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T314\Documents\kanji-tree\"/>
    </mc:Choice>
  </mc:AlternateContent>
  <xr:revisionPtr revIDLastSave="0" documentId="13_ncr:1_{916BB6D0-8105-4EED-962C-7B2250DC8017}" xr6:coauthVersionLast="47" xr6:coauthVersionMax="47" xr10:uidLastSave="{00000000-0000-0000-0000-000000000000}"/>
  <bookViews>
    <workbookView xWindow="15" yWindow="15" windowWidth="19320" windowHeight="15585" xr2:uid="{C31C42D9-749F-4E4D-A7FB-7906F083DA38}"/>
  </bookViews>
  <sheets>
    <sheet name="漢字一覧" sheetId="8" r:id="rId1"/>
    <sheet name="コード不明" sheetId="10" r:id="rId2"/>
    <sheet name="JIS一覧" sheetId="7" r:id="rId3"/>
    <sheet name="チェック用" sheetId="9" r:id="rId4"/>
  </sheets>
  <functionGroups builtInGroupCount="19"/>
  <definedNames>
    <definedName name="_xlnm._FilterDatabase" localSheetId="3" hidden="1">チェック用!$A$1:$A$6271</definedName>
    <definedName name="_xleta.COUNT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61" i="8" l="1"/>
  <c r="J1161" i="8"/>
  <c r="I1161" i="8"/>
  <c r="H1161" i="8"/>
  <c r="G1161" i="8" a="1"/>
  <c r="G1161" i="8"/>
  <c r="E1162" i="8"/>
  <c r="E1161" i="8"/>
  <c r="G583" i="8" a="1"/>
  <c r="G583" i="8" s="1"/>
  <c r="H583" i="8"/>
  <c r="I583" i="8" s="1"/>
  <c r="J583" i="8"/>
  <c r="K583" i="8" s="1"/>
  <c r="E372" i="8"/>
  <c r="E373" i="8" s="1"/>
  <c r="E374" i="8" s="1"/>
  <c r="E375" i="8" s="1"/>
  <c r="E376" i="8" s="1"/>
  <c r="E377" i="8" s="1"/>
  <c r="E378" i="8" s="1"/>
  <c r="E379" i="8" s="1"/>
  <c r="E380" i="8" s="1"/>
  <c r="E381" i="8" s="1"/>
  <c r="E382" i="8" s="1"/>
  <c r="E383" i="8" s="1"/>
  <c r="E384" i="8" s="1"/>
  <c r="E385" i="8" s="1"/>
  <c r="E386" i="8" s="1"/>
  <c r="E387" i="8" s="1"/>
  <c r="E388" i="8" s="1"/>
  <c r="E389" i="8" s="1"/>
  <c r="E390" i="8" s="1"/>
  <c r="E391" i="8" s="1"/>
  <c r="E392" i="8" s="1"/>
  <c r="E393" i="8" s="1"/>
  <c r="E394" i="8" s="1"/>
  <c r="E395" i="8" s="1"/>
  <c r="E396" i="8" s="1"/>
  <c r="E397" i="8" s="1"/>
  <c r="E398" i="8" s="1"/>
  <c r="E399" i="8" s="1"/>
  <c r="E400" i="8" s="1"/>
  <c r="E401" i="8" s="1"/>
  <c r="E402" i="8" s="1"/>
  <c r="E403" i="8" s="1"/>
  <c r="E404" i="8" s="1"/>
  <c r="E405" i="8" s="1"/>
  <c r="E406" i="8" s="1"/>
  <c r="E407" i="8" s="1"/>
  <c r="E408" i="8" s="1"/>
  <c r="E409" i="8" s="1"/>
  <c r="E410" i="8" s="1"/>
  <c r="E411" i="8" s="1"/>
  <c r="E412" i="8" s="1"/>
  <c r="E413" i="8" s="1"/>
  <c r="E414" i="8" s="1"/>
  <c r="E415" i="8" s="1"/>
  <c r="E416" i="8" s="1"/>
  <c r="E417" i="8" s="1"/>
  <c r="E418" i="8" s="1"/>
  <c r="E419" i="8" s="1"/>
  <c r="E420" i="8" s="1"/>
  <c r="E421" i="8" s="1"/>
  <c r="E422" i="8" s="1"/>
  <c r="E423" i="8" s="1"/>
  <c r="E424" i="8" s="1"/>
  <c r="E425" i="8" s="1"/>
  <c r="E426" i="8" s="1"/>
  <c r="E427" i="8" s="1"/>
  <c r="E428" i="8" s="1"/>
  <c r="E429" i="8" s="1"/>
  <c r="E430" i="8" s="1"/>
  <c r="E431" i="8" s="1"/>
  <c r="E432" i="8" s="1"/>
  <c r="E433" i="8" s="1"/>
  <c r="E434" i="8" s="1"/>
  <c r="E435" i="8" s="1"/>
  <c r="E436" i="8" s="1"/>
  <c r="E437" i="8" s="1"/>
  <c r="E438" i="8" s="1"/>
  <c r="E439" i="8" s="1"/>
  <c r="E440" i="8" s="1"/>
  <c r="E441" i="8" s="1"/>
  <c r="E442" i="8" s="1"/>
  <c r="E443" i="8" s="1"/>
  <c r="E444" i="8" s="1"/>
  <c r="E445" i="8" s="1"/>
  <c r="E446" i="8" s="1"/>
  <c r="E447" i="8" s="1"/>
  <c r="E448" i="8" s="1"/>
  <c r="E449" i="8" s="1"/>
  <c r="E450" i="8" s="1"/>
  <c r="E451" i="8" s="1"/>
  <c r="E452" i="8" s="1"/>
  <c r="E453" i="8" s="1"/>
  <c r="E454" i="8" s="1"/>
  <c r="E455" i="8" s="1"/>
  <c r="E456" i="8" s="1"/>
  <c r="E457" i="8" s="1"/>
  <c r="E458" i="8" s="1"/>
  <c r="E459" i="8" s="1"/>
  <c r="E460" i="8" s="1"/>
  <c r="E461" i="8" s="1"/>
  <c r="E462" i="8" s="1"/>
  <c r="E463" i="8" s="1"/>
  <c r="E464" i="8" s="1"/>
  <c r="E465" i="8" s="1"/>
  <c r="E466" i="8" s="1"/>
  <c r="E467" i="8" s="1"/>
  <c r="E468" i="8" s="1"/>
  <c r="E469" i="8" s="1"/>
  <c r="E470" i="8" s="1"/>
  <c r="E471" i="8" s="1"/>
  <c r="E472" i="8" s="1"/>
  <c r="E473" i="8" s="1"/>
  <c r="E474" i="8" s="1"/>
  <c r="E475" i="8" s="1"/>
  <c r="E476" i="8" s="1"/>
  <c r="E477" i="8" s="1"/>
  <c r="E478" i="8" s="1"/>
  <c r="E479" i="8" s="1"/>
  <c r="E480" i="8" s="1"/>
  <c r="E481" i="8" s="1"/>
  <c r="E482" i="8" s="1"/>
  <c r="E483" i="8" s="1"/>
  <c r="E484" i="8" s="1"/>
  <c r="E485" i="8" s="1"/>
  <c r="E486" i="8" s="1"/>
  <c r="E487" i="8" s="1"/>
  <c r="E488" i="8" s="1"/>
  <c r="E489" i="8" s="1"/>
  <c r="E490" i="8" s="1"/>
  <c r="E491" i="8" s="1"/>
  <c r="E492" i="8" s="1"/>
  <c r="E493" i="8" s="1"/>
  <c r="E494" i="8" s="1"/>
  <c r="E495" i="8" s="1"/>
  <c r="E496" i="8" s="1"/>
  <c r="E497" i="8" s="1"/>
  <c r="E498" i="8" s="1"/>
  <c r="E499" i="8" s="1"/>
  <c r="E500" i="8" s="1"/>
  <c r="E501" i="8" s="1"/>
  <c r="E502" i="8" s="1"/>
  <c r="E503" i="8" s="1"/>
  <c r="E504" i="8" s="1"/>
  <c r="E505" i="8" s="1"/>
  <c r="E506" i="8" s="1"/>
  <c r="E507" i="8" s="1"/>
  <c r="E508" i="8" s="1"/>
  <c r="E509" i="8" s="1"/>
  <c r="E510" i="8" s="1"/>
  <c r="E511" i="8" s="1"/>
  <c r="E512" i="8" s="1"/>
  <c r="E513" i="8" s="1"/>
  <c r="E514" i="8" s="1"/>
  <c r="E515" i="8" s="1"/>
  <c r="E516" i="8" s="1"/>
  <c r="E517" i="8" s="1"/>
  <c r="E518" i="8" s="1"/>
  <c r="E519" i="8" s="1"/>
  <c r="E520" i="8" s="1"/>
  <c r="E521" i="8" s="1"/>
  <c r="E522" i="8" s="1"/>
  <c r="E523" i="8" s="1"/>
  <c r="E524" i="8" s="1"/>
  <c r="E525" i="8" s="1"/>
  <c r="E526" i="8" s="1"/>
  <c r="E527" i="8" s="1"/>
  <c r="E528" i="8" s="1"/>
  <c r="E529" i="8" s="1"/>
  <c r="E530" i="8" s="1"/>
  <c r="E531" i="8" s="1"/>
  <c r="E532" i="8" s="1"/>
  <c r="E533" i="8" s="1"/>
  <c r="E534" i="8" s="1"/>
  <c r="E535" i="8" s="1"/>
  <c r="E536" i="8" s="1"/>
  <c r="E537" i="8" s="1"/>
  <c r="E538" i="8" s="1"/>
  <c r="E539" i="8" s="1"/>
  <c r="E540" i="8" s="1"/>
  <c r="E541" i="8" s="1"/>
  <c r="E542" i="8" s="1"/>
  <c r="E543" i="8" s="1"/>
  <c r="E544" i="8" s="1"/>
  <c r="E545" i="8" s="1"/>
  <c r="E546" i="8" s="1"/>
  <c r="E547" i="8" s="1"/>
  <c r="E548" i="8" s="1"/>
  <c r="E549" i="8" s="1"/>
  <c r="E550" i="8" s="1"/>
  <c r="E551" i="8" s="1"/>
  <c r="E552" i="8" s="1"/>
  <c r="E553" i="8" s="1"/>
  <c r="E554" i="8" s="1"/>
  <c r="E555" i="8" s="1"/>
  <c r="E556" i="8" s="1"/>
  <c r="E557" i="8" s="1"/>
  <c r="E558" i="8" s="1"/>
  <c r="E559" i="8" s="1"/>
  <c r="E560" i="8" s="1"/>
  <c r="E561" i="8" s="1"/>
  <c r="E562" i="8" s="1"/>
  <c r="E563" i="8" s="1"/>
  <c r="E564" i="8" s="1"/>
  <c r="E565" i="8" s="1"/>
  <c r="E566" i="8" s="1"/>
  <c r="E567" i="8" s="1"/>
  <c r="E568" i="8" s="1"/>
  <c r="E569" i="8" s="1"/>
  <c r="E570" i="8" s="1"/>
  <c r="E571" i="8" s="1"/>
  <c r="E572" i="8" s="1"/>
  <c r="E573" i="8" s="1"/>
  <c r="E574" i="8" s="1"/>
  <c r="E575" i="8" s="1"/>
  <c r="E576" i="8" s="1"/>
  <c r="E577" i="8" s="1"/>
  <c r="E578" i="8" s="1"/>
  <c r="E579" i="8" s="1"/>
  <c r="E580" i="8" s="1"/>
  <c r="E581" i="8" s="1"/>
  <c r="E582" i="8" s="1"/>
  <c r="E583" i="8" s="1"/>
  <c r="E584" i="8" s="1"/>
  <c r="E335" i="8"/>
  <c r="E336" i="8" s="1"/>
  <c r="E337" i="8" s="1"/>
  <c r="E338" i="8" s="1"/>
  <c r="E339" i="8" s="1"/>
  <c r="E340" i="8" s="1"/>
  <c r="E341" i="8" s="1"/>
  <c r="E342" i="8" s="1"/>
  <c r="E343" i="8" s="1"/>
  <c r="E344" i="8"/>
  <c r="E345" i="8" s="1"/>
  <c r="E346" i="8" s="1"/>
  <c r="E347" i="8" s="1"/>
  <c r="E348" i="8" s="1"/>
  <c r="E349" i="8" s="1"/>
  <c r="E350" i="8" s="1"/>
  <c r="E351" i="8" s="1"/>
  <c r="E352" i="8" s="1"/>
  <c r="E353" i="8"/>
  <c r="E354" i="8" s="1"/>
  <c r="E355" i="8" s="1"/>
  <c r="E356" i="8" s="1"/>
  <c r="E357" i="8" s="1"/>
  <c r="E358" i="8" s="1"/>
  <c r="E359" i="8" s="1"/>
  <c r="E360" i="8" s="1"/>
  <c r="E361" i="8" s="1"/>
  <c r="E362" i="8" s="1"/>
  <c r="E363" i="8" s="1"/>
  <c r="E364" i="8" s="1"/>
  <c r="E365" i="8" s="1"/>
  <c r="E366" i="8" s="1"/>
  <c r="E367" i="8" s="1"/>
  <c r="E368" i="8" s="1"/>
  <c r="E369" i="8" s="1"/>
  <c r="E370" i="8" s="1"/>
  <c r="E371" i="8" s="1"/>
  <c r="E2" i="8"/>
  <c r="E3" i="8" s="1"/>
  <c r="E4" i="8" s="1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E24" i="8" s="1"/>
  <c r="E25" i="8" s="1"/>
  <c r="E26" i="8" s="1"/>
  <c r="E27" i="8" s="1"/>
  <c r="E28" i="8" s="1"/>
  <c r="E29" i="8" s="1"/>
  <c r="E30" i="8" s="1"/>
  <c r="E31" i="8" s="1"/>
  <c r="E32" i="8" s="1"/>
  <c r="E33" i="8" s="1"/>
  <c r="E34" i="8" s="1"/>
  <c r="E35" i="8" s="1"/>
  <c r="E36" i="8" s="1"/>
  <c r="E37" i="8" s="1"/>
  <c r="E38" i="8" s="1"/>
  <c r="E39" i="8" s="1"/>
  <c r="E40" i="8" s="1"/>
  <c r="E41" i="8" s="1"/>
  <c r="E42" i="8" s="1"/>
  <c r="E43" i="8" s="1"/>
  <c r="E44" i="8" s="1"/>
  <c r="E45" i="8" s="1"/>
  <c r="E46" i="8" s="1"/>
  <c r="E47" i="8" s="1"/>
  <c r="E48" i="8" s="1"/>
  <c r="E49" i="8" s="1"/>
  <c r="E50" i="8" s="1"/>
  <c r="E51" i="8" s="1"/>
  <c r="E52" i="8" s="1"/>
  <c r="E53" i="8" s="1"/>
  <c r="E54" i="8" s="1"/>
  <c r="E55" i="8" s="1"/>
  <c r="E56" i="8" s="1"/>
  <c r="E57" i="8" s="1"/>
  <c r="E58" i="8" s="1"/>
  <c r="E59" i="8" s="1"/>
  <c r="E60" i="8" s="1"/>
  <c r="E61" i="8" s="1"/>
  <c r="E62" i="8" s="1"/>
  <c r="E63" i="8" s="1"/>
  <c r="E64" i="8" s="1"/>
  <c r="E65" i="8" s="1"/>
  <c r="E66" i="8" s="1"/>
  <c r="E67" i="8" s="1"/>
  <c r="E68" i="8" s="1"/>
  <c r="E69" i="8" s="1"/>
  <c r="E70" i="8" s="1"/>
  <c r="E71" i="8" s="1"/>
  <c r="E72" i="8" s="1"/>
  <c r="E73" i="8" s="1"/>
  <c r="E74" i="8" s="1"/>
  <c r="E75" i="8" s="1"/>
  <c r="E76" i="8" s="1"/>
  <c r="E77" i="8" s="1"/>
  <c r="E78" i="8" s="1"/>
  <c r="E79" i="8" s="1"/>
  <c r="E80" i="8" s="1"/>
  <c r="E81" i="8" s="1"/>
  <c r="E82" i="8" s="1"/>
  <c r="E83" i="8" s="1"/>
  <c r="E84" i="8" s="1"/>
  <c r="E85" i="8" s="1"/>
  <c r="E86" i="8" s="1"/>
  <c r="E87" i="8" s="1"/>
  <c r="E88" i="8" s="1"/>
  <c r="E89" i="8" s="1"/>
  <c r="E90" i="8" s="1"/>
  <c r="E91" i="8" s="1"/>
  <c r="E92" i="8" s="1"/>
  <c r="E93" i="8" s="1"/>
  <c r="E94" i="8" s="1"/>
  <c r="E95" i="8" s="1"/>
  <c r="E96" i="8" s="1"/>
  <c r="E97" i="8" s="1"/>
  <c r="E98" i="8" s="1"/>
  <c r="E99" i="8" s="1"/>
  <c r="E100" i="8" s="1"/>
  <c r="E101" i="8" s="1"/>
  <c r="E102" i="8" s="1"/>
  <c r="E103" i="8" s="1"/>
  <c r="E104" i="8" s="1"/>
  <c r="E105" i="8" s="1"/>
  <c r="E106" i="8" s="1"/>
  <c r="E107" i="8" s="1"/>
  <c r="E108" i="8" s="1"/>
  <c r="E109" i="8" s="1"/>
  <c r="E110" i="8" s="1"/>
  <c r="E111" i="8" s="1"/>
  <c r="E112" i="8" s="1"/>
  <c r="E113" i="8" s="1"/>
  <c r="E114" i="8" s="1"/>
  <c r="E115" i="8" s="1"/>
  <c r="E116" i="8" s="1"/>
  <c r="E117" i="8" s="1"/>
  <c r="E118" i="8" s="1"/>
  <c r="E119" i="8" s="1"/>
  <c r="E120" i="8" s="1"/>
  <c r="E121" i="8" s="1"/>
  <c r="E122" i="8" s="1"/>
  <c r="E123" i="8" s="1"/>
  <c r="E124" i="8" s="1"/>
  <c r="E125" i="8" s="1"/>
  <c r="E126" i="8" s="1"/>
  <c r="E127" i="8" s="1"/>
  <c r="E128" i="8" s="1"/>
  <c r="E129" i="8" s="1"/>
  <c r="E130" i="8" s="1"/>
  <c r="E131" i="8" s="1"/>
  <c r="E132" i="8" s="1"/>
  <c r="E133" i="8" s="1"/>
  <c r="E134" i="8" s="1"/>
  <c r="E135" i="8" s="1"/>
  <c r="E136" i="8" s="1"/>
  <c r="E137" i="8" s="1"/>
  <c r="E138" i="8" s="1"/>
  <c r="E139" i="8" s="1"/>
  <c r="E140" i="8" s="1"/>
  <c r="E141" i="8" s="1"/>
  <c r="E142" i="8" s="1"/>
  <c r="E143" i="8" s="1"/>
  <c r="E144" i="8" s="1"/>
  <c r="E145" i="8" s="1"/>
  <c r="E146" i="8" s="1"/>
  <c r="E147" i="8" s="1"/>
  <c r="E148" i="8" s="1"/>
  <c r="E149" i="8" s="1"/>
  <c r="E150" i="8" s="1"/>
  <c r="E151" i="8" s="1"/>
  <c r="E152" i="8" s="1"/>
  <c r="E153" i="8" s="1"/>
  <c r="E154" i="8" s="1"/>
  <c r="E155" i="8" s="1"/>
  <c r="E156" i="8" s="1"/>
  <c r="E157" i="8" s="1"/>
  <c r="E158" i="8" s="1"/>
  <c r="E159" i="8" s="1"/>
  <c r="E160" i="8" s="1"/>
  <c r="E161" i="8" s="1"/>
  <c r="E162" i="8" s="1"/>
  <c r="E163" i="8" s="1"/>
  <c r="E164" i="8" s="1"/>
  <c r="E165" i="8" s="1"/>
  <c r="E166" i="8" s="1"/>
  <c r="E167" i="8" s="1"/>
  <c r="E168" i="8" s="1"/>
  <c r="E169" i="8" s="1"/>
  <c r="E170" i="8" s="1"/>
  <c r="E171" i="8" s="1"/>
  <c r="E172" i="8" s="1"/>
  <c r="E173" i="8" s="1"/>
  <c r="E174" i="8" s="1"/>
  <c r="E175" i="8" s="1"/>
  <c r="E176" i="8" s="1"/>
  <c r="E177" i="8" s="1"/>
  <c r="E178" i="8" s="1"/>
  <c r="E179" i="8" s="1"/>
  <c r="E180" i="8" s="1"/>
  <c r="E181" i="8" s="1"/>
  <c r="E182" i="8" s="1"/>
  <c r="E183" i="8" s="1"/>
  <c r="E184" i="8" s="1"/>
  <c r="E185" i="8" s="1"/>
  <c r="E186" i="8" s="1"/>
  <c r="E187" i="8" s="1"/>
  <c r="E188" i="8" s="1"/>
  <c r="E189" i="8" s="1"/>
  <c r="E190" i="8" s="1"/>
  <c r="E191" i="8" s="1"/>
  <c r="E192" i="8" s="1"/>
  <c r="E193" i="8" s="1"/>
  <c r="E194" i="8" s="1"/>
  <c r="E195" i="8" s="1"/>
  <c r="E196" i="8" s="1"/>
  <c r="E197" i="8" s="1"/>
  <c r="E198" i="8" s="1"/>
  <c r="E199" i="8" s="1"/>
  <c r="E200" i="8" s="1"/>
  <c r="E201" i="8" s="1"/>
  <c r="E202" i="8" s="1"/>
  <c r="E203" i="8" s="1"/>
  <c r="E204" i="8" s="1"/>
  <c r="E205" i="8" s="1"/>
  <c r="E206" i="8" s="1"/>
  <c r="E207" i="8" s="1"/>
  <c r="E208" i="8" s="1"/>
  <c r="E209" i="8" s="1"/>
  <c r="E210" i="8" s="1"/>
  <c r="E211" i="8" s="1"/>
  <c r="E212" i="8" s="1"/>
  <c r="E213" i="8" s="1"/>
  <c r="E214" i="8" s="1"/>
  <c r="E215" i="8" s="1"/>
  <c r="E216" i="8" s="1"/>
  <c r="E217" i="8" s="1"/>
  <c r="E218" i="8" s="1"/>
  <c r="E219" i="8" s="1"/>
  <c r="E220" i="8" s="1"/>
  <c r="E221" i="8" s="1"/>
  <c r="E222" i="8" s="1"/>
  <c r="E223" i="8" s="1"/>
  <c r="E224" i="8" s="1"/>
  <c r="E225" i="8" s="1"/>
  <c r="E226" i="8" s="1"/>
  <c r="E227" i="8" s="1"/>
  <c r="E228" i="8" s="1"/>
  <c r="E229" i="8" s="1"/>
  <c r="E230" i="8" s="1"/>
  <c r="E231" i="8" s="1"/>
  <c r="E232" i="8" s="1"/>
  <c r="E233" i="8" s="1"/>
  <c r="E234" i="8" s="1"/>
  <c r="E235" i="8" s="1"/>
  <c r="E236" i="8" s="1"/>
  <c r="E237" i="8" s="1"/>
  <c r="E238" i="8" s="1"/>
  <c r="E239" i="8" s="1"/>
  <c r="E240" i="8" s="1"/>
  <c r="E241" i="8" s="1"/>
  <c r="E242" i="8" s="1"/>
  <c r="E243" i="8" s="1"/>
  <c r="E244" i="8" s="1"/>
  <c r="E245" i="8" s="1"/>
  <c r="E246" i="8" s="1"/>
  <c r="E247" i="8" s="1"/>
  <c r="E248" i="8" s="1"/>
  <c r="E249" i="8" s="1"/>
  <c r="E250" i="8" s="1"/>
  <c r="E251" i="8" s="1"/>
  <c r="E252" i="8" s="1"/>
  <c r="E253" i="8" s="1"/>
  <c r="E254" i="8" s="1"/>
  <c r="E255" i="8" s="1"/>
  <c r="E256" i="8" s="1"/>
  <c r="E257" i="8" s="1"/>
  <c r="E258" i="8" s="1"/>
  <c r="E259" i="8" s="1"/>
  <c r="E260" i="8" s="1"/>
  <c r="E261" i="8" s="1"/>
  <c r="E262" i="8" s="1"/>
  <c r="E263" i="8" s="1"/>
  <c r="E264" i="8" s="1"/>
  <c r="E265" i="8" s="1"/>
  <c r="E266" i="8" s="1"/>
  <c r="E267" i="8" s="1"/>
  <c r="E268" i="8" s="1"/>
  <c r="E269" i="8" s="1"/>
  <c r="E270" i="8" s="1"/>
  <c r="E271" i="8" s="1"/>
  <c r="E272" i="8" s="1"/>
  <c r="E273" i="8" s="1"/>
  <c r="E274" i="8" s="1"/>
  <c r="E275" i="8" s="1"/>
  <c r="E276" i="8" s="1"/>
  <c r="E277" i="8" s="1"/>
  <c r="E278" i="8" s="1"/>
  <c r="E279" i="8" s="1"/>
  <c r="E280" i="8" s="1"/>
  <c r="E281" i="8" s="1"/>
  <c r="E282" i="8" s="1"/>
  <c r="E283" i="8" s="1"/>
  <c r="E284" i="8" s="1"/>
  <c r="E285" i="8" s="1"/>
  <c r="E286" i="8" s="1"/>
  <c r="E287" i="8" s="1"/>
  <c r="E288" i="8" s="1"/>
  <c r="E289" i="8" s="1"/>
  <c r="E290" i="8" s="1"/>
  <c r="E291" i="8" s="1"/>
  <c r="E292" i="8" s="1"/>
  <c r="E293" i="8" s="1"/>
  <c r="E294" i="8" s="1"/>
  <c r="E295" i="8" s="1"/>
  <c r="E296" i="8" s="1"/>
  <c r="E297" i="8" s="1"/>
  <c r="E298" i="8" s="1"/>
  <c r="E299" i="8" s="1"/>
  <c r="E300" i="8" s="1"/>
  <c r="E301" i="8" s="1"/>
  <c r="E302" i="8" s="1"/>
  <c r="E303" i="8" s="1"/>
  <c r="E304" i="8" s="1"/>
  <c r="E305" i="8" s="1"/>
  <c r="E306" i="8" s="1"/>
  <c r="E307" i="8" s="1"/>
  <c r="E308" i="8" s="1"/>
  <c r="E309" i="8" s="1"/>
  <c r="E310" i="8" s="1"/>
  <c r="E311" i="8" s="1"/>
  <c r="E312" i="8" s="1"/>
  <c r="E313" i="8" s="1"/>
  <c r="E314" i="8" s="1"/>
  <c r="E315" i="8" s="1"/>
  <c r="E316" i="8" s="1"/>
  <c r="E317" i="8" s="1"/>
  <c r="E318" i="8" s="1"/>
  <c r="E319" i="8" s="1"/>
  <c r="E320" i="8" s="1"/>
  <c r="E321" i="8" s="1"/>
  <c r="E322" i="8" s="1"/>
  <c r="E323" i="8" s="1"/>
  <c r="E324" i="8" s="1"/>
  <c r="E325" i="8" s="1"/>
  <c r="E326" i="8" s="1"/>
  <c r="E327" i="8" s="1"/>
  <c r="E328" i="8" s="1"/>
  <c r="E329" i="8" s="1"/>
  <c r="E330" i="8" s="1"/>
  <c r="E331" i="8" s="1"/>
  <c r="E332" i="8" s="1"/>
  <c r="E333" i="8" s="1"/>
  <c r="E334" i="8" s="1"/>
  <c r="B2257" i="8" a="1"/>
  <c r="B2257" i="8" s="1"/>
  <c r="G2257" i="8" a="1"/>
  <c r="G2257" i="8" s="1"/>
  <c r="G1521" i="8" a="1"/>
  <c r="G1521" i="8" s="1"/>
  <c r="B1521" i="8" a="1"/>
  <c r="B1521" i="8" s="1"/>
  <c r="H1521" i="8" s="1"/>
  <c r="B1596" i="8" a="1"/>
  <c r="B1596" i="8" s="1"/>
  <c r="H1596" i="8" s="1"/>
  <c r="J1596" i="8" s="1"/>
  <c r="G1596" i="8" a="1"/>
  <c r="G1596" i="8" s="1"/>
  <c r="G6614" i="8" a="1"/>
  <c r="G6614" i="8" s="1"/>
  <c r="B6614" i="8" a="1"/>
  <c r="B6614" i="8" s="1"/>
  <c r="G5610" i="8" a="1"/>
  <c r="G5610" i="8" s="1"/>
  <c r="B5610" i="8" a="1"/>
  <c r="B5610" i="8" s="1"/>
  <c r="H5610" i="8" s="1"/>
  <c r="G2502" i="8" a="1"/>
  <c r="G2502" i="8" s="1"/>
  <c r="B2502" i="8" a="1"/>
  <c r="B2502" i="8" s="1"/>
  <c r="B6428" i="8" a="1"/>
  <c r="B6428" i="8" s="1"/>
  <c r="G6381" i="8" a="1"/>
  <c r="G6381" i="8" s="1"/>
  <c r="B6381" i="8" a="1"/>
  <c r="B6381" i="8" s="1"/>
  <c r="B6364" i="8" a="1"/>
  <c r="B6364" i="8" s="1"/>
  <c r="G5926" i="8" a="1"/>
  <c r="G5926" i="8" s="1"/>
  <c r="G5927" i="8" a="1"/>
  <c r="G5927" i="8" s="1"/>
  <c r="G5928" i="8" a="1"/>
  <c r="G5928" i="8" s="1"/>
  <c r="B5928" i="8" a="1"/>
  <c r="B5928" i="8" s="1"/>
  <c r="H5928" i="8" s="1"/>
  <c r="B5927" i="8" a="1"/>
  <c r="B5927" i="8" s="1"/>
  <c r="B5926" i="8" a="1"/>
  <c r="B5926" i="8" s="1"/>
  <c r="G5580" i="8" a="1"/>
  <c r="G5580" i="8" s="1"/>
  <c r="B5580" i="8" a="1"/>
  <c r="B5580" i="8" s="1"/>
  <c r="H5580" i="8" s="1"/>
  <c r="I5580" i="8" s="1"/>
  <c r="B5581" i="8" a="1"/>
  <c r="B5581" i="8" s="1"/>
  <c r="H5581" i="8" s="1"/>
  <c r="I5581" i="8" s="1"/>
  <c r="G6290" i="8" a="1"/>
  <c r="G6290" i="8" s="1"/>
  <c r="B6290" i="8" a="1"/>
  <c r="B6290" i="8" s="1"/>
  <c r="G4757" i="8" a="1"/>
  <c r="G4757" i="8" s="1"/>
  <c r="B4757" i="8" a="1"/>
  <c r="B4757" i="8" s="1"/>
  <c r="H4757" i="8" s="1"/>
  <c r="B6683" i="8" a="1"/>
  <c r="B6683" i="8" s="1"/>
  <c r="B6278" i="8" a="1"/>
  <c r="B6278" i="8" s="1"/>
  <c r="B5369" i="8" a="1"/>
  <c r="B5369" i="8" s="1"/>
  <c r="G5369" i="8" s="1" a="1"/>
  <c r="B5355" i="8" a="1"/>
  <c r="B5355" i="8" s="1"/>
  <c r="B5356" i="8" a="1"/>
  <c r="B5356" i="8" s="1"/>
  <c r="B5094" i="8" a="1"/>
  <c r="B5094" i="8" s="1"/>
  <c r="G5094" i="8" s="1" a="1"/>
  <c r="G5094" i="8" s="1"/>
  <c r="B4981" i="8" a="1"/>
  <c r="B4981" i="8" s="1"/>
  <c r="B4982" i="8" a="1"/>
  <c r="B4982" i="8" s="1"/>
  <c r="B4983" i="8" a="1"/>
  <c r="B4983" i="8" s="1"/>
  <c r="G4983" i="8" s="1" a="1"/>
  <c r="G4983" i="8" s="1"/>
  <c r="B4984" i="8" a="1"/>
  <c r="B4984" i="8" s="1"/>
  <c r="B4985" i="8" a="1"/>
  <c r="B4985" i="8" s="1"/>
  <c r="B4986" i="8" a="1"/>
  <c r="B4986" i="8" s="1"/>
  <c r="B4987" i="8" a="1"/>
  <c r="B4987" i="8" s="1"/>
  <c r="G4987" i="8" s="1" a="1"/>
  <c r="G4987" i="8" s="1"/>
  <c r="B4988" i="8" a="1"/>
  <c r="B4988" i="8" s="1"/>
  <c r="B4989" i="8" a="1"/>
  <c r="B4989" i="8" s="1"/>
  <c r="B4990" i="8" a="1"/>
  <c r="B4990" i="8" s="1"/>
  <c r="B4991" i="8" a="1"/>
  <c r="B4991" i="8" s="1"/>
  <c r="B4992" i="8" a="1"/>
  <c r="B4992" i="8" s="1"/>
  <c r="B4993" i="8" a="1"/>
  <c r="B4993" i="8" s="1"/>
  <c r="B4994" i="8" a="1"/>
  <c r="B4994" i="8" s="1"/>
  <c r="B4995" i="8" a="1"/>
  <c r="B4995" i="8" s="1"/>
  <c r="B4996" i="8" a="1"/>
  <c r="B4996" i="8" s="1"/>
  <c r="B4997" i="8" a="1"/>
  <c r="B4997" i="8" s="1"/>
  <c r="B4998" i="8" a="1"/>
  <c r="B4998" i="8" s="1"/>
  <c r="B4999" i="8" a="1"/>
  <c r="B4999" i="8" s="1"/>
  <c r="B5000" i="8" a="1"/>
  <c r="B5000" i="8" s="1"/>
  <c r="B5001" i="8" a="1"/>
  <c r="B5001" i="8" s="1"/>
  <c r="B5002" i="8" a="1"/>
  <c r="B5002" i="8" s="1"/>
  <c r="B5003" i="8" a="1"/>
  <c r="B5003" i="8" s="1"/>
  <c r="B5004" i="8" a="1"/>
  <c r="B5004" i="8" s="1"/>
  <c r="G5004" i="8" s="1" a="1"/>
  <c r="G5004" i="8" s="1"/>
  <c r="B5005" i="8" a="1"/>
  <c r="B5005" i="8" s="1"/>
  <c r="B5006" i="8" a="1"/>
  <c r="B5006" i="8" s="1"/>
  <c r="B5007" i="8" a="1"/>
  <c r="B5007" i="8" s="1"/>
  <c r="B5008" i="8" a="1"/>
  <c r="B5008" i="8" s="1"/>
  <c r="B5009" i="8" a="1"/>
  <c r="B5009" i="8" s="1"/>
  <c r="G5009" i="8" s="1" a="1"/>
  <c r="G5009" i="8" s="1"/>
  <c r="B5010" i="8" a="1"/>
  <c r="B5010" i="8" s="1"/>
  <c r="B5011" i="8" a="1"/>
  <c r="B5011" i="8" s="1"/>
  <c r="G5011" i="8" s="1" a="1"/>
  <c r="G5011" i="8" s="1"/>
  <c r="B5012" i="8" a="1"/>
  <c r="B5012" i="8" s="1"/>
  <c r="B5013" i="8" a="1"/>
  <c r="B5013" i="8" s="1"/>
  <c r="B5014" i="8" a="1"/>
  <c r="B5014" i="8" s="1"/>
  <c r="B5015" i="8" a="1"/>
  <c r="B5015" i="8" s="1"/>
  <c r="B5016" i="8" a="1"/>
  <c r="B5016" i="8" s="1"/>
  <c r="B5017" i="8" a="1"/>
  <c r="B5017" i="8" s="1"/>
  <c r="B5018" i="8" a="1"/>
  <c r="B5018" i="8" s="1"/>
  <c r="B5019" i="8" a="1"/>
  <c r="B5019" i="8" s="1"/>
  <c r="B5020" i="8" a="1"/>
  <c r="B5020" i="8" s="1"/>
  <c r="B5021" i="8" a="1"/>
  <c r="B5021" i="8" s="1"/>
  <c r="B5022" i="8" a="1"/>
  <c r="B5022" i="8" s="1"/>
  <c r="B5023" i="8" a="1"/>
  <c r="B5023" i="8" s="1"/>
  <c r="B5024" i="8" a="1"/>
  <c r="B5024" i="8" s="1"/>
  <c r="B5025" i="8" a="1"/>
  <c r="B5025" i="8" s="1"/>
  <c r="B5026" i="8" a="1"/>
  <c r="B5026" i="8" s="1"/>
  <c r="B5027" i="8" a="1"/>
  <c r="B5027" i="8" s="1"/>
  <c r="B5028" i="8" a="1"/>
  <c r="B5028" i="8" s="1"/>
  <c r="B5029" i="8" a="1"/>
  <c r="B5029" i="8" s="1"/>
  <c r="B5030" i="8" a="1"/>
  <c r="B5030" i="8" s="1"/>
  <c r="B5031" i="8" a="1"/>
  <c r="B5031" i="8" s="1"/>
  <c r="B5032" i="8" a="1"/>
  <c r="B5032" i="8" s="1"/>
  <c r="B5033" i="8" a="1"/>
  <c r="B5033" i="8" s="1"/>
  <c r="B5034" i="8" a="1"/>
  <c r="B5034" i="8" s="1"/>
  <c r="B5035" i="8" a="1"/>
  <c r="B5035" i="8" s="1"/>
  <c r="B5036" i="8" a="1"/>
  <c r="B5036" i="8" s="1"/>
  <c r="B5037" i="8" a="1"/>
  <c r="B5037" i="8" s="1"/>
  <c r="B5038" i="8" a="1"/>
  <c r="B5038" i="8" s="1"/>
  <c r="B5039" i="8" a="1"/>
  <c r="B5039" i="8" s="1"/>
  <c r="B5040" i="8" a="1"/>
  <c r="B5040" i="8" s="1"/>
  <c r="B5041" i="8" a="1"/>
  <c r="B5041" i="8" s="1"/>
  <c r="B5042" i="8" a="1"/>
  <c r="B5042" i="8" s="1"/>
  <c r="B5043" i="8" a="1"/>
  <c r="B5043" i="8" s="1"/>
  <c r="B5044" i="8" a="1"/>
  <c r="B5044" i="8" s="1"/>
  <c r="B5045" i="8" a="1"/>
  <c r="B5045" i="8" s="1"/>
  <c r="B5046" i="8" a="1"/>
  <c r="B5046" i="8" s="1"/>
  <c r="B5047" i="8" a="1"/>
  <c r="B5047" i="8" s="1"/>
  <c r="B5048" i="8" a="1"/>
  <c r="B5048" i="8" s="1"/>
  <c r="B5049" i="8" a="1"/>
  <c r="B5049" i="8" s="1"/>
  <c r="B5050" i="8" a="1"/>
  <c r="B5050" i="8" s="1"/>
  <c r="B5051" i="8" a="1"/>
  <c r="B5051" i="8" s="1"/>
  <c r="G5051" i="8" s="1" a="1"/>
  <c r="G5051" i="8" s="1"/>
  <c r="B5052" i="8" a="1"/>
  <c r="B5052" i="8" s="1"/>
  <c r="B5053" i="8" a="1"/>
  <c r="B5053" i="8" s="1"/>
  <c r="B5054" i="8" a="1"/>
  <c r="B5054" i="8" s="1"/>
  <c r="B5055" i="8" a="1"/>
  <c r="B5055" i="8" s="1"/>
  <c r="B5056" i="8" a="1"/>
  <c r="B5056" i="8" s="1"/>
  <c r="B5057" i="8" a="1"/>
  <c r="B5057" i="8" s="1"/>
  <c r="B5058" i="8" a="1"/>
  <c r="B5058" i="8" s="1"/>
  <c r="B5059" i="8" a="1"/>
  <c r="B5059" i="8" s="1"/>
  <c r="B5060" i="8" a="1"/>
  <c r="B5060" i="8" s="1"/>
  <c r="B5061" i="8" a="1"/>
  <c r="B5061" i="8" s="1"/>
  <c r="B5062" i="8" a="1"/>
  <c r="B5062" i="8" s="1"/>
  <c r="B5063" i="8" a="1"/>
  <c r="B5063" i="8" s="1"/>
  <c r="B5064" i="8" a="1"/>
  <c r="B5064" i="8" s="1"/>
  <c r="B5065" i="8" a="1"/>
  <c r="B5065" i="8" s="1"/>
  <c r="B5066" i="8" a="1"/>
  <c r="B5066" i="8" s="1"/>
  <c r="B5067" i="8" a="1"/>
  <c r="B5067" i="8" s="1"/>
  <c r="B5068" i="8" a="1"/>
  <c r="B5068" i="8" s="1"/>
  <c r="B5069" i="8" a="1"/>
  <c r="B5069" i="8" s="1"/>
  <c r="B5070" i="8" a="1"/>
  <c r="B5070" i="8" s="1"/>
  <c r="B5071" i="8" a="1"/>
  <c r="B5071" i="8" s="1"/>
  <c r="B5072" i="8" a="1"/>
  <c r="B5072" i="8" s="1"/>
  <c r="B5073" i="8" a="1"/>
  <c r="B5073" i="8" s="1"/>
  <c r="B5074" i="8" a="1"/>
  <c r="B5074" i="8" s="1"/>
  <c r="B5075" i="8" a="1"/>
  <c r="B5075" i="8" s="1"/>
  <c r="B5076" i="8" a="1"/>
  <c r="B5076" i="8" s="1"/>
  <c r="B5077" i="8" a="1"/>
  <c r="B5077" i="8" s="1"/>
  <c r="B5078" i="8" a="1"/>
  <c r="B5078" i="8" s="1"/>
  <c r="B5079" i="8" a="1"/>
  <c r="B5079" i="8" s="1"/>
  <c r="B5080" i="8" a="1"/>
  <c r="B5080" i="8" s="1"/>
  <c r="B5081" i="8" a="1"/>
  <c r="B5081" i="8" s="1"/>
  <c r="B5082" i="8" a="1"/>
  <c r="B5082" i="8" s="1"/>
  <c r="B5083" i="8" a="1"/>
  <c r="B5083" i="8" s="1"/>
  <c r="G5083" i="8" s="1" a="1"/>
  <c r="G5083" i="8" s="1"/>
  <c r="B5084" i="8" a="1"/>
  <c r="B5084" i="8" s="1"/>
  <c r="B5085" i="8" a="1"/>
  <c r="B5085" i="8" s="1"/>
  <c r="B5086" i="8" a="1"/>
  <c r="B5086" i="8" s="1"/>
  <c r="B5087" i="8" a="1"/>
  <c r="B5087" i="8" s="1"/>
  <c r="G5087" i="8" s="1" a="1"/>
  <c r="G5087" i="8" s="1"/>
  <c r="B5088" i="8" a="1"/>
  <c r="B5088" i="8" s="1"/>
  <c r="B5089" i="8" a="1"/>
  <c r="B5089" i="8" s="1"/>
  <c r="B5090" i="8" a="1"/>
  <c r="B5090" i="8" s="1"/>
  <c r="B5091" i="8" a="1"/>
  <c r="B5091" i="8" s="1"/>
  <c r="G5091" i="8" s="1" a="1"/>
  <c r="G5091" i="8" s="1"/>
  <c r="B5092" i="8" a="1"/>
  <c r="B5092" i="8" s="1"/>
  <c r="B5093" i="8" a="1"/>
  <c r="B5093" i="8" s="1"/>
  <c r="B5095" i="8" a="1"/>
  <c r="B5095" i="8" s="1"/>
  <c r="G5095" i="8" s="1" a="1"/>
  <c r="G5095" i="8" s="1"/>
  <c r="B5096" i="8" a="1"/>
  <c r="B5096" i="8" s="1"/>
  <c r="B5097" i="8" a="1"/>
  <c r="B5097" i="8" s="1"/>
  <c r="B5098" i="8" a="1"/>
  <c r="B5098" i="8" s="1"/>
  <c r="B5099" i="8" a="1"/>
  <c r="B5099" i="8" s="1"/>
  <c r="B5100" i="8" a="1"/>
  <c r="B5100" i="8" s="1"/>
  <c r="B5101" i="8" a="1"/>
  <c r="B5101" i="8" s="1"/>
  <c r="B5102" i="8" a="1"/>
  <c r="B5102" i="8" s="1"/>
  <c r="B5103" i="8" a="1"/>
  <c r="B5103" i="8" s="1"/>
  <c r="B5104" i="8" a="1"/>
  <c r="B5104" i="8" s="1"/>
  <c r="B5105" i="8" a="1"/>
  <c r="B5105" i="8" s="1"/>
  <c r="B5106" i="8" a="1"/>
  <c r="B5106" i="8" s="1"/>
  <c r="B5107" i="8" a="1"/>
  <c r="B5107" i="8" s="1"/>
  <c r="B5108" i="8" a="1"/>
  <c r="B5108" i="8" s="1"/>
  <c r="B5109" i="8" a="1"/>
  <c r="B5109" i="8" s="1"/>
  <c r="B5110" i="8" a="1"/>
  <c r="B5110" i="8" s="1"/>
  <c r="B5111" i="8" a="1"/>
  <c r="B5111" i="8" s="1"/>
  <c r="B5112" i="8" a="1"/>
  <c r="B5112" i="8" s="1"/>
  <c r="B5113" i="8" a="1"/>
  <c r="B5113" i="8" s="1"/>
  <c r="B5114" i="8" a="1"/>
  <c r="B5114" i="8" s="1"/>
  <c r="B5115" i="8" a="1"/>
  <c r="B5115" i="8" s="1"/>
  <c r="B5116" i="8" a="1"/>
  <c r="B5116" i="8" s="1"/>
  <c r="B5117" i="8" a="1"/>
  <c r="B5117" i="8" s="1"/>
  <c r="B5118" i="8" a="1"/>
  <c r="B5118" i="8" s="1"/>
  <c r="B5119" i="8" a="1"/>
  <c r="B5119" i="8" s="1"/>
  <c r="B5120" i="8" a="1"/>
  <c r="B5120" i="8" s="1"/>
  <c r="B5121" i="8" a="1"/>
  <c r="B5121" i="8" s="1"/>
  <c r="B5122" i="8" a="1"/>
  <c r="B5122" i="8" s="1"/>
  <c r="B5123" i="8" a="1"/>
  <c r="B5123" i="8" s="1"/>
  <c r="B5124" i="8" a="1"/>
  <c r="B5124" i="8" s="1"/>
  <c r="B5125" i="8" a="1"/>
  <c r="B5125" i="8" s="1"/>
  <c r="B5126" i="8" a="1"/>
  <c r="B5126" i="8" s="1"/>
  <c r="B5127" i="8" a="1"/>
  <c r="B5127" i="8" s="1"/>
  <c r="B5128" i="8" a="1"/>
  <c r="B5128" i="8" s="1"/>
  <c r="B5129" i="8" a="1"/>
  <c r="B5129" i="8" s="1"/>
  <c r="B5130" i="8" a="1"/>
  <c r="B5130" i="8" s="1"/>
  <c r="B5131" i="8" a="1"/>
  <c r="B5131" i="8" s="1"/>
  <c r="B5132" i="8" a="1"/>
  <c r="B5132" i="8" s="1"/>
  <c r="B5133" i="8" a="1"/>
  <c r="B5133" i="8" s="1"/>
  <c r="B5134" i="8" a="1"/>
  <c r="B5134" i="8" s="1"/>
  <c r="B5135" i="8" a="1"/>
  <c r="B5135" i="8" s="1"/>
  <c r="B5136" i="8" a="1"/>
  <c r="B5136" i="8" s="1"/>
  <c r="B5137" i="8" a="1"/>
  <c r="B5137" i="8" s="1"/>
  <c r="B5138" i="8" a="1"/>
  <c r="B5138" i="8" s="1"/>
  <c r="B5139" i="8" a="1"/>
  <c r="B5139" i="8" s="1"/>
  <c r="B5140" i="8" a="1"/>
  <c r="B5140" i="8" s="1"/>
  <c r="B5141" i="8" a="1"/>
  <c r="B5141" i="8" s="1"/>
  <c r="B5142" i="8" a="1"/>
  <c r="B5142" i="8" s="1"/>
  <c r="B5143" i="8" a="1"/>
  <c r="B5143" i="8" s="1"/>
  <c r="B5144" i="8" a="1"/>
  <c r="B5144" i="8" s="1"/>
  <c r="B5145" i="8" a="1"/>
  <c r="B5145" i="8" s="1"/>
  <c r="B5146" i="8" a="1"/>
  <c r="B5146" i="8" s="1"/>
  <c r="B5147" i="8" a="1"/>
  <c r="B5147" i="8" s="1"/>
  <c r="B5148" i="8" a="1"/>
  <c r="B5148" i="8" s="1"/>
  <c r="B5149" i="8" a="1"/>
  <c r="B5149" i="8" s="1"/>
  <c r="B5150" i="8" a="1"/>
  <c r="B5150" i="8" s="1"/>
  <c r="B5151" i="8" a="1"/>
  <c r="B5151" i="8" s="1"/>
  <c r="B5152" i="8" a="1"/>
  <c r="B5152" i="8" s="1"/>
  <c r="B5153" i="8" a="1"/>
  <c r="B5153" i="8" s="1"/>
  <c r="B5154" i="8" a="1"/>
  <c r="B5154" i="8" s="1"/>
  <c r="B5155" i="8" a="1"/>
  <c r="B5155" i="8" s="1"/>
  <c r="B5156" i="8" a="1"/>
  <c r="B5156" i="8" s="1"/>
  <c r="B5157" i="8" a="1"/>
  <c r="B5157" i="8" s="1"/>
  <c r="B5158" i="8" a="1"/>
  <c r="B5158" i="8" s="1"/>
  <c r="B5159" i="8" a="1"/>
  <c r="B5159" i="8" s="1"/>
  <c r="B5160" i="8" a="1"/>
  <c r="B5160" i="8" s="1"/>
  <c r="B5161" i="8" a="1"/>
  <c r="B5161" i="8" s="1"/>
  <c r="B5162" i="8" a="1"/>
  <c r="B5162" i="8" s="1"/>
  <c r="B5163" i="8" a="1"/>
  <c r="B5163" i="8" s="1"/>
  <c r="B5164" i="8" a="1"/>
  <c r="B5164" i="8" s="1"/>
  <c r="B5165" i="8" a="1"/>
  <c r="B5165" i="8" s="1"/>
  <c r="B5166" i="8" a="1"/>
  <c r="B5166" i="8" s="1"/>
  <c r="B5167" i="8" a="1"/>
  <c r="B5167" i="8" s="1"/>
  <c r="B5168" i="8" a="1"/>
  <c r="B5168" i="8" s="1"/>
  <c r="B5169" i="8" a="1"/>
  <c r="B5169" i="8" s="1"/>
  <c r="B5170" i="8" a="1"/>
  <c r="B5170" i="8" s="1"/>
  <c r="B5172" i="8" a="1"/>
  <c r="B5172" i="8" s="1"/>
  <c r="B5173" i="8" a="1"/>
  <c r="B5173" i="8" s="1"/>
  <c r="B5174" i="8" a="1"/>
  <c r="B5174" i="8" s="1"/>
  <c r="B5175" i="8" a="1"/>
  <c r="B5175" i="8" s="1"/>
  <c r="B5176" i="8" a="1"/>
  <c r="B5176" i="8" s="1"/>
  <c r="G5176" i="8" s="1" a="1"/>
  <c r="G5176" i="8" s="1"/>
  <c r="B5177" i="8" a="1"/>
  <c r="B5177" i="8" s="1"/>
  <c r="B5178" i="8" a="1"/>
  <c r="B5178" i="8" s="1"/>
  <c r="B5179" i="8" a="1"/>
  <c r="B5179" i="8" s="1"/>
  <c r="B5180" i="8" a="1"/>
  <c r="B5180" i="8" s="1"/>
  <c r="G5180" i="8" s="1" a="1"/>
  <c r="G5180" i="8" s="1"/>
  <c r="B5181" i="8" a="1"/>
  <c r="B5181" i="8" s="1"/>
  <c r="B5182" i="8" a="1"/>
  <c r="B5182" i="8" s="1"/>
  <c r="B5183" i="8" a="1"/>
  <c r="B5183" i="8" s="1"/>
  <c r="B5184" i="8" a="1"/>
  <c r="B5184" i="8" s="1"/>
  <c r="B5185" i="8" a="1"/>
  <c r="B5185" i="8" s="1"/>
  <c r="B5186" i="8" a="1"/>
  <c r="B5186" i="8" s="1"/>
  <c r="B5187" i="8" a="1"/>
  <c r="B5187" i="8" s="1"/>
  <c r="B5188" i="8" a="1"/>
  <c r="B5188" i="8" s="1"/>
  <c r="B5189" i="8" a="1"/>
  <c r="B5189" i="8" s="1"/>
  <c r="B5190" i="8" a="1"/>
  <c r="B5190" i="8" s="1"/>
  <c r="B5191" i="8" a="1"/>
  <c r="B5191" i="8" s="1"/>
  <c r="B5192" i="8" a="1"/>
  <c r="B5192" i="8" s="1"/>
  <c r="B5193" i="8" a="1"/>
  <c r="B5193" i="8" s="1"/>
  <c r="B5194" i="8" a="1"/>
  <c r="B5194" i="8" s="1"/>
  <c r="B5197" i="8" a="1"/>
  <c r="B5197" i="8" s="1"/>
  <c r="B5198" i="8" a="1"/>
  <c r="B5198" i="8" s="1"/>
  <c r="B5199" i="8" a="1"/>
  <c r="B5199" i="8" s="1"/>
  <c r="B5200" i="8" a="1"/>
  <c r="B5200" i="8" s="1"/>
  <c r="B5201" i="8" a="1"/>
  <c r="B5201" i="8" s="1"/>
  <c r="B5202" i="8" a="1"/>
  <c r="B5202" i="8" s="1"/>
  <c r="B5203" i="8" a="1"/>
  <c r="B5203" i="8" s="1"/>
  <c r="B5204" i="8" a="1"/>
  <c r="B5204" i="8" s="1"/>
  <c r="B5205" i="8" a="1"/>
  <c r="B5205" i="8" s="1"/>
  <c r="B5206" i="8" a="1"/>
  <c r="B5206" i="8" s="1"/>
  <c r="G5206" i="8" s="1" a="1"/>
  <c r="G5206" i="8" s="1"/>
  <c r="B5207" i="8" a="1"/>
  <c r="B5207" i="8" s="1"/>
  <c r="B5208" i="8" a="1"/>
  <c r="B5208" i="8" s="1"/>
  <c r="B5209" i="8" a="1"/>
  <c r="B5209" i="8" s="1"/>
  <c r="B5210" i="8" a="1"/>
  <c r="B5210" i="8" s="1"/>
  <c r="B5211" i="8" a="1"/>
  <c r="B5211" i="8" s="1"/>
  <c r="B5212" i="8" a="1"/>
  <c r="B5212" i="8" s="1"/>
  <c r="B5213" i="8" a="1"/>
  <c r="B5213" i="8" s="1"/>
  <c r="B5214" i="8" a="1"/>
  <c r="B5214" i="8" s="1"/>
  <c r="B5215" i="8" a="1"/>
  <c r="B5215" i="8" s="1"/>
  <c r="B5216" i="8" a="1"/>
  <c r="B5216" i="8" s="1"/>
  <c r="B5217" i="8" a="1"/>
  <c r="B5217" i="8" s="1"/>
  <c r="B5218" i="8" a="1"/>
  <c r="B5218" i="8" s="1"/>
  <c r="B5219" i="8" a="1"/>
  <c r="B5219" i="8" s="1"/>
  <c r="B5220" i="8" a="1"/>
  <c r="B5220" i="8" s="1"/>
  <c r="B5221" i="8" a="1"/>
  <c r="B5221" i="8" s="1"/>
  <c r="B5222" i="8" a="1"/>
  <c r="B5222" i="8" s="1"/>
  <c r="B5223" i="8" a="1"/>
  <c r="B5223" i="8" s="1"/>
  <c r="B5224" i="8" a="1"/>
  <c r="B5224" i="8" s="1"/>
  <c r="B5225" i="8" a="1"/>
  <c r="B5225" i="8" s="1"/>
  <c r="B5226" i="8" a="1"/>
  <c r="B5226" i="8" s="1"/>
  <c r="B5227" i="8" a="1"/>
  <c r="B5227" i="8" s="1"/>
  <c r="B5228" i="8" a="1"/>
  <c r="B5228" i="8" s="1"/>
  <c r="B5229" i="8" a="1"/>
  <c r="B5229" i="8" s="1"/>
  <c r="B5230" i="8" a="1"/>
  <c r="B5230" i="8" s="1"/>
  <c r="G5230" i="8" s="1" a="1"/>
  <c r="G5230" i="8" s="1"/>
  <c r="B5231" i="8" a="1"/>
  <c r="B5231" i="8" s="1"/>
  <c r="B5232" i="8" a="1"/>
  <c r="B5232" i="8" s="1"/>
  <c r="B5233" i="8" a="1"/>
  <c r="B5233" i="8" s="1"/>
  <c r="B5234" i="8" a="1"/>
  <c r="B5234" i="8" s="1"/>
  <c r="B5235" i="8" a="1"/>
  <c r="B5235" i="8" s="1"/>
  <c r="B5236" i="8" a="1"/>
  <c r="B5236" i="8" s="1"/>
  <c r="B5237" i="8" a="1"/>
  <c r="B5237" i="8" s="1"/>
  <c r="B5238" i="8" a="1"/>
  <c r="B5238" i="8" s="1"/>
  <c r="B5239" i="8" a="1"/>
  <c r="B5239" i="8" s="1"/>
  <c r="B5240" i="8" a="1"/>
  <c r="B5240" i="8" s="1"/>
  <c r="B5242" i="8" a="1"/>
  <c r="B5242" i="8" s="1"/>
  <c r="B5243" i="8" a="1"/>
  <c r="B5243" i="8" s="1"/>
  <c r="B5244" i="8" a="1"/>
  <c r="B5244" i="8" s="1"/>
  <c r="B5245" i="8" a="1"/>
  <c r="B5245" i="8" s="1"/>
  <c r="B5246" i="8" a="1"/>
  <c r="B5246" i="8" s="1"/>
  <c r="B5247" i="8" a="1"/>
  <c r="B5247" i="8" s="1"/>
  <c r="B5248" i="8" a="1"/>
  <c r="B5248" i="8" s="1"/>
  <c r="B5249" i="8" a="1"/>
  <c r="B5249" i="8" s="1"/>
  <c r="B5250" i="8" a="1"/>
  <c r="B5250" i="8" s="1"/>
  <c r="B5251" i="8" a="1"/>
  <c r="B5251" i="8" s="1"/>
  <c r="B5252" i="8" a="1"/>
  <c r="B5252" i="8" s="1"/>
  <c r="B5253" i="8" a="1"/>
  <c r="B5253" i="8" s="1"/>
  <c r="G5253" i="8" s="1" a="1"/>
  <c r="G5253" i="8" s="1"/>
  <c r="B5254" i="8" a="1"/>
  <c r="B5254" i="8" s="1"/>
  <c r="G5254" i="8" s="1" a="1"/>
  <c r="G5254" i="8" s="1"/>
  <c r="B5255" i="8" a="1"/>
  <c r="B5255" i="8" s="1"/>
  <c r="B5256" i="8" a="1"/>
  <c r="B5256" i="8" s="1"/>
  <c r="B5257" i="8" a="1"/>
  <c r="B5257" i="8" s="1"/>
  <c r="B5258" i="8" a="1"/>
  <c r="B5258" i="8" s="1"/>
  <c r="B5259" i="8" a="1"/>
  <c r="B5259" i="8" s="1"/>
  <c r="B5260" i="8" a="1"/>
  <c r="B5260" i="8" s="1"/>
  <c r="B5261" i="8" a="1"/>
  <c r="B5261" i="8" s="1"/>
  <c r="B5262" i="8" a="1"/>
  <c r="B5262" i="8" s="1"/>
  <c r="B5263" i="8" a="1"/>
  <c r="B5263" i="8" s="1"/>
  <c r="B5264" i="8" a="1"/>
  <c r="B5264" i="8" s="1"/>
  <c r="B5265" i="8" a="1"/>
  <c r="B5265" i="8" s="1"/>
  <c r="B5266" i="8" a="1"/>
  <c r="B5266" i="8" s="1"/>
  <c r="B5267" i="8" a="1"/>
  <c r="B5267" i="8" s="1"/>
  <c r="B5268" i="8" a="1"/>
  <c r="B5268" i="8" s="1"/>
  <c r="B5269" i="8" a="1"/>
  <c r="B5269" i="8" s="1"/>
  <c r="B5270" i="8" a="1"/>
  <c r="B5270" i="8" s="1"/>
  <c r="B5271" i="8" a="1"/>
  <c r="B5271" i="8" s="1"/>
  <c r="G5271" i="8" s="1" a="1"/>
  <c r="G5271" i="8" s="1"/>
  <c r="B5272" i="8" a="1"/>
  <c r="B5272" i="8" s="1"/>
  <c r="B5273" i="8" a="1"/>
  <c r="B5273" i="8" s="1"/>
  <c r="B5274" i="8" a="1"/>
  <c r="B5274" i="8" s="1"/>
  <c r="B5275" i="8" a="1"/>
  <c r="B5275" i="8" s="1"/>
  <c r="B5276" i="8" a="1"/>
  <c r="B5276" i="8" s="1"/>
  <c r="B5277" i="8" a="1"/>
  <c r="B5277" i="8" s="1"/>
  <c r="B5278" i="8" a="1"/>
  <c r="B5278" i="8" s="1"/>
  <c r="B5279" i="8" a="1"/>
  <c r="B5279" i="8" s="1"/>
  <c r="B5280" i="8" a="1"/>
  <c r="B5280" i="8" s="1"/>
  <c r="B5281" i="8" a="1"/>
  <c r="B5281" i="8" s="1"/>
  <c r="B5282" i="8" a="1"/>
  <c r="B5282" i="8" s="1"/>
  <c r="B5283" i="8" a="1"/>
  <c r="B5283" i="8" s="1"/>
  <c r="B5284" i="8" a="1"/>
  <c r="B5284" i="8" s="1"/>
  <c r="B5285" i="8" a="1"/>
  <c r="B5285" i="8" s="1"/>
  <c r="B5286" i="8" a="1"/>
  <c r="B5286" i="8" s="1"/>
  <c r="B5287" i="8" a="1"/>
  <c r="B5287" i="8" s="1"/>
  <c r="B5288" i="8" a="1"/>
  <c r="B5288" i="8" s="1"/>
  <c r="B5289" i="8" a="1"/>
  <c r="B5289" i="8" s="1"/>
  <c r="B5290" i="8" a="1"/>
  <c r="B5290" i="8" s="1"/>
  <c r="B5291" i="8" a="1"/>
  <c r="B5291" i="8" s="1"/>
  <c r="B5292" i="8" a="1"/>
  <c r="B5292" i="8" s="1"/>
  <c r="B5293" i="8" a="1"/>
  <c r="B5293" i="8" s="1"/>
  <c r="B5294" i="8" a="1"/>
  <c r="B5294" i="8" s="1"/>
  <c r="B5295" i="8" a="1"/>
  <c r="B5295" i="8" s="1"/>
  <c r="B5296" i="8" a="1"/>
  <c r="B5296" i="8" s="1"/>
  <c r="B5297" i="8" a="1"/>
  <c r="B5297" i="8" s="1"/>
  <c r="B5298" i="8" a="1"/>
  <c r="B5298" i="8" s="1"/>
  <c r="B5299" i="8" a="1"/>
  <c r="B5299" i="8" s="1"/>
  <c r="B5300" i="8" a="1"/>
  <c r="B5300" i="8" s="1"/>
  <c r="B5301" i="8" a="1"/>
  <c r="B5301" i="8" s="1"/>
  <c r="B5302" i="8" a="1"/>
  <c r="B5302" i="8" s="1"/>
  <c r="B5303" i="8" a="1"/>
  <c r="B5303" i="8" s="1"/>
  <c r="G5303" i="8" s="1" a="1"/>
  <c r="G5303" i="8" s="1"/>
  <c r="B5304" i="8" a="1"/>
  <c r="B5304" i="8" s="1"/>
  <c r="B5305" i="8" a="1"/>
  <c r="B5305" i="8" s="1"/>
  <c r="B5306" i="8" a="1"/>
  <c r="B5306" i="8" s="1"/>
  <c r="B5307" i="8" a="1"/>
  <c r="B5307" i="8" s="1"/>
  <c r="B5308" i="8" a="1"/>
  <c r="B5308" i="8" s="1"/>
  <c r="B5309" i="8" a="1"/>
  <c r="B5309" i="8" s="1"/>
  <c r="G5309" i="8" s="1" a="1"/>
  <c r="G5309" i="8" s="1"/>
  <c r="B5311" i="8" a="1"/>
  <c r="B5311" i="8" s="1"/>
  <c r="B5312" i="8" a="1"/>
  <c r="B5312" i="8" s="1"/>
  <c r="B5313" i="8" a="1"/>
  <c r="B5313" i="8" s="1"/>
  <c r="B5314" i="8" a="1"/>
  <c r="B5314" i="8" s="1"/>
  <c r="B5315" i="8" a="1"/>
  <c r="B5315" i="8" s="1"/>
  <c r="B5316" i="8" a="1"/>
  <c r="B5316" i="8" s="1"/>
  <c r="B5317" i="8" a="1"/>
  <c r="B5317" i="8" s="1"/>
  <c r="B5318" i="8" a="1"/>
  <c r="B5318" i="8" s="1"/>
  <c r="B5319" i="8" a="1"/>
  <c r="B5319" i="8" s="1"/>
  <c r="B5320" i="8" a="1"/>
  <c r="B5320" i="8" s="1"/>
  <c r="B5321" i="8" a="1"/>
  <c r="B5321" i="8" s="1"/>
  <c r="B5322" i="8" a="1"/>
  <c r="B5322" i="8" s="1"/>
  <c r="B5323" i="8" a="1"/>
  <c r="B5323" i="8" s="1"/>
  <c r="B5324" i="8" a="1"/>
  <c r="B5324" i="8" s="1"/>
  <c r="B5325" i="8" a="1"/>
  <c r="B5325" i="8" s="1"/>
  <c r="G5325" i="8" s="1" a="1"/>
  <c r="G5325" i="8" s="1"/>
  <c r="B5326" i="8" a="1"/>
  <c r="B5326" i="8" s="1"/>
  <c r="B5327" i="8" a="1"/>
  <c r="B5327" i="8" s="1"/>
  <c r="B5328" i="8" a="1"/>
  <c r="B5328" i="8" s="1"/>
  <c r="B5329" i="8" a="1"/>
  <c r="B5329" i="8" s="1"/>
  <c r="B5330" i="8" a="1"/>
  <c r="B5330" i="8" s="1"/>
  <c r="B5331" i="8" a="1"/>
  <c r="B5331" i="8" s="1"/>
  <c r="B5332" i="8" a="1"/>
  <c r="B5332" i="8" s="1"/>
  <c r="B5333" i="8" a="1"/>
  <c r="B5333" i="8" s="1"/>
  <c r="B5334" i="8" a="1"/>
  <c r="B5334" i="8" s="1"/>
  <c r="B5335" i="8" a="1"/>
  <c r="B5335" i="8" s="1"/>
  <c r="B5336" i="8" a="1"/>
  <c r="B5336" i="8" s="1"/>
  <c r="B5337" i="8" a="1"/>
  <c r="B5337" i="8" s="1"/>
  <c r="B5338" i="8" a="1"/>
  <c r="B5338" i="8" s="1"/>
  <c r="B5339" i="8" a="1"/>
  <c r="B5339" i="8" s="1"/>
  <c r="B5340" i="8" a="1"/>
  <c r="B5340" i="8" s="1"/>
  <c r="B5341" i="8" a="1"/>
  <c r="B5341" i="8" s="1"/>
  <c r="B5342" i="8" a="1"/>
  <c r="B5342" i="8" s="1"/>
  <c r="B5343" i="8" a="1"/>
  <c r="B5343" i="8" s="1"/>
  <c r="B5344" i="8" a="1"/>
  <c r="B5344" i="8" s="1"/>
  <c r="B5345" i="8" a="1"/>
  <c r="B5345" i="8" s="1"/>
  <c r="B5346" i="8" a="1"/>
  <c r="B5346" i="8" s="1"/>
  <c r="B5347" i="8" a="1"/>
  <c r="B5347" i="8" s="1"/>
  <c r="B5348" i="8" a="1"/>
  <c r="B5348" i="8" s="1"/>
  <c r="B5349" i="8" a="1"/>
  <c r="B5349" i="8" s="1"/>
  <c r="B5350" i="8" a="1"/>
  <c r="B5350" i="8" s="1"/>
  <c r="B5351" i="8" a="1"/>
  <c r="B5351" i="8" s="1"/>
  <c r="G5351" i="8" s="1" a="1"/>
  <c r="G5351" i="8" s="1"/>
  <c r="B5352" i="8" a="1"/>
  <c r="B5352" i="8" s="1"/>
  <c r="B5353" i="8" a="1"/>
  <c r="B5353" i="8" s="1"/>
  <c r="B5354" i="8" a="1"/>
  <c r="B5354" i="8" s="1"/>
  <c r="B5357" i="8" a="1"/>
  <c r="B5357" i="8" s="1"/>
  <c r="B5358" i="8" a="1"/>
  <c r="B5358" i="8" s="1"/>
  <c r="G5358" i="8" s="1" a="1"/>
  <c r="G5358" i="8" s="1"/>
  <c r="B5359" i="8" a="1"/>
  <c r="B5359" i="8" s="1"/>
  <c r="B5360" i="8" a="1"/>
  <c r="B5360" i="8" s="1"/>
  <c r="B5361" i="8" a="1"/>
  <c r="B5361" i="8" s="1"/>
  <c r="B5362" i="8" a="1"/>
  <c r="B5362" i="8" s="1"/>
  <c r="B5363" i="8" a="1"/>
  <c r="B5363" i="8" s="1"/>
  <c r="G5363" i="8" s="1" a="1"/>
  <c r="G5363" i="8" s="1"/>
  <c r="B5364" i="8" a="1"/>
  <c r="B5364" i="8" s="1"/>
  <c r="B5365" i="8" a="1"/>
  <c r="B5365" i="8" s="1"/>
  <c r="B5366" i="8" a="1"/>
  <c r="B5366" i="8" s="1"/>
  <c r="B5367" i="8" a="1"/>
  <c r="B5367" i="8" s="1"/>
  <c r="B5368" i="8" a="1"/>
  <c r="B5368" i="8" s="1"/>
  <c r="B5370" i="8" a="1"/>
  <c r="B5370" i="8" s="1"/>
  <c r="B5371" i="8" a="1"/>
  <c r="B5371" i="8" s="1"/>
  <c r="B5372" i="8" a="1"/>
  <c r="B5372" i="8" s="1"/>
  <c r="B5373" i="8" a="1"/>
  <c r="B5373" i="8" s="1"/>
  <c r="B5374" i="8" a="1"/>
  <c r="B5374" i="8" s="1"/>
  <c r="B5375" i="8" a="1"/>
  <c r="B5375" i="8" s="1"/>
  <c r="G5375" i="8" s="1" a="1"/>
  <c r="G5375" i="8" s="1"/>
  <c r="B5376" i="8" a="1"/>
  <c r="B5376" i="8" s="1"/>
  <c r="B5377" i="8" a="1"/>
  <c r="B5377" i="8" s="1"/>
  <c r="B5378" i="8" a="1"/>
  <c r="B5378" i="8" s="1"/>
  <c r="B5379" i="8" a="1"/>
  <c r="B5379" i="8" s="1"/>
  <c r="B5380" i="8" a="1"/>
  <c r="B5380" i="8" s="1"/>
  <c r="G5380" i="8" s="1" a="1"/>
  <c r="G5380" i="8" s="1"/>
  <c r="B5381" i="8" a="1"/>
  <c r="B5381" i="8" s="1"/>
  <c r="B5382" i="8" a="1"/>
  <c r="B5382" i="8" s="1"/>
  <c r="B5383" i="8" a="1"/>
  <c r="B5383" i="8" s="1"/>
  <c r="B5384" i="8" a="1"/>
  <c r="B5384" i="8" s="1"/>
  <c r="B5385" i="8" a="1"/>
  <c r="B5385" i="8" s="1"/>
  <c r="B5386" i="8" a="1"/>
  <c r="B5386" i="8" s="1"/>
  <c r="G5386" i="8" s="1" a="1"/>
  <c r="G5386" i="8" s="1"/>
  <c r="B5387" i="8" a="1"/>
  <c r="B5387" i="8" s="1"/>
  <c r="B5388" i="8" a="1"/>
  <c r="B5388" i="8" s="1"/>
  <c r="B5389" i="8" a="1"/>
  <c r="B5389" i="8" s="1"/>
  <c r="B5390" i="8" a="1"/>
  <c r="B5390" i="8" s="1"/>
  <c r="B5391" i="8" a="1"/>
  <c r="B5391" i="8" s="1"/>
  <c r="G5391" i="8" s="1" a="1"/>
  <c r="G5391" i="8" s="1"/>
  <c r="B5392" i="8" a="1"/>
  <c r="B5392" i="8" s="1"/>
  <c r="B5393" i="8" a="1"/>
  <c r="B5393" i="8" s="1"/>
  <c r="B5394" i="8" a="1"/>
  <c r="B5394" i="8" s="1"/>
  <c r="B5395" i="8" a="1"/>
  <c r="B5395" i="8" s="1"/>
  <c r="B5396" i="8" a="1"/>
  <c r="B5396" i="8" s="1"/>
  <c r="B5397" i="8" a="1"/>
  <c r="B5397" i="8" s="1"/>
  <c r="B5398" i="8" a="1"/>
  <c r="B5398" i="8" s="1"/>
  <c r="B5399" i="8" a="1"/>
  <c r="B5399" i="8" s="1"/>
  <c r="B5400" i="8" a="1"/>
  <c r="B5400" i="8" s="1"/>
  <c r="G5400" i="8" s="1" a="1"/>
  <c r="G5400" i="8" s="1"/>
  <c r="B5401" i="8" a="1"/>
  <c r="B5401" i="8" s="1"/>
  <c r="B5402" i="8" a="1"/>
  <c r="B5402" i="8" s="1"/>
  <c r="B5403" i="8" a="1"/>
  <c r="B5403" i="8" s="1"/>
  <c r="B5404" i="8" a="1"/>
  <c r="B5404" i="8" s="1"/>
  <c r="B5405" i="8" a="1"/>
  <c r="B5405" i="8" s="1"/>
  <c r="B5406" i="8" a="1"/>
  <c r="B5406" i="8" s="1"/>
  <c r="B5407" i="8" a="1"/>
  <c r="B5407" i="8" s="1"/>
  <c r="B5408" i="8" a="1"/>
  <c r="B5408" i="8" s="1"/>
  <c r="B5409" i="8" a="1"/>
  <c r="B5409" i="8" s="1"/>
  <c r="B5410" i="8" a="1"/>
  <c r="B5410" i="8" s="1"/>
  <c r="B5411" i="8" a="1"/>
  <c r="B5411" i="8" s="1"/>
  <c r="B5412" i="8" a="1"/>
  <c r="B5412" i="8" s="1"/>
  <c r="B5413" i="8" a="1"/>
  <c r="B5413" i="8" s="1"/>
  <c r="B5414" i="8" a="1"/>
  <c r="B5414" i="8" s="1"/>
  <c r="B5415" i="8" a="1"/>
  <c r="B5415" i="8" s="1"/>
  <c r="G5415" i="8" s="1" a="1"/>
  <c r="G5415" i="8" s="1"/>
  <c r="B5416" i="8" a="1"/>
  <c r="B5416" i="8" s="1"/>
  <c r="B5417" i="8" a="1"/>
  <c r="B5417" i="8" s="1"/>
  <c r="B5418" i="8" a="1"/>
  <c r="B5418" i="8" s="1"/>
  <c r="B5419" i="8" a="1"/>
  <c r="B5419" i="8" s="1"/>
  <c r="B5420" i="8" a="1"/>
  <c r="B5420" i="8" s="1"/>
  <c r="G5420" i="8" s="1" a="1"/>
  <c r="G5420" i="8" s="1"/>
  <c r="B5421" i="8" a="1"/>
  <c r="B5421" i="8" s="1"/>
  <c r="B5422" i="8" a="1"/>
  <c r="B5422" i="8" s="1"/>
  <c r="B5423" i="8" a="1"/>
  <c r="B5423" i="8" s="1"/>
  <c r="B5424" i="8" a="1"/>
  <c r="B5424" i="8" s="1"/>
  <c r="B5425" i="8" a="1"/>
  <c r="B5425" i="8" s="1"/>
  <c r="B5426" i="8" a="1"/>
  <c r="B5426" i="8" s="1"/>
  <c r="B5427" i="8" a="1"/>
  <c r="B5427" i="8" s="1"/>
  <c r="B5428" i="8" a="1"/>
  <c r="B5428" i="8" s="1"/>
  <c r="B5429" i="8" a="1"/>
  <c r="B5429" i="8" s="1"/>
  <c r="B5430" i="8" a="1"/>
  <c r="B5430" i="8" s="1"/>
  <c r="B5431" i="8" a="1"/>
  <c r="B5431" i="8" s="1"/>
  <c r="B5432" i="8" a="1"/>
  <c r="B5432" i="8" s="1"/>
  <c r="B5433" i="8" a="1"/>
  <c r="B5433" i="8" s="1"/>
  <c r="B5434" i="8" a="1"/>
  <c r="B5434" i="8" s="1"/>
  <c r="B5435" i="8" a="1"/>
  <c r="B5435" i="8" s="1"/>
  <c r="B5436" i="8" a="1"/>
  <c r="B5436" i="8" s="1"/>
  <c r="B5437" i="8" a="1"/>
  <c r="B5437" i="8" s="1"/>
  <c r="B5438" i="8" a="1"/>
  <c r="B5438" i="8" s="1"/>
  <c r="B5439" i="8" a="1"/>
  <c r="B5439" i="8" s="1"/>
  <c r="B5440" i="8" a="1"/>
  <c r="B5440" i="8" s="1"/>
  <c r="B5441" i="8" a="1"/>
  <c r="B5441" i="8" s="1"/>
  <c r="G5441" i="8" s="1" a="1"/>
  <c r="G5441" i="8" s="1"/>
  <c r="B5442" i="8" a="1"/>
  <c r="B5442" i="8" s="1"/>
  <c r="B5443" i="8" a="1"/>
  <c r="B5443" i="8" s="1"/>
  <c r="B5444" i="8" a="1"/>
  <c r="B5444" i="8" s="1"/>
  <c r="B5445" i="8" a="1"/>
  <c r="B5445" i="8" s="1"/>
  <c r="B5446" i="8" a="1"/>
  <c r="B5446" i="8" s="1"/>
  <c r="B5447" i="8" a="1"/>
  <c r="B5447" i="8" s="1"/>
  <c r="B5448" i="8" a="1"/>
  <c r="B5448" i="8" s="1"/>
  <c r="B5449" i="8" a="1"/>
  <c r="B5449" i="8" s="1"/>
  <c r="B5450" i="8" a="1"/>
  <c r="B5450" i="8" s="1"/>
  <c r="B5451" i="8" a="1"/>
  <c r="B5451" i="8" s="1"/>
  <c r="B5452" i="8" a="1"/>
  <c r="B5452" i="8" s="1"/>
  <c r="B5453" i="8" a="1"/>
  <c r="B5453" i="8" s="1"/>
  <c r="B5454" i="8" a="1"/>
  <c r="B5454" i="8" s="1"/>
  <c r="B5455" i="8" a="1"/>
  <c r="B5455" i="8" s="1"/>
  <c r="B5456" i="8" a="1"/>
  <c r="B5456" i="8" s="1"/>
  <c r="B5457" i="8" a="1"/>
  <c r="B5457" i="8" s="1"/>
  <c r="B5458" i="8" a="1"/>
  <c r="B5458" i="8" s="1"/>
  <c r="B5459" i="8" a="1"/>
  <c r="B5459" i="8" s="1"/>
  <c r="B5460" i="8" a="1"/>
  <c r="B5460" i="8" s="1"/>
  <c r="B5461" i="8" a="1"/>
  <c r="B5461" i="8" s="1"/>
  <c r="B5462" i="8" a="1"/>
  <c r="B5462" i="8" s="1"/>
  <c r="B5463" i="8" a="1"/>
  <c r="B5463" i="8" s="1"/>
  <c r="B5464" i="8" a="1"/>
  <c r="B5464" i="8" s="1"/>
  <c r="B5465" i="8" a="1"/>
  <c r="B5465" i="8" s="1"/>
  <c r="B5466" i="8" a="1"/>
  <c r="B5466" i="8" s="1"/>
  <c r="B5467" i="8" a="1"/>
  <c r="B5467" i="8" s="1"/>
  <c r="B5468" i="8" a="1"/>
  <c r="B5468" i="8" s="1"/>
  <c r="B5469" i="8" a="1"/>
  <c r="B5469" i="8" s="1"/>
  <c r="B5470" i="8" a="1"/>
  <c r="B5470" i="8" s="1"/>
  <c r="B5471" i="8" a="1"/>
  <c r="B5471" i="8" s="1"/>
  <c r="B5472" i="8" a="1"/>
  <c r="B5472" i="8" s="1"/>
  <c r="B5473" i="8" a="1"/>
  <c r="B5473" i="8" s="1"/>
  <c r="B5474" i="8" a="1"/>
  <c r="B5474" i="8" s="1"/>
  <c r="B5475" i="8" a="1"/>
  <c r="B5475" i="8" s="1"/>
  <c r="B5476" i="8" a="1"/>
  <c r="B5476" i="8" s="1"/>
  <c r="B5477" i="8" a="1"/>
  <c r="B5477" i="8" s="1"/>
  <c r="B5478" i="8" a="1"/>
  <c r="B5478" i="8" s="1"/>
  <c r="B5479" i="8" a="1"/>
  <c r="B5479" i="8" s="1"/>
  <c r="B5480" i="8" a="1"/>
  <c r="B5480" i="8" s="1"/>
  <c r="B5481" i="8" a="1"/>
  <c r="B5481" i="8" s="1"/>
  <c r="B5482" i="8" a="1"/>
  <c r="B5482" i="8" s="1"/>
  <c r="B5483" i="8" a="1"/>
  <c r="B5483" i="8" s="1"/>
  <c r="B5484" i="8" a="1"/>
  <c r="B5484" i="8" s="1"/>
  <c r="G5484" i="8" s="1" a="1"/>
  <c r="G5484" i="8" s="1"/>
  <c r="B5485" i="8" a="1"/>
  <c r="B5485" i="8" s="1"/>
  <c r="B5486" i="8" a="1"/>
  <c r="B5486" i="8" s="1"/>
  <c r="B5487" i="8" a="1"/>
  <c r="B5487" i="8" s="1"/>
  <c r="B5488" i="8" a="1"/>
  <c r="B5488" i="8" s="1"/>
  <c r="B5489" i="8" a="1"/>
  <c r="B5489" i="8" s="1"/>
  <c r="B5490" i="8" a="1"/>
  <c r="B5490" i="8" s="1"/>
  <c r="B5491" i="8" a="1"/>
  <c r="B5491" i="8" s="1"/>
  <c r="B5492" i="8" a="1"/>
  <c r="B5492" i="8" s="1"/>
  <c r="B5493" i="8" a="1"/>
  <c r="B5493" i="8" s="1"/>
  <c r="B5494" i="8" a="1"/>
  <c r="B5494" i="8" s="1"/>
  <c r="B5495" i="8" a="1"/>
  <c r="B5495" i="8" s="1"/>
  <c r="B5496" i="8" a="1"/>
  <c r="B5496" i="8" s="1"/>
  <c r="B5497" i="8" a="1"/>
  <c r="B5497" i="8" s="1"/>
  <c r="B5498" i="8" a="1"/>
  <c r="B5498" i="8" s="1"/>
  <c r="B5499" i="8" a="1"/>
  <c r="B5499" i="8" s="1"/>
  <c r="G5499" i="8" s="1" a="1"/>
  <c r="G5499" i="8" s="1"/>
  <c r="B5500" i="8" a="1"/>
  <c r="B5500" i="8" s="1"/>
  <c r="B5501" i="8" a="1"/>
  <c r="B5501" i="8" s="1"/>
  <c r="B5502" i="8" a="1"/>
  <c r="B5502" i="8" s="1"/>
  <c r="B5503" i="8" a="1"/>
  <c r="B5503" i="8" s="1"/>
  <c r="B5504" i="8" a="1"/>
  <c r="B5504" i="8" s="1"/>
  <c r="B5505" i="8" a="1"/>
  <c r="B5505" i="8" s="1"/>
  <c r="B5506" i="8" a="1"/>
  <c r="B5506" i="8" s="1"/>
  <c r="B5507" i="8" a="1"/>
  <c r="B5507" i="8" s="1"/>
  <c r="B5508" i="8" a="1"/>
  <c r="B5508" i="8" s="1"/>
  <c r="B5509" i="8" a="1"/>
  <c r="B5509" i="8" s="1"/>
  <c r="B5510" i="8" a="1"/>
  <c r="B5510" i="8" s="1"/>
  <c r="B5511" i="8" a="1"/>
  <c r="B5511" i="8" s="1"/>
  <c r="B5512" i="8" a="1"/>
  <c r="B5512" i="8" s="1"/>
  <c r="B5513" i="8" a="1"/>
  <c r="B5513" i="8" s="1"/>
  <c r="B5514" i="8" a="1"/>
  <c r="B5514" i="8" s="1"/>
  <c r="B5515" i="8" a="1"/>
  <c r="B5515" i="8" s="1"/>
  <c r="B5516" i="8" a="1"/>
  <c r="B5516" i="8" s="1"/>
  <c r="B5517" i="8" a="1"/>
  <c r="B5517" i="8" s="1"/>
  <c r="B5518" i="8" a="1"/>
  <c r="B5518" i="8" s="1"/>
  <c r="B5519" i="8" a="1"/>
  <c r="B5519" i="8" s="1"/>
  <c r="B5520" i="8" a="1"/>
  <c r="B5520" i="8" s="1"/>
  <c r="G5520" i="8" s="1" a="1"/>
  <c r="G5520" i="8" s="1"/>
  <c r="B5521" i="8" a="1"/>
  <c r="B5521" i="8" s="1"/>
  <c r="B5522" i="8" a="1"/>
  <c r="B5522" i="8" s="1"/>
  <c r="B5523" i="8" a="1"/>
  <c r="B5523" i="8" s="1"/>
  <c r="B5524" i="8" a="1"/>
  <c r="B5524" i="8" s="1"/>
  <c r="B5525" i="8" a="1"/>
  <c r="B5525" i="8" s="1"/>
  <c r="G5525" i="8" s="1" a="1"/>
  <c r="G5525" i="8" s="1"/>
  <c r="B5526" i="8" a="1"/>
  <c r="B5526" i="8" s="1"/>
  <c r="B5527" i="8" a="1"/>
  <c r="B5527" i="8" s="1"/>
  <c r="B5528" i="8" a="1"/>
  <c r="B5528" i="8" s="1"/>
  <c r="B5529" i="8" a="1"/>
  <c r="B5529" i="8" s="1"/>
  <c r="G5529" i="8" s="1" a="1"/>
  <c r="G5529" i="8" s="1"/>
  <c r="B5530" i="8" a="1"/>
  <c r="B5530" i="8" s="1"/>
  <c r="B5531" i="8" a="1"/>
  <c r="B5531" i="8" s="1"/>
  <c r="B5532" i="8" a="1"/>
  <c r="B5532" i="8" s="1"/>
  <c r="B5533" i="8" a="1"/>
  <c r="B5533" i="8" s="1"/>
  <c r="B5534" i="8" a="1"/>
  <c r="B5534" i="8" s="1"/>
  <c r="B5535" i="8" a="1"/>
  <c r="B5535" i="8" s="1"/>
  <c r="B5536" i="8" a="1"/>
  <c r="B5536" i="8" s="1"/>
  <c r="B5537" i="8" a="1"/>
  <c r="B5537" i="8" s="1"/>
  <c r="B5538" i="8" a="1"/>
  <c r="B5538" i="8" s="1"/>
  <c r="B5539" i="8" a="1"/>
  <c r="B5539" i="8" s="1"/>
  <c r="B5540" i="8" a="1"/>
  <c r="B5540" i="8" s="1"/>
  <c r="B5541" i="8" a="1"/>
  <c r="B5541" i="8" s="1"/>
  <c r="G5541" i="8" s="1" a="1"/>
  <c r="G5541" i="8" s="1"/>
  <c r="B5542" i="8" a="1"/>
  <c r="B5542" i="8" s="1"/>
  <c r="B5543" i="8" a="1"/>
  <c r="B5543" i="8" s="1"/>
  <c r="B5544" i="8" a="1"/>
  <c r="B5544" i="8" s="1"/>
  <c r="B5545" i="8" a="1"/>
  <c r="B5545" i="8" s="1"/>
  <c r="B5546" i="8" a="1"/>
  <c r="B5546" i="8" s="1"/>
  <c r="B5547" i="8" a="1"/>
  <c r="B5547" i="8" s="1"/>
  <c r="B5548" i="8" a="1"/>
  <c r="B5548" i="8" s="1"/>
  <c r="B5549" i="8" a="1"/>
  <c r="B5549" i="8" s="1"/>
  <c r="B5550" i="8" a="1"/>
  <c r="B5550" i="8" s="1"/>
  <c r="B5551" i="8" a="1"/>
  <c r="B5551" i="8" s="1"/>
  <c r="B5552" i="8" a="1"/>
  <c r="B5552" i="8" s="1"/>
  <c r="B5553" i="8" a="1"/>
  <c r="B5553" i="8" s="1"/>
  <c r="B5554" i="8" a="1"/>
  <c r="B5554" i="8" s="1"/>
  <c r="B5555" i="8" a="1"/>
  <c r="B5555" i="8" s="1"/>
  <c r="B5556" i="8" a="1"/>
  <c r="B5556" i="8" s="1"/>
  <c r="B5557" i="8" a="1"/>
  <c r="B5557" i="8" s="1"/>
  <c r="B5558" i="8" a="1"/>
  <c r="B5558" i="8" s="1"/>
  <c r="B5559" i="8" a="1"/>
  <c r="B5559" i="8" s="1"/>
  <c r="B5560" i="8" a="1"/>
  <c r="B5560" i="8" s="1"/>
  <c r="B5561" i="8" a="1"/>
  <c r="B5561" i="8" s="1"/>
  <c r="B5562" i="8" a="1"/>
  <c r="B5562" i="8" s="1"/>
  <c r="B5563" i="8" a="1"/>
  <c r="B5563" i="8" s="1"/>
  <c r="B5564" i="8" a="1"/>
  <c r="B5564" i="8" s="1"/>
  <c r="B5565" i="8" a="1"/>
  <c r="B5565" i="8" s="1"/>
  <c r="B5566" i="8" a="1"/>
  <c r="B5566" i="8" s="1"/>
  <c r="B5567" i="8" a="1"/>
  <c r="B5567" i="8" s="1"/>
  <c r="B5568" i="8" a="1"/>
  <c r="B5568" i="8" s="1"/>
  <c r="B5569" i="8" a="1"/>
  <c r="B5569" i="8" s="1"/>
  <c r="B5570" i="8" a="1"/>
  <c r="B5570" i="8" s="1"/>
  <c r="B5571" i="8" a="1"/>
  <c r="B5571" i="8" s="1"/>
  <c r="B5572" i="8" a="1"/>
  <c r="B5572" i="8" s="1"/>
  <c r="G5572" i="8" s="1" a="1"/>
  <c r="G5572" i="8" s="1"/>
  <c r="B5573" i="8" a="1"/>
  <c r="B5573" i="8" s="1"/>
  <c r="B5574" i="8" a="1"/>
  <c r="B5574" i="8" s="1"/>
  <c r="B5575" i="8" a="1"/>
  <c r="B5575" i="8" s="1"/>
  <c r="B5576" i="8" a="1"/>
  <c r="B5576" i="8" s="1"/>
  <c r="B5577" i="8" a="1"/>
  <c r="B5577" i="8" s="1"/>
  <c r="B5578" i="8" a="1"/>
  <c r="B5578" i="8" s="1"/>
  <c r="B5579" i="8" a="1"/>
  <c r="B5579" i="8" s="1"/>
  <c r="B5582" i="8" a="1"/>
  <c r="B5582" i="8" s="1"/>
  <c r="B5583" i="8" a="1"/>
  <c r="B5583" i="8" s="1"/>
  <c r="G5583" i="8" s="1" a="1"/>
  <c r="G5583" i="8" s="1"/>
  <c r="B5584" i="8" a="1"/>
  <c r="B5584" i="8" s="1"/>
  <c r="B5585" i="8" a="1"/>
  <c r="B5585" i="8" s="1"/>
  <c r="G5585" i="8" s="1" a="1"/>
  <c r="G5585" i="8" s="1"/>
  <c r="B5586" i="8" a="1"/>
  <c r="B5586" i="8" s="1"/>
  <c r="B5587" i="8" a="1"/>
  <c r="B5587" i="8" s="1"/>
  <c r="B5588" i="8" a="1"/>
  <c r="B5588" i="8" s="1"/>
  <c r="B5589" i="8" a="1"/>
  <c r="B5589" i="8" s="1"/>
  <c r="B5590" i="8" a="1"/>
  <c r="B5590" i="8" s="1"/>
  <c r="B5591" i="8" a="1"/>
  <c r="B5591" i="8" s="1"/>
  <c r="B5592" i="8" a="1"/>
  <c r="B5592" i="8" s="1"/>
  <c r="B5593" i="8" a="1"/>
  <c r="B5593" i="8" s="1"/>
  <c r="B5594" i="8" a="1"/>
  <c r="B5594" i="8" s="1"/>
  <c r="G5594" i="8" s="1" a="1"/>
  <c r="G5594" i="8" s="1"/>
  <c r="B5595" i="8" a="1"/>
  <c r="B5595" i="8" s="1"/>
  <c r="B5596" i="8" a="1"/>
  <c r="B5596" i="8" s="1"/>
  <c r="B5597" i="8" a="1"/>
  <c r="B5597" i="8" s="1"/>
  <c r="B5598" i="8" a="1"/>
  <c r="B5598" i="8" s="1"/>
  <c r="B5599" i="8" a="1"/>
  <c r="B5599" i="8" s="1"/>
  <c r="B5600" i="8" a="1"/>
  <c r="B5600" i="8" s="1"/>
  <c r="B5601" i="8" a="1"/>
  <c r="B5601" i="8" s="1"/>
  <c r="B5602" i="8" a="1"/>
  <c r="B5602" i="8" s="1"/>
  <c r="B5603" i="8" a="1"/>
  <c r="B5603" i="8" s="1"/>
  <c r="G5603" i="8" s="1" a="1"/>
  <c r="G5603" i="8" s="1"/>
  <c r="B5604" i="8" a="1"/>
  <c r="B5604" i="8" s="1"/>
  <c r="B5605" i="8" a="1"/>
  <c r="B5605" i="8" s="1"/>
  <c r="B5606" i="8" a="1"/>
  <c r="B5606" i="8" s="1"/>
  <c r="B5607" i="8" a="1"/>
  <c r="B5607" i="8" s="1"/>
  <c r="G5607" i="8" s="1" a="1"/>
  <c r="G5607" i="8" s="1"/>
  <c r="B5608" i="8" a="1"/>
  <c r="B5608" i="8" s="1"/>
  <c r="B5609" i="8" a="1"/>
  <c r="B5609" i="8" s="1"/>
  <c r="B5611" i="8" a="1"/>
  <c r="B5611" i="8" s="1"/>
  <c r="B5612" i="8" a="1"/>
  <c r="B5612" i="8" s="1"/>
  <c r="B5613" i="8" a="1"/>
  <c r="B5613" i="8" s="1"/>
  <c r="B5614" i="8" a="1"/>
  <c r="B5614" i="8" s="1"/>
  <c r="B5615" i="8" a="1"/>
  <c r="B5615" i="8" s="1"/>
  <c r="B5616" i="8" a="1"/>
  <c r="B5616" i="8" s="1"/>
  <c r="B5617" i="8" a="1"/>
  <c r="B5617" i="8" s="1"/>
  <c r="B5618" i="8" a="1"/>
  <c r="B5618" i="8" s="1"/>
  <c r="B5619" i="8" a="1"/>
  <c r="B5619" i="8" s="1"/>
  <c r="G5619" i="8" s="1" a="1"/>
  <c r="G5619" i="8" s="1"/>
  <c r="B5620" i="8" a="1"/>
  <c r="B5620" i="8" s="1"/>
  <c r="B5621" i="8" a="1"/>
  <c r="B5621" i="8" s="1"/>
  <c r="B5622" i="8" a="1"/>
  <c r="B5622" i="8" s="1"/>
  <c r="B5623" i="8" a="1"/>
  <c r="B5623" i="8" s="1"/>
  <c r="G5623" i="8" s="1" a="1"/>
  <c r="G5623" i="8" s="1"/>
  <c r="B5624" i="8" a="1"/>
  <c r="B5624" i="8" s="1"/>
  <c r="B5625" i="8" a="1"/>
  <c r="B5625" i="8" s="1"/>
  <c r="B5626" i="8" a="1"/>
  <c r="B5626" i="8" s="1"/>
  <c r="G5626" i="8" s="1" a="1"/>
  <c r="G5626" i="8" s="1"/>
  <c r="B5627" i="8" a="1"/>
  <c r="B5627" i="8" s="1"/>
  <c r="B5628" i="8" a="1"/>
  <c r="B5628" i="8" s="1"/>
  <c r="B5629" i="8" a="1"/>
  <c r="B5629" i="8" s="1"/>
  <c r="G5629" i="8" s="1" a="1"/>
  <c r="G5629" i="8" s="1"/>
  <c r="B5630" i="8" a="1"/>
  <c r="B5630" i="8" s="1"/>
  <c r="B5631" i="8" a="1"/>
  <c r="B5631" i="8" s="1"/>
  <c r="B5632" i="8" a="1"/>
  <c r="B5632" i="8" s="1"/>
  <c r="B5633" i="8" a="1"/>
  <c r="B5633" i="8" s="1"/>
  <c r="B5634" i="8" a="1"/>
  <c r="B5634" i="8" s="1"/>
  <c r="B5635" i="8" a="1"/>
  <c r="B5635" i="8" s="1"/>
  <c r="B5636" i="8" a="1"/>
  <c r="B5636" i="8" s="1"/>
  <c r="B5637" i="8" a="1"/>
  <c r="B5637" i="8" s="1"/>
  <c r="B5638" i="8" a="1"/>
  <c r="B5638" i="8" s="1"/>
  <c r="B5639" i="8" a="1"/>
  <c r="B5639" i="8" s="1"/>
  <c r="B5640" i="8" a="1"/>
  <c r="B5640" i="8" s="1"/>
  <c r="B5641" i="8" a="1"/>
  <c r="B5641" i="8" s="1"/>
  <c r="B5642" i="8" a="1"/>
  <c r="B5642" i="8" s="1"/>
  <c r="B5643" i="8" a="1"/>
  <c r="B5643" i="8" s="1"/>
  <c r="B5644" i="8" a="1"/>
  <c r="B5644" i="8" s="1"/>
  <c r="B5645" i="8" a="1"/>
  <c r="B5645" i="8" s="1"/>
  <c r="B5646" i="8" a="1"/>
  <c r="B5646" i="8" s="1"/>
  <c r="B5647" i="8" a="1"/>
  <c r="B5647" i="8" s="1"/>
  <c r="B5648" i="8" a="1"/>
  <c r="B5648" i="8" s="1"/>
  <c r="B5649" i="8" a="1"/>
  <c r="B5649" i="8" s="1"/>
  <c r="B5650" i="8" a="1"/>
  <c r="B5650" i="8" s="1"/>
  <c r="B5651" i="8" a="1"/>
  <c r="B5651" i="8" s="1"/>
  <c r="B5652" i="8" a="1"/>
  <c r="B5652" i="8" s="1"/>
  <c r="B5653" i="8" a="1"/>
  <c r="B5653" i="8" s="1"/>
  <c r="B5654" i="8" a="1"/>
  <c r="B5654" i="8" s="1"/>
  <c r="G5654" i="8" s="1" a="1"/>
  <c r="G5654" i="8" s="1"/>
  <c r="B5655" i="8" a="1"/>
  <c r="B5655" i="8" s="1"/>
  <c r="B5656" i="8" a="1"/>
  <c r="B5656" i="8" s="1"/>
  <c r="B5657" i="8" a="1"/>
  <c r="B5657" i="8" s="1"/>
  <c r="B5658" i="8" a="1"/>
  <c r="B5658" i="8" s="1"/>
  <c r="G5658" i="8" s="1" a="1"/>
  <c r="G5658" i="8" s="1"/>
  <c r="B5659" i="8" a="1"/>
  <c r="B5659" i="8" s="1"/>
  <c r="G5659" i="8" s="1" a="1"/>
  <c r="G5659" i="8" s="1"/>
  <c r="B5660" i="8" a="1"/>
  <c r="B5660" i="8" s="1"/>
  <c r="B5661" i="8" a="1"/>
  <c r="B5661" i="8" s="1"/>
  <c r="B5662" i="8" a="1"/>
  <c r="B5662" i="8" s="1"/>
  <c r="G5662" i="8" s="1" a="1"/>
  <c r="G5662" i="8" s="1"/>
  <c r="B5664" i="8" a="1"/>
  <c r="B5664" i="8" s="1"/>
  <c r="B5665" i="8" a="1"/>
  <c r="B5665" i="8" s="1"/>
  <c r="B5666" i="8" a="1"/>
  <c r="B5666" i="8" s="1"/>
  <c r="B5667" i="8" a="1"/>
  <c r="B5667" i="8" s="1"/>
  <c r="B5668" i="8" a="1"/>
  <c r="B5668" i="8" s="1"/>
  <c r="B5669" i="8" a="1"/>
  <c r="B5669" i="8" s="1"/>
  <c r="B5670" i="8" a="1"/>
  <c r="B5670" i="8" s="1"/>
  <c r="B5671" i="8" a="1"/>
  <c r="B5671" i="8" s="1"/>
  <c r="G5671" i="8" s="1" a="1"/>
  <c r="G5671" i="8" s="1"/>
  <c r="B5672" i="8" a="1"/>
  <c r="B5672" i="8" s="1"/>
  <c r="B5673" i="8" a="1"/>
  <c r="B5673" i="8" s="1"/>
  <c r="B5674" i="8" a="1"/>
  <c r="B5674" i="8" s="1"/>
  <c r="B5675" i="8" a="1"/>
  <c r="B5675" i="8" s="1"/>
  <c r="B5676" i="8" a="1"/>
  <c r="B5676" i="8" s="1"/>
  <c r="B5677" i="8" a="1"/>
  <c r="B5677" i="8" s="1"/>
  <c r="G5677" i="8" s="1" a="1"/>
  <c r="G5677" i="8" s="1"/>
  <c r="B5678" i="8" a="1"/>
  <c r="B5678" i="8" s="1"/>
  <c r="B5679" i="8" a="1"/>
  <c r="B5679" i="8" s="1"/>
  <c r="G5679" i="8" s="1" a="1"/>
  <c r="G5679" i="8" s="1"/>
  <c r="B5680" i="8" a="1"/>
  <c r="B5680" i="8" s="1"/>
  <c r="B5681" i="8" a="1"/>
  <c r="B5681" i="8" s="1"/>
  <c r="B5682" i="8" a="1"/>
  <c r="B5682" i="8" s="1"/>
  <c r="B5683" i="8" a="1"/>
  <c r="B5683" i="8" s="1"/>
  <c r="G5683" i="8" s="1" a="1"/>
  <c r="G5683" i="8" s="1"/>
  <c r="B5684" i="8" a="1"/>
  <c r="B5684" i="8" s="1"/>
  <c r="B5685" i="8" a="1"/>
  <c r="B5685" i="8" s="1"/>
  <c r="B5686" i="8" a="1"/>
  <c r="B5686" i="8" s="1"/>
  <c r="G5686" i="8" s="1" a="1"/>
  <c r="G5686" i="8" s="1"/>
  <c r="B5687" i="8" a="1"/>
  <c r="B5687" i="8" s="1"/>
  <c r="B5688" i="8" a="1"/>
  <c r="B5688" i="8" s="1"/>
  <c r="G5688" i="8" s="1" a="1"/>
  <c r="G5688" i="8" s="1"/>
  <c r="B5689" i="8" a="1"/>
  <c r="B5689" i="8" s="1"/>
  <c r="B5690" i="8" a="1"/>
  <c r="B5690" i="8" s="1"/>
  <c r="B5691" i="8" a="1"/>
  <c r="B5691" i="8" s="1"/>
  <c r="G5691" i="8" s="1" a="1"/>
  <c r="G5691" i="8" s="1"/>
  <c r="B5692" i="8" a="1"/>
  <c r="B5692" i="8" s="1"/>
  <c r="B5693" i="8" a="1"/>
  <c r="B5693" i="8" s="1"/>
  <c r="B5694" i="8" a="1"/>
  <c r="B5694" i="8" s="1"/>
  <c r="B5695" i="8" a="1"/>
  <c r="B5695" i="8" s="1"/>
  <c r="G5695" i="8" s="1" a="1"/>
  <c r="G5695" i="8" s="1"/>
  <c r="B5696" i="8" a="1"/>
  <c r="B5696" i="8" s="1"/>
  <c r="B5697" i="8" a="1"/>
  <c r="B5697" i="8" s="1"/>
  <c r="B5698" i="8" a="1"/>
  <c r="B5698" i="8" s="1"/>
  <c r="G5698" i="8" s="1" a="1"/>
  <c r="G5698" i="8" s="1"/>
  <c r="B5699" i="8" a="1"/>
  <c r="B5699" i="8" s="1"/>
  <c r="B5700" i="8" a="1"/>
  <c r="B5700" i="8" s="1"/>
  <c r="B5701" i="8" a="1"/>
  <c r="B5701" i="8" s="1"/>
  <c r="G5701" i="8" s="1" a="1"/>
  <c r="G5701" i="8" s="1"/>
  <c r="B5702" i="8" a="1"/>
  <c r="B5702" i="8" s="1"/>
  <c r="B5703" i="8" a="1"/>
  <c r="B5703" i="8" s="1"/>
  <c r="B5704" i="8" a="1"/>
  <c r="B5704" i="8" s="1"/>
  <c r="B5705" i="8" a="1"/>
  <c r="B5705" i="8" s="1"/>
  <c r="B5706" i="8" a="1"/>
  <c r="B5706" i="8" s="1"/>
  <c r="B5707" i="8" a="1"/>
  <c r="B5707" i="8" s="1"/>
  <c r="B5708" i="8" a="1"/>
  <c r="B5708" i="8" s="1"/>
  <c r="B5709" i="8" a="1"/>
  <c r="B5709" i="8" s="1"/>
  <c r="B5710" i="8" a="1"/>
  <c r="B5710" i="8" s="1"/>
  <c r="B5711" i="8" a="1"/>
  <c r="B5711" i="8" s="1"/>
  <c r="B5712" i="8" a="1"/>
  <c r="B5712" i="8" s="1"/>
  <c r="G5712" i="8" s="1" a="1"/>
  <c r="G5712" i="8" s="1"/>
  <c r="B5713" i="8" a="1"/>
  <c r="B5713" i="8" s="1"/>
  <c r="B5714" i="8" a="1"/>
  <c r="B5714" i="8" s="1"/>
  <c r="B5715" i="8" a="1"/>
  <c r="B5715" i="8" s="1"/>
  <c r="B5717" i="8" a="1"/>
  <c r="B5717" i="8" s="1"/>
  <c r="B5718" i="8" a="1"/>
  <c r="B5718" i="8" s="1"/>
  <c r="B5719" i="8" a="1"/>
  <c r="B5719" i="8" s="1"/>
  <c r="B5720" i="8" a="1"/>
  <c r="B5720" i="8" s="1"/>
  <c r="B5721" i="8" a="1"/>
  <c r="B5721" i="8" s="1"/>
  <c r="B5722" i="8" a="1"/>
  <c r="B5722" i="8" s="1"/>
  <c r="B5723" i="8" a="1"/>
  <c r="B5723" i="8" s="1"/>
  <c r="B5724" i="8" a="1"/>
  <c r="B5724" i="8" s="1"/>
  <c r="B5725" i="8" a="1"/>
  <c r="B5725" i="8" s="1"/>
  <c r="B5726" i="8" a="1"/>
  <c r="B5726" i="8" s="1"/>
  <c r="B5727" i="8" a="1"/>
  <c r="B5727" i="8" s="1"/>
  <c r="B5728" i="8" a="1"/>
  <c r="B5728" i="8" s="1"/>
  <c r="B5729" i="8" a="1"/>
  <c r="B5729" i="8" s="1"/>
  <c r="B5730" i="8" a="1"/>
  <c r="B5730" i="8" s="1"/>
  <c r="B5731" i="8" a="1"/>
  <c r="B5731" i="8" s="1"/>
  <c r="B5732" i="8" a="1"/>
  <c r="B5732" i="8" s="1"/>
  <c r="B5733" i="8" a="1"/>
  <c r="B5733" i="8" s="1"/>
  <c r="B5734" i="8" a="1"/>
  <c r="B5734" i="8" s="1"/>
  <c r="B5735" i="8" a="1"/>
  <c r="B5735" i="8" s="1"/>
  <c r="B5736" i="8" a="1"/>
  <c r="B5736" i="8" s="1"/>
  <c r="B5737" i="8" a="1"/>
  <c r="B5737" i="8" s="1"/>
  <c r="G5737" i="8" s="1" a="1"/>
  <c r="G5737" i="8" s="1"/>
  <c r="B5738" i="8" a="1"/>
  <c r="B5738" i="8" s="1"/>
  <c r="B5739" i="8" a="1"/>
  <c r="B5739" i="8" s="1"/>
  <c r="B5740" i="8" a="1"/>
  <c r="B5740" i="8" s="1"/>
  <c r="B5741" i="8" a="1"/>
  <c r="B5741" i="8" s="1"/>
  <c r="B5742" i="8" a="1"/>
  <c r="B5742" i="8" s="1"/>
  <c r="B5743" i="8" a="1"/>
  <c r="B5743" i="8" s="1"/>
  <c r="B5744" i="8" a="1"/>
  <c r="B5744" i="8" s="1"/>
  <c r="B5745" i="8" a="1"/>
  <c r="B5745" i="8" s="1"/>
  <c r="B5746" i="8" a="1"/>
  <c r="B5746" i="8" s="1"/>
  <c r="B5747" i="8" a="1"/>
  <c r="B5747" i="8" s="1"/>
  <c r="B5748" i="8" a="1"/>
  <c r="B5748" i="8" s="1"/>
  <c r="B5749" i="8" a="1"/>
  <c r="B5749" i="8" s="1"/>
  <c r="B5750" i="8" a="1"/>
  <c r="B5750" i="8" s="1"/>
  <c r="B5751" i="8" a="1"/>
  <c r="B5751" i="8" s="1"/>
  <c r="B5752" i="8" a="1"/>
  <c r="B5752" i="8" s="1"/>
  <c r="B5753" i="8" a="1"/>
  <c r="B5753" i="8" s="1"/>
  <c r="B5754" i="8" a="1"/>
  <c r="B5754" i="8" s="1"/>
  <c r="B5755" i="8" a="1"/>
  <c r="B5755" i="8" s="1"/>
  <c r="B5756" i="8" a="1"/>
  <c r="B5756" i="8" s="1"/>
  <c r="B5757" i="8" a="1"/>
  <c r="B5757" i="8" s="1"/>
  <c r="G5757" i="8" s="1" a="1"/>
  <c r="G5757" i="8" s="1"/>
  <c r="B5758" i="8" a="1"/>
  <c r="B5758" i="8" s="1"/>
  <c r="B5759" i="8" a="1"/>
  <c r="B5759" i="8" s="1"/>
  <c r="B5760" i="8" a="1"/>
  <c r="B5760" i="8" s="1"/>
  <c r="B5761" i="8" a="1"/>
  <c r="B5761" i="8" s="1"/>
  <c r="B5762" i="8" a="1"/>
  <c r="B5762" i="8" s="1"/>
  <c r="G5762" i="8" s="1" a="1"/>
  <c r="G5762" i="8" s="1"/>
  <c r="B5763" i="8" a="1"/>
  <c r="B5763" i="8" s="1"/>
  <c r="B5764" i="8" a="1"/>
  <c r="B5764" i="8" s="1"/>
  <c r="B5765" i="8" a="1"/>
  <c r="B5765" i="8" s="1"/>
  <c r="B5766" i="8" a="1"/>
  <c r="B5766" i="8" s="1"/>
  <c r="G5766" i="8" s="1" a="1"/>
  <c r="G5766" i="8" s="1"/>
  <c r="B5767" i="8" a="1"/>
  <c r="B5767" i="8" s="1"/>
  <c r="B5768" i="8" a="1"/>
  <c r="B5768" i="8" s="1"/>
  <c r="G5768" i="8" s="1" a="1"/>
  <c r="G5768" i="8" s="1"/>
  <c r="B5769" i="8" a="1"/>
  <c r="B5769" i="8" s="1"/>
  <c r="B5770" i="8" a="1"/>
  <c r="B5770" i="8" s="1"/>
  <c r="B5771" i="8" a="1"/>
  <c r="B5771" i="8" s="1"/>
  <c r="B5772" i="8" a="1"/>
  <c r="B5772" i="8" s="1"/>
  <c r="B5773" i="8" a="1"/>
  <c r="B5773" i="8" s="1"/>
  <c r="B5774" i="8" a="1"/>
  <c r="B5774" i="8" s="1"/>
  <c r="B5775" i="8" a="1"/>
  <c r="B5775" i="8" s="1"/>
  <c r="B5776" i="8" a="1"/>
  <c r="B5776" i="8" s="1"/>
  <c r="B5777" i="8" a="1"/>
  <c r="B5777" i="8" s="1"/>
  <c r="B5778" i="8" a="1"/>
  <c r="B5778" i="8" s="1"/>
  <c r="B5779" i="8" a="1"/>
  <c r="B5779" i="8" s="1"/>
  <c r="B5780" i="8" a="1"/>
  <c r="B5780" i="8" s="1"/>
  <c r="B5781" i="8" a="1"/>
  <c r="B5781" i="8" s="1"/>
  <c r="B5782" i="8" a="1"/>
  <c r="B5782" i="8" s="1"/>
  <c r="B5783" i="8" a="1"/>
  <c r="B5783" i="8" s="1"/>
  <c r="B5784" i="8" a="1"/>
  <c r="B5784" i="8" s="1"/>
  <c r="B5785" i="8" a="1"/>
  <c r="B5785" i="8" s="1"/>
  <c r="B5786" i="8" a="1"/>
  <c r="B5786" i="8" s="1"/>
  <c r="B5787" i="8" a="1"/>
  <c r="B5787" i="8" s="1"/>
  <c r="B5788" i="8" a="1"/>
  <c r="B5788" i="8" s="1"/>
  <c r="B5789" i="8" a="1"/>
  <c r="B5789" i="8" s="1"/>
  <c r="B5790" i="8" a="1"/>
  <c r="B5790" i="8" s="1"/>
  <c r="B5791" i="8" a="1"/>
  <c r="B5791" i="8" s="1"/>
  <c r="G5791" i="8" s="1" a="1"/>
  <c r="G5791" i="8" s="1"/>
  <c r="B5792" i="8" a="1"/>
  <c r="B5792" i="8" s="1"/>
  <c r="B5793" i="8" a="1"/>
  <c r="B5793" i="8" s="1"/>
  <c r="G5793" i="8" s="1" a="1"/>
  <c r="G5793" i="8" s="1"/>
  <c r="B5794" i="8" a="1"/>
  <c r="B5794" i="8" s="1"/>
  <c r="B5795" i="8" a="1"/>
  <c r="B5795" i="8" s="1"/>
  <c r="B5796" i="8" a="1"/>
  <c r="B5796" i="8" s="1"/>
  <c r="B5797" i="8" a="1"/>
  <c r="B5797" i="8" s="1"/>
  <c r="B5798" i="8" a="1"/>
  <c r="B5798" i="8" s="1"/>
  <c r="B5799" i="8" a="1"/>
  <c r="B5799" i="8" s="1"/>
  <c r="B5800" i="8" a="1"/>
  <c r="B5800" i="8" s="1"/>
  <c r="G5800" i="8" s="1" a="1"/>
  <c r="G5800" i="8" s="1"/>
  <c r="B5801" i="8" a="1"/>
  <c r="B5801" i="8" s="1"/>
  <c r="B5802" i="8" a="1"/>
  <c r="B5802" i="8" s="1"/>
  <c r="B5803" i="8" a="1"/>
  <c r="B5803" i="8" s="1"/>
  <c r="B5804" i="8" a="1"/>
  <c r="B5804" i="8" s="1"/>
  <c r="B5805" i="8" a="1"/>
  <c r="B5805" i="8" s="1"/>
  <c r="B5806" i="8" a="1"/>
  <c r="B5806" i="8" s="1"/>
  <c r="B5807" i="8" a="1"/>
  <c r="B5807" i="8" s="1"/>
  <c r="B5808" i="8" a="1"/>
  <c r="B5808" i="8" s="1"/>
  <c r="B5809" i="8" a="1"/>
  <c r="B5809" i="8" s="1"/>
  <c r="G5809" i="8" s="1" a="1"/>
  <c r="G5809" i="8" s="1"/>
  <c r="B5810" i="8" a="1"/>
  <c r="B5810" i="8" s="1"/>
  <c r="B5811" i="8" a="1"/>
  <c r="B5811" i="8" s="1"/>
  <c r="B5812" i="8" a="1"/>
  <c r="B5812" i="8" s="1"/>
  <c r="B5813" i="8" a="1"/>
  <c r="B5813" i="8" s="1"/>
  <c r="B5814" i="8" a="1"/>
  <c r="B5814" i="8" s="1"/>
  <c r="B5815" i="8" a="1"/>
  <c r="B5815" i="8" s="1"/>
  <c r="B5816" i="8" a="1"/>
  <c r="B5816" i="8" s="1"/>
  <c r="G5816" i="8" s="1" a="1"/>
  <c r="G5816" i="8" s="1"/>
  <c r="B5817" i="8" a="1"/>
  <c r="B5817" i="8" s="1"/>
  <c r="B5818" i="8" a="1"/>
  <c r="B5818" i="8" s="1"/>
  <c r="B5819" i="8" a="1"/>
  <c r="B5819" i="8" s="1"/>
  <c r="B5820" i="8" a="1"/>
  <c r="B5820" i="8" s="1"/>
  <c r="B5821" i="8" a="1"/>
  <c r="B5821" i="8" s="1"/>
  <c r="B5822" i="8" a="1"/>
  <c r="B5822" i="8" s="1"/>
  <c r="B5823" i="8" a="1"/>
  <c r="B5823" i="8" s="1"/>
  <c r="B5824" i="8" a="1"/>
  <c r="B5824" i="8" s="1"/>
  <c r="B5825" i="8" a="1"/>
  <c r="B5825" i="8" s="1"/>
  <c r="B5826" i="8" a="1"/>
  <c r="B5826" i="8" s="1"/>
  <c r="B5827" i="8" a="1"/>
  <c r="B5827" i="8" s="1"/>
  <c r="G5827" i="8" s="1" a="1"/>
  <c r="G5827" i="8" s="1"/>
  <c r="B5828" i="8" a="1"/>
  <c r="B5828" i="8" s="1"/>
  <c r="G5828" i="8" s="1" a="1"/>
  <c r="G5828" i="8" s="1"/>
  <c r="B5829" i="8" a="1"/>
  <c r="B5829" i="8" s="1"/>
  <c r="B5830" i="8" a="1"/>
  <c r="B5830" i="8" s="1"/>
  <c r="B5831" i="8" a="1"/>
  <c r="B5831" i="8" s="1"/>
  <c r="B5832" i="8" a="1"/>
  <c r="B5832" i="8" s="1"/>
  <c r="B5833" i="8" a="1"/>
  <c r="B5833" i="8" s="1"/>
  <c r="B5834" i="8" a="1"/>
  <c r="B5834" i="8" s="1"/>
  <c r="B5835" i="8" a="1"/>
  <c r="B5835" i="8" s="1"/>
  <c r="B5836" i="8" a="1"/>
  <c r="B5836" i="8" s="1"/>
  <c r="B5837" i="8" a="1"/>
  <c r="B5837" i="8" s="1"/>
  <c r="B5838" i="8" a="1"/>
  <c r="B5838" i="8" s="1"/>
  <c r="B5839" i="8" a="1"/>
  <c r="B5839" i="8" s="1"/>
  <c r="B5840" i="8" a="1"/>
  <c r="B5840" i="8" s="1"/>
  <c r="B5841" i="8" a="1"/>
  <c r="B5841" i="8" s="1"/>
  <c r="B5842" i="8" a="1"/>
  <c r="B5842" i="8" s="1"/>
  <c r="B5843" i="8" a="1"/>
  <c r="B5843" i="8" s="1"/>
  <c r="B5844" i="8" a="1"/>
  <c r="B5844" i="8" s="1"/>
  <c r="B5845" i="8" a="1"/>
  <c r="B5845" i="8" s="1"/>
  <c r="G5845" i="8" s="1" a="1"/>
  <c r="G5845" i="8" s="1"/>
  <c r="B5846" i="8" a="1"/>
  <c r="B5846" i="8" s="1"/>
  <c r="B5847" i="8" a="1"/>
  <c r="B5847" i="8" s="1"/>
  <c r="B5849" i="8" a="1"/>
  <c r="B5849" i="8" s="1"/>
  <c r="B5850" i="8" a="1"/>
  <c r="B5850" i="8" s="1"/>
  <c r="B5851" i="8" a="1"/>
  <c r="B5851" i="8" s="1"/>
  <c r="B5852" i="8" a="1"/>
  <c r="B5852" i="8" s="1"/>
  <c r="B5853" i="8" a="1"/>
  <c r="B5853" i="8" s="1"/>
  <c r="B5854" i="8" a="1"/>
  <c r="B5854" i="8" s="1"/>
  <c r="B5855" i="8" a="1"/>
  <c r="B5855" i="8" s="1"/>
  <c r="B5856" i="8" a="1"/>
  <c r="B5856" i="8" s="1"/>
  <c r="B5857" i="8" a="1"/>
  <c r="B5857" i="8" s="1"/>
  <c r="B5858" i="8" a="1"/>
  <c r="B5858" i="8" s="1"/>
  <c r="B5859" i="8" a="1"/>
  <c r="B5859" i="8" s="1"/>
  <c r="B5860" i="8" a="1"/>
  <c r="B5860" i="8" s="1"/>
  <c r="B5861" i="8" a="1"/>
  <c r="B5861" i="8" s="1"/>
  <c r="B5862" i="8" a="1"/>
  <c r="B5862" i="8" s="1"/>
  <c r="B5863" i="8" a="1"/>
  <c r="B5863" i="8" s="1"/>
  <c r="G5863" i="8" s="1" a="1"/>
  <c r="G5863" i="8" s="1"/>
  <c r="B5864" i="8" a="1"/>
  <c r="B5864" i="8" s="1"/>
  <c r="B5865" i="8" a="1"/>
  <c r="B5865" i="8" s="1"/>
  <c r="B5866" i="8" a="1"/>
  <c r="B5866" i="8" s="1"/>
  <c r="B5867" i="8" a="1"/>
  <c r="B5867" i="8" s="1"/>
  <c r="B5868" i="8" a="1"/>
  <c r="B5868" i="8" s="1"/>
  <c r="B5869" i="8" a="1"/>
  <c r="B5869" i="8" s="1"/>
  <c r="B5870" i="8" a="1"/>
  <c r="B5870" i="8" s="1"/>
  <c r="B5871" i="8" a="1"/>
  <c r="B5871" i="8" s="1"/>
  <c r="B5872" i="8" a="1"/>
  <c r="B5872" i="8" s="1"/>
  <c r="B5873" i="8" a="1"/>
  <c r="B5873" i="8" s="1"/>
  <c r="B5874" i="8" a="1"/>
  <c r="B5874" i="8" s="1"/>
  <c r="B5875" i="8" a="1"/>
  <c r="B5875" i="8" s="1"/>
  <c r="B5876" i="8" a="1"/>
  <c r="B5876" i="8" s="1"/>
  <c r="B5877" i="8" a="1"/>
  <c r="B5877" i="8" s="1"/>
  <c r="B5878" i="8" a="1"/>
  <c r="B5878" i="8" s="1"/>
  <c r="B5879" i="8" a="1"/>
  <c r="B5879" i="8" s="1"/>
  <c r="B5880" i="8" a="1"/>
  <c r="B5880" i="8" s="1"/>
  <c r="B5881" i="8" a="1"/>
  <c r="B5881" i="8" s="1"/>
  <c r="G5881" i="8" s="1" a="1"/>
  <c r="G5881" i="8" s="1"/>
  <c r="B5882" i="8" a="1"/>
  <c r="B5882" i="8" s="1"/>
  <c r="B5883" i="8" a="1"/>
  <c r="B5883" i="8" s="1"/>
  <c r="B5884" i="8" a="1"/>
  <c r="B5884" i="8" s="1"/>
  <c r="B5885" i="8" a="1"/>
  <c r="B5885" i="8" s="1"/>
  <c r="B5886" i="8" a="1"/>
  <c r="B5886" i="8" s="1"/>
  <c r="B5887" i="8" a="1"/>
  <c r="B5887" i="8" s="1"/>
  <c r="B5888" i="8" a="1"/>
  <c r="B5888" i="8" s="1"/>
  <c r="B5889" i="8" a="1"/>
  <c r="B5889" i="8" s="1"/>
  <c r="B5890" i="8" a="1"/>
  <c r="B5890" i="8" s="1"/>
  <c r="B5891" i="8" a="1"/>
  <c r="B5891" i="8" s="1"/>
  <c r="B5892" i="8" a="1"/>
  <c r="B5892" i="8" s="1"/>
  <c r="B5893" i="8" a="1"/>
  <c r="B5893" i="8" s="1"/>
  <c r="B5894" i="8" a="1"/>
  <c r="B5894" i="8" s="1"/>
  <c r="B5895" i="8" a="1"/>
  <c r="B5895" i="8" s="1"/>
  <c r="B5896" i="8" a="1"/>
  <c r="B5896" i="8" s="1"/>
  <c r="B5897" i="8" a="1"/>
  <c r="B5897" i="8" s="1"/>
  <c r="B5898" i="8" a="1"/>
  <c r="B5898" i="8" s="1"/>
  <c r="G5898" i="8" s="1" a="1"/>
  <c r="G5898" i="8" s="1"/>
  <c r="B5899" i="8" a="1"/>
  <c r="B5899" i="8" s="1"/>
  <c r="B5900" i="8" a="1"/>
  <c r="B5900" i="8" s="1"/>
  <c r="B5901" i="8" a="1"/>
  <c r="B5901" i="8" s="1"/>
  <c r="B5902" i="8" a="1"/>
  <c r="B5902" i="8" s="1"/>
  <c r="G5902" i="8" s="1" a="1"/>
  <c r="G5902" i="8" s="1"/>
  <c r="B5903" i="8" a="1"/>
  <c r="B5903" i="8" s="1"/>
  <c r="B5904" i="8" a="1"/>
  <c r="B5904" i="8" s="1"/>
  <c r="B5905" i="8" a="1"/>
  <c r="B5905" i="8" s="1"/>
  <c r="B5906" i="8" a="1"/>
  <c r="B5906" i="8" s="1"/>
  <c r="B5907" i="8" a="1"/>
  <c r="B5907" i="8" s="1"/>
  <c r="G5907" i="8" s="1" a="1"/>
  <c r="G5907" i="8" s="1"/>
  <c r="B5908" i="8" a="1"/>
  <c r="B5908" i="8" s="1"/>
  <c r="B5909" i="8" a="1"/>
  <c r="B5909" i="8" s="1"/>
  <c r="B5910" i="8" a="1"/>
  <c r="B5910" i="8" s="1"/>
  <c r="B5911" i="8" a="1"/>
  <c r="B5911" i="8" s="1"/>
  <c r="B5912" i="8" a="1"/>
  <c r="B5912" i="8" s="1"/>
  <c r="B5913" i="8" a="1"/>
  <c r="B5913" i="8" s="1"/>
  <c r="B5914" i="8" a="1"/>
  <c r="B5914" i="8" s="1"/>
  <c r="B5915" i="8" a="1"/>
  <c r="B5915" i="8" s="1"/>
  <c r="B5916" i="8" a="1"/>
  <c r="B5916" i="8" s="1"/>
  <c r="B5917" i="8" a="1"/>
  <c r="B5917" i="8" s="1"/>
  <c r="B5918" i="8" a="1"/>
  <c r="B5918" i="8" s="1"/>
  <c r="B5919" i="8" a="1"/>
  <c r="B5919" i="8" s="1"/>
  <c r="B5920" i="8" a="1"/>
  <c r="B5920" i="8" s="1"/>
  <c r="B5921" i="8" a="1"/>
  <c r="B5921" i="8" s="1"/>
  <c r="B5922" i="8" a="1"/>
  <c r="B5922" i="8" s="1"/>
  <c r="B5923" i="8" a="1"/>
  <c r="B5923" i="8" s="1"/>
  <c r="B5924" i="8" a="1"/>
  <c r="B5924" i="8" s="1"/>
  <c r="B5925" i="8" a="1"/>
  <c r="B5925" i="8" s="1"/>
  <c r="B5929" i="8" a="1"/>
  <c r="B5929" i="8" s="1"/>
  <c r="B5930" i="8" a="1"/>
  <c r="B5930" i="8" s="1"/>
  <c r="B5931" i="8" a="1"/>
  <c r="B5931" i="8" s="1"/>
  <c r="B5932" i="8" a="1"/>
  <c r="B5932" i="8" s="1"/>
  <c r="B5933" i="8" a="1"/>
  <c r="B5933" i="8" s="1"/>
  <c r="B5934" i="8" a="1"/>
  <c r="B5934" i="8" s="1"/>
  <c r="B5935" i="8" a="1"/>
  <c r="B5935" i="8" s="1"/>
  <c r="B5936" i="8" a="1"/>
  <c r="B5936" i="8" s="1"/>
  <c r="B5937" i="8" a="1"/>
  <c r="B5937" i="8" s="1"/>
  <c r="B5938" i="8" a="1"/>
  <c r="B5938" i="8" s="1"/>
  <c r="B5939" i="8" a="1"/>
  <c r="B5939" i="8" s="1"/>
  <c r="B5940" i="8" a="1"/>
  <c r="B5940" i="8" s="1"/>
  <c r="B5941" i="8" a="1"/>
  <c r="B5941" i="8" s="1"/>
  <c r="B5942" i="8" a="1"/>
  <c r="B5942" i="8" s="1"/>
  <c r="B5943" i="8" a="1"/>
  <c r="B5943" i="8" s="1"/>
  <c r="B5944" i="8" a="1"/>
  <c r="B5944" i="8" s="1"/>
  <c r="B5945" i="8" a="1"/>
  <c r="B5945" i="8" s="1"/>
  <c r="B5946" i="8" a="1"/>
  <c r="B5946" i="8" s="1"/>
  <c r="B5947" i="8" a="1"/>
  <c r="B5947" i="8" s="1"/>
  <c r="G5947" i="8" s="1" a="1"/>
  <c r="G5947" i="8" s="1"/>
  <c r="B5948" i="8" a="1"/>
  <c r="B5948" i="8" s="1"/>
  <c r="B5949" i="8" a="1"/>
  <c r="B5949" i="8" s="1"/>
  <c r="B5950" i="8" a="1"/>
  <c r="B5950" i="8" s="1"/>
  <c r="B5951" i="8" a="1"/>
  <c r="B5951" i="8" s="1"/>
  <c r="G5951" i="8" s="1" a="1"/>
  <c r="G5951" i="8" s="1"/>
  <c r="B5952" i="8" a="1"/>
  <c r="B5952" i="8" s="1"/>
  <c r="B5953" i="8" a="1"/>
  <c r="B5953" i="8" s="1"/>
  <c r="B5954" i="8" a="1"/>
  <c r="B5954" i="8" s="1"/>
  <c r="B5955" i="8" a="1"/>
  <c r="B5955" i="8" s="1"/>
  <c r="B5956" i="8" a="1"/>
  <c r="B5956" i="8" s="1"/>
  <c r="B5957" i="8" a="1"/>
  <c r="B5957" i="8" s="1"/>
  <c r="B5958" i="8" a="1"/>
  <c r="B5958" i="8" s="1"/>
  <c r="B5959" i="8" a="1"/>
  <c r="B5959" i="8" s="1"/>
  <c r="B5960" i="8" a="1"/>
  <c r="B5960" i="8" s="1"/>
  <c r="B5961" i="8" a="1"/>
  <c r="B5961" i="8" s="1"/>
  <c r="G5961" i="8" s="1" a="1"/>
  <c r="G5961" i="8" s="1"/>
  <c r="B5962" i="8" a="1"/>
  <c r="B5962" i="8" s="1"/>
  <c r="B5963" i="8" a="1"/>
  <c r="B5963" i="8" s="1"/>
  <c r="B5964" i="8" a="1"/>
  <c r="B5964" i="8" s="1"/>
  <c r="B5965" i="8" a="1"/>
  <c r="B5965" i="8" s="1"/>
  <c r="B5966" i="8" a="1"/>
  <c r="B5966" i="8" s="1"/>
  <c r="G5966" i="8" s="1" a="1"/>
  <c r="G5966" i="8" s="1"/>
  <c r="B5967" i="8" a="1"/>
  <c r="B5967" i="8" s="1"/>
  <c r="B5968" i="8" a="1"/>
  <c r="B5968" i="8" s="1"/>
  <c r="B5969" i="8" a="1"/>
  <c r="B5969" i="8" s="1"/>
  <c r="B5970" i="8" a="1"/>
  <c r="B5970" i="8" s="1"/>
  <c r="G5970" i="8" s="1" a="1"/>
  <c r="G5970" i="8" s="1"/>
  <c r="B5971" i="8" a="1"/>
  <c r="B5971" i="8" s="1"/>
  <c r="G5971" i="8" s="1" a="1"/>
  <c r="G5971" i="8" s="1"/>
  <c r="B5972" i="8" a="1"/>
  <c r="B5972" i="8" s="1"/>
  <c r="B5973" i="8" a="1"/>
  <c r="B5973" i="8" s="1"/>
  <c r="B5974" i="8" a="1"/>
  <c r="B5974" i="8" s="1"/>
  <c r="B5975" i="8" a="1"/>
  <c r="B5975" i="8" s="1"/>
  <c r="G5975" i="8" s="1" a="1"/>
  <c r="G5975" i="8" s="1"/>
  <c r="B5976" i="8" a="1"/>
  <c r="B5976" i="8" s="1"/>
  <c r="B5977" i="8" a="1"/>
  <c r="B5977" i="8" s="1"/>
  <c r="B5978" i="8" a="1"/>
  <c r="B5978" i="8" s="1"/>
  <c r="B5979" i="8" a="1"/>
  <c r="B5979" i="8" s="1"/>
  <c r="B5980" i="8" a="1"/>
  <c r="B5980" i="8" s="1"/>
  <c r="B5981" i="8" a="1"/>
  <c r="B5981" i="8" s="1"/>
  <c r="B5982" i="8" a="1"/>
  <c r="B5982" i="8" s="1"/>
  <c r="B5983" i="8" a="1"/>
  <c r="B5983" i="8" s="1"/>
  <c r="B5984" i="8" a="1"/>
  <c r="B5984" i="8" s="1"/>
  <c r="B5985" i="8" a="1"/>
  <c r="B5985" i="8" s="1"/>
  <c r="B5986" i="8" a="1"/>
  <c r="B5986" i="8" s="1"/>
  <c r="B5987" i="8" a="1"/>
  <c r="B5987" i="8" s="1"/>
  <c r="B5988" i="8" a="1"/>
  <c r="B5988" i="8" s="1"/>
  <c r="B5989" i="8" a="1"/>
  <c r="B5989" i="8" s="1"/>
  <c r="B5990" i="8" a="1"/>
  <c r="B5990" i="8" s="1"/>
  <c r="B5991" i="8" a="1"/>
  <c r="B5991" i="8" s="1"/>
  <c r="B5992" i="8" a="1"/>
  <c r="B5992" i="8" s="1"/>
  <c r="B5993" i="8" a="1"/>
  <c r="B5993" i="8" s="1"/>
  <c r="B5994" i="8" a="1"/>
  <c r="B5994" i="8" s="1"/>
  <c r="B5995" i="8" a="1"/>
  <c r="B5995" i="8" s="1"/>
  <c r="B5996" i="8" a="1"/>
  <c r="B5996" i="8" s="1"/>
  <c r="B5997" i="8" a="1"/>
  <c r="B5997" i="8" s="1"/>
  <c r="B5998" i="8" a="1"/>
  <c r="B5998" i="8" s="1"/>
  <c r="B5999" i="8" a="1"/>
  <c r="B5999" i="8" s="1"/>
  <c r="B6000" i="8" a="1"/>
  <c r="B6000" i="8" s="1"/>
  <c r="B6001" i="8" a="1"/>
  <c r="B6001" i="8" s="1"/>
  <c r="B6002" i="8" a="1"/>
  <c r="B6002" i="8" s="1"/>
  <c r="B6003" i="8" a="1"/>
  <c r="B6003" i="8" s="1"/>
  <c r="B6004" i="8" a="1"/>
  <c r="B6004" i="8" s="1"/>
  <c r="B6005" i="8" a="1"/>
  <c r="B6005" i="8" s="1"/>
  <c r="B6006" i="8" a="1"/>
  <c r="B6006" i="8" s="1"/>
  <c r="B6007" i="8" a="1"/>
  <c r="B6007" i="8" s="1"/>
  <c r="B6008" i="8" a="1"/>
  <c r="B6008" i="8" s="1"/>
  <c r="B6009" i="8" a="1"/>
  <c r="B6009" i="8" s="1"/>
  <c r="B6010" i="8" a="1"/>
  <c r="B6010" i="8" s="1"/>
  <c r="B6011" i="8" a="1"/>
  <c r="B6011" i="8" s="1"/>
  <c r="B6012" i="8" a="1"/>
  <c r="B6012" i="8" s="1"/>
  <c r="B6013" i="8" a="1"/>
  <c r="B6013" i="8" s="1"/>
  <c r="B6014" i="8" a="1"/>
  <c r="B6014" i="8" s="1"/>
  <c r="B6015" i="8" a="1"/>
  <c r="B6015" i="8" s="1"/>
  <c r="G6015" i="8" s="1" a="1"/>
  <c r="G6015" i="8" s="1"/>
  <c r="B6016" i="8" a="1"/>
  <c r="B6016" i="8" s="1"/>
  <c r="B6017" i="8" a="1"/>
  <c r="B6017" i="8" s="1"/>
  <c r="B6018" i="8" a="1"/>
  <c r="B6018" i="8" s="1"/>
  <c r="B6019" i="8" a="1"/>
  <c r="B6019" i="8" s="1"/>
  <c r="B6020" i="8" a="1"/>
  <c r="B6020" i="8" s="1"/>
  <c r="G6020" i="8" s="1" a="1"/>
  <c r="G6020" i="8" s="1"/>
  <c r="B6021" i="8" a="1"/>
  <c r="B6021" i="8" s="1"/>
  <c r="B6022" i="8" a="1"/>
  <c r="B6022" i="8" s="1"/>
  <c r="B6023" i="8" a="1"/>
  <c r="B6023" i="8" s="1"/>
  <c r="B6024" i="8" a="1"/>
  <c r="B6024" i="8" s="1"/>
  <c r="B6026" i="8" a="1"/>
  <c r="B6026" i="8" s="1"/>
  <c r="B6027" i="8" a="1"/>
  <c r="B6027" i="8" s="1"/>
  <c r="B6028" i="8" a="1"/>
  <c r="B6028" i="8" s="1"/>
  <c r="B6029" i="8" a="1"/>
  <c r="B6029" i="8" s="1"/>
  <c r="G6029" i="8" s="1" a="1"/>
  <c r="G6029" i="8" s="1"/>
  <c r="B6030" i="8" a="1"/>
  <c r="B6030" i="8" s="1"/>
  <c r="B6031" i="8" a="1"/>
  <c r="B6031" i="8" s="1"/>
  <c r="B6032" i="8" a="1"/>
  <c r="B6032" i="8" s="1"/>
  <c r="B6033" i="8" a="1"/>
  <c r="B6033" i="8" s="1"/>
  <c r="B6034" i="8" a="1"/>
  <c r="B6034" i="8" s="1"/>
  <c r="B6035" i="8" a="1"/>
  <c r="B6035" i="8" s="1"/>
  <c r="B6036" i="8" a="1"/>
  <c r="B6036" i="8" s="1"/>
  <c r="B6037" i="8" a="1"/>
  <c r="B6037" i="8" s="1"/>
  <c r="B6038" i="8" a="1"/>
  <c r="B6038" i="8" s="1"/>
  <c r="B6039" i="8" a="1"/>
  <c r="B6039" i="8" s="1"/>
  <c r="B6040" i="8" a="1"/>
  <c r="B6040" i="8" s="1"/>
  <c r="B6041" i="8" a="1"/>
  <c r="B6041" i="8" s="1"/>
  <c r="B6042" i="8" a="1"/>
  <c r="B6042" i="8" s="1"/>
  <c r="B6043" i="8" a="1"/>
  <c r="B6043" i="8" s="1"/>
  <c r="B6044" i="8" a="1"/>
  <c r="B6044" i="8" s="1"/>
  <c r="B6045" i="8" a="1"/>
  <c r="B6045" i="8" s="1"/>
  <c r="B6046" i="8" a="1"/>
  <c r="B6046" i="8" s="1"/>
  <c r="B6047" i="8" a="1"/>
  <c r="B6047" i="8" s="1"/>
  <c r="B6048" i="8" a="1"/>
  <c r="B6048" i="8" s="1"/>
  <c r="B6049" i="8" a="1"/>
  <c r="B6049" i="8" s="1"/>
  <c r="B6050" i="8" a="1"/>
  <c r="B6050" i="8" s="1"/>
  <c r="B6051" i="8" a="1"/>
  <c r="B6051" i="8" s="1"/>
  <c r="B6052" i="8" a="1"/>
  <c r="B6052" i="8" s="1"/>
  <c r="B6053" i="8" a="1"/>
  <c r="B6053" i="8" s="1"/>
  <c r="B6054" i="8" a="1"/>
  <c r="B6054" i="8" s="1"/>
  <c r="B6055" i="8" a="1"/>
  <c r="B6055" i="8" s="1"/>
  <c r="B6056" i="8" a="1"/>
  <c r="B6056" i="8" s="1"/>
  <c r="B6057" i="8" a="1"/>
  <c r="B6057" i="8" s="1"/>
  <c r="B6058" i="8" a="1"/>
  <c r="B6058" i="8" s="1"/>
  <c r="B6059" i="8" a="1"/>
  <c r="B6059" i="8" s="1"/>
  <c r="G6059" i="8" s="1" a="1"/>
  <c r="G6059" i="8" s="1"/>
  <c r="B6060" i="8" a="1"/>
  <c r="B6060" i="8" s="1"/>
  <c r="B6061" i="8" a="1"/>
  <c r="B6061" i="8" s="1"/>
  <c r="B6062" i="8" a="1"/>
  <c r="B6062" i="8" s="1"/>
  <c r="B6063" i="8" a="1"/>
  <c r="B6063" i="8" s="1"/>
  <c r="B6064" i="8" a="1"/>
  <c r="B6064" i="8" s="1"/>
  <c r="B6065" i="8" a="1"/>
  <c r="B6065" i="8" s="1"/>
  <c r="B6066" i="8" a="1"/>
  <c r="B6066" i="8" s="1"/>
  <c r="B6067" i="8" a="1"/>
  <c r="B6067" i="8" s="1"/>
  <c r="B6068" i="8" a="1"/>
  <c r="B6068" i="8" s="1"/>
  <c r="B6069" i="8" a="1"/>
  <c r="B6069" i="8" s="1"/>
  <c r="G6069" i="8" s="1" a="1"/>
  <c r="G6069" i="8" s="1"/>
  <c r="B6070" i="8" a="1"/>
  <c r="B6070" i="8" s="1"/>
  <c r="B6071" i="8" a="1"/>
  <c r="B6071" i="8" s="1"/>
  <c r="B6072" i="8" a="1"/>
  <c r="B6072" i="8" s="1"/>
  <c r="B6073" i="8" a="1"/>
  <c r="B6073" i="8" s="1"/>
  <c r="B6074" i="8" a="1"/>
  <c r="B6074" i="8" s="1"/>
  <c r="G6074" i="8" s="1" a="1"/>
  <c r="G6074" i="8" s="1"/>
  <c r="B6075" i="8" a="1"/>
  <c r="B6075" i="8" s="1"/>
  <c r="B6076" i="8" a="1"/>
  <c r="B6076" i="8" s="1"/>
  <c r="B6077" i="8" a="1"/>
  <c r="B6077" i="8" s="1"/>
  <c r="B6078" i="8" a="1"/>
  <c r="B6078" i="8" s="1"/>
  <c r="B6079" i="8" a="1"/>
  <c r="B6079" i="8" s="1"/>
  <c r="G6079" i="8" s="1" a="1"/>
  <c r="G6079" i="8" s="1"/>
  <c r="B6080" i="8" a="1"/>
  <c r="B6080" i="8" s="1"/>
  <c r="B6081" i="8" a="1"/>
  <c r="B6081" i="8" s="1"/>
  <c r="B6082" i="8" a="1"/>
  <c r="B6082" i="8" s="1"/>
  <c r="B6083" i="8" a="1"/>
  <c r="B6083" i="8" s="1"/>
  <c r="G6083" i="8" s="1" a="1"/>
  <c r="G6083" i="8" s="1"/>
  <c r="B6084" i="8" a="1"/>
  <c r="B6084" i="8" s="1"/>
  <c r="B6085" i="8" a="1"/>
  <c r="B6085" i="8" s="1"/>
  <c r="B6086" i="8" a="1"/>
  <c r="B6086" i="8" s="1"/>
  <c r="B6087" i="8" a="1"/>
  <c r="B6087" i="8" s="1"/>
  <c r="B6088" i="8" a="1"/>
  <c r="B6088" i="8" s="1"/>
  <c r="B6089" i="8" a="1"/>
  <c r="B6089" i="8" s="1"/>
  <c r="B6090" i="8" a="1"/>
  <c r="B6090" i="8" s="1"/>
  <c r="B6091" i="8" a="1"/>
  <c r="B6091" i="8" s="1"/>
  <c r="B6092" i="8" a="1"/>
  <c r="B6092" i="8" s="1"/>
  <c r="B6093" i="8" a="1"/>
  <c r="B6093" i="8" s="1"/>
  <c r="B6094" i="8" a="1"/>
  <c r="B6094" i="8" s="1"/>
  <c r="B6095" i="8" a="1"/>
  <c r="B6095" i="8" s="1"/>
  <c r="B6096" i="8" a="1"/>
  <c r="B6096" i="8" s="1"/>
  <c r="B6097" i="8" a="1"/>
  <c r="B6097" i="8" s="1"/>
  <c r="B6098" i="8" a="1"/>
  <c r="B6098" i="8" s="1"/>
  <c r="B6099" i="8" a="1"/>
  <c r="B6099" i="8" s="1"/>
  <c r="B6100" i="8" a="1"/>
  <c r="B6100" i="8" s="1"/>
  <c r="B6101" i="8" a="1"/>
  <c r="B6101" i="8" s="1"/>
  <c r="B6102" i="8" a="1"/>
  <c r="B6102" i="8" s="1"/>
  <c r="B6103" i="8" a="1"/>
  <c r="B6103" i="8" s="1"/>
  <c r="B6104" i="8" a="1"/>
  <c r="B6104" i="8" s="1"/>
  <c r="B6105" i="8" a="1"/>
  <c r="B6105" i="8" s="1"/>
  <c r="B6106" i="8" a="1"/>
  <c r="B6106" i="8" s="1"/>
  <c r="B6107" i="8" a="1"/>
  <c r="B6107" i="8" s="1"/>
  <c r="B6108" i="8" a="1"/>
  <c r="B6108" i="8" s="1"/>
  <c r="B6109" i="8" a="1"/>
  <c r="B6109" i="8" s="1"/>
  <c r="B6110" i="8" a="1"/>
  <c r="B6110" i="8" s="1"/>
  <c r="G6110" i="8" s="1" a="1"/>
  <c r="G6110" i="8" s="1"/>
  <c r="B6111" i="8" a="1"/>
  <c r="B6111" i="8" s="1"/>
  <c r="B6112" i="8" a="1"/>
  <c r="B6112" i="8" s="1"/>
  <c r="B6113" i="8" a="1"/>
  <c r="B6113" i="8" s="1"/>
  <c r="G6113" i="8" s="1" a="1"/>
  <c r="G6113" i="8" s="1"/>
  <c r="B6114" i="8" a="1"/>
  <c r="B6114" i="8" s="1"/>
  <c r="B6115" i="8" a="1"/>
  <c r="B6115" i="8" s="1"/>
  <c r="B6116" i="8" a="1"/>
  <c r="B6116" i="8" s="1"/>
  <c r="G6116" i="8" s="1" a="1"/>
  <c r="G6116" i="8" s="1"/>
  <c r="B6117" i="8" a="1"/>
  <c r="B6117" i="8" s="1"/>
  <c r="B6118" i="8" a="1"/>
  <c r="B6118" i="8" s="1"/>
  <c r="B6119" i="8" a="1"/>
  <c r="B6119" i="8" s="1"/>
  <c r="B6120" i="8" a="1"/>
  <c r="B6120" i="8" s="1"/>
  <c r="B6121" i="8" a="1"/>
  <c r="B6121" i="8" s="1"/>
  <c r="B6122" i="8" a="1"/>
  <c r="B6122" i="8" s="1"/>
  <c r="B6123" i="8" a="1"/>
  <c r="B6123" i="8" s="1"/>
  <c r="G6123" i="8" s="1" a="1"/>
  <c r="G6123" i="8" s="1"/>
  <c r="B6124" i="8" a="1"/>
  <c r="B6124" i="8" s="1"/>
  <c r="B6125" i="8" a="1"/>
  <c r="B6125" i="8" s="1"/>
  <c r="B6126" i="8" a="1"/>
  <c r="B6126" i="8" s="1"/>
  <c r="B6127" i="8" a="1"/>
  <c r="B6127" i="8" s="1"/>
  <c r="B6128" i="8" a="1"/>
  <c r="B6128" i="8" s="1"/>
  <c r="G6128" i="8" s="1" a="1"/>
  <c r="G6128" i="8" s="1"/>
  <c r="B6129" i="8" a="1"/>
  <c r="B6129" i="8" s="1"/>
  <c r="B6130" i="8" a="1"/>
  <c r="B6130" i="8" s="1"/>
  <c r="B6131" i="8" a="1"/>
  <c r="B6131" i="8" s="1"/>
  <c r="B6132" i="8" a="1"/>
  <c r="B6132" i="8" s="1"/>
  <c r="B6133" i="8" a="1"/>
  <c r="B6133" i="8" s="1"/>
  <c r="B6134" i="8" a="1"/>
  <c r="B6134" i="8" s="1"/>
  <c r="B6135" i="8" a="1"/>
  <c r="B6135" i="8" s="1"/>
  <c r="B6136" i="8" a="1"/>
  <c r="B6136" i="8" s="1"/>
  <c r="B6137" i="8" a="1"/>
  <c r="B6137" i="8" s="1"/>
  <c r="G6137" i="8" s="1" a="1"/>
  <c r="G6137" i="8" s="1"/>
  <c r="B6138" i="8" a="1"/>
  <c r="B6138" i="8" s="1"/>
  <c r="B6139" i="8" a="1"/>
  <c r="B6139" i="8" s="1"/>
  <c r="B6140" i="8" a="1"/>
  <c r="B6140" i="8" s="1"/>
  <c r="B6141" i="8" a="1"/>
  <c r="B6141" i="8" s="1"/>
  <c r="B6142" i="8" a="1"/>
  <c r="B6142" i="8" s="1"/>
  <c r="B6143" i="8" a="1"/>
  <c r="B6143" i="8" s="1"/>
  <c r="B6144" i="8" a="1"/>
  <c r="B6144" i="8" s="1"/>
  <c r="B6145" i="8" a="1"/>
  <c r="B6145" i="8" s="1"/>
  <c r="B6146" i="8" a="1"/>
  <c r="B6146" i="8" s="1"/>
  <c r="B6147" i="8" a="1"/>
  <c r="B6147" i="8" s="1"/>
  <c r="B6148" i="8" a="1"/>
  <c r="B6148" i="8" s="1"/>
  <c r="B6149" i="8" a="1"/>
  <c r="B6149" i="8" s="1"/>
  <c r="B6150" i="8" a="1"/>
  <c r="B6150" i="8" s="1"/>
  <c r="B6151" i="8" a="1"/>
  <c r="B6151" i="8" s="1"/>
  <c r="G6151" i="8" s="1" a="1"/>
  <c r="G6151" i="8" s="1"/>
  <c r="B6152" i="8" a="1"/>
  <c r="B6152" i="8" s="1"/>
  <c r="B6153" i="8" a="1"/>
  <c r="B6153" i="8" s="1"/>
  <c r="B6154" i="8" a="1"/>
  <c r="B6154" i="8" s="1"/>
  <c r="B6155" i="8" a="1"/>
  <c r="B6155" i="8" s="1"/>
  <c r="G6155" i="8" s="1" a="1"/>
  <c r="G6155" i="8" s="1"/>
  <c r="B6156" i="8" a="1"/>
  <c r="B6156" i="8" s="1"/>
  <c r="B6157" i="8" a="1"/>
  <c r="B6157" i="8" s="1"/>
  <c r="G6157" i="8" s="1" a="1"/>
  <c r="G6157" i="8" s="1"/>
  <c r="B6158" i="8" a="1"/>
  <c r="B6158" i="8" s="1"/>
  <c r="B6159" i="8" a="1"/>
  <c r="B6159" i="8" s="1"/>
  <c r="G6159" i="8" s="1" a="1"/>
  <c r="G6159" i="8" s="1"/>
  <c r="B6160" i="8" a="1"/>
  <c r="B6160" i="8" s="1"/>
  <c r="B6161" i="8" a="1"/>
  <c r="B6161" i="8" s="1"/>
  <c r="B6162" i="8" a="1"/>
  <c r="B6162" i="8" s="1"/>
  <c r="B6163" i="8" a="1"/>
  <c r="B6163" i="8" s="1"/>
  <c r="B6164" i="8" a="1"/>
  <c r="B6164" i="8" s="1"/>
  <c r="B6165" i="8" a="1"/>
  <c r="B6165" i="8" s="1"/>
  <c r="B6166" i="8" a="1"/>
  <c r="B6166" i="8" s="1"/>
  <c r="B6167" i="8" a="1"/>
  <c r="B6167" i="8" s="1"/>
  <c r="G6167" i="8" s="1" a="1"/>
  <c r="G6167" i="8" s="1"/>
  <c r="B6168" i="8" a="1"/>
  <c r="B6168" i="8" s="1"/>
  <c r="B6169" i="8" a="1"/>
  <c r="B6169" i="8" s="1"/>
  <c r="B6170" i="8" a="1"/>
  <c r="B6170" i="8" s="1"/>
  <c r="B6171" i="8" a="1"/>
  <c r="B6171" i="8" s="1"/>
  <c r="B6172" i="8" a="1"/>
  <c r="B6172" i="8" s="1"/>
  <c r="B6173" i="8" a="1"/>
  <c r="B6173" i="8" s="1"/>
  <c r="B6174" i="8" a="1"/>
  <c r="B6174" i="8" s="1"/>
  <c r="B6175" i="8" a="1"/>
  <c r="B6175" i="8" s="1"/>
  <c r="B6176" i="8" a="1"/>
  <c r="B6176" i="8" s="1"/>
  <c r="B6177" i="8" a="1"/>
  <c r="B6177" i="8" s="1"/>
  <c r="B6178" i="8" a="1"/>
  <c r="B6178" i="8" s="1"/>
  <c r="B6179" i="8" a="1"/>
  <c r="B6179" i="8" s="1"/>
  <c r="B6180" i="8" a="1"/>
  <c r="B6180" i="8" s="1"/>
  <c r="B6181" i="8" a="1"/>
  <c r="B6181" i="8" s="1"/>
  <c r="B6182" i="8" a="1"/>
  <c r="B6182" i="8" s="1"/>
  <c r="B6183" i="8" a="1"/>
  <c r="B6183" i="8" s="1"/>
  <c r="B6184" i="8" a="1"/>
  <c r="B6184" i="8" s="1"/>
  <c r="G6184" i="8" s="1" a="1"/>
  <c r="G6184" i="8" s="1"/>
  <c r="B6185" i="8" a="1"/>
  <c r="B6185" i="8" s="1"/>
  <c r="B6186" i="8" a="1"/>
  <c r="B6186" i="8" s="1"/>
  <c r="B6187" i="8" a="1"/>
  <c r="B6187" i="8" s="1"/>
  <c r="G6187" i="8" s="1" a="1"/>
  <c r="G6187" i="8" s="1"/>
  <c r="B6188" i="8" a="1"/>
  <c r="B6188" i="8" s="1"/>
  <c r="G6188" i="8" s="1" a="1"/>
  <c r="G6188" i="8" s="1"/>
  <c r="B6189" i="8" a="1"/>
  <c r="B6189" i="8" s="1"/>
  <c r="B6190" i="8" a="1"/>
  <c r="B6190" i="8" s="1"/>
  <c r="B6191" i="8" a="1"/>
  <c r="B6191" i="8" s="1"/>
  <c r="G6191" i="8" s="1" a="1"/>
  <c r="G6191" i="8" s="1"/>
  <c r="B6192" i="8" a="1"/>
  <c r="B6192" i="8" s="1"/>
  <c r="G6192" i="8" s="1" a="1"/>
  <c r="G6192" i="8" s="1"/>
  <c r="B6193" i="8" a="1"/>
  <c r="B6193" i="8" s="1"/>
  <c r="G6193" i="8" s="1" a="1"/>
  <c r="G6193" i="8" s="1"/>
  <c r="B6194" i="8" a="1"/>
  <c r="B6194" i="8" s="1"/>
  <c r="B6195" i="8" a="1"/>
  <c r="B6195" i="8" s="1"/>
  <c r="B6196" i="8" a="1"/>
  <c r="B6196" i="8" s="1"/>
  <c r="B6197" i="8" a="1"/>
  <c r="B6197" i="8" s="1"/>
  <c r="B6198" i="8" a="1"/>
  <c r="B6198" i="8" s="1"/>
  <c r="B6199" i="8" a="1"/>
  <c r="B6199" i="8" s="1"/>
  <c r="B6200" i="8" a="1"/>
  <c r="B6200" i="8" s="1"/>
  <c r="B6201" i="8" a="1"/>
  <c r="B6201" i="8" s="1"/>
  <c r="B6202" i="8" a="1"/>
  <c r="B6202" i="8" s="1"/>
  <c r="B6203" i="8" a="1"/>
  <c r="B6203" i="8" s="1"/>
  <c r="B6204" i="8" a="1"/>
  <c r="B6204" i="8" s="1"/>
  <c r="B6205" i="8" a="1"/>
  <c r="B6205" i="8" s="1"/>
  <c r="B6206" i="8" a="1"/>
  <c r="B6206" i="8" s="1"/>
  <c r="B6207" i="8" a="1"/>
  <c r="B6207" i="8" s="1"/>
  <c r="B6208" i="8" a="1"/>
  <c r="B6208" i="8" s="1"/>
  <c r="B6209" i="8" a="1"/>
  <c r="B6209" i="8" s="1"/>
  <c r="B6210" i="8" a="1"/>
  <c r="B6210" i="8" s="1"/>
  <c r="B6211" i="8" a="1"/>
  <c r="B6211" i="8" s="1"/>
  <c r="B6212" i="8" a="1"/>
  <c r="B6212" i="8" s="1"/>
  <c r="B6213" i="8" a="1"/>
  <c r="B6213" i="8" s="1"/>
  <c r="G6213" i="8" s="1" a="1"/>
  <c r="G6213" i="8" s="1"/>
  <c r="B6215" i="8" a="1"/>
  <c r="B6215" i="8" s="1"/>
  <c r="B6216" i="8" a="1"/>
  <c r="B6216" i="8" s="1"/>
  <c r="B6217" i="8" a="1"/>
  <c r="B6217" i="8" s="1"/>
  <c r="B6218" i="8" a="1"/>
  <c r="B6218" i="8" s="1"/>
  <c r="B6219" i="8" a="1"/>
  <c r="B6219" i="8" s="1"/>
  <c r="B6220" i="8" a="1"/>
  <c r="B6220" i="8" s="1"/>
  <c r="B6221" i="8" a="1"/>
  <c r="B6221" i="8" s="1"/>
  <c r="G6221" i="8" s="1" a="1"/>
  <c r="G6221" i="8" s="1"/>
  <c r="B6222" i="8" a="1"/>
  <c r="B6222" i="8" s="1"/>
  <c r="B6223" i="8" a="1"/>
  <c r="B6223" i="8" s="1"/>
  <c r="B6224" i="8" a="1"/>
  <c r="B6224" i="8" s="1"/>
  <c r="B6225" i="8" a="1"/>
  <c r="B6225" i="8" s="1"/>
  <c r="B6226" i="8" a="1"/>
  <c r="B6226" i="8" s="1"/>
  <c r="B6227" i="8" a="1"/>
  <c r="B6227" i="8" s="1"/>
  <c r="B6228" i="8" a="1"/>
  <c r="B6228" i="8" s="1"/>
  <c r="B6229" i="8" a="1"/>
  <c r="B6229" i="8" s="1"/>
  <c r="B6230" i="8" a="1"/>
  <c r="B6230" i="8" s="1"/>
  <c r="B6231" i="8" a="1"/>
  <c r="B6231" i="8" s="1"/>
  <c r="B6232" i="8" a="1"/>
  <c r="B6232" i="8" s="1"/>
  <c r="B6233" i="8" a="1"/>
  <c r="B6233" i="8" s="1"/>
  <c r="B6234" i="8" a="1"/>
  <c r="B6234" i="8" s="1"/>
  <c r="B6235" i="8" a="1"/>
  <c r="B6235" i="8" s="1"/>
  <c r="B6236" i="8" a="1"/>
  <c r="B6236" i="8" s="1"/>
  <c r="B6237" i="8" a="1"/>
  <c r="B6237" i="8" s="1"/>
  <c r="B6238" i="8" a="1"/>
  <c r="B6238" i="8" s="1"/>
  <c r="B6239" i="8" a="1"/>
  <c r="B6239" i="8" s="1"/>
  <c r="B6240" i="8" a="1"/>
  <c r="B6240" i="8" s="1"/>
  <c r="B6241" i="8" a="1"/>
  <c r="B6241" i="8" s="1"/>
  <c r="B6242" i="8" a="1"/>
  <c r="B6242" i="8" s="1"/>
  <c r="G6242" i="8" s="1" a="1"/>
  <c r="G6242" i="8" s="1"/>
  <c r="B6243" i="8" a="1"/>
  <c r="B6243" i="8" s="1"/>
  <c r="B6244" i="8" a="1"/>
  <c r="B6244" i="8" s="1"/>
  <c r="B6245" i="8" a="1"/>
  <c r="B6245" i="8" s="1"/>
  <c r="B6246" i="8" a="1"/>
  <c r="B6246" i="8" s="1"/>
  <c r="G6246" i="8" s="1" a="1"/>
  <c r="G6246" i="8" s="1"/>
  <c r="B6247" i="8" a="1"/>
  <c r="B6247" i="8" s="1"/>
  <c r="B6248" i="8" a="1"/>
  <c r="B6248" i="8" s="1"/>
  <c r="B6249" i="8" a="1"/>
  <c r="B6249" i="8" s="1"/>
  <c r="B6250" i="8" a="1"/>
  <c r="B6250" i="8" s="1"/>
  <c r="B6251" i="8" a="1"/>
  <c r="B6251" i="8" s="1"/>
  <c r="B6252" i="8" a="1"/>
  <c r="B6252" i="8" s="1"/>
  <c r="B6253" i="8" a="1"/>
  <c r="B6253" i="8" s="1"/>
  <c r="B6254" i="8" a="1"/>
  <c r="B6254" i="8" s="1"/>
  <c r="B6255" i="8" a="1"/>
  <c r="B6255" i="8" s="1"/>
  <c r="B6256" i="8" a="1"/>
  <c r="B6256" i="8" s="1"/>
  <c r="B6257" i="8" a="1"/>
  <c r="B6257" i="8" s="1"/>
  <c r="B6258" i="8" a="1"/>
  <c r="B6258" i="8" s="1"/>
  <c r="B6259" i="8" a="1"/>
  <c r="B6259" i="8" s="1"/>
  <c r="B6260" i="8" a="1"/>
  <c r="B6260" i="8" s="1"/>
  <c r="G6260" i="8" s="1" a="1"/>
  <c r="G6260" i="8" s="1"/>
  <c r="B6261" i="8" a="1"/>
  <c r="B6261" i="8" s="1"/>
  <c r="B6262" i="8" a="1"/>
  <c r="B6262" i="8" s="1"/>
  <c r="B6263" i="8" a="1"/>
  <c r="B6263" i="8" s="1"/>
  <c r="B6264" i="8" a="1"/>
  <c r="B6264" i="8" s="1"/>
  <c r="G6264" i="8" s="1" a="1"/>
  <c r="G6264" i="8" s="1"/>
  <c r="B6265" i="8" a="1"/>
  <c r="B6265" i="8" s="1"/>
  <c r="B6266" i="8" a="1"/>
  <c r="B6266" i="8" s="1"/>
  <c r="B6267" i="8" a="1"/>
  <c r="B6267" i="8" s="1"/>
  <c r="B6268" i="8" a="1"/>
  <c r="B6268" i="8" s="1"/>
  <c r="B6269" i="8" a="1"/>
  <c r="B6269" i="8" s="1"/>
  <c r="B6270" i="8" a="1"/>
  <c r="B6270" i="8" s="1"/>
  <c r="B6271" i="8" a="1"/>
  <c r="B6271" i="8" s="1"/>
  <c r="B6272" i="8" a="1"/>
  <c r="B6272" i="8" s="1"/>
  <c r="B6273" i="8" a="1"/>
  <c r="B6273" i="8" s="1"/>
  <c r="B6274" i="8" a="1"/>
  <c r="B6274" i="8" s="1"/>
  <c r="G6274" i="8" s="1" a="1"/>
  <c r="G6274" i="8" s="1"/>
  <c r="B6275" i="8" a="1"/>
  <c r="B6275" i="8" s="1"/>
  <c r="B6276" i="8" a="1"/>
  <c r="B6276" i="8" s="1"/>
  <c r="B6277" i="8" a="1"/>
  <c r="B6277" i="8" s="1"/>
  <c r="B6279" i="8" a="1"/>
  <c r="B6279" i="8" s="1"/>
  <c r="B6280" i="8" a="1"/>
  <c r="B6280" i="8" s="1"/>
  <c r="B6281" i="8" a="1"/>
  <c r="B6281" i="8" s="1"/>
  <c r="B6282" i="8" a="1"/>
  <c r="B6282" i="8" s="1"/>
  <c r="G6282" i="8" s="1" a="1"/>
  <c r="G6282" i="8" s="1"/>
  <c r="B6283" i="8" a="1"/>
  <c r="B6283" i="8" s="1"/>
  <c r="G6283" i="8" s="1" a="1"/>
  <c r="G6283" i="8" s="1"/>
  <c r="B6284" i="8" a="1"/>
  <c r="B6284" i="8" s="1"/>
  <c r="B6285" i="8" a="1"/>
  <c r="B6285" i="8" s="1"/>
  <c r="B6286" i="8" a="1"/>
  <c r="B6286" i="8" s="1"/>
  <c r="B6287" i="8" a="1"/>
  <c r="B6287" i="8" s="1"/>
  <c r="B6288" i="8" a="1"/>
  <c r="B6288" i="8" s="1"/>
  <c r="B6289" i="8" a="1"/>
  <c r="B6289" i="8" s="1"/>
  <c r="B6291" i="8" a="1"/>
  <c r="B6291" i="8" s="1"/>
  <c r="B6292" i="8" a="1"/>
  <c r="B6292" i="8" s="1"/>
  <c r="B6293" i="8" a="1"/>
  <c r="B6293" i="8" s="1"/>
  <c r="B6294" i="8" a="1"/>
  <c r="B6294" i="8" s="1"/>
  <c r="B6295" i="8" a="1"/>
  <c r="B6295" i="8" s="1"/>
  <c r="B6296" i="8" a="1"/>
  <c r="B6296" i="8" s="1"/>
  <c r="B6297" i="8" a="1"/>
  <c r="B6297" i="8" s="1"/>
  <c r="G6297" i="8" s="1" a="1"/>
  <c r="G6297" i="8" s="1"/>
  <c r="B6298" i="8" a="1"/>
  <c r="B6298" i="8" s="1"/>
  <c r="B6299" i="8" a="1"/>
  <c r="B6299" i="8" s="1"/>
  <c r="B6300" i="8" a="1"/>
  <c r="B6300" i="8" s="1"/>
  <c r="B6301" i="8" a="1"/>
  <c r="B6301" i="8" s="1"/>
  <c r="G6301" i="8" s="1" a="1"/>
  <c r="G6301" i="8" s="1"/>
  <c r="B6302" i="8" a="1"/>
  <c r="B6302" i="8" s="1"/>
  <c r="B6303" i="8" a="1"/>
  <c r="B6303" i="8" s="1"/>
  <c r="B6304" i="8" a="1"/>
  <c r="B6304" i="8" s="1"/>
  <c r="B6305" i="8" a="1"/>
  <c r="B6305" i="8" s="1"/>
  <c r="B6306" i="8" a="1"/>
  <c r="B6306" i="8" s="1"/>
  <c r="B6307" i="8" a="1"/>
  <c r="B6307" i="8" s="1"/>
  <c r="B6308" i="8" a="1"/>
  <c r="B6308" i="8" s="1"/>
  <c r="B6309" i="8" a="1"/>
  <c r="B6309" i="8" s="1"/>
  <c r="B6310" i="8" a="1"/>
  <c r="B6310" i="8" s="1"/>
  <c r="B6311" i="8" a="1"/>
  <c r="B6311" i="8" s="1"/>
  <c r="B6312" i="8" a="1"/>
  <c r="B6312" i="8" s="1"/>
  <c r="G6312" i="8" s="1" a="1"/>
  <c r="G6312" i="8" s="1"/>
  <c r="B6313" i="8" a="1"/>
  <c r="B6313" i="8" s="1"/>
  <c r="B6314" i="8" a="1"/>
  <c r="B6314" i="8" s="1"/>
  <c r="B6315" i="8" a="1"/>
  <c r="B6315" i="8" s="1"/>
  <c r="G6315" i="8" s="1" a="1"/>
  <c r="G6315" i="8" s="1"/>
  <c r="B6316" i="8" a="1"/>
  <c r="B6316" i="8" s="1"/>
  <c r="B6317" i="8" a="1"/>
  <c r="B6317" i="8" s="1"/>
  <c r="B6318" i="8" a="1"/>
  <c r="B6318" i="8" s="1"/>
  <c r="B6319" i="8" a="1"/>
  <c r="B6319" i="8" s="1"/>
  <c r="G6319" i="8" s="1" a="1"/>
  <c r="G6319" i="8" s="1"/>
  <c r="B6320" i="8" a="1"/>
  <c r="B6320" i="8" s="1"/>
  <c r="B6321" i="8" a="1"/>
  <c r="B6321" i="8" s="1"/>
  <c r="B6322" i="8" a="1"/>
  <c r="B6322" i="8" s="1"/>
  <c r="B6323" i="8" a="1"/>
  <c r="B6323" i="8" s="1"/>
  <c r="B6324" i="8" a="1"/>
  <c r="B6324" i="8" s="1"/>
  <c r="B6325" i="8" a="1"/>
  <c r="B6325" i="8" s="1"/>
  <c r="B6326" i="8" a="1"/>
  <c r="B6326" i="8" s="1"/>
  <c r="B6327" i="8" a="1"/>
  <c r="B6327" i="8" s="1"/>
  <c r="B6328" i="8" a="1"/>
  <c r="B6328" i="8" s="1"/>
  <c r="B6329" i="8" a="1"/>
  <c r="B6329" i="8" s="1"/>
  <c r="B6330" i="8" a="1"/>
  <c r="B6330" i="8" s="1"/>
  <c r="B6331" i="8" a="1"/>
  <c r="B6331" i="8" s="1"/>
  <c r="B6332" i="8" a="1"/>
  <c r="B6332" i="8" s="1"/>
  <c r="B6333" i="8" a="1"/>
  <c r="B6333" i="8" s="1"/>
  <c r="G6333" i="8" s="1" a="1"/>
  <c r="G6333" i="8" s="1"/>
  <c r="B6334" i="8" a="1"/>
  <c r="B6334" i="8" s="1"/>
  <c r="B6335" i="8" a="1"/>
  <c r="B6335" i="8" s="1"/>
  <c r="B6336" i="8" a="1"/>
  <c r="B6336" i="8" s="1"/>
  <c r="B6337" i="8" a="1"/>
  <c r="B6337" i="8" s="1"/>
  <c r="G6337" i="8" s="1" a="1"/>
  <c r="G6337" i="8" s="1"/>
  <c r="B6338" i="8" a="1"/>
  <c r="B6338" i="8" s="1"/>
  <c r="B6339" i="8" a="1"/>
  <c r="B6339" i="8" s="1"/>
  <c r="B6340" i="8" a="1"/>
  <c r="B6340" i="8" s="1"/>
  <c r="B6341" i="8" a="1"/>
  <c r="B6341" i="8" s="1"/>
  <c r="B6342" i="8" a="1"/>
  <c r="B6342" i="8" s="1"/>
  <c r="B6343" i="8" a="1"/>
  <c r="B6343" i="8" s="1"/>
  <c r="B6344" i="8" a="1"/>
  <c r="B6344" i="8" s="1"/>
  <c r="B6345" i="8" a="1"/>
  <c r="B6345" i="8" s="1"/>
  <c r="B6346" i="8" a="1"/>
  <c r="B6346" i="8" s="1"/>
  <c r="B6347" i="8" a="1"/>
  <c r="B6347" i="8" s="1"/>
  <c r="B6348" i="8" a="1"/>
  <c r="B6348" i="8" s="1"/>
  <c r="G6348" i="8" s="1" a="1"/>
  <c r="G6348" i="8" s="1"/>
  <c r="B6349" i="8" a="1"/>
  <c r="B6349" i="8" s="1"/>
  <c r="B6351" i="8" a="1"/>
  <c r="B6351" i="8" s="1"/>
  <c r="B6352" i="8" a="1"/>
  <c r="B6352" i="8" s="1"/>
  <c r="B6353" i="8" a="1"/>
  <c r="B6353" i="8" s="1"/>
  <c r="G6353" i="8" s="1" a="1"/>
  <c r="G6353" i="8" s="1"/>
  <c r="B6354" i="8" a="1"/>
  <c r="B6354" i="8" s="1"/>
  <c r="B6355" i="8" a="1"/>
  <c r="B6355" i="8" s="1"/>
  <c r="B6356" i="8" a="1"/>
  <c r="B6356" i="8" s="1"/>
  <c r="B6357" i="8" a="1"/>
  <c r="B6357" i="8" s="1"/>
  <c r="G6357" i="8" s="1" a="1"/>
  <c r="G6357" i="8" s="1"/>
  <c r="B6358" i="8" a="1"/>
  <c r="B6358" i="8" s="1"/>
  <c r="B6359" i="8" a="1"/>
  <c r="B6359" i="8" s="1"/>
  <c r="B6360" i="8" a="1"/>
  <c r="B6360" i="8" s="1"/>
  <c r="B6361" i="8" a="1"/>
  <c r="B6361" i="8" s="1"/>
  <c r="B6362" i="8" a="1"/>
  <c r="B6362" i="8" s="1"/>
  <c r="B6363" i="8" a="1"/>
  <c r="B6363" i="8" s="1"/>
  <c r="B6365" i="8" a="1"/>
  <c r="B6365" i="8" s="1"/>
  <c r="B6366" i="8" a="1"/>
  <c r="B6366" i="8" s="1"/>
  <c r="G6366" i="8" s="1" a="1"/>
  <c r="G6366" i="8" s="1"/>
  <c r="B6367" i="8" a="1"/>
  <c r="B6367" i="8" s="1"/>
  <c r="B6368" i="8" a="1"/>
  <c r="B6368" i="8" s="1"/>
  <c r="B6369" i="8" a="1"/>
  <c r="B6369" i="8" s="1"/>
  <c r="G6369" i="8" s="1" a="1"/>
  <c r="G6369" i="8" s="1"/>
  <c r="B6370" i="8" a="1"/>
  <c r="B6370" i="8" s="1"/>
  <c r="B6371" i="8" a="1"/>
  <c r="B6371" i="8" s="1"/>
  <c r="G6371" i="8" s="1" a="1"/>
  <c r="G6371" i="8" s="1"/>
  <c r="B6372" i="8" a="1"/>
  <c r="B6372" i="8" s="1"/>
  <c r="B6373" i="8" a="1"/>
  <c r="B6373" i="8" s="1"/>
  <c r="B6374" i="8" a="1"/>
  <c r="B6374" i="8" s="1"/>
  <c r="B6375" i="8" a="1"/>
  <c r="B6375" i="8" s="1"/>
  <c r="G6375" i="8" s="1" a="1"/>
  <c r="G6375" i="8" s="1"/>
  <c r="B6376" i="8" a="1"/>
  <c r="B6376" i="8" s="1"/>
  <c r="B6377" i="8" a="1"/>
  <c r="B6377" i="8" s="1"/>
  <c r="B6378" i="8" a="1"/>
  <c r="B6378" i="8" s="1"/>
  <c r="G6378" i="8" s="1" a="1"/>
  <c r="G6378" i="8" s="1"/>
  <c r="B6379" i="8" a="1"/>
  <c r="B6379" i="8" s="1"/>
  <c r="B6380" i="8" a="1"/>
  <c r="B6380" i="8" s="1"/>
  <c r="G6380" i="8" s="1" a="1"/>
  <c r="G6380" i="8" s="1"/>
  <c r="B6382" i="8" a="1"/>
  <c r="B6382" i="8" s="1"/>
  <c r="B6383" i="8" a="1"/>
  <c r="B6383" i="8" s="1"/>
  <c r="B6384" i="8" a="1"/>
  <c r="B6384" i="8" s="1"/>
  <c r="B6385" i="8" a="1"/>
  <c r="B6385" i="8" s="1"/>
  <c r="G6385" i="8" s="1" a="1"/>
  <c r="G6385" i="8" s="1"/>
  <c r="B6386" i="8" a="1"/>
  <c r="B6386" i="8" s="1"/>
  <c r="B6387" i="8" a="1"/>
  <c r="B6387" i="8" s="1"/>
  <c r="B6388" i="8" a="1"/>
  <c r="B6388" i="8" s="1"/>
  <c r="G6388" i="8" s="1" a="1"/>
  <c r="G6388" i="8" s="1"/>
  <c r="B6389" i="8" a="1"/>
  <c r="B6389" i="8" s="1"/>
  <c r="B6390" i="8" a="1"/>
  <c r="B6390" i="8" s="1"/>
  <c r="G6390" i="8" s="1" a="1"/>
  <c r="G6390" i="8" s="1"/>
  <c r="B6391" i="8" a="1"/>
  <c r="B6391" i="8" s="1"/>
  <c r="B6392" i="8" a="1"/>
  <c r="B6392" i="8" s="1"/>
  <c r="B6393" i="8" a="1"/>
  <c r="B6393" i="8" s="1"/>
  <c r="B6394" i="8" a="1"/>
  <c r="B6394" i="8" s="1"/>
  <c r="G6394" i="8" s="1" a="1"/>
  <c r="G6394" i="8" s="1"/>
  <c r="B6395" i="8" a="1"/>
  <c r="B6395" i="8" s="1"/>
  <c r="B6396" i="8" a="1"/>
  <c r="B6396" i="8" s="1"/>
  <c r="B6397" i="8" a="1"/>
  <c r="B6397" i="8" s="1"/>
  <c r="G6397" i="8" s="1" a="1"/>
  <c r="G6397" i="8" s="1"/>
  <c r="B6398" i="8" a="1"/>
  <c r="B6398" i="8" s="1"/>
  <c r="B6399" i="8" a="1"/>
  <c r="B6399" i="8" s="1"/>
  <c r="B6400" i="8" a="1"/>
  <c r="B6400" i="8" s="1"/>
  <c r="B6401" i="8" a="1"/>
  <c r="B6401" i="8" s="1"/>
  <c r="B6402" i="8" a="1"/>
  <c r="B6402" i="8" s="1"/>
  <c r="B6403" i="8" a="1"/>
  <c r="B6403" i="8" s="1"/>
  <c r="G6403" i="8" s="1" a="1"/>
  <c r="G6403" i="8" s="1"/>
  <c r="B6404" i="8" a="1"/>
  <c r="B6404" i="8" s="1"/>
  <c r="B6405" i="8" a="1"/>
  <c r="B6405" i="8" s="1"/>
  <c r="B6406" i="8" a="1"/>
  <c r="B6406" i="8" s="1"/>
  <c r="G6406" i="8" s="1" a="1"/>
  <c r="G6406" i="8" s="1"/>
  <c r="B6407" i="8" a="1"/>
  <c r="B6407" i="8" s="1"/>
  <c r="B6408" i="8" a="1"/>
  <c r="B6408" i="8" s="1"/>
  <c r="G6408" i="8" s="1" a="1"/>
  <c r="G6408" i="8" s="1"/>
  <c r="B6409" i="8" a="1"/>
  <c r="B6409" i="8" s="1"/>
  <c r="G6409" i="8" s="1" a="1"/>
  <c r="G6409" i="8" s="1"/>
  <c r="B6410" i="8" a="1"/>
  <c r="B6410" i="8" s="1"/>
  <c r="B6411" i="8" a="1"/>
  <c r="B6411" i="8" s="1"/>
  <c r="B6412" i="8" a="1"/>
  <c r="B6412" i="8" s="1"/>
  <c r="G6412" i="8" s="1" a="1"/>
  <c r="G6412" i="8" s="1"/>
  <c r="B6413" i="8" a="1"/>
  <c r="B6413" i="8" s="1"/>
  <c r="B6414" i="8" a="1"/>
  <c r="B6414" i="8" s="1"/>
  <c r="B6415" i="8" a="1"/>
  <c r="B6415" i="8" s="1"/>
  <c r="G6415" i="8" s="1" a="1"/>
  <c r="G6415" i="8" s="1"/>
  <c r="B6416" i="8" a="1"/>
  <c r="B6416" i="8" s="1"/>
  <c r="B6417" i="8" a="1"/>
  <c r="B6417" i="8" s="1"/>
  <c r="B6418" i="8" a="1"/>
  <c r="B6418" i="8" s="1"/>
  <c r="G6418" i="8" s="1" a="1"/>
  <c r="G6418" i="8" s="1"/>
  <c r="B6419" i="8" a="1"/>
  <c r="B6419" i="8" s="1"/>
  <c r="B6420" i="8" a="1"/>
  <c r="B6420" i="8" s="1"/>
  <c r="B6421" i="8" a="1"/>
  <c r="B6421" i="8" s="1"/>
  <c r="G6421" i="8" s="1" a="1"/>
  <c r="G6421" i="8" s="1"/>
  <c r="B6422" i="8" a="1"/>
  <c r="B6422" i="8" s="1"/>
  <c r="B6423" i="8" a="1"/>
  <c r="B6423" i="8" s="1"/>
  <c r="B6424" i="8" a="1"/>
  <c r="B6424" i="8" s="1"/>
  <c r="G6424" i="8" s="1" a="1"/>
  <c r="G6424" i="8" s="1"/>
  <c r="B6425" i="8" a="1"/>
  <c r="B6425" i="8" s="1"/>
  <c r="B6426" i="8" a="1"/>
  <c r="B6426" i="8" s="1"/>
  <c r="G6426" i="8" s="1" a="1"/>
  <c r="G6426" i="8" s="1"/>
  <c r="B6427" i="8" a="1"/>
  <c r="B6427" i="8" s="1"/>
  <c r="G6427" i="8" s="1" a="1"/>
  <c r="G6427" i="8" s="1"/>
  <c r="B6429" i="8" a="1"/>
  <c r="B6429" i="8" s="1"/>
  <c r="B6430" i="8" a="1"/>
  <c r="B6430" i="8" s="1"/>
  <c r="G6430" i="8" s="1" a="1"/>
  <c r="G6430" i="8" s="1"/>
  <c r="B6431" i="8" a="1"/>
  <c r="B6431" i="8" s="1"/>
  <c r="B6432" i="8" a="1"/>
  <c r="B6432" i="8" s="1"/>
  <c r="B6433" i="8" a="1"/>
  <c r="B6433" i="8" s="1"/>
  <c r="G6433" i="8" s="1" a="1"/>
  <c r="G6433" i="8" s="1"/>
  <c r="B6434" i="8" a="1"/>
  <c r="B6434" i="8" s="1"/>
  <c r="B6435" i="8" a="1"/>
  <c r="B6435" i="8" s="1"/>
  <c r="B6436" i="8" a="1"/>
  <c r="B6436" i="8" s="1"/>
  <c r="G6436" i="8" s="1" a="1"/>
  <c r="G6436" i="8" s="1"/>
  <c r="B6437" i="8" a="1"/>
  <c r="B6437" i="8" s="1"/>
  <c r="B6438" i="8" a="1"/>
  <c r="B6438" i="8" s="1"/>
  <c r="B6439" i="8" a="1"/>
  <c r="B6439" i="8" s="1"/>
  <c r="G6439" i="8" s="1" a="1"/>
  <c r="G6439" i="8" s="1"/>
  <c r="B6440" i="8" a="1"/>
  <c r="B6440" i="8" s="1"/>
  <c r="B6441" i="8" a="1"/>
  <c r="B6441" i="8" s="1"/>
  <c r="B6442" i="8" a="1"/>
  <c r="B6442" i="8" s="1"/>
  <c r="G6442" i="8" s="1" a="1"/>
  <c r="G6442" i="8" s="1"/>
  <c r="B6443" i="8" a="1"/>
  <c r="B6443" i="8" s="1"/>
  <c r="B6444" i="8" a="1"/>
  <c r="B6444" i="8" s="1"/>
  <c r="G6444" i="8" s="1" a="1"/>
  <c r="G6444" i="8" s="1"/>
  <c r="B6445" i="8" a="1"/>
  <c r="B6445" i="8" s="1"/>
  <c r="G6445" i="8" s="1" a="1"/>
  <c r="G6445" i="8" s="1"/>
  <c r="B6446" i="8" a="1"/>
  <c r="B6446" i="8" s="1"/>
  <c r="B6447" i="8" a="1"/>
  <c r="B6447" i="8" s="1"/>
  <c r="B6448" i="8" a="1"/>
  <c r="B6448" i="8" s="1"/>
  <c r="G6448" i="8" s="1" a="1"/>
  <c r="G6448" i="8" s="1"/>
  <c r="B6449" i="8" a="1"/>
  <c r="B6449" i="8" s="1"/>
  <c r="B6450" i="8" a="1"/>
  <c r="B6450" i="8" s="1"/>
  <c r="B6451" i="8" a="1"/>
  <c r="B6451" i="8" s="1"/>
  <c r="G6451" i="8" s="1" a="1"/>
  <c r="G6451" i="8" s="1"/>
  <c r="B6452" i="8" a="1"/>
  <c r="B6452" i="8" s="1"/>
  <c r="B6453" i="8" a="1"/>
  <c r="B6453" i="8" s="1"/>
  <c r="B6454" i="8" a="1"/>
  <c r="B6454" i="8" s="1"/>
  <c r="G6454" i="8" s="1" a="1"/>
  <c r="G6454" i="8" s="1"/>
  <c r="B6455" i="8" a="1"/>
  <c r="B6455" i="8" s="1"/>
  <c r="B6456" i="8" a="1"/>
  <c r="B6456" i="8" s="1"/>
  <c r="B6457" i="8" a="1"/>
  <c r="B6457" i="8" s="1"/>
  <c r="G6457" i="8" s="1" a="1"/>
  <c r="G6457" i="8" s="1"/>
  <c r="B6458" i="8" a="1"/>
  <c r="B6458" i="8" s="1"/>
  <c r="B6459" i="8" a="1"/>
  <c r="B6459" i="8" s="1"/>
  <c r="B6460" i="8" a="1"/>
  <c r="B6460" i="8" s="1"/>
  <c r="G6460" i="8" s="1" a="1"/>
  <c r="G6460" i="8" s="1"/>
  <c r="B6461" i="8" a="1"/>
  <c r="B6461" i="8" s="1"/>
  <c r="B6462" i="8" a="1"/>
  <c r="B6462" i="8" s="1"/>
  <c r="G6462" i="8" s="1" a="1"/>
  <c r="G6462" i="8" s="1"/>
  <c r="B6463" i="8" a="1"/>
  <c r="B6463" i="8" s="1"/>
  <c r="G6463" i="8" s="1" a="1"/>
  <c r="G6463" i="8" s="1"/>
  <c r="B6464" i="8" a="1"/>
  <c r="B6464" i="8" s="1"/>
  <c r="B6465" i="8" a="1"/>
  <c r="B6465" i="8" s="1"/>
  <c r="B6466" i="8" a="1"/>
  <c r="B6466" i="8" s="1"/>
  <c r="G6466" i="8" s="1" a="1"/>
  <c r="G6466" i="8" s="1"/>
  <c r="B6467" i="8" a="1"/>
  <c r="B6467" i="8" s="1"/>
  <c r="B6468" i="8" a="1"/>
  <c r="B6468" i="8" s="1"/>
  <c r="B6469" i="8" a="1"/>
  <c r="B6469" i="8" s="1"/>
  <c r="G6469" i="8" s="1" a="1"/>
  <c r="G6469" i="8" s="1"/>
  <c r="B6470" i="8" a="1"/>
  <c r="B6470" i="8" s="1"/>
  <c r="B6471" i="8" a="1"/>
  <c r="B6471" i="8" s="1"/>
  <c r="B6472" i="8" a="1"/>
  <c r="B6472" i="8" s="1"/>
  <c r="G6472" i="8" s="1" a="1"/>
  <c r="G6472" i="8" s="1"/>
  <c r="B6473" i="8" a="1"/>
  <c r="B6473" i="8" s="1"/>
  <c r="B6474" i="8" a="1"/>
  <c r="B6474" i="8" s="1"/>
  <c r="B6475" i="8" a="1"/>
  <c r="B6475" i="8" s="1"/>
  <c r="G6475" i="8" s="1" a="1"/>
  <c r="G6475" i="8" s="1"/>
  <c r="B6476" i="8" a="1"/>
  <c r="B6476" i="8" s="1"/>
  <c r="B6477" i="8" a="1"/>
  <c r="B6477" i="8" s="1"/>
  <c r="B6478" i="8" a="1"/>
  <c r="B6478" i="8" s="1"/>
  <c r="G6478" i="8" s="1" a="1"/>
  <c r="G6478" i="8" s="1"/>
  <c r="B6479" i="8" a="1"/>
  <c r="B6479" i="8" s="1"/>
  <c r="B6480" i="8" a="1"/>
  <c r="B6480" i="8" s="1"/>
  <c r="G6480" i="8" s="1" a="1"/>
  <c r="G6480" i="8" s="1"/>
  <c r="B6481" i="8" a="1"/>
  <c r="B6481" i="8" s="1"/>
  <c r="G6481" i="8" s="1" a="1"/>
  <c r="G6481" i="8" s="1"/>
  <c r="B6482" i="8" a="1"/>
  <c r="B6482" i="8" s="1"/>
  <c r="B6483" i="8" a="1"/>
  <c r="B6483" i="8" s="1"/>
  <c r="B6484" i="8" a="1"/>
  <c r="B6484" i="8" s="1"/>
  <c r="G6484" i="8" s="1" a="1"/>
  <c r="G6484" i="8" s="1"/>
  <c r="B6485" i="8" a="1"/>
  <c r="B6485" i="8" s="1"/>
  <c r="B6486" i="8" a="1"/>
  <c r="B6486" i="8" s="1"/>
  <c r="B6487" i="8" a="1"/>
  <c r="B6487" i="8" s="1"/>
  <c r="G6487" i="8" s="1" a="1"/>
  <c r="G6487" i="8" s="1"/>
  <c r="B6488" i="8" a="1"/>
  <c r="B6488" i="8" s="1"/>
  <c r="B6489" i="8" a="1"/>
  <c r="B6489" i="8" s="1"/>
  <c r="B6490" i="8" a="1"/>
  <c r="B6490" i="8" s="1"/>
  <c r="G6490" i="8" s="1" a="1"/>
  <c r="G6490" i="8" s="1"/>
  <c r="B6491" i="8" a="1"/>
  <c r="B6491" i="8" s="1"/>
  <c r="B6492" i="8" a="1"/>
  <c r="B6492" i="8" s="1"/>
  <c r="B6493" i="8" a="1"/>
  <c r="B6493" i="8" s="1"/>
  <c r="G6493" i="8" s="1" a="1"/>
  <c r="G6493" i="8" s="1"/>
  <c r="B6494" i="8" a="1"/>
  <c r="B6494" i="8" s="1"/>
  <c r="B6495" i="8" a="1"/>
  <c r="B6495" i="8" s="1"/>
  <c r="B6496" i="8" a="1"/>
  <c r="B6496" i="8" s="1"/>
  <c r="G6496" i="8" s="1" a="1"/>
  <c r="G6496" i="8" s="1"/>
  <c r="B6497" i="8" a="1"/>
  <c r="B6497" i="8" s="1"/>
  <c r="B6498" i="8" a="1"/>
  <c r="B6498" i="8" s="1"/>
  <c r="G6498" i="8" s="1" a="1"/>
  <c r="G6498" i="8" s="1"/>
  <c r="B6499" i="8" a="1"/>
  <c r="B6499" i="8" s="1"/>
  <c r="G6499" i="8" s="1" a="1"/>
  <c r="G6499" i="8" s="1"/>
  <c r="B6500" i="8" a="1"/>
  <c r="B6500" i="8" s="1"/>
  <c r="B6501" i="8" a="1"/>
  <c r="B6501" i="8" s="1"/>
  <c r="B6503" i="8" a="1"/>
  <c r="B6503" i="8" s="1"/>
  <c r="B6504" i="8" a="1"/>
  <c r="B6504" i="8" s="1"/>
  <c r="B6505" i="8" a="1"/>
  <c r="B6505" i="8" s="1"/>
  <c r="G6505" i="8" s="1" a="1"/>
  <c r="G6505" i="8" s="1"/>
  <c r="B6506" i="8" a="1"/>
  <c r="B6506" i="8" s="1"/>
  <c r="B6507" i="8" a="1"/>
  <c r="B6507" i="8" s="1"/>
  <c r="B6508" i="8" a="1"/>
  <c r="B6508" i="8" s="1"/>
  <c r="G6508" i="8" s="1" a="1"/>
  <c r="G6508" i="8" s="1"/>
  <c r="B6509" i="8" a="1"/>
  <c r="B6509" i="8" s="1"/>
  <c r="B6510" i="8" a="1"/>
  <c r="B6510" i="8" s="1"/>
  <c r="B6511" i="8" a="1"/>
  <c r="B6511" i="8" s="1"/>
  <c r="G6511" i="8" s="1" a="1"/>
  <c r="G6511" i="8" s="1"/>
  <c r="B6512" i="8" a="1"/>
  <c r="B6512" i="8" s="1"/>
  <c r="B6513" i="8" a="1"/>
  <c r="B6513" i="8" s="1"/>
  <c r="B6514" i="8" a="1"/>
  <c r="B6514" i="8" s="1"/>
  <c r="G6514" i="8" s="1" a="1"/>
  <c r="G6514" i="8" s="1"/>
  <c r="B6515" i="8" a="1"/>
  <c r="B6515" i="8" s="1"/>
  <c r="B6516" i="8" a="1"/>
  <c r="B6516" i="8" s="1"/>
  <c r="G6516" i="8" s="1" a="1"/>
  <c r="G6516" i="8" s="1"/>
  <c r="B6517" i="8" a="1"/>
  <c r="B6517" i="8" s="1"/>
  <c r="G6517" i="8" s="1" a="1"/>
  <c r="G6517" i="8" s="1"/>
  <c r="B6518" i="8" a="1"/>
  <c r="B6518" i="8" s="1"/>
  <c r="B6519" i="8" a="1"/>
  <c r="B6519" i="8" s="1"/>
  <c r="B6520" i="8" a="1"/>
  <c r="B6520" i="8" s="1"/>
  <c r="G6520" i="8" s="1" a="1"/>
  <c r="G6520" i="8" s="1"/>
  <c r="B6521" i="8" a="1"/>
  <c r="B6521" i="8" s="1"/>
  <c r="B6522" i="8" a="1"/>
  <c r="B6522" i="8" s="1"/>
  <c r="B6523" i="8" a="1"/>
  <c r="B6523" i="8" s="1"/>
  <c r="G6523" i="8" s="1" a="1"/>
  <c r="G6523" i="8" s="1"/>
  <c r="B6524" i="8" a="1"/>
  <c r="B6524" i="8" s="1"/>
  <c r="B6525" i="8" a="1"/>
  <c r="B6525" i="8" s="1"/>
  <c r="B6526" i="8" a="1"/>
  <c r="B6526" i="8" s="1"/>
  <c r="G6526" i="8" s="1" a="1"/>
  <c r="G6526" i="8" s="1"/>
  <c r="B6527" i="8" a="1"/>
  <c r="B6527" i="8" s="1"/>
  <c r="B6528" i="8" a="1"/>
  <c r="B6528" i="8" s="1"/>
  <c r="B6529" i="8" a="1"/>
  <c r="B6529" i="8" s="1"/>
  <c r="G6529" i="8" s="1" a="1"/>
  <c r="G6529" i="8" s="1"/>
  <c r="B6530" i="8" a="1"/>
  <c r="B6530" i="8" s="1"/>
  <c r="B6531" i="8" a="1"/>
  <c r="B6531" i="8" s="1"/>
  <c r="B6532" i="8" a="1"/>
  <c r="B6532" i="8" s="1"/>
  <c r="G6532" i="8" s="1" a="1"/>
  <c r="G6532" i="8" s="1"/>
  <c r="B6533" i="8" a="1"/>
  <c r="B6533" i="8" s="1"/>
  <c r="B6534" i="8" a="1"/>
  <c r="B6534" i="8" s="1"/>
  <c r="B6535" i="8" a="1"/>
  <c r="B6535" i="8" s="1"/>
  <c r="G6535" i="8" s="1" a="1"/>
  <c r="G6535" i="8" s="1"/>
  <c r="B6536" i="8" a="1"/>
  <c r="B6536" i="8" s="1"/>
  <c r="B6537" i="8" a="1"/>
  <c r="B6537" i="8" s="1"/>
  <c r="G6537" i="8" s="1" a="1"/>
  <c r="G6537" i="8" s="1"/>
  <c r="B6538" i="8" a="1"/>
  <c r="B6538" i="8" s="1"/>
  <c r="G6538" i="8" s="1" a="1"/>
  <c r="G6538" i="8" s="1"/>
  <c r="B6539" i="8" a="1"/>
  <c r="B6539" i="8" s="1"/>
  <c r="B6540" i="8" a="1"/>
  <c r="B6540" i="8" s="1"/>
  <c r="B6541" i="8" a="1"/>
  <c r="B6541" i="8" s="1"/>
  <c r="G6541" i="8" s="1" a="1"/>
  <c r="G6541" i="8" s="1"/>
  <c r="B6542" i="8" a="1"/>
  <c r="B6542" i="8" s="1"/>
  <c r="B6543" i="8" a="1"/>
  <c r="B6543" i="8" s="1"/>
  <c r="B6544" i="8" a="1"/>
  <c r="B6544" i="8" s="1"/>
  <c r="G6544" i="8" s="1" a="1"/>
  <c r="G6544" i="8" s="1"/>
  <c r="B6545" i="8" a="1"/>
  <c r="B6545" i="8" s="1"/>
  <c r="B6546" i="8" a="1"/>
  <c r="B6546" i="8" s="1"/>
  <c r="B6547" i="8" a="1"/>
  <c r="B6547" i="8" s="1"/>
  <c r="G6547" i="8" s="1" a="1"/>
  <c r="G6547" i="8" s="1"/>
  <c r="B6548" i="8" a="1"/>
  <c r="B6548" i="8" s="1"/>
  <c r="B6549" i="8" a="1"/>
  <c r="B6549" i="8" s="1"/>
  <c r="B6550" i="8" a="1"/>
  <c r="B6550" i="8" s="1"/>
  <c r="G6550" i="8" s="1" a="1"/>
  <c r="G6550" i="8" s="1"/>
  <c r="B6551" i="8" a="1"/>
  <c r="B6551" i="8" s="1"/>
  <c r="B6552" i="8" a="1"/>
  <c r="B6552" i="8" s="1"/>
  <c r="B6553" i="8" a="1"/>
  <c r="B6553" i="8" s="1"/>
  <c r="G6553" i="8" s="1" a="1"/>
  <c r="G6553" i="8" s="1"/>
  <c r="B6554" i="8" a="1"/>
  <c r="B6554" i="8" s="1"/>
  <c r="B6555" i="8" a="1"/>
  <c r="B6555" i="8" s="1"/>
  <c r="B6556" i="8" a="1"/>
  <c r="B6556" i="8" s="1"/>
  <c r="G6556" i="8" s="1" a="1"/>
  <c r="G6556" i="8" s="1"/>
  <c r="B6557" i="8" a="1"/>
  <c r="B6557" i="8" s="1"/>
  <c r="B6558" i="8" a="1"/>
  <c r="B6558" i="8" s="1"/>
  <c r="B6559" i="8" a="1"/>
  <c r="B6559" i="8" s="1"/>
  <c r="G6559" i="8" s="1" a="1"/>
  <c r="G6559" i="8" s="1"/>
  <c r="B6560" i="8" a="1"/>
  <c r="B6560" i="8" s="1"/>
  <c r="B6561" i="8" a="1"/>
  <c r="B6561" i="8" s="1"/>
  <c r="B6562" i="8" a="1"/>
  <c r="B6562" i="8" s="1"/>
  <c r="G6562" i="8" s="1" a="1"/>
  <c r="G6562" i="8" s="1"/>
  <c r="B6563" i="8" a="1"/>
  <c r="B6563" i="8" s="1"/>
  <c r="B6564" i="8" a="1"/>
  <c r="B6564" i="8" s="1"/>
  <c r="B6565" i="8" a="1"/>
  <c r="B6565" i="8" s="1"/>
  <c r="G6565" i="8" s="1" a="1"/>
  <c r="G6565" i="8" s="1"/>
  <c r="B6566" i="8" a="1"/>
  <c r="B6566" i="8" s="1"/>
  <c r="B6567" i="8" a="1"/>
  <c r="B6567" i="8" s="1"/>
  <c r="B6568" i="8" a="1"/>
  <c r="B6568" i="8" s="1"/>
  <c r="G6568" i="8" s="1" a="1"/>
  <c r="G6568" i="8" s="1"/>
  <c r="B6569" i="8" a="1"/>
  <c r="B6569" i="8" s="1"/>
  <c r="B6570" i="8" a="1"/>
  <c r="B6570" i="8" s="1"/>
  <c r="B6571" i="8" a="1"/>
  <c r="B6571" i="8" s="1"/>
  <c r="G6571" i="8" s="1" a="1"/>
  <c r="G6571" i="8" s="1"/>
  <c r="B6572" i="8" a="1"/>
  <c r="B6572" i="8" s="1"/>
  <c r="B6573" i="8" a="1"/>
  <c r="B6573" i="8" s="1"/>
  <c r="B6574" i="8" a="1"/>
  <c r="B6574" i="8" s="1"/>
  <c r="G6574" i="8" s="1" a="1"/>
  <c r="G6574" i="8" s="1"/>
  <c r="B6575" i="8" a="1"/>
  <c r="B6575" i="8" s="1"/>
  <c r="B6576" i="8" a="1"/>
  <c r="B6576" i="8" s="1"/>
  <c r="B6577" i="8" a="1"/>
  <c r="B6577" i="8" s="1"/>
  <c r="B6578" i="8" a="1"/>
  <c r="B6578" i="8" s="1"/>
  <c r="B6579" i="8" a="1"/>
  <c r="B6579" i="8" s="1"/>
  <c r="B6580" i="8" a="1"/>
  <c r="B6580" i="8" s="1"/>
  <c r="G6580" i="8" s="1" a="1"/>
  <c r="G6580" i="8" s="1"/>
  <c r="B6581" i="8" a="1"/>
  <c r="B6581" i="8" s="1"/>
  <c r="B6582" i="8" a="1"/>
  <c r="B6582" i="8" s="1"/>
  <c r="B6583" i="8" a="1"/>
  <c r="B6583" i="8" s="1"/>
  <c r="G6583" i="8" s="1" a="1"/>
  <c r="G6583" i="8" s="1"/>
  <c r="B6584" i="8" a="1"/>
  <c r="B6584" i="8" s="1"/>
  <c r="B6585" i="8" a="1"/>
  <c r="B6585" i="8" s="1"/>
  <c r="B6586" i="8" a="1"/>
  <c r="B6586" i="8" s="1"/>
  <c r="B6587" i="8" a="1"/>
  <c r="B6587" i="8" s="1"/>
  <c r="B6588" i="8" a="1"/>
  <c r="B6588" i="8" s="1"/>
  <c r="B6589" i="8" a="1"/>
  <c r="B6589" i="8" s="1"/>
  <c r="G6589" i="8" s="1" a="1"/>
  <c r="G6589" i="8" s="1"/>
  <c r="B6590" i="8" a="1"/>
  <c r="B6590" i="8" s="1"/>
  <c r="B6591" i="8" a="1"/>
  <c r="B6591" i="8" s="1"/>
  <c r="B6592" i="8" a="1"/>
  <c r="B6592" i="8" s="1"/>
  <c r="B6593" i="8" a="1"/>
  <c r="B6593" i="8" s="1"/>
  <c r="B6594" i="8" a="1"/>
  <c r="B6594" i="8" s="1"/>
  <c r="B6595" i="8" a="1"/>
  <c r="B6595" i="8" s="1"/>
  <c r="B6596" i="8" a="1"/>
  <c r="B6596" i="8" s="1"/>
  <c r="B6597" i="8" a="1"/>
  <c r="B6597" i="8" s="1"/>
  <c r="B6598" i="8" a="1"/>
  <c r="B6598" i="8" s="1"/>
  <c r="B6599" i="8" a="1"/>
  <c r="B6599" i="8" s="1"/>
  <c r="B6600" i="8" a="1"/>
  <c r="B6600" i="8" s="1"/>
  <c r="B6601" i="8" a="1"/>
  <c r="B6601" i="8" s="1"/>
  <c r="B6602" i="8" a="1"/>
  <c r="B6602" i="8" s="1"/>
  <c r="B6603" i="8" a="1"/>
  <c r="B6603" i="8" s="1"/>
  <c r="B6604" i="8" a="1"/>
  <c r="B6604" i="8" s="1"/>
  <c r="B6605" i="8" a="1"/>
  <c r="B6605" i="8" s="1"/>
  <c r="B6606" i="8" a="1"/>
  <c r="B6606" i="8" s="1"/>
  <c r="B6607" i="8" a="1"/>
  <c r="B6607" i="8" s="1"/>
  <c r="B6608" i="8" a="1"/>
  <c r="B6608" i="8" s="1"/>
  <c r="B6609" i="8" a="1"/>
  <c r="B6609" i="8" s="1"/>
  <c r="B6610" i="8" a="1"/>
  <c r="B6610" i="8" s="1"/>
  <c r="G6610" i="8" s="1" a="1"/>
  <c r="G6610" i="8" s="1"/>
  <c r="B6611" i="8" a="1"/>
  <c r="B6611" i="8" s="1"/>
  <c r="B6612" i="8" a="1"/>
  <c r="B6612" i="8" s="1"/>
  <c r="B6613" i="8" a="1"/>
  <c r="B6613" i="8" s="1"/>
  <c r="B6615" i="8" a="1"/>
  <c r="B6615" i="8" s="1"/>
  <c r="B6616" i="8" a="1"/>
  <c r="B6616" i="8" s="1"/>
  <c r="B6617" i="8" a="1"/>
  <c r="B6617" i="8" s="1"/>
  <c r="G6617" i="8" s="1" a="1"/>
  <c r="G6617" i="8" s="1"/>
  <c r="B6618" i="8" a="1"/>
  <c r="B6618" i="8" s="1"/>
  <c r="B6619" i="8" a="1"/>
  <c r="B6619" i="8" s="1"/>
  <c r="B6620" i="8" a="1"/>
  <c r="B6620" i="8" s="1"/>
  <c r="B6621" i="8" a="1"/>
  <c r="B6621" i="8" s="1"/>
  <c r="B6622" i="8" a="1"/>
  <c r="B6622" i="8" s="1"/>
  <c r="B6623" i="8" a="1"/>
  <c r="B6623" i="8" s="1"/>
  <c r="B6624" i="8" a="1"/>
  <c r="B6624" i="8" s="1"/>
  <c r="B6625" i="8" a="1"/>
  <c r="B6625" i="8" s="1"/>
  <c r="B6626" i="8" a="1"/>
  <c r="B6626" i="8" s="1"/>
  <c r="B6627" i="8" a="1"/>
  <c r="B6627" i="8" s="1"/>
  <c r="B6628" i="8" a="1"/>
  <c r="B6628" i="8" s="1"/>
  <c r="B6629" i="8" a="1"/>
  <c r="B6629" i="8" s="1"/>
  <c r="B6630" i="8" a="1"/>
  <c r="B6630" i="8" s="1"/>
  <c r="B6631" i="8" a="1"/>
  <c r="B6631" i="8" s="1"/>
  <c r="B6632" i="8" a="1"/>
  <c r="B6632" i="8" s="1"/>
  <c r="B6633" i="8" a="1"/>
  <c r="B6633" i="8" s="1"/>
  <c r="B6634" i="8" a="1"/>
  <c r="B6634" i="8" s="1"/>
  <c r="B6635" i="8" a="1"/>
  <c r="B6635" i="8" s="1"/>
  <c r="B6636" i="8" a="1"/>
  <c r="B6636" i="8" s="1"/>
  <c r="B6637" i="8" a="1"/>
  <c r="B6637" i="8" s="1"/>
  <c r="B6638" i="8" a="1"/>
  <c r="B6638" i="8" s="1"/>
  <c r="G6638" i="8" s="1" a="1"/>
  <c r="G6638" i="8" s="1"/>
  <c r="B6639" i="8" a="1"/>
  <c r="B6639" i="8" s="1"/>
  <c r="B6640" i="8" a="1"/>
  <c r="B6640" i="8" s="1"/>
  <c r="B6641" i="8" a="1"/>
  <c r="B6641" i="8" s="1"/>
  <c r="B6642" i="8" a="1"/>
  <c r="B6642" i="8" s="1"/>
  <c r="B6643" i="8" a="1"/>
  <c r="B6643" i="8" s="1"/>
  <c r="B6644" i="8" a="1"/>
  <c r="B6644" i="8" s="1"/>
  <c r="G6644" i="8" s="1" a="1"/>
  <c r="G6644" i="8" s="1"/>
  <c r="B6645" i="8" a="1"/>
  <c r="B6645" i="8" s="1"/>
  <c r="B6646" i="8" a="1"/>
  <c r="B6646" i="8" s="1"/>
  <c r="B6647" i="8" a="1"/>
  <c r="B6647" i="8" s="1"/>
  <c r="B6648" i="8" a="1"/>
  <c r="B6648" i="8" s="1"/>
  <c r="B6649" i="8" a="1"/>
  <c r="B6649" i="8" s="1"/>
  <c r="B6650" i="8" a="1"/>
  <c r="B6650" i="8" s="1"/>
  <c r="B6651" i="8" a="1"/>
  <c r="B6651" i="8" s="1"/>
  <c r="B6652" i="8" a="1"/>
  <c r="B6652" i="8" s="1"/>
  <c r="B6653" i="8" a="1"/>
  <c r="B6653" i="8" s="1"/>
  <c r="G6653" i="8" s="1" a="1"/>
  <c r="G6653" i="8" s="1"/>
  <c r="B6654" i="8" a="1"/>
  <c r="B6654" i="8" s="1"/>
  <c r="B6655" i="8" a="1"/>
  <c r="B6655" i="8" s="1"/>
  <c r="B6656" i="8" a="1"/>
  <c r="B6656" i="8" s="1"/>
  <c r="B6657" i="8" a="1"/>
  <c r="B6657" i="8" s="1"/>
  <c r="B6658" i="8" a="1"/>
  <c r="B6658" i="8" s="1"/>
  <c r="B6659" i="8" a="1"/>
  <c r="B6659" i="8" s="1"/>
  <c r="B6660" i="8" a="1"/>
  <c r="B6660" i="8" s="1"/>
  <c r="B6661" i="8" a="1"/>
  <c r="B6661" i="8" s="1"/>
  <c r="B6662" i="8" a="1"/>
  <c r="B6662" i="8" s="1"/>
  <c r="B6663" i="8" a="1"/>
  <c r="B6663" i="8" s="1"/>
  <c r="B6664" i="8" a="1"/>
  <c r="B6664" i="8" s="1"/>
  <c r="B6665" i="8" a="1"/>
  <c r="B6665" i="8" s="1"/>
  <c r="B6666" i="8" a="1"/>
  <c r="B6666" i="8" s="1"/>
  <c r="B6667" i="8" a="1"/>
  <c r="B6667" i="8" s="1"/>
  <c r="B6668" i="8" a="1"/>
  <c r="B6668" i="8" s="1"/>
  <c r="B6669" i="8" a="1"/>
  <c r="B6669" i="8" s="1"/>
  <c r="B6670" i="8" a="1"/>
  <c r="B6670" i="8" s="1"/>
  <c r="B6671" i="8" a="1"/>
  <c r="B6671" i="8" s="1"/>
  <c r="B6672" i="8" a="1"/>
  <c r="B6672" i="8" s="1"/>
  <c r="B6673" i="8" a="1"/>
  <c r="B6673" i="8" s="1"/>
  <c r="B6674" i="8" a="1"/>
  <c r="B6674" i="8" s="1"/>
  <c r="B6675" i="8" a="1"/>
  <c r="B6675" i="8" s="1"/>
  <c r="B6676" i="8" a="1"/>
  <c r="B6676" i="8" s="1"/>
  <c r="B6677" i="8" a="1"/>
  <c r="B6677" i="8" s="1"/>
  <c r="B6678" i="8" a="1"/>
  <c r="B6678" i="8" s="1"/>
  <c r="B6679" i="8" a="1"/>
  <c r="B6679" i="8" s="1"/>
  <c r="B6680" i="8" a="1"/>
  <c r="B6680" i="8" s="1"/>
  <c r="B6681" i="8" a="1"/>
  <c r="B6681" i="8" s="1"/>
  <c r="B6682" i="8" a="1"/>
  <c r="B6682" i="8" s="1"/>
  <c r="G6683" i="8" a="1"/>
  <c r="G6683" i="8" s="1"/>
  <c r="B6684" i="8" a="1"/>
  <c r="B6684" i="8" s="1"/>
  <c r="B6685" i="8" a="1"/>
  <c r="B6685" i="8" s="1"/>
  <c r="B6686" i="8" a="1"/>
  <c r="B6686" i="8" s="1"/>
  <c r="B6687" i="8" a="1"/>
  <c r="B6687" i="8" s="1"/>
  <c r="B6688" i="8" a="1"/>
  <c r="B6688" i="8" s="1"/>
  <c r="G6688" i="8" s="1" a="1"/>
  <c r="G6688" i="8" s="1"/>
  <c r="B6689" i="8" a="1"/>
  <c r="B6689" i="8" s="1"/>
  <c r="B6690" i="8" a="1"/>
  <c r="B6690" i="8" s="1"/>
  <c r="B6691" i="8" a="1"/>
  <c r="B6691" i="8" s="1"/>
  <c r="B6692" i="8" a="1"/>
  <c r="B6692" i="8" s="1"/>
  <c r="B6693" i="8" a="1"/>
  <c r="B6693" i="8" s="1"/>
  <c r="B6694" i="8" a="1"/>
  <c r="B6694" i="8" s="1"/>
  <c r="B6695" i="8" a="1"/>
  <c r="B6695" i="8" s="1"/>
  <c r="B6696" i="8" a="1"/>
  <c r="B6696" i="8" s="1"/>
  <c r="B6697" i="8" a="1"/>
  <c r="B6697" i="8" s="1"/>
  <c r="B6698" i="8" a="1"/>
  <c r="B6698" i="8" s="1"/>
  <c r="G6698" i="8" s="1" a="1"/>
  <c r="G6698" i="8" s="1"/>
  <c r="B6699" i="8" a="1"/>
  <c r="B6699" i="8" s="1"/>
  <c r="B6700" i="8" a="1"/>
  <c r="B6700" i="8" s="1"/>
  <c r="B6701" i="8" a="1"/>
  <c r="B6701" i="8" s="1"/>
  <c r="B6702" i="8" a="1"/>
  <c r="B6702" i="8" s="1"/>
  <c r="B6703" i="8" a="1"/>
  <c r="B6703" i="8" s="1"/>
  <c r="B6704" i="8" a="1"/>
  <c r="B6704" i="8" s="1"/>
  <c r="B6705" i="8" a="1"/>
  <c r="B6705" i="8" s="1"/>
  <c r="B6706" i="8" a="1"/>
  <c r="B6706" i="8" s="1"/>
  <c r="B6707" i="8" a="1"/>
  <c r="B6707" i="8" s="1"/>
  <c r="B6708" i="8" a="1"/>
  <c r="B6708" i="8" s="1"/>
  <c r="B6709" i="8" a="1"/>
  <c r="B6709" i="8" s="1"/>
  <c r="B6710" i="8" a="1"/>
  <c r="B6710" i="8" s="1"/>
  <c r="B6711" i="8" a="1"/>
  <c r="B6711" i="8" s="1"/>
  <c r="B6712" i="8" a="1"/>
  <c r="B6712" i="8" s="1"/>
  <c r="B6713" i="8" a="1"/>
  <c r="B6713" i="8" s="1"/>
  <c r="B6714" i="8" a="1"/>
  <c r="B6714" i="8" s="1"/>
  <c r="B6715" i="8" a="1"/>
  <c r="B6715" i="8" s="1"/>
  <c r="B6716" i="8" a="1"/>
  <c r="B6716" i="8" s="1"/>
  <c r="B6717" i="8" a="1"/>
  <c r="B6717" i="8" s="1"/>
  <c r="B6718" i="8" a="1"/>
  <c r="B6718" i="8" s="1"/>
  <c r="B6719" i="8" a="1"/>
  <c r="B6719" i="8" s="1"/>
  <c r="B6720" i="8" a="1"/>
  <c r="B6720" i="8" s="1"/>
  <c r="B6721" i="8" a="1"/>
  <c r="B6721" i="8" s="1"/>
  <c r="B6722" i="8" a="1"/>
  <c r="B6722" i="8" s="1"/>
  <c r="B6723" i="8" a="1"/>
  <c r="B6723" i="8" s="1"/>
  <c r="B6724" i="8" a="1"/>
  <c r="B6724" i="8" s="1"/>
  <c r="B6725" i="8" a="1"/>
  <c r="B6725" i="8" s="1"/>
  <c r="B6726" i="8" a="1"/>
  <c r="B6726" i="8" s="1"/>
  <c r="B6727" i="8" a="1"/>
  <c r="B6727" i="8" s="1"/>
  <c r="B6728" i="8" a="1"/>
  <c r="B6728" i="8" s="1"/>
  <c r="B6729" i="8" a="1"/>
  <c r="B6729" i="8" s="1"/>
  <c r="B6730" i="8" a="1"/>
  <c r="B6730" i="8" s="1"/>
  <c r="B6731" i="8" a="1"/>
  <c r="B6731" i="8" s="1"/>
  <c r="B6732" i="8" a="1"/>
  <c r="B6732" i="8" s="1"/>
  <c r="B6733" i="8" a="1"/>
  <c r="B6733" i="8" s="1"/>
  <c r="B6734" i="8" a="1"/>
  <c r="B6734" i="8" s="1"/>
  <c r="B6735" i="8" a="1"/>
  <c r="B6735" i="8" s="1"/>
  <c r="B6736" i="8" a="1"/>
  <c r="B6736" i="8" s="1"/>
  <c r="B6737" i="8" a="1"/>
  <c r="B6737" i="8" s="1"/>
  <c r="G6737" i="8" s="1" a="1"/>
  <c r="G6737" i="8" s="1"/>
  <c r="B6738" i="8" a="1"/>
  <c r="B6738" i="8" s="1"/>
  <c r="B6739" i="8" a="1"/>
  <c r="B6739" i="8" s="1"/>
  <c r="B6740" i="8" a="1"/>
  <c r="B6740" i="8" s="1"/>
  <c r="B6741" i="8" a="1"/>
  <c r="B6741" i="8" s="1"/>
  <c r="B6742" i="8" a="1"/>
  <c r="B6742" i="8" s="1"/>
  <c r="G6742" i="8" s="1" a="1"/>
  <c r="G6742" i="8" s="1"/>
  <c r="B6743" i="8" a="1"/>
  <c r="B6743" i="8" s="1"/>
  <c r="B6744" i="8" a="1"/>
  <c r="B6744" i="8" s="1"/>
  <c r="B6745" i="8" a="1"/>
  <c r="B6745" i="8" s="1"/>
  <c r="B6746" i="8" a="1"/>
  <c r="B6746" i="8" s="1"/>
  <c r="B6747" i="8" a="1"/>
  <c r="B6747" i="8" s="1"/>
  <c r="B6748" i="8" a="1"/>
  <c r="B6748" i="8" s="1"/>
  <c r="B6749" i="8" a="1"/>
  <c r="B6749" i="8" s="1"/>
  <c r="B6750" i="8" a="1"/>
  <c r="B6750" i="8" s="1"/>
  <c r="B6751" i="8" a="1"/>
  <c r="B6751" i="8" s="1"/>
  <c r="B6752" i="8" a="1"/>
  <c r="B6752" i="8" s="1"/>
  <c r="G6752" i="8" s="1" a="1"/>
  <c r="G6752" i="8" s="1"/>
  <c r="B6753" i="8" a="1"/>
  <c r="B6753" i="8" s="1"/>
  <c r="B6754" i="8" a="1"/>
  <c r="B6754" i="8" s="1"/>
  <c r="B6755" i="8" a="1"/>
  <c r="B6755" i="8" s="1"/>
  <c r="B6756" i="8" a="1"/>
  <c r="B6756" i="8" s="1"/>
  <c r="B6757" i="8" a="1"/>
  <c r="B6757" i="8" s="1"/>
  <c r="B6758" i="8" a="1"/>
  <c r="B6758" i="8" s="1"/>
  <c r="B6759" i="8" a="1"/>
  <c r="B6759" i="8" s="1"/>
  <c r="B6760" i="8" a="1"/>
  <c r="B6760" i="8" s="1"/>
  <c r="B6761" i="8" a="1"/>
  <c r="B6761" i="8" s="1"/>
  <c r="B6762" i="8" a="1"/>
  <c r="B6762" i="8" s="1"/>
  <c r="B6763" i="8" a="1"/>
  <c r="B6763" i="8" s="1"/>
  <c r="B6764" i="8" a="1"/>
  <c r="B6764" i="8" s="1"/>
  <c r="B6765" i="8" a="1"/>
  <c r="B6765" i="8" s="1"/>
  <c r="B6766" i="8" a="1"/>
  <c r="B6766" i="8" s="1"/>
  <c r="B6767" i="8" a="1"/>
  <c r="B6767" i="8" s="1"/>
  <c r="B6768" i="8" a="1"/>
  <c r="B6768" i="8" s="1"/>
  <c r="B6769" i="8" a="1"/>
  <c r="B6769" i="8" s="1"/>
  <c r="B6770" i="8" a="1"/>
  <c r="B6770" i="8" s="1"/>
  <c r="B6771" i="8" a="1"/>
  <c r="B6771" i="8" s="1"/>
  <c r="B6772" i="8" a="1"/>
  <c r="B6772" i="8" s="1"/>
  <c r="B6773" i="8" a="1"/>
  <c r="B6773" i="8" s="1"/>
  <c r="B6774" i="8" a="1"/>
  <c r="B6774" i="8" s="1"/>
  <c r="B6775" i="8" a="1"/>
  <c r="B6775" i="8" s="1"/>
  <c r="B6776" i="8" a="1"/>
  <c r="B6776" i="8" s="1"/>
  <c r="B6777" i="8" a="1"/>
  <c r="B6777" i="8" s="1"/>
  <c r="B6778" i="8" a="1"/>
  <c r="B6778" i="8" s="1"/>
  <c r="B6779" i="8" a="1"/>
  <c r="B6779" i="8" s="1"/>
  <c r="B6780" i="8" a="1"/>
  <c r="B6780" i="8" s="1"/>
  <c r="B6781" i="8" a="1"/>
  <c r="B6781" i="8" s="1"/>
  <c r="B6782" i="8" a="1"/>
  <c r="B6782" i="8" s="1"/>
  <c r="B6783" i="8" a="1"/>
  <c r="B6783" i="8" s="1"/>
  <c r="B6784" i="8" a="1"/>
  <c r="B6784" i="8" s="1"/>
  <c r="B4980" i="8" a="1"/>
  <c r="B4980" i="8" s="1"/>
  <c r="G4980" i="8" s="1" a="1"/>
  <c r="G4980" i="8" s="1"/>
  <c r="B4948" i="8" a="1"/>
  <c r="B4948" i="8" s="1"/>
  <c r="B4597" i="8" a="1"/>
  <c r="B4597" i="8" s="1"/>
  <c r="G4597" i="8" s="1" a="1"/>
  <c r="G4597" i="8" s="1"/>
  <c r="B4440" i="8" a="1"/>
  <c r="B4440" i="8" s="1"/>
  <c r="B3854" i="8" a="1"/>
  <c r="B3854" i="8" s="1"/>
  <c r="G3854" i="8" s="1" a="1"/>
  <c r="G3854" i="8" s="1"/>
  <c r="B3232" i="8" a="1"/>
  <c r="B3232" i="8" s="1"/>
  <c r="B2424" i="8" a="1"/>
  <c r="B2424" i="8" s="1"/>
  <c r="G2547" i="8" a="1"/>
  <c r="G2547" i="8" s="1"/>
  <c r="G2546" i="8" a="1"/>
  <c r="G2546" i="8" s="1"/>
  <c r="G2545" i="8" a="1"/>
  <c r="G2545" i="8" s="1"/>
  <c r="G2544" i="8" a="1"/>
  <c r="G2544" i="8" s="1"/>
  <c r="G2543" i="8" a="1"/>
  <c r="G2543" i="8" s="1"/>
  <c r="G2542" i="8" a="1"/>
  <c r="G2542" i="8" s="1"/>
  <c r="G2541" i="8" a="1"/>
  <c r="G2541" i="8" s="1"/>
  <c r="G2540" i="8" a="1"/>
  <c r="G2540" i="8" s="1"/>
  <c r="G2539" i="8" a="1"/>
  <c r="G2539" i="8" s="1"/>
  <c r="G2538" i="8" a="1"/>
  <c r="G2538" i="8" s="1"/>
  <c r="G2537" i="8" a="1"/>
  <c r="G2537" i="8" s="1"/>
  <c r="G2536" i="8" a="1"/>
  <c r="G2536" i="8" s="1"/>
  <c r="G2535" i="8" a="1"/>
  <c r="G2535" i="8" s="1"/>
  <c r="G2534" i="8" a="1"/>
  <c r="G2534" i="8" s="1"/>
  <c r="G2533" i="8" a="1"/>
  <c r="G2533" i="8" s="1"/>
  <c r="G2532" i="8" a="1"/>
  <c r="G2532" i="8" s="1"/>
  <c r="G2531" i="8" a="1"/>
  <c r="G2531" i="8" s="1"/>
  <c r="G2530" i="8" a="1"/>
  <c r="G2530" i="8" s="1"/>
  <c r="G2529" i="8" a="1"/>
  <c r="G2529" i="8" s="1"/>
  <c r="G2528" i="8" a="1"/>
  <c r="G2528" i="8" s="1"/>
  <c r="G2527" i="8" a="1"/>
  <c r="G2527" i="8" s="1"/>
  <c r="G2526" i="8" a="1"/>
  <c r="G2526" i="8" s="1"/>
  <c r="G2525" i="8" a="1"/>
  <c r="G2525" i="8" s="1"/>
  <c r="G2524" i="8" a="1"/>
  <c r="G2524" i="8" s="1"/>
  <c r="G2523" i="8" a="1"/>
  <c r="G2523" i="8" s="1"/>
  <c r="G2522" i="8" a="1"/>
  <c r="G2522" i="8" s="1"/>
  <c r="G2521" i="8" a="1"/>
  <c r="G2521" i="8" s="1"/>
  <c r="G2520" i="8" a="1"/>
  <c r="G2520" i="8" s="1"/>
  <c r="G2519" i="8" a="1"/>
  <c r="G2519" i="8" s="1"/>
  <c r="G2518" i="8" a="1"/>
  <c r="G2518" i="8" s="1"/>
  <c r="G2517" i="8" a="1"/>
  <c r="G2517" i="8" s="1"/>
  <c r="G2516" i="8" a="1"/>
  <c r="G2516" i="8" s="1"/>
  <c r="G2515" i="8" a="1"/>
  <c r="G2515" i="8" s="1"/>
  <c r="G2514" i="8" a="1"/>
  <c r="G2514" i="8" s="1"/>
  <c r="G2513" i="8" a="1"/>
  <c r="G2513" i="8" s="1"/>
  <c r="G2512" i="8" a="1"/>
  <c r="G2512" i="8" s="1"/>
  <c r="G2511" i="8" a="1"/>
  <c r="G2511" i="8" s="1"/>
  <c r="G2510" i="8" a="1"/>
  <c r="G2510" i="8" s="1"/>
  <c r="G2509" i="8" a="1"/>
  <c r="G2509" i="8" s="1"/>
  <c r="G2508" i="8" a="1"/>
  <c r="G2508" i="8" s="1"/>
  <c r="G2507" i="8" a="1"/>
  <c r="G2507" i="8" s="1"/>
  <c r="G2506" i="8" a="1"/>
  <c r="G2506" i="8" s="1"/>
  <c r="G2505" i="8" a="1"/>
  <c r="G2505" i="8" s="1"/>
  <c r="G2504" i="8" a="1"/>
  <c r="G2504" i="8" s="1"/>
  <c r="G2503" i="8" a="1"/>
  <c r="G2503" i="8" s="1"/>
  <c r="G2501" i="8" a="1"/>
  <c r="G2501" i="8" s="1"/>
  <c r="G2500" i="8" a="1"/>
  <c r="G2500" i="8" s="1"/>
  <c r="G2499" i="8" a="1"/>
  <c r="G2499" i="8" s="1"/>
  <c r="G2498" i="8" a="1"/>
  <c r="G2498" i="8" s="1"/>
  <c r="G2497" i="8" a="1"/>
  <c r="G2497" i="8" s="1"/>
  <c r="G2496" i="8" a="1"/>
  <c r="G2496" i="8" s="1"/>
  <c r="G2495" i="8" a="1"/>
  <c r="G2495" i="8" s="1"/>
  <c r="G2494" i="8" a="1"/>
  <c r="G2494" i="8" s="1"/>
  <c r="G2493" i="8" a="1"/>
  <c r="G2493" i="8" s="1"/>
  <c r="G2492" i="8" a="1"/>
  <c r="G2492" i="8" s="1"/>
  <c r="G2491" i="8" a="1"/>
  <c r="G2491" i="8" s="1"/>
  <c r="G2490" i="8" a="1"/>
  <c r="G2490" i="8" s="1"/>
  <c r="G2489" i="8" a="1"/>
  <c r="G2489" i="8" s="1"/>
  <c r="G2488" i="8" a="1"/>
  <c r="G2488" i="8" s="1"/>
  <c r="G2487" i="8" a="1"/>
  <c r="G2487" i="8" s="1"/>
  <c r="G2486" i="8" a="1"/>
  <c r="G2486" i="8" s="1"/>
  <c r="G2485" i="8" a="1"/>
  <c r="G2485" i="8" s="1"/>
  <c r="G2484" i="8" a="1"/>
  <c r="G2484" i="8" s="1"/>
  <c r="G2483" i="8" a="1"/>
  <c r="G2483" i="8" s="1"/>
  <c r="G2482" i="8" a="1"/>
  <c r="G2482" i="8" s="1"/>
  <c r="G2481" i="8" a="1"/>
  <c r="G2481" i="8" s="1"/>
  <c r="G2480" i="8" a="1"/>
  <c r="G2480" i="8" s="1"/>
  <c r="G2479" i="8" a="1"/>
  <c r="G2479" i="8" s="1"/>
  <c r="G2477" i="8" a="1"/>
  <c r="G2477" i="8" s="1"/>
  <c r="G2476" i="8" a="1"/>
  <c r="G2476" i="8" s="1"/>
  <c r="G2475" i="8" a="1"/>
  <c r="G2475" i="8" s="1"/>
  <c r="G2474" i="8" a="1"/>
  <c r="G2474" i="8" s="1"/>
  <c r="G2473" i="8" a="1"/>
  <c r="G2473" i="8" s="1"/>
  <c r="G2472" i="8" a="1"/>
  <c r="G2472" i="8" s="1"/>
  <c r="G2471" i="8" a="1"/>
  <c r="G2471" i="8" s="1"/>
  <c r="G2470" i="8" a="1"/>
  <c r="G2470" i="8" s="1"/>
  <c r="G2469" i="8" a="1"/>
  <c r="G2469" i="8" s="1"/>
  <c r="G2468" i="8" a="1"/>
  <c r="G2468" i="8" s="1"/>
  <c r="G2467" i="8" a="1"/>
  <c r="G2467" i="8" s="1"/>
  <c r="G2466" i="8" a="1"/>
  <c r="G2466" i="8" s="1"/>
  <c r="G2465" i="8" a="1"/>
  <c r="G2465" i="8" s="1"/>
  <c r="G2464" i="8" a="1"/>
  <c r="G2464" i="8" s="1"/>
  <c r="G2463" i="8" a="1"/>
  <c r="G2463" i="8" s="1"/>
  <c r="G2462" i="8" a="1"/>
  <c r="G2462" i="8" s="1"/>
  <c r="G2461" i="8" a="1"/>
  <c r="G2461" i="8" s="1"/>
  <c r="G2460" i="8" a="1"/>
  <c r="G2460" i="8" s="1"/>
  <c r="G2459" i="8" a="1"/>
  <c r="G2459" i="8" s="1"/>
  <c r="G2458" i="8" a="1"/>
  <c r="G2458" i="8" s="1"/>
  <c r="G2457" i="8" a="1"/>
  <c r="G2457" i="8" s="1"/>
  <c r="G2456" i="8" a="1"/>
  <c r="G2456" i="8" s="1"/>
  <c r="G2455" i="8" a="1"/>
  <c r="G2455" i="8" s="1"/>
  <c r="G2454" i="8" a="1"/>
  <c r="G2454" i="8" s="1"/>
  <c r="G2453" i="8" a="1"/>
  <c r="G2453" i="8" s="1"/>
  <c r="G2452" i="8" a="1"/>
  <c r="G2452" i="8" s="1"/>
  <c r="G2451" i="8" a="1"/>
  <c r="G2451" i="8" s="1"/>
  <c r="G2450" i="8" a="1"/>
  <c r="G2450" i="8" s="1"/>
  <c r="G2449" i="8" a="1"/>
  <c r="G2449" i="8" s="1"/>
  <c r="G2448" i="8" a="1"/>
  <c r="G2448" i="8" s="1"/>
  <c r="G2447" i="8" a="1"/>
  <c r="G2447" i="8" s="1"/>
  <c r="G2446" i="8" a="1"/>
  <c r="G2446" i="8" s="1"/>
  <c r="G2445" i="8" a="1"/>
  <c r="G2445" i="8" s="1"/>
  <c r="G2444" i="8" a="1"/>
  <c r="G2444" i="8" s="1"/>
  <c r="G2443" i="8" a="1"/>
  <c r="G2443" i="8" s="1"/>
  <c r="G2442" i="8" a="1"/>
  <c r="G2442" i="8" s="1"/>
  <c r="G2441" i="8" a="1"/>
  <c r="G2441" i="8" s="1"/>
  <c r="G2440" i="8" a="1"/>
  <c r="G2440" i="8" s="1"/>
  <c r="G2439" i="8" a="1"/>
  <c r="G2439" i="8" s="1"/>
  <c r="G2438" i="8" a="1"/>
  <c r="G2438" i="8" s="1"/>
  <c r="G2437" i="8" a="1"/>
  <c r="G2437" i="8" s="1"/>
  <c r="G2436" i="8" a="1"/>
  <c r="G2436" i="8" s="1"/>
  <c r="G2435" i="8" a="1"/>
  <c r="G2435" i="8" s="1"/>
  <c r="G2434" i="8" a="1"/>
  <c r="G2434" i="8" s="1"/>
  <c r="G2433" i="8" a="1"/>
  <c r="G2433" i="8" s="1"/>
  <c r="G2432" i="8" a="1"/>
  <c r="G2432" i="8" s="1"/>
  <c r="G2431" i="8" a="1"/>
  <c r="G2431" i="8" s="1"/>
  <c r="G2430" i="8" a="1"/>
  <c r="G2430" i="8" s="1"/>
  <c r="G2429" i="8" a="1"/>
  <c r="G2429" i="8" s="1"/>
  <c r="G2428" i="8" a="1"/>
  <c r="G2428" i="8" s="1"/>
  <c r="G2427" i="8" a="1"/>
  <c r="G2427" i="8" s="1"/>
  <c r="G2426" i="8" a="1"/>
  <c r="G2426" i="8" s="1"/>
  <c r="G2425" i="8" a="1"/>
  <c r="G2425" i="8" s="1"/>
  <c r="G2424" i="8" a="1"/>
  <c r="G2424" i="8" s="1"/>
  <c r="G2422" i="8" a="1"/>
  <c r="G2422" i="8" s="1"/>
  <c r="G2421" i="8" a="1"/>
  <c r="G2421" i="8" s="1"/>
  <c r="G2420" i="8" a="1"/>
  <c r="G2420" i="8" s="1"/>
  <c r="G2419" i="8" a="1"/>
  <c r="G2419" i="8" s="1"/>
  <c r="G2418" i="8" a="1"/>
  <c r="G2418" i="8" s="1"/>
  <c r="G2417" i="8" a="1"/>
  <c r="G2417" i="8" s="1"/>
  <c r="G2416" i="8" a="1"/>
  <c r="G2416" i="8" s="1"/>
  <c r="G2415" i="8" a="1"/>
  <c r="G2415" i="8" s="1"/>
  <c r="G2414" i="8" a="1"/>
  <c r="G2414" i="8" s="1"/>
  <c r="G2413" i="8" a="1"/>
  <c r="G2413" i="8" s="1"/>
  <c r="G2412" i="8" a="1"/>
  <c r="G2412" i="8" s="1"/>
  <c r="G2411" i="8" a="1"/>
  <c r="G2411" i="8" s="1"/>
  <c r="G2410" i="8" a="1"/>
  <c r="G2410" i="8" s="1"/>
  <c r="G2409" i="8" a="1"/>
  <c r="G2409" i="8" s="1"/>
  <c r="G2408" i="8" a="1"/>
  <c r="G2408" i="8" s="1"/>
  <c r="G2407" i="8" a="1"/>
  <c r="G2407" i="8" s="1"/>
  <c r="G2406" i="8" a="1"/>
  <c r="G2406" i="8" s="1"/>
  <c r="G2405" i="8" a="1"/>
  <c r="G2405" i="8" s="1"/>
  <c r="G2404" i="8" a="1"/>
  <c r="G2404" i="8" s="1"/>
  <c r="G2403" i="8" a="1"/>
  <c r="G2403" i="8" s="1"/>
  <c r="G2402" i="8" a="1"/>
  <c r="G2402" i="8" s="1"/>
  <c r="G2401" i="8" a="1"/>
  <c r="G2401" i="8" s="1"/>
  <c r="G2400" i="8" a="1"/>
  <c r="G2400" i="8" s="1"/>
  <c r="G2399" i="8" a="1"/>
  <c r="G2399" i="8" s="1"/>
  <c r="G2398" i="8" a="1"/>
  <c r="G2398" i="8" s="1"/>
  <c r="G2397" i="8" a="1"/>
  <c r="G2397" i="8" s="1"/>
  <c r="G2396" i="8" a="1"/>
  <c r="G2396" i="8" s="1"/>
  <c r="G2395" i="8" a="1"/>
  <c r="G2395" i="8" s="1"/>
  <c r="G2394" i="8" a="1"/>
  <c r="G2394" i="8" s="1"/>
  <c r="G2393" i="8" a="1"/>
  <c r="G2393" i="8" s="1"/>
  <c r="G2392" i="8" a="1"/>
  <c r="G2392" i="8" s="1"/>
  <c r="G2391" i="8" a="1"/>
  <c r="G2391" i="8" s="1"/>
  <c r="G2390" i="8" a="1"/>
  <c r="G2390" i="8" s="1"/>
  <c r="G2389" i="8" a="1"/>
  <c r="G2389" i="8" s="1"/>
  <c r="G2388" i="8" a="1"/>
  <c r="G2388" i="8" s="1"/>
  <c r="G2387" i="8" a="1"/>
  <c r="G2387" i="8" s="1"/>
  <c r="G2386" i="8" a="1"/>
  <c r="G2386" i="8" s="1"/>
  <c r="G2385" i="8" a="1"/>
  <c r="G2385" i="8" s="1"/>
  <c r="G2384" i="8" a="1"/>
  <c r="G2384" i="8" s="1"/>
  <c r="G2383" i="8" a="1"/>
  <c r="G2383" i="8" s="1"/>
  <c r="G2382" i="8" a="1"/>
  <c r="G2382" i="8" s="1"/>
  <c r="G2381" i="8" a="1"/>
  <c r="G2381" i="8" s="1"/>
  <c r="G2380" i="8" a="1"/>
  <c r="G2380" i="8" s="1"/>
  <c r="G2379" i="8" a="1"/>
  <c r="G2379" i="8" s="1"/>
  <c r="G2378" i="8" a="1"/>
  <c r="G2378" i="8" s="1"/>
  <c r="G2377" i="8" a="1"/>
  <c r="G2377" i="8" s="1"/>
  <c r="G2376" i="8" a="1"/>
  <c r="G2376" i="8" s="1"/>
  <c r="G2375" i="8" a="1"/>
  <c r="G2375" i="8" s="1"/>
  <c r="G2373" i="8" a="1"/>
  <c r="G2373" i="8" s="1"/>
  <c r="G2372" i="8" a="1"/>
  <c r="G2372" i="8" s="1"/>
  <c r="G2371" i="8" a="1"/>
  <c r="G2371" i="8" s="1"/>
  <c r="G2370" i="8" a="1"/>
  <c r="G2370" i="8" s="1"/>
  <c r="G2369" i="8" a="1"/>
  <c r="G2369" i="8" s="1"/>
  <c r="G2368" i="8" a="1"/>
  <c r="G2368" i="8" s="1"/>
  <c r="G2367" i="8" a="1"/>
  <c r="G2367" i="8" s="1"/>
  <c r="G2366" i="8" a="1"/>
  <c r="G2366" i="8" s="1"/>
  <c r="G2365" i="8" a="1"/>
  <c r="G2365" i="8" s="1"/>
  <c r="G2364" i="8" a="1"/>
  <c r="G2364" i="8" s="1"/>
  <c r="G2363" i="8" a="1"/>
  <c r="G2363" i="8" s="1"/>
  <c r="G2362" i="8" a="1"/>
  <c r="G2362" i="8" s="1"/>
  <c r="G2361" i="8" a="1"/>
  <c r="G2361" i="8" s="1"/>
  <c r="G2360" i="8" a="1"/>
  <c r="G2360" i="8" s="1"/>
  <c r="G2359" i="8" a="1"/>
  <c r="G2359" i="8" s="1"/>
  <c r="G2358" i="8" a="1"/>
  <c r="G2358" i="8" s="1"/>
  <c r="G2357" i="8" a="1"/>
  <c r="G2357" i="8" s="1"/>
  <c r="G2356" i="8" a="1"/>
  <c r="G2356" i="8" s="1"/>
  <c r="G2355" i="8" a="1"/>
  <c r="G2355" i="8" s="1"/>
  <c r="G2354" i="8" a="1"/>
  <c r="G2354" i="8" s="1"/>
  <c r="G2353" i="8" a="1"/>
  <c r="G2353" i="8" s="1"/>
  <c r="G2352" i="8" a="1"/>
  <c r="G2352" i="8" s="1"/>
  <c r="G2351" i="8" a="1"/>
  <c r="G2351" i="8" s="1"/>
  <c r="G2350" i="8" a="1"/>
  <c r="G2350" i="8" s="1"/>
  <c r="G2349" i="8" a="1"/>
  <c r="G2349" i="8" s="1"/>
  <c r="G2348" i="8" a="1"/>
  <c r="G2348" i="8" s="1"/>
  <c r="G2347" i="8" a="1"/>
  <c r="G2347" i="8" s="1"/>
  <c r="G2346" i="8" a="1"/>
  <c r="G2346" i="8" s="1"/>
  <c r="G2345" i="8" a="1"/>
  <c r="G2345" i="8" s="1"/>
  <c r="G2344" i="8" a="1"/>
  <c r="G2344" i="8" s="1"/>
  <c r="G2343" i="8" a="1"/>
  <c r="G2343" i="8" s="1"/>
  <c r="G2342" i="8" a="1"/>
  <c r="G2342" i="8" s="1"/>
  <c r="G2341" i="8" a="1"/>
  <c r="G2341" i="8" s="1"/>
  <c r="G2340" i="8" a="1"/>
  <c r="G2340" i="8" s="1"/>
  <c r="G2339" i="8" a="1"/>
  <c r="G2339" i="8" s="1"/>
  <c r="G2338" i="8" a="1"/>
  <c r="G2338" i="8" s="1"/>
  <c r="G2337" i="8" a="1"/>
  <c r="G2337" i="8" s="1"/>
  <c r="G2336" i="8" a="1"/>
  <c r="G2336" i="8" s="1"/>
  <c r="G2335" i="8" a="1"/>
  <c r="G2335" i="8" s="1"/>
  <c r="G2334" i="8" a="1"/>
  <c r="G2334" i="8" s="1"/>
  <c r="G2333" i="8" a="1"/>
  <c r="G2333" i="8" s="1"/>
  <c r="G2332" i="8" a="1"/>
  <c r="G2332" i="8" s="1"/>
  <c r="G2331" i="8" a="1"/>
  <c r="G2331" i="8" s="1"/>
  <c r="G2330" i="8" a="1"/>
  <c r="G2330" i="8" s="1"/>
  <c r="G2329" i="8" a="1"/>
  <c r="G2329" i="8" s="1"/>
  <c r="G2328" i="8" a="1"/>
  <c r="G2328" i="8" s="1"/>
  <c r="G2327" i="8" a="1"/>
  <c r="G2327" i="8" s="1"/>
  <c r="G2326" i="8" a="1"/>
  <c r="G2326" i="8" s="1"/>
  <c r="G2325" i="8" a="1"/>
  <c r="G2325" i="8" s="1"/>
  <c r="G2324" i="8" a="1"/>
  <c r="G2324" i="8" s="1"/>
  <c r="G2323" i="8" a="1"/>
  <c r="G2323" i="8" s="1"/>
  <c r="G2322" i="8" a="1"/>
  <c r="G2322" i="8" s="1"/>
  <c r="G2321" i="8" a="1"/>
  <c r="G2321" i="8" s="1"/>
  <c r="G2320" i="8" a="1"/>
  <c r="G2320" i="8" s="1"/>
  <c r="G2318" i="8" a="1"/>
  <c r="G2318" i="8" s="1"/>
  <c r="G2317" i="8" a="1"/>
  <c r="G2317" i="8" s="1"/>
  <c r="G2316" i="8" a="1"/>
  <c r="G2316" i="8" s="1"/>
  <c r="G2315" i="8" a="1"/>
  <c r="G2315" i="8" s="1"/>
  <c r="G2314" i="8" a="1"/>
  <c r="G2314" i="8" s="1"/>
  <c r="G2313" i="8" a="1"/>
  <c r="G2313" i="8" s="1"/>
  <c r="G2312" i="8" a="1"/>
  <c r="G2312" i="8" s="1"/>
  <c r="G2311" i="8" a="1"/>
  <c r="G2311" i="8" s="1"/>
  <c r="G2310" i="8" a="1"/>
  <c r="G2310" i="8" s="1"/>
  <c r="G2309" i="8" a="1"/>
  <c r="G2309" i="8" s="1"/>
  <c r="G2308" i="8" a="1"/>
  <c r="G2308" i="8" s="1"/>
  <c r="G2307" i="8" a="1"/>
  <c r="G2307" i="8" s="1"/>
  <c r="G2306" i="8" a="1"/>
  <c r="G2306" i="8" s="1"/>
  <c r="G2305" i="8" a="1"/>
  <c r="G2305" i="8" s="1"/>
  <c r="G2304" i="8" a="1"/>
  <c r="G2304" i="8" s="1"/>
  <c r="G2303" i="8" a="1"/>
  <c r="G2303" i="8" s="1"/>
  <c r="G2302" i="8" a="1"/>
  <c r="G2302" i="8" s="1"/>
  <c r="G2301" i="8" a="1"/>
  <c r="G2301" i="8" s="1"/>
  <c r="G2300" i="8" a="1"/>
  <c r="G2300" i="8" s="1"/>
  <c r="G2299" i="8" a="1"/>
  <c r="G2299" i="8" s="1"/>
  <c r="G2298" i="8" a="1"/>
  <c r="G2298" i="8" s="1"/>
  <c r="G2297" i="8" a="1"/>
  <c r="G2297" i="8" s="1"/>
  <c r="G2296" i="8" a="1"/>
  <c r="G2296" i="8" s="1"/>
  <c r="G2295" i="8" a="1"/>
  <c r="G2295" i="8" s="1"/>
  <c r="G2294" i="8" a="1"/>
  <c r="G2294" i="8" s="1"/>
  <c r="G2293" i="8" a="1"/>
  <c r="G2293" i="8" s="1"/>
  <c r="G2292" i="8" a="1"/>
  <c r="G2292" i="8" s="1"/>
  <c r="G2291" i="8" a="1"/>
  <c r="G2291" i="8" s="1"/>
  <c r="G2290" i="8" a="1"/>
  <c r="G2290" i="8" s="1"/>
  <c r="G2289" i="8" a="1"/>
  <c r="G2289" i="8" s="1"/>
  <c r="G2288" i="8" a="1"/>
  <c r="G2288" i="8" s="1"/>
  <c r="G2287" i="8" a="1"/>
  <c r="G2287" i="8" s="1"/>
  <c r="G2286" i="8" a="1"/>
  <c r="G2286" i="8" s="1"/>
  <c r="G2285" i="8" a="1"/>
  <c r="G2285" i="8" s="1"/>
  <c r="G2284" i="8" a="1"/>
  <c r="G2284" i="8" s="1"/>
  <c r="G2283" i="8" a="1"/>
  <c r="G2283" i="8" s="1"/>
  <c r="G2282" i="8" a="1"/>
  <c r="G2282" i="8" s="1"/>
  <c r="G2281" i="8" a="1"/>
  <c r="G2281" i="8" s="1"/>
  <c r="G2280" i="8" a="1"/>
  <c r="G2280" i="8" s="1"/>
  <c r="G2279" i="8" a="1"/>
  <c r="G2279" i="8" s="1"/>
  <c r="G2278" i="8" a="1"/>
  <c r="G2278" i="8" s="1"/>
  <c r="G2277" i="8" a="1"/>
  <c r="G2277" i="8" s="1"/>
  <c r="G2276" i="8" a="1"/>
  <c r="G2276" i="8" s="1"/>
  <c r="G2275" i="8" a="1"/>
  <c r="G2275" i="8" s="1"/>
  <c r="G2274" i="8" a="1"/>
  <c r="G2274" i="8" s="1"/>
  <c r="G2273" i="8" a="1"/>
  <c r="G2273" i="8" s="1"/>
  <c r="G2272" i="8" a="1"/>
  <c r="G2272" i="8" s="1"/>
  <c r="G2271" i="8" a="1"/>
  <c r="G2271" i="8" s="1"/>
  <c r="G2270" i="8" a="1"/>
  <c r="G2270" i="8" s="1"/>
  <c r="G2269" i="8" a="1"/>
  <c r="G2269" i="8" s="1"/>
  <c r="G2268" i="8" a="1"/>
  <c r="G2268" i="8" s="1"/>
  <c r="G2267" i="8" a="1"/>
  <c r="G2267" i="8" s="1"/>
  <c r="G2266" i="8" a="1"/>
  <c r="G2266" i="8" s="1"/>
  <c r="G2265" i="8" a="1"/>
  <c r="G2265" i="8" s="1"/>
  <c r="G2264" i="8" a="1"/>
  <c r="G2264" i="8" s="1"/>
  <c r="G2263" i="8" a="1"/>
  <c r="G2263" i="8" s="1"/>
  <c r="G2262" i="8" a="1"/>
  <c r="G2262" i="8" s="1"/>
  <c r="G2261" i="8" a="1"/>
  <c r="G2261" i="8" s="1"/>
  <c r="G2260" i="8" a="1"/>
  <c r="G2260" i="8" s="1"/>
  <c r="G2259" i="8" a="1"/>
  <c r="G2259" i="8" s="1"/>
  <c r="G2258" i="8" a="1"/>
  <c r="G2258" i="8" s="1"/>
  <c r="G2255" i="8" a="1"/>
  <c r="G2255" i="8" s="1"/>
  <c r="G2254" i="8" a="1"/>
  <c r="G2254" i="8" s="1"/>
  <c r="G2253" i="8" a="1"/>
  <c r="G2253" i="8" s="1"/>
  <c r="G2252" i="8" a="1"/>
  <c r="G2252" i="8" s="1"/>
  <c r="G2251" i="8" a="1"/>
  <c r="G2251" i="8" s="1"/>
  <c r="G2250" i="8" a="1"/>
  <c r="G2250" i="8" s="1"/>
  <c r="G2249" i="8" a="1"/>
  <c r="G2249" i="8" s="1"/>
  <c r="G2248" i="8" a="1"/>
  <c r="G2248" i="8" s="1"/>
  <c r="G2247" i="8" a="1"/>
  <c r="G2247" i="8" s="1"/>
  <c r="G2246" i="8" a="1"/>
  <c r="G2246" i="8" s="1"/>
  <c r="G2245" i="8" a="1"/>
  <c r="G2245" i="8" s="1"/>
  <c r="G2244" i="8" a="1"/>
  <c r="G2244" i="8" s="1"/>
  <c r="G2243" i="8" a="1"/>
  <c r="G2243" i="8" s="1"/>
  <c r="G2242" i="8" a="1"/>
  <c r="G2242" i="8" s="1"/>
  <c r="G2241" i="8" a="1"/>
  <c r="G2241" i="8" s="1"/>
  <c r="G2240" i="8" a="1"/>
  <c r="G2240" i="8" s="1"/>
  <c r="G2239" i="8" a="1"/>
  <c r="G2239" i="8" s="1"/>
  <c r="G2238" i="8" a="1"/>
  <c r="G2238" i="8" s="1"/>
  <c r="G2237" i="8" a="1"/>
  <c r="G2237" i="8" s="1"/>
  <c r="G2236" i="8" a="1"/>
  <c r="G2236" i="8" s="1"/>
  <c r="G2235" i="8" a="1"/>
  <c r="G2235" i="8" s="1"/>
  <c r="G2234" i="8" a="1"/>
  <c r="G2234" i="8" s="1"/>
  <c r="G2233" i="8" a="1"/>
  <c r="G2233" i="8" s="1"/>
  <c r="G2232" i="8" a="1"/>
  <c r="G2232" i="8" s="1"/>
  <c r="G2231" i="8" a="1"/>
  <c r="G2231" i="8" s="1"/>
  <c r="G2230" i="8" a="1"/>
  <c r="G2230" i="8" s="1"/>
  <c r="G2228" i="8" a="1"/>
  <c r="G2228" i="8" s="1"/>
  <c r="G2227" i="8" a="1"/>
  <c r="G2227" i="8" s="1"/>
  <c r="G2226" i="8" a="1"/>
  <c r="G2226" i="8" s="1"/>
  <c r="G2224" i="8" a="1"/>
  <c r="G2224" i="8" s="1"/>
  <c r="G2223" i="8" a="1"/>
  <c r="G2223" i="8" s="1"/>
  <c r="G2222" i="8" a="1"/>
  <c r="G2222" i="8" s="1"/>
  <c r="G2221" i="8" a="1"/>
  <c r="G2221" i="8" s="1"/>
  <c r="G2220" i="8" a="1"/>
  <c r="G2220" i="8" s="1"/>
  <c r="G2219" i="8" a="1"/>
  <c r="G2219" i="8" s="1"/>
  <c r="G2218" i="8" a="1"/>
  <c r="G2218" i="8" s="1"/>
  <c r="G2217" i="8" a="1"/>
  <c r="G2217" i="8" s="1"/>
  <c r="G2216" i="8" a="1"/>
  <c r="G2216" i="8" s="1"/>
  <c r="G2215" i="8" a="1"/>
  <c r="G2215" i="8" s="1"/>
  <c r="G2214" i="8" a="1"/>
  <c r="G2214" i="8" s="1"/>
  <c r="G2213" i="8" a="1"/>
  <c r="G2213" i="8" s="1"/>
  <c r="G2212" i="8" a="1"/>
  <c r="G2212" i="8" s="1"/>
  <c r="G2211" i="8" a="1"/>
  <c r="G2211" i="8" s="1"/>
  <c r="G2210" i="8" a="1"/>
  <c r="G2210" i="8" s="1"/>
  <c r="G2209" i="8" a="1"/>
  <c r="G2209" i="8" s="1"/>
  <c r="G2208" i="8" a="1"/>
  <c r="G2208" i="8" s="1"/>
  <c r="G2207" i="8" a="1"/>
  <c r="G2207" i="8" s="1"/>
  <c r="G2206" i="8" a="1"/>
  <c r="G2206" i="8" s="1"/>
  <c r="G2205" i="8" a="1"/>
  <c r="G2205" i="8" s="1"/>
  <c r="G2204" i="8" a="1"/>
  <c r="G2204" i="8" s="1"/>
  <c r="G2203" i="8" a="1"/>
  <c r="G2203" i="8" s="1"/>
  <c r="G2202" i="8" a="1"/>
  <c r="G2202" i="8" s="1"/>
  <c r="G2201" i="8" a="1"/>
  <c r="G2201" i="8" s="1"/>
  <c r="G2200" i="8" a="1"/>
  <c r="G2200" i="8" s="1"/>
  <c r="G2199" i="8" a="1"/>
  <c r="G2199" i="8" s="1"/>
  <c r="G2198" i="8" a="1"/>
  <c r="G2198" i="8" s="1"/>
  <c r="G2197" i="8" a="1"/>
  <c r="G2197" i="8" s="1"/>
  <c r="G2196" i="8" a="1"/>
  <c r="G2196" i="8" s="1"/>
  <c r="G2195" i="8" a="1"/>
  <c r="G2195" i="8" s="1"/>
  <c r="G2194" i="8" a="1"/>
  <c r="G2194" i="8" s="1"/>
  <c r="G2193" i="8" a="1"/>
  <c r="G2193" i="8" s="1"/>
  <c r="G2192" i="8" a="1"/>
  <c r="G2192" i="8" s="1"/>
  <c r="G2191" i="8" a="1"/>
  <c r="G2191" i="8" s="1"/>
  <c r="G2189" i="8" a="1"/>
  <c r="G2189" i="8" s="1"/>
  <c r="G2188" i="8" a="1"/>
  <c r="G2188" i="8" s="1"/>
  <c r="G2187" i="8" a="1"/>
  <c r="G2187" i="8" s="1"/>
  <c r="G2186" i="8" a="1"/>
  <c r="G2186" i="8" s="1"/>
  <c r="G2185" i="8" a="1"/>
  <c r="G2185" i="8" s="1"/>
  <c r="G2184" i="8" a="1"/>
  <c r="G2184" i="8" s="1"/>
  <c r="G2183" i="8" a="1"/>
  <c r="G2183" i="8" s="1"/>
  <c r="G2182" i="8" a="1"/>
  <c r="G2182" i="8" s="1"/>
  <c r="G2181" i="8" a="1"/>
  <c r="G2181" i="8" s="1"/>
  <c r="G2180" i="8" a="1"/>
  <c r="G2180" i="8" s="1"/>
  <c r="G2179" i="8" a="1"/>
  <c r="G2179" i="8" s="1"/>
  <c r="G2178" i="8" a="1"/>
  <c r="G2178" i="8" s="1"/>
  <c r="G2177" i="8" a="1"/>
  <c r="G2177" i="8" s="1"/>
  <c r="G2176" i="8" a="1"/>
  <c r="G2176" i="8" s="1"/>
  <c r="G2175" i="8" a="1"/>
  <c r="G2175" i="8" s="1"/>
  <c r="G2174" i="8" a="1"/>
  <c r="G2174" i="8" s="1"/>
  <c r="G2173" i="8" a="1"/>
  <c r="G2173" i="8" s="1"/>
  <c r="G2172" i="8" a="1"/>
  <c r="G2172" i="8" s="1"/>
  <c r="G2171" i="8" a="1"/>
  <c r="G2171" i="8" s="1"/>
  <c r="G2170" i="8" a="1"/>
  <c r="G2170" i="8" s="1"/>
  <c r="G2169" i="8" a="1"/>
  <c r="G2169" i="8" s="1"/>
  <c r="G2168" i="8" a="1"/>
  <c r="G2168" i="8" s="1"/>
  <c r="G2167" i="8" a="1"/>
  <c r="G2167" i="8" s="1"/>
  <c r="G2166" i="8" a="1"/>
  <c r="G2166" i="8" s="1"/>
  <c r="G2165" i="8" a="1"/>
  <c r="G2165" i="8" s="1"/>
  <c r="G2164" i="8" a="1"/>
  <c r="G2164" i="8" s="1"/>
  <c r="G2163" i="8" a="1"/>
  <c r="G2163" i="8" s="1"/>
  <c r="G2162" i="8" a="1"/>
  <c r="G2162" i="8" s="1"/>
  <c r="G2161" i="8" a="1"/>
  <c r="G2161" i="8" s="1"/>
  <c r="G2160" i="8" a="1"/>
  <c r="G2160" i="8" s="1"/>
  <c r="G2159" i="8" a="1"/>
  <c r="G2159" i="8" s="1"/>
  <c r="G2158" i="8" a="1"/>
  <c r="G2158" i="8" s="1"/>
  <c r="G2157" i="8" a="1"/>
  <c r="G2157" i="8" s="1"/>
  <c r="G2156" i="8" a="1"/>
  <c r="G2156" i="8" s="1"/>
  <c r="G2155" i="8" a="1"/>
  <c r="G2155" i="8" s="1"/>
  <c r="G2154" i="8" a="1"/>
  <c r="G2154" i="8" s="1"/>
  <c r="G2153" i="8" a="1"/>
  <c r="G2153" i="8" s="1"/>
  <c r="G2152" i="8" a="1"/>
  <c r="G2152" i="8" s="1"/>
  <c r="G2151" i="8" a="1"/>
  <c r="G2151" i="8" s="1"/>
  <c r="G2150" i="8" a="1"/>
  <c r="G2150" i="8" s="1"/>
  <c r="G2149" i="8" a="1"/>
  <c r="G2149" i="8" s="1"/>
  <c r="G2148" i="8" a="1"/>
  <c r="G2148" i="8" s="1"/>
  <c r="G2147" i="8" a="1"/>
  <c r="G2147" i="8" s="1"/>
  <c r="G2146" i="8" a="1"/>
  <c r="G2146" i="8" s="1"/>
  <c r="G2145" i="8" a="1"/>
  <c r="G2145" i="8" s="1"/>
  <c r="G2144" i="8" a="1"/>
  <c r="G2144" i="8" s="1"/>
  <c r="G2143" i="8" a="1"/>
  <c r="G2143" i="8" s="1"/>
  <c r="G2142" i="8" a="1"/>
  <c r="G2142" i="8" s="1"/>
  <c r="G2141" i="8" a="1"/>
  <c r="G2141" i="8" s="1"/>
  <c r="G2140" i="8" a="1"/>
  <c r="G2140" i="8" s="1"/>
  <c r="G2139" i="8" a="1"/>
  <c r="G2139" i="8" s="1"/>
  <c r="G2138" i="8" a="1"/>
  <c r="G2138" i="8" s="1"/>
  <c r="G2137" i="8" a="1"/>
  <c r="G2137" i="8" s="1"/>
  <c r="G2136" i="8" a="1"/>
  <c r="G2136" i="8" s="1"/>
  <c r="G2135" i="8" a="1"/>
  <c r="G2135" i="8" s="1"/>
  <c r="G2134" i="8" a="1"/>
  <c r="G2134" i="8" s="1"/>
  <c r="G2133" i="8" a="1"/>
  <c r="G2133" i="8" s="1"/>
  <c r="G2132" i="8" a="1"/>
  <c r="G2132" i="8" s="1"/>
  <c r="G2131" i="8" a="1"/>
  <c r="G2131" i="8" s="1"/>
  <c r="G2130" i="8" a="1"/>
  <c r="G2130" i="8" s="1"/>
  <c r="G2129" i="8" a="1"/>
  <c r="G2129" i="8" s="1"/>
  <c r="G2128" i="8" a="1"/>
  <c r="G2128" i="8" s="1"/>
  <c r="G2127" i="8" a="1"/>
  <c r="G2127" i="8" s="1"/>
  <c r="G2126" i="8" a="1"/>
  <c r="G2126" i="8" s="1"/>
  <c r="G2125" i="8" a="1"/>
  <c r="G2125" i="8" s="1"/>
  <c r="G2124" i="8" a="1"/>
  <c r="G2124" i="8" s="1"/>
  <c r="G2123" i="8" a="1"/>
  <c r="G2123" i="8" s="1"/>
  <c r="G2122" i="8" a="1"/>
  <c r="G2122" i="8" s="1"/>
  <c r="G2121" i="8" a="1"/>
  <c r="G2121" i="8" s="1"/>
  <c r="G2120" i="8" a="1"/>
  <c r="G2120" i="8" s="1"/>
  <c r="G2119" i="8" a="1"/>
  <c r="G2119" i="8" s="1"/>
  <c r="G2118" i="8" a="1"/>
  <c r="G2118" i="8" s="1"/>
  <c r="G2117" i="8" a="1"/>
  <c r="G2117" i="8" s="1"/>
  <c r="G2116" i="8" a="1"/>
  <c r="G2116" i="8" s="1"/>
  <c r="G2115" i="8" a="1"/>
  <c r="G2115" i="8" s="1"/>
  <c r="G2114" i="8" a="1"/>
  <c r="G2114" i="8" s="1"/>
  <c r="G2113" i="8" a="1"/>
  <c r="G2113" i="8" s="1"/>
  <c r="G2112" i="8" a="1"/>
  <c r="G2112" i="8" s="1"/>
  <c r="G2111" i="8" a="1"/>
  <c r="G2111" i="8" s="1"/>
  <c r="G2110" i="8" a="1"/>
  <c r="G2110" i="8" s="1"/>
  <c r="G2109" i="8" a="1"/>
  <c r="G2109" i="8" s="1"/>
  <c r="G2108" i="8" a="1"/>
  <c r="G2108" i="8" s="1"/>
  <c r="G2107" i="8" a="1"/>
  <c r="G2107" i="8" s="1"/>
  <c r="G2106" i="8" a="1"/>
  <c r="G2106" i="8" s="1"/>
  <c r="G2105" i="8" a="1"/>
  <c r="G2105" i="8" s="1"/>
  <c r="G2104" i="8" a="1"/>
  <c r="G2104" i="8" s="1"/>
  <c r="G2103" i="8" a="1"/>
  <c r="G2103" i="8" s="1"/>
  <c r="G2102" i="8" a="1"/>
  <c r="G2102" i="8" s="1"/>
  <c r="G2101" i="8" a="1"/>
  <c r="G2101" i="8" s="1"/>
  <c r="G2100" i="8" a="1"/>
  <c r="G2100" i="8" s="1"/>
  <c r="G2099" i="8" a="1"/>
  <c r="G2099" i="8" s="1"/>
  <c r="G2098" i="8" a="1"/>
  <c r="G2098" i="8" s="1"/>
  <c r="G2097" i="8" a="1"/>
  <c r="G2097" i="8" s="1"/>
  <c r="G2096" i="8" a="1"/>
  <c r="G2096" i="8" s="1"/>
  <c r="G2095" i="8" a="1"/>
  <c r="G2095" i="8" s="1"/>
  <c r="G2094" i="8" a="1"/>
  <c r="G2094" i="8" s="1"/>
  <c r="G2093" i="8" a="1"/>
  <c r="G2093" i="8" s="1"/>
  <c r="G2092" i="8" a="1"/>
  <c r="G2092" i="8" s="1"/>
  <c r="G2091" i="8" a="1"/>
  <c r="G2091" i="8" s="1"/>
  <c r="G2090" i="8" a="1"/>
  <c r="G2090" i="8" s="1"/>
  <c r="G2089" i="8" a="1"/>
  <c r="G2089" i="8" s="1"/>
  <c r="G2088" i="8" a="1"/>
  <c r="G2088" i="8" s="1"/>
  <c r="G2087" i="8" a="1"/>
  <c r="G2087" i="8" s="1"/>
  <c r="G2086" i="8" a="1"/>
  <c r="G2086" i="8" s="1"/>
  <c r="G2085" i="8" a="1"/>
  <c r="G2085" i="8" s="1"/>
  <c r="G2084" i="8" a="1"/>
  <c r="G2084" i="8" s="1"/>
  <c r="G2083" i="8" a="1"/>
  <c r="G2083" i="8" s="1"/>
  <c r="G2082" i="8" a="1"/>
  <c r="G2082" i="8" s="1"/>
  <c r="G2081" i="8" a="1"/>
  <c r="G2081" i="8" s="1"/>
  <c r="G2080" i="8" a="1"/>
  <c r="G2080" i="8" s="1"/>
  <c r="G2079" i="8" a="1"/>
  <c r="G2079" i="8" s="1"/>
  <c r="G2078" i="8" a="1"/>
  <c r="G2078" i="8" s="1"/>
  <c r="G2077" i="8" a="1"/>
  <c r="G2077" i="8" s="1"/>
  <c r="G2076" i="8" a="1"/>
  <c r="G2076" i="8" s="1"/>
  <c r="G2075" i="8" a="1"/>
  <c r="G2075" i="8" s="1"/>
  <c r="G2074" i="8" a="1"/>
  <c r="G2074" i="8" s="1"/>
  <c r="G2073" i="8" a="1"/>
  <c r="G2073" i="8" s="1"/>
  <c r="G2072" i="8" a="1"/>
  <c r="G2072" i="8" s="1"/>
  <c r="G2071" i="8" a="1"/>
  <c r="G2071" i="8" s="1"/>
  <c r="G2070" i="8" a="1"/>
  <c r="G2070" i="8" s="1"/>
  <c r="G2069" i="8" a="1"/>
  <c r="G2069" i="8" s="1"/>
  <c r="G2068" i="8" a="1"/>
  <c r="G2068" i="8" s="1"/>
  <c r="G2067" i="8" a="1"/>
  <c r="G2067" i="8" s="1"/>
  <c r="G2066" i="8" a="1"/>
  <c r="G2066" i="8" s="1"/>
  <c r="G2065" i="8" a="1"/>
  <c r="G2065" i="8" s="1"/>
  <c r="G2064" i="8" a="1"/>
  <c r="G2064" i="8" s="1"/>
  <c r="G2063" i="8" a="1"/>
  <c r="G2063" i="8" s="1"/>
  <c r="G2062" i="8" a="1"/>
  <c r="G2062" i="8" s="1"/>
  <c r="G2061" i="8" a="1"/>
  <c r="G2061" i="8" s="1"/>
  <c r="G2060" i="8" a="1"/>
  <c r="G2060" i="8" s="1"/>
  <c r="G2059" i="8" a="1"/>
  <c r="G2059" i="8" s="1"/>
  <c r="G2058" i="8" a="1"/>
  <c r="G2058" i="8" s="1"/>
  <c r="G2057" i="8" a="1"/>
  <c r="G2057" i="8" s="1"/>
  <c r="G2056" i="8" a="1"/>
  <c r="G2056" i="8" s="1"/>
  <c r="G2055" i="8" a="1"/>
  <c r="G2055" i="8" s="1"/>
  <c r="G2053" i="8" a="1"/>
  <c r="G2053" i="8" s="1"/>
  <c r="G2052" i="8" a="1"/>
  <c r="G2052" i="8" s="1"/>
  <c r="G2051" i="8" a="1"/>
  <c r="G2051" i="8" s="1"/>
  <c r="G2050" i="8" a="1"/>
  <c r="G2050" i="8" s="1"/>
  <c r="G2049" i="8" a="1"/>
  <c r="G2049" i="8" s="1"/>
  <c r="G2048" i="8" a="1"/>
  <c r="G2048" i="8" s="1"/>
  <c r="G2047" i="8" a="1"/>
  <c r="G2047" i="8" s="1"/>
  <c r="G2046" i="8" a="1"/>
  <c r="G2046" i="8" s="1"/>
  <c r="G2045" i="8" a="1"/>
  <c r="G2045" i="8" s="1"/>
  <c r="G2044" i="8" a="1"/>
  <c r="G2044" i="8" s="1"/>
  <c r="G2043" i="8" a="1"/>
  <c r="G2043" i="8" s="1"/>
  <c r="G2042" i="8" a="1"/>
  <c r="G2042" i="8" s="1"/>
  <c r="G2041" i="8" a="1"/>
  <c r="G2041" i="8" s="1"/>
  <c r="G2040" i="8" a="1"/>
  <c r="G2040" i="8" s="1"/>
  <c r="G2039" i="8" a="1"/>
  <c r="G2039" i="8" s="1"/>
  <c r="G2038" i="8" a="1"/>
  <c r="G2038" i="8" s="1"/>
  <c r="G2037" i="8" a="1"/>
  <c r="G2037" i="8" s="1"/>
  <c r="G2036" i="8" a="1"/>
  <c r="G2036" i="8" s="1"/>
  <c r="G2035" i="8" a="1"/>
  <c r="G2035" i="8" s="1"/>
  <c r="G2033" i="8" a="1"/>
  <c r="G2033" i="8" s="1"/>
  <c r="G2032" i="8" a="1"/>
  <c r="G2032" i="8" s="1"/>
  <c r="G2031" i="8" a="1"/>
  <c r="G2031" i="8" s="1"/>
  <c r="G2030" i="8" a="1"/>
  <c r="G2030" i="8" s="1"/>
  <c r="G2029" i="8" a="1"/>
  <c r="G2029" i="8" s="1"/>
  <c r="G2028" i="8" a="1"/>
  <c r="G2028" i="8" s="1"/>
  <c r="G2027" i="8" a="1"/>
  <c r="G2027" i="8" s="1"/>
  <c r="G2026" i="8" a="1"/>
  <c r="G2026" i="8" s="1"/>
  <c r="G2025" i="8" a="1"/>
  <c r="G2025" i="8" s="1"/>
  <c r="G2024" i="8" a="1"/>
  <c r="G2024" i="8" s="1"/>
  <c r="G2023" i="8" a="1"/>
  <c r="G2023" i="8" s="1"/>
  <c r="G2022" i="8" a="1"/>
  <c r="G2022" i="8" s="1"/>
  <c r="G2021" i="8" a="1"/>
  <c r="G2021" i="8" s="1"/>
  <c r="G2020" i="8" a="1"/>
  <c r="G2020" i="8" s="1"/>
  <c r="G2019" i="8" a="1"/>
  <c r="G2019" i="8" s="1"/>
  <c r="G2018" i="8" a="1"/>
  <c r="G2018" i="8" s="1"/>
  <c r="G2017" i="8" a="1"/>
  <c r="G2017" i="8" s="1"/>
  <c r="G2016" i="8" a="1"/>
  <c r="G2016" i="8" s="1"/>
  <c r="G2015" i="8" a="1"/>
  <c r="G2015" i="8" s="1"/>
  <c r="G2014" i="8" a="1"/>
  <c r="G2014" i="8" s="1"/>
  <c r="G2013" i="8" a="1"/>
  <c r="G2013" i="8" s="1"/>
  <c r="G2012" i="8" a="1"/>
  <c r="G2012" i="8" s="1"/>
  <c r="G2011" i="8" a="1"/>
  <c r="G2011" i="8" s="1"/>
  <c r="G2010" i="8" a="1"/>
  <c r="G2010" i="8" s="1"/>
  <c r="G2009" i="8" a="1"/>
  <c r="G2009" i="8" s="1"/>
  <c r="G2008" i="8" a="1"/>
  <c r="G2008" i="8" s="1"/>
  <c r="G2007" i="8" a="1"/>
  <c r="G2007" i="8" s="1"/>
  <c r="G2006" i="8" a="1"/>
  <c r="G2006" i="8" s="1"/>
  <c r="G2004" i="8" a="1"/>
  <c r="G2004" i="8" s="1"/>
  <c r="G2003" i="8" a="1"/>
  <c r="G2003" i="8" s="1"/>
  <c r="G2002" i="8" a="1"/>
  <c r="G2002" i="8" s="1"/>
  <c r="G2001" i="8" a="1"/>
  <c r="G2001" i="8" s="1"/>
  <c r="G2000" i="8" a="1"/>
  <c r="G2000" i="8" s="1"/>
  <c r="G1999" i="8" a="1"/>
  <c r="G1999" i="8" s="1"/>
  <c r="G1998" i="8" a="1"/>
  <c r="G1998" i="8" s="1"/>
  <c r="G1997" i="8" a="1"/>
  <c r="G1997" i="8" s="1"/>
  <c r="G1996" i="8" a="1"/>
  <c r="G1996" i="8" s="1"/>
  <c r="G1995" i="8" a="1"/>
  <c r="G1995" i="8" s="1"/>
  <c r="G1994" i="8" a="1"/>
  <c r="G1994" i="8" s="1"/>
  <c r="G1993" i="8" a="1"/>
  <c r="G1993" i="8" s="1"/>
  <c r="G1992" i="8" a="1"/>
  <c r="G1992" i="8" s="1"/>
  <c r="G1991" i="8" a="1"/>
  <c r="G1991" i="8" s="1"/>
  <c r="G1990" i="8" a="1"/>
  <c r="G1990" i="8" s="1"/>
  <c r="G1989" i="8" a="1"/>
  <c r="G1989" i="8" s="1"/>
  <c r="G1988" i="8" a="1"/>
  <c r="G1988" i="8" s="1"/>
  <c r="G1987" i="8" a="1"/>
  <c r="G1987" i="8" s="1"/>
  <c r="G1986" i="8" a="1"/>
  <c r="G1986" i="8" s="1"/>
  <c r="G1985" i="8" a="1"/>
  <c r="G1985" i="8" s="1"/>
  <c r="G1984" i="8" a="1"/>
  <c r="G1984" i="8" s="1"/>
  <c r="G1983" i="8" a="1"/>
  <c r="G1983" i="8" s="1"/>
  <c r="G1982" i="8" a="1"/>
  <c r="G1982" i="8" s="1"/>
  <c r="G1981" i="8" a="1"/>
  <c r="G1981" i="8" s="1"/>
  <c r="G1980" i="8" a="1"/>
  <c r="G1980" i="8" s="1"/>
  <c r="G1979" i="8" a="1"/>
  <c r="G1979" i="8" s="1"/>
  <c r="G1978" i="8" a="1"/>
  <c r="G1978" i="8" s="1"/>
  <c r="G1977" i="8" a="1"/>
  <c r="G1977" i="8" s="1"/>
  <c r="G1976" i="8" a="1"/>
  <c r="G1976" i="8" s="1"/>
  <c r="G1975" i="8" a="1"/>
  <c r="G1975" i="8" s="1"/>
  <c r="G1974" i="8" a="1"/>
  <c r="G1974" i="8" s="1"/>
  <c r="G1973" i="8" a="1"/>
  <c r="G1973" i="8" s="1"/>
  <c r="G1972" i="8" a="1"/>
  <c r="G1972" i="8" s="1"/>
  <c r="G1971" i="8" a="1"/>
  <c r="G1971" i="8" s="1"/>
  <c r="G1970" i="8" a="1"/>
  <c r="G1970" i="8" s="1"/>
  <c r="G1969" i="8" a="1"/>
  <c r="G1969" i="8" s="1"/>
  <c r="G1968" i="8" a="1"/>
  <c r="G1968" i="8" s="1"/>
  <c r="G1967" i="8" a="1"/>
  <c r="G1967" i="8" s="1"/>
  <c r="G1966" i="8" a="1"/>
  <c r="G1966" i="8" s="1"/>
  <c r="G1965" i="8" a="1"/>
  <c r="G1965" i="8" s="1"/>
  <c r="G1964" i="8" a="1"/>
  <c r="G1964" i="8" s="1"/>
  <c r="G1963" i="8" a="1"/>
  <c r="G1963" i="8" s="1"/>
  <c r="G1962" i="8" a="1"/>
  <c r="G1962" i="8" s="1"/>
  <c r="G1961" i="8" a="1"/>
  <c r="G1961" i="8" s="1"/>
  <c r="G1960" i="8" a="1"/>
  <c r="G1960" i="8" s="1"/>
  <c r="G1959" i="8" a="1"/>
  <c r="G1959" i="8" s="1"/>
  <c r="G1958" i="8" a="1"/>
  <c r="G1958" i="8" s="1"/>
  <c r="G1957" i="8" a="1"/>
  <c r="G1957" i="8" s="1"/>
  <c r="G1956" i="8" a="1"/>
  <c r="G1956" i="8" s="1"/>
  <c r="G1955" i="8" a="1"/>
  <c r="G1955" i="8" s="1"/>
  <c r="G1954" i="8" a="1"/>
  <c r="G1954" i="8" s="1"/>
  <c r="G1953" i="8" a="1"/>
  <c r="G1953" i="8" s="1"/>
  <c r="G1952" i="8" a="1"/>
  <c r="G1952" i="8" s="1"/>
  <c r="G1951" i="8" a="1"/>
  <c r="G1951" i="8" s="1"/>
  <c r="G1950" i="8" a="1"/>
  <c r="G1950" i="8" s="1"/>
  <c r="G1949" i="8" a="1"/>
  <c r="G1949" i="8" s="1"/>
  <c r="G1948" i="8" a="1"/>
  <c r="G1948" i="8" s="1"/>
  <c r="G1947" i="8" a="1"/>
  <c r="G1947" i="8" s="1"/>
  <c r="G1946" i="8" a="1"/>
  <c r="G1946" i="8" s="1"/>
  <c r="G1945" i="8" a="1"/>
  <c r="G1945" i="8" s="1"/>
  <c r="G1944" i="8" a="1"/>
  <c r="G1944" i="8" s="1"/>
  <c r="G1943" i="8" a="1"/>
  <c r="G1943" i="8" s="1"/>
  <c r="G1942" i="8" a="1"/>
  <c r="G1942" i="8" s="1"/>
  <c r="G1940" i="8" a="1"/>
  <c r="G1940" i="8" s="1"/>
  <c r="G1939" i="8" a="1"/>
  <c r="G1939" i="8" s="1"/>
  <c r="G1938" i="8" a="1"/>
  <c r="G1938" i="8" s="1"/>
  <c r="G1937" i="8" a="1"/>
  <c r="G1937" i="8" s="1"/>
  <c r="G1936" i="8" a="1"/>
  <c r="G1936" i="8" s="1"/>
  <c r="G1935" i="8" a="1"/>
  <c r="G1935" i="8" s="1"/>
  <c r="G1934" i="8" a="1"/>
  <c r="G1934" i="8" s="1"/>
  <c r="G1933" i="8" a="1"/>
  <c r="G1933" i="8" s="1"/>
  <c r="G1932" i="8" a="1"/>
  <c r="G1932" i="8" s="1"/>
  <c r="G1931" i="8" a="1"/>
  <c r="G1931" i="8" s="1"/>
  <c r="G1930" i="8" a="1"/>
  <c r="G1930" i="8" s="1"/>
  <c r="G1929" i="8" a="1"/>
  <c r="G1929" i="8" s="1"/>
  <c r="G1928" i="8" a="1"/>
  <c r="G1928" i="8" s="1"/>
  <c r="G1927" i="8" a="1"/>
  <c r="G1927" i="8" s="1"/>
  <c r="G1926" i="8" a="1"/>
  <c r="G1926" i="8" s="1"/>
  <c r="G1925" i="8" a="1"/>
  <c r="G1925" i="8" s="1"/>
  <c r="G1924" i="8" a="1"/>
  <c r="G1924" i="8" s="1"/>
  <c r="G1923" i="8" a="1"/>
  <c r="G1923" i="8" s="1"/>
  <c r="G1922" i="8" a="1"/>
  <c r="G1922" i="8" s="1"/>
  <c r="G1921" i="8" a="1"/>
  <c r="G1921" i="8" s="1"/>
  <c r="G1920" i="8" a="1"/>
  <c r="G1920" i="8" s="1"/>
  <c r="G1919" i="8" a="1"/>
  <c r="G1919" i="8" s="1"/>
  <c r="G1918" i="8" a="1"/>
  <c r="G1918" i="8" s="1"/>
  <c r="G1917" i="8" a="1"/>
  <c r="G1917" i="8" s="1"/>
  <c r="G1916" i="8" a="1"/>
  <c r="G1916" i="8" s="1"/>
  <c r="G1915" i="8" a="1"/>
  <c r="G1915" i="8" s="1"/>
  <c r="G1914" i="8" a="1"/>
  <c r="G1914" i="8" s="1"/>
  <c r="G1913" i="8" a="1"/>
  <c r="G1913" i="8" s="1"/>
  <c r="G1912" i="8" a="1"/>
  <c r="G1912" i="8" s="1"/>
  <c r="G1911" i="8" a="1"/>
  <c r="G1911" i="8" s="1"/>
  <c r="G1910" i="8" a="1"/>
  <c r="G1910" i="8" s="1"/>
  <c r="G1909" i="8" a="1"/>
  <c r="G1909" i="8" s="1"/>
  <c r="G1908" i="8" a="1"/>
  <c r="G1908" i="8" s="1"/>
  <c r="G1907" i="8" a="1"/>
  <c r="G1907" i="8" s="1"/>
  <c r="G1906" i="8" a="1"/>
  <c r="G1906" i="8" s="1"/>
  <c r="G1905" i="8" a="1"/>
  <c r="G1905" i="8" s="1"/>
  <c r="G1904" i="8" a="1"/>
  <c r="G1904" i="8" s="1"/>
  <c r="G1903" i="8" a="1"/>
  <c r="G1903" i="8" s="1"/>
  <c r="G1902" i="8" a="1"/>
  <c r="G1902" i="8" s="1"/>
  <c r="G1901" i="8" a="1"/>
  <c r="G1901" i="8" s="1"/>
  <c r="G1900" i="8" a="1"/>
  <c r="G1900" i="8" s="1"/>
  <c r="G1899" i="8" a="1"/>
  <c r="G1899" i="8" s="1"/>
  <c r="G1898" i="8" a="1"/>
  <c r="G1898" i="8" s="1"/>
  <c r="G1897" i="8" a="1"/>
  <c r="G1897" i="8" s="1"/>
  <c r="G1896" i="8" a="1"/>
  <c r="G1896" i="8" s="1"/>
  <c r="G1895" i="8" a="1"/>
  <c r="G1895" i="8" s="1"/>
  <c r="G1894" i="8" a="1"/>
  <c r="G1894" i="8" s="1"/>
  <c r="G1893" i="8" a="1"/>
  <c r="G1893" i="8" s="1"/>
  <c r="G1892" i="8" a="1"/>
  <c r="G1892" i="8" s="1"/>
  <c r="G1891" i="8" a="1"/>
  <c r="G1891" i="8" s="1"/>
  <c r="G1890" i="8" a="1"/>
  <c r="G1890" i="8" s="1"/>
  <c r="G1889" i="8" a="1"/>
  <c r="G1889" i="8" s="1"/>
  <c r="G1888" i="8" a="1"/>
  <c r="G1888" i="8" s="1"/>
  <c r="G1887" i="8" a="1"/>
  <c r="G1887" i="8" s="1"/>
  <c r="G1886" i="8" a="1"/>
  <c r="G1886" i="8" s="1"/>
  <c r="G1885" i="8" a="1"/>
  <c r="G1885" i="8" s="1"/>
  <c r="G1884" i="8" a="1"/>
  <c r="G1884" i="8" s="1"/>
  <c r="G1883" i="8" a="1"/>
  <c r="G1883" i="8" s="1"/>
  <c r="G1882" i="8" a="1"/>
  <c r="G1882" i="8" s="1"/>
  <c r="G1881" i="8" a="1"/>
  <c r="G1881" i="8" s="1"/>
  <c r="G1880" i="8" a="1"/>
  <c r="G1880" i="8" s="1"/>
  <c r="G1879" i="8" a="1"/>
  <c r="G1879" i="8" s="1"/>
  <c r="G1878" i="8" a="1"/>
  <c r="G1878" i="8" s="1"/>
  <c r="G1877" i="8" a="1"/>
  <c r="G1877" i="8" s="1"/>
  <c r="G1876" i="8" a="1"/>
  <c r="G1876" i="8" s="1"/>
  <c r="G1875" i="8" a="1"/>
  <c r="G1875" i="8" s="1"/>
  <c r="G1874" i="8" a="1"/>
  <c r="G1874" i="8" s="1"/>
  <c r="G1873" i="8" a="1"/>
  <c r="G1873" i="8" s="1"/>
  <c r="G1872" i="8" a="1"/>
  <c r="G1872" i="8" s="1"/>
  <c r="G1871" i="8" a="1"/>
  <c r="G1871" i="8" s="1"/>
  <c r="G1870" i="8" a="1"/>
  <c r="G1870" i="8" s="1"/>
  <c r="G1869" i="8" a="1"/>
  <c r="G1869" i="8" s="1"/>
  <c r="G1868" i="8" a="1"/>
  <c r="G1868" i="8" s="1"/>
  <c r="G1867" i="8" a="1"/>
  <c r="G1867" i="8" s="1"/>
  <c r="G1866" i="8" a="1"/>
  <c r="G1866" i="8" s="1"/>
  <c r="G1865" i="8" a="1"/>
  <c r="G1865" i="8" s="1"/>
  <c r="G1864" i="8" a="1"/>
  <c r="G1864" i="8" s="1"/>
  <c r="G1863" i="8" a="1"/>
  <c r="G1863" i="8" s="1"/>
  <c r="G1862" i="8" a="1"/>
  <c r="G1862" i="8" s="1"/>
  <c r="G1861" i="8" a="1"/>
  <c r="G1861" i="8" s="1"/>
  <c r="G1860" i="8" a="1"/>
  <c r="G1860" i="8" s="1"/>
  <c r="G1859" i="8" a="1"/>
  <c r="G1859" i="8" s="1"/>
  <c r="G1858" i="8" a="1"/>
  <c r="G1858" i="8" s="1"/>
  <c r="G1857" i="8" a="1"/>
  <c r="G1857" i="8" s="1"/>
  <c r="G1856" i="8" a="1"/>
  <c r="G1856" i="8" s="1"/>
  <c r="G1855" i="8" a="1"/>
  <c r="G1855" i="8" s="1"/>
  <c r="G1854" i="8" a="1"/>
  <c r="G1854" i="8" s="1"/>
  <c r="G1853" i="8" a="1"/>
  <c r="G1853" i="8" s="1"/>
  <c r="G1852" i="8" a="1"/>
  <c r="G1852" i="8" s="1"/>
  <c r="G1851" i="8" a="1"/>
  <c r="G1851" i="8" s="1"/>
  <c r="G1850" i="8" a="1"/>
  <c r="G1850" i="8" s="1"/>
  <c r="G1849" i="8" a="1"/>
  <c r="G1849" i="8" s="1"/>
  <c r="G1848" i="8" a="1"/>
  <c r="G1848" i="8" s="1"/>
  <c r="G1847" i="8" a="1"/>
  <c r="G1847" i="8" s="1"/>
  <c r="G1846" i="8" a="1"/>
  <c r="G1846" i="8" s="1"/>
  <c r="G1845" i="8" a="1"/>
  <c r="G1845" i="8" s="1"/>
  <c r="G1844" i="8" a="1"/>
  <c r="G1844" i="8" s="1"/>
  <c r="G1843" i="8" a="1"/>
  <c r="G1843" i="8" s="1"/>
  <c r="G1842" i="8" a="1"/>
  <c r="G1842" i="8" s="1"/>
  <c r="G1841" i="8" a="1"/>
  <c r="G1841" i="8" s="1"/>
  <c r="G1840" i="8" a="1"/>
  <c r="G1840" i="8" s="1"/>
  <c r="G1839" i="8" a="1"/>
  <c r="G1839" i="8" s="1"/>
  <c r="G1838" i="8" a="1"/>
  <c r="G1838" i="8" s="1"/>
  <c r="G1837" i="8" a="1"/>
  <c r="G1837" i="8" s="1"/>
  <c r="G1836" i="8" a="1"/>
  <c r="G1836" i="8" s="1"/>
  <c r="G1835" i="8" a="1"/>
  <c r="G1835" i="8" s="1"/>
  <c r="G1834" i="8" a="1"/>
  <c r="G1834" i="8" s="1"/>
  <c r="G1833" i="8" a="1"/>
  <c r="G1833" i="8" s="1"/>
  <c r="G1832" i="8" a="1"/>
  <c r="G1832" i="8" s="1"/>
  <c r="G1831" i="8" a="1"/>
  <c r="G1831" i="8" s="1"/>
  <c r="G1830" i="8" a="1"/>
  <c r="G1830" i="8" s="1"/>
  <c r="G1829" i="8" a="1"/>
  <c r="G1829" i="8" s="1"/>
  <c r="G1828" i="8" a="1"/>
  <c r="G1828" i="8" s="1"/>
  <c r="G1827" i="8" a="1"/>
  <c r="G1827" i="8" s="1"/>
  <c r="G1826" i="8" a="1"/>
  <c r="G1826" i="8" s="1"/>
  <c r="G1825" i="8" a="1"/>
  <c r="G1825" i="8" s="1"/>
  <c r="G1824" i="8" a="1"/>
  <c r="G1824" i="8" s="1"/>
  <c r="G1823" i="8" a="1"/>
  <c r="G1823" i="8" s="1"/>
  <c r="G1822" i="8" a="1"/>
  <c r="G1822" i="8" s="1"/>
  <c r="G1821" i="8" a="1"/>
  <c r="G1821" i="8" s="1"/>
  <c r="G1820" i="8" a="1"/>
  <c r="G1820" i="8" s="1"/>
  <c r="G1819" i="8" a="1"/>
  <c r="G1819" i="8" s="1"/>
  <c r="G1818" i="8" a="1"/>
  <c r="G1818" i="8" s="1"/>
  <c r="G1817" i="8" a="1"/>
  <c r="G1817" i="8" s="1"/>
  <c r="G1816" i="8" a="1"/>
  <c r="G1816" i="8" s="1"/>
  <c r="G1815" i="8" a="1"/>
  <c r="G1815" i="8" s="1"/>
  <c r="G1814" i="8" a="1"/>
  <c r="G1814" i="8" s="1"/>
  <c r="G1813" i="8" a="1"/>
  <c r="G1813" i="8" s="1"/>
  <c r="G1812" i="8" a="1"/>
  <c r="G1812" i="8" s="1"/>
  <c r="G1811" i="8" a="1"/>
  <c r="G1811" i="8" s="1"/>
  <c r="G1810" i="8" a="1"/>
  <c r="G1810" i="8" s="1"/>
  <c r="G1809" i="8" a="1"/>
  <c r="G1809" i="8" s="1"/>
  <c r="G1808" i="8" a="1"/>
  <c r="G1808" i="8" s="1"/>
  <c r="G1807" i="8" a="1"/>
  <c r="G1807" i="8" s="1"/>
  <c r="G1806" i="8" a="1"/>
  <c r="G1806" i="8" s="1"/>
  <c r="G1805" i="8" a="1"/>
  <c r="G1805" i="8" s="1"/>
  <c r="G1804" i="8" a="1"/>
  <c r="G1804" i="8" s="1"/>
  <c r="G1803" i="8" a="1"/>
  <c r="G1803" i="8" s="1"/>
  <c r="G1802" i="8" a="1"/>
  <c r="G1802" i="8" s="1"/>
  <c r="G1801" i="8" a="1"/>
  <c r="G1801" i="8" s="1"/>
  <c r="G1800" i="8" a="1"/>
  <c r="G1800" i="8" s="1"/>
  <c r="G1799" i="8" a="1"/>
  <c r="G1799" i="8" s="1"/>
  <c r="G1798" i="8" a="1"/>
  <c r="G1798" i="8" s="1"/>
  <c r="G1797" i="8" a="1"/>
  <c r="G1797" i="8" s="1"/>
  <c r="G1796" i="8" a="1"/>
  <c r="G1796" i="8" s="1"/>
  <c r="G1795" i="8" a="1"/>
  <c r="G1795" i="8" s="1"/>
  <c r="G1794" i="8" a="1"/>
  <c r="G1794" i="8" s="1"/>
  <c r="G1793" i="8" a="1"/>
  <c r="G1793" i="8" s="1"/>
  <c r="G1792" i="8" a="1"/>
  <c r="G1792" i="8" s="1"/>
  <c r="G1791" i="8" a="1"/>
  <c r="G1791" i="8" s="1"/>
  <c r="G1790" i="8" a="1"/>
  <c r="G1790" i="8" s="1"/>
  <c r="G1789" i="8" a="1"/>
  <c r="G1789" i="8" s="1"/>
  <c r="G1788" i="8" a="1"/>
  <c r="G1788" i="8" s="1"/>
  <c r="G1787" i="8" a="1"/>
  <c r="G1787" i="8" s="1"/>
  <c r="G1786" i="8" a="1"/>
  <c r="G1786" i="8" s="1"/>
  <c r="G1785" i="8" a="1"/>
  <c r="G1785" i="8" s="1"/>
  <c r="G1784" i="8" a="1"/>
  <c r="G1784" i="8" s="1"/>
  <c r="G1783" i="8" a="1"/>
  <c r="G1783" i="8" s="1"/>
  <c r="G1782" i="8" a="1"/>
  <c r="G1782" i="8" s="1"/>
  <c r="G1781" i="8" a="1"/>
  <c r="G1781" i="8" s="1"/>
  <c r="G1780" i="8" a="1"/>
  <c r="G1780" i="8" s="1"/>
  <c r="G1779" i="8" a="1"/>
  <c r="G1779" i="8" s="1"/>
  <c r="G1778" i="8" a="1"/>
  <c r="G1778" i="8" s="1"/>
  <c r="G1777" i="8" a="1"/>
  <c r="G1777" i="8" s="1"/>
  <c r="G1776" i="8" a="1"/>
  <c r="G1776" i="8" s="1"/>
  <c r="G1775" i="8" a="1"/>
  <c r="G1775" i="8" s="1"/>
  <c r="G1774" i="8" a="1"/>
  <c r="G1774" i="8" s="1"/>
  <c r="G1773" i="8" a="1"/>
  <c r="G1773" i="8" s="1"/>
  <c r="G1771" i="8" a="1"/>
  <c r="G1771" i="8" s="1"/>
  <c r="G1770" i="8" a="1"/>
  <c r="G1770" i="8" s="1"/>
  <c r="G1769" i="8" a="1"/>
  <c r="G1769" i="8" s="1"/>
  <c r="G1768" i="8" a="1"/>
  <c r="G1768" i="8" s="1"/>
  <c r="G1767" i="8" a="1"/>
  <c r="G1767" i="8" s="1"/>
  <c r="G1766" i="8" a="1"/>
  <c r="G1766" i="8" s="1"/>
  <c r="G1765" i="8" a="1"/>
  <c r="G1765" i="8" s="1"/>
  <c r="G1764" i="8" a="1"/>
  <c r="G1764" i="8" s="1"/>
  <c r="G1763" i="8" a="1"/>
  <c r="G1763" i="8" s="1"/>
  <c r="G1762" i="8" a="1"/>
  <c r="G1762" i="8" s="1"/>
  <c r="G1761" i="8" a="1"/>
  <c r="G1761" i="8" s="1"/>
  <c r="G1760" i="8" a="1"/>
  <c r="G1760" i="8" s="1"/>
  <c r="G1759" i="8" a="1"/>
  <c r="G1759" i="8" s="1"/>
  <c r="G1758" i="8" a="1"/>
  <c r="G1758" i="8" s="1"/>
  <c r="G1757" i="8" a="1"/>
  <c r="G1757" i="8" s="1"/>
  <c r="G1756" i="8" a="1"/>
  <c r="G1756" i="8" s="1"/>
  <c r="G1755" i="8" a="1"/>
  <c r="G1755" i="8" s="1"/>
  <c r="G1754" i="8" a="1"/>
  <c r="G1754" i="8" s="1"/>
  <c r="G1753" i="8" a="1"/>
  <c r="G1753" i="8" s="1"/>
  <c r="G1752" i="8" a="1"/>
  <c r="G1752" i="8" s="1"/>
  <c r="G1751" i="8" a="1"/>
  <c r="G1751" i="8" s="1"/>
  <c r="G1750" i="8" a="1"/>
  <c r="G1750" i="8" s="1"/>
  <c r="G1749" i="8" a="1"/>
  <c r="G1749" i="8" s="1"/>
  <c r="G1748" i="8" a="1"/>
  <c r="G1748" i="8" s="1"/>
  <c r="G1747" i="8" a="1"/>
  <c r="G1747" i="8" s="1"/>
  <c r="G1746" i="8" a="1"/>
  <c r="G1746" i="8" s="1"/>
  <c r="G1745" i="8" a="1"/>
  <c r="G1745" i="8" s="1"/>
  <c r="G1744" i="8" a="1"/>
  <c r="G1744" i="8" s="1"/>
  <c r="G1743" i="8" a="1"/>
  <c r="G1743" i="8" s="1"/>
  <c r="G1742" i="8" a="1"/>
  <c r="G1742" i="8" s="1"/>
  <c r="G1741" i="8" a="1"/>
  <c r="G1741" i="8" s="1"/>
  <c r="G1740" i="8" a="1"/>
  <c r="G1740" i="8" s="1"/>
  <c r="G1739" i="8" a="1"/>
  <c r="G1739" i="8" s="1"/>
  <c r="G1738" i="8" a="1"/>
  <c r="G1738" i="8" s="1"/>
  <c r="G1737" i="8" a="1"/>
  <c r="G1737" i="8" s="1"/>
  <c r="G1736" i="8" a="1"/>
  <c r="G1736" i="8" s="1"/>
  <c r="G1735" i="8" a="1"/>
  <c r="G1735" i="8" s="1"/>
  <c r="G1734" i="8" a="1"/>
  <c r="G1734" i="8" s="1"/>
  <c r="G1733" i="8" a="1"/>
  <c r="G1733" i="8" s="1"/>
  <c r="G1732" i="8" a="1"/>
  <c r="G1732" i="8" s="1"/>
  <c r="G1731" i="8" a="1"/>
  <c r="G1731" i="8" s="1"/>
  <c r="G1730" i="8" a="1"/>
  <c r="G1730" i="8" s="1"/>
  <c r="G1729" i="8" a="1"/>
  <c r="G1729" i="8" s="1"/>
  <c r="G1728" i="8" a="1"/>
  <c r="G1728" i="8" s="1"/>
  <c r="G1727" i="8" a="1"/>
  <c r="G1727" i="8" s="1"/>
  <c r="G1726" i="8" a="1"/>
  <c r="G1726" i="8" s="1"/>
  <c r="G1725" i="8" a="1"/>
  <c r="G1725" i="8" s="1"/>
  <c r="G1724" i="8" a="1"/>
  <c r="G1724" i="8" s="1"/>
  <c r="G1723" i="8" a="1"/>
  <c r="G1723" i="8" s="1"/>
  <c r="G1722" i="8" a="1"/>
  <c r="G1722" i="8" s="1"/>
  <c r="G1721" i="8" a="1"/>
  <c r="G1721" i="8" s="1"/>
  <c r="G1720" i="8" a="1"/>
  <c r="G1720" i="8" s="1"/>
  <c r="G1719" i="8" a="1"/>
  <c r="G1719" i="8" s="1"/>
  <c r="G1718" i="8" a="1"/>
  <c r="G1718" i="8" s="1"/>
  <c r="G1717" i="8" a="1"/>
  <c r="G1717" i="8" s="1"/>
  <c r="G1716" i="8" a="1"/>
  <c r="G1716" i="8" s="1"/>
  <c r="G1715" i="8" a="1"/>
  <c r="G1715" i="8" s="1"/>
  <c r="G1714" i="8" a="1"/>
  <c r="G1714" i="8" s="1"/>
  <c r="G1713" i="8" a="1"/>
  <c r="G1713" i="8" s="1"/>
  <c r="G1712" i="8" a="1"/>
  <c r="G1712" i="8" s="1"/>
  <c r="G1711" i="8" a="1"/>
  <c r="G1711" i="8" s="1"/>
  <c r="G1710" i="8" a="1"/>
  <c r="G1710" i="8" s="1"/>
  <c r="G1709" i="8" a="1"/>
  <c r="G1709" i="8" s="1"/>
  <c r="G1708" i="8" a="1"/>
  <c r="G1708" i="8" s="1"/>
  <c r="G1707" i="8" a="1"/>
  <c r="G1707" i="8" s="1"/>
  <c r="G1706" i="8" a="1"/>
  <c r="G1706" i="8" s="1"/>
  <c r="G1705" i="8" a="1"/>
  <c r="G1705" i="8" s="1"/>
  <c r="G1703" i="8" a="1"/>
  <c r="G1703" i="8" s="1"/>
  <c r="G1701" i="8" a="1"/>
  <c r="G1701" i="8" s="1"/>
  <c r="G1700" i="8" a="1"/>
  <c r="G1700" i="8" s="1"/>
  <c r="G1699" i="8" a="1"/>
  <c r="G1699" i="8" s="1"/>
  <c r="G1698" i="8" a="1"/>
  <c r="G1698" i="8" s="1"/>
  <c r="G1697" i="8" a="1"/>
  <c r="G1697" i="8" s="1"/>
  <c r="G1696" i="8" a="1"/>
  <c r="G1696" i="8" s="1"/>
  <c r="G1695" i="8" a="1"/>
  <c r="G1695" i="8" s="1"/>
  <c r="G1694" i="8" a="1"/>
  <c r="G1694" i="8" s="1"/>
  <c r="G1693" i="8" a="1"/>
  <c r="G1693" i="8" s="1"/>
  <c r="G1692" i="8" a="1"/>
  <c r="G1692" i="8" s="1"/>
  <c r="G1691" i="8" a="1"/>
  <c r="G1691" i="8" s="1"/>
  <c r="G1690" i="8" a="1"/>
  <c r="G1690" i="8" s="1"/>
  <c r="G1689" i="8" a="1"/>
  <c r="G1689" i="8" s="1"/>
  <c r="G1688" i="8" a="1"/>
  <c r="G1688" i="8" s="1"/>
  <c r="G1687" i="8" a="1"/>
  <c r="G1687" i="8" s="1"/>
  <c r="G1686" i="8" a="1"/>
  <c r="G1686" i="8" s="1"/>
  <c r="G1685" i="8" a="1"/>
  <c r="G1685" i="8" s="1"/>
  <c r="G1684" i="8" a="1"/>
  <c r="G1684" i="8" s="1"/>
  <c r="G1683" i="8" a="1"/>
  <c r="G1683" i="8" s="1"/>
  <c r="G1682" i="8" a="1"/>
  <c r="G1682" i="8" s="1"/>
  <c r="G1681" i="8" a="1"/>
  <c r="G1681" i="8" s="1"/>
  <c r="G1680" i="8" a="1"/>
  <c r="G1680" i="8" s="1"/>
  <c r="G1679" i="8" a="1"/>
  <c r="G1679" i="8" s="1"/>
  <c r="G1678" i="8" a="1"/>
  <c r="G1678" i="8" s="1"/>
  <c r="G1677" i="8" a="1"/>
  <c r="G1677" i="8" s="1"/>
  <c r="G1676" i="8" a="1"/>
  <c r="G1676" i="8" s="1"/>
  <c r="G1675" i="8" a="1"/>
  <c r="G1675" i="8" s="1"/>
  <c r="G1674" i="8" a="1"/>
  <c r="G1674" i="8" s="1"/>
  <c r="G1673" i="8" a="1"/>
  <c r="G1673" i="8" s="1"/>
  <c r="G1672" i="8" a="1"/>
  <c r="G1672" i="8" s="1"/>
  <c r="G1671" i="8" a="1"/>
  <c r="G1671" i="8" s="1"/>
  <c r="G1670" i="8" a="1"/>
  <c r="G1670" i="8" s="1"/>
  <c r="G1669" i="8" a="1"/>
  <c r="G1669" i="8" s="1"/>
  <c r="G1668" i="8" a="1"/>
  <c r="G1668" i="8" s="1"/>
  <c r="G1667" i="8" a="1"/>
  <c r="G1667" i="8" s="1"/>
  <c r="G1666" i="8" a="1"/>
  <c r="G1666" i="8" s="1"/>
  <c r="G1665" i="8" a="1"/>
  <c r="G1665" i="8" s="1"/>
  <c r="G1664" i="8" a="1"/>
  <c r="G1664" i="8" s="1"/>
  <c r="G1663" i="8" a="1"/>
  <c r="G1663" i="8" s="1"/>
  <c r="G1662" i="8" a="1"/>
  <c r="G1662" i="8" s="1"/>
  <c r="G1660" i="8" a="1"/>
  <c r="G1660" i="8" s="1"/>
  <c r="G1659" i="8" a="1"/>
  <c r="G1659" i="8" s="1"/>
  <c r="G1658" i="8" a="1"/>
  <c r="G1658" i="8" s="1"/>
  <c r="G1657" i="8" a="1"/>
  <c r="G1657" i="8" s="1"/>
  <c r="G1656" i="8" a="1"/>
  <c r="G1656" i="8" s="1"/>
  <c r="G1655" i="8" a="1"/>
  <c r="G1655" i="8" s="1"/>
  <c r="G1654" i="8" a="1"/>
  <c r="G1654" i="8" s="1"/>
  <c r="G1653" i="8" a="1"/>
  <c r="G1653" i="8" s="1"/>
  <c r="G1652" i="8" a="1"/>
  <c r="G1652" i="8" s="1"/>
  <c r="G1651" i="8" a="1"/>
  <c r="G1651" i="8" s="1"/>
  <c r="G1650" i="8" a="1"/>
  <c r="G1650" i="8" s="1"/>
  <c r="G1649" i="8" a="1"/>
  <c r="G1649" i="8" s="1"/>
  <c r="G1648" i="8" a="1"/>
  <c r="G1648" i="8" s="1"/>
  <c r="G1647" i="8" a="1"/>
  <c r="G1647" i="8" s="1"/>
  <c r="G1646" i="8" a="1"/>
  <c r="G1646" i="8" s="1"/>
  <c r="G1645" i="8" a="1"/>
  <c r="G1645" i="8" s="1"/>
  <c r="G1644" i="8" a="1"/>
  <c r="G1644" i="8" s="1"/>
  <c r="G1643" i="8" a="1"/>
  <c r="G1643" i="8" s="1"/>
  <c r="G1642" i="8" a="1"/>
  <c r="G1642" i="8" s="1"/>
  <c r="G1641" i="8" a="1"/>
  <c r="G1641" i="8" s="1"/>
  <c r="G1640" i="8" a="1"/>
  <c r="G1640" i="8" s="1"/>
  <c r="G1639" i="8" a="1"/>
  <c r="G1639" i="8" s="1"/>
  <c r="G1638" i="8" a="1"/>
  <c r="G1638" i="8" s="1"/>
  <c r="G1637" i="8" a="1"/>
  <c r="G1637" i="8" s="1"/>
  <c r="G1636" i="8" a="1"/>
  <c r="G1636" i="8" s="1"/>
  <c r="G1635" i="8" a="1"/>
  <c r="G1635" i="8" s="1"/>
  <c r="G1634" i="8" a="1"/>
  <c r="G1634" i="8" s="1"/>
  <c r="G1633" i="8" a="1"/>
  <c r="G1633" i="8" s="1"/>
  <c r="G1632" i="8" a="1"/>
  <c r="G1632" i="8" s="1"/>
  <c r="G1631" i="8" a="1"/>
  <c r="G1631" i="8" s="1"/>
  <c r="G1630" i="8" a="1"/>
  <c r="G1630" i="8" s="1"/>
  <c r="G1629" i="8" a="1"/>
  <c r="G1629" i="8" s="1"/>
  <c r="G1628" i="8" a="1"/>
  <c r="G1628" i="8" s="1"/>
  <c r="G1627" i="8" a="1"/>
  <c r="G1627" i="8" s="1"/>
  <c r="G1626" i="8" a="1"/>
  <c r="G1626" i="8" s="1"/>
  <c r="G1625" i="8" a="1"/>
  <c r="G1625" i="8" s="1"/>
  <c r="G1623" i="8" a="1"/>
  <c r="G1623" i="8" s="1"/>
  <c r="G1622" i="8" a="1"/>
  <c r="G1622" i="8" s="1"/>
  <c r="G1621" i="8" a="1"/>
  <c r="G1621" i="8" s="1"/>
  <c r="G1620" i="8" a="1"/>
  <c r="G1620" i="8" s="1"/>
  <c r="G1619" i="8" a="1"/>
  <c r="G1619" i="8" s="1"/>
  <c r="G1618" i="8" a="1"/>
  <c r="G1618" i="8" s="1"/>
  <c r="G1617" i="8" a="1"/>
  <c r="G1617" i="8" s="1"/>
  <c r="G1616" i="8" a="1"/>
  <c r="G1616" i="8" s="1"/>
  <c r="G1615" i="8" a="1"/>
  <c r="G1615" i="8" s="1"/>
  <c r="G1614" i="8" a="1"/>
  <c r="G1614" i="8" s="1"/>
  <c r="G1613" i="8" a="1"/>
  <c r="G1613" i="8" s="1"/>
  <c r="G1612" i="8" a="1"/>
  <c r="G1612" i="8" s="1"/>
  <c r="G1611" i="8" a="1"/>
  <c r="G1611" i="8" s="1"/>
  <c r="G1610" i="8" a="1"/>
  <c r="G1610" i="8" s="1"/>
  <c r="G1609" i="8" a="1"/>
  <c r="G1609" i="8" s="1"/>
  <c r="G1608" i="8" a="1"/>
  <c r="G1608" i="8" s="1"/>
  <c r="G1607" i="8" a="1"/>
  <c r="G1607" i="8" s="1"/>
  <c r="G1606" i="8" a="1"/>
  <c r="G1606" i="8" s="1"/>
  <c r="G1605" i="8" a="1"/>
  <c r="G1605" i="8" s="1"/>
  <c r="G1604" i="8" a="1"/>
  <c r="G1604" i="8" s="1"/>
  <c r="G1603" i="8" a="1"/>
  <c r="G1603" i="8" s="1"/>
  <c r="G1602" i="8" a="1"/>
  <c r="G1602" i="8" s="1"/>
  <c r="G1601" i="8" a="1"/>
  <c r="G1601" i="8" s="1"/>
  <c r="G1600" i="8" a="1"/>
  <c r="G1600" i="8" s="1"/>
  <c r="G1599" i="8" a="1"/>
  <c r="G1599" i="8" s="1"/>
  <c r="G1598" i="8" a="1"/>
  <c r="G1598" i="8" s="1"/>
  <c r="G1597" i="8" a="1"/>
  <c r="G1597" i="8" s="1"/>
  <c r="G1594" i="8" a="1"/>
  <c r="G1594" i="8" s="1"/>
  <c r="G1593" i="8" a="1"/>
  <c r="G1593" i="8" s="1"/>
  <c r="G1592" i="8" a="1"/>
  <c r="G1592" i="8" s="1"/>
  <c r="G1591" i="8" a="1"/>
  <c r="G1591" i="8" s="1"/>
  <c r="G1590" i="8" a="1"/>
  <c r="G1590" i="8" s="1"/>
  <c r="G1589" i="8" a="1"/>
  <c r="G1589" i="8" s="1"/>
  <c r="G1588" i="8" a="1"/>
  <c r="G1588" i="8" s="1"/>
  <c r="G1587" i="8" a="1"/>
  <c r="G1587" i="8" s="1"/>
  <c r="G1586" i="8" a="1"/>
  <c r="G1586" i="8" s="1"/>
  <c r="G1585" i="8" a="1"/>
  <c r="G1585" i="8" s="1"/>
  <c r="G1584" i="8" a="1"/>
  <c r="G1584" i="8" s="1"/>
  <c r="G1583" i="8" a="1"/>
  <c r="G1583" i="8" s="1"/>
  <c r="G1582" i="8" a="1"/>
  <c r="G1582" i="8" s="1"/>
  <c r="G1581" i="8" a="1"/>
  <c r="G1581" i="8" s="1"/>
  <c r="G1580" i="8" a="1"/>
  <c r="G1580" i="8" s="1"/>
  <c r="G1579" i="8" a="1"/>
  <c r="G1579" i="8" s="1"/>
  <c r="G1578" i="8" a="1"/>
  <c r="G1578" i="8" s="1"/>
  <c r="G1577" i="8" a="1"/>
  <c r="G1577" i="8" s="1"/>
  <c r="G1576" i="8" a="1"/>
  <c r="G1576" i="8" s="1"/>
  <c r="G1575" i="8" a="1"/>
  <c r="G1575" i="8" s="1"/>
  <c r="G1574" i="8" a="1"/>
  <c r="G1574" i="8" s="1"/>
  <c r="G1573" i="8" a="1"/>
  <c r="G1573" i="8" s="1"/>
  <c r="G1572" i="8" a="1"/>
  <c r="G1572" i="8" s="1"/>
  <c r="G1571" i="8" a="1"/>
  <c r="G1571" i="8" s="1"/>
  <c r="G1570" i="8" a="1"/>
  <c r="G1570" i="8" s="1"/>
  <c r="G1569" i="8" a="1"/>
  <c r="G1569" i="8" s="1"/>
  <c r="G1568" i="8" a="1"/>
  <c r="G1568" i="8" s="1"/>
  <c r="G1567" i="8" a="1"/>
  <c r="G1567" i="8" s="1"/>
  <c r="G1566" i="8" a="1"/>
  <c r="G1566" i="8" s="1"/>
  <c r="G1565" i="8" a="1"/>
  <c r="G1565" i="8" s="1"/>
  <c r="G1564" i="8" a="1"/>
  <c r="G1564" i="8" s="1"/>
  <c r="G1563" i="8" a="1"/>
  <c r="G1563" i="8" s="1"/>
  <c r="G1562" i="8" a="1"/>
  <c r="G1562" i="8" s="1"/>
  <c r="G1561" i="8" a="1"/>
  <c r="G1561" i="8" s="1"/>
  <c r="G1560" i="8" a="1"/>
  <c r="G1560" i="8" s="1"/>
  <c r="G1559" i="8" a="1"/>
  <c r="G1559" i="8" s="1"/>
  <c r="G1558" i="8" a="1"/>
  <c r="G1558" i="8" s="1"/>
  <c r="G1557" i="8" a="1"/>
  <c r="G1557" i="8" s="1"/>
  <c r="G1556" i="8" a="1"/>
  <c r="G1556" i="8" s="1"/>
  <c r="G1555" i="8" a="1"/>
  <c r="G1555" i="8" s="1"/>
  <c r="G1554" i="8" a="1"/>
  <c r="G1554" i="8" s="1"/>
  <c r="G1553" i="8" a="1"/>
  <c r="G1553" i="8" s="1"/>
  <c r="G1552" i="8" a="1"/>
  <c r="G1552" i="8" s="1"/>
  <c r="G1551" i="8" a="1"/>
  <c r="G1551" i="8" s="1"/>
  <c r="G1550" i="8" a="1"/>
  <c r="G1550" i="8" s="1"/>
  <c r="G1549" i="8" a="1"/>
  <c r="G1549" i="8" s="1"/>
  <c r="G1548" i="8" a="1"/>
  <c r="G1548" i="8" s="1"/>
  <c r="G1547" i="8" a="1"/>
  <c r="G1547" i="8" s="1"/>
  <c r="G1546" i="8" a="1"/>
  <c r="G1546" i="8" s="1"/>
  <c r="G1545" i="8" a="1"/>
  <c r="G1545" i="8" s="1"/>
  <c r="G1544" i="8" a="1"/>
  <c r="G1544" i="8" s="1"/>
  <c r="G1543" i="8" a="1"/>
  <c r="G1543" i="8" s="1"/>
  <c r="G1542" i="8" a="1"/>
  <c r="G1542" i="8" s="1"/>
  <c r="G1541" i="8" a="1"/>
  <c r="G1541" i="8" s="1"/>
  <c r="G1540" i="8" a="1"/>
  <c r="G1540" i="8" s="1"/>
  <c r="G1539" i="8" a="1"/>
  <c r="G1539" i="8" s="1"/>
  <c r="G1538" i="8" a="1"/>
  <c r="G1538" i="8" s="1"/>
  <c r="G1537" i="8" a="1"/>
  <c r="G1537" i="8" s="1"/>
  <c r="G1536" i="8" a="1"/>
  <c r="G1536" i="8" s="1"/>
  <c r="G1535" i="8" a="1"/>
  <c r="G1535" i="8" s="1"/>
  <c r="G1534" i="8" a="1"/>
  <c r="G1534" i="8" s="1"/>
  <c r="G1533" i="8" a="1"/>
  <c r="G1533" i="8" s="1"/>
  <c r="G1532" i="8" a="1"/>
  <c r="G1532" i="8" s="1"/>
  <c r="G1531" i="8" a="1"/>
  <c r="G1531" i="8" s="1"/>
  <c r="G1530" i="8" a="1"/>
  <c r="G1530" i="8" s="1"/>
  <c r="G1529" i="8" a="1"/>
  <c r="G1529" i="8" s="1"/>
  <c r="G1528" i="8" a="1"/>
  <c r="G1528" i="8" s="1"/>
  <c r="G1527" i="8" a="1"/>
  <c r="G1527" i="8" s="1"/>
  <c r="G1526" i="8" a="1"/>
  <c r="G1526" i="8" s="1"/>
  <c r="G1525" i="8" a="1"/>
  <c r="G1525" i="8" s="1"/>
  <c r="G1524" i="8" a="1"/>
  <c r="G1524" i="8" s="1"/>
  <c r="G1523" i="8" a="1"/>
  <c r="G1523" i="8" s="1"/>
  <c r="G1522" i="8" a="1"/>
  <c r="G1522" i="8" s="1"/>
  <c r="G1519" i="8" a="1"/>
  <c r="G1519" i="8" s="1"/>
  <c r="G1518" i="8" a="1"/>
  <c r="G1518" i="8" s="1"/>
  <c r="G1517" i="8" a="1"/>
  <c r="G1517" i="8" s="1"/>
  <c r="G1516" i="8" a="1"/>
  <c r="G1516" i="8" s="1"/>
  <c r="G1515" i="8" a="1"/>
  <c r="G1515" i="8" s="1"/>
  <c r="G1514" i="8" a="1"/>
  <c r="G1514" i="8" s="1"/>
  <c r="G1513" i="8" a="1"/>
  <c r="G1513" i="8" s="1"/>
  <c r="G1512" i="8" a="1"/>
  <c r="G1512" i="8" s="1"/>
  <c r="G1511" i="8" a="1"/>
  <c r="G1511" i="8" s="1"/>
  <c r="G1510" i="8" a="1"/>
  <c r="G1510" i="8" s="1"/>
  <c r="G1509" i="8" a="1"/>
  <c r="G1509" i="8" s="1"/>
  <c r="G1508" i="8" a="1"/>
  <c r="G1508" i="8" s="1"/>
  <c r="G1507" i="8" a="1"/>
  <c r="G1507" i="8" s="1"/>
  <c r="G1506" i="8" a="1"/>
  <c r="G1506" i="8" s="1"/>
  <c r="G1505" i="8" a="1"/>
  <c r="G1505" i="8" s="1"/>
  <c r="G1504" i="8" a="1"/>
  <c r="G1504" i="8" s="1"/>
  <c r="G1503" i="8" a="1"/>
  <c r="G1503" i="8" s="1"/>
  <c r="G1502" i="8" a="1"/>
  <c r="G1502" i="8" s="1"/>
  <c r="G1501" i="8" a="1"/>
  <c r="G1501" i="8" s="1"/>
  <c r="G1500" i="8" a="1"/>
  <c r="G1500" i="8" s="1"/>
  <c r="G1499" i="8" a="1"/>
  <c r="G1499" i="8" s="1"/>
  <c r="G1498" i="8" a="1"/>
  <c r="G1498" i="8" s="1"/>
  <c r="G1497" i="8" a="1"/>
  <c r="G1497" i="8" s="1"/>
  <c r="G1496" i="8" a="1"/>
  <c r="G1496" i="8" s="1"/>
  <c r="G1495" i="8" a="1"/>
  <c r="G1495" i="8" s="1"/>
  <c r="G1494" i="8" a="1"/>
  <c r="G1494" i="8" s="1"/>
  <c r="G1493" i="8" a="1"/>
  <c r="G1493" i="8" s="1"/>
  <c r="G1492" i="8" a="1"/>
  <c r="G1492" i="8" s="1"/>
  <c r="G1491" i="8" a="1"/>
  <c r="G1491" i="8" s="1"/>
  <c r="G1490" i="8" a="1"/>
  <c r="G1490" i="8" s="1"/>
  <c r="G1489" i="8" a="1"/>
  <c r="G1489" i="8" s="1"/>
  <c r="G1488" i="8" a="1"/>
  <c r="G1488" i="8" s="1"/>
  <c r="G1487" i="8" a="1"/>
  <c r="G1487" i="8" s="1"/>
  <c r="G1486" i="8" a="1"/>
  <c r="G1486" i="8" s="1"/>
  <c r="G1485" i="8" a="1"/>
  <c r="G1485" i="8" s="1"/>
  <c r="G1484" i="8" a="1"/>
  <c r="G1484" i="8" s="1"/>
  <c r="G1483" i="8" a="1"/>
  <c r="G1483" i="8" s="1"/>
  <c r="G1482" i="8" a="1"/>
  <c r="G1482" i="8" s="1"/>
  <c r="G1481" i="8" a="1"/>
  <c r="G1481" i="8" s="1"/>
  <c r="G1480" i="8" a="1"/>
  <c r="G1480" i="8" s="1"/>
  <c r="G1479" i="8" a="1"/>
  <c r="G1479" i="8" s="1"/>
  <c r="G1478" i="8" a="1"/>
  <c r="G1478" i="8" s="1"/>
  <c r="G1477" i="8" a="1"/>
  <c r="G1477" i="8" s="1"/>
  <c r="G1476" i="8" a="1"/>
  <c r="G1476" i="8" s="1"/>
  <c r="G1475" i="8" a="1"/>
  <c r="G1475" i="8" s="1"/>
  <c r="G1474" i="8" a="1"/>
  <c r="G1474" i="8" s="1"/>
  <c r="G1473" i="8" a="1"/>
  <c r="G1473" i="8" s="1"/>
  <c r="G1472" i="8" a="1"/>
  <c r="G1472" i="8" s="1"/>
  <c r="G1471" i="8" a="1"/>
  <c r="G1471" i="8" s="1"/>
  <c r="G1470" i="8" a="1"/>
  <c r="G1470" i="8" s="1"/>
  <c r="G1469" i="8" a="1"/>
  <c r="G1469" i="8" s="1"/>
  <c r="G1468" i="8" a="1"/>
  <c r="G1468" i="8" s="1"/>
  <c r="G1467" i="8" a="1"/>
  <c r="G1467" i="8" s="1"/>
  <c r="G1466" i="8" a="1"/>
  <c r="G1466" i="8" s="1"/>
  <c r="G1465" i="8" a="1"/>
  <c r="G1465" i="8" s="1"/>
  <c r="G1464" i="8" a="1"/>
  <c r="G1464" i="8" s="1"/>
  <c r="G1463" i="8" a="1"/>
  <c r="G1463" i="8" s="1"/>
  <c r="G1462" i="8" a="1"/>
  <c r="G1462" i="8" s="1"/>
  <c r="G1461" i="8" a="1"/>
  <c r="G1461" i="8" s="1"/>
  <c r="G1460" i="8" a="1"/>
  <c r="G1460" i="8" s="1"/>
  <c r="G1459" i="8" a="1"/>
  <c r="G1459" i="8" s="1"/>
  <c r="G1458" i="8" a="1"/>
  <c r="G1458" i="8" s="1"/>
  <c r="G1457" i="8" a="1"/>
  <c r="G1457" i="8" s="1"/>
  <c r="G1456" i="8" a="1"/>
  <c r="G1456" i="8" s="1"/>
  <c r="G1455" i="8" a="1"/>
  <c r="G1455" i="8" s="1"/>
  <c r="G1454" i="8" a="1"/>
  <c r="G1454" i="8" s="1"/>
  <c r="G1453" i="8" a="1"/>
  <c r="G1453" i="8" s="1"/>
  <c r="G1452" i="8" a="1"/>
  <c r="G1452" i="8" s="1"/>
  <c r="G1451" i="8" a="1"/>
  <c r="G1451" i="8" s="1"/>
  <c r="G1450" i="8" a="1"/>
  <c r="G1450" i="8" s="1"/>
  <c r="G1449" i="8" a="1"/>
  <c r="G1449" i="8" s="1"/>
  <c r="G1448" i="8" a="1"/>
  <c r="G1448" i="8" s="1"/>
  <c r="G1447" i="8" a="1"/>
  <c r="G1447" i="8" s="1"/>
  <c r="G1446" i="8" a="1"/>
  <c r="G1446" i="8" s="1"/>
  <c r="G1445" i="8" a="1"/>
  <c r="G1445" i="8" s="1"/>
  <c r="G1444" i="8" a="1"/>
  <c r="G1444" i="8" s="1"/>
  <c r="G1443" i="8" a="1"/>
  <c r="G1443" i="8" s="1"/>
  <c r="G1442" i="8" a="1"/>
  <c r="G1442" i="8" s="1"/>
  <c r="G1441" i="8" a="1"/>
  <c r="G1441" i="8" s="1"/>
  <c r="G1440" i="8" a="1"/>
  <c r="G1440" i="8" s="1"/>
  <c r="G1439" i="8" a="1"/>
  <c r="G1439" i="8" s="1"/>
  <c r="G1438" i="8" a="1"/>
  <c r="G1438" i="8" s="1"/>
  <c r="G1437" i="8" a="1"/>
  <c r="G1437" i="8" s="1"/>
  <c r="G1436" i="8" a="1"/>
  <c r="G1436" i="8" s="1"/>
  <c r="G1435" i="8" a="1"/>
  <c r="G1435" i="8" s="1"/>
  <c r="G1434" i="8" a="1"/>
  <c r="G1434" i="8" s="1"/>
  <c r="G1433" i="8" a="1"/>
  <c r="G1433" i="8" s="1"/>
  <c r="G1432" i="8" a="1"/>
  <c r="G1432" i="8" s="1"/>
  <c r="G1431" i="8" a="1"/>
  <c r="G1431" i="8" s="1"/>
  <c r="G1430" i="8" a="1"/>
  <c r="G1430" i="8" s="1"/>
  <c r="G1429" i="8" a="1"/>
  <c r="G1429" i="8" s="1"/>
  <c r="G1428" i="8" a="1"/>
  <c r="G1428" i="8" s="1"/>
  <c r="G1427" i="8" a="1"/>
  <c r="G1427" i="8" s="1"/>
  <c r="G1426" i="8" a="1"/>
  <c r="G1426" i="8" s="1"/>
  <c r="G1425" i="8" a="1"/>
  <c r="G1425" i="8" s="1"/>
  <c r="G1424" i="8" a="1"/>
  <c r="G1424" i="8" s="1"/>
  <c r="G1423" i="8" a="1"/>
  <c r="G1423" i="8" s="1"/>
  <c r="G1422" i="8" a="1"/>
  <c r="G1422" i="8" s="1"/>
  <c r="G1421" i="8" a="1"/>
  <c r="G1421" i="8" s="1"/>
  <c r="G1420" i="8" a="1"/>
  <c r="G1420" i="8" s="1"/>
  <c r="G1419" i="8" a="1"/>
  <c r="G1419" i="8" s="1"/>
  <c r="G1418" i="8" a="1"/>
  <c r="G1418" i="8" s="1"/>
  <c r="G1417" i="8" a="1"/>
  <c r="G1417" i="8" s="1"/>
  <c r="G1416" i="8" a="1"/>
  <c r="G1416" i="8" s="1"/>
  <c r="G1415" i="8" a="1"/>
  <c r="G1415" i="8" s="1"/>
  <c r="G1414" i="8" a="1"/>
  <c r="G1414" i="8" s="1"/>
  <c r="G1413" i="8" a="1"/>
  <c r="G1413" i="8" s="1"/>
  <c r="G1412" i="8" a="1"/>
  <c r="G1412" i="8" s="1"/>
  <c r="G1411" i="8" a="1"/>
  <c r="G1411" i="8" s="1"/>
  <c r="G1410" i="8" a="1"/>
  <c r="G1410" i="8" s="1"/>
  <c r="G1409" i="8" a="1"/>
  <c r="G1409" i="8" s="1"/>
  <c r="G1408" i="8" a="1"/>
  <c r="G1408" i="8" s="1"/>
  <c r="G1407" i="8" a="1"/>
  <c r="G1407" i="8" s="1"/>
  <c r="G1405" i="8" a="1"/>
  <c r="G1405" i="8" s="1"/>
  <c r="G1404" i="8" a="1"/>
  <c r="G1404" i="8" s="1"/>
  <c r="G1403" i="8" a="1"/>
  <c r="G1403" i="8" s="1"/>
  <c r="G1402" i="8" a="1"/>
  <c r="G1402" i="8" s="1"/>
  <c r="G1401" i="8" a="1"/>
  <c r="G1401" i="8" s="1"/>
  <c r="G1400" i="8" a="1"/>
  <c r="G1400" i="8" s="1"/>
  <c r="G1399" i="8" a="1"/>
  <c r="G1399" i="8" s="1"/>
  <c r="G1398" i="8" a="1"/>
  <c r="G1398" i="8" s="1"/>
  <c r="G1397" i="8" a="1"/>
  <c r="G1397" i="8" s="1"/>
  <c r="G1396" i="8" a="1"/>
  <c r="G1396" i="8" s="1"/>
  <c r="G1395" i="8" a="1"/>
  <c r="G1395" i="8" s="1"/>
  <c r="G1394" i="8" a="1"/>
  <c r="G1394" i="8" s="1"/>
  <c r="G1393" i="8" a="1"/>
  <c r="G1393" i="8" s="1"/>
  <c r="G1392" i="8" a="1"/>
  <c r="G1392" i="8" s="1"/>
  <c r="G1391" i="8" a="1"/>
  <c r="G1391" i="8" s="1"/>
  <c r="G1390" i="8" a="1"/>
  <c r="G1390" i="8" s="1"/>
  <c r="G1389" i="8" a="1"/>
  <c r="G1389" i="8" s="1"/>
  <c r="G1388" i="8" a="1"/>
  <c r="G1388" i="8" s="1"/>
  <c r="G1387" i="8" a="1"/>
  <c r="G1387" i="8" s="1"/>
  <c r="G1386" i="8" a="1"/>
  <c r="G1386" i="8" s="1"/>
  <c r="G1385" i="8" a="1"/>
  <c r="G1385" i="8" s="1"/>
  <c r="G1384" i="8" a="1"/>
  <c r="G1384" i="8" s="1"/>
  <c r="G1383" i="8" a="1"/>
  <c r="G1383" i="8" s="1"/>
  <c r="G1382" i="8" a="1"/>
  <c r="G1382" i="8" s="1"/>
  <c r="G1381" i="8" a="1"/>
  <c r="G1381" i="8" s="1"/>
  <c r="G1380" i="8" a="1"/>
  <c r="G1380" i="8" s="1"/>
  <c r="G1379" i="8" a="1"/>
  <c r="G1379" i="8" s="1"/>
  <c r="G1378" i="8" a="1"/>
  <c r="G1378" i="8" s="1"/>
  <c r="G1377" i="8" a="1"/>
  <c r="G1377" i="8" s="1"/>
  <c r="G1376" i="8" a="1"/>
  <c r="G1376" i="8" s="1"/>
  <c r="G1375" i="8" a="1"/>
  <c r="G1375" i="8" s="1"/>
  <c r="G1374" i="8" a="1"/>
  <c r="G1374" i="8" s="1"/>
  <c r="G1373" i="8" a="1"/>
  <c r="G1373" i="8" s="1"/>
  <c r="G1372" i="8" a="1"/>
  <c r="G1372" i="8" s="1"/>
  <c r="G1371" i="8" a="1"/>
  <c r="G1371" i="8" s="1"/>
  <c r="G1370" i="8" a="1"/>
  <c r="G1370" i="8" s="1"/>
  <c r="G1369" i="8" a="1"/>
  <c r="G1369" i="8" s="1"/>
  <c r="G1368" i="8" a="1"/>
  <c r="G1368" i="8" s="1"/>
  <c r="G1367" i="8" a="1"/>
  <c r="G1367" i="8" s="1"/>
  <c r="G1366" i="8" a="1"/>
  <c r="G1366" i="8" s="1"/>
  <c r="G1365" i="8" a="1"/>
  <c r="G1365" i="8" s="1"/>
  <c r="G1364" i="8" a="1"/>
  <c r="G1364" i="8" s="1"/>
  <c r="G1363" i="8" a="1"/>
  <c r="G1363" i="8" s="1"/>
  <c r="G1362" i="8" a="1"/>
  <c r="G1362" i="8" s="1"/>
  <c r="G1361" i="8" a="1"/>
  <c r="G1361" i="8" s="1"/>
  <c r="G1360" i="8" a="1"/>
  <c r="G1360" i="8" s="1"/>
  <c r="G1359" i="8" a="1"/>
  <c r="G1359" i="8" s="1"/>
  <c r="G1358" i="8" a="1"/>
  <c r="G1358" i="8" s="1"/>
  <c r="G1357" i="8" a="1"/>
  <c r="G1357" i="8" s="1"/>
  <c r="G1356" i="8" a="1"/>
  <c r="G1356" i="8" s="1"/>
  <c r="G1355" i="8" a="1"/>
  <c r="G1355" i="8" s="1"/>
  <c r="G1354" i="8" a="1"/>
  <c r="G1354" i="8" s="1"/>
  <c r="G1353" i="8" a="1"/>
  <c r="G1353" i="8" s="1"/>
  <c r="G1352" i="8" a="1"/>
  <c r="G1352" i="8" s="1"/>
  <c r="G1351" i="8" a="1"/>
  <c r="G1351" i="8" s="1"/>
  <c r="G1350" i="8" a="1"/>
  <c r="G1350" i="8" s="1"/>
  <c r="G1349" i="8" a="1"/>
  <c r="G1349" i="8" s="1"/>
  <c r="G1348" i="8" a="1"/>
  <c r="G1348" i="8" s="1"/>
  <c r="G1347" i="8" a="1"/>
  <c r="G1347" i="8" s="1"/>
  <c r="G1346" i="8" a="1"/>
  <c r="G1346" i="8" s="1"/>
  <c r="G1345" i="8" a="1"/>
  <c r="G1345" i="8" s="1"/>
  <c r="G1344" i="8" a="1"/>
  <c r="G1344" i="8" s="1"/>
  <c r="G1343" i="8" a="1"/>
  <c r="G1343" i="8" s="1"/>
  <c r="G1342" i="8" a="1"/>
  <c r="G1342" i="8" s="1"/>
  <c r="G1341" i="8" a="1"/>
  <c r="G1341" i="8" s="1"/>
  <c r="G1340" i="8" a="1"/>
  <c r="G1340" i="8" s="1"/>
  <c r="G1339" i="8" a="1"/>
  <c r="G1339" i="8" s="1"/>
  <c r="G1338" i="8" a="1"/>
  <c r="G1338" i="8" s="1"/>
  <c r="G1337" i="8" a="1"/>
  <c r="G1337" i="8" s="1"/>
  <c r="G1336" i="8" a="1"/>
  <c r="G1336" i="8" s="1"/>
  <c r="G1335" i="8" a="1"/>
  <c r="G1335" i="8" s="1"/>
  <c r="G1334" i="8" a="1"/>
  <c r="G1334" i="8" s="1"/>
  <c r="G1333" i="8" a="1"/>
  <c r="G1333" i="8" s="1"/>
  <c r="G1332" i="8" a="1"/>
  <c r="G1332" i="8" s="1"/>
  <c r="G1331" i="8" a="1"/>
  <c r="G1331" i="8" s="1"/>
  <c r="G1330" i="8" a="1"/>
  <c r="G1330" i="8" s="1"/>
  <c r="G1329" i="8" a="1"/>
  <c r="G1329" i="8" s="1"/>
  <c r="G1328" i="8" a="1"/>
  <c r="G1328" i="8" s="1"/>
  <c r="G1327" i="8" a="1"/>
  <c r="G1327" i="8" s="1"/>
  <c r="G1326" i="8" a="1"/>
  <c r="G1326" i="8" s="1"/>
  <c r="G1325" i="8" a="1"/>
  <c r="G1325" i="8" s="1"/>
  <c r="G1324" i="8" a="1"/>
  <c r="G1324" i="8" s="1"/>
  <c r="G1323" i="8" a="1"/>
  <c r="G1323" i="8" s="1"/>
  <c r="G1322" i="8" a="1"/>
  <c r="G1322" i="8" s="1"/>
  <c r="G1321" i="8" a="1"/>
  <c r="G1321" i="8" s="1"/>
  <c r="G1320" i="8" a="1"/>
  <c r="G1320" i="8" s="1"/>
  <c r="G1319" i="8" a="1"/>
  <c r="G1319" i="8" s="1"/>
  <c r="G1318" i="8" a="1"/>
  <c r="G1318" i="8" s="1"/>
  <c r="G1317" i="8" a="1"/>
  <c r="G1317" i="8" s="1"/>
  <c r="G1316" i="8" a="1"/>
  <c r="G1316" i="8" s="1"/>
  <c r="G1315" i="8" a="1"/>
  <c r="G1315" i="8" s="1"/>
  <c r="G1314" i="8" a="1"/>
  <c r="G1314" i="8" s="1"/>
  <c r="G1313" i="8" a="1"/>
  <c r="G1313" i="8" s="1"/>
  <c r="G1312" i="8" a="1"/>
  <c r="G1312" i="8" s="1"/>
  <c r="G1311" i="8" a="1"/>
  <c r="G1311" i="8" s="1"/>
  <c r="G1310" i="8" a="1"/>
  <c r="G1310" i="8" s="1"/>
  <c r="G1309" i="8" a="1"/>
  <c r="G1309" i="8" s="1"/>
  <c r="G1308" i="8" a="1"/>
  <c r="G1308" i="8" s="1"/>
  <c r="G1307" i="8" a="1"/>
  <c r="G1307" i="8" s="1"/>
  <c r="G1306" i="8" a="1"/>
  <c r="G1306" i="8" s="1"/>
  <c r="G1305" i="8" a="1"/>
  <c r="G1305" i="8" s="1"/>
  <c r="G1304" i="8" a="1"/>
  <c r="G1304" i="8" s="1"/>
  <c r="G1303" i="8" a="1"/>
  <c r="G1303" i="8" s="1"/>
  <c r="G1302" i="8" a="1"/>
  <c r="G1302" i="8" s="1"/>
  <c r="G1301" i="8" a="1"/>
  <c r="G1301" i="8" s="1"/>
  <c r="G1300" i="8" a="1"/>
  <c r="G1300" i="8" s="1"/>
  <c r="G1299" i="8" a="1"/>
  <c r="G1299" i="8" s="1"/>
  <c r="G1298" i="8" a="1"/>
  <c r="G1298" i="8" s="1"/>
  <c r="G1297" i="8" a="1"/>
  <c r="G1297" i="8" s="1"/>
  <c r="G1296" i="8" a="1"/>
  <c r="G1296" i="8" s="1"/>
  <c r="G1295" i="8" a="1"/>
  <c r="G1295" i="8" s="1"/>
  <c r="G1294" i="8" a="1"/>
  <c r="G1294" i="8" s="1"/>
  <c r="G1293" i="8" a="1"/>
  <c r="G1293" i="8" s="1"/>
  <c r="G1292" i="8" a="1"/>
  <c r="G1292" i="8" s="1"/>
  <c r="G1291" i="8" a="1"/>
  <c r="G1291" i="8" s="1"/>
  <c r="G1290" i="8" a="1"/>
  <c r="G1290" i="8" s="1"/>
  <c r="G1289" i="8" a="1"/>
  <c r="G1289" i="8" s="1"/>
  <c r="G1288" i="8" a="1"/>
  <c r="G1288" i="8" s="1"/>
  <c r="G1287" i="8" a="1"/>
  <c r="G1287" i="8" s="1"/>
  <c r="G1286" i="8" a="1"/>
  <c r="G1286" i="8" s="1"/>
  <c r="G1285" i="8" a="1"/>
  <c r="G1285" i="8" s="1"/>
  <c r="G1283" i="8" a="1"/>
  <c r="G1283" i="8" s="1"/>
  <c r="G1282" i="8" a="1"/>
  <c r="G1282" i="8" s="1"/>
  <c r="G1281" i="8" a="1"/>
  <c r="G1281" i="8" s="1"/>
  <c r="G1280" i="8" a="1"/>
  <c r="G1280" i="8" s="1"/>
  <c r="G1279" i="8" a="1"/>
  <c r="G1279" i="8" s="1"/>
  <c r="G1278" i="8" a="1"/>
  <c r="G1278" i="8" s="1"/>
  <c r="G1277" i="8" a="1"/>
  <c r="G1277" i="8" s="1"/>
  <c r="G1276" i="8" a="1"/>
  <c r="G1276" i="8" s="1"/>
  <c r="G1275" i="8" a="1"/>
  <c r="G1275" i="8" s="1"/>
  <c r="G1274" i="8" a="1"/>
  <c r="G1274" i="8" s="1"/>
  <c r="G1273" i="8" a="1"/>
  <c r="G1273" i="8" s="1"/>
  <c r="G1272" i="8" a="1"/>
  <c r="G1272" i="8" s="1"/>
  <c r="G1271" i="8" a="1"/>
  <c r="G1271" i="8" s="1"/>
  <c r="G1270" i="8" a="1"/>
  <c r="G1270" i="8" s="1"/>
  <c r="G1269" i="8" a="1"/>
  <c r="G1269" i="8" s="1"/>
  <c r="G1268" i="8" a="1"/>
  <c r="G1268" i="8" s="1"/>
  <c r="G1267" i="8" a="1"/>
  <c r="G1267" i="8" s="1"/>
  <c r="G1266" i="8" a="1"/>
  <c r="G1266" i="8" s="1"/>
  <c r="G1265" i="8" a="1"/>
  <c r="G1265" i="8" s="1"/>
  <c r="G1264" i="8" a="1"/>
  <c r="G1264" i="8" s="1"/>
  <c r="G1263" i="8" a="1"/>
  <c r="G1263" i="8" s="1"/>
  <c r="G1262" i="8" a="1"/>
  <c r="G1262" i="8" s="1"/>
  <c r="G1261" i="8" a="1"/>
  <c r="G1261" i="8" s="1"/>
  <c r="G1260" i="8" a="1"/>
  <c r="G1260" i="8" s="1"/>
  <c r="G1259" i="8" a="1"/>
  <c r="G1259" i="8" s="1"/>
  <c r="G1258" i="8" a="1"/>
  <c r="G1258" i="8" s="1"/>
  <c r="G1257" i="8" a="1"/>
  <c r="G1257" i="8" s="1"/>
  <c r="G1256" i="8" a="1"/>
  <c r="G1256" i="8" s="1"/>
  <c r="G1255" i="8" a="1"/>
  <c r="G1255" i="8" s="1"/>
  <c r="G1254" i="8" a="1"/>
  <c r="G1254" i="8" s="1"/>
  <c r="G1253" i="8" a="1"/>
  <c r="G1253" i="8" s="1"/>
  <c r="G1252" i="8" a="1"/>
  <c r="G1252" i="8" s="1"/>
  <c r="G1251" i="8" a="1"/>
  <c r="G1251" i="8" s="1"/>
  <c r="G1250" i="8" a="1"/>
  <c r="G1250" i="8" s="1"/>
  <c r="G1249" i="8" a="1"/>
  <c r="G1249" i="8" s="1"/>
  <c r="G1248" i="8" a="1"/>
  <c r="G1248" i="8" s="1"/>
  <c r="G1247" i="8" a="1"/>
  <c r="G1247" i="8" s="1"/>
  <c r="G1246" i="8" a="1"/>
  <c r="G1246" i="8" s="1"/>
  <c r="G1245" i="8" a="1"/>
  <c r="G1245" i="8" s="1"/>
  <c r="G1244" i="8" a="1"/>
  <c r="G1244" i="8" s="1"/>
  <c r="G1243" i="8" a="1"/>
  <c r="G1243" i="8" s="1"/>
  <c r="G1242" i="8" a="1"/>
  <c r="G1242" i="8" s="1"/>
  <c r="G1241" i="8" a="1"/>
  <c r="G1241" i="8" s="1"/>
  <c r="G1240" i="8" a="1"/>
  <c r="G1240" i="8" s="1"/>
  <c r="G1239" i="8" a="1"/>
  <c r="G1239" i="8" s="1"/>
  <c r="G1238" i="8" a="1"/>
  <c r="G1238" i="8" s="1"/>
  <c r="G1237" i="8" a="1"/>
  <c r="G1237" i="8" s="1"/>
  <c r="G1236" i="8" a="1"/>
  <c r="G1236" i="8" s="1"/>
  <c r="G1235" i="8" a="1"/>
  <c r="G1235" i="8" s="1"/>
  <c r="G1234" i="8" a="1"/>
  <c r="G1234" i="8" s="1"/>
  <c r="G1233" i="8" a="1"/>
  <c r="G1233" i="8" s="1"/>
  <c r="G1232" i="8" a="1"/>
  <c r="G1232" i="8" s="1"/>
  <c r="G1231" i="8" a="1"/>
  <c r="G1231" i="8" s="1"/>
  <c r="G1230" i="8" a="1"/>
  <c r="G1230" i="8" s="1"/>
  <c r="G1229" i="8" a="1"/>
  <c r="G1229" i="8" s="1"/>
  <c r="G1228" i="8" a="1"/>
  <c r="G1228" i="8" s="1"/>
  <c r="G1227" i="8" a="1"/>
  <c r="G1227" i="8" s="1"/>
  <c r="G1226" i="8" a="1"/>
  <c r="G1226" i="8" s="1"/>
  <c r="G1225" i="8" a="1"/>
  <c r="G1225" i="8" s="1"/>
  <c r="G1224" i="8" a="1"/>
  <c r="G1224" i="8" s="1"/>
  <c r="G1223" i="8" a="1"/>
  <c r="G1223" i="8" s="1"/>
  <c r="G1222" i="8" a="1"/>
  <c r="G1222" i="8" s="1"/>
  <c r="G1221" i="8" a="1"/>
  <c r="G1221" i="8" s="1"/>
  <c r="G1220" i="8" a="1"/>
  <c r="G1220" i="8" s="1"/>
  <c r="G1219" i="8" a="1"/>
  <c r="G1219" i="8" s="1"/>
  <c r="G1218" i="8" a="1"/>
  <c r="G1218" i="8" s="1"/>
  <c r="G1217" i="8" a="1"/>
  <c r="G1217" i="8" s="1"/>
  <c r="G1216" i="8" a="1"/>
  <c r="G1216" i="8" s="1"/>
  <c r="G1215" i="8" a="1"/>
  <c r="G1215" i="8" s="1"/>
  <c r="G1214" i="8" a="1"/>
  <c r="G1214" i="8" s="1"/>
  <c r="G1213" i="8" a="1"/>
  <c r="G1213" i="8" s="1"/>
  <c r="G1212" i="8" a="1"/>
  <c r="G1212" i="8" s="1"/>
  <c r="G1211" i="8" a="1"/>
  <c r="G1211" i="8" s="1"/>
  <c r="G1210" i="8" a="1"/>
  <c r="G1210" i="8" s="1"/>
  <c r="G1209" i="8" a="1"/>
  <c r="G1209" i="8" s="1"/>
  <c r="G1208" i="8" a="1"/>
  <c r="G1208" i="8" s="1"/>
  <c r="G1207" i="8" a="1"/>
  <c r="G1207" i="8" s="1"/>
  <c r="G1206" i="8" a="1"/>
  <c r="G1206" i="8" s="1"/>
  <c r="G1205" i="8" a="1"/>
  <c r="G1205" i="8" s="1"/>
  <c r="G1204" i="8" a="1"/>
  <c r="G1204" i="8" s="1"/>
  <c r="G1203" i="8" a="1"/>
  <c r="G1203" i="8" s="1"/>
  <c r="G1202" i="8" a="1"/>
  <c r="G1202" i="8" s="1"/>
  <c r="G1201" i="8" a="1"/>
  <c r="G1201" i="8" s="1"/>
  <c r="G1200" i="8" a="1"/>
  <c r="G1200" i="8" s="1"/>
  <c r="G1199" i="8" a="1"/>
  <c r="G1199" i="8" s="1"/>
  <c r="G1198" i="8" a="1"/>
  <c r="G1198" i="8" s="1"/>
  <c r="G1197" i="8" a="1"/>
  <c r="G1197" i="8" s="1"/>
  <c r="G1196" i="8" a="1"/>
  <c r="G1196" i="8" s="1"/>
  <c r="G1195" i="8" a="1"/>
  <c r="G1195" i="8" s="1"/>
  <c r="G1194" i="8" a="1"/>
  <c r="G1194" i="8" s="1"/>
  <c r="G1193" i="8" a="1"/>
  <c r="G1193" i="8" s="1"/>
  <c r="G1192" i="8" a="1"/>
  <c r="G1192" i="8" s="1"/>
  <c r="G1191" i="8" a="1"/>
  <c r="G1191" i="8" s="1"/>
  <c r="G1190" i="8" a="1"/>
  <c r="G1190" i="8" s="1"/>
  <c r="G1189" i="8" a="1"/>
  <c r="G1189" i="8" s="1"/>
  <c r="G1188" i="8" a="1"/>
  <c r="G1188" i="8" s="1"/>
  <c r="G1187" i="8" a="1"/>
  <c r="G1187" i="8" s="1"/>
  <c r="G1186" i="8" a="1"/>
  <c r="G1186" i="8" s="1"/>
  <c r="G1185" i="8" a="1"/>
  <c r="G1185" i="8" s="1"/>
  <c r="G1184" i="8" a="1"/>
  <c r="G1184" i="8" s="1"/>
  <c r="G1183" i="8" a="1"/>
  <c r="G1183" i="8" s="1"/>
  <c r="G1182" i="8" a="1"/>
  <c r="G1182" i="8" s="1"/>
  <c r="G1181" i="8" a="1"/>
  <c r="G1181" i="8" s="1"/>
  <c r="G1180" i="8" a="1"/>
  <c r="G1180" i="8" s="1"/>
  <c r="G1179" i="8" a="1"/>
  <c r="G1179" i="8" s="1"/>
  <c r="G1178" i="8" a="1"/>
  <c r="G1178" i="8" s="1"/>
  <c r="G1177" i="8" a="1"/>
  <c r="G1177" i="8" s="1"/>
  <c r="G1176" i="8" a="1"/>
  <c r="G1176" i="8" s="1"/>
  <c r="G1175" i="8" a="1"/>
  <c r="G1175" i="8" s="1"/>
  <c r="G1174" i="8" a="1"/>
  <c r="G1174" i="8" s="1"/>
  <c r="G1173" i="8" a="1"/>
  <c r="G1173" i="8" s="1"/>
  <c r="G1172" i="8" a="1"/>
  <c r="G1172" i="8" s="1"/>
  <c r="G1171" i="8" a="1"/>
  <c r="G1171" i="8" s="1"/>
  <c r="G1170" i="8" a="1"/>
  <c r="G1170" i="8" s="1"/>
  <c r="G1169" i="8" a="1"/>
  <c r="G1169" i="8" s="1"/>
  <c r="G1168" i="8" a="1"/>
  <c r="G1168" i="8" s="1"/>
  <c r="G1167" i="8" a="1"/>
  <c r="G1167" i="8" s="1"/>
  <c r="G1166" i="8" a="1"/>
  <c r="G1166" i="8" s="1"/>
  <c r="G1165" i="8" a="1"/>
  <c r="G1165" i="8" s="1"/>
  <c r="G1164" i="8" a="1"/>
  <c r="G1164" i="8" s="1"/>
  <c r="G1163" i="8" a="1"/>
  <c r="G1163" i="8" s="1"/>
  <c r="G1162" i="8" a="1"/>
  <c r="G1162" i="8" s="1"/>
  <c r="G1160" i="8" a="1"/>
  <c r="G1160" i="8" s="1"/>
  <c r="G1159" i="8" a="1"/>
  <c r="G1159" i="8" s="1"/>
  <c r="G1158" i="8" a="1"/>
  <c r="G1158" i="8" s="1"/>
  <c r="G1157" i="8" a="1"/>
  <c r="G1157" i="8" s="1"/>
  <c r="G1156" i="8" a="1"/>
  <c r="G1156" i="8" s="1"/>
  <c r="G1155" i="8" a="1"/>
  <c r="G1155" i="8" s="1"/>
  <c r="G1154" i="8" a="1"/>
  <c r="G1154" i="8" s="1"/>
  <c r="G1153" i="8" a="1"/>
  <c r="G1153" i="8" s="1"/>
  <c r="G1152" i="8" a="1"/>
  <c r="G1152" i="8" s="1"/>
  <c r="G1151" i="8" a="1"/>
  <c r="G1151" i="8" s="1"/>
  <c r="G1150" i="8" a="1"/>
  <c r="G1150" i="8" s="1"/>
  <c r="G1149" i="8" a="1"/>
  <c r="G1149" i="8" s="1"/>
  <c r="G1148" i="8" a="1"/>
  <c r="G1148" i="8" s="1"/>
  <c r="G1147" i="8" a="1"/>
  <c r="G1147" i="8" s="1"/>
  <c r="G1146" i="8" a="1"/>
  <c r="G1146" i="8" s="1"/>
  <c r="G1145" i="8" a="1"/>
  <c r="G1145" i="8" s="1"/>
  <c r="G1144" i="8" a="1"/>
  <c r="G1144" i="8" s="1"/>
  <c r="G1143" i="8" a="1"/>
  <c r="G1143" i="8" s="1"/>
  <c r="G1142" i="8" a="1"/>
  <c r="G1142" i="8" s="1"/>
  <c r="G1141" i="8" a="1"/>
  <c r="G1141" i="8" s="1"/>
  <c r="G1140" i="8" a="1"/>
  <c r="G1140" i="8" s="1"/>
  <c r="G1139" i="8" a="1"/>
  <c r="G1139" i="8" s="1"/>
  <c r="G1138" i="8" a="1"/>
  <c r="G1138" i="8" s="1"/>
  <c r="G1137" i="8" a="1"/>
  <c r="G1137" i="8" s="1"/>
  <c r="G1136" i="8" a="1"/>
  <c r="G1136" i="8" s="1"/>
  <c r="G1135" i="8" a="1"/>
  <c r="G1135" i="8" s="1"/>
  <c r="G1134" i="8" a="1"/>
  <c r="G1134" i="8" s="1"/>
  <c r="G1133" i="8" a="1"/>
  <c r="G1133" i="8" s="1"/>
  <c r="G1132" i="8" a="1"/>
  <c r="G1132" i="8" s="1"/>
  <c r="G1131" i="8" a="1"/>
  <c r="G1131" i="8" s="1"/>
  <c r="G1130" i="8" a="1"/>
  <c r="G1130" i="8" s="1"/>
  <c r="G1129" i="8" a="1"/>
  <c r="G1129" i="8" s="1"/>
  <c r="G1128" i="8" a="1"/>
  <c r="G1128" i="8" s="1"/>
  <c r="G1127" i="8" a="1"/>
  <c r="G1127" i="8" s="1"/>
  <c r="G1126" i="8" a="1"/>
  <c r="G1126" i="8" s="1"/>
  <c r="G1125" i="8" a="1"/>
  <c r="G1125" i="8" s="1"/>
  <c r="G1124" i="8" a="1"/>
  <c r="G1124" i="8" s="1"/>
  <c r="G1123" i="8" a="1"/>
  <c r="G1123" i="8" s="1"/>
  <c r="G1122" i="8" a="1"/>
  <c r="G1122" i="8" s="1"/>
  <c r="G1121" i="8" a="1"/>
  <c r="G1121" i="8" s="1"/>
  <c r="G1120" i="8" a="1"/>
  <c r="G1120" i="8" s="1"/>
  <c r="G1119" i="8" a="1"/>
  <c r="G1119" i="8" s="1"/>
  <c r="G1118" i="8" a="1"/>
  <c r="G1118" i="8" s="1"/>
  <c r="G1117" i="8" a="1"/>
  <c r="G1117" i="8" s="1"/>
  <c r="G1116" i="8" a="1"/>
  <c r="G1116" i="8" s="1"/>
  <c r="G1115" i="8" a="1"/>
  <c r="G1115" i="8" s="1"/>
  <c r="G1114" i="8" a="1"/>
  <c r="G1114" i="8" s="1"/>
  <c r="G1113" i="8" a="1"/>
  <c r="G1113" i="8" s="1"/>
  <c r="G1112" i="8" a="1"/>
  <c r="G1112" i="8" s="1"/>
  <c r="G1111" i="8" a="1"/>
  <c r="G1111" i="8" s="1"/>
  <c r="G1110" i="8" a="1"/>
  <c r="G1110" i="8" s="1"/>
  <c r="G1109" i="8" a="1"/>
  <c r="G1109" i="8" s="1"/>
  <c r="G1108" i="8" a="1"/>
  <c r="G1108" i="8" s="1"/>
  <c r="G1107" i="8" a="1"/>
  <c r="G1107" i="8" s="1"/>
  <c r="G1106" i="8" a="1"/>
  <c r="G1106" i="8" s="1"/>
  <c r="G1105" i="8" a="1"/>
  <c r="G1105" i="8" s="1"/>
  <c r="G1104" i="8" a="1"/>
  <c r="G1104" i="8" s="1"/>
  <c r="G1103" i="8" a="1"/>
  <c r="G1103" i="8" s="1"/>
  <c r="G1102" i="8" a="1"/>
  <c r="G1102" i="8" s="1"/>
  <c r="G1101" i="8" a="1"/>
  <c r="G1101" i="8" s="1"/>
  <c r="G1100" i="8" a="1"/>
  <c r="G1100" i="8" s="1"/>
  <c r="G1099" i="8" a="1"/>
  <c r="G1099" i="8" s="1"/>
  <c r="G1098" i="8" a="1"/>
  <c r="G1098" i="8" s="1"/>
  <c r="G1097" i="8" a="1"/>
  <c r="G1097" i="8" s="1"/>
  <c r="G1096" i="8" a="1"/>
  <c r="G1096" i="8" s="1"/>
  <c r="G1095" i="8" a="1"/>
  <c r="G1095" i="8" s="1"/>
  <c r="G1094" i="8" a="1"/>
  <c r="G1094" i="8" s="1"/>
  <c r="G1093" i="8" a="1"/>
  <c r="G1093" i="8" s="1"/>
  <c r="G1092" i="8" a="1"/>
  <c r="G1092" i="8" s="1"/>
  <c r="G1091" i="8" a="1"/>
  <c r="G1091" i="8" s="1"/>
  <c r="G1090" i="8" a="1"/>
  <c r="G1090" i="8" s="1"/>
  <c r="G1089" i="8" a="1"/>
  <c r="G1089" i="8" s="1"/>
  <c r="G1088" i="8" a="1"/>
  <c r="G1088" i="8" s="1"/>
  <c r="G1087" i="8" a="1"/>
  <c r="G1087" i="8" s="1"/>
  <c r="G1086" i="8" a="1"/>
  <c r="G1086" i="8" s="1"/>
  <c r="G1085" i="8" a="1"/>
  <c r="G1085" i="8" s="1"/>
  <c r="G1084" i="8" a="1"/>
  <c r="G1084" i="8" s="1"/>
  <c r="G1083" i="8" a="1"/>
  <c r="G1083" i="8" s="1"/>
  <c r="G1082" i="8" a="1"/>
  <c r="G1082" i="8" s="1"/>
  <c r="G1081" i="8" a="1"/>
  <c r="G1081" i="8" s="1"/>
  <c r="G1080" i="8" a="1"/>
  <c r="G1080" i="8" s="1"/>
  <c r="G1079" i="8" a="1"/>
  <c r="G1079" i="8" s="1"/>
  <c r="G1078" i="8" a="1"/>
  <c r="G1078" i="8" s="1"/>
  <c r="G1077" i="8" a="1"/>
  <c r="G1077" i="8" s="1"/>
  <c r="G1076" i="8" a="1"/>
  <c r="G1076" i="8" s="1"/>
  <c r="G1075" i="8" a="1"/>
  <c r="G1075" i="8" s="1"/>
  <c r="G1074" i="8" a="1"/>
  <c r="G1074" i="8" s="1"/>
  <c r="G1073" i="8" a="1"/>
  <c r="G1073" i="8" s="1"/>
  <c r="G1072" i="8" a="1"/>
  <c r="G1072" i="8" s="1"/>
  <c r="G1071" i="8" a="1"/>
  <c r="G1071" i="8" s="1"/>
  <c r="G1070" i="8" a="1"/>
  <c r="G1070" i="8" s="1"/>
  <c r="G1069" i="8" a="1"/>
  <c r="G1069" i="8" s="1"/>
  <c r="G1068" i="8" a="1"/>
  <c r="G1068" i="8" s="1"/>
  <c r="G1067" i="8" a="1"/>
  <c r="G1067" i="8" s="1"/>
  <c r="G1066" i="8" a="1"/>
  <c r="G1066" i="8" s="1"/>
  <c r="G1065" i="8" a="1"/>
  <c r="G1065" i="8" s="1"/>
  <c r="G1064" i="8" a="1"/>
  <c r="G1064" i="8" s="1"/>
  <c r="G1063" i="8" a="1"/>
  <c r="G1063" i="8" s="1"/>
  <c r="G1062" i="8" a="1"/>
  <c r="G1062" i="8" s="1"/>
  <c r="G1061" i="8" a="1"/>
  <c r="G1061" i="8" s="1"/>
  <c r="G1060" i="8" a="1"/>
  <c r="G1060" i="8" s="1"/>
  <c r="G1059" i="8" a="1"/>
  <c r="G1059" i="8" s="1"/>
  <c r="G1058" i="8" a="1"/>
  <c r="G1058" i="8" s="1"/>
  <c r="G1057" i="8" a="1"/>
  <c r="G1057" i="8" s="1"/>
  <c r="G1056" i="8" a="1"/>
  <c r="G1056" i="8" s="1"/>
  <c r="G1055" i="8" a="1"/>
  <c r="G1055" i="8" s="1"/>
  <c r="G1054" i="8" a="1"/>
  <c r="G1054" i="8" s="1"/>
  <c r="G1053" i="8" a="1"/>
  <c r="G1053" i="8" s="1"/>
  <c r="G1052" i="8" a="1"/>
  <c r="G1052" i="8" s="1"/>
  <c r="G1051" i="8" a="1"/>
  <c r="G1051" i="8" s="1"/>
  <c r="G1050" i="8" a="1"/>
  <c r="G1050" i="8" s="1"/>
  <c r="G1049" i="8" a="1"/>
  <c r="G1049" i="8" s="1"/>
  <c r="G1048" i="8" a="1"/>
  <c r="G1048" i="8" s="1"/>
  <c r="G1047" i="8" a="1"/>
  <c r="G1047" i="8" s="1"/>
  <c r="G1046" i="8" a="1"/>
  <c r="G1046" i="8" s="1"/>
  <c r="G1045" i="8" a="1"/>
  <c r="G1045" i="8" s="1"/>
  <c r="G1044" i="8" a="1"/>
  <c r="G1044" i="8" s="1"/>
  <c r="G1043" i="8" a="1"/>
  <c r="G1043" i="8" s="1"/>
  <c r="G1042" i="8" a="1"/>
  <c r="G1042" i="8" s="1"/>
  <c r="G1041" i="8" a="1"/>
  <c r="G1041" i="8" s="1"/>
  <c r="G1040" i="8" a="1"/>
  <c r="G1040" i="8" s="1"/>
  <c r="G1039" i="8" a="1"/>
  <c r="G1039" i="8" s="1"/>
  <c r="G1038" i="8" a="1"/>
  <c r="G1038" i="8" s="1"/>
  <c r="G1037" i="8" a="1"/>
  <c r="G1037" i="8" s="1"/>
  <c r="G1036" i="8" a="1"/>
  <c r="G1036" i="8" s="1"/>
  <c r="G1035" i="8" a="1"/>
  <c r="G1035" i="8" s="1"/>
  <c r="G1034" i="8" a="1"/>
  <c r="G1034" i="8" s="1"/>
  <c r="G1033" i="8" a="1"/>
  <c r="G1033" i="8" s="1"/>
  <c r="G1032" i="8" a="1"/>
  <c r="G1032" i="8" s="1"/>
  <c r="G1031" i="8" a="1"/>
  <c r="G1031" i="8" s="1"/>
  <c r="G1030" i="8" a="1"/>
  <c r="G1030" i="8" s="1"/>
  <c r="G1029" i="8" a="1"/>
  <c r="G1029" i="8" s="1"/>
  <c r="G1028" i="8" a="1"/>
  <c r="G1028" i="8" s="1"/>
  <c r="G1027" i="8" a="1"/>
  <c r="G1027" i="8" s="1"/>
  <c r="G1026" i="8" a="1"/>
  <c r="G1026" i="8" s="1"/>
  <c r="G1025" i="8" a="1"/>
  <c r="G1025" i="8" s="1"/>
  <c r="G1024" i="8" a="1"/>
  <c r="G1024" i="8" s="1"/>
  <c r="G1023" i="8" a="1"/>
  <c r="G1023" i="8" s="1"/>
  <c r="G1022" i="8" a="1"/>
  <c r="G1022" i="8" s="1"/>
  <c r="G1021" i="8" a="1"/>
  <c r="G1021" i="8" s="1"/>
  <c r="G1020" i="8" a="1"/>
  <c r="G1020" i="8" s="1"/>
  <c r="G1019" i="8" a="1"/>
  <c r="G1019" i="8" s="1"/>
  <c r="G1018" i="8" a="1"/>
  <c r="G1018" i="8" s="1"/>
  <c r="G1017" i="8" a="1"/>
  <c r="G1017" i="8" s="1"/>
  <c r="G1016" i="8" a="1"/>
  <c r="G1016" i="8" s="1"/>
  <c r="G1015" i="8" a="1"/>
  <c r="G1015" i="8" s="1"/>
  <c r="G1014" i="8" a="1"/>
  <c r="G1014" i="8" s="1"/>
  <c r="G1013" i="8" a="1"/>
  <c r="G1013" i="8" s="1"/>
  <c r="G1012" i="8" a="1"/>
  <c r="G1012" i="8" s="1"/>
  <c r="G1011" i="8" a="1"/>
  <c r="G1011" i="8" s="1"/>
  <c r="G1010" i="8" a="1"/>
  <c r="G1010" i="8" s="1"/>
  <c r="G1009" i="8" a="1"/>
  <c r="G1009" i="8" s="1"/>
  <c r="G1008" i="8" a="1"/>
  <c r="G1008" i="8" s="1"/>
  <c r="G1007" i="8" a="1"/>
  <c r="G1007" i="8" s="1"/>
  <c r="G1006" i="8" a="1"/>
  <c r="G1006" i="8" s="1"/>
  <c r="G1005" i="8" a="1"/>
  <c r="G1005" i="8" s="1"/>
  <c r="G1004" i="8" a="1"/>
  <c r="G1004" i="8" s="1"/>
  <c r="G1003" i="8" a="1"/>
  <c r="G1003" i="8" s="1"/>
  <c r="G1002" i="8" a="1"/>
  <c r="G1002" i="8" s="1"/>
  <c r="G1001" i="8" a="1"/>
  <c r="G1001" i="8" s="1"/>
  <c r="G1000" i="8" a="1"/>
  <c r="G1000" i="8" s="1"/>
  <c r="G999" i="8" a="1"/>
  <c r="G999" i="8" s="1"/>
  <c r="G998" i="8" a="1"/>
  <c r="G998" i="8" s="1"/>
  <c r="G997" i="8" a="1"/>
  <c r="G997" i="8" s="1"/>
  <c r="G996" i="8" a="1"/>
  <c r="G996" i="8" s="1"/>
  <c r="G995" i="8" a="1"/>
  <c r="G995" i="8" s="1"/>
  <c r="G994" i="8" a="1"/>
  <c r="G994" i="8" s="1"/>
  <c r="G993" i="8" a="1"/>
  <c r="G993" i="8" s="1"/>
  <c r="G992" i="8" a="1"/>
  <c r="G992" i="8" s="1"/>
  <c r="G991" i="8" a="1"/>
  <c r="G991" i="8" s="1"/>
  <c r="G990" i="8" a="1"/>
  <c r="G990" i="8" s="1"/>
  <c r="G989" i="8" a="1"/>
  <c r="G989" i="8" s="1"/>
  <c r="G988" i="8" a="1"/>
  <c r="G988" i="8" s="1"/>
  <c r="G987" i="8" a="1"/>
  <c r="G987" i="8" s="1"/>
  <c r="G986" i="8" a="1"/>
  <c r="G986" i="8" s="1"/>
  <c r="G985" i="8" a="1"/>
  <c r="G985" i="8" s="1"/>
  <c r="G984" i="8" a="1"/>
  <c r="G984" i="8" s="1"/>
  <c r="G983" i="8" a="1"/>
  <c r="G983" i="8" s="1"/>
  <c r="G982" i="8" a="1"/>
  <c r="G982" i="8" s="1"/>
  <c r="G981" i="8" a="1"/>
  <c r="G981" i="8" s="1"/>
  <c r="G980" i="8" a="1"/>
  <c r="G980" i="8" s="1"/>
  <c r="G979" i="8" a="1"/>
  <c r="G979" i="8" s="1"/>
  <c r="G978" i="8" a="1"/>
  <c r="G978" i="8" s="1"/>
  <c r="G977" i="8" a="1"/>
  <c r="G977" i="8" s="1"/>
  <c r="G976" i="8" a="1"/>
  <c r="G976" i="8" s="1"/>
  <c r="G975" i="8" a="1"/>
  <c r="G975" i="8" s="1"/>
  <c r="G974" i="8" a="1"/>
  <c r="G974" i="8" s="1"/>
  <c r="G973" i="8" a="1"/>
  <c r="G973" i="8" s="1"/>
  <c r="G972" i="8" a="1"/>
  <c r="G972" i="8" s="1"/>
  <c r="G971" i="8" a="1"/>
  <c r="G971" i="8" s="1"/>
  <c r="G970" i="8" a="1"/>
  <c r="G970" i="8" s="1"/>
  <c r="G969" i="8" a="1"/>
  <c r="G969" i="8" s="1"/>
  <c r="G968" i="8" a="1"/>
  <c r="G968" i="8" s="1"/>
  <c r="G967" i="8" a="1"/>
  <c r="G967" i="8" s="1"/>
  <c r="G966" i="8" a="1"/>
  <c r="G966" i="8" s="1"/>
  <c r="G965" i="8" a="1"/>
  <c r="G965" i="8" s="1"/>
  <c r="G964" i="8" a="1"/>
  <c r="G964" i="8" s="1"/>
  <c r="G963" i="8" a="1"/>
  <c r="G963" i="8" s="1"/>
  <c r="G962" i="8" a="1"/>
  <c r="G962" i="8" s="1"/>
  <c r="G961" i="8" a="1"/>
  <c r="G961" i="8" s="1"/>
  <c r="G960" i="8" a="1"/>
  <c r="G960" i="8" s="1"/>
  <c r="G959" i="8" a="1"/>
  <c r="G959" i="8" s="1"/>
  <c r="G958" i="8" a="1"/>
  <c r="G958" i="8" s="1"/>
  <c r="G957" i="8" a="1"/>
  <c r="G957" i="8" s="1"/>
  <c r="G956" i="8" a="1"/>
  <c r="G956" i="8" s="1"/>
  <c r="G955" i="8" a="1"/>
  <c r="G955" i="8" s="1"/>
  <c r="G954" i="8" a="1"/>
  <c r="G954" i="8" s="1"/>
  <c r="G953" i="8" a="1"/>
  <c r="G953" i="8" s="1"/>
  <c r="G952" i="8" a="1"/>
  <c r="G952" i="8" s="1"/>
  <c r="G951" i="8" a="1"/>
  <c r="G951" i="8" s="1"/>
  <c r="G950" i="8" a="1"/>
  <c r="G950" i="8" s="1"/>
  <c r="G949" i="8" a="1"/>
  <c r="G949" i="8" s="1"/>
  <c r="G948" i="8" a="1"/>
  <c r="G948" i="8" s="1"/>
  <c r="G947" i="8" a="1"/>
  <c r="G947" i="8" s="1"/>
  <c r="G946" i="8" a="1"/>
  <c r="G946" i="8" s="1"/>
  <c r="G945" i="8" a="1"/>
  <c r="G945" i="8" s="1"/>
  <c r="G944" i="8" a="1"/>
  <c r="G944" i="8" s="1"/>
  <c r="G943" i="8" a="1"/>
  <c r="G943" i="8" s="1"/>
  <c r="G942" i="8" a="1"/>
  <c r="G942" i="8" s="1"/>
  <c r="G941" i="8" a="1"/>
  <c r="G941" i="8" s="1"/>
  <c r="G940" i="8" a="1"/>
  <c r="G940" i="8" s="1"/>
  <c r="G939" i="8" a="1"/>
  <c r="G939" i="8" s="1"/>
  <c r="G938" i="8" a="1"/>
  <c r="G938" i="8" s="1"/>
  <c r="G937" i="8" a="1"/>
  <c r="G937" i="8" s="1"/>
  <c r="G936" i="8" a="1"/>
  <c r="G936" i="8" s="1"/>
  <c r="G935" i="8" a="1"/>
  <c r="G935" i="8" s="1"/>
  <c r="G934" i="8" a="1"/>
  <c r="G934" i="8" s="1"/>
  <c r="G933" i="8" a="1"/>
  <c r="G933" i="8" s="1"/>
  <c r="G932" i="8" a="1"/>
  <c r="G932" i="8" s="1"/>
  <c r="G931" i="8" a="1"/>
  <c r="G931" i="8" s="1"/>
  <c r="G930" i="8" a="1"/>
  <c r="G930" i="8" s="1"/>
  <c r="G929" i="8" a="1"/>
  <c r="G929" i="8" s="1"/>
  <c r="G928" i="8" a="1"/>
  <c r="G928" i="8" s="1"/>
  <c r="G927" i="8" a="1"/>
  <c r="G927" i="8" s="1"/>
  <c r="G926" i="8" a="1"/>
  <c r="G926" i="8" s="1"/>
  <c r="G925" i="8" a="1"/>
  <c r="G925" i="8" s="1"/>
  <c r="G924" i="8" a="1"/>
  <c r="G924" i="8" s="1"/>
  <c r="G923" i="8" a="1"/>
  <c r="G923" i="8" s="1"/>
  <c r="G922" i="8" a="1"/>
  <c r="G922" i="8" s="1"/>
  <c r="G921" i="8" a="1"/>
  <c r="G921" i="8" s="1"/>
  <c r="G920" i="8" a="1"/>
  <c r="G920" i="8" s="1"/>
  <c r="G919" i="8" a="1"/>
  <c r="G919" i="8" s="1"/>
  <c r="G918" i="8" a="1"/>
  <c r="G918" i="8" s="1"/>
  <c r="G917" i="8" a="1"/>
  <c r="G917" i="8" s="1"/>
  <c r="G916" i="8" a="1"/>
  <c r="G916" i="8" s="1"/>
  <c r="G915" i="8" a="1"/>
  <c r="G915" i="8" s="1"/>
  <c r="G914" i="8" a="1"/>
  <c r="G914" i="8" s="1"/>
  <c r="G913" i="8" a="1"/>
  <c r="G913" i="8" s="1"/>
  <c r="G912" i="8" a="1"/>
  <c r="G912" i="8" s="1"/>
  <c r="G911" i="8" a="1"/>
  <c r="G911" i="8" s="1"/>
  <c r="G910" i="8" a="1"/>
  <c r="G910" i="8" s="1"/>
  <c r="G909" i="8" a="1"/>
  <c r="G909" i="8" s="1"/>
  <c r="G908" i="8" a="1"/>
  <c r="G908" i="8" s="1"/>
  <c r="G907" i="8" a="1"/>
  <c r="G907" i="8" s="1"/>
  <c r="G906" i="8" a="1"/>
  <c r="G906" i="8" s="1"/>
  <c r="G905" i="8" a="1"/>
  <c r="G905" i="8" s="1"/>
  <c r="G904" i="8" a="1"/>
  <c r="G904" i="8" s="1"/>
  <c r="G903" i="8" a="1"/>
  <c r="G903" i="8" s="1"/>
  <c r="G902" i="8" a="1"/>
  <c r="G902" i="8" s="1"/>
  <c r="G901" i="8" a="1"/>
  <c r="G901" i="8" s="1"/>
  <c r="G900" i="8" a="1"/>
  <c r="G900" i="8" s="1"/>
  <c r="G899" i="8" a="1"/>
  <c r="G899" i="8" s="1"/>
  <c r="G898" i="8" a="1"/>
  <c r="G898" i="8" s="1"/>
  <c r="G897" i="8" a="1"/>
  <c r="G897" i="8" s="1"/>
  <c r="G896" i="8" a="1"/>
  <c r="G896" i="8" s="1"/>
  <c r="G895" i="8" a="1"/>
  <c r="G895" i="8" s="1"/>
  <c r="G894" i="8" a="1"/>
  <c r="G894" i="8" s="1"/>
  <c r="G893" i="8" a="1"/>
  <c r="G893" i="8" s="1"/>
  <c r="G892" i="8" a="1"/>
  <c r="G892" i="8" s="1"/>
  <c r="G891" i="8" a="1"/>
  <c r="G891" i="8" s="1"/>
  <c r="G890" i="8" a="1"/>
  <c r="G890" i="8" s="1"/>
  <c r="G889" i="8" a="1"/>
  <c r="G889" i="8" s="1"/>
  <c r="G888" i="8" a="1"/>
  <c r="G888" i="8" s="1"/>
  <c r="G887" i="8" a="1"/>
  <c r="G887" i="8" s="1"/>
  <c r="G886" i="8" a="1"/>
  <c r="G886" i="8" s="1"/>
  <c r="G885" i="8" a="1"/>
  <c r="G885" i="8" s="1"/>
  <c r="G884" i="8" a="1"/>
  <c r="G884" i="8" s="1"/>
  <c r="G883" i="8" a="1"/>
  <c r="G883" i="8" s="1"/>
  <c r="G882" i="8" a="1"/>
  <c r="G882" i="8" s="1"/>
  <c r="G881" i="8" a="1"/>
  <c r="G881" i="8" s="1"/>
  <c r="G880" i="8" a="1"/>
  <c r="G880" i="8" s="1"/>
  <c r="G879" i="8" a="1"/>
  <c r="G879" i="8" s="1"/>
  <c r="G878" i="8" a="1"/>
  <c r="G878" i="8" s="1"/>
  <c r="G877" i="8" a="1"/>
  <c r="G877" i="8" s="1"/>
  <c r="G876" i="8" a="1"/>
  <c r="G876" i="8" s="1"/>
  <c r="G875" i="8" a="1"/>
  <c r="G875" i="8" s="1"/>
  <c r="G874" i="8" a="1"/>
  <c r="G874" i="8" s="1"/>
  <c r="G873" i="8" a="1"/>
  <c r="G873" i="8" s="1"/>
  <c r="G872" i="8" a="1"/>
  <c r="G872" i="8" s="1"/>
  <c r="G871" i="8" a="1"/>
  <c r="G871" i="8" s="1"/>
  <c r="G870" i="8" a="1"/>
  <c r="G870" i="8" s="1"/>
  <c r="G869" i="8" a="1"/>
  <c r="G869" i="8" s="1"/>
  <c r="G868" i="8" a="1"/>
  <c r="G868" i="8" s="1"/>
  <c r="G867" i="8" a="1"/>
  <c r="G867" i="8" s="1"/>
  <c r="G866" i="8" a="1"/>
  <c r="G866" i="8" s="1"/>
  <c r="G865" i="8" a="1"/>
  <c r="G865" i="8" s="1"/>
  <c r="G864" i="8" a="1"/>
  <c r="G864" i="8" s="1"/>
  <c r="G863" i="8" a="1"/>
  <c r="G863" i="8" s="1"/>
  <c r="G862" i="8" a="1"/>
  <c r="G862" i="8" s="1"/>
  <c r="G861" i="8" a="1"/>
  <c r="G861" i="8" s="1"/>
  <c r="G860" i="8" a="1"/>
  <c r="G860" i="8" s="1"/>
  <c r="G859" i="8" a="1"/>
  <c r="G859" i="8" s="1"/>
  <c r="G858" i="8" a="1"/>
  <c r="G858" i="8" s="1"/>
  <c r="G857" i="8" a="1"/>
  <c r="G857" i="8" s="1"/>
  <c r="G856" i="8" a="1"/>
  <c r="G856" i="8" s="1"/>
  <c r="G855" i="8" a="1"/>
  <c r="G855" i="8" s="1"/>
  <c r="G854" i="8" a="1"/>
  <c r="G854" i="8" s="1"/>
  <c r="G853" i="8" a="1"/>
  <c r="G853" i="8" s="1"/>
  <c r="G852" i="8" a="1"/>
  <c r="G852" i="8" s="1"/>
  <c r="G851" i="8" a="1"/>
  <c r="G851" i="8" s="1"/>
  <c r="G850" i="8" a="1"/>
  <c r="G850" i="8" s="1"/>
  <c r="G849" i="8" a="1"/>
  <c r="G849" i="8" s="1"/>
  <c r="G848" i="8" a="1"/>
  <c r="G848" i="8" s="1"/>
  <c r="G847" i="8" a="1"/>
  <c r="G847" i="8" s="1"/>
  <c r="G846" i="8" a="1"/>
  <c r="G846" i="8" s="1"/>
  <c r="G845" i="8" a="1"/>
  <c r="G845" i="8" s="1"/>
  <c r="G844" i="8" a="1"/>
  <c r="G844" i="8" s="1"/>
  <c r="G843" i="8" a="1"/>
  <c r="G843" i="8" s="1"/>
  <c r="G842" i="8" a="1"/>
  <c r="G842" i="8" s="1"/>
  <c r="G841" i="8" a="1"/>
  <c r="G841" i="8" s="1"/>
  <c r="G840" i="8" a="1"/>
  <c r="G840" i="8" s="1"/>
  <c r="G839" i="8" a="1"/>
  <c r="G839" i="8" s="1"/>
  <c r="G838" i="8" a="1"/>
  <c r="G838" i="8" s="1"/>
  <c r="G837" i="8" a="1"/>
  <c r="G837" i="8" s="1"/>
  <c r="G836" i="8" a="1"/>
  <c r="G836" i="8" s="1"/>
  <c r="G835" i="8" a="1"/>
  <c r="G835" i="8" s="1"/>
  <c r="G834" i="8" a="1"/>
  <c r="G834" i="8" s="1"/>
  <c r="G833" i="8" a="1"/>
  <c r="G833" i="8" s="1"/>
  <c r="G832" i="8" a="1"/>
  <c r="G832" i="8" s="1"/>
  <c r="G831" i="8" a="1"/>
  <c r="G831" i="8" s="1"/>
  <c r="G830" i="8" a="1"/>
  <c r="G830" i="8" s="1"/>
  <c r="G829" i="8" a="1"/>
  <c r="G829" i="8" s="1"/>
  <c r="G828" i="8" a="1"/>
  <c r="G828" i="8" s="1"/>
  <c r="G827" i="8" a="1"/>
  <c r="G827" i="8" s="1"/>
  <c r="G826" i="8" a="1"/>
  <c r="G826" i="8" s="1"/>
  <c r="G825" i="8" a="1"/>
  <c r="G825" i="8" s="1"/>
  <c r="G824" i="8" a="1"/>
  <c r="G824" i="8" s="1"/>
  <c r="G823" i="8" a="1"/>
  <c r="G823" i="8" s="1"/>
  <c r="G822" i="8" a="1"/>
  <c r="G822" i="8" s="1"/>
  <c r="G821" i="8" a="1"/>
  <c r="G821" i="8" s="1"/>
  <c r="G820" i="8" a="1"/>
  <c r="G820" i="8" s="1"/>
  <c r="G819" i="8" a="1"/>
  <c r="G819" i="8" s="1"/>
  <c r="G818" i="8" a="1"/>
  <c r="G818" i="8" s="1"/>
  <c r="G817" i="8" a="1"/>
  <c r="G817" i="8" s="1"/>
  <c r="G816" i="8" a="1"/>
  <c r="G816" i="8" s="1"/>
  <c r="G815" i="8" a="1"/>
  <c r="G815" i="8" s="1"/>
  <c r="G814" i="8" a="1"/>
  <c r="G814" i="8" s="1"/>
  <c r="G813" i="8" a="1"/>
  <c r="G813" i="8" s="1"/>
  <c r="G812" i="8" a="1"/>
  <c r="G812" i="8" s="1"/>
  <c r="G811" i="8" a="1"/>
  <c r="G811" i="8" s="1"/>
  <c r="G810" i="8" a="1"/>
  <c r="G810" i="8" s="1"/>
  <c r="G809" i="8" a="1"/>
  <c r="G809" i="8" s="1"/>
  <c r="G808" i="8" a="1"/>
  <c r="G808" i="8" s="1"/>
  <c r="G807" i="8" a="1"/>
  <c r="G807" i="8" s="1"/>
  <c r="G806" i="8" a="1"/>
  <c r="G806" i="8" s="1"/>
  <c r="G805" i="8" a="1"/>
  <c r="G805" i="8" s="1"/>
  <c r="G804" i="8" a="1"/>
  <c r="G804" i="8" s="1"/>
  <c r="G803" i="8" a="1"/>
  <c r="G803" i="8" s="1"/>
  <c r="G802" i="8" a="1"/>
  <c r="G802" i="8" s="1"/>
  <c r="G801" i="8" a="1"/>
  <c r="G801" i="8" s="1"/>
  <c r="G800" i="8" a="1"/>
  <c r="G800" i="8" s="1"/>
  <c r="G799" i="8" a="1"/>
  <c r="G799" i="8" s="1"/>
  <c r="G798" i="8" a="1"/>
  <c r="G798" i="8" s="1"/>
  <c r="G797" i="8" a="1"/>
  <c r="G797" i="8" s="1"/>
  <c r="G796" i="8" a="1"/>
  <c r="G796" i="8" s="1"/>
  <c r="G795" i="8" a="1"/>
  <c r="G795" i="8" s="1"/>
  <c r="G794" i="8" a="1"/>
  <c r="G794" i="8" s="1"/>
  <c r="G793" i="8" a="1"/>
  <c r="G793" i="8" s="1"/>
  <c r="G792" i="8" a="1"/>
  <c r="G792" i="8" s="1"/>
  <c r="G791" i="8" a="1"/>
  <c r="G791" i="8" s="1"/>
  <c r="G790" i="8" a="1"/>
  <c r="G790" i="8" s="1"/>
  <c r="G789" i="8" a="1"/>
  <c r="G789" i="8" s="1"/>
  <c r="G788" i="8" a="1"/>
  <c r="G788" i="8" s="1"/>
  <c r="G787" i="8" a="1"/>
  <c r="G787" i="8" s="1"/>
  <c r="G786" i="8" a="1"/>
  <c r="G786" i="8" s="1"/>
  <c r="G785" i="8" a="1"/>
  <c r="G785" i="8" s="1"/>
  <c r="G784" i="8" a="1"/>
  <c r="G784" i="8" s="1"/>
  <c r="G783" i="8" a="1"/>
  <c r="G783" i="8" s="1"/>
  <c r="G782" i="8" a="1"/>
  <c r="G782" i="8" s="1"/>
  <c r="G781" i="8" a="1"/>
  <c r="G781" i="8" s="1"/>
  <c r="G780" i="8" a="1"/>
  <c r="G780" i="8" s="1"/>
  <c r="G779" i="8" a="1"/>
  <c r="G779" i="8" s="1"/>
  <c r="G778" i="8" a="1"/>
  <c r="G778" i="8" s="1"/>
  <c r="G777" i="8" a="1"/>
  <c r="G777" i="8" s="1"/>
  <c r="G776" i="8" a="1"/>
  <c r="G776" i="8" s="1"/>
  <c r="G775" i="8" a="1"/>
  <c r="G775" i="8" s="1"/>
  <c r="G774" i="8" a="1"/>
  <c r="G774" i="8" s="1"/>
  <c r="G773" i="8" a="1"/>
  <c r="G773" i="8" s="1"/>
  <c r="G772" i="8" a="1"/>
  <c r="G772" i="8" s="1"/>
  <c r="G771" i="8" a="1"/>
  <c r="G771" i="8" s="1"/>
  <c r="G770" i="8" a="1"/>
  <c r="G770" i="8" s="1"/>
  <c r="G769" i="8" a="1"/>
  <c r="G769" i="8" s="1"/>
  <c r="G768" i="8" a="1"/>
  <c r="G768" i="8" s="1"/>
  <c r="G767" i="8" a="1"/>
  <c r="G767" i="8" s="1"/>
  <c r="G766" i="8" a="1"/>
  <c r="G766" i="8" s="1"/>
  <c r="G765" i="8" a="1"/>
  <c r="G765" i="8" s="1"/>
  <c r="G764" i="8" a="1"/>
  <c r="G764" i="8" s="1"/>
  <c r="G763" i="8" a="1"/>
  <c r="G763" i="8" s="1"/>
  <c r="G762" i="8" a="1"/>
  <c r="G762" i="8" s="1"/>
  <c r="G761" i="8" a="1"/>
  <c r="G761" i="8" s="1"/>
  <c r="G760" i="8" a="1"/>
  <c r="G760" i="8" s="1"/>
  <c r="G759" i="8" a="1"/>
  <c r="G759" i="8" s="1"/>
  <c r="G758" i="8" a="1"/>
  <c r="G758" i="8" s="1"/>
  <c r="G757" i="8" a="1"/>
  <c r="G757" i="8" s="1"/>
  <c r="G756" i="8" a="1"/>
  <c r="G756" i="8" s="1"/>
  <c r="G755" i="8" a="1"/>
  <c r="G755" i="8" s="1"/>
  <c r="G754" i="8" a="1"/>
  <c r="G754" i="8" s="1"/>
  <c r="G753" i="8" a="1"/>
  <c r="G753" i="8" s="1"/>
  <c r="G752" i="8" a="1"/>
  <c r="G752" i="8" s="1"/>
  <c r="G751" i="8" a="1"/>
  <c r="G751" i="8" s="1"/>
  <c r="G750" i="8" a="1"/>
  <c r="G750" i="8" s="1"/>
  <c r="G749" i="8" a="1"/>
  <c r="G749" i="8" s="1"/>
  <c r="G748" i="8" a="1"/>
  <c r="G748" i="8" s="1"/>
  <c r="G747" i="8" a="1"/>
  <c r="G747" i="8" s="1"/>
  <c r="G746" i="8" a="1"/>
  <c r="G746" i="8" s="1"/>
  <c r="G745" i="8" a="1"/>
  <c r="G745" i="8" s="1"/>
  <c r="G744" i="8" a="1"/>
  <c r="G744" i="8" s="1"/>
  <c r="G743" i="8" a="1"/>
  <c r="G743" i="8" s="1"/>
  <c r="G742" i="8" a="1"/>
  <c r="G742" i="8" s="1"/>
  <c r="G741" i="8" a="1"/>
  <c r="G741" i="8" s="1"/>
  <c r="G740" i="8" a="1"/>
  <c r="G740" i="8" s="1"/>
  <c r="G739" i="8" a="1"/>
  <c r="G739" i="8" s="1"/>
  <c r="G738" i="8" a="1"/>
  <c r="G738" i="8" s="1"/>
  <c r="G737" i="8" a="1"/>
  <c r="G737" i="8" s="1"/>
  <c r="G736" i="8" a="1"/>
  <c r="G736" i="8" s="1"/>
  <c r="G735" i="8" a="1"/>
  <c r="G735" i="8" s="1"/>
  <c r="G734" i="8" a="1"/>
  <c r="G734" i="8" s="1"/>
  <c r="G733" i="8" a="1"/>
  <c r="G733" i="8" s="1"/>
  <c r="G732" i="8" a="1"/>
  <c r="G732" i="8" s="1"/>
  <c r="G731" i="8" a="1"/>
  <c r="G731" i="8" s="1"/>
  <c r="G730" i="8" a="1"/>
  <c r="G730" i="8" s="1"/>
  <c r="G729" i="8" a="1"/>
  <c r="G729" i="8" s="1"/>
  <c r="G728" i="8" a="1"/>
  <c r="G728" i="8" s="1"/>
  <c r="G727" i="8" a="1"/>
  <c r="G727" i="8" s="1"/>
  <c r="G726" i="8" a="1"/>
  <c r="G726" i="8" s="1"/>
  <c r="G725" i="8" a="1"/>
  <c r="G725" i="8" s="1"/>
  <c r="G724" i="8" a="1"/>
  <c r="G724" i="8" s="1"/>
  <c r="G723" i="8" a="1"/>
  <c r="G723" i="8" s="1"/>
  <c r="G722" i="8" a="1"/>
  <c r="G722" i="8" s="1"/>
  <c r="G721" i="8" a="1"/>
  <c r="G721" i="8" s="1"/>
  <c r="G720" i="8" a="1"/>
  <c r="G720" i="8" s="1"/>
  <c r="G719" i="8" a="1"/>
  <c r="G719" i="8" s="1"/>
  <c r="G718" i="8" a="1"/>
  <c r="G718" i="8" s="1"/>
  <c r="G717" i="8" a="1"/>
  <c r="G717" i="8" s="1"/>
  <c r="G716" i="8" a="1"/>
  <c r="G716" i="8" s="1"/>
  <c r="G715" i="8" a="1"/>
  <c r="G715" i="8" s="1"/>
  <c r="G714" i="8" a="1"/>
  <c r="G714" i="8" s="1"/>
  <c r="G713" i="8" a="1"/>
  <c r="G713" i="8" s="1"/>
  <c r="G712" i="8" a="1"/>
  <c r="G712" i="8" s="1"/>
  <c r="G711" i="8" a="1"/>
  <c r="G711" i="8" s="1"/>
  <c r="G710" i="8" a="1"/>
  <c r="G710" i="8" s="1"/>
  <c r="G709" i="8" a="1"/>
  <c r="G709" i="8" s="1"/>
  <c r="G708" i="8" a="1"/>
  <c r="G708" i="8" s="1"/>
  <c r="G707" i="8" a="1"/>
  <c r="G707" i="8" s="1"/>
  <c r="G706" i="8" a="1"/>
  <c r="G706" i="8" s="1"/>
  <c r="G705" i="8" a="1"/>
  <c r="G705" i="8" s="1"/>
  <c r="G704" i="8" a="1"/>
  <c r="G704" i="8" s="1"/>
  <c r="G703" i="8" a="1"/>
  <c r="G703" i="8" s="1"/>
  <c r="G702" i="8" a="1"/>
  <c r="G702" i="8" s="1"/>
  <c r="G701" i="8" a="1"/>
  <c r="G701" i="8" s="1"/>
  <c r="G700" i="8" a="1"/>
  <c r="G700" i="8" s="1"/>
  <c r="G699" i="8" a="1"/>
  <c r="G699" i="8" s="1"/>
  <c r="G698" i="8" a="1"/>
  <c r="G698" i="8" s="1"/>
  <c r="G697" i="8" a="1"/>
  <c r="G697" i="8" s="1"/>
  <c r="G696" i="8" a="1"/>
  <c r="G696" i="8" s="1"/>
  <c r="G695" i="8" a="1"/>
  <c r="G695" i="8" s="1"/>
  <c r="G694" i="8" a="1"/>
  <c r="G694" i="8" s="1"/>
  <c r="G693" i="8" a="1"/>
  <c r="G693" i="8" s="1"/>
  <c r="G692" i="8" a="1"/>
  <c r="G692" i="8" s="1"/>
  <c r="G691" i="8" a="1"/>
  <c r="G691" i="8" s="1"/>
  <c r="G690" i="8" a="1"/>
  <c r="G690" i="8" s="1"/>
  <c r="G689" i="8" a="1"/>
  <c r="G689" i="8" s="1"/>
  <c r="G688" i="8" a="1"/>
  <c r="G688" i="8" s="1"/>
  <c r="G687" i="8" a="1"/>
  <c r="G687" i="8" s="1"/>
  <c r="G686" i="8" a="1"/>
  <c r="G686" i="8" s="1"/>
  <c r="G685" i="8" a="1"/>
  <c r="G685" i="8" s="1"/>
  <c r="G684" i="8" a="1"/>
  <c r="G684" i="8" s="1"/>
  <c r="G683" i="8" a="1"/>
  <c r="G683" i="8" s="1"/>
  <c r="G682" i="8" a="1"/>
  <c r="G682" i="8" s="1"/>
  <c r="G681" i="8" a="1"/>
  <c r="G681" i="8" s="1"/>
  <c r="G680" i="8" a="1"/>
  <c r="G680" i="8" s="1"/>
  <c r="G679" i="8" a="1"/>
  <c r="G679" i="8" s="1"/>
  <c r="G678" i="8" a="1"/>
  <c r="G678" i="8" s="1"/>
  <c r="G677" i="8" a="1"/>
  <c r="G677" i="8" s="1"/>
  <c r="G676" i="8" a="1"/>
  <c r="G676" i="8" s="1"/>
  <c r="G675" i="8" a="1"/>
  <c r="G675" i="8" s="1"/>
  <c r="G674" i="8" a="1"/>
  <c r="G674" i="8" s="1"/>
  <c r="G673" i="8" a="1"/>
  <c r="G673" i="8" s="1"/>
  <c r="G672" i="8" a="1"/>
  <c r="G672" i="8" s="1"/>
  <c r="G671" i="8" a="1"/>
  <c r="G671" i="8" s="1"/>
  <c r="G670" i="8" a="1"/>
  <c r="G670" i="8" s="1"/>
  <c r="G669" i="8" a="1"/>
  <c r="G669" i="8" s="1"/>
  <c r="G668" i="8" a="1"/>
  <c r="G668" i="8" s="1"/>
  <c r="G667" i="8" a="1"/>
  <c r="G667" i="8" s="1"/>
  <c r="G666" i="8" a="1"/>
  <c r="G666" i="8" s="1"/>
  <c r="G665" i="8" a="1"/>
  <c r="G665" i="8" s="1"/>
  <c r="G664" i="8" a="1"/>
  <c r="G664" i="8" s="1"/>
  <c r="G663" i="8" a="1"/>
  <c r="G663" i="8" s="1"/>
  <c r="G662" i="8" a="1"/>
  <c r="G662" i="8" s="1"/>
  <c r="G661" i="8" a="1"/>
  <c r="G661" i="8" s="1"/>
  <c r="G660" i="8" a="1"/>
  <c r="G660" i="8" s="1"/>
  <c r="G659" i="8" a="1"/>
  <c r="G659" i="8" s="1"/>
  <c r="G658" i="8" a="1"/>
  <c r="G658" i="8" s="1"/>
  <c r="G657" i="8" a="1"/>
  <c r="G657" i="8" s="1"/>
  <c r="G656" i="8" a="1"/>
  <c r="G656" i="8" s="1"/>
  <c r="G655" i="8" a="1"/>
  <c r="G655" i="8" s="1"/>
  <c r="G654" i="8" a="1"/>
  <c r="G654" i="8" s="1"/>
  <c r="G653" i="8" a="1"/>
  <c r="G653" i="8" s="1"/>
  <c r="G652" i="8" a="1"/>
  <c r="G652" i="8" s="1"/>
  <c r="G651" i="8" a="1"/>
  <c r="G651" i="8" s="1"/>
  <c r="G650" i="8" a="1"/>
  <c r="G650" i="8" s="1"/>
  <c r="G649" i="8" a="1"/>
  <c r="G649" i="8" s="1"/>
  <c r="G648" i="8" a="1"/>
  <c r="G648" i="8" s="1"/>
  <c r="G647" i="8" a="1"/>
  <c r="G647" i="8" s="1"/>
  <c r="G646" i="8" a="1"/>
  <c r="G646" i="8" s="1"/>
  <c r="G645" i="8" a="1"/>
  <c r="G645" i="8" s="1"/>
  <c r="G644" i="8" a="1"/>
  <c r="G644" i="8" s="1"/>
  <c r="G643" i="8" a="1"/>
  <c r="G643" i="8" s="1"/>
  <c r="G642" i="8" a="1"/>
  <c r="G642" i="8" s="1"/>
  <c r="G641" i="8" a="1"/>
  <c r="G641" i="8" s="1"/>
  <c r="G640" i="8" a="1"/>
  <c r="G640" i="8" s="1"/>
  <c r="G639" i="8" a="1"/>
  <c r="G639" i="8" s="1"/>
  <c r="G638" i="8" a="1"/>
  <c r="G638" i="8" s="1"/>
  <c r="G637" i="8" a="1"/>
  <c r="G637" i="8" s="1"/>
  <c r="G636" i="8" a="1"/>
  <c r="G636" i="8" s="1"/>
  <c r="G635" i="8" a="1"/>
  <c r="G635" i="8" s="1"/>
  <c r="G634" i="8" a="1"/>
  <c r="G634" i="8" s="1"/>
  <c r="G633" i="8" a="1"/>
  <c r="G633" i="8" s="1"/>
  <c r="G632" i="8" a="1"/>
  <c r="G632" i="8" s="1"/>
  <c r="G631" i="8" a="1"/>
  <c r="G631" i="8" s="1"/>
  <c r="G630" i="8" a="1"/>
  <c r="G630" i="8" s="1"/>
  <c r="G629" i="8" a="1"/>
  <c r="G629" i="8" s="1"/>
  <c r="G628" i="8" a="1"/>
  <c r="G628" i="8" s="1"/>
  <c r="G627" i="8" a="1"/>
  <c r="G627" i="8" s="1"/>
  <c r="G626" i="8" a="1"/>
  <c r="G626" i="8" s="1"/>
  <c r="G625" i="8" a="1"/>
  <c r="G625" i="8" s="1"/>
  <c r="G623" i="8" a="1"/>
  <c r="G623" i="8" s="1"/>
  <c r="G622" i="8" a="1"/>
  <c r="G622" i="8" s="1"/>
  <c r="G621" i="8" a="1"/>
  <c r="G621" i="8" s="1"/>
  <c r="G620" i="8" a="1"/>
  <c r="G620" i="8" s="1"/>
  <c r="G619" i="8" a="1"/>
  <c r="G619" i="8" s="1"/>
  <c r="G618" i="8" a="1"/>
  <c r="G618" i="8" s="1"/>
  <c r="G617" i="8" a="1"/>
  <c r="G617" i="8" s="1"/>
  <c r="G616" i="8" a="1"/>
  <c r="G616" i="8" s="1"/>
  <c r="G615" i="8" a="1"/>
  <c r="G615" i="8" s="1"/>
  <c r="G614" i="8" a="1"/>
  <c r="G614" i="8" s="1"/>
  <c r="G613" i="8" a="1"/>
  <c r="G613" i="8" s="1"/>
  <c r="G612" i="8" a="1"/>
  <c r="G612" i="8" s="1"/>
  <c r="G611" i="8" a="1"/>
  <c r="G611" i="8" s="1"/>
  <c r="G610" i="8" a="1"/>
  <c r="G610" i="8" s="1"/>
  <c r="G609" i="8" a="1"/>
  <c r="G609" i="8" s="1"/>
  <c r="G608" i="8" a="1"/>
  <c r="G608" i="8" s="1"/>
  <c r="G607" i="8" a="1"/>
  <c r="G607" i="8" s="1"/>
  <c r="G606" i="8" a="1"/>
  <c r="G606" i="8" s="1"/>
  <c r="G605" i="8" a="1"/>
  <c r="G605" i="8" s="1"/>
  <c r="G604" i="8" a="1"/>
  <c r="G604" i="8" s="1"/>
  <c r="G603" i="8" a="1"/>
  <c r="G603" i="8" s="1"/>
  <c r="G602" i="8" a="1"/>
  <c r="G602" i="8" s="1"/>
  <c r="G601" i="8" a="1"/>
  <c r="G601" i="8" s="1"/>
  <c r="G600" i="8" a="1"/>
  <c r="G600" i="8" s="1"/>
  <c r="G599" i="8" a="1"/>
  <c r="G599" i="8" s="1"/>
  <c r="G598" i="8" a="1"/>
  <c r="G598" i="8" s="1"/>
  <c r="G597" i="8" a="1"/>
  <c r="G597" i="8" s="1"/>
  <c r="G596" i="8" a="1"/>
  <c r="G596" i="8" s="1"/>
  <c r="G595" i="8" a="1"/>
  <c r="G595" i="8" s="1"/>
  <c r="G594" i="8" a="1"/>
  <c r="G594" i="8" s="1"/>
  <c r="G593" i="8" a="1"/>
  <c r="G593" i="8" s="1"/>
  <c r="G592" i="8" a="1"/>
  <c r="G592" i="8" s="1"/>
  <c r="G591" i="8" a="1"/>
  <c r="G591" i="8" s="1"/>
  <c r="G590" i="8" a="1"/>
  <c r="G590" i="8" s="1"/>
  <c r="G589" i="8" a="1"/>
  <c r="G589" i="8" s="1"/>
  <c r="G588" i="8" a="1"/>
  <c r="G588" i="8" s="1"/>
  <c r="G587" i="8" a="1"/>
  <c r="G587" i="8" s="1"/>
  <c r="G586" i="8" a="1"/>
  <c r="G586" i="8" s="1"/>
  <c r="G585" i="8" a="1"/>
  <c r="G585" i="8" s="1"/>
  <c r="G584" i="8" a="1"/>
  <c r="G584" i="8" s="1"/>
  <c r="G582" i="8" a="1"/>
  <c r="G582" i="8" s="1"/>
  <c r="G581" i="8" a="1"/>
  <c r="G581" i="8" s="1"/>
  <c r="G580" i="8" a="1"/>
  <c r="G580" i="8" s="1"/>
  <c r="G579" i="8" a="1"/>
  <c r="G579" i="8" s="1"/>
  <c r="G578" i="8" a="1"/>
  <c r="G578" i="8" s="1"/>
  <c r="G577" i="8" a="1"/>
  <c r="G577" i="8" s="1"/>
  <c r="G576" i="8" a="1"/>
  <c r="G576" i="8" s="1"/>
  <c r="G575" i="8" a="1"/>
  <c r="G575" i="8" s="1"/>
  <c r="G574" i="8" a="1"/>
  <c r="G574" i="8" s="1"/>
  <c r="G573" i="8" a="1"/>
  <c r="G573" i="8" s="1"/>
  <c r="G572" i="8" a="1"/>
  <c r="G572" i="8" s="1"/>
  <c r="G571" i="8" a="1"/>
  <c r="G571" i="8" s="1"/>
  <c r="G570" i="8" a="1"/>
  <c r="G570" i="8" s="1"/>
  <c r="G569" i="8" a="1"/>
  <c r="G569" i="8" s="1"/>
  <c r="G568" i="8" a="1"/>
  <c r="G568" i="8" s="1"/>
  <c r="G567" i="8" a="1"/>
  <c r="G567" i="8" s="1"/>
  <c r="G566" i="8" a="1"/>
  <c r="G566" i="8" s="1"/>
  <c r="G565" i="8" a="1"/>
  <c r="G565" i="8" s="1"/>
  <c r="G564" i="8" a="1"/>
  <c r="G564" i="8" s="1"/>
  <c r="G563" i="8" a="1"/>
  <c r="G563" i="8" s="1"/>
  <c r="G562" i="8" a="1"/>
  <c r="G562" i="8" s="1"/>
  <c r="G561" i="8" a="1"/>
  <c r="G561" i="8" s="1"/>
  <c r="G560" i="8" a="1"/>
  <c r="G560" i="8" s="1"/>
  <c r="G559" i="8" a="1"/>
  <c r="G559" i="8" s="1"/>
  <c r="G558" i="8" a="1"/>
  <c r="G558" i="8" s="1"/>
  <c r="G557" i="8" a="1"/>
  <c r="G557" i="8" s="1"/>
  <c r="G556" i="8" a="1"/>
  <c r="G556" i="8" s="1"/>
  <c r="G555" i="8" a="1"/>
  <c r="G555" i="8" s="1"/>
  <c r="G554" i="8" a="1"/>
  <c r="G554" i="8" s="1"/>
  <c r="G553" i="8" a="1"/>
  <c r="G553" i="8" s="1"/>
  <c r="G552" i="8" a="1"/>
  <c r="G552" i="8" s="1"/>
  <c r="G551" i="8" a="1"/>
  <c r="G551" i="8" s="1"/>
  <c r="G550" i="8" a="1"/>
  <c r="G550" i="8" s="1"/>
  <c r="G549" i="8" a="1"/>
  <c r="G549" i="8" s="1"/>
  <c r="G548" i="8" a="1"/>
  <c r="G548" i="8" s="1"/>
  <c r="G547" i="8" a="1"/>
  <c r="G547" i="8" s="1"/>
  <c r="G546" i="8" a="1"/>
  <c r="G546" i="8" s="1"/>
  <c r="G545" i="8" a="1"/>
  <c r="G545" i="8" s="1"/>
  <c r="G544" i="8" a="1"/>
  <c r="G544" i="8" s="1"/>
  <c r="G543" i="8" a="1"/>
  <c r="G543" i="8" s="1"/>
  <c r="G542" i="8" a="1"/>
  <c r="G542" i="8" s="1"/>
  <c r="G541" i="8" a="1"/>
  <c r="G541" i="8" s="1"/>
  <c r="G540" i="8" a="1"/>
  <c r="G540" i="8" s="1"/>
  <c r="G539" i="8" a="1"/>
  <c r="G539" i="8" s="1"/>
  <c r="G538" i="8" a="1"/>
  <c r="G538" i="8" s="1"/>
  <c r="G537" i="8" a="1"/>
  <c r="G537" i="8" s="1"/>
  <c r="G536" i="8" a="1"/>
  <c r="G536" i="8" s="1"/>
  <c r="G535" i="8" a="1"/>
  <c r="G535" i="8" s="1"/>
  <c r="G534" i="8" a="1"/>
  <c r="G534" i="8" s="1"/>
  <c r="G533" i="8" a="1"/>
  <c r="G533" i="8" s="1"/>
  <c r="G532" i="8" a="1"/>
  <c r="G532" i="8" s="1"/>
  <c r="G531" i="8" a="1"/>
  <c r="G531" i="8" s="1"/>
  <c r="G530" i="8" a="1"/>
  <c r="G530" i="8" s="1"/>
  <c r="G529" i="8" a="1"/>
  <c r="G529" i="8" s="1"/>
  <c r="G528" i="8" a="1"/>
  <c r="G528" i="8" s="1"/>
  <c r="G527" i="8" a="1"/>
  <c r="G527" i="8" s="1"/>
  <c r="G526" i="8" a="1"/>
  <c r="G526" i="8" s="1"/>
  <c r="G525" i="8" a="1"/>
  <c r="G525" i="8" s="1"/>
  <c r="G524" i="8" a="1"/>
  <c r="G524" i="8" s="1"/>
  <c r="G523" i="8" a="1"/>
  <c r="G523" i="8" s="1"/>
  <c r="G522" i="8" a="1"/>
  <c r="G522" i="8" s="1"/>
  <c r="G521" i="8" a="1"/>
  <c r="G521" i="8" s="1"/>
  <c r="G520" i="8" a="1"/>
  <c r="G520" i="8" s="1"/>
  <c r="G519" i="8" a="1"/>
  <c r="G519" i="8" s="1"/>
  <c r="G518" i="8" a="1"/>
  <c r="G518" i="8" s="1"/>
  <c r="G517" i="8" a="1"/>
  <c r="G517" i="8" s="1"/>
  <c r="G516" i="8" a="1"/>
  <c r="G516" i="8" s="1"/>
  <c r="G515" i="8" a="1"/>
  <c r="G515" i="8" s="1"/>
  <c r="G514" i="8" a="1"/>
  <c r="G514" i="8" s="1"/>
  <c r="G513" i="8" a="1"/>
  <c r="G513" i="8" s="1"/>
  <c r="G512" i="8" a="1"/>
  <c r="G512" i="8" s="1"/>
  <c r="G511" i="8" a="1"/>
  <c r="G511" i="8" s="1"/>
  <c r="G510" i="8" a="1"/>
  <c r="G510" i="8" s="1"/>
  <c r="G509" i="8" a="1"/>
  <c r="G509" i="8" s="1"/>
  <c r="G508" i="8" a="1"/>
  <c r="G508" i="8" s="1"/>
  <c r="G507" i="8" a="1"/>
  <c r="G507" i="8" s="1"/>
  <c r="G506" i="8" a="1"/>
  <c r="G506" i="8" s="1"/>
  <c r="G505" i="8" a="1"/>
  <c r="G505" i="8" s="1"/>
  <c r="G504" i="8" a="1"/>
  <c r="G504" i="8" s="1"/>
  <c r="G503" i="8" a="1"/>
  <c r="G503" i="8" s="1"/>
  <c r="G502" i="8" a="1"/>
  <c r="G502" i="8" s="1"/>
  <c r="G501" i="8" a="1"/>
  <c r="G501" i="8" s="1"/>
  <c r="G500" i="8" a="1"/>
  <c r="G500" i="8" s="1"/>
  <c r="G499" i="8" a="1"/>
  <c r="G499" i="8" s="1"/>
  <c r="G498" i="8" a="1"/>
  <c r="G498" i="8" s="1"/>
  <c r="G497" i="8" a="1"/>
  <c r="G497" i="8" s="1"/>
  <c r="G496" i="8" a="1"/>
  <c r="G496" i="8" s="1"/>
  <c r="G495" i="8" a="1"/>
  <c r="G495" i="8" s="1"/>
  <c r="G494" i="8" a="1"/>
  <c r="G494" i="8" s="1"/>
  <c r="G493" i="8" a="1"/>
  <c r="G493" i="8" s="1"/>
  <c r="G492" i="8" a="1"/>
  <c r="G492" i="8" s="1"/>
  <c r="G491" i="8" a="1"/>
  <c r="G491" i="8" s="1"/>
  <c r="G490" i="8" a="1"/>
  <c r="G490" i="8" s="1"/>
  <c r="G489" i="8" a="1"/>
  <c r="G489" i="8" s="1"/>
  <c r="G488" i="8" a="1"/>
  <c r="G488" i="8" s="1"/>
  <c r="G487" i="8" a="1"/>
  <c r="G487" i="8" s="1"/>
  <c r="G486" i="8" a="1"/>
  <c r="G486" i="8" s="1"/>
  <c r="G485" i="8" a="1"/>
  <c r="G485" i="8" s="1"/>
  <c r="G484" i="8" a="1"/>
  <c r="G484" i="8" s="1"/>
  <c r="G483" i="8" a="1"/>
  <c r="G483" i="8" s="1"/>
  <c r="G482" i="8" a="1"/>
  <c r="G482" i="8" s="1"/>
  <c r="G481" i="8" a="1"/>
  <c r="G481" i="8" s="1"/>
  <c r="G480" i="8" a="1"/>
  <c r="G480" i="8" s="1"/>
  <c r="G479" i="8" a="1"/>
  <c r="G479" i="8" s="1"/>
  <c r="G478" i="8" a="1"/>
  <c r="G478" i="8" s="1"/>
  <c r="G477" i="8" a="1"/>
  <c r="G477" i="8" s="1"/>
  <c r="G476" i="8" a="1"/>
  <c r="G476" i="8" s="1"/>
  <c r="G475" i="8" a="1"/>
  <c r="G475" i="8" s="1"/>
  <c r="G474" i="8" a="1"/>
  <c r="G474" i="8" s="1"/>
  <c r="G473" i="8" a="1"/>
  <c r="G473" i="8" s="1"/>
  <c r="G472" i="8" a="1"/>
  <c r="G472" i="8" s="1"/>
  <c r="G471" i="8" a="1"/>
  <c r="G471" i="8" s="1"/>
  <c r="G470" i="8" a="1"/>
  <c r="G470" i="8" s="1"/>
  <c r="G469" i="8" a="1"/>
  <c r="G469" i="8" s="1"/>
  <c r="G468" i="8" a="1"/>
  <c r="G468" i="8" s="1"/>
  <c r="G467" i="8" a="1"/>
  <c r="G467" i="8" s="1"/>
  <c r="G466" i="8" a="1"/>
  <c r="G466" i="8" s="1"/>
  <c r="G465" i="8" a="1"/>
  <c r="G465" i="8" s="1"/>
  <c r="G464" i="8" a="1"/>
  <c r="G464" i="8" s="1"/>
  <c r="G463" i="8" a="1"/>
  <c r="G463" i="8" s="1"/>
  <c r="G462" i="8" a="1"/>
  <c r="G462" i="8" s="1"/>
  <c r="G461" i="8" a="1"/>
  <c r="G461" i="8" s="1"/>
  <c r="G460" i="8" a="1"/>
  <c r="G460" i="8" s="1"/>
  <c r="G459" i="8" a="1"/>
  <c r="G459" i="8" s="1"/>
  <c r="G458" i="8" a="1"/>
  <c r="G458" i="8" s="1"/>
  <c r="G457" i="8" a="1"/>
  <c r="G457" i="8" s="1"/>
  <c r="G456" i="8" a="1"/>
  <c r="G456" i="8" s="1"/>
  <c r="G455" i="8" a="1"/>
  <c r="G455" i="8" s="1"/>
  <c r="G454" i="8" a="1"/>
  <c r="G454" i="8" s="1"/>
  <c r="G453" i="8" a="1"/>
  <c r="G453" i="8" s="1"/>
  <c r="G452" i="8" a="1"/>
  <c r="G452" i="8" s="1"/>
  <c r="G451" i="8" a="1"/>
  <c r="G451" i="8" s="1"/>
  <c r="G450" i="8" a="1"/>
  <c r="G450" i="8" s="1"/>
  <c r="G449" i="8" a="1"/>
  <c r="G449" i="8" s="1"/>
  <c r="G448" i="8" a="1"/>
  <c r="G448" i="8" s="1"/>
  <c r="G447" i="8" a="1"/>
  <c r="G447" i="8" s="1"/>
  <c r="G446" i="8" a="1"/>
  <c r="G446" i="8" s="1"/>
  <c r="G445" i="8" a="1"/>
  <c r="G445" i="8" s="1"/>
  <c r="G443" i="8" a="1"/>
  <c r="G443" i="8" s="1"/>
  <c r="G442" i="8" a="1"/>
  <c r="G442" i="8" s="1"/>
  <c r="G441" i="8" a="1"/>
  <c r="G441" i="8" s="1"/>
  <c r="G440" i="8" a="1"/>
  <c r="G440" i="8" s="1"/>
  <c r="G439" i="8" a="1"/>
  <c r="G439" i="8" s="1"/>
  <c r="G438" i="8" a="1"/>
  <c r="G438" i="8" s="1"/>
  <c r="G437" i="8" a="1"/>
  <c r="G437" i="8" s="1"/>
  <c r="G436" i="8" a="1"/>
  <c r="G436" i="8" s="1"/>
  <c r="G435" i="8" a="1"/>
  <c r="G435" i="8" s="1"/>
  <c r="G434" i="8" a="1"/>
  <c r="G434" i="8" s="1"/>
  <c r="G433" i="8" a="1"/>
  <c r="G433" i="8" s="1"/>
  <c r="G432" i="8" a="1"/>
  <c r="G432" i="8" s="1"/>
  <c r="G431" i="8" a="1"/>
  <c r="G431" i="8" s="1"/>
  <c r="G430" i="8" a="1"/>
  <c r="G430" i="8" s="1"/>
  <c r="G429" i="8" a="1"/>
  <c r="G429" i="8" s="1"/>
  <c r="G428" i="8" a="1"/>
  <c r="G428" i="8" s="1"/>
  <c r="G427" i="8" a="1"/>
  <c r="G427" i="8" s="1"/>
  <c r="G426" i="8" a="1"/>
  <c r="G426" i="8" s="1"/>
  <c r="G425" i="8" a="1"/>
  <c r="G425" i="8" s="1"/>
  <c r="G424" i="8" a="1"/>
  <c r="G424" i="8" s="1"/>
  <c r="G423" i="8" a="1"/>
  <c r="G423" i="8" s="1"/>
  <c r="G422" i="8" a="1"/>
  <c r="G422" i="8" s="1"/>
  <c r="G421" i="8" a="1"/>
  <c r="G421" i="8" s="1"/>
  <c r="G420" i="8" a="1"/>
  <c r="G420" i="8" s="1"/>
  <c r="G419" i="8" a="1"/>
  <c r="G419" i="8" s="1"/>
  <c r="G418" i="8" a="1"/>
  <c r="G418" i="8" s="1"/>
  <c r="G417" i="8" a="1"/>
  <c r="G417" i="8" s="1"/>
  <c r="G416" i="8" a="1"/>
  <c r="G416" i="8" s="1"/>
  <c r="G415" i="8" a="1"/>
  <c r="G415" i="8" s="1"/>
  <c r="G414" i="8" a="1"/>
  <c r="G414" i="8" s="1"/>
  <c r="G413" i="8" a="1"/>
  <c r="G413" i="8" s="1"/>
  <c r="G412" i="8" a="1"/>
  <c r="G412" i="8" s="1"/>
  <c r="G411" i="8" a="1"/>
  <c r="G411" i="8" s="1"/>
  <c r="G410" i="8" a="1"/>
  <c r="G410" i="8" s="1"/>
  <c r="G409" i="8" a="1"/>
  <c r="G409" i="8" s="1"/>
  <c r="G408" i="8" a="1"/>
  <c r="G408" i="8" s="1"/>
  <c r="G407" i="8" a="1"/>
  <c r="G407" i="8" s="1"/>
  <c r="G406" i="8" a="1"/>
  <c r="G406" i="8" s="1"/>
  <c r="G405" i="8" a="1"/>
  <c r="G405" i="8" s="1"/>
  <c r="G404" i="8" a="1"/>
  <c r="G404" i="8" s="1"/>
  <c r="G403" i="8" a="1"/>
  <c r="G403" i="8" s="1"/>
  <c r="G402" i="8" a="1"/>
  <c r="G402" i="8" s="1"/>
  <c r="G401" i="8" a="1"/>
  <c r="G401" i="8" s="1"/>
  <c r="G400" i="8" a="1"/>
  <c r="G400" i="8" s="1"/>
  <c r="G399" i="8" a="1"/>
  <c r="G399" i="8" s="1"/>
  <c r="G398" i="8" a="1"/>
  <c r="G398" i="8" s="1"/>
  <c r="G397" i="8" a="1"/>
  <c r="G397" i="8" s="1"/>
  <c r="G396" i="8" a="1"/>
  <c r="G396" i="8" s="1"/>
  <c r="G395" i="8" a="1"/>
  <c r="G395" i="8" s="1"/>
  <c r="G394" i="8" a="1"/>
  <c r="G394" i="8" s="1"/>
  <c r="G393" i="8" a="1"/>
  <c r="G393" i="8" s="1"/>
  <c r="G392" i="8" a="1"/>
  <c r="G392" i="8" s="1"/>
  <c r="G391" i="8" a="1"/>
  <c r="G391" i="8" s="1"/>
  <c r="G390" i="8" a="1"/>
  <c r="G390" i="8" s="1"/>
  <c r="G389" i="8" a="1"/>
  <c r="G389" i="8" s="1"/>
  <c r="G388" i="8" a="1"/>
  <c r="G388" i="8" s="1"/>
  <c r="G387" i="8" a="1"/>
  <c r="G387" i="8" s="1"/>
  <c r="G386" i="8" a="1"/>
  <c r="G386" i="8" s="1"/>
  <c r="G385" i="8" a="1"/>
  <c r="G385" i="8" s="1"/>
  <c r="G384" i="8" a="1"/>
  <c r="G384" i="8" s="1"/>
  <c r="G383" i="8" a="1"/>
  <c r="G383" i="8" s="1"/>
  <c r="G382" i="8" a="1"/>
  <c r="G382" i="8" s="1"/>
  <c r="G381" i="8" a="1"/>
  <c r="G381" i="8" s="1"/>
  <c r="G380" i="8" a="1"/>
  <c r="G380" i="8" s="1"/>
  <c r="G379" i="8" a="1"/>
  <c r="G379" i="8" s="1"/>
  <c r="G378" i="8" a="1"/>
  <c r="G378" i="8" s="1"/>
  <c r="G377" i="8" a="1"/>
  <c r="G377" i="8" s="1"/>
  <c r="G376" i="8" a="1"/>
  <c r="G376" i="8" s="1"/>
  <c r="G375" i="8" a="1"/>
  <c r="G375" i="8" s="1"/>
  <c r="G374" i="8" a="1"/>
  <c r="G374" i="8" s="1"/>
  <c r="G373" i="8" a="1"/>
  <c r="G373" i="8" s="1"/>
  <c r="G372" i="8" a="1"/>
  <c r="G372" i="8" s="1"/>
  <c r="G371" i="8" a="1"/>
  <c r="G371" i="8" s="1"/>
  <c r="G370" i="8" a="1"/>
  <c r="G370" i="8" s="1"/>
  <c r="G369" i="8" a="1"/>
  <c r="G369" i="8" s="1"/>
  <c r="G368" i="8" a="1"/>
  <c r="G368" i="8" s="1"/>
  <c r="G367" i="8" a="1"/>
  <c r="G367" i="8" s="1"/>
  <c r="G365" i="8" a="1"/>
  <c r="G365" i="8" s="1"/>
  <c r="G364" i="8" a="1"/>
  <c r="G364" i="8" s="1"/>
  <c r="G363" i="8" a="1"/>
  <c r="G363" i="8" s="1"/>
  <c r="G362" i="8" a="1"/>
  <c r="G362" i="8" s="1"/>
  <c r="G361" i="8" a="1"/>
  <c r="G361" i="8" s="1"/>
  <c r="G360" i="8" a="1"/>
  <c r="G360" i="8" s="1"/>
  <c r="G359" i="8" a="1"/>
  <c r="G359" i="8" s="1"/>
  <c r="G358" i="8" a="1"/>
  <c r="G358" i="8" s="1"/>
  <c r="G357" i="8" a="1"/>
  <c r="G357" i="8" s="1"/>
  <c r="G356" i="8" a="1"/>
  <c r="G356" i="8" s="1"/>
  <c r="G355" i="8" a="1"/>
  <c r="G355" i="8" s="1"/>
  <c r="G354" i="8" a="1"/>
  <c r="G354" i="8" s="1"/>
  <c r="G353" i="8" a="1"/>
  <c r="G353" i="8" s="1"/>
  <c r="G352" i="8" a="1"/>
  <c r="G352" i="8" s="1"/>
  <c r="G351" i="8" a="1"/>
  <c r="G351" i="8" s="1"/>
  <c r="G350" i="8" a="1"/>
  <c r="G350" i="8" s="1"/>
  <c r="G349" i="8" a="1"/>
  <c r="G349" i="8" s="1"/>
  <c r="G348" i="8" a="1"/>
  <c r="G348" i="8" s="1"/>
  <c r="G347" i="8" a="1"/>
  <c r="G347" i="8" s="1"/>
  <c r="G346" i="8" a="1"/>
  <c r="G346" i="8" s="1"/>
  <c r="G345" i="8" a="1"/>
  <c r="G345" i="8" s="1"/>
  <c r="G344" i="8" a="1"/>
  <c r="G344" i="8" s="1"/>
  <c r="G343" i="8" a="1"/>
  <c r="G343" i="8" s="1"/>
  <c r="G342" i="8" a="1"/>
  <c r="G342" i="8" s="1"/>
  <c r="G341" i="8" a="1"/>
  <c r="G341" i="8" s="1"/>
  <c r="G340" i="8" a="1"/>
  <c r="G340" i="8" s="1"/>
  <c r="G339" i="8" a="1"/>
  <c r="G339" i="8" s="1"/>
  <c r="G338" i="8" a="1"/>
  <c r="G338" i="8" s="1"/>
  <c r="G337" i="8" a="1"/>
  <c r="G337" i="8" s="1"/>
  <c r="G336" i="8" a="1"/>
  <c r="G336" i="8" s="1"/>
  <c r="G335" i="8" a="1"/>
  <c r="G335" i="8" s="1"/>
  <c r="G334" i="8" a="1"/>
  <c r="G334" i="8" s="1"/>
  <c r="G333" i="8" a="1"/>
  <c r="G333" i="8" s="1"/>
  <c r="G332" i="8" a="1"/>
  <c r="G332" i="8" s="1"/>
  <c r="G331" i="8" a="1"/>
  <c r="G331" i="8" s="1"/>
  <c r="G330" i="8" a="1"/>
  <c r="G330" i="8" s="1"/>
  <c r="G329" i="8" a="1"/>
  <c r="G329" i="8" s="1"/>
  <c r="G328" i="8" a="1"/>
  <c r="G328" i="8" s="1"/>
  <c r="G327" i="8" a="1"/>
  <c r="G327" i="8" s="1"/>
  <c r="G326" i="8" a="1"/>
  <c r="G326" i="8" s="1"/>
  <c r="G325" i="8" a="1"/>
  <c r="G325" i="8" s="1"/>
  <c r="G324" i="8" a="1"/>
  <c r="G324" i="8" s="1"/>
  <c r="G323" i="8" a="1"/>
  <c r="G323" i="8" s="1"/>
  <c r="G322" i="8" a="1"/>
  <c r="G322" i="8" s="1"/>
  <c r="G321" i="8" a="1"/>
  <c r="G321" i="8" s="1"/>
  <c r="G320" i="8" a="1"/>
  <c r="G320" i="8" s="1"/>
  <c r="G319" i="8" a="1"/>
  <c r="G319" i="8" s="1"/>
  <c r="G318" i="8" a="1"/>
  <c r="G318" i="8" s="1"/>
  <c r="G317" i="8" a="1"/>
  <c r="G317" i="8" s="1"/>
  <c r="G316" i="8" a="1"/>
  <c r="G316" i="8" s="1"/>
  <c r="G315" i="8" a="1"/>
  <c r="G315" i="8" s="1"/>
  <c r="G314" i="8" a="1"/>
  <c r="G314" i="8" s="1"/>
  <c r="G313" i="8" a="1"/>
  <c r="G313" i="8" s="1"/>
  <c r="G312" i="8" a="1"/>
  <c r="G312" i="8" s="1"/>
  <c r="G311" i="8" a="1"/>
  <c r="G311" i="8" s="1"/>
  <c r="G310" i="8" a="1"/>
  <c r="G310" i="8" s="1"/>
  <c r="G309" i="8" a="1"/>
  <c r="G309" i="8" s="1"/>
  <c r="G308" i="8" a="1"/>
  <c r="G308" i="8" s="1"/>
  <c r="G307" i="8" a="1"/>
  <c r="G307" i="8" s="1"/>
  <c r="G306" i="8" a="1"/>
  <c r="G306" i="8" s="1"/>
  <c r="G305" i="8" a="1"/>
  <c r="G305" i="8" s="1"/>
  <c r="G304" i="8" a="1"/>
  <c r="G304" i="8" s="1"/>
  <c r="G303" i="8" a="1"/>
  <c r="G303" i="8" s="1"/>
  <c r="G302" i="8" a="1"/>
  <c r="G302" i="8" s="1"/>
  <c r="G301" i="8" a="1"/>
  <c r="G301" i="8" s="1"/>
  <c r="G300" i="8" a="1"/>
  <c r="G300" i="8" s="1"/>
  <c r="G299" i="8" a="1"/>
  <c r="G299" i="8" s="1"/>
  <c r="G297" i="8" a="1"/>
  <c r="G297" i="8" s="1"/>
  <c r="G296" i="8" a="1"/>
  <c r="G296" i="8" s="1"/>
  <c r="G295" i="8" a="1"/>
  <c r="G295" i="8" s="1"/>
  <c r="G294" i="8" a="1"/>
  <c r="G294" i="8" s="1"/>
  <c r="G293" i="8" a="1"/>
  <c r="G293" i="8" s="1"/>
  <c r="G292" i="8" a="1"/>
  <c r="G292" i="8" s="1"/>
  <c r="G291" i="8" a="1"/>
  <c r="G291" i="8" s="1"/>
  <c r="G290" i="8" a="1"/>
  <c r="G290" i="8" s="1"/>
  <c r="G289" i="8" a="1"/>
  <c r="G289" i="8" s="1"/>
  <c r="G288" i="8" a="1"/>
  <c r="G288" i="8" s="1"/>
  <c r="G287" i="8" a="1"/>
  <c r="G287" i="8" s="1"/>
  <c r="G286" i="8" a="1"/>
  <c r="G286" i="8" s="1"/>
  <c r="G285" i="8" a="1"/>
  <c r="G285" i="8" s="1"/>
  <c r="G284" i="8" a="1"/>
  <c r="G284" i="8" s="1"/>
  <c r="G283" i="8" a="1"/>
  <c r="G283" i="8" s="1"/>
  <c r="G282" i="8" a="1"/>
  <c r="G282" i="8" s="1"/>
  <c r="G281" i="8" a="1"/>
  <c r="G281" i="8" s="1"/>
  <c r="G280" i="8" a="1"/>
  <c r="G280" i="8" s="1"/>
  <c r="G279" i="8" a="1"/>
  <c r="G279" i="8" s="1"/>
  <c r="G278" i="8" a="1"/>
  <c r="G278" i="8" s="1"/>
  <c r="G277" i="8" a="1"/>
  <c r="G277" i="8" s="1"/>
  <c r="G276" i="8" a="1"/>
  <c r="G276" i="8" s="1"/>
  <c r="G275" i="8" a="1"/>
  <c r="G275" i="8" s="1"/>
  <c r="G274" i="8" a="1"/>
  <c r="G274" i="8" s="1"/>
  <c r="G273" i="8" a="1"/>
  <c r="G273" i="8" s="1"/>
  <c r="G272" i="8" a="1"/>
  <c r="G272" i="8" s="1"/>
  <c r="G271" i="8" a="1"/>
  <c r="G271" i="8" s="1"/>
  <c r="G270" i="8" a="1"/>
  <c r="G270" i="8" s="1"/>
  <c r="G269" i="8" a="1"/>
  <c r="G269" i="8" s="1"/>
  <c r="G268" i="8" a="1"/>
  <c r="G268" i="8" s="1"/>
  <c r="G267" i="8" a="1"/>
  <c r="G267" i="8" s="1"/>
  <c r="G266" i="8" a="1"/>
  <c r="G266" i="8" s="1"/>
  <c r="G265" i="8" a="1"/>
  <c r="G265" i="8" s="1"/>
  <c r="G264" i="8" a="1"/>
  <c r="G264" i="8" s="1"/>
  <c r="G263" i="8" a="1"/>
  <c r="G263" i="8" s="1"/>
  <c r="G262" i="8" a="1"/>
  <c r="G262" i="8" s="1"/>
  <c r="G261" i="8" a="1"/>
  <c r="G261" i="8" s="1"/>
  <c r="G260" i="8" a="1"/>
  <c r="G260" i="8" s="1"/>
  <c r="G259" i="8" a="1"/>
  <c r="G259" i="8" s="1"/>
  <c r="G258" i="8" a="1"/>
  <c r="G258" i="8" s="1"/>
  <c r="G257" i="8" a="1"/>
  <c r="G257" i="8" s="1"/>
  <c r="G256" i="8" a="1"/>
  <c r="G256" i="8" s="1"/>
  <c r="G255" i="8" a="1"/>
  <c r="G255" i="8" s="1"/>
  <c r="G254" i="8" a="1"/>
  <c r="G254" i="8" s="1"/>
  <c r="G253" i="8" a="1"/>
  <c r="G253" i="8" s="1"/>
  <c r="G252" i="8" a="1"/>
  <c r="G252" i="8" s="1"/>
  <c r="G251" i="8" a="1"/>
  <c r="G251" i="8" s="1"/>
  <c r="G250" i="8" a="1"/>
  <c r="G250" i="8" s="1"/>
  <c r="G249" i="8" a="1"/>
  <c r="G249" i="8" s="1"/>
  <c r="G248" i="8" a="1"/>
  <c r="G248" i="8" s="1"/>
  <c r="G247" i="8" a="1"/>
  <c r="G247" i="8" s="1"/>
  <c r="G246" i="8" a="1"/>
  <c r="G246" i="8" s="1"/>
  <c r="G245" i="8" a="1"/>
  <c r="G245" i="8" s="1"/>
  <c r="G244" i="8" a="1"/>
  <c r="G244" i="8" s="1"/>
  <c r="G243" i="8" a="1"/>
  <c r="G243" i="8" s="1"/>
  <c r="G242" i="8" a="1"/>
  <c r="G242" i="8" s="1"/>
  <c r="G241" i="8" a="1"/>
  <c r="G241" i="8" s="1"/>
  <c r="G240" i="8" a="1"/>
  <c r="G240" i="8" s="1"/>
  <c r="G239" i="8" a="1"/>
  <c r="G239" i="8" s="1"/>
  <c r="G238" i="8" a="1"/>
  <c r="G238" i="8" s="1"/>
  <c r="G237" i="8" a="1"/>
  <c r="G237" i="8" s="1"/>
  <c r="G236" i="8" a="1"/>
  <c r="G236" i="8" s="1"/>
  <c r="G235" i="8" a="1"/>
  <c r="G235" i="8" s="1"/>
  <c r="G234" i="8" a="1"/>
  <c r="G234" i="8" s="1"/>
  <c r="G233" i="8" a="1"/>
  <c r="G233" i="8" s="1"/>
  <c r="G232" i="8" a="1"/>
  <c r="G232" i="8" s="1"/>
  <c r="G231" i="8" a="1"/>
  <c r="G231" i="8" s="1"/>
  <c r="G230" i="8" a="1"/>
  <c r="G230" i="8" s="1"/>
  <c r="G229" i="8" a="1"/>
  <c r="G229" i="8" s="1"/>
  <c r="G228" i="8" a="1"/>
  <c r="G228" i="8" s="1"/>
  <c r="G227" i="8" a="1"/>
  <c r="G227" i="8" s="1"/>
  <c r="G226" i="8" a="1"/>
  <c r="G226" i="8" s="1"/>
  <c r="G225" i="8" a="1"/>
  <c r="G225" i="8" s="1"/>
  <c r="G224" i="8" a="1"/>
  <c r="G224" i="8" s="1"/>
  <c r="G223" i="8" a="1"/>
  <c r="G223" i="8" s="1"/>
  <c r="G222" i="8" a="1"/>
  <c r="G222" i="8" s="1"/>
  <c r="G221" i="8" a="1"/>
  <c r="G221" i="8" s="1"/>
  <c r="G220" i="8" a="1"/>
  <c r="G220" i="8" s="1"/>
  <c r="G219" i="8" a="1"/>
  <c r="G219" i="8" s="1"/>
  <c r="G218" i="8" a="1"/>
  <c r="G218" i="8" s="1"/>
  <c r="G217" i="8" a="1"/>
  <c r="G217" i="8" s="1"/>
  <c r="G216" i="8" a="1"/>
  <c r="G216" i="8" s="1"/>
  <c r="G215" i="8" a="1"/>
  <c r="G215" i="8" s="1"/>
  <c r="G214" i="8" a="1"/>
  <c r="G214" i="8" s="1"/>
  <c r="G213" i="8" a="1"/>
  <c r="G213" i="8" s="1"/>
  <c r="G212" i="8" a="1"/>
  <c r="G212" i="8" s="1"/>
  <c r="G211" i="8" a="1"/>
  <c r="G211" i="8" s="1"/>
  <c r="G210" i="8" a="1"/>
  <c r="G210" i="8" s="1"/>
  <c r="G209" i="8" a="1"/>
  <c r="G209" i="8" s="1"/>
  <c r="G208" i="8" a="1"/>
  <c r="G208" i="8" s="1"/>
  <c r="G207" i="8" a="1"/>
  <c r="G207" i="8" s="1"/>
  <c r="G206" i="8" a="1"/>
  <c r="G206" i="8" s="1"/>
  <c r="G205" i="8" a="1"/>
  <c r="G205" i="8" s="1"/>
  <c r="G204" i="8" a="1"/>
  <c r="G204" i="8" s="1"/>
  <c r="G203" i="8" a="1"/>
  <c r="G203" i="8" s="1"/>
  <c r="G202" i="8" a="1"/>
  <c r="G202" i="8" s="1"/>
  <c r="G201" i="8" a="1"/>
  <c r="G201" i="8" s="1"/>
  <c r="G200" i="8" a="1"/>
  <c r="G200" i="8" s="1"/>
  <c r="G198" i="8" a="1"/>
  <c r="G198" i="8" s="1"/>
  <c r="G197" i="8" a="1"/>
  <c r="G197" i="8" s="1"/>
  <c r="G196" i="8" a="1"/>
  <c r="G196" i="8" s="1"/>
  <c r="G195" i="8" a="1"/>
  <c r="G195" i="8" s="1"/>
  <c r="G194" i="8" a="1"/>
  <c r="G194" i="8" s="1"/>
  <c r="G193" i="8" a="1"/>
  <c r="G193" i="8" s="1"/>
  <c r="G192" i="8" a="1"/>
  <c r="G192" i="8" s="1"/>
  <c r="G191" i="8" a="1"/>
  <c r="G191" i="8" s="1"/>
  <c r="G190" i="8" a="1"/>
  <c r="G190" i="8" s="1"/>
  <c r="G189" i="8" a="1"/>
  <c r="G189" i="8" s="1"/>
  <c r="G188" i="8" a="1"/>
  <c r="G188" i="8" s="1"/>
  <c r="G187" i="8" a="1"/>
  <c r="G187" i="8" s="1"/>
  <c r="G186" i="8" a="1"/>
  <c r="G186" i="8" s="1"/>
  <c r="G184" i="8" a="1"/>
  <c r="G184" i="8" s="1"/>
  <c r="G183" i="8" a="1"/>
  <c r="G183" i="8" s="1"/>
  <c r="G182" i="8" a="1"/>
  <c r="G182" i="8" s="1"/>
  <c r="G181" i="8" a="1"/>
  <c r="G181" i="8" s="1"/>
  <c r="G180" i="8" a="1"/>
  <c r="G180" i="8" s="1"/>
  <c r="G179" i="8" a="1"/>
  <c r="G179" i="8" s="1"/>
  <c r="G178" i="8" a="1"/>
  <c r="G178" i="8" s="1"/>
  <c r="G177" i="8" a="1"/>
  <c r="G177" i="8" s="1"/>
  <c r="G176" i="8" a="1"/>
  <c r="G176" i="8" s="1"/>
  <c r="G175" i="8" a="1"/>
  <c r="G175" i="8" s="1"/>
  <c r="G174" i="8" a="1"/>
  <c r="G174" i="8" s="1"/>
  <c r="G173" i="8" a="1"/>
  <c r="G173" i="8" s="1"/>
  <c r="G172" i="8" a="1"/>
  <c r="G172" i="8" s="1"/>
  <c r="G171" i="8" a="1"/>
  <c r="G171" i="8" s="1"/>
  <c r="G170" i="8" a="1"/>
  <c r="G170" i="8" s="1"/>
  <c r="G169" i="8" a="1"/>
  <c r="G169" i="8" s="1"/>
  <c r="G168" i="8" a="1"/>
  <c r="G168" i="8" s="1"/>
  <c r="G167" i="8" a="1"/>
  <c r="G167" i="8" s="1"/>
  <c r="G166" i="8" a="1"/>
  <c r="G166" i="8" s="1"/>
  <c r="G165" i="8" a="1"/>
  <c r="G165" i="8" s="1"/>
  <c r="G164" i="8" a="1"/>
  <c r="G164" i="8" s="1"/>
  <c r="G163" i="8" a="1"/>
  <c r="G163" i="8" s="1"/>
  <c r="G162" i="8" a="1"/>
  <c r="G162" i="8" s="1"/>
  <c r="G161" i="8" a="1"/>
  <c r="G161" i="8" s="1"/>
  <c r="G160" i="8" a="1"/>
  <c r="G160" i="8" s="1"/>
  <c r="G159" i="8" a="1"/>
  <c r="G159" i="8" s="1"/>
  <c r="G158" i="8" a="1"/>
  <c r="G158" i="8" s="1"/>
  <c r="G157" i="8" a="1"/>
  <c r="G157" i="8" s="1"/>
  <c r="G156" i="8" a="1"/>
  <c r="G156" i="8" s="1"/>
  <c r="G155" i="8" a="1"/>
  <c r="G155" i="8" s="1"/>
  <c r="G154" i="8" a="1"/>
  <c r="G154" i="8" s="1"/>
  <c r="G153" i="8" a="1"/>
  <c r="G153" i="8" s="1"/>
  <c r="G152" i="8" a="1"/>
  <c r="G152" i="8" s="1"/>
  <c r="G151" i="8" a="1"/>
  <c r="G151" i="8" s="1"/>
  <c r="G150" i="8" a="1"/>
  <c r="G150" i="8" s="1"/>
  <c r="G149" i="8" a="1"/>
  <c r="G149" i="8" s="1"/>
  <c r="G148" i="8" a="1"/>
  <c r="G148" i="8" s="1"/>
  <c r="G147" i="8" a="1"/>
  <c r="G147" i="8" s="1"/>
  <c r="G146" i="8" a="1"/>
  <c r="G146" i="8" s="1"/>
  <c r="G144" i="8" a="1"/>
  <c r="G144" i="8" s="1"/>
  <c r="G143" i="8" a="1"/>
  <c r="G143" i="8" s="1"/>
  <c r="G142" i="8" a="1"/>
  <c r="G142" i="8" s="1"/>
  <c r="G141" i="8" a="1"/>
  <c r="G141" i="8" s="1"/>
  <c r="G140" i="8" a="1"/>
  <c r="G140" i="8" s="1"/>
  <c r="G139" i="8" a="1"/>
  <c r="G139" i="8" s="1"/>
  <c r="G138" i="8" a="1"/>
  <c r="G138" i="8" s="1"/>
  <c r="G137" i="8" a="1"/>
  <c r="G137" i="8" s="1"/>
  <c r="G136" i="8" a="1"/>
  <c r="G136" i="8" s="1"/>
  <c r="G135" i="8" a="1"/>
  <c r="G135" i="8" s="1"/>
  <c r="G134" i="8" a="1"/>
  <c r="G134" i="8" s="1"/>
  <c r="G133" i="8" a="1"/>
  <c r="G133" i="8" s="1"/>
  <c r="G132" i="8" a="1"/>
  <c r="G132" i="8" s="1"/>
  <c r="G131" i="8" a="1"/>
  <c r="G131" i="8" s="1"/>
  <c r="G130" i="8" a="1"/>
  <c r="G130" i="8" s="1"/>
  <c r="G129" i="8" a="1"/>
  <c r="G129" i="8" s="1"/>
  <c r="G128" i="8" a="1"/>
  <c r="G128" i="8" s="1"/>
  <c r="G127" i="8" a="1"/>
  <c r="G127" i="8" s="1"/>
  <c r="G126" i="8" a="1"/>
  <c r="G126" i="8" s="1"/>
  <c r="G125" i="8" a="1"/>
  <c r="G125" i="8" s="1"/>
  <c r="G124" i="8" a="1"/>
  <c r="G124" i="8" s="1"/>
  <c r="G123" i="8" a="1"/>
  <c r="G123" i="8" s="1"/>
  <c r="G122" i="8" a="1"/>
  <c r="G122" i="8" s="1"/>
  <c r="G121" i="8" a="1"/>
  <c r="G121" i="8" s="1"/>
  <c r="G120" i="8" a="1"/>
  <c r="G120" i="8" s="1"/>
  <c r="G119" i="8" a="1"/>
  <c r="G119" i="8" s="1"/>
  <c r="G118" i="8" a="1"/>
  <c r="G118" i="8" s="1"/>
  <c r="G117" i="8" a="1"/>
  <c r="G117" i="8" s="1"/>
  <c r="G116" i="8" a="1"/>
  <c r="G116" i="8" s="1"/>
  <c r="G115" i="8" a="1"/>
  <c r="G115" i="8" s="1"/>
  <c r="G114" i="8" a="1"/>
  <c r="G114" i="8" s="1"/>
  <c r="G113" i="8" a="1"/>
  <c r="G113" i="8" s="1"/>
  <c r="G112" i="8" a="1"/>
  <c r="G112" i="8" s="1"/>
  <c r="G111" i="8" a="1"/>
  <c r="G111" i="8" s="1"/>
  <c r="G110" i="8" a="1"/>
  <c r="G110" i="8" s="1"/>
  <c r="G109" i="8" a="1"/>
  <c r="G109" i="8" s="1"/>
  <c r="G108" i="8" a="1"/>
  <c r="G108" i="8" s="1"/>
  <c r="G107" i="8" a="1"/>
  <c r="G107" i="8" s="1"/>
  <c r="G106" i="8" a="1"/>
  <c r="G106" i="8" s="1"/>
  <c r="G105" i="8" a="1"/>
  <c r="G105" i="8" s="1"/>
  <c r="G104" i="8" a="1"/>
  <c r="G104" i="8" s="1"/>
  <c r="G103" i="8" a="1"/>
  <c r="G103" i="8" s="1"/>
  <c r="G102" i="8" a="1"/>
  <c r="G102" i="8" s="1"/>
  <c r="G101" i="8" a="1"/>
  <c r="G101" i="8" s="1"/>
  <c r="G100" i="8" a="1"/>
  <c r="G100" i="8" s="1"/>
  <c r="G99" i="8" a="1"/>
  <c r="G99" i="8" s="1"/>
  <c r="G98" i="8" a="1"/>
  <c r="G98" i="8" s="1"/>
  <c r="G97" i="8" a="1"/>
  <c r="G97" i="8" s="1"/>
  <c r="G96" i="8" a="1"/>
  <c r="G96" i="8" s="1"/>
  <c r="G95" i="8" a="1"/>
  <c r="G95" i="8" s="1"/>
  <c r="G94" i="8" a="1"/>
  <c r="G94" i="8" s="1"/>
  <c r="G93" i="8" a="1"/>
  <c r="G93" i="8" s="1"/>
  <c r="G92" i="8" a="1"/>
  <c r="G92" i="8" s="1"/>
  <c r="G91" i="8" a="1"/>
  <c r="G91" i="8" s="1"/>
  <c r="G90" i="8" a="1"/>
  <c r="G90" i="8" s="1"/>
  <c r="G89" i="8" a="1"/>
  <c r="G89" i="8" s="1"/>
  <c r="G88" i="8" a="1"/>
  <c r="G88" i="8" s="1"/>
  <c r="G87" i="8" a="1"/>
  <c r="G87" i="8" s="1"/>
  <c r="G86" i="8" a="1"/>
  <c r="G86" i="8" s="1"/>
  <c r="G85" i="8" a="1"/>
  <c r="G85" i="8" s="1"/>
  <c r="G84" i="8" a="1"/>
  <c r="G84" i="8" s="1"/>
  <c r="G83" i="8" a="1"/>
  <c r="G83" i="8" s="1"/>
  <c r="G82" i="8" a="1"/>
  <c r="G82" i="8" s="1"/>
  <c r="G81" i="8" a="1"/>
  <c r="G81" i="8" s="1"/>
  <c r="G80" i="8" a="1"/>
  <c r="G80" i="8" s="1"/>
  <c r="G79" i="8" a="1"/>
  <c r="G79" i="8" s="1"/>
  <c r="G78" i="8" a="1"/>
  <c r="G78" i="8" s="1"/>
  <c r="G77" i="8" a="1"/>
  <c r="G77" i="8" s="1"/>
  <c r="G76" i="8" a="1"/>
  <c r="G76" i="8" s="1"/>
  <c r="G75" i="8" a="1"/>
  <c r="G75" i="8" s="1"/>
  <c r="G74" i="8" a="1"/>
  <c r="G74" i="8" s="1"/>
  <c r="G73" i="8" a="1"/>
  <c r="G73" i="8" s="1"/>
  <c r="G72" i="8" a="1"/>
  <c r="G72" i="8" s="1"/>
  <c r="G71" i="8" a="1"/>
  <c r="G71" i="8" s="1"/>
  <c r="G70" i="8" a="1"/>
  <c r="G70" i="8" s="1"/>
  <c r="G69" i="8" a="1"/>
  <c r="G69" i="8" s="1"/>
  <c r="G68" i="8" a="1"/>
  <c r="G68" i="8" s="1"/>
  <c r="G67" i="8" a="1"/>
  <c r="G67" i="8" s="1"/>
  <c r="G66" i="8" a="1"/>
  <c r="G66" i="8" s="1"/>
  <c r="G65" i="8" a="1"/>
  <c r="G65" i="8" s="1"/>
  <c r="G64" i="8" a="1"/>
  <c r="G64" i="8" s="1"/>
  <c r="G63" i="8" a="1"/>
  <c r="G63" i="8" s="1"/>
  <c r="G62" i="8" a="1"/>
  <c r="G62" i="8" s="1"/>
  <c r="G61" i="8" a="1"/>
  <c r="G61" i="8" s="1"/>
  <c r="G60" i="8" a="1"/>
  <c r="G60" i="8" s="1"/>
  <c r="G59" i="8" a="1"/>
  <c r="G59" i="8" s="1"/>
  <c r="G58" i="8" a="1"/>
  <c r="G58" i="8" s="1"/>
  <c r="G57" i="8" a="1"/>
  <c r="G57" i="8" s="1"/>
  <c r="G56" i="8" a="1"/>
  <c r="G56" i="8" s="1"/>
  <c r="G55" i="8" a="1"/>
  <c r="G55" i="8" s="1"/>
  <c r="G54" i="8" a="1"/>
  <c r="G54" i="8" s="1"/>
  <c r="G53" i="8" a="1"/>
  <c r="G53" i="8" s="1"/>
  <c r="G52" i="8" a="1"/>
  <c r="G52" i="8" s="1"/>
  <c r="G51" i="8" a="1"/>
  <c r="G51" i="8" s="1"/>
  <c r="G50" i="8" a="1"/>
  <c r="G50" i="8" s="1"/>
  <c r="G49" i="8" a="1"/>
  <c r="G49" i="8" s="1"/>
  <c r="G48" i="8" a="1"/>
  <c r="G48" i="8" s="1"/>
  <c r="G47" i="8" a="1"/>
  <c r="G47" i="8" s="1"/>
  <c r="G46" i="8" a="1"/>
  <c r="G46" i="8" s="1"/>
  <c r="G45" i="8" a="1"/>
  <c r="G45" i="8" s="1"/>
  <c r="G44" i="8" a="1"/>
  <c r="G44" i="8" s="1"/>
  <c r="G43" i="8" a="1"/>
  <c r="G43" i="8" s="1"/>
  <c r="G42" i="8" a="1"/>
  <c r="G42" i="8" s="1"/>
  <c r="G41" i="8" a="1"/>
  <c r="G41" i="8" s="1"/>
  <c r="G40" i="8" a="1"/>
  <c r="G40" i="8" s="1"/>
  <c r="G39" i="8" a="1"/>
  <c r="G39" i="8" s="1"/>
  <c r="G38" i="8" a="1"/>
  <c r="G38" i="8" s="1"/>
  <c r="G37" i="8" a="1"/>
  <c r="G37" i="8" s="1"/>
  <c r="G36" i="8" a="1"/>
  <c r="G36" i="8" s="1"/>
  <c r="G35" i="8" a="1"/>
  <c r="G35" i="8" s="1"/>
  <c r="G34" i="8" a="1"/>
  <c r="G34" i="8" s="1"/>
  <c r="G33" i="8" a="1"/>
  <c r="G33" i="8" s="1"/>
  <c r="G31" i="8" a="1"/>
  <c r="G31" i="8" s="1"/>
  <c r="G30" i="8" a="1"/>
  <c r="G30" i="8" s="1"/>
  <c r="G29" i="8" a="1"/>
  <c r="G29" i="8" s="1"/>
  <c r="G28" i="8" a="1"/>
  <c r="G28" i="8" s="1"/>
  <c r="G27" i="8" a="1"/>
  <c r="G27" i="8" s="1"/>
  <c r="G26" i="8" a="1"/>
  <c r="G26" i="8" s="1"/>
  <c r="G25" i="8" a="1"/>
  <c r="G25" i="8" s="1"/>
  <c r="G24" i="8" a="1"/>
  <c r="G24" i="8" s="1"/>
  <c r="G23" i="8" a="1"/>
  <c r="G23" i="8" s="1"/>
  <c r="G22" i="8" a="1"/>
  <c r="G22" i="8" s="1"/>
  <c r="G21" i="8" a="1"/>
  <c r="G21" i="8" s="1"/>
  <c r="G20" i="8" a="1"/>
  <c r="G20" i="8" s="1"/>
  <c r="G18" i="8" a="1"/>
  <c r="G18" i="8" s="1"/>
  <c r="G16" i="8" a="1"/>
  <c r="G16" i="8" s="1"/>
  <c r="G15" i="8" a="1"/>
  <c r="G15" i="8" s="1"/>
  <c r="G14" i="8" a="1"/>
  <c r="G14" i="8" s="1"/>
  <c r="G13" i="8" a="1"/>
  <c r="G13" i="8" s="1"/>
  <c r="G12" i="8" a="1"/>
  <c r="G12" i="8" s="1"/>
  <c r="G11" i="8" a="1"/>
  <c r="G11" i="8" s="1"/>
  <c r="G10" i="8" a="1"/>
  <c r="G10" i="8" s="1"/>
  <c r="G9" i="8" a="1"/>
  <c r="G9" i="8" s="1"/>
  <c r="G8" i="8" a="1"/>
  <c r="G8" i="8" s="1"/>
  <c r="G7" i="8" a="1"/>
  <c r="G7" i="8" s="1"/>
  <c r="G6" i="8" a="1"/>
  <c r="G6" i="8" s="1"/>
  <c r="G5" i="8" a="1"/>
  <c r="G5" i="8" s="1"/>
  <c r="G4" i="8" a="1"/>
  <c r="G4" i="8" s="1"/>
  <c r="G3" i="8" a="1"/>
  <c r="G3" i="8" s="1"/>
  <c r="G2" i="8" a="1"/>
  <c r="G2" i="8" s="1"/>
  <c r="B1633" i="8" a="1"/>
  <c r="B1633" i="8" s="1"/>
  <c r="B1448" i="8" a="1"/>
  <c r="B1448" i="8" s="1"/>
  <c r="B1449" i="8" a="1"/>
  <c r="B1449" i="8" s="1"/>
  <c r="B1407" i="8" a="1"/>
  <c r="B1407" i="8" s="1"/>
  <c r="B839" i="8" a="1"/>
  <c r="B839" i="8" s="1"/>
  <c r="H839" i="8" s="1"/>
  <c r="H17" i="8"/>
  <c r="I17" i="8" s="1"/>
  <c r="H19" i="8"/>
  <c r="H31" i="8"/>
  <c r="H32" i="8"/>
  <c r="H44" i="8"/>
  <c r="H47" i="8"/>
  <c r="I47" i="8" s="1"/>
  <c r="H90" i="8"/>
  <c r="H96" i="8"/>
  <c r="H101" i="8"/>
  <c r="I101" i="8" s="1"/>
  <c r="H112" i="8"/>
  <c r="H114" i="8"/>
  <c r="H117" i="8"/>
  <c r="H122" i="8"/>
  <c r="H126" i="8"/>
  <c r="H139" i="8"/>
  <c r="H144" i="8"/>
  <c r="H145" i="8"/>
  <c r="I145" i="8" s="1"/>
  <c r="H153" i="8"/>
  <c r="I153" i="8" s="1"/>
  <c r="H156" i="8"/>
  <c r="H157" i="8"/>
  <c r="I157" i="8" s="1"/>
  <c r="H165" i="8"/>
  <c r="I165" i="8" s="1"/>
  <c r="H166" i="8"/>
  <c r="H183" i="8"/>
  <c r="H185" i="8"/>
  <c r="H186" i="8"/>
  <c r="I186" i="8" s="1"/>
  <c r="H188" i="8"/>
  <c r="I188" i="8" s="1"/>
  <c r="H191" i="8"/>
  <c r="H199" i="8"/>
  <c r="H208" i="8"/>
  <c r="I208" i="8" s="1"/>
  <c r="H210" i="8"/>
  <c r="I210" i="8" s="1"/>
  <c r="H214" i="8"/>
  <c r="I214" i="8" s="1"/>
  <c r="H222" i="8"/>
  <c r="I222" i="8" s="1"/>
  <c r="H226" i="8"/>
  <c r="I226" i="8" s="1"/>
  <c r="H230" i="8"/>
  <c r="I230" i="8" s="1"/>
  <c r="H234" i="8"/>
  <c r="I234" i="8" s="1"/>
  <c r="H239" i="8"/>
  <c r="H243" i="8"/>
  <c r="H266" i="8"/>
  <c r="H276" i="8"/>
  <c r="I276" i="8" s="1"/>
  <c r="H279" i="8"/>
  <c r="I279" i="8" s="1"/>
  <c r="H281" i="8"/>
  <c r="I281" i="8" s="1"/>
  <c r="H288" i="8"/>
  <c r="I288" i="8" s="1"/>
  <c r="H298" i="8"/>
  <c r="H302" i="8"/>
  <c r="I302" i="8" s="1"/>
  <c r="H308" i="8"/>
  <c r="I308" i="8" s="1"/>
  <c r="H310" i="8"/>
  <c r="I310" i="8" s="1"/>
  <c r="H312" i="8"/>
  <c r="I312" i="8" s="1"/>
  <c r="H317" i="8"/>
  <c r="I317" i="8" s="1"/>
  <c r="H325" i="8"/>
  <c r="I325" i="8" s="1"/>
  <c r="H338" i="8"/>
  <c r="H340" i="8"/>
  <c r="I340" i="8" s="1"/>
  <c r="H345" i="8"/>
  <c r="H351" i="8"/>
  <c r="I351" i="8" s="1"/>
  <c r="H357" i="8"/>
  <c r="I357" i="8" s="1"/>
  <c r="H365" i="8"/>
  <c r="I365" i="8" s="1"/>
  <c r="H366" i="8"/>
  <c r="I366" i="8" s="1"/>
  <c r="H381" i="8"/>
  <c r="I381" i="8" s="1"/>
  <c r="H382" i="8"/>
  <c r="I382" i="8" s="1"/>
  <c r="H388" i="8"/>
  <c r="I388" i="8" s="1"/>
  <c r="H390" i="8"/>
  <c r="I390" i="8" s="1"/>
  <c r="H393" i="8"/>
  <c r="I393" i="8" s="1"/>
  <c r="H417" i="8"/>
  <c r="I417" i="8" s="1"/>
  <c r="H426" i="8"/>
  <c r="I426" i="8" s="1"/>
  <c r="H433" i="8"/>
  <c r="H441" i="8"/>
  <c r="I441" i="8" s="1"/>
  <c r="H444" i="8"/>
  <c r="H462" i="8"/>
  <c r="I462" i="8" s="1"/>
  <c r="H478" i="8"/>
  <c r="H481" i="8"/>
  <c r="I481" i="8" s="1"/>
  <c r="H501" i="8"/>
  <c r="H508" i="8"/>
  <c r="H513" i="8"/>
  <c r="H523" i="8"/>
  <c r="I523" i="8" s="1"/>
  <c r="H525" i="8"/>
  <c r="I525" i="8" s="1"/>
  <c r="H532" i="8"/>
  <c r="I532" i="8" s="1"/>
  <c r="H540" i="8"/>
  <c r="I540" i="8" s="1"/>
  <c r="H555" i="8"/>
  <c r="I555" i="8" s="1"/>
  <c r="H561" i="8"/>
  <c r="I561" i="8" s="1"/>
  <c r="H568" i="8"/>
  <c r="I568" i="8" s="1"/>
  <c r="H576" i="8"/>
  <c r="I576" i="8" s="1"/>
  <c r="H581" i="8"/>
  <c r="H595" i="8"/>
  <c r="I595" i="8" s="1"/>
  <c r="H606" i="8"/>
  <c r="H608" i="8"/>
  <c r="I608" i="8" s="1"/>
  <c r="H610" i="8"/>
  <c r="H612" i="8"/>
  <c r="H619" i="8"/>
  <c r="H624" i="8"/>
  <c r="I624" i="8" s="1"/>
  <c r="H673" i="8"/>
  <c r="H692" i="8"/>
  <c r="H694" i="8"/>
  <c r="I694" i="8" s="1"/>
  <c r="H695" i="8"/>
  <c r="H741" i="8"/>
  <c r="I741" i="8" s="1"/>
  <c r="H748" i="8"/>
  <c r="H774" i="8"/>
  <c r="H781" i="8"/>
  <c r="H796" i="8"/>
  <c r="H798" i="8"/>
  <c r="H802" i="8"/>
  <c r="H811" i="8"/>
  <c r="H814" i="8"/>
  <c r="H824" i="8"/>
  <c r="H828" i="8"/>
  <c r="H837" i="8"/>
  <c r="I837" i="8" s="1"/>
  <c r="H842" i="8"/>
  <c r="H902" i="8"/>
  <c r="H905" i="8"/>
  <c r="I905" i="8" s="1"/>
  <c r="H906" i="8"/>
  <c r="H924" i="8"/>
  <c r="H927" i="8"/>
  <c r="H939" i="8"/>
  <c r="H944" i="8"/>
  <c r="H946" i="8"/>
  <c r="I946" i="8" s="1"/>
  <c r="H957" i="8"/>
  <c r="I957" i="8" s="1"/>
  <c r="H990" i="8"/>
  <c r="I990" i="8" s="1"/>
  <c r="H5" i="8"/>
  <c r="I5" i="8" s="1"/>
  <c r="H13" i="8"/>
  <c r="H1" i="8"/>
  <c r="B482" i="8" a="1"/>
  <c r="B482" i="8" s="1"/>
  <c r="B442" i="8" a="1"/>
  <c r="B442" i="8" s="1"/>
  <c r="H442" i="8" s="1"/>
  <c r="B392" i="8" a="1"/>
  <c r="B392" i="8" s="1"/>
  <c r="B11" i="8" a="1"/>
  <c r="B11" i="8" s="1"/>
  <c r="H11" i="8" s="1"/>
  <c r="B10" i="8" a="1"/>
  <c r="B10" i="8" s="1"/>
  <c r="H10" i="8" s="1"/>
  <c r="B9" i="8" a="1"/>
  <c r="B9" i="8" s="1"/>
  <c r="H9" i="8" s="1"/>
  <c r="B8" i="8" a="1"/>
  <c r="B8" i="8" s="1"/>
  <c r="H8" i="8" s="1"/>
  <c r="B7" i="8" a="1"/>
  <c r="B7" i="8" s="1"/>
  <c r="H7" i="8" s="1"/>
  <c r="B6" i="8" a="1"/>
  <c r="B6" i="8" s="1"/>
  <c r="H6" i="8" s="1"/>
  <c r="B4" i="8" a="1"/>
  <c r="B4" i="8" s="1"/>
  <c r="H4" i="8" s="1"/>
  <c r="B3" i="8" a="1"/>
  <c r="B3" i="8" s="1"/>
  <c r="H3" i="8" s="1"/>
  <c r="I3" i="8" s="1"/>
  <c r="B2" i="8" a="1"/>
  <c r="B2" i="8" s="1"/>
  <c r="H2" i="8" s="1"/>
  <c r="B26" i="8" a="1"/>
  <c r="B26" i="8" s="1"/>
  <c r="B21" i="8" a="1"/>
  <c r="B21" i="8" s="1"/>
  <c r="H21" i="8" s="1"/>
  <c r="B22" i="8" a="1"/>
  <c r="B22" i="8" s="1"/>
  <c r="H22" i="8" s="1"/>
  <c r="B23" i="8" a="1"/>
  <c r="B23" i="8" s="1"/>
  <c r="H23" i="8" s="1"/>
  <c r="B24" i="8" a="1"/>
  <c r="B24" i="8" s="1"/>
  <c r="H24" i="8" s="1"/>
  <c r="B25" i="8" a="1"/>
  <c r="B25" i="8" s="1"/>
  <c r="H25" i="8" s="1"/>
  <c r="B27" i="8" a="1"/>
  <c r="B27" i="8" s="1"/>
  <c r="H27" i="8" s="1"/>
  <c r="B28" i="8" a="1"/>
  <c r="B28" i="8" s="1"/>
  <c r="H28" i="8" s="1"/>
  <c r="B29" i="8" a="1"/>
  <c r="B29" i="8" s="1"/>
  <c r="H29" i="8" s="1"/>
  <c r="B30" i="8" a="1"/>
  <c r="B30" i="8" s="1"/>
  <c r="H30" i="8" s="1"/>
  <c r="B33" i="8" a="1"/>
  <c r="B33" i="8" s="1"/>
  <c r="H33" i="8" s="1"/>
  <c r="B34" i="8" a="1"/>
  <c r="B34" i="8" s="1"/>
  <c r="H34" i="8" s="1"/>
  <c r="B35" i="8" a="1"/>
  <c r="B35" i="8" s="1"/>
  <c r="H35" i="8" s="1"/>
  <c r="B36" i="8" a="1"/>
  <c r="B36" i="8" s="1"/>
  <c r="H36" i="8" s="1"/>
  <c r="B37" i="8" a="1"/>
  <c r="B37" i="8" s="1"/>
  <c r="H37" i="8" s="1"/>
  <c r="B38" i="8" a="1"/>
  <c r="B38" i="8" s="1"/>
  <c r="B39" i="8" a="1"/>
  <c r="B39" i="8" s="1"/>
  <c r="H39" i="8" s="1"/>
  <c r="B40" i="8" a="1"/>
  <c r="B40" i="8" s="1"/>
  <c r="H40" i="8" s="1"/>
  <c r="B41" i="8" a="1"/>
  <c r="B41" i="8" s="1"/>
  <c r="H41" i="8" s="1"/>
  <c r="B42" i="8" a="1"/>
  <c r="B42" i="8" s="1"/>
  <c r="H42" i="8" s="1"/>
  <c r="B43" i="8" a="1"/>
  <c r="B43" i="8" s="1"/>
  <c r="H43" i="8" s="1"/>
  <c r="B45" i="8" a="1"/>
  <c r="B45" i="8" s="1"/>
  <c r="H45" i="8" s="1"/>
  <c r="B46" i="8" a="1"/>
  <c r="B46" i="8" s="1"/>
  <c r="H46" i="8" s="1"/>
  <c r="B48" i="8" a="1"/>
  <c r="B48" i="8" s="1"/>
  <c r="H48" i="8" s="1"/>
  <c r="B49" i="8" a="1"/>
  <c r="B49" i="8" s="1"/>
  <c r="H49" i="8" s="1"/>
  <c r="B50" i="8" a="1"/>
  <c r="B50" i="8" s="1"/>
  <c r="B51" i="8" a="1"/>
  <c r="B51" i="8" s="1"/>
  <c r="H51" i="8" s="1"/>
  <c r="B52" i="8" a="1"/>
  <c r="B52" i="8" s="1"/>
  <c r="H52" i="8" s="1"/>
  <c r="B53" i="8" a="1"/>
  <c r="B53" i="8" s="1"/>
  <c r="H53" i="8" s="1"/>
  <c r="B54" i="8" a="1"/>
  <c r="B54" i="8" s="1"/>
  <c r="H54" i="8" s="1"/>
  <c r="B55" i="8" a="1"/>
  <c r="B55" i="8" s="1"/>
  <c r="H55" i="8" s="1"/>
  <c r="B56" i="8" a="1"/>
  <c r="B56" i="8" s="1"/>
  <c r="B57" i="8" a="1"/>
  <c r="B57" i="8" s="1"/>
  <c r="H57" i="8" s="1"/>
  <c r="B58" i="8" a="1"/>
  <c r="B58" i="8" s="1"/>
  <c r="H58" i="8" s="1"/>
  <c r="B59" i="8" a="1"/>
  <c r="B59" i="8" s="1"/>
  <c r="H59" i="8" s="1"/>
  <c r="B60" i="8" a="1"/>
  <c r="B60" i="8" s="1"/>
  <c r="H60" i="8" s="1"/>
  <c r="B61" i="8" a="1"/>
  <c r="B61" i="8" s="1"/>
  <c r="H61" i="8" s="1"/>
  <c r="B62" i="8" a="1"/>
  <c r="B62" i="8" s="1"/>
  <c r="B63" i="8" a="1"/>
  <c r="B63" i="8" s="1"/>
  <c r="H63" i="8" s="1"/>
  <c r="B64" i="8" a="1"/>
  <c r="B64" i="8" s="1"/>
  <c r="H64" i="8" s="1"/>
  <c r="B65" i="8" a="1"/>
  <c r="B65" i="8" s="1"/>
  <c r="H65" i="8" s="1"/>
  <c r="B66" i="8" a="1"/>
  <c r="B66" i="8" s="1"/>
  <c r="H66" i="8" s="1"/>
  <c r="B67" i="8" a="1"/>
  <c r="B67" i="8" s="1"/>
  <c r="H67" i="8" s="1"/>
  <c r="B68" i="8" a="1"/>
  <c r="B68" i="8" s="1"/>
  <c r="B69" i="8" a="1"/>
  <c r="B69" i="8" s="1"/>
  <c r="H69" i="8" s="1"/>
  <c r="B70" i="8" a="1"/>
  <c r="B70" i="8" s="1"/>
  <c r="H70" i="8" s="1"/>
  <c r="B71" i="8" a="1"/>
  <c r="B71" i="8" s="1"/>
  <c r="H71" i="8" s="1"/>
  <c r="B72" i="8" a="1"/>
  <c r="B72" i="8" s="1"/>
  <c r="H72" i="8" s="1"/>
  <c r="B73" i="8" a="1"/>
  <c r="B73" i="8" s="1"/>
  <c r="H73" i="8" s="1"/>
  <c r="B74" i="8" a="1"/>
  <c r="B74" i="8" s="1"/>
  <c r="B75" i="8" a="1"/>
  <c r="B75" i="8" s="1"/>
  <c r="H75" i="8" s="1"/>
  <c r="B76" i="8" a="1"/>
  <c r="B76" i="8" s="1"/>
  <c r="H76" i="8" s="1"/>
  <c r="B77" i="8" a="1"/>
  <c r="B77" i="8" s="1"/>
  <c r="H77" i="8" s="1"/>
  <c r="B78" i="8" a="1"/>
  <c r="B78" i="8" s="1"/>
  <c r="H78" i="8" s="1"/>
  <c r="B79" i="8" a="1"/>
  <c r="B79" i="8" s="1"/>
  <c r="H79" i="8" s="1"/>
  <c r="B80" i="8" a="1"/>
  <c r="B80" i="8" s="1"/>
  <c r="B81" i="8" a="1"/>
  <c r="B81" i="8" s="1"/>
  <c r="H81" i="8" s="1"/>
  <c r="B82" i="8" a="1"/>
  <c r="B82" i="8" s="1"/>
  <c r="H82" i="8" s="1"/>
  <c r="B83" i="8" a="1"/>
  <c r="B83" i="8" s="1"/>
  <c r="H83" i="8" s="1"/>
  <c r="B84" i="8" a="1"/>
  <c r="B84" i="8" s="1"/>
  <c r="H84" i="8" s="1"/>
  <c r="B85" i="8" a="1"/>
  <c r="B85" i="8" s="1"/>
  <c r="H85" i="8" s="1"/>
  <c r="B86" i="8" a="1"/>
  <c r="B86" i="8" s="1"/>
  <c r="B87" i="8" a="1"/>
  <c r="B87" i="8" s="1"/>
  <c r="H87" i="8" s="1"/>
  <c r="B88" i="8" a="1"/>
  <c r="B88" i="8" s="1"/>
  <c r="H88" i="8" s="1"/>
  <c r="B89" i="8" a="1"/>
  <c r="B89" i="8" s="1"/>
  <c r="H89" i="8" s="1"/>
  <c r="B91" i="8" a="1"/>
  <c r="B91" i="8" s="1"/>
  <c r="H91" i="8" s="1"/>
  <c r="B92" i="8" a="1"/>
  <c r="B92" i="8" s="1"/>
  <c r="B93" i="8" a="1"/>
  <c r="B93" i="8" s="1"/>
  <c r="H93" i="8" s="1"/>
  <c r="B94" i="8" a="1"/>
  <c r="B94" i="8" s="1"/>
  <c r="H94" i="8" s="1"/>
  <c r="B95" i="8" a="1"/>
  <c r="B95" i="8" s="1"/>
  <c r="H95" i="8" s="1"/>
  <c r="B97" i="8" a="1"/>
  <c r="B97" i="8" s="1"/>
  <c r="H97" i="8" s="1"/>
  <c r="B98" i="8" a="1"/>
  <c r="B98" i="8" s="1"/>
  <c r="B99" i="8" a="1"/>
  <c r="B99" i="8" s="1"/>
  <c r="H99" i="8" s="1"/>
  <c r="B100" i="8" a="1"/>
  <c r="B100" i="8" s="1"/>
  <c r="H100" i="8" s="1"/>
  <c r="B102" i="8" a="1"/>
  <c r="B102" i="8" s="1"/>
  <c r="H102" i="8" s="1"/>
  <c r="B103" i="8" a="1"/>
  <c r="B103" i="8" s="1"/>
  <c r="H103" i="8" s="1"/>
  <c r="B104" i="8" a="1"/>
  <c r="B104" i="8" s="1"/>
  <c r="B105" i="8" a="1"/>
  <c r="B105" i="8" s="1"/>
  <c r="H105" i="8" s="1"/>
  <c r="B106" i="8" a="1"/>
  <c r="B106" i="8" s="1"/>
  <c r="H106" i="8" s="1"/>
  <c r="B107" i="8" a="1"/>
  <c r="B107" i="8" s="1"/>
  <c r="H107" i="8" s="1"/>
  <c r="B108" i="8" a="1"/>
  <c r="B108" i="8" s="1"/>
  <c r="H108" i="8" s="1"/>
  <c r="B109" i="8" a="1"/>
  <c r="B109" i="8" s="1"/>
  <c r="H109" i="8" s="1"/>
  <c r="B110" i="8" a="1"/>
  <c r="B110" i="8" s="1"/>
  <c r="B111" i="8" a="1"/>
  <c r="B111" i="8" s="1"/>
  <c r="H111" i="8" s="1"/>
  <c r="B113" i="8" a="1"/>
  <c r="B113" i="8" s="1"/>
  <c r="H113" i="8" s="1"/>
  <c r="B115" i="8" a="1"/>
  <c r="B115" i="8" s="1"/>
  <c r="H115" i="8" s="1"/>
  <c r="B116" i="8" a="1"/>
  <c r="B116" i="8" s="1"/>
  <c r="B118" i="8" a="1"/>
  <c r="B118" i="8" s="1"/>
  <c r="H118" i="8" s="1"/>
  <c r="B119" i="8" a="1"/>
  <c r="B119" i="8" s="1"/>
  <c r="H119" i="8" s="1"/>
  <c r="B120" i="8" a="1"/>
  <c r="B120" i="8" s="1"/>
  <c r="H120" i="8" s="1"/>
  <c r="B121" i="8" a="1"/>
  <c r="B121" i="8" s="1"/>
  <c r="H121" i="8" s="1"/>
  <c r="B123" i="8" a="1"/>
  <c r="B123" i="8" s="1"/>
  <c r="B124" i="8" a="1"/>
  <c r="B124" i="8" s="1"/>
  <c r="B125" i="8" a="1"/>
  <c r="B125" i="8" s="1"/>
  <c r="H125" i="8" s="1"/>
  <c r="B127" i="8" a="1"/>
  <c r="B127" i="8" s="1"/>
  <c r="H127" i="8" s="1"/>
  <c r="B128" i="8" a="1"/>
  <c r="B128" i="8" s="1"/>
  <c r="B129" i="8" a="1"/>
  <c r="B129" i="8" s="1"/>
  <c r="B130" i="8" a="1"/>
  <c r="B130" i="8" s="1"/>
  <c r="H130" i="8" s="1"/>
  <c r="B131" i="8" a="1"/>
  <c r="B131" i="8" s="1"/>
  <c r="H131" i="8" s="1"/>
  <c r="B132" i="8" a="1"/>
  <c r="B132" i="8" s="1"/>
  <c r="B133" i="8" a="1"/>
  <c r="B133" i="8" s="1"/>
  <c r="H133" i="8" s="1"/>
  <c r="B134" i="8" a="1"/>
  <c r="B134" i="8" s="1"/>
  <c r="B135" i="8" a="1"/>
  <c r="B135" i="8" s="1"/>
  <c r="B136" i="8" a="1"/>
  <c r="B136" i="8" s="1"/>
  <c r="B137" i="8" a="1"/>
  <c r="B137" i="8" s="1"/>
  <c r="H137" i="8" s="1"/>
  <c r="B138" i="8" a="1"/>
  <c r="B138" i="8" s="1"/>
  <c r="H138" i="8" s="1"/>
  <c r="B140" i="8" a="1"/>
  <c r="B140" i="8" s="1"/>
  <c r="B141" i="8" a="1"/>
  <c r="B141" i="8" s="1"/>
  <c r="B142" i="8" a="1"/>
  <c r="B142" i="8" s="1"/>
  <c r="H142" i="8" s="1"/>
  <c r="B143" i="8" a="1"/>
  <c r="B143" i="8" s="1"/>
  <c r="H143" i="8" s="1"/>
  <c r="B146" i="8" a="1"/>
  <c r="B146" i="8" s="1"/>
  <c r="B147" i="8" a="1"/>
  <c r="B147" i="8" s="1"/>
  <c r="B148" i="8" a="1"/>
  <c r="B148" i="8" s="1"/>
  <c r="B149" i="8" a="1"/>
  <c r="B149" i="8" s="1"/>
  <c r="H149" i="8" s="1"/>
  <c r="B150" i="8" a="1"/>
  <c r="B150" i="8" s="1"/>
  <c r="H150" i="8" s="1"/>
  <c r="B151" i="8" a="1"/>
  <c r="B151" i="8" s="1"/>
  <c r="B152" i="8" a="1"/>
  <c r="B152" i="8" s="1"/>
  <c r="B154" i="8" a="1"/>
  <c r="B154" i="8" s="1"/>
  <c r="H154" i="8" s="1"/>
  <c r="B155" i="8" a="1"/>
  <c r="B155" i="8" s="1"/>
  <c r="H155" i="8" s="1"/>
  <c r="B158" i="8" a="1"/>
  <c r="B158" i="8" s="1"/>
  <c r="B159" i="8" a="1"/>
  <c r="B159" i="8" s="1"/>
  <c r="B160" i="8" a="1"/>
  <c r="B160" i="8" s="1"/>
  <c r="B161" i="8" a="1"/>
  <c r="B161" i="8" s="1"/>
  <c r="H161" i="8" s="1"/>
  <c r="B162" i="8" a="1"/>
  <c r="B162" i="8" s="1"/>
  <c r="H162" i="8" s="1"/>
  <c r="B163" i="8" a="1"/>
  <c r="B163" i="8" s="1"/>
  <c r="B164" i="8" a="1"/>
  <c r="B164" i="8" s="1"/>
  <c r="B167" i="8" a="1"/>
  <c r="B167" i="8" s="1"/>
  <c r="H167" i="8" s="1"/>
  <c r="B168" i="8" a="1"/>
  <c r="B168" i="8" s="1"/>
  <c r="H168" i="8" s="1"/>
  <c r="B169" i="8" a="1"/>
  <c r="B169" i="8" s="1"/>
  <c r="H169" i="8" s="1"/>
  <c r="B170" i="8" a="1"/>
  <c r="B170" i="8" s="1"/>
  <c r="B171" i="8" a="1"/>
  <c r="B171" i="8" s="1"/>
  <c r="H171" i="8" s="1"/>
  <c r="B172" i="8" a="1"/>
  <c r="B172" i="8" s="1"/>
  <c r="B173" i="8" a="1"/>
  <c r="B173" i="8" s="1"/>
  <c r="H173" i="8" s="1"/>
  <c r="B174" i="8" a="1"/>
  <c r="B174" i="8" s="1"/>
  <c r="H174" i="8" s="1"/>
  <c r="B175" i="8" a="1"/>
  <c r="B175" i="8" s="1"/>
  <c r="B176" i="8" a="1"/>
  <c r="B176" i="8" s="1"/>
  <c r="B177" i="8" a="1"/>
  <c r="B177" i="8" s="1"/>
  <c r="B178" i="8" a="1"/>
  <c r="B178" i="8" s="1"/>
  <c r="H178" i="8" s="1"/>
  <c r="B179" i="8" a="1"/>
  <c r="B179" i="8" s="1"/>
  <c r="H179" i="8" s="1"/>
  <c r="B180" i="8" a="1"/>
  <c r="B180" i="8" s="1"/>
  <c r="B181" i="8" a="1"/>
  <c r="B181" i="8" s="1"/>
  <c r="H181" i="8" s="1"/>
  <c r="B182" i="8" a="1"/>
  <c r="B182" i="8" s="1"/>
  <c r="B184" i="8" a="1"/>
  <c r="B184" i="8" s="1"/>
  <c r="B187" i="8" a="1"/>
  <c r="B187" i="8" s="1"/>
  <c r="B189" i="8" a="1"/>
  <c r="B189" i="8" s="1"/>
  <c r="B190" i="8" a="1"/>
  <c r="B190" i="8" s="1"/>
  <c r="B192" i="8" a="1"/>
  <c r="B192" i="8" s="1"/>
  <c r="B193" i="8" a="1"/>
  <c r="B193" i="8" s="1"/>
  <c r="H193" i="8" s="1"/>
  <c r="B194" i="8" a="1"/>
  <c r="B194" i="8" s="1"/>
  <c r="B195" i="8" a="1"/>
  <c r="B195" i="8" s="1"/>
  <c r="B196" i="8" a="1"/>
  <c r="B196" i="8" s="1"/>
  <c r="B197" i="8" a="1"/>
  <c r="B197" i="8" s="1"/>
  <c r="B198" i="8" a="1"/>
  <c r="B198" i="8" s="1"/>
  <c r="B200" i="8" a="1"/>
  <c r="B200" i="8" s="1"/>
  <c r="B201" i="8" a="1"/>
  <c r="B201" i="8" s="1"/>
  <c r="B202" i="8" a="1"/>
  <c r="B202" i="8" s="1"/>
  <c r="B203" i="8" a="1"/>
  <c r="B203" i="8" s="1"/>
  <c r="B204" i="8" a="1"/>
  <c r="B204" i="8" s="1"/>
  <c r="B205" i="8" a="1"/>
  <c r="B205" i="8" s="1"/>
  <c r="H205" i="8" s="1"/>
  <c r="B206" i="8" a="1"/>
  <c r="B206" i="8" s="1"/>
  <c r="B207" i="8" a="1"/>
  <c r="B207" i="8" s="1"/>
  <c r="B209" i="8" a="1"/>
  <c r="B209" i="8" s="1"/>
  <c r="B211" i="8" a="1"/>
  <c r="B211" i="8" s="1"/>
  <c r="B212" i="8" a="1"/>
  <c r="B212" i="8" s="1"/>
  <c r="H212" i="8" s="1"/>
  <c r="B213" i="8" a="1"/>
  <c r="B213" i="8" s="1"/>
  <c r="B215" i="8" a="1"/>
  <c r="B215" i="8" s="1"/>
  <c r="B216" i="8" a="1"/>
  <c r="B216" i="8" s="1"/>
  <c r="B217" i="8" a="1"/>
  <c r="B217" i="8" s="1"/>
  <c r="H217" i="8" s="1"/>
  <c r="B218" i="8" a="1"/>
  <c r="B218" i="8" s="1"/>
  <c r="B219" i="8" a="1"/>
  <c r="B219" i="8" s="1"/>
  <c r="B220" i="8" a="1"/>
  <c r="B220" i="8" s="1"/>
  <c r="B221" i="8" a="1"/>
  <c r="B221" i="8" s="1"/>
  <c r="B223" i="8" a="1"/>
  <c r="B223" i="8" s="1"/>
  <c r="B224" i="8" a="1"/>
  <c r="B224" i="8" s="1"/>
  <c r="H224" i="8" s="1"/>
  <c r="B225" i="8" a="1"/>
  <c r="B225" i="8" s="1"/>
  <c r="B227" i="8" a="1"/>
  <c r="B227" i="8" s="1"/>
  <c r="B228" i="8" a="1"/>
  <c r="B228" i="8" s="1"/>
  <c r="B229" i="8" a="1"/>
  <c r="B229" i="8" s="1"/>
  <c r="H229" i="8" s="1"/>
  <c r="B231" i="8" a="1"/>
  <c r="B231" i="8" s="1"/>
  <c r="B232" i="8" a="1"/>
  <c r="B232" i="8" s="1"/>
  <c r="B233" i="8" a="1"/>
  <c r="B233" i="8" s="1"/>
  <c r="B235" i="8" a="1"/>
  <c r="B235" i="8" s="1"/>
  <c r="H235" i="8" s="1"/>
  <c r="B236" i="8" a="1"/>
  <c r="B236" i="8" s="1"/>
  <c r="H236" i="8" s="1"/>
  <c r="B237" i="8" a="1"/>
  <c r="B237" i="8" s="1"/>
  <c r="B238" i="8" a="1"/>
  <c r="B238" i="8" s="1"/>
  <c r="B240" i="8" a="1"/>
  <c r="B240" i="8" s="1"/>
  <c r="B241" i="8" a="1"/>
  <c r="B241" i="8" s="1"/>
  <c r="H241" i="8" s="1"/>
  <c r="B242" i="8" a="1"/>
  <c r="B242" i="8" s="1"/>
  <c r="H242" i="8" s="1"/>
  <c r="B244" i="8" a="1"/>
  <c r="B244" i="8" s="1"/>
  <c r="B245" i="8" a="1"/>
  <c r="B245" i="8" s="1"/>
  <c r="B246" i="8" a="1"/>
  <c r="B246" i="8" s="1"/>
  <c r="B247" i="8" a="1"/>
  <c r="B247" i="8" s="1"/>
  <c r="H247" i="8" s="1"/>
  <c r="B248" i="8" a="1"/>
  <c r="B248" i="8" s="1"/>
  <c r="H248" i="8" s="1"/>
  <c r="B249" i="8" a="1"/>
  <c r="B249" i="8" s="1"/>
  <c r="B250" i="8" a="1"/>
  <c r="B250" i="8" s="1"/>
  <c r="B251" i="8" a="1"/>
  <c r="B251" i="8" s="1"/>
  <c r="B252" i="8" a="1"/>
  <c r="B252" i="8" s="1"/>
  <c r="B253" i="8" a="1"/>
  <c r="B253" i="8" s="1"/>
  <c r="B254" i="8" a="1"/>
  <c r="B254" i="8" s="1"/>
  <c r="B255" i="8" a="1"/>
  <c r="B255" i="8" s="1"/>
  <c r="B256" i="8" a="1"/>
  <c r="B256" i="8" s="1"/>
  <c r="B257" i="8" a="1"/>
  <c r="B257" i="8" s="1"/>
  <c r="B258" i="8" a="1"/>
  <c r="B258" i="8" s="1"/>
  <c r="B259" i="8" a="1"/>
  <c r="B259" i="8" s="1"/>
  <c r="B260" i="8" a="1"/>
  <c r="B260" i="8" s="1"/>
  <c r="B261" i="8" a="1"/>
  <c r="B261" i="8" s="1"/>
  <c r="B262" i="8" a="1"/>
  <c r="B262" i="8" s="1"/>
  <c r="B263" i="8" a="1"/>
  <c r="B263" i="8" s="1"/>
  <c r="B264" i="8" a="1"/>
  <c r="B264" i="8" s="1"/>
  <c r="B265" i="8" a="1"/>
  <c r="B265" i="8" s="1"/>
  <c r="B267" i="8" a="1"/>
  <c r="B267" i="8" s="1"/>
  <c r="B268" i="8" a="1"/>
  <c r="B268" i="8" s="1"/>
  <c r="B269" i="8" a="1"/>
  <c r="B269" i="8" s="1"/>
  <c r="B270" i="8" a="1"/>
  <c r="B270" i="8" s="1"/>
  <c r="B271" i="8" a="1"/>
  <c r="B271" i="8" s="1"/>
  <c r="B272" i="8" a="1"/>
  <c r="B272" i="8" s="1"/>
  <c r="B273" i="8" a="1"/>
  <c r="B273" i="8" s="1"/>
  <c r="B274" i="8" a="1"/>
  <c r="B274" i="8" s="1"/>
  <c r="B275" i="8" a="1"/>
  <c r="B275" i="8" s="1"/>
  <c r="B277" i="8" a="1"/>
  <c r="B277" i="8" s="1"/>
  <c r="B278" i="8" a="1"/>
  <c r="B278" i="8" s="1"/>
  <c r="B280" i="8" a="1"/>
  <c r="B280" i="8" s="1"/>
  <c r="B282" i="8" a="1"/>
  <c r="B282" i="8" s="1"/>
  <c r="B283" i="8" a="1"/>
  <c r="B283" i="8" s="1"/>
  <c r="B284" i="8" a="1"/>
  <c r="B284" i="8" s="1"/>
  <c r="B285" i="8" a="1"/>
  <c r="B285" i="8" s="1"/>
  <c r="B286" i="8" a="1"/>
  <c r="B286" i="8" s="1"/>
  <c r="B287" i="8" a="1"/>
  <c r="B287" i="8" s="1"/>
  <c r="B289" i="8" a="1"/>
  <c r="B289" i="8" s="1"/>
  <c r="B290" i="8" a="1"/>
  <c r="B290" i="8" s="1"/>
  <c r="B291" i="8" a="1"/>
  <c r="B291" i="8" s="1"/>
  <c r="B292" i="8" a="1"/>
  <c r="B292" i="8" s="1"/>
  <c r="B293" i="8" a="1"/>
  <c r="B293" i="8" s="1"/>
  <c r="B294" i="8" a="1"/>
  <c r="B294" i="8" s="1"/>
  <c r="B295" i="8" a="1"/>
  <c r="B295" i="8" s="1"/>
  <c r="B296" i="8" a="1"/>
  <c r="B296" i="8" s="1"/>
  <c r="B297" i="8" a="1"/>
  <c r="B297" i="8" s="1"/>
  <c r="B299" i="8" a="1"/>
  <c r="B299" i="8" s="1"/>
  <c r="B300" i="8" a="1"/>
  <c r="B300" i="8" s="1"/>
  <c r="B301" i="8" a="1"/>
  <c r="B301" i="8" s="1"/>
  <c r="B303" i="8" a="1"/>
  <c r="B303" i="8" s="1"/>
  <c r="B304" i="8" a="1"/>
  <c r="B304" i="8" s="1"/>
  <c r="B305" i="8" a="1"/>
  <c r="B305" i="8" s="1"/>
  <c r="B306" i="8" a="1"/>
  <c r="B306" i="8" s="1"/>
  <c r="B307" i="8" a="1"/>
  <c r="B307" i="8" s="1"/>
  <c r="B309" i="8" a="1"/>
  <c r="B309" i="8" s="1"/>
  <c r="B311" i="8" a="1"/>
  <c r="B311" i="8" s="1"/>
  <c r="B313" i="8" a="1"/>
  <c r="B313" i="8" s="1"/>
  <c r="B314" i="8" a="1"/>
  <c r="B314" i="8" s="1"/>
  <c r="B315" i="8" a="1"/>
  <c r="B315" i="8" s="1"/>
  <c r="B316" i="8" a="1"/>
  <c r="B316" i="8" s="1"/>
  <c r="B318" i="8" a="1"/>
  <c r="B318" i="8" s="1"/>
  <c r="B319" i="8" a="1"/>
  <c r="B319" i="8" s="1"/>
  <c r="H319" i="8" s="1"/>
  <c r="B320" i="8" a="1"/>
  <c r="B320" i="8" s="1"/>
  <c r="B321" i="8" a="1"/>
  <c r="B321" i="8" s="1"/>
  <c r="B322" i="8" a="1"/>
  <c r="B322" i="8" s="1"/>
  <c r="B323" i="8" a="1"/>
  <c r="B323" i="8" s="1"/>
  <c r="B324" i="8" a="1"/>
  <c r="B324" i="8" s="1"/>
  <c r="B326" i="8" a="1"/>
  <c r="B326" i="8" s="1"/>
  <c r="B327" i="8" a="1"/>
  <c r="B327" i="8" s="1"/>
  <c r="H327" i="8" s="1"/>
  <c r="B328" i="8" a="1"/>
  <c r="B328" i="8" s="1"/>
  <c r="B329" i="8" a="1"/>
  <c r="B329" i="8" s="1"/>
  <c r="H329" i="8" s="1"/>
  <c r="B330" i="8" a="1"/>
  <c r="B330" i="8" s="1"/>
  <c r="B331" i="8" a="1"/>
  <c r="B331" i="8" s="1"/>
  <c r="H331" i="8" s="1"/>
  <c r="B332" i="8" a="1"/>
  <c r="B332" i="8" s="1"/>
  <c r="B333" i="8" a="1"/>
  <c r="B333" i="8" s="1"/>
  <c r="H333" i="8" s="1"/>
  <c r="B334" i="8" a="1"/>
  <c r="B334" i="8" s="1"/>
  <c r="B335" i="8" a="1"/>
  <c r="B335" i="8" s="1"/>
  <c r="H335" i="8" s="1"/>
  <c r="B336" i="8" a="1"/>
  <c r="B336" i="8" s="1"/>
  <c r="B337" i="8" a="1"/>
  <c r="B337" i="8" s="1"/>
  <c r="H337" i="8" s="1"/>
  <c r="B339" i="8" a="1"/>
  <c r="B339" i="8" s="1"/>
  <c r="H339" i="8" s="1"/>
  <c r="B341" i="8" a="1"/>
  <c r="B341" i="8" s="1"/>
  <c r="H341" i="8" s="1"/>
  <c r="B342" i="8" a="1"/>
  <c r="B342" i="8" s="1"/>
  <c r="B343" i="8" a="1"/>
  <c r="B343" i="8" s="1"/>
  <c r="H343" i="8" s="1"/>
  <c r="B344" i="8" a="1"/>
  <c r="B344" i="8" s="1"/>
  <c r="B346" i="8" a="1"/>
  <c r="B346" i="8" s="1"/>
  <c r="B347" i="8" a="1"/>
  <c r="B347" i="8" s="1"/>
  <c r="H347" i="8" s="1"/>
  <c r="B348" i="8" a="1"/>
  <c r="B348" i="8" s="1"/>
  <c r="B349" i="8" a="1"/>
  <c r="B349" i="8" s="1"/>
  <c r="H349" i="8" s="1"/>
  <c r="B350" i="8" a="1"/>
  <c r="B350" i="8" s="1"/>
  <c r="B352" i="8" a="1"/>
  <c r="B352" i="8" s="1"/>
  <c r="B353" i="8" a="1"/>
  <c r="B353" i="8" s="1"/>
  <c r="H353" i="8" s="1"/>
  <c r="B354" i="8" a="1"/>
  <c r="B354" i="8" s="1"/>
  <c r="B355" i="8" a="1"/>
  <c r="B355" i="8" s="1"/>
  <c r="H355" i="8" s="1"/>
  <c r="B356" i="8" a="1"/>
  <c r="B356" i="8" s="1"/>
  <c r="B358" i="8" a="1"/>
  <c r="B358" i="8" s="1"/>
  <c r="B359" i="8" a="1"/>
  <c r="B359" i="8" s="1"/>
  <c r="H359" i="8" s="1"/>
  <c r="B360" i="8" a="1"/>
  <c r="B360" i="8" s="1"/>
  <c r="B361" i="8" a="1"/>
  <c r="B361" i="8" s="1"/>
  <c r="H361" i="8" s="1"/>
  <c r="B362" i="8" a="1"/>
  <c r="B362" i="8" s="1"/>
  <c r="B363" i="8" a="1"/>
  <c r="B363" i="8" s="1"/>
  <c r="H363" i="8" s="1"/>
  <c r="B364" i="8" a="1"/>
  <c r="B364" i="8" s="1"/>
  <c r="B367" i="8" a="1"/>
  <c r="B367" i="8" s="1"/>
  <c r="H367" i="8" s="1"/>
  <c r="B368" i="8" a="1"/>
  <c r="B368" i="8" s="1"/>
  <c r="B369" i="8" a="1"/>
  <c r="B369" i="8" s="1"/>
  <c r="H369" i="8" s="1"/>
  <c r="B370" i="8" a="1"/>
  <c r="B370" i="8" s="1"/>
  <c r="B371" i="8" a="1"/>
  <c r="B371" i="8" s="1"/>
  <c r="H371" i="8" s="1"/>
  <c r="B372" i="8" a="1"/>
  <c r="B372" i="8" s="1"/>
  <c r="B373" i="8" a="1"/>
  <c r="B373" i="8" s="1"/>
  <c r="H373" i="8" s="1"/>
  <c r="B374" i="8" a="1"/>
  <c r="B374" i="8" s="1"/>
  <c r="B375" i="8" a="1"/>
  <c r="B375" i="8" s="1"/>
  <c r="H375" i="8" s="1"/>
  <c r="B376" i="8" a="1"/>
  <c r="B376" i="8" s="1"/>
  <c r="B377" i="8" a="1"/>
  <c r="B377" i="8" s="1"/>
  <c r="H377" i="8" s="1"/>
  <c r="B378" i="8" a="1"/>
  <c r="B378" i="8" s="1"/>
  <c r="B379" i="8" a="1"/>
  <c r="B379" i="8" s="1"/>
  <c r="H379" i="8" s="1"/>
  <c r="B380" i="8" a="1"/>
  <c r="B380" i="8" s="1"/>
  <c r="B383" i="8" a="1"/>
  <c r="B383" i="8" s="1"/>
  <c r="H383" i="8" s="1"/>
  <c r="B384" i="8" a="1"/>
  <c r="B384" i="8" s="1"/>
  <c r="B385" i="8" a="1"/>
  <c r="B385" i="8" s="1"/>
  <c r="H385" i="8" s="1"/>
  <c r="B386" i="8" a="1"/>
  <c r="B386" i="8" s="1"/>
  <c r="B387" i="8" a="1"/>
  <c r="B387" i="8" s="1"/>
  <c r="H387" i="8" s="1"/>
  <c r="B389" i="8" a="1"/>
  <c r="B389" i="8" s="1"/>
  <c r="H389" i="8" s="1"/>
  <c r="B391" i="8" a="1"/>
  <c r="B391" i="8" s="1"/>
  <c r="H391" i="8" s="1"/>
  <c r="B394" i="8" a="1"/>
  <c r="B394" i="8" s="1"/>
  <c r="B395" i="8" a="1"/>
  <c r="B395" i="8" s="1"/>
  <c r="H395" i="8" s="1"/>
  <c r="B396" i="8" a="1"/>
  <c r="B396" i="8" s="1"/>
  <c r="B397" i="8" a="1"/>
  <c r="B397" i="8" s="1"/>
  <c r="H397" i="8" s="1"/>
  <c r="B398" i="8" a="1"/>
  <c r="B398" i="8" s="1"/>
  <c r="B399" i="8" a="1"/>
  <c r="B399" i="8" s="1"/>
  <c r="H399" i="8" s="1"/>
  <c r="B400" i="8" a="1"/>
  <c r="B400" i="8" s="1"/>
  <c r="B401" i="8" a="1"/>
  <c r="B401" i="8" s="1"/>
  <c r="H401" i="8" s="1"/>
  <c r="B402" i="8" a="1"/>
  <c r="B402" i="8" s="1"/>
  <c r="H402" i="8" s="1"/>
  <c r="B403" i="8" a="1"/>
  <c r="B403" i="8" s="1"/>
  <c r="H403" i="8" s="1"/>
  <c r="B404" i="8" a="1"/>
  <c r="B404" i="8" s="1"/>
  <c r="B405" i="8" a="1"/>
  <c r="B405" i="8" s="1"/>
  <c r="H405" i="8" s="1"/>
  <c r="B406" i="8" a="1"/>
  <c r="B406" i="8" s="1"/>
  <c r="H406" i="8" s="1"/>
  <c r="B407" i="8" a="1"/>
  <c r="B407" i="8" s="1"/>
  <c r="H407" i="8" s="1"/>
  <c r="B408" i="8" a="1"/>
  <c r="B408" i="8" s="1"/>
  <c r="B409" i="8" a="1"/>
  <c r="B409" i="8" s="1"/>
  <c r="H409" i="8" s="1"/>
  <c r="B410" i="8" a="1"/>
  <c r="B410" i="8" s="1"/>
  <c r="B411" i="8" a="1"/>
  <c r="B411" i="8" s="1"/>
  <c r="H411" i="8" s="1"/>
  <c r="B412" i="8" a="1"/>
  <c r="B412" i="8" s="1"/>
  <c r="B413" i="8" a="1"/>
  <c r="B413" i="8" s="1"/>
  <c r="H413" i="8" s="1"/>
  <c r="B414" i="8" a="1"/>
  <c r="B414" i="8" s="1"/>
  <c r="H414" i="8" s="1"/>
  <c r="B415" i="8" a="1"/>
  <c r="B415" i="8" s="1"/>
  <c r="H415" i="8" s="1"/>
  <c r="B416" i="8" a="1"/>
  <c r="B416" i="8" s="1"/>
  <c r="B418" i="8" a="1"/>
  <c r="B418" i="8" s="1"/>
  <c r="H418" i="8" s="1"/>
  <c r="B419" i="8" a="1"/>
  <c r="B419" i="8" s="1"/>
  <c r="H419" i="8" s="1"/>
  <c r="B420" i="8" a="1"/>
  <c r="B420" i="8" s="1"/>
  <c r="B421" i="8" a="1"/>
  <c r="B421" i="8" s="1"/>
  <c r="H421" i="8" s="1"/>
  <c r="B422" i="8" a="1"/>
  <c r="B422" i="8" s="1"/>
  <c r="B423" i="8" a="1"/>
  <c r="B423" i="8" s="1"/>
  <c r="H423" i="8" s="1"/>
  <c r="B424" i="8" a="1"/>
  <c r="B424" i="8" s="1"/>
  <c r="B425" i="8" a="1"/>
  <c r="B425" i="8" s="1"/>
  <c r="H425" i="8" s="1"/>
  <c r="B427" i="8" a="1"/>
  <c r="B427" i="8" s="1"/>
  <c r="H427" i="8" s="1"/>
  <c r="B428" i="8" a="1"/>
  <c r="B428" i="8" s="1"/>
  <c r="B429" i="8" a="1"/>
  <c r="B429" i="8" s="1"/>
  <c r="H429" i="8" s="1"/>
  <c r="B430" i="8" a="1"/>
  <c r="B430" i="8" s="1"/>
  <c r="H430" i="8" s="1"/>
  <c r="B431" i="8" a="1"/>
  <c r="B431" i="8" s="1"/>
  <c r="H431" i="8" s="1"/>
  <c r="B432" i="8" a="1"/>
  <c r="B432" i="8" s="1"/>
  <c r="B434" i="8" a="1"/>
  <c r="B434" i="8" s="1"/>
  <c r="B435" i="8" a="1"/>
  <c r="B435" i="8" s="1"/>
  <c r="H435" i="8" s="1"/>
  <c r="B436" i="8" a="1"/>
  <c r="B436" i="8" s="1"/>
  <c r="B437" i="8" a="1"/>
  <c r="B437" i="8" s="1"/>
  <c r="H437" i="8" s="1"/>
  <c r="B438" i="8" a="1"/>
  <c r="B438" i="8" s="1"/>
  <c r="H438" i="8" s="1"/>
  <c r="B439" i="8" a="1"/>
  <c r="B439" i="8" s="1"/>
  <c r="H439" i="8" s="1"/>
  <c r="B440" i="8" a="1"/>
  <c r="B440" i="8" s="1"/>
  <c r="B443" i="8" a="1"/>
  <c r="B443" i="8" s="1"/>
  <c r="H443" i="8" s="1"/>
  <c r="B445" i="8" a="1"/>
  <c r="B445" i="8" s="1"/>
  <c r="H445" i="8" s="1"/>
  <c r="B446" i="8" a="1"/>
  <c r="B446" i="8" s="1"/>
  <c r="B447" i="8" a="1"/>
  <c r="B447" i="8" s="1"/>
  <c r="H447" i="8" s="1"/>
  <c r="B448" i="8" a="1"/>
  <c r="B448" i="8" s="1"/>
  <c r="B449" i="8" a="1"/>
  <c r="B449" i="8" s="1"/>
  <c r="H449" i="8" s="1"/>
  <c r="B450" i="8" a="1"/>
  <c r="B450" i="8" s="1"/>
  <c r="H450" i="8" s="1"/>
  <c r="B451" i="8" a="1"/>
  <c r="B451" i="8" s="1"/>
  <c r="H451" i="8" s="1"/>
  <c r="B452" i="8" a="1"/>
  <c r="B452" i="8" s="1"/>
  <c r="B453" i="8" a="1"/>
  <c r="B453" i="8" s="1"/>
  <c r="H453" i="8" s="1"/>
  <c r="B454" i="8" a="1"/>
  <c r="B454" i="8" s="1"/>
  <c r="H454" i="8" s="1"/>
  <c r="B455" i="8" a="1"/>
  <c r="B455" i="8" s="1"/>
  <c r="H455" i="8" s="1"/>
  <c r="B456" i="8" a="1"/>
  <c r="B456" i="8" s="1"/>
  <c r="B457" i="8" a="1"/>
  <c r="B457" i="8" s="1"/>
  <c r="H457" i="8" s="1"/>
  <c r="B458" i="8" a="1"/>
  <c r="B458" i="8" s="1"/>
  <c r="B459" i="8" a="1"/>
  <c r="B459" i="8" s="1"/>
  <c r="H459" i="8" s="1"/>
  <c r="B460" i="8" a="1"/>
  <c r="B460" i="8" s="1"/>
  <c r="B461" i="8" a="1"/>
  <c r="B461" i="8" s="1"/>
  <c r="H461" i="8" s="1"/>
  <c r="B463" i="8" a="1"/>
  <c r="B463" i="8" s="1"/>
  <c r="H463" i="8" s="1"/>
  <c r="B464" i="8" a="1"/>
  <c r="B464" i="8" s="1"/>
  <c r="B465" i="8" a="1"/>
  <c r="B465" i="8" s="1"/>
  <c r="H465" i="8" s="1"/>
  <c r="B466" i="8" a="1"/>
  <c r="B466" i="8" s="1"/>
  <c r="H466" i="8" s="1"/>
  <c r="B467" i="8" a="1"/>
  <c r="B467" i="8" s="1"/>
  <c r="H467" i="8" s="1"/>
  <c r="B468" i="8" a="1"/>
  <c r="B468" i="8" s="1"/>
  <c r="B469" i="8" a="1"/>
  <c r="B469" i="8" s="1"/>
  <c r="H469" i="8" s="1"/>
  <c r="B470" i="8" a="1"/>
  <c r="B470" i="8" s="1"/>
  <c r="B471" i="8" a="1"/>
  <c r="B471" i="8" s="1"/>
  <c r="H471" i="8" s="1"/>
  <c r="B472" i="8" a="1"/>
  <c r="B472" i="8" s="1"/>
  <c r="B473" i="8" a="1"/>
  <c r="B473" i="8" s="1"/>
  <c r="H473" i="8" s="1"/>
  <c r="B474" i="8" a="1"/>
  <c r="B474" i="8" s="1"/>
  <c r="H474" i="8" s="1"/>
  <c r="B475" i="8" a="1"/>
  <c r="B475" i="8" s="1"/>
  <c r="H475" i="8" s="1"/>
  <c r="B476" i="8" a="1"/>
  <c r="B476" i="8" s="1"/>
  <c r="B477" i="8" a="1"/>
  <c r="B477" i="8" s="1"/>
  <c r="H477" i="8" s="1"/>
  <c r="B479" i="8" a="1"/>
  <c r="B479" i="8" s="1"/>
  <c r="H479" i="8" s="1"/>
  <c r="B480" i="8" a="1"/>
  <c r="B480" i="8" s="1"/>
  <c r="B483" i="8" a="1"/>
  <c r="B483" i="8" s="1"/>
  <c r="H483" i="8" s="1"/>
  <c r="B484" i="8" a="1"/>
  <c r="B484" i="8" s="1"/>
  <c r="B485" i="8" a="1"/>
  <c r="B485" i="8" s="1"/>
  <c r="H485" i="8" s="1"/>
  <c r="B486" i="8" a="1"/>
  <c r="B486" i="8" s="1"/>
  <c r="H486" i="8" s="1"/>
  <c r="B487" i="8" a="1"/>
  <c r="B487" i="8" s="1"/>
  <c r="H487" i="8" s="1"/>
  <c r="B488" i="8" a="1"/>
  <c r="B488" i="8" s="1"/>
  <c r="B489" i="8" a="1"/>
  <c r="B489" i="8" s="1"/>
  <c r="H489" i="8" s="1"/>
  <c r="B490" i="8" a="1"/>
  <c r="B490" i="8" s="1"/>
  <c r="H490" i="8" s="1"/>
  <c r="B491" i="8" a="1"/>
  <c r="B491" i="8" s="1"/>
  <c r="H491" i="8" s="1"/>
  <c r="B492" i="8" a="1"/>
  <c r="B492" i="8" s="1"/>
  <c r="B493" i="8" a="1"/>
  <c r="B493" i="8" s="1"/>
  <c r="H493" i="8" s="1"/>
  <c r="B494" i="8" a="1"/>
  <c r="B494" i="8" s="1"/>
  <c r="B495" i="8" a="1"/>
  <c r="B495" i="8" s="1"/>
  <c r="H495" i="8" s="1"/>
  <c r="B496" i="8" a="1"/>
  <c r="B496" i="8" s="1"/>
  <c r="B497" i="8" a="1"/>
  <c r="B497" i="8" s="1"/>
  <c r="H497" i="8" s="1"/>
  <c r="B498" i="8" a="1"/>
  <c r="B498" i="8" s="1"/>
  <c r="H498" i="8" s="1"/>
  <c r="B499" i="8" a="1"/>
  <c r="B499" i="8" s="1"/>
  <c r="H499" i="8" s="1"/>
  <c r="B500" i="8" a="1"/>
  <c r="B500" i="8" s="1"/>
  <c r="B502" i="8" a="1"/>
  <c r="B502" i="8" s="1"/>
  <c r="H502" i="8" s="1"/>
  <c r="B503" i="8" a="1"/>
  <c r="B503" i="8" s="1"/>
  <c r="H503" i="8" s="1"/>
  <c r="B504" i="8" a="1"/>
  <c r="B504" i="8" s="1"/>
  <c r="B505" i="8" a="1"/>
  <c r="B505" i="8" s="1"/>
  <c r="H505" i="8" s="1"/>
  <c r="B506" i="8" a="1"/>
  <c r="B506" i="8" s="1"/>
  <c r="H506" i="8" s="1"/>
  <c r="B507" i="8" a="1"/>
  <c r="B507" i="8" s="1"/>
  <c r="H507" i="8" s="1"/>
  <c r="B509" i="8" a="1"/>
  <c r="B509" i="8" s="1"/>
  <c r="H509" i="8" s="1"/>
  <c r="B510" i="8" a="1"/>
  <c r="B510" i="8" s="1"/>
  <c r="H510" i="8" s="1"/>
  <c r="B511" i="8" a="1"/>
  <c r="B511" i="8" s="1"/>
  <c r="H511" i="8" s="1"/>
  <c r="B512" i="8" a="1"/>
  <c r="B512" i="8" s="1"/>
  <c r="B514" i="8" a="1"/>
  <c r="B514" i="8" s="1"/>
  <c r="H514" i="8" s="1"/>
  <c r="B515" i="8" a="1"/>
  <c r="B515" i="8" s="1"/>
  <c r="H515" i="8" s="1"/>
  <c r="B516" i="8" a="1"/>
  <c r="B516" i="8" s="1"/>
  <c r="B517" i="8" a="1"/>
  <c r="B517" i="8" s="1"/>
  <c r="H517" i="8" s="1"/>
  <c r="B518" i="8" a="1"/>
  <c r="B518" i="8" s="1"/>
  <c r="H518" i="8" s="1"/>
  <c r="B519" i="8" a="1"/>
  <c r="B519" i="8" s="1"/>
  <c r="H519" i="8" s="1"/>
  <c r="B520" i="8" a="1"/>
  <c r="B520" i="8" s="1"/>
  <c r="B521" i="8" a="1"/>
  <c r="B521" i="8" s="1"/>
  <c r="H521" i="8" s="1"/>
  <c r="B522" i="8" a="1"/>
  <c r="B522" i="8" s="1"/>
  <c r="H522" i="8" s="1"/>
  <c r="B524" i="8" a="1"/>
  <c r="B524" i="8" s="1"/>
  <c r="B526" i="8" a="1"/>
  <c r="B526" i="8" s="1"/>
  <c r="H526" i="8" s="1"/>
  <c r="B527" i="8" a="1"/>
  <c r="B527" i="8" s="1"/>
  <c r="H527" i="8" s="1"/>
  <c r="B528" i="8" a="1"/>
  <c r="B528" i="8" s="1"/>
  <c r="B529" i="8" a="1"/>
  <c r="B529" i="8" s="1"/>
  <c r="H529" i="8" s="1"/>
  <c r="B530" i="8" a="1"/>
  <c r="B530" i="8" s="1"/>
  <c r="B531" i="8" a="1"/>
  <c r="B531" i="8" s="1"/>
  <c r="H531" i="8" s="1"/>
  <c r="B533" i="8" a="1"/>
  <c r="B533" i="8" s="1"/>
  <c r="H533" i="8" s="1"/>
  <c r="B534" i="8" a="1"/>
  <c r="B534" i="8" s="1"/>
  <c r="H534" i="8" s="1"/>
  <c r="B535" i="8" a="1"/>
  <c r="B535" i="8" s="1"/>
  <c r="H535" i="8" s="1"/>
  <c r="B536" i="8" a="1"/>
  <c r="B536" i="8" s="1"/>
  <c r="B537" i="8" a="1"/>
  <c r="B537" i="8" s="1"/>
  <c r="H537" i="8" s="1"/>
  <c r="B538" i="8" a="1"/>
  <c r="B538" i="8" s="1"/>
  <c r="H538" i="8" s="1"/>
  <c r="B539" i="8" a="1"/>
  <c r="B539" i="8" s="1"/>
  <c r="H539" i="8" s="1"/>
  <c r="B541" i="8" a="1"/>
  <c r="B541" i="8" s="1"/>
  <c r="H541" i="8" s="1"/>
  <c r="B542" i="8" a="1"/>
  <c r="B542" i="8" s="1"/>
  <c r="B543" i="8" a="1"/>
  <c r="B543" i="8" s="1"/>
  <c r="H543" i="8" s="1"/>
  <c r="B544" i="8" a="1"/>
  <c r="B544" i="8" s="1"/>
  <c r="B545" i="8" a="1"/>
  <c r="B545" i="8" s="1"/>
  <c r="H545" i="8" s="1"/>
  <c r="B546" i="8" a="1"/>
  <c r="B546" i="8" s="1"/>
  <c r="H546" i="8" s="1"/>
  <c r="B547" i="8" a="1"/>
  <c r="B547" i="8" s="1"/>
  <c r="H547" i="8" s="1"/>
  <c r="B548" i="8" a="1"/>
  <c r="B548" i="8" s="1"/>
  <c r="B549" i="8" a="1"/>
  <c r="B549" i="8" s="1"/>
  <c r="H549" i="8" s="1"/>
  <c r="B550" i="8" a="1"/>
  <c r="B550" i="8" s="1"/>
  <c r="H550" i="8" s="1"/>
  <c r="B551" i="8" a="1"/>
  <c r="B551" i="8" s="1"/>
  <c r="H551" i="8" s="1"/>
  <c r="B552" i="8" a="1"/>
  <c r="B552" i="8" s="1"/>
  <c r="B553" i="8" a="1"/>
  <c r="B553" i="8" s="1"/>
  <c r="H553" i="8" s="1"/>
  <c r="B554" i="8" a="1"/>
  <c r="B554" i="8" s="1"/>
  <c r="B556" i="8" a="1"/>
  <c r="B556" i="8" s="1"/>
  <c r="B557" i="8" a="1"/>
  <c r="B557" i="8" s="1"/>
  <c r="H557" i="8" s="1"/>
  <c r="B558" i="8" a="1"/>
  <c r="B558" i="8" s="1"/>
  <c r="H558" i="8" s="1"/>
  <c r="B559" i="8" a="1"/>
  <c r="B559" i="8" s="1"/>
  <c r="H559" i="8" s="1"/>
  <c r="B560" i="8" a="1"/>
  <c r="B560" i="8" s="1"/>
  <c r="B562" i="8" a="1"/>
  <c r="B562" i="8" s="1"/>
  <c r="H562" i="8" s="1"/>
  <c r="B563" i="8" a="1"/>
  <c r="B563" i="8" s="1"/>
  <c r="H563" i="8" s="1"/>
  <c r="B564" i="8" a="1"/>
  <c r="B564" i="8" s="1"/>
  <c r="B565" i="8" a="1"/>
  <c r="B565" i="8" s="1"/>
  <c r="H565" i="8" s="1"/>
  <c r="B566" i="8" a="1"/>
  <c r="B566" i="8" s="1"/>
  <c r="B567" i="8" a="1"/>
  <c r="B567" i="8" s="1"/>
  <c r="H567" i="8" s="1"/>
  <c r="B569" i="8" a="1"/>
  <c r="B569" i="8" s="1"/>
  <c r="H569" i="8" s="1"/>
  <c r="B570" i="8" a="1"/>
  <c r="B570" i="8" s="1"/>
  <c r="H570" i="8" s="1"/>
  <c r="B571" i="8" a="1"/>
  <c r="B571" i="8" s="1"/>
  <c r="H571" i="8" s="1"/>
  <c r="B572" i="8" a="1"/>
  <c r="B572" i="8" s="1"/>
  <c r="B573" i="8" a="1"/>
  <c r="B573" i="8" s="1"/>
  <c r="H573" i="8" s="1"/>
  <c r="B574" i="8" a="1"/>
  <c r="B574" i="8" s="1"/>
  <c r="H574" i="8" s="1"/>
  <c r="B575" i="8" a="1"/>
  <c r="B575" i="8" s="1"/>
  <c r="H575" i="8" s="1"/>
  <c r="B577" i="8" a="1"/>
  <c r="B577" i="8" s="1"/>
  <c r="H577" i="8" s="1"/>
  <c r="B578" i="8" a="1"/>
  <c r="B578" i="8" s="1"/>
  <c r="B579" i="8" a="1"/>
  <c r="B579" i="8" s="1"/>
  <c r="H579" i="8" s="1"/>
  <c r="B580" i="8" a="1"/>
  <c r="B580" i="8" s="1"/>
  <c r="B582" i="8" a="1"/>
  <c r="B582" i="8" s="1"/>
  <c r="H582" i="8" s="1"/>
  <c r="B584" i="8" a="1"/>
  <c r="B584" i="8" s="1"/>
  <c r="H584" i="8" s="1"/>
  <c r="B585" i="8" a="1"/>
  <c r="B585" i="8" s="1"/>
  <c r="B586" i="8" a="1"/>
  <c r="B586" i="8" s="1"/>
  <c r="H586" i="8" s="1"/>
  <c r="B587" i="8" a="1"/>
  <c r="B587" i="8" s="1"/>
  <c r="H587" i="8" s="1"/>
  <c r="B588" i="8" a="1"/>
  <c r="B588" i="8" s="1"/>
  <c r="H588" i="8" s="1"/>
  <c r="B589" i="8" a="1"/>
  <c r="B589" i="8" s="1"/>
  <c r="B590" i="8" a="1"/>
  <c r="B590" i="8" s="1"/>
  <c r="H590" i="8" s="1"/>
  <c r="B591" i="8" a="1"/>
  <c r="B591" i="8" s="1"/>
  <c r="B592" i="8" a="1"/>
  <c r="B592" i="8" s="1"/>
  <c r="H592" i="8" s="1"/>
  <c r="B593" i="8" a="1"/>
  <c r="B593" i="8" s="1"/>
  <c r="B594" i="8" a="1"/>
  <c r="B594" i="8" s="1"/>
  <c r="H594" i="8" s="1"/>
  <c r="B596" i="8" a="1"/>
  <c r="B596" i="8" s="1"/>
  <c r="H596" i="8" s="1"/>
  <c r="B597" i="8" a="1"/>
  <c r="B597" i="8" s="1"/>
  <c r="B598" i="8" a="1"/>
  <c r="B598" i="8" s="1"/>
  <c r="H598" i="8" s="1"/>
  <c r="B599" i="8" a="1"/>
  <c r="B599" i="8" s="1"/>
  <c r="H599" i="8" s="1"/>
  <c r="B600" i="8" a="1"/>
  <c r="B600" i="8" s="1"/>
  <c r="H600" i="8" s="1"/>
  <c r="B601" i="8" a="1"/>
  <c r="B601" i="8" s="1"/>
  <c r="B602" i="8" a="1"/>
  <c r="B602" i="8" s="1"/>
  <c r="H602" i="8" s="1"/>
  <c r="B603" i="8" a="1"/>
  <c r="B603" i="8" s="1"/>
  <c r="B604" i="8" a="1"/>
  <c r="B604" i="8" s="1"/>
  <c r="H604" i="8" s="1"/>
  <c r="B605" i="8" a="1"/>
  <c r="B605" i="8" s="1"/>
  <c r="B607" i="8" a="1"/>
  <c r="B607" i="8" s="1"/>
  <c r="H607" i="8" s="1"/>
  <c r="B609" i="8" a="1"/>
  <c r="B609" i="8" s="1"/>
  <c r="B611" i="8" a="1"/>
  <c r="B611" i="8" s="1"/>
  <c r="H611" i="8" s="1"/>
  <c r="B613" i="8" a="1"/>
  <c r="B613" i="8" s="1"/>
  <c r="B614" i="8" a="1"/>
  <c r="B614" i="8" s="1"/>
  <c r="H614" i="8" s="1"/>
  <c r="B615" i="8" a="1"/>
  <c r="B615" i="8" s="1"/>
  <c r="B616" i="8" a="1"/>
  <c r="B616" i="8" s="1"/>
  <c r="H616" i="8" s="1"/>
  <c r="B617" i="8" a="1"/>
  <c r="B617" i="8" s="1"/>
  <c r="B618" i="8" a="1"/>
  <c r="B618" i="8" s="1"/>
  <c r="H618" i="8" s="1"/>
  <c r="B620" i="8" a="1"/>
  <c r="B620" i="8" s="1"/>
  <c r="H620" i="8" s="1"/>
  <c r="B621" i="8" a="1"/>
  <c r="B621" i="8" s="1"/>
  <c r="B622" i="8" a="1"/>
  <c r="B622" i="8" s="1"/>
  <c r="H622" i="8" s="1"/>
  <c r="B623" i="8" a="1"/>
  <c r="B623" i="8" s="1"/>
  <c r="H623" i="8" s="1"/>
  <c r="B625" i="8" a="1"/>
  <c r="B625" i="8" s="1"/>
  <c r="B626" i="8" a="1"/>
  <c r="B626" i="8" s="1"/>
  <c r="H626" i="8" s="1"/>
  <c r="B627" i="8" a="1"/>
  <c r="B627" i="8" s="1"/>
  <c r="B628" i="8" a="1"/>
  <c r="B628" i="8" s="1"/>
  <c r="H628" i="8" s="1"/>
  <c r="B629" i="8" a="1"/>
  <c r="B629" i="8" s="1"/>
  <c r="B630" i="8" a="1"/>
  <c r="B630" i="8" s="1"/>
  <c r="H630" i="8" s="1"/>
  <c r="B631" i="8" a="1"/>
  <c r="B631" i="8" s="1"/>
  <c r="H631" i="8" s="1"/>
  <c r="B632" i="8" a="1"/>
  <c r="B632" i="8" s="1"/>
  <c r="H632" i="8" s="1"/>
  <c r="B633" i="8" a="1"/>
  <c r="B633" i="8" s="1"/>
  <c r="H633" i="8" s="1"/>
  <c r="B634" i="8" a="1"/>
  <c r="B634" i="8" s="1"/>
  <c r="H634" i="8" s="1"/>
  <c r="B635" i="8" a="1"/>
  <c r="B635" i="8" s="1"/>
  <c r="H635" i="8" s="1"/>
  <c r="B636" i="8" a="1"/>
  <c r="B636" i="8" s="1"/>
  <c r="H636" i="8" s="1"/>
  <c r="B637" i="8" a="1"/>
  <c r="B637" i="8" s="1"/>
  <c r="H637" i="8" s="1"/>
  <c r="B638" i="8" a="1"/>
  <c r="B638" i="8" s="1"/>
  <c r="H638" i="8" s="1"/>
  <c r="B639" i="8" a="1"/>
  <c r="B639" i="8" s="1"/>
  <c r="H639" i="8" s="1"/>
  <c r="B640" i="8" a="1"/>
  <c r="B640" i="8" s="1"/>
  <c r="H640" i="8" s="1"/>
  <c r="B641" i="8" a="1"/>
  <c r="B641" i="8" s="1"/>
  <c r="H641" i="8" s="1"/>
  <c r="B642" i="8" a="1"/>
  <c r="B642" i="8" s="1"/>
  <c r="H642" i="8" s="1"/>
  <c r="B643" i="8" a="1"/>
  <c r="B643" i="8" s="1"/>
  <c r="H643" i="8" s="1"/>
  <c r="B644" i="8" a="1"/>
  <c r="B644" i="8" s="1"/>
  <c r="H644" i="8" s="1"/>
  <c r="B645" i="8" a="1"/>
  <c r="B645" i="8" s="1"/>
  <c r="H645" i="8" s="1"/>
  <c r="B646" i="8" a="1"/>
  <c r="B646" i="8" s="1"/>
  <c r="H646" i="8" s="1"/>
  <c r="B647" i="8" a="1"/>
  <c r="B647" i="8" s="1"/>
  <c r="H647" i="8" s="1"/>
  <c r="B648" i="8" a="1"/>
  <c r="B648" i="8" s="1"/>
  <c r="H648" i="8" s="1"/>
  <c r="B649" i="8" a="1"/>
  <c r="B649" i="8" s="1"/>
  <c r="H649" i="8" s="1"/>
  <c r="B650" i="8" a="1"/>
  <c r="B650" i="8" s="1"/>
  <c r="H650" i="8" s="1"/>
  <c r="B651" i="8" a="1"/>
  <c r="B651" i="8" s="1"/>
  <c r="H651" i="8" s="1"/>
  <c r="B652" i="8" a="1"/>
  <c r="B652" i="8" s="1"/>
  <c r="H652" i="8" s="1"/>
  <c r="B653" i="8" a="1"/>
  <c r="B653" i="8" s="1"/>
  <c r="H653" i="8" s="1"/>
  <c r="B654" i="8" a="1"/>
  <c r="B654" i="8" s="1"/>
  <c r="H654" i="8" s="1"/>
  <c r="B655" i="8" a="1"/>
  <c r="B655" i="8" s="1"/>
  <c r="H655" i="8" s="1"/>
  <c r="B656" i="8" a="1"/>
  <c r="B656" i="8" s="1"/>
  <c r="H656" i="8" s="1"/>
  <c r="B657" i="8" a="1"/>
  <c r="B657" i="8" s="1"/>
  <c r="B658" i="8" a="1"/>
  <c r="B658" i="8" s="1"/>
  <c r="H658" i="8" s="1"/>
  <c r="B659" i="8" a="1"/>
  <c r="B659" i="8" s="1"/>
  <c r="H659" i="8" s="1"/>
  <c r="B660" i="8" a="1"/>
  <c r="B660" i="8" s="1"/>
  <c r="H660" i="8" s="1"/>
  <c r="B661" i="8" a="1"/>
  <c r="B661" i="8" s="1"/>
  <c r="H661" i="8" s="1"/>
  <c r="B662" i="8" a="1"/>
  <c r="B662" i="8" s="1"/>
  <c r="H662" i="8" s="1"/>
  <c r="B663" i="8" a="1"/>
  <c r="B663" i="8" s="1"/>
  <c r="H663" i="8" s="1"/>
  <c r="B664" i="8" a="1"/>
  <c r="B664" i="8" s="1"/>
  <c r="H664" i="8" s="1"/>
  <c r="B665" i="8" a="1"/>
  <c r="B665" i="8" s="1"/>
  <c r="H665" i="8" s="1"/>
  <c r="B666" i="8" a="1"/>
  <c r="B666" i="8" s="1"/>
  <c r="H666" i="8" s="1"/>
  <c r="B667" i="8" a="1"/>
  <c r="B667" i="8" s="1"/>
  <c r="H667" i="8" s="1"/>
  <c r="B668" i="8" a="1"/>
  <c r="B668" i="8" s="1"/>
  <c r="H668" i="8" s="1"/>
  <c r="B669" i="8" a="1"/>
  <c r="B669" i="8" s="1"/>
  <c r="H669" i="8" s="1"/>
  <c r="B670" i="8" a="1"/>
  <c r="B670" i="8" s="1"/>
  <c r="H670" i="8" s="1"/>
  <c r="B671" i="8" a="1"/>
  <c r="B671" i="8" s="1"/>
  <c r="H671" i="8" s="1"/>
  <c r="B672" i="8" a="1"/>
  <c r="B672" i="8" s="1"/>
  <c r="H672" i="8" s="1"/>
  <c r="B674" i="8" a="1"/>
  <c r="B674" i="8" s="1"/>
  <c r="H674" i="8" s="1"/>
  <c r="B675" i="8" a="1"/>
  <c r="B675" i="8" s="1"/>
  <c r="H675" i="8" s="1"/>
  <c r="B676" i="8" a="1"/>
  <c r="B676" i="8" s="1"/>
  <c r="H676" i="8" s="1"/>
  <c r="B677" i="8" a="1"/>
  <c r="B677" i="8" s="1"/>
  <c r="H677" i="8" s="1"/>
  <c r="B678" i="8" a="1"/>
  <c r="B678" i="8" s="1"/>
  <c r="H678" i="8" s="1"/>
  <c r="B679" i="8" a="1"/>
  <c r="B679" i="8" s="1"/>
  <c r="H679" i="8" s="1"/>
  <c r="B680" i="8" a="1"/>
  <c r="B680" i="8" s="1"/>
  <c r="H680" i="8" s="1"/>
  <c r="B681" i="8" a="1"/>
  <c r="B681" i="8" s="1"/>
  <c r="H681" i="8" s="1"/>
  <c r="B682" i="8" a="1"/>
  <c r="B682" i="8" s="1"/>
  <c r="H682" i="8" s="1"/>
  <c r="H683" i="8"/>
  <c r="B684" i="8" a="1"/>
  <c r="B684" i="8" s="1"/>
  <c r="H684" i="8" s="1"/>
  <c r="B685" i="8" a="1"/>
  <c r="B685" i="8" s="1"/>
  <c r="H685" i="8" s="1"/>
  <c r="B686" i="8" a="1"/>
  <c r="B686" i="8" s="1"/>
  <c r="H686" i="8" s="1"/>
  <c r="B687" i="8" a="1"/>
  <c r="B687" i="8" s="1"/>
  <c r="H687" i="8" s="1"/>
  <c r="B688" i="8" a="1"/>
  <c r="B688" i="8" s="1"/>
  <c r="H688" i="8" s="1"/>
  <c r="B689" i="8" a="1"/>
  <c r="B689" i="8" s="1"/>
  <c r="H689" i="8" s="1"/>
  <c r="B690" i="8" a="1"/>
  <c r="B690" i="8" s="1"/>
  <c r="H690" i="8" s="1"/>
  <c r="H691" i="8"/>
  <c r="B693" i="8" a="1"/>
  <c r="B693" i="8" s="1"/>
  <c r="H693" i="8" s="1"/>
  <c r="B696" i="8" a="1"/>
  <c r="B696" i="8" s="1"/>
  <c r="H696" i="8" s="1"/>
  <c r="B697" i="8" a="1"/>
  <c r="B697" i="8" s="1"/>
  <c r="H697" i="8" s="1"/>
  <c r="B698" i="8" a="1"/>
  <c r="B698" i="8" s="1"/>
  <c r="H698" i="8" s="1"/>
  <c r="B699" i="8" a="1"/>
  <c r="B699" i="8" s="1"/>
  <c r="H699" i="8" s="1"/>
  <c r="B700" i="8" a="1"/>
  <c r="B700" i="8" s="1"/>
  <c r="H700" i="8" s="1"/>
  <c r="B701" i="8" a="1"/>
  <c r="B701" i="8" s="1"/>
  <c r="H701" i="8" s="1"/>
  <c r="B702" i="8" a="1"/>
  <c r="B702" i="8" s="1"/>
  <c r="H702" i="8" s="1"/>
  <c r="B703" i="8" a="1"/>
  <c r="B703" i="8" s="1"/>
  <c r="H703" i="8" s="1"/>
  <c r="B704" i="8" a="1"/>
  <c r="B704" i="8" s="1"/>
  <c r="B705" i="8" a="1"/>
  <c r="B705" i="8" s="1"/>
  <c r="H705" i="8" s="1"/>
  <c r="B706" i="8" a="1"/>
  <c r="B706" i="8" s="1"/>
  <c r="H706" i="8" s="1"/>
  <c r="B707" i="8" a="1"/>
  <c r="B707" i="8" s="1"/>
  <c r="H707" i="8" s="1"/>
  <c r="B708" i="8" a="1"/>
  <c r="B708" i="8" s="1"/>
  <c r="H708" i="8" s="1"/>
  <c r="B709" i="8" a="1"/>
  <c r="B709" i="8" s="1"/>
  <c r="H709" i="8" s="1"/>
  <c r="B710" i="8" a="1"/>
  <c r="B710" i="8" s="1"/>
  <c r="H710" i="8" s="1"/>
  <c r="B711" i="8" a="1"/>
  <c r="B711" i="8" s="1"/>
  <c r="H711" i="8" s="1"/>
  <c r="B712" i="8" a="1"/>
  <c r="B712" i="8" s="1"/>
  <c r="H712" i="8" s="1"/>
  <c r="B713" i="8" a="1"/>
  <c r="B713" i="8" s="1"/>
  <c r="H713" i="8" s="1"/>
  <c r="B714" i="8" a="1"/>
  <c r="B714" i="8" s="1"/>
  <c r="H714" i="8" s="1"/>
  <c r="B715" i="8" a="1"/>
  <c r="B715" i="8" s="1"/>
  <c r="H715" i="8" s="1"/>
  <c r="B716" i="8" a="1"/>
  <c r="B716" i="8" s="1"/>
  <c r="H716" i="8" s="1"/>
  <c r="B717" i="8" a="1"/>
  <c r="B717" i="8" s="1"/>
  <c r="H717" i="8" s="1"/>
  <c r="B718" i="8" a="1"/>
  <c r="B718" i="8" s="1"/>
  <c r="H718" i="8" s="1"/>
  <c r="B719" i="8" a="1"/>
  <c r="B719" i="8" s="1"/>
  <c r="H719" i="8" s="1"/>
  <c r="B720" i="8" a="1"/>
  <c r="B720" i="8" s="1"/>
  <c r="H720" i="8" s="1"/>
  <c r="B721" i="8" a="1"/>
  <c r="B721" i="8" s="1"/>
  <c r="H721" i="8" s="1"/>
  <c r="B722" i="8" a="1"/>
  <c r="B722" i="8" s="1"/>
  <c r="H722" i="8" s="1"/>
  <c r="B723" i="8" a="1"/>
  <c r="B723" i="8" s="1"/>
  <c r="H723" i="8" s="1"/>
  <c r="B724" i="8" a="1"/>
  <c r="B724" i="8" s="1"/>
  <c r="H724" i="8" s="1"/>
  <c r="B725" i="8" a="1"/>
  <c r="B725" i="8" s="1"/>
  <c r="H725" i="8" s="1"/>
  <c r="B726" i="8" a="1"/>
  <c r="B726" i="8" s="1"/>
  <c r="H726" i="8" s="1"/>
  <c r="B727" i="8" a="1"/>
  <c r="B727" i="8" s="1"/>
  <c r="H727" i="8" s="1"/>
  <c r="B728" i="8" a="1"/>
  <c r="B728" i="8" s="1"/>
  <c r="H728" i="8" s="1"/>
  <c r="B729" i="8" a="1"/>
  <c r="B729" i="8" s="1"/>
  <c r="H729" i="8" s="1"/>
  <c r="B730" i="8" a="1"/>
  <c r="B730" i="8" s="1"/>
  <c r="H730" i="8" s="1"/>
  <c r="B731" i="8" a="1"/>
  <c r="B731" i="8" s="1"/>
  <c r="H731" i="8" s="1"/>
  <c r="B732" i="8" a="1"/>
  <c r="B732" i="8" s="1"/>
  <c r="H732" i="8" s="1"/>
  <c r="H733" i="8"/>
  <c r="B734" i="8" a="1"/>
  <c r="B734" i="8" s="1"/>
  <c r="H734" i="8" s="1"/>
  <c r="B735" i="8" a="1"/>
  <c r="B735" i="8" s="1"/>
  <c r="H735" i="8" s="1"/>
  <c r="B736" i="8" a="1"/>
  <c r="B736" i="8" s="1"/>
  <c r="H736" i="8" s="1"/>
  <c r="B737" i="8" a="1"/>
  <c r="B737" i="8" s="1"/>
  <c r="H737" i="8" s="1"/>
  <c r="B738" i="8" a="1"/>
  <c r="B738" i="8" s="1"/>
  <c r="H738" i="8" s="1"/>
  <c r="B739" i="8" a="1"/>
  <c r="B739" i="8" s="1"/>
  <c r="H739" i="8" s="1"/>
  <c r="B740" i="8" a="1"/>
  <c r="B740" i="8" s="1"/>
  <c r="H740" i="8" s="1"/>
  <c r="B742" i="8" a="1"/>
  <c r="B742" i="8" s="1"/>
  <c r="H742" i="8" s="1"/>
  <c r="B743" i="8" a="1"/>
  <c r="B743" i="8" s="1"/>
  <c r="B744" i="8" a="1"/>
  <c r="B744" i="8" s="1"/>
  <c r="H744" i="8" s="1"/>
  <c r="B745" i="8" a="1"/>
  <c r="B745" i="8" s="1"/>
  <c r="H745" i="8" s="1"/>
  <c r="B746" i="8" a="1"/>
  <c r="B746" i="8" s="1"/>
  <c r="H746" i="8" s="1"/>
  <c r="B747" i="8" a="1"/>
  <c r="B747" i="8" s="1"/>
  <c r="H747" i="8" s="1"/>
  <c r="B749" i="8" a="1"/>
  <c r="B749" i="8" s="1"/>
  <c r="H749" i="8" s="1"/>
  <c r="B750" i="8" a="1"/>
  <c r="B750" i="8" s="1"/>
  <c r="H750" i="8" s="1"/>
  <c r="B751" i="8" a="1"/>
  <c r="B751" i="8" s="1"/>
  <c r="H751" i="8" s="1"/>
  <c r="B752" i="8" a="1"/>
  <c r="B752" i="8" s="1"/>
  <c r="H752" i="8" s="1"/>
  <c r="B753" i="8" a="1"/>
  <c r="B753" i="8" s="1"/>
  <c r="H753" i="8" s="1"/>
  <c r="B754" i="8" a="1"/>
  <c r="B754" i="8" s="1"/>
  <c r="H754" i="8" s="1"/>
  <c r="B755" i="8" a="1"/>
  <c r="B755" i="8" s="1"/>
  <c r="H755" i="8" s="1"/>
  <c r="B756" i="8" a="1"/>
  <c r="B756" i="8" s="1"/>
  <c r="H756" i="8" s="1"/>
  <c r="B757" i="8" a="1"/>
  <c r="B757" i="8" s="1"/>
  <c r="H757" i="8" s="1"/>
  <c r="B758" i="8" a="1"/>
  <c r="B758" i="8" s="1"/>
  <c r="H758" i="8" s="1"/>
  <c r="B759" i="8" a="1"/>
  <c r="B759" i="8" s="1"/>
  <c r="H759" i="8" s="1"/>
  <c r="B760" i="8" a="1"/>
  <c r="B760" i="8" s="1"/>
  <c r="H760" i="8" s="1"/>
  <c r="B761" i="8" a="1"/>
  <c r="B761" i="8" s="1"/>
  <c r="H761" i="8" s="1"/>
  <c r="B762" i="8" a="1"/>
  <c r="B762" i="8" s="1"/>
  <c r="H762" i="8" s="1"/>
  <c r="B763" i="8" a="1"/>
  <c r="B763" i="8" s="1"/>
  <c r="H763" i="8" s="1"/>
  <c r="B764" i="8" a="1"/>
  <c r="B764" i="8" s="1"/>
  <c r="H764" i="8" s="1"/>
  <c r="B765" i="8" a="1"/>
  <c r="B765" i="8" s="1"/>
  <c r="H765" i="8" s="1"/>
  <c r="B766" i="8" a="1"/>
  <c r="B766" i="8" s="1"/>
  <c r="H766" i="8" s="1"/>
  <c r="B767" i="8" a="1"/>
  <c r="B767" i="8" s="1"/>
  <c r="H767" i="8" s="1"/>
  <c r="B768" i="8" a="1"/>
  <c r="B768" i="8" s="1"/>
  <c r="H768" i="8" s="1"/>
  <c r="B769" i="8" a="1"/>
  <c r="B769" i="8" s="1"/>
  <c r="H769" i="8" s="1"/>
  <c r="B770" i="8" a="1"/>
  <c r="B770" i="8" s="1"/>
  <c r="H770" i="8" s="1"/>
  <c r="B771" i="8" a="1"/>
  <c r="B771" i="8" s="1"/>
  <c r="H771" i="8" s="1"/>
  <c r="B772" i="8" a="1"/>
  <c r="B772" i="8" s="1"/>
  <c r="H772" i="8" s="1"/>
  <c r="B773" i="8" a="1"/>
  <c r="B773" i="8" s="1"/>
  <c r="H773" i="8" s="1"/>
  <c r="B775" i="8" a="1"/>
  <c r="B775" i="8" s="1"/>
  <c r="H775" i="8" s="1"/>
  <c r="B776" i="8" a="1"/>
  <c r="B776" i="8" s="1"/>
  <c r="H776" i="8" s="1"/>
  <c r="B777" i="8" a="1"/>
  <c r="B777" i="8" s="1"/>
  <c r="H777" i="8" s="1"/>
  <c r="B778" i="8" a="1"/>
  <c r="B778" i="8" s="1"/>
  <c r="H778" i="8" s="1"/>
  <c r="B779" i="8" a="1"/>
  <c r="B779" i="8" s="1"/>
  <c r="H779" i="8" s="1"/>
  <c r="B780" i="8" a="1"/>
  <c r="B780" i="8" s="1"/>
  <c r="H780" i="8" s="1"/>
  <c r="B782" i="8" a="1"/>
  <c r="B782" i="8" s="1"/>
  <c r="H782" i="8" s="1"/>
  <c r="B783" i="8" a="1"/>
  <c r="B783" i="8" s="1"/>
  <c r="H783" i="8" s="1"/>
  <c r="H784" i="8"/>
  <c r="B785" i="8" a="1"/>
  <c r="B785" i="8" s="1"/>
  <c r="H785" i="8" s="1"/>
  <c r="B786" i="8" a="1"/>
  <c r="B786" i="8" s="1"/>
  <c r="H786" i="8" s="1"/>
  <c r="B787" i="8" a="1"/>
  <c r="B787" i="8" s="1"/>
  <c r="B788" i="8" a="1"/>
  <c r="B788" i="8" s="1"/>
  <c r="H788" i="8" s="1"/>
  <c r="B789" i="8" a="1"/>
  <c r="B789" i="8" s="1"/>
  <c r="H789" i="8" s="1"/>
  <c r="B790" i="8" a="1"/>
  <c r="B790" i="8" s="1"/>
  <c r="H790" i="8" s="1"/>
  <c r="B791" i="8" a="1"/>
  <c r="B791" i="8" s="1"/>
  <c r="H791" i="8" s="1"/>
  <c r="H792" i="8"/>
  <c r="B793" i="8" a="1"/>
  <c r="B793" i="8" s="1"/>
  <c r="H793" i="8" s="1"/>
  <c r="B794" i="8" a="1"/>
  <c r="B794" i="8" s="1"/>
  <c r="H794" i="8" s="1"/>
  <c r="B795" i="8" a="1"/>
  <c r="B795" i="8" s="1"/>
  <c r="B797" i="8" a="1"/>
  <c r="B797" i="8" s="1"/>
  <c r="H797" i="8" s="1"/>
  <c r="B799" i="8" a="1"/>
  <c r="B799" i="8" s="1"/>
  <c r="H799" i="8" s="1"/>
  <c r="B800" i="8" a="1"/>
  <c r="B800" i="8" s="1"/>
  <c r="H800" i="8" s="1"/>
  <c r="B801" i="8" a="1"/>
  <c r="B801" i="8" s="1"/>
  <c r="H801" i="8" s="1"/>
  <c r="B803" i="8" a="1"/>
  <c r="B803" i="8" s="1"/>
  <c r="H803" i="8" s="1"/>
  <c r="B804" i="8" a="1"/>
  <c r="B804" i="8" s="1"/>
  <c r="H804" i="8" s="1"/>
  <c r="B805" i="8" a="1"/>
  <c r="B805" i="8" s="1"/>
  <c r="H805" i="8" s="1"/>
  <c r="B806" i="8" a="1"/>
  <c r="B806" i="8" s="1"/>
  <c r="H806" i="8" s="1"/>
  <c r="B808" i="8" a="1"/>
  <c r="B808" i="8" s="1"/>
  <c r="H808" i="8" s="1"/>
  <c r="B809" i="8" a="1"/>
  <c r="B809" i="8" s="1"/>
  <c r="H809" i="8" s="1"/>
  <c r="B810" i="8" a="1"/>
  <c r="B810" i="8" s="1"/>
  <c r="H810" i="8" s="1"/>
  <c r="B812" i="8" a="1"/>
  <c r="B812" i="8" s="1"/>
  <c r="H812" i="8" s="1"/>
  <c r="B813" i="8" a="1"/>
  <c r="B813" i="8" s="1"/>
  <c r="H813" i="8" s="1"/>
  <c r="B815" i="8" a="1"/>
  <c r="B815" i="8" s="1"/>
  <c r="H815" i="8" s="1"/>
  <c r="B816" i="8" a="1"/>
  <c r="B816" i="8" s="1"/>
  <c r="H816" i="8" s="1"/>
  <c r="B817" i="8" a="1"/>
  <c r="B817" i="8" s="1"/>
  <c r="H817" i="8" s="1"/>
  <c r="B818" i="8" a="1"/>
  <c r="B818" i="8" s="1"/>
  <c r="H818" i="8" s="1"/>
  <c r="B819" i="8" a="1"/>
  <c r="B819" i="8" s="1"/>
  <c r="H819" i="8" s="1"/>
  <c r="B820" i="8" a="1"/>
  <c r="B820" i="8" s="1"/>
  <c r="H820" i="8" s="1"/>
  <c r="B821" i="8" a="1"/>
  <c r="B821" i="8" s="1"/>
  <c r="H821" i="8" s="1"/>
  <c r="B822" i="8" a="1"/>
  <c r="B822" i="8" s="1"/>
  <c r="H822" i="8" s="1"/>
  <c r="B823" i="8" a="1"/>
  <c r="B823" i="8" s="1"/>
  <c r="H823" i="8" s="1"/>
  <c r="B825" i="8" a="1"/>
  <c r="B825" i="8" s="1"/>
  <c r="H825" i="8" s="1"/>
  <c r="B826" i="8" a="1"/>
  <c r="B826" i="8" s="1"/>
  <c r="H826" i="8" s="1"/>
  <c r="B827" i="8" a="1"/>
  <c r="B827" i="8" s="1"/>
  <c r="H827" i="8" s="1"/>
  <c r="B829" i="8" a="1"/>
  <c r="B829" i="8" s="1"/>
  <c r="H829" i="8" s="1"/>
  <c r="B830" i="8" a="1"/>
  <c r="B830" i="8" s="1"/>
  <c r="H830" i="8" s="1"/>
  <c r="B831" i="8" a="1"/>
  <c r="B831" i="8" s="1"/>
  <c r="B832" i="8" a="1"/>
  <c r="B832" i="8" s="1"/>
  <c r="H832" i="8" s="1"/>
  <c r="B833" i="8" a="1"/>
  <c r="B833" i="8" s="1"/>
  <c r="H833" i="8" s="1"/>
  <c r="B834" i="8" a="1"/>
  <c r="B834" i="8" s="1"/>
  <c r="H834" i="8" s="1"/>
  <c r="B835" i="8" a="1"/>
  <c r="B835" i="8" s="1"/>
  <c r="H835" i="8" s="1"/>
  <c r="B836" i="8" a="1"/>
  <c r="B836" i="8" s="1"/>
  <c r="H836" i="8" s="1"/>
  <c r="B838" i="8" a="1"/>
  <c r="B838" i="8" s="1"/>
  <c r="H838" i="8" s="1"/>
  <c r="B840" i="8" a="1"/>
  <c r="B840" i="8" s="1"/>
  <c r="H840" i="8" s="1"/>
  <c r="B841" i="8" a="1"/>
  <c r="B841" i="8" s="1"/>
  <c r="H841" i="8" s="1"/>
  <c r="B843" i="8" a="1"/>
  <c r="B843" i="8" s="1"/>
  <c r="B844" i="8" a="1"/>
  <c r="B844" i="8" s="1"/>
  <c r="H844" i="8" s="1"/>
  <c r="H845" i="8"/>
  <c r="B846" i="8" a="1"/>
  <c r="B846" i="8" s="1"/>
  <c r="H846" i="8" s="1"/>
  <c r="B847" i="8" a="1"/>
  <c r="B847" i="8" s="1"/>
  <c r="H847" i="8" s="1"/>
  <c r="B848" i="8" a="1"/>
  <c r="B848" i="8" s="1"/>
  <c r="H848" i="8" s="1"/>
  <c r="B849" i="8" a="1"/>
  <c r="B849" i="8" s="1"/>
  <c r="H849" i="8" s="1"/>
  <c r="B850" i="8" a="1"/>
  <c r="B850" i="8" s="1"/>
  <c r="H850" i="8" s="1"/>
  <c r="B851" i="8" a="1"/>
  <c r="B851" i="8" s="1"/>
  <c r="H851" i="8" s="1"/>
  <c r="B852" i="8" a="1"/>
  <c r="B852" i="8" s="1"/>
  <c r="H852" i="8" s="1"/>
  <c r="B853" i="8" a="1"/>
  <c r="B853" i="8" s="1"/>
  <c r="H853" i="8" s="1"/>
  <c r="B854" i="8" a="1"/>
  <c r="B854" i="8" s="1"/>
  <c r="H854" i="8" s="1"/>
  <c r="B855" i="8" a="1"/>
  <c r="B855" i="8" s="1"/>
  <c r="H855" i="8" s="1"/>
  <c r="B856" i="8" a="1"/>
  <c r="B856" i="8" s="1"/>
  <c r="H856" i="8" s="1"/>
  <c r="B857" i="8" a="1"/>
  <c r="B857" i="8" s="1"/>
  <c r="H857" i="8" s="1"/>
  <c r="B858" i="8" a="1"/>
  <c r="B858" i="8" s="1"/>
  <c r="H858" i="8" s="1"/>
  <c r="B859" i="8" a="1"/>
  <c r="B859" i="8" s="1"/>
  <c r="H859" i="8" s="1"/>
  <c r="B860" i="8" a="1"/>
  <c r="B860" i="8" s="1"/>
  <c r="H860" i="8" s="1"/>
  <c r="B861" i="8" a="1"/>
  <c r="B861" i="8" s="1"/>
  <c r="H861" i="8" s="1"/>
  <c r="B862" i="8" a="1"/>
  <c r="B862" i="8" s="1"/>
  <c r="H862" i="8" s="1"/>
  <c r="B863" i="8" a="1"/>
  <c r="B863" i="8" s="1"/>
  <c r="H863" i="8" s="1"/>
  <c r="B864" i="8" a="1"/>
  <c r="B864" i="8" s="1"/>
  <c r="H864" i="8" s="1"/>
  <c r="B865" i="8" a="1"/>
  <c r="B865" i="8" s="1"/>
  <c r="H865" i="8" s="1"/>
  <c r="B866" i="8" a="1"/>
  <c r="B866" i="8" s="1"/>
  <c r="H866" i="8" s="1"/>
  <c r="B867" i="8" a="1"/>
  <c r="B867" i="8" s="1"/>
  <c r="H867" i="8" s="1"/>
  <c r="B868" i="8" a="1"/>
  <c r="B868" i="8" s="1"/>
  <c r="H868" i="8" s="1"/>
  <c r="B869" i="8" a="1"/>
  <c r="B869" i="8" s="1"/>
  <c r="H869" i="8" s="1"/>
  <c r="B870" i="8" a="1"/>
  <c r="B870" i="8" s="1"/>
  <c r="H870" i="8" s="1"/>
  <c r="B871" i="8" a="1"/>
  <c r="B871" i="8" s="1"/>
  <c r="H871" i="8" s="1"/>
  <c r="B872" i="8" a="1"/>
  <c r="B872" i="8" s="1"/>
  <c r="H872" i="8" s="1"/>
  <c r="B873" i="8" a="1"/>
  <c r="B873" i="8" s="1"/>
  <c r="H873" i="8" s="1"/>
  <c r="B874" i="8" a="1"/>
  <c r="B874" i="8" s="1"/>
  <c r="H874" i="8" s="1"/>
  <c r="B875" i="8" a="1"/>
  <c r="B875" i="8" s="1"/>
  <c r="H875" i="8" s="1"/>
  <c r="B876" i="8" a="1"/>
  <c r="B876" i="8" s="1"/>
  <c r="H876" i="8" s="1"/>
  <c r="B877" i="8" a="1"/>
  <c r="B877" i="8" s="1"/>
  <c r="H877" i="8" s="1"/>
  <c r="B878" i="8" a="1"/>
  <c r="B878" i="8" s="1"/>
  <c r="H878" i="8" s="1"/>
  <c r="B879" i="8" a="1"/>
  <c r="B879" i="8" s="1"/>
  <c r="H879" i="8" s="1"/>
  <c r="B880" i="8" a="1"/>
  <c r="B880" i="8" s="1"/>
  <c r="H880" i="8" s="1"/>
  <c r="B881" i="8" a="1"/>
  <c r="B881" i="8" s="1"/>
  <c r="H881" i="8" s="1"/>
  <c r="B882" i="8" a="1"/>
  <c r="B882" i="8" s="1"/>
  <c r="H882" i="8" s="1"/>
  <c r="B883" i="8" a="1"/>
  <c r="B883" i="8" s="1"/>
  <c r="B884" i="8" a="1"/>
  <c r="B884" i="8" s="1"/>
  <c r="H884" i="8" s="1"/>
  <c r="B885" i="8" a="1"/>
  <c r="B885" i="8" s="1"/>
  <c r="H885" i="8" s="1"/>
  <c r="B886" i="8" a="1"/>
  <c r="B886" i="8" s="1"/>
  <c r="H886" i="8" s="1"/>
  <c r="B887" i="8" a="1"/>
  <c r="B887" i="8" s="1"/>
  <c r="B888" i="8" a="1"/>
  <c r="B888" i="8" s="1"/>
  <c r="H888" i="8" s="1"/>
  <c r="B889" i="8" a="1"/>
  <c r="B889" i="8" s="1"/>
  <c r="H889" i="8" s="1"/>
  <c r="B890" i="8" a="1"/>
  <c r="B890" i="8" s="1"/>
  <c r="H890" i="8" s="1"/>
  <c r="B891" i="8" a="1"/>
  <c r="B891" i="8" s="1"/>
  <c r="H891" i="8" s="1"/>
  <c r="B892" i="8" a="1"/>
  <c r="B892" i="8" s="1"/>
  <c r="H892" i="8" s="1"/>
  <c r="B893" i="8" a="1"/>
  <c r="B893" i="8" s="1"/>
  <c r="H893" i="8" s="1"/>
  <c r="B894" i="8" a="1"/>
  <c r="B894" i="8" s="1"/>
  <c r="H894" i="8" s="1"/>
  <c r="B895" i="8" a="1"/>
  <c r="B895" i="8" s="1"/>
  <c r="H895" i="8" s="1"/>
  <c r="B896" i="8" a="1"/>
  <c r="B896" i="8" s="1"/>
  <c r="H896" i="8" s="1"/>
  <c r="B897" i="8" a="1"/>
  <c r="B897" i="8" s="1"/>
  <c r="H897" i="8" s="1"/>
  <c r="B898" i="8" a="1"/>
  <c r="B898" i="8" s="1"/>
  <c r="H898" i="8" s="1"/>
  <c r="B899" i="8" a="1"/>
  <c r="B899" i="8" s="1"/>
  <c r="B900" i="8" a="1"/>
  <c r="B900" i="8" s="1"/>
  <c r="H900" i="8" s="1"/>
  <c r="B901" i="8" a="1"/>
  <c r="B901" i="8" s="1"/>
  <c r="H901" i="8" s="1"/>
  <c r="B903" i="8" a="1"/>
  <c r="B903" i="8" s="1"/>
  <c r="H903" i="8" s="1"/>
  <c r="B904" i="8" a="1"/>
  <c r="B904" i="8" s="1"/>
  <c r="H904" i="8" s="1"/>
  <c r="B907" i="8" a="1"/>
  <c r="B907" i="8" s="1"/>
  <c r="B908" i="8" a="1"/>
  <c r="B908" i="8" s="1"/>
  <c r="H908" i="8" s="1"/>
  <c r="B909" i="8" a="1"/>
  <c r="B909" i="8" s="1"/>
  <c r="H909" i="8" s="1"/>
  <c r="B910" i="8" a="1"/>
  <c r="B910" i="8" s="1"/>
  <c r="H910" i="8" s="1"/>
  <c r="B912" i="8" a="1"/>
  <c r="B912" i="8" s="1"/>
  <c r="H912" i="8" s="1"/>
  <c r="B913" i="8" a="1"/>
  <c r="B913" i="8" s="1"/>
  <c r="H913" i="8" s="1"/>
  <c r="B914" i="8" a="1"/>
  <c r="B914" i="8" s="1"/>
  <c r="H914" i="8" s="1"/>
  <c r="B915" i="8" a="1"/>
  <c r="B915" i="8" s="1"/>
  <c r="B916" i="8" a="1"/>
  <c r="B916" i="8" s="1"/>
  <c r="H916" i="8" s="1"/>
  <c r="B917" i="8" a="1"/>
  <c r="B917" i="8" s="1"/>
  <c r="H917" i="8" s="1"/>
  <c r="B918" i="8" a="1"/>
  <c r="B918" i="8" s="1"/>
  <c r="H918" i="8" s="1"/>
  <c r="B919" i="8" a="1"/>
  <c r="B919" i="8" s="1"/>
  <c r="H919" i="8" s="1"/>
  <c r="B920" i="8" a="1"/>
  <c r="B920" i="8" s="1"/>
  <c r="H920" i="8" s="1"/>
  <c r="B921" i="8" a="1"/>
  <c r="B921" i="8" s="1"/>
  <c r="H921" i="8" s="1"/>
  <c r="B922" i="8" a="1"/>
  <c r="B922" i="8" s="1"/>
  <c r="H922" i="8" s="1"/>
  <c r="B923" i="8" a="1"/>
  <c r="B923" i="8" s="1"/>
  <c r="H923" i="8" s="1"/>
  <c r="B925" i="8" a="1"/>
  <c r="B925" i="8" s="1"/>
  <c r="H925" i="8" s="1"/>
  <c r="B926" i="8" a="1"/>
  <c r="B926" i="8" s="1"/>
  <c r="H926" i="8" s="1"/>
  <c r="B928" i="8" a="1"/>
  <c r="B928" i="8" s="1"/>
  <c r="H928" i="8" s="1"/>
  <c r="B929" i="8" a="1"/>
  <c r="B929" i="8" s="1"/>
  <c r="H929" i="8" s="1"/>
  <c r="B930" i="8" a="1"/>
  <c r="B930" i="8" s="1"/>
  <c r="H930" i="8" s="1"/>
  <c r="B931" i="8" a="1"/>
  <c r="B931" i="8" s="1"/>
  <c r="H931" i="8" s="1"/>
  <c r="B932" i="8" a="1"/>
  <c r="B932" i="8" s="1"/>
  <c r="H932" i="8" s="1"/>
  <c r="B933" i="8" a="1"/>
  <c r="B933" i="8" s="1"/>
  <c r="H933" i="8" s="1"/>
  <c r="B934" i="8" a="1"/>
  <c r="B934" i="8" s="1"/>
  <c r="H934" i="8" s="1"/>
  <c r="B935" i="8" a="1"/>
  <c r="B935" i="8" s="1"/>
  <c r="H935" i="8" s="1"/>
  <c r="B936" i="8" a="1"/>
  <c r="B936" i="8" s="1"/>
  <c r="H936" i="8" s="1"/>
  <c r="B937" i="8" a="1"/>
  <c r="B937" i="8" s="1"/>
  <c r="H937" i="8" s="1"/>
  <c r="B938" i="8" a="1"/>
  <c r="B938" i="8" s="1"/>
  <c r="H938" i="8" s="1"/>
  <c r="B940" i="8" a="1"/>
  <c r="B940" i="8" s="1"/>
  <c r="H940" i="8" s="1"/>
  <c r="B941" i="8" a="1"/>
  <c r="B941" i="8" s="1"/>
  <c r="H941" i="8" s="1"/>
  <c r="B942" i="8" a="1"/>
  <c r="B942" i="8" s="1"/>
  <c r="H942" i="8" s="1"/>
  <c r="B943" i="8" a="1"/>
  <c r="B943" i="8" s="1"/>
  <c r="H943" i="8" s="1"/>
  <c r="B945" i="8" a="1"/>
  <c r="B945" i="8" s="1"/>
  <c r="H945" i="8" s="1"/>
  <c r="B947" i="8" a="1"/>
  <c r="B947" i="8" s="1"/>
  <c r="H947" i="8" s="1"/>
  <c r="B948" i="8" a="1"/>
  <c r="B948" i="8" s="1"/>
  <c r="H948" i="8" s="1"/>
  <c r="B949" i="8" a="1"/>
  <c r="B949" i="8" s="1"/>
  <c r="H949" i="8" s="1"/>
  <c r="B950" i="8" a="1"/>
  <c r="B950" i="8" s="1"/>
  <c r="H950" i="8" s="1"/>
  <c r="B951" i="8" a="1"/>
  <c r="B951" i="8" s="1"/>
  <c r="H951" i="8" s="1"/>
  <c r="B952" i="8" a="1"/>
  <c r="B952" i="8" s="1"/>
  <c r="H952" i="8" s="1"/>
  <c r="B953" i="8" a="1"/>
  <c r="B953" i="8" s="1"/>
  <c r="H953" i="8" s="1"/>
  <c r="B954" i="8" a="1"/>
  <c r="B954" i="8" s="1"/>
  <c r="H954" i="8" s="1"/>
  <c r="B955" i="8" a="1"/>
  <c r="B955" i="8" s="1"/>
  <c r="H955" i="8" s="1"/>
  <c r="B956" i="8" a="1"/>
  <c r="B956" i="8" s="1"/>
  <c r="H956" i="8" s="1"/>
  <c r="B958" i="8" a="1"/>
  <c r="B958" i="8" s="1"/>
  <c r="H958" i="8" s="1"/>
  <c r="B959" i="8" a="1"/>
  <c r="B959" i="8" s="1"/>
  <c r="B961" i="8" a="1"/>
  <c r="B961" i="8" s="1"/>
  <c r="B962" i="8" a="1"/>
  <c r="B962" i="8" s="1"/>
  <c r="H962" i="8" s="1"/>
  <c r="B963" i="8" a="1"/>
  <c r="B963" i="8" s="1"/>
  <c r="H963" i="8" s="1"/>
  <c r="B964" i="8" a="1"/>
  <c r="B964" i="8" s="1"/>
  <c r="H964" i="8" s="1"/>
  <c r="B965" i="8" a="1"/>
  <c r="B965" i="8" s="1"/>
  <c r="H965" i="8" s="1"/>
  <c r="B966" i="8" a="1"/>
  <c r="B966" i="8" s="1"/>
  <c r="H966" i="8" s="1"/>
  <c r="B967" i="8" a="1"/>
  <c r="B967" i="8" s="1"/>
  <c r="B968" i="8" a="1"/>
  <c r="B968" i="8" s="1"/>
  <c r="H968" i="8" s="1"/>
  <c r="B969" i="8" a="1"/>
  <c r="B969" i="8" s="1"/>
  <c r="H969" i="8" s="1"/>
  <c r="B970" i="8" a="1"/>
  <c r="B970" i="8" s="1"/>
  <c r="H970" i="8" s="1"/>
  <c r="B971" i="8" a="1"/>
  <c r="B971" i="8" s="1"/>
  <c r="B972" i="8" a="1"/>
  <c r="B972" i="8" s="1"/>
  <c r="H972" i="8" s="1"/>
  <c r="B973" i="8" a="1"/>
  <c r="B973" i="8" s="1"/>
  <c r="H973" i="8" s="1"/>
  <c r="B974" i="8" a="1"/>
  <c r="B974" i="8" s="1"/>
  <c r="H974" i="8" s="1"/>
  <c r="B975" i="8" a="1"/>
  <c r="B975" i="8" s="1"/>
  <c r="H975" i="8" s="1"/>
  <c r="B976" i="8" a="1"/>
  <c r="B976" i="8" s="1"/>
  <c r="H976" i="8" s="1"/>
  <c r="B977" i="8" a="1"/>
  <c r="B977" i="8" s="1"/>
  <c r="H977" i="8" s="1"/>
  <c r="B978" i="8" a="1"/>
  <c r="B978" i="8" s="1"/>
  <c r="H978" i="8" s="1"/>
  <c r="B979" i="8" a="1"/>
  <c r="B979" i="8" s="1"/>
  <c r="H979" i="8" s="1"/>
  <c r="B980" i="8" a="1"/>
  <c r="B980" i="8" s="1"/>
  <c r="H980" i="8" s="1"/>
  <c r="B981" i="8" a="1"/>
  <c r="B981" i="8" s="1"/>
  <c r="H981" i="8" s="1"/>
  <c r="B982" i="8" a="1"/>
  <c r="B982" i="8" s="1"/>
  <c r="H982" i="8" s="1"/>
  <c r="B983" i="8" a="1"/>
  <c r="B983" i="8" s="1"/>
  <c r="B984" i="8" a="1"/>
  <c r="B984" i="8" s="1"/>
  <c r="H984" i="8" s="1"/>
  <c r="B985" i="8" a="1"/>
  <c r="B985" i="8" s="1"/>
  <c r="H985" i="8" s="1"/>
  <c r="B986" i="8" a="1"/>
  <c r="B986" i="8" s="1"/>
  <c r="H986" i="8" s="1"/>
  <c r="B987" i="8" a="1"/>
  <c r="B987" i="8" s="1"/>
  <c r="H987" i="8" s="1"/>
  <c r="B988" i="8" a="1"/>
  <c r="B988" i="8" s="1"/>
  <c r="H988" i="8" s="1"/>
  <c r="B989" i="8" a="1"/>
  <c r="B989" i="8" s="1"/>
  <c r="H989" i="8" s="1"/>
  <c r="B991" i="8" a="1"/>
  <c r="B991" i="8" s="1"/>
  <c r="H991" i="8" s="1"/>
  <c r="B992" i="8" a="1"/>
  <c r="B992" i="8" s="1"/>
  <c r="H992" i="8" s="1"/>
  <c r="B993" i="8" a="1"/>
  <c r="B993" i="8" s="1"/>
  <c r="H993" i="8" s="1"/>
  <c r="B994" i="8" a="1"/>
  <c r="B994" i="8" s="1"/>
  <c r="H994" i="8" s="1"/>
  <c r="B995" i="8" a="1"/>
  <c r="B995" i="8" s="1"/>
  <c r="B996" i="8" a="1"/>
  <c r="B996" i="8" s="1"/>
  <c r="H996" i="8" s="1"/>
  <c r="B997" i="8" a="1"/>
  <c r="B997" i="8" s="1"/>
  <c r="H997" i="8" s="1"/>
  <c r="B998" i="8" a="1"/>
  <c r="B998" i="8" s="1"/>
  <c r="H998" i="8" s="1"/>
  <c r="B999" i="8" a="1"/>
  <c r="B999" i="8" s="1"/>
  <c r="B1000" i="8" a="1"/>
  <c r="B1000" i="8" s="1"/>
  <c r="H1000" i="8" s="1"/>
  <c r="B1001" i="8" a="1"/>
  <c r="B1001" i="8" s="1"/>
  <c r="B1003" i="8" a="1"/>
  <c r="B1003" i="8" s="1"/>
  <c r="B1004" i="8" a="1"/>
  <c r="B1004" i="8" s="1"/>
  <c r="B1005" i="8" a="1"/>
  <c r="B1005" i="8" s="1"/>
  <c r="B1006" i="8" a="1"/>
  <c r="B1006" i="8" s="1"/>
  <c r="B1007" i="8" a="1"/>
  <c r="B1007" i="8" s="1"/>
  <c r="B1008" i="8" a="1"/>
  <c r="B1008" i="8" s="1"/>
  <c r="B1009" i="8" a="1"/>
  <c r="B1009" i="8" s="1"/>
  <c r="B1010" i="8" a="1"/>
  <c r="B1010" i="8" s="1"/>
  <c r="B1011" i="8" a="1"/>
  <c r="B1011" i="8" s="1"/>
  <c r="B1012" i="8" a="1"/>
  <c r="B1012" i="8" s="1"/>
  <c r="B1013" i="8" a="1"/>
  <c r="B1013" i="8" s="1"/>
  <c r="B1014" i="8" a="1"/>
  <c r="B1014" i="8" s="1"/>
  <c r="B1015" i="8" a="1"/>
  <c r="B1015" i="8" s="1"/>
  <c r="B1016" i="8" a="1"/>
  <c r="B1016" i="8" s="1"/>
  <c r="B1017" i="8" a="1"/>
  <c r="B1017" i="8" s="1"/>
  <c r="B1018" i="8" a="1"/>
  <c r="B1018" i="8" s="1"/>
  <c r="B1020" i="8" a="1"/>
  <c r="B1020" i="8" s="1"/>
  <c r="B1022" i="8" a="1"/>
  <c r="B1022" i="8" s="1"/>
  <c r="B1023" i="8" a="1"/>
  <c r="B1023" i="8" s="1"/>
  <c r="B1024" i="8" a="1"/>
  <c r="B1024" i="8" s="1"/>
  <c r="B1025" i="8" a="1"/>
  <c r="B1025" i="8" s="1"/>
  <c r="B1026" i="8" a="1"/>
  <c r="B1026" i="8" s="1"/>
  <c r="B1027" i="8" a="1"/>
  <c r="B1027" i="8" s="1"/>
  <c r="B1028" i="8" a="1"/>
  <c r="B1028" i="8" s="1"/>
  <c r="B1029" i="8" a="1"/>
  <c r="B1029" i="8" s="1"/>
  <c r="B1030" i="8" a="1"/>
  <c r="B1030" i="8" s="1"/>
  <c r="B1033" i="8" a="1"/>
  <c r="B1033" i="8" s="1"/>
  <c r="B1034" i="8" a="1"/>
  <c r="B1034" i="8" s="1"/>
  <c r="B1035" i="8" a="1"/>
  <c r="B1035" i="8" s="1"/>
  <c r="B1036" i="8" a="1"/>
  <c r="B1036" i="8" s="1"/>
  <c r="B1038" i="8" a="1"/>
  <c r="B1038" i="8" s="1"/>
  <c r="B1039" i="8" a="1"/>
  <c r="B1039" i="8" s="1"/>
  <c r="B1040" i="8" a="1"/>
  <c r="B1040" i="8" s="1"/>
  <c r="B1041" i="8" a="1"/>
  <c r="B1041" i="8" s="1"/>
  <c r="B1042" i="8" a="1"/>
  <c r="B1042" i="8" s="1"/>
  <c r="B1043" i="8" a="1"/>
  <c r="B1043" i="8" s="1"/>
  <c r="B1044" i="8" a="1"/>
  <c r="B1044" i="8" s="1"/>
  <c r="B1045" i="8" a="1"/>
  <c r="B1045" i="8" s="1"/>
  <c r="B1046" i="8" a="1"/>
  <c r="B1046" i="8" s="1"/>
  <c r="B1047" i="8" a="1"/>
  <c r="B1047" i="8" s="1"/>
  <c r="B1048" i="8" a="1"/>
  <c r="B1048" i="8" s="1"/>
  <c r="B1049" i="8" a="1"/>
  <c r="B1049" i="8" s="1"/>
  <c r="B1050" i="8" a="1"/>
  <c r="B1050" i="8" s="1"/>
  <c r="B1051" i="8" a="1"/>
  <c r="B1051" i="8" s="1"/>
  <c r="B1052" i="8" a="1"/>
  <c r="B1052" i="8" s="1"/>
  <c r="B1053" i="8" a="1"/>
  <c r="B1053" i="8" s="1"/>
  <c r="B1054" i="8" a="1"/>
  <c r="B1054" i="8" s="1"/>
  <c r="B1055" i="8" a="1"/>
  <c r="B1055" i="8" s="1"/>
  <c r="B1056" i="8" a="1"/>
  <c r="B1056" i="8" s="1"/>
  <c r="B1057" i="8" a="1"/>
  <c r="B1057" i="8" s="1"/>
  <c r="B1058" i="8" a="1"/>
  <c r="B1058" i="8" s="1"/>
  <c r="B1059" i="8" a="1"/>
  <c r="B1059" i="8" s="1"/>
  <c r="B1060" i="8" a="1"/>
  <c r="B1060" i="8" s="1"/>
  <c r="B1061" i="8" a="1"/>
  <c r="B1061" i="8" s="1"/>
  <c r="B1062" i="8" a="1"/>
  <c r="B1062" i="8" s="1"/>
  <c r="B1063" i="8" a="1"/>
  <c r="B1063" i="8" s="1"/>
  <c r="B1064" i="8" a="1"/>
  <c r="B1064" i="8" s="1"/>
  <c r="B1065" i="8" a="1"/>
  <c r="B1065" i="8" s="1"/>
  <c r="B1066" i="8" a="1"/>
  <c r="B1066" i="8" s="1"/>
  <c r="B1067" i="8" a="1"/>
  <c r="B1067" i="8" s="1"/>
  <c r="B1068" i="8" a="1"/>
  <c r="B1068" i="8" s="1"/>
  <c r="B1069" i="8" a="1"/>
  <c r="B1069" i="8" s="1"/>
  <c r="B1070" i="8" a="1"/>
  <c r="B1070" i="8" s="1"/>
  <c r="B1071" i="8" a="1"/>
  <c r="B1071" i="8" s="1"/>
  <c r="B1072" i="8" a="1"/>
  <c r="B1072" i="8" s="1"/>
  <c r="B1073" i="8" a="1"/>
  <c r="B1073" i="8" s="1"/>
  <c r="B1074" i="8" a="1"/>
  <c r="B1074" i="8" s="1"/>
  <c r="B1075" i="8" a="1"/>
  <c r="B1075" i="8" s="1"/>
  <c r="B1076" i="8" a="1"/>
  <c r="B1076" i="8" s="1"/>
  <c r="B1077" i="8" a="1"/>
  <c r="B1077" i="8" s="1"/>
  <c r="B1078" i="8" a="1"/>
  <c r="B1078" i="8" s="1"/>
  <c r="B1080" i="8" a="1"/>
  <c r="B1080" i="8" s="1"/>
  <c r="B1081" i="8" a="1"/>
  <c r="B1081" i="8" s="1"/>
  <c r="B1082" i="8" a="1"/>
  <c r="B1082" i="8" s="1"/>
  <c r="B1083" i="8" a="1"/>
  <c r="B1083" i="8" s="1"/>
  <c r="B1084" i="8" a="1"/>
  <c r="B1084" i="8" s="1"/>
  <c r="B1085" i="8" a="1"/>
  <c r="B1085" i="8" s="1"/>
  <c r="B1086" i="8" a="1"/>
  <c r="B1086" i="8" s="1"/>
  <c r="B1088" i="8" a="1"/>
  <c r="B1088" i="8" s="1"/>
  <c r="B1089" i="8" a="1"/>
  <c r="B1089" i="8" s="1"/>
  <c r="B1090" i="8" a="1"/>
  <c r="B1090" i="8" s="1"/>
  <c r="B1092" i="8" a="1"/>
  <c r="B1092" i="8" s="1"/>
  <c r="B1093" i="8" a="1"/>
  <c r="B1093" i="8" s="1"/>
  <c r="B1094" i="8" a="1"/>
  <c r="B1094" i="8" s="1"/>
  <c r="B1095" i="8" a="1"/>
  <c r="B1095" i="8" s="1"/>
  <c r="B1096" i="8" a="1"/>
  <c r="B1096" i="8" s="1"/>
  <c r="B1098" i="8" a="1"/>
  <c r="B1098" i="8" s="1"/>
  <c r="B1099" i="8" a="1"/>
  <c r="B1099" i="8" s="1"/>
  <c r="B1100" i="8" a="1"/>
  <c r="B1100" i="8" s="1"/>
  <c r="B1101" i="8" a="1"/>
  <c r="B1101" i="8" s="1"/>
  <c r="B1102" i="8" a="1"/>
  <c r="B1102" i="8" s="1"/>
  <c r="B1103" i="8" a="1"/>
  <c r="B1103" i="8" s="1"/>
  <c r="B1105" i="8" a="1"/>
  <c r="B1105" i="8" s="1"/>
  <c r="B1106" i="8" a="1"/>
  <c r="B1106" i="8" s="1"/>
  <c r="B1107" i="8" a="1"/>
  <c r="B1107" i="8" s="1"/>
  <c r="B1108" i="8" a="1"/>
  <c r="B1108" i="8" s="1"/>
  <c r="B1109" i="8" a="1"/>
  <c r="B1109" i="8" s="1"/>
  <c r="B1110" i="8" a="1"/>
  <c r="B1110" i="8" s="1"/>
  <c r="B1111" i="8" a="1"/>
  <c r="B1111" i="8" s="1"/>
  <c r="B1112" i="8" a="1"/>
  <c r="B1112" i="8" s="1"/>
  <c r="B1113" i="8" a="1"/>
  <c r="B1113" i="8" s="1"/>
  <c r="B1114" i="8" a="1"/>
  <c r="B1114" i="8" s="1"/>
  <c r="B1115" i="8" a="1"/>
  <c r="B1115" i="8" s="1"/>
  <c r="B1117" i="8" a="1"/>
  <c r="B1117" i="8" s="1"/>
  <c r="B1118" i="8" a="1"/>
  <c r="B1118" i="8" s="1"/>
  <c r="B1119" i="8" a="1"/>
  <c r="B1119" i="8" s="1"/>
  <c r="B1120" i="8" a="1"/>
  <c r="B1120" i="8" s="1"/>
  <c r="B1121" i="8" a="1"/>
  <c r="B1121" i="8" s="1"/>
  <c r="B1122" i="8" a="1"/>
  <c r="B1122" i="8" s="1"/>
  <c r="B1123" i="8" a="1"/>
  <c r="B1123" i="8" s="1"/>
  <c r="B1124" i="8" a="1"/>
  <c r="B1124" i="8" s="1"/>
  <c r="B1126" i="8" a="1"/>
  <c r="B1126" i="8" s="1"/>
  <c r="B1127" i="8" a="1"/>
  <c r="B1127" i="8" s="1"/>
  <c r="B1128" i="8" a="1"/>
  <c r="B1128" i="8" s="1"/>
  <c r="B1129" i="8" a="1"/>
  <c r="B1129" i="8" s="1"/>
  <c r="B1130" i="8" a="1"/>
  <c r="B1130" i="8" s="1"/>
  <c r="B1131" i="8" a="1"/>
  <c r="B1131" i="8" s="1"/>
  <c r="B1132" i="8" a="1"/>
  <c r="B1132" i="8" s="1"/>
  <c r="B1133" i="8" a="1"/>
  <c r="B1133" i="8" s="1"/>
  <c r="B1134" i="8" a="1"/>
  <c r="B1134" i="8" s="1"/>
  <c r="B1135" i="8" a="1"/>
  <c r="B1135" i="8" s="1"/>
  <c r="B1136" i="8" a="1"/>
  <c r="B1136" i="8" s="1"/>
  <c r="B1137" i="8" a="1"/>
  <c r="B1137" i="8" s="1"/>
  <c r="B1138" i="8" a="1"/>
  <c r="B1138" i="8" s="1"/>
  <c r="B1139" i="8" a="1"/>
  <c r="B1139" i="8" s="1"/>
  <c r="B1140" i="8" a="1"/>
  <c r="B1140" i="8" s="1"/>
  <c r="B1141" i="8" a="1"/>
  <c r="B1141" i="8" s="1"/>
  <c r="B1142" i="8" a="1"/>
  <c r="B1142" i="8" s="1"/>
  <c r="B1143" i="8" a="1"/>
  <c r="B1143" i="8" s="1"/>
  <c r="B1144" i="8" a="1"/>
  <c r="B1144" i="8" s="1"/>
  <c r="B1145" i="8" a="1"/>
  <c r="B1145" i="8" s="1"/>
  <c r="B1146" i="8" a="1"/>
  <c r="B1146" i="8" s="1"/>
  <c r="B1147" i="8" a="1"/>
  <c r="B1147" i="8" s="1"/>
  <c r="B1148" i="8" a="1"/>
  <c r="B1148" i="8" s="1"/>
  <c r="B1149" i="8" a="1"/>
  <c r="B1149" i="8" s="1"/>
  <c r="B1150" i="8" a="1"/>
  <c r="B1150" i="8" s="1"/>
  <c r="B1151" i="8" a="1"/>
  <c r="B1151" i="8" s="1"/>
  <c r="B1152" i="8" a="1"/>
  <c r="B1152" i="8" s="1"/>
  <c r="B1154" i="8" a="1"/>
  <c r="B1154" i="8" s="1"/>
  <c r="B1156" i="8" a="1"/>
  <c r="B1156" i="8" s="1"/>
  <c r="B1157" i="8" a="1"/>
  <c r="B1157" i="8" s="1"/>
  <c r="B1158" i="8" a="1"/>
  <c r="B1158" i="8" s="1"/>
  <c r="B1159" i="8" a="1"/>
  <c r="B1159" i="8" s="1"/>
  <c r="B1160" i="8" a="1"/>
  <c r="B1160" i="8" s="1"/>
  <c r="B1162" i="8" a="1"/>
  <c r="B1162" i="8" s="1"/>
  <c r="B1163" i="8" a="1"/>
  <c r="B1163" i="8" s="1"/>
  <c r="B1164" i="8" a="1"/>
  <c r="B1164" i="8" s="1"/>
  <c r="B1165" i="8" a="1"/>
  <c r="B1165" i="8" s="1"/>
  <c r="B1166" i="8" a="1"/>
  <c r="B1166" i="8" s="1"/>
  <c r="B1168" i="8" a="1"/>
  <c r="B1168" i="8" s="1"/>
  <c r="B1169" i="8" a="1"/>
  <c r="B1169" i="8" s="1"/>
  <c r="B1170" i="8" a="1"/>
  <c r="B1170" i="8" s="1"/>
  <c r="B1171" i="8" a="1"/>
  <c r="B1171" i="8" s="1"/>
  <c r="B1172" i="8" a="1"/>
  <c r="B1172" i="8" s="1"/>
  <c r="B1173" i="8" a="1"/>
  <c r="B1173" i="8" s="1"/>
  <c r="B1174" i="8" a="1"/>
  <c r="B1174" i="8" s="1"/>
  <c r="B1175" i="8" a="1"/>
  <c r="B1175" i="8" s="1"/>
  <c r="B1177" i="8" a="1"/>
  <c r="B1177" i="8" s="1"/>
  <c r="B1178" i="8" a="1"/>
  <c r="B1178" i="8" s="1"/>
  <c r="B1179" i="8" a="1"/>
  <c r="B1179" i="8" s="1"/>
  <c r="B1180" i="8" a="1"/>
  <c r="B1180" i="8" s="1"/>
  <c r="B1181" i="8" a="1"/>
  <c r="B1181" i="8" s="1"/>
  <c r="B1183" i="8" a="1"/>
  <c r="B1183" i="8" s="1"/>
  <c r="B1184" i="8" a="1"/>
  <c r="B1184" i="8" s="1"/>
  <c r="B1185" i="8" a="1"/>
  <c r="B1185" i="8" s="1"/>
  <c r="B1186" i="8" a="1"/>
  <c r="B1186" i="8" s="1"/>
  <c r="B1188" i="8" a="1"/>
  <c r="B1188" i="8" s="1"/>
  <c r="B1189" i="8" a="1"/>
  <c r="B1189" i="8" s="1"/>
  <c r="B1190" i="8" a="1"/>
  <c r="B1190" i="8" s="1"/>
  <c r="B1192" i="8" a="1"/>
  <c r="B1192" i="8" s="1"/>
  <c r="B1193" i="8" a="1"/>
  <c r="B1193" i="8" s="1"/>
  <c r="B1194" i="8" a="1"/>
  <c r="B1194" i="8" s="1"/>
  <c r="B1195" i="8" a="1"/>
  <c r="B1195" i="8" s="1"/>
  <c r="B1196" i="8" a="1"/>
  <c r="B1196" i="8" s="1"/>
  <c r="B1198" i="8" a="1"/>
  <c r="B1198" i="8" s="1"/>
  <c r="B1199" i="8" a="1"/>
  <c r="B1199" i="8" s="1"/>
  <c r="B1200" i="8" a="1"/>
  <c r="B1200" i="8" s="1"/>
  <c r="B1201" i="8" a="1"/>
  <c r="B1201" i="8" s="1"/>
  <c r="B1202" i="8" a="1"/>
  <c r="B1202" i="8" s="1"/>
  <c r="B1203" i="8" a="1"/>
  <c r="B1203" i="8" s="1"/>
  <c r="B1204" i="8" a="1"/>
  <c r="B1204" i="8" s="1"/>
  <c r="B1205" i="8" a="1"/>
  <c r="B1205" i="8" s="1"/>
  <c r="B1206" i="8" a="1"/>
  <c r="B1206" i="8" s="1"/>
  <c r="B1207" i="8" a="1"/>
  <c r="B1207" i="8" s="1"/>
  <c r="B1209" i="8" a="1"/>
  <c r="B1209" i="8" s="1"/>
  <c r="B1210" i="8" a="1"/>
  <c r="B1210" i="8" s="1"/>
  <c r="B1212" i="8" a="1"/>
  <c r="B1212" i="8" s="1"/>
  <c r="B1214" i="8" a="1"/>
  <c r="B1214" i="8" s="1"/>
  <c r="B1215" i="8" a="1"/>
  <c r="B1215" i="8" s="1"/>
  <c r="B1217" i="8" a="1"/>
  <c r="B1217" i="8" s="1"/>
  <c r="B1219" i="8" a="1"/>
  <c r="B1219" i="8" s="1"/>
  <c r="B1220" i="8" a="1"/>
  <c r="B1220" i="8" s="1"/>
  <c r="B1221" i="8" a="1"/>
  <c r="B1221" i="8" s="1"/>
  <c r="B1222" i="8" a="1"/>
  <c r="B1222" i="8" s="1"/>
  <c r="B1223" i="8" a="1"/>
  <c r="B1223" i="8" s="1"/>
  <c r="B1224" i="8" a="1"/>
  <c r="B1224" i="8" s="1"/>
  <c r="B1225" i="8" a="1"/>
  <c r="B1225" i="8" s="1"/>
  <c r="B1226" i="8" a="1"/>
  <c r="B1226" i="8" s="1"/>
  <c r="B1227" i="8" a="1"/>
  <c r="B1227" i="8" s="1"/>
  <c r="B1228" i="8" a="1"/>
  <c r="B1228" i="8" s="1"/>
  <c r="B1229" i="8" a="1"/>
  <c r="B1229" i="8" s="1"/>
  <c r="B1230" i="8" a="1"/>
  <c r="B1230" i="8" s="1"/>
  <c r="B1231" i="8" a="1"/>
  <c r="B1231" i="8" s="1"/>
  <c r="B1232" i="8" a="1"/>
  <c r="B1232" i="8" s="1"/>
  <c r="B1233" i="8" a="1"/>
  <c r="B1233" i="8" s="1"/>
  <c r="B1234" i="8" a="1"/>
  <c r="B1234" i="8" s="1"/>
  <c r="B1235" i="8" a="1"/>
  <c r="B1235" i="8" s="1"/>
  <c r="B1237" i="8" a="1"/>
  <c r="B1237" i="8" s="1"/>
  <c r="B1238" i="8" a="1"/>
  <c r="B1238" i="8" s="1"/>
  <c r="B1239" i="8" a="1"/>
  <c r="B1239" i="8" s="1"/>
  <c r="B1240" i="8" a="1"/>
  <c r="B1240" i="8" s="1"/>
  <c r="B1241" i="8" a="1"/>
  <c r="B1241" i="8" s="1"/>
  <c r="B1242" i="8" a="1"/>
  <c r="B1242" i="8" s="1"/>
  <c r="B1243" i="8" a="1"/>
  <c r="B1243" i="8" s="1"/>
  <c r="B1244" i="8" a="1"/>
  <c r="B1244" i="8" s="1"/>
  <c r="B1246" i="8" a="1"/>
  <c r="B1246" i="8" s="1"/>
  <c r="B1247" i="8" a="1"/>
  <c r="B1247" i="8" s="1"/>
  <c r="B1248" i="8" a="1"/>
  <c r="B1248" i="8" s="1"/>
  <c r="B1249" i="8" a="1"/>
  <c r="B1249" i="8" s="1"/>
  <c r="B1252" i="8" a="1"/>
  <c r="B1252" i="8" s="1"/>
  <c r="B1253" i="8" a="1"/>
  <c r="B1253" i="8" s="1"/>
  <c r="B1255" i="8" a="1"/>
  <c r="B1255" i="8" s="1"/>
  <c r="B1256" i="8" a="1"/>
  <c r="B1256" i="8" s="1"/>
  <c r="B1257" i="8" a="1"/>
  <c r="B1257" i="8" s="1"/>
  <c r="B1258" i="8" a="1"/>
  <c r="B1258" i="8" s="1"/>
  <c r="B1259" i="8" a="1"/>
  <c r="B1259" i="8" s="1"/>
  <c r="B1261" i="8" a="1"/>
  <c r="B1261" i="8" s="1"/>
  <c r="B1262" i="8" a="1"/>
  <c r="B1262" i="8" s="1"/>
  <c r="B1264" i="8" a="1"/>
  <c r="B1264" i="8" s="1"/>
  <c r="B1266" i="8" a="1"/>
  <c r="B1266" i="8" s="1"/>
  <c r="B1267" i="8" a="1"/>
  <c r="B1267" i="8" s="1"/>
  <c r="B1269" i="8" a="1"/>
  <c r="B1269" i="8" s="1"/>
  <c r="B1270" i="8" a="1"/>
  <c r="B1270" i="8" s="1"/>
  <c r="B1271" i="8" a="1"/>
  <c r="B1271" i="8" s="1"/>
  <c r="B1272" i="8" a="1"/>
  <c r="B1272" i="8" s="1"/>
  <c r="B1273" i="8" a="1"/>
  <c r="B1273" i="8" s="1"/>
  <c r="B1274" i="8" a="1"/>
  <c r="B1274" i="8" s="1"/>
  <c r="B1275" i="8" a="1"/>
  <c r="B1275" i="8" s="1"/>
  <c r="B1276" i="8" a="1"/>
  <c r="B1276" i="8" s="1"/>
  <c r="B1278" i="8" a="1"/>
  <c r="B1278" i="8" s="1"/>
  <c r="B1279" i="8" a="1"/>
  <c r="B1279" i="8" s="1"/>
  <c r="B1280" i="8" a="1"/>
  <c r="B1280" i="8" s="1"/>
  <c r="B1281" i="8" a="1"/>
  <c r="B1281" i="8" s="1"/>
  <c r="B1282" i="8" a="1"/>
  <c r="B1282" i="8" s="1"/>
  <c r="B1283" i="8" a="1"/>
  <c r="B1283" i="8" s="1"/>
  <c r="B1285" i="8" a="1"/>
  <c r="B1285" i="8" s="1"/>
  <c r="B1286" i="8" a="1"/>
  <c r="B1286" i="8" s="1"/>
  <c r="B1287" i="8" a="1"/>
  <c r="B1287" i="8" s="1"/>
  <c r="B1288" i="8" a="1"/>
  <c r="B1288" i="8" s="1"/>
  <c r="B1289" i="8" a="1"/>
  <c r="B1289" i="8" s="1"/>
  <c r="B1290" i="8" a="1"/>
  <c r="B1290" i="8" s="1"/>
  <c r="B1291" i="8" a="1"/>
  <c r="B1291" i="8" s="1"/>
  <c r="B1293" i="8" a="1"/>
  <c r="B1293" i="8" s="1"/>
  <c r="B1294" i="8" a="1"/>
  <c r="B1294" i="8" s="1"/>
  <c r="B1295" i="8" a="1"/>
  <c r="B1295" i="8" s="1"/>
  <c r="B1296" i="8" a="1"/>
  <c r="B1296" i="8" s="1"/>
  <c r="B1297" i="8" a="1"/>
  <c r="B1297" i="8" s="1"/>
  <c r="B1298" i="8" a="1"/>
  <c r="B1298" i="8" s="1"/>
  <c r="B1299" i="8" a="1"/>
  <c r="B1299" i="8" s="1"/>
  <c r="B1300" i="8" a="1"/>
  <c r="B1300" i="8" s="1"/>
  <c r="B1301" i="8" a="1"/>
  <c r="B1301" i="8" s="1"/>
  <c r="B1302" i="8" a="1"/>
  <c r="B1302" i="8" s="1"/>
  <c r="B1303" i="8" a="1"/>
  <c r="B1303" i="8" s="1"/>
  <c r="B1305" i="8" a="1"/>
  <c r="B1305" i="8" s="1"/>
  <c r="B1306" i="8" a="1"/>
  <c r="B1306" i="8" s="1"/>
  <c r="B1307" i="8" a="1"/>
  <c r="B1307" i="8" s="1"/>
  <c r="B1308" i="8" a="1"/>
  <c r="B1308" i="8" s="1"/>
  <c r="B1309" i="8" a="1"/>
  <c r="B1309" i="8" s="1"/>
  <c r="B1310" i="8" a="1"/>
  <c r="B1310" i="8" s="1"/>
  <c r="B1311" i="8" a="1"/>
  <c r="B1311" i="8" s="1"/>
  <c r="B1312" i="8" a="1"/>
  <c r="B1312" i="8" s="1"/>
  <c r="B1313" i="8" a="1"/>
  <c r="B1313" i="8" s="1"/>
  <c r="B1314" i="8" a="1"/>
  <c r="B1314" i="8" s="1"/>
  <c r="B1315" i="8" a="1"/>
  <c r="B1315" i="8" s="1"/>
  <c r="B1316" i="8" a="1"/>
  <c r="B1316" i="8" s="1"/>
  <c r="B1317" i="8" a="1"/>
  <c r="B1317" i="8" s="1"/>
  <c r="B1318" i="8" a="1"/>
  <c r="B1318" i="8" s="1"/>
  <c r="B1319" i="8" a="1"/>
  <c r="B1319" i="8" s="1"/>
  <c r="B1320" i="8" a="1"/>
  <c r="B1320" i="8" s="1"/>
  <c r="B1321" i="8" a="1"/>
  <c r="B1321" i="8" s="1"/>
  <c r="B1322" i="8" a="1"/>
  <c r="B1322" i="8" s="1"/>
  <c r="B1323" i="8" a="1"/>
  <c r="B1323" i="8" s="1"/>
  <c r="B1324" i="8" a="1"/>
  <c r="B1324" i="8" s="1"/>
  <c r="B1325" i="8" a="1"/>
  <c r="B1325" i="8" s="1"/>
  <c r="B1326" i="8" a="1"/>
  <c r="B1326" i="8" s="1"/>
  <c r="B1328" i="8" a="1"/>
  <c r="B1328" i="8" s="1"/>
  <c r="B1329" i="8" a="1"/>
  <c r="B1329" i="8" s="1"/>
  <c r="B1330" i="8" a="1"/>
  <c r="B1330" i="8" s="1"/>
  <c r="B1331" i="8" a="1"/>
  <c r="B1331" i="8" s="1"/>
  <c r="B1334" i="8" a="1"/>
  <c r="B1334" i="8" s="1"/>
  <c r="B1335" i="8" a="1"/>
  <c r="B1335" i="8" s="1"/>
  <c r="B1336" i="8" a="1"/>
  <c r="B1336" i="8" s="1"/>
  <c r="B1338" i="8" a="1"/>
  <c r="B1338" i="8" s="1"/>
  <c r="B1339" i="8" a="1"/>
  <c r="B1339" i="8" s="1"/>
  <c r="B1340" i="8" a="1"/>
  <c r="B1340" i="8" s="1"/>
  <c r="B1342" i="8" a="1"/>
  <c r="B1342" i="8" s="1"/>
  <c r="B1343" i="8" a="1"/>
  <c r="B1343" i="8" s="1"/>
  <c r="B1344" i="8" a="1"/>
  <c r="B1344" i="8" s="1"/>
  <c r="B1345" i="8" a="1"/>
  <c r="B1345" i="8" s="1"/>
  <c r="B1346" i="8" a="1"/>
  <c r="B1346" i="8" s="1"/>
  <c r="B1347" i="8" a="1"/>
  <c r="B1347" i="8" s="1"/>
  <c r="B1348" i="8" a="1"/>
  <c r="B1348" i="8" s="1"/>
  <c r="B1349" i="8" a="1"/>
  <c r="B1349" i="8" s="1"/>
  <c r="B1350" i="8" a="1"/>
  <c r="B1350" i="8" s="1"/>
  <c r="B1351" i="8" a="1"/>
  <c r="B1351" i="8" s="1"/>
  <c r="B1353" i="8" a="1"/>
  <c r="B1353" i="8" s="1"/>
  <c r="B1354" i="8" a="1"/>
  <c r="B1354" i="8" s="1"/>
  <c r="B1355" i="8" a="1"/>
  <c r="B1355" i="8" s="1"/>
  <c r="B1356" i="8" a="1"/>
  <c r="B1356" i="8" s="1"/>
  <c r="B1357" i="8" a="1"/>
  <c r="B1357" i="8" s="1"/>
  <c r="B1358" i="8" a="1"/>
  <c r="B1358" i="8" s="1"/>
  <c r="B1359" i="8" a="1"/>
  <c r="B1359" i="8" s="1"/>
  <c r="B1360" i="8" a="1"/>
  <c r="B1360" i="8" s="1"/>
  <c r="B1361" i="8" a="1"/>
  <c r="B1361" i="8" s="1"/>
  <c r="B1363" i="8" a="1"/>
  <c r="B1363" i="8" s="1"/>
  <c r="B1364" i="8" a="1"/>
  <c r="B1364" i="8" s="1"/>
  <c r="B1365" i="8" a="1"/>
  <c r="B1365" i="8" s="1"/>
  <c r="B1367" i="8" a="1"/>
  <c r="B1367" i="8" s="1"/>
  <c r="B1369" i="8" a="1"/>
  <c r="B1369" i="8" s="1"/>
  <c r="B1370" i="8" a="1"/>
  <c r="B1370" i="8" s="1"/>
  <c r="B1371" i="8" a="1"/>
  <c r="B1371" i="8" s="1"/>
  <c r="B1372" i="8" a="1"/>
  <c r="B1372" i="8" s="1"/>
  <c r="B1375" i="8" a="1"/>
  <c r="B1375" i="8" s="1"/>
  <c r="B1378" i="8" a="1"/>
  <c r="B1378" i="8" s="1"/>
  <c r="B1380" i="8" a="1"/>
  <c r="B1380" i="8" s="1"/>
  <c r="B1381" i="8" a="1"/>
  <c r="B1381" i="8" s="1"/>
  <c r="B1382" i="8" a="1"/>
  <c r="B1382" i="8" s="1"/>
  <c r="B1383" i="8" a="1"/>
  <c r="B1383" i="8" s="1"/>
  <c r="B1384" i="8" a="1"/>
  <c r="B1384" i="8" s="1"/>
  <c r="B1385" i="8" a="1"/>
  <c r="B1385" i="8" s="1"/>
  <c r="B1386" i="8" a="1"/>
  <c r="B1386" i="8" s="1"/>
  <c r="B1387" i="8" a="1"/>
  <c r="B1387" i="8" s="1"/>
  <c r="B1388" i="8" a="1"/>
  <c r="B1388" i="8" s="1"/>
  <c r="B1389" i="8" a="1"/>
  <c r="B1389" i="8" s="1"/>
  <c r="B1390" i="8" a="1"/>
  <c r="B1390" i="8" s="1"/>
  <c r="B1391" i="8" a="1"/>
  <c r="B1391" i="8" s="1"/>
  <c r="B1392" i="8" a="1"/>
  <c r="B1392" i="8" s="1"/>
  <c r="B1393" i="8" a="1"/>
  <c r="B1393" i="8" s="1"/>
  <c r="B1394" i="8" a="1"/>
  <c r="B1394" i="8" s="1"/>
  <c r="B1395" i="8" a="1"/>
  <c r="B1395" i="8" s="1"/>
  <c r="B1396" i="8" a="1"/>
  <c r="B1396" i="8" s="1"/>
  <c r="B1397" i="8" a="1"/>
  <c r="B1397" i="8" s="1"/>
  <c r="B1398" i="8" a="1"/>
  <c r="B1398" i="8" s="1"/>
  <c r="B1400" i="8" a="1"/>
  <c r="B1400" i="8" s="1"/>
  <c r="B1401" i="8" a="1"/>
  <c r="B1401" i="8" s="1"/>
  <c r="B1402" i="8" a="1"/>
  <c r="B1402" i="8" s="1"/>
  <c r="B1403" i="8" a="1"/>
  <c r="B1403" i="8" s="1"/>
  <c r="B1404" i="8" a="1"/>
  <c r="B1404" i="8" s="1"/>
  <c r="B1405" i="8" a="1"/>
  <c r="B1405" i="8" s="1"/>
  <c r="B1408" i="8" a="1"/>
  <c r="B1408" i="8" s="1"/>
  <c r="B1409" i="8" a="1"/>
  <c r="B1409" i="8" s="1"/>
  <c r="B1410" i="8" a="1"/>
  <c r="B1410" i="8" s="1"/>
  <c r="B1411" i="8" a="1"/>
  <c r="B1411" i="8" s="1"/>
  <c r="B1412" i="8" a="1"/>
  <c r="B1412" i="8" s="1"/>
  <c r="B1413" i="8" a="1"/>
  <c r="B1413" i="8" s="1"/>
  <c r="B1414" i="8" a="1"/>
  <c r="B1414" i="8" s="1"/>
  <c r="B1415" i="8" a="1"/>
  <c r="B1415" i="8" s="1"/>
  <c r="B1416" i="8" a="1"/>
  <c r="B1416" i="8" s="1"/>
  <c r="B1417" i="8" a="1"/>
  <c r="B1417" i="8" s="1"/>
  <c r="B1419" i="8" a="1"/>
  <c r="B1419" i="8" s="1"/>
  <c r="B1420" i="8" a="1"/>
  <c r="B1420" i="8" s="1"/>
  <c r="B1421" i="8" a="1"/>
  <c r="B1421" i="8" s="1"/>
  <c r="B1422" i="8" a="1"/>
  <c r="B1422" i="8" s="1"/>
  <c r="B1423" i="8" a="1"/>
  <c r="B1423" i="8" s="1"/>
  <c r="B1424" i="8" a="1"/>
  <c r="B1424" i="8" s="1"/>
  <c r="B1425" i="8" a="1"/>
  <c r="B1425" i="8" s="1"/>
  <c r="B1426" i="8" a="1"/>
  <c r="B1426" i="8" s="1"/>
  <c r="B1428" i="8" a="1"/>
  <c r="B1428" i="8" s="1"/>
  <c r="B1429" i="8" a="1"/>
  <c r="B1429" i="8" s="1"/>
  <c r="B1430" i="8" a="1"/>
  <c r="B1430" i="8" s="1"/>
  <c r="B1431" i="8" a="1"/>
  <c r="B1431" i="8" s="1"/>
  <c r="B1432" i="8" a="1"/>
  <c r="B1432" i="8" s="1"/>
  <c r="B1433" i="8" a="1"/>
  <c r="B1433" i="8" s="1"/>
  <c r="B1434" i="8" a="1"/>
  <c r="B1434" i="8" s="1"/>
  <c r="B1436" i="8" a="1"/>
  <c r="B1436" i="8" s="1"/>
  <c r="B1437" i="8" a="1"/>
  <c r="B1437" i="8" s="1"/>
  <c r="B1438" i="8" a="1"/>
  <c r="B1438" i="8" s="1"/>
  <c r="B1439" i="8" a="1"/>
  <c r="B1439" i="8" s="1"/>
  <c r="B1440" i="8" a="1"/>
  <c r="B1440" i="8" s="1"/>
  <c r="B1441" i="8" a="1"/>
  <c r="B1441" i="8" s="1"/>
  <c r="B1442" i="8" a="1"/>
  <c r="B1442" i="8" s="1"/>
  <c r="B1443" i="8" a="1"/>
  <c r="B1443" i="8" s="1"/>
  <c r="B1444" i="8" a="1"/>
  <c r="B1444" i="8" s="1"/>
  <c r="B1445" i="8" a="1"/>
  <c r="B1445" i="8" s="1"/>
  <c r="B1446" i="8" a="1"/>
  <c r="B1446" i="8" s="1"/>
  <c r="B1447" i="8" a="1"/>
  <c r="B1447" i="8" s="1"/>
  <c r="B1450" i="8" a="1"/>
  <c r="B1450" i="8" s="1"/>
  <c r="B1451" i="8" a="1"/>
  <c r="B1451" i="8" s="1"/>
  <c r="B1453" i="8" a="1"/>
  <c r="B1453" i="8" s="1"/>
  <c r="B1455" i="8" a="1"/>
  <c r="B1455" i="8" s="1"/>
  <c r="B1456" i="8" a="1"/>
  <c r="B1456" i="8" s="1"/>
  <c r="B1457" i="8" a="1"/>
  <c r="B1457" i="8" s="1"/>
  <c r="B1458" i="8" a="1"/>
  <c r="B1458" i="8" s="1"/>
  <c r="B1459" i="8" a="1"/>
  <c r="B1459" i="8" s="1"/>
  <c r="B1460" i="8" a="1"/>
  <c r="B1460" i="8" s="1"/>
  <c r="B1461" i="8" a="1"/>
  <c r="B1461" i="8" s="1"/>
  <c r="B1462" i="8" a="1"/>
  <c r="B1462" i="8" s="1"/>
  <c r="B1463" i="8" a="1"/>
  <c r="B1463" i="8" s="1"/>
  <c r="B1464" i="8" a="1"/>
  <c r="B1464" i="8" s="1"/>
  <c r="B1465" i="8" a="1"/>
  <c r="B1465" i="8" s="1"/>
  <c r="B1466" i="8" a="1"/>
  <c r="B1466" i="8" s="1"/>
  <c r="B1467" i="8" a="1"/>
  <c r="B1467" i="8" s="1"/>
  <c r="B1468" i="8" a="1"/>
  <c r="B1468" i="8" s="1"/>
  <c r="B1469" i="8" a="1"/>
  <c r="B1469" i="8" s="1"/>
  <c r="B1470" i="8" a="1"/>
  <c r="B1470" i="8" s="1"/>
  <c r="B1471" i="8" a="1"/>
  <c r="B1471" i="8" s="1"/>
  <c r="B1472" i="8" a="1"/>
  <c r="B1472" i="8" s="1"/>
  <c r="B1473" i="8" a="1"/>
  <c r="B1473" i="8" s="1"/>
  <c r="B1474" i="8" a="1"/>
  <c r="B1474" i="8" s="1"/>
  <c r="B1475" i="8" a="1"/>
  <c r="B1475" i="8" s="1"/>
  <c r="B1477" i="8" a="1"/>
  <c r="B1477" i="8" s="1"/>
  <c r="B1478" i="8" a="1"/>
  <c r="B1478" i="8" s="1"/>
  <c r="B1479" i="8" a="1"/>
  <c r="B1479" i="8" s="1"/>
  <c r="B1480" i="8" a="1"/>
  <c r="B1480" i="8" s="1"/>
  <c r="B1481" i="8" a="1"/>
  <c r="B1481" i="8" s="1"/>
  <c r="B1482" i="8" a="1"/>
  <c r="B1482" i="8" s="1"/>
  <c r="B1483" i="8" a="1"/>
  <c r="B1483" i="8" s="1"/>
  <c r="B1484" i="8" a="1"/>
  <c r="B1484" i="8" s="1"/>
  <c r="B1485" i="8" a="1"/>
  <c r="B1485" i="8" s="1"/>
  <c r="B1486" i="8" a="1"/>
  <c r="B1486" i="8" s="1"/>
  <c r="B1487" i="8" a="1"/>
  <c r="B1487" i="8" s="1"/>
  <c r="B1488" i="8" a="1"/>
  <c r="B1488" i="8" s="1"/>
  <c r="B1489" i="8" a="1"/>
  <c r="B1489" i="8" s="1"/>
  <c r="B1490" i="8" a="1"/>
  <c r="B1490" i="8" s="1"/>
  <c r="B1491" i="8" a="1"/>
  <c r="B1491" i="8" s="1"/>
  <c r="B1492" i="8" a="1"/>
  <c r="B1492" i="8" s="1"/>
  <c r="B1493" i="8" a="1"/>
  <c r="B1493" i="8" s="1"/>
  <c r="B1494" i="8" a="1"/>
  <c r="B1494" i="8" s="1"/>
  <c r="B1495" i="8" a="1"/>
  <c r="B1495" i="8" s="1"/>
  <c r="B1496" i="8" a="1"/>
  <c r="B1496" i="8" s="1"/>
  <c r="B1497" i="8" a="1"/>
  <c r="B1497" i="8" s="1"/>
  <c r="B1498" i="8" a="1"/>
  <c r="B1498" i="8" s="1"/>
  <c r="B1500" i="8" a="1"/>
  <c r="B1500" i="8" s="1"/>
  <c r="B1501" i="8" a="1"/>
  <c r="B1501" i="8" s="1"/>
  <c r="B1502" i="8" a="1"/>
  <c r="B1502" i="8" s="1"/>
  <c r="B1503" i="8" a="1"/>
  <c r="B1503" i="8" s="1"/>
  <c r="B1504" i="8" a="1"/>
  <c r="B1504" i="8" s="1"/>
  <c r="B1505" i="8" a="1"/>
  <c r="B1505" i="8" s="1"/>
  <c r="B1506" i="8" a="1"/>
  <c r="B1506" i="8" s="1"/>
  <c r="B1507" i="8" a="1"/>
  <c r="B1507" i="8" s="1"/>
  <c r="B1508" i="8" a="1"/>
  <c r="B1508" i="8" s="1"/>
  <c r="B1509" i="8" a="1"/>
  <c r="B1509" i="8" s="1"/>
  <c r="B1510" i="8" a="1"/>
  <c r="B1510" i="8" s="1"/>
  <c r="B1511" i="8" a="1"/>
  <c r="B1511" i="8" s="1"/>
  <c r="B1512" i="8" a="1"/>
  <c r="B1512" i="8" s="1"/>
  <c r="B1514" i="8" a="1"/>
  <c r="B1514" i="8" s="1"/>
  <c r="B1515" i="8" a="1"/>
  <c r="B1515" i="8" s="1"/>
  <c r="B1516" i="8" a="1"/>
  <c r="B1516" i="8" s="1"/>
  <c r="B1517" i="8" a="1"/>
  <c r="B1517" i="8" s="1"/>
  <c r="B1518" i="8" a="1"/>
  <c r="B1518" i="8" s="1"/>
  <c r="B1519" i="8" a="1"/>
  <c r="B1519" i="8" s="1"/>
  <c r="B1520" i="8" a="1"/>
  <c r="B1520" i="8" s="1"/>
  <c r="G1520" i="8" s="1" a="1"/>
  <c r="G1520" i="8" s="1"/>
  <c r="B1522" i="8" a="1"/>
  <c r="B1522" i="8" s="1"/>
  <c r="B1523" i="8" a="1"/>
  <c r="B1523" i="8" s="1"/>
  <c r="B1524" i="8" a="1"/>
  <c r="B1524" i="8" s="1"/>
  <c r="B1526" i="8" a="1"/>
  <c r="B1526" i="8" s="1"/>
  <c r="B1527" i="8" a="1"/>
  <c r="B1527" i="8" s="1"/>
  <c r="B1528" i="8" a="1"/>
  <c r="B1528" i="8" s="1"/>
  <c r="B1529" i="8" a="1"/>
  <c r="B1529" i="8" s="1"/>
  <c r="B1530" i="8" a="1"/>
  <c r="B1530" i="8" s="1"/>
  <c r="B1531" i="8" a="1"/>
  <c r="B1531" i="8" s="1"/>
  <c r="B1532" i="8" a="1"/>
  <c r="B1532" i="8" s="1"/>
  <c r="B1533" i="8" a="1"/>
  <c r="B1533" i="8" s="1"/>
  <c r="B1534" i="8" a="1"/>
  <c r="B1534" i="8" s="1"/>
  <c r="B1535" i="8" a="1"/>
  <c r="B1535" i="8" s="1"/>
  <c r="B1536" i="8" a="1"/>
  <c r="B1536" i="8" s="1"/>
  <c r="B1537" i="8" a="1"/>
  <c r="B1537" i="8" s="1"/>
  <c r="B1538" i="8" a="1"/>
  <c r="B1538" i="8" s="1"/>
  <c r="B1539" i="8" a="1"/>
  <c r="B1539" i="8" s="1"/>
  <c r="B1540" i="8" a="1"/>
  <c r="B1540" i="8" s="1"/>
  <c r="B1541" i="8" a="1"/>
  <c r="B1541" i="8" s="1"/>
  <c r="B1542" i="8" a="1"/>
  <c r="B1542" i="8" s="1"/>
  <c r="B1544" i="8" a="1"/>
  <c r="B1544" i="8" s="1"/>
  <c r="B1545" i="8" a="1"/>
  <c r="B1545" i="8" s="1"/>
  <c r="B1546" i="8" a="1"/>
  <c r="B1546" i="8" s="1"/>
  <c r="B1547" i="8" a="1"/>
  <c r="B1547" i="8" s="1"/>
  <c r="B1548" i="8" a="1"/>
  <c r="B1548" i="8" s="1"/>
  <c r="B1549" i="8" a="1"/>
  <c r="B1549" i="8" s="1"/>
  <c r="B1551" i="8" a="1"/>
  <c r="B1551" i="8" s="1"/>
  <c r="B1552" i="8" a="1"/>
  <c r="B1552" i="8" s="1"/>
  <c r="B1553" i="8" a="1"/>
  <c r="B1553" i="8" s="1"/>
  <c r="B1554" i="8" a="1"/>
  <c r="B1554" i="8" s="1"/>
  <c r="B1555" i="8" a="1"/>
  <c r="B1555" i="8" s="1"/>
  <c r="B1556" i="8" a="1"/>
  <c r="B1556" i="8" s="1"/>
  <c r="B1558" i="8" a="1"/>
  <c r="B1558" i="8" s="1"/>
  <c r="B1559" i="8" a="1"/>
  <c r="B1559" i="8" s="1"/>
  <c r="B1560" i="8" a="1"/>
  <c r="B1560" i="8" s="1"/>
  <c r="B1561" i="8" a="1"/>
  <c r="B1561" i="8" s="1"/>
  <c r="B1562" i="8" a="1"/>
  <c r="B1562" i="8" s="1"/>
  <c r="B1563" i="8" a="1"/>
  <c r="B1563" i="8" s="1"/>
  <c r="B1564" i="8" a="1"/>
  <c r="B1564" i="8" s="1"/>
  <c r="B1565" i="8" a="1"/>
  <c r="B1565" i="8" s="1"/>
  <c r="B1566" i="8" a="1"/>
  <c r="B1566" i="8" s="1"/>
  <c r="B1568" i="8" a="1"/>
  <c r="B1568" i="8" s="1"/>
  <c r="B1569" i="8" a="1"/>
  <c r="B1569" i="8" s="1"/>
  <c r="B1570" i="8" a="1"/>
  <c r="B1570" i="8" s="1"/>
  <c r="B1571" i="8" a="1"/>
  <c r="B1571" i="8" s="1"/>
  <c r="B1572" i="8" a="1"/>
  <c r="B1572" i="8" s="1"/>
  <c r="B1573" i="8" a="1"/>
  <c r="B1573" i="8" s="1"/>
  <c r="B1574" i="8" a="1"/>
  <c r="B1574" i="8" s="1"/>
  <c r="B1575" i="8" a="1"/>
  <c r="B1575" i="8" s="1"/>
  <c r="B1576" i="8" a="1"/>
  <c r="B1576" i="8" s="1"/>
  <c r="B1577" i="8" a="1"/>
  <c r="B1577" i="8" s="1"/>
  <c r="B1578" i="8" a="1"/>
  <c r="B1578" i="8" s="1"/>
  <c r="B1579" i="8" a="1"/>
  <c r="B1579" i="8" s="1"/>
  <c r="B1580" i="8" a="1"/>
  <c r="B1580" i="8" s="1"/>
  <c r="B1581" i="8" a="1"/>
  <c r="B1581" i="8" s="1"/>
  <c r="B1582" i="8" a="1"/>
  <c r="B1582" i="8" s="1"/>
  <c r="B1585" i="8" a="1"/>
  <c r="B1585" i="8" s="1"/>
  <c r="B1587" i="8" a="1"/>
  <c r="B1587" i="8" s="1"/>
  <c r="B1588" i="8" a="1"/>
  <c r="B1588" i="8" s="1"/>
  <c r="B1590" i="8" a="1"/>
  <c r="B1590" i="8" s="1"/>
  <c r="B1591" i="8" a="1"/>
  <c r="B1591" i="8" s="1"/>
  <c r="B1592" i="8" a="1"/>
  <c r="B1592" i="8" s="1"/>
  <c r="B1593" i="8" a="1"/>
  <c r="B1593" i="8" s="1"/>
  <c r="B1594" i="8" a="1"/>
  <c r="B1594" i="8" s="1"/>
  <c r="B1597" i="8" a="1"/>
  <c r="B1597" i="8" s="1"/>
  <c r="B1598" i="8" a="1"/>
  <c r="B1598" i="8" s="1"/>
  <c r="B1599" i="8" a="1"/>
  <c r="B1599" i="8" s="1"/>
  <c r="B1600" i="8" a="1"/>
  <c r="B1600" i="8" s="1"/>
  <c r="B1602" i="8" a="1"/>
  <c r="B1602" i="8" s="1"/>
  <c r="B1603" i="8" a="1"/>
  <c r="B1603" i="8" s="1"/>
  <c r="B1605" i="8" a="1"/>
  <c r="B1605" i="8" s="1"/>
  <c r="B1606" i="8" a="1"/>
  <c r="B1606" i="8" s="1"/>
  <c r="B1607" i="8" a="1"/>
  <c r="B1607" i="8" s="1"/>
  <c r="B1608" i="8" a="1"/>
  <c r="B1608" i="8" s="1"/>
  <c r="B1609" i="8" a="1"/>
  <c r="B1609" i="8" s="1"/>
  <c r="B1610" i="8" a="1"/>
  <c r="B1610" i="8" s="1"/>
  <c r="B1612" i="8" a="1"/>
  <c r="B1612" i="8" s="1"/>
  <c r="B1613" i="8" a="1"/>
  <c r="B1613" i="8" s="1"/>
  <c r="B1614" i="8" a="1"/>
  <c r="B1614" i="8" s="1"/>
  <c r="B1615" i="8" a="1"/>
  <c r="B1615" i="8" s="1"/>
  <c r="B1616" i="8" a="1"/>
  <c r="B1616" i="8" s="1"/>
  <c r="B1617" i="8" a="1"/>
  <c r="B1617" i="8" s="1"/>
  <c r="B1618" i="8" a="1"/>
  <c r="B1618" i="8" s="1"/>
  <c r="B1619" i="8" a="1"/>
  <c r="B1619" i="8" s="1"/>
  <c r="B1620" i="8" a="1"/>
  <c r="B1620" i="8" s="1"/>
  <c r="B1621" i="8" a="1"/>
  <c r="B1621" i="8" s="1"/>
  <c r="B1623" i="8" a="1"/>
  <c r="B1623" i="8" s="1"/>
  <c r="B1625" i="8" a="1"/>
  <c r="B1625" i="8" s="1"/>
  <c r="B1627" i="8" a="1"/>
  <c r="B1627" i="8" s="1"/>
  <c r="B1628" i="8" a="1"/>
  <c r="B1628" i="8" s="1"/>
  <c r="B1629" i="8" a="1"/>
  <c r="B1629" i="8" s="1"/>
  <c r="B1630" i="8" a="1"/>
  <c r="B1630" i="8" s="1"/>
  <c r="B1632" i="8" a="1"/>
  <c r="B1632" i="8" s="1"/>
  <c r="B1634" i="8" a="1"/>
  <c r="B1634" i="8" s="1"/>
  <c r="B1635" i="8" a="1"/>
  <c r="B1635" i="8" s="1"/>
  <c r="B1637" i="8" a="1"/>
  <c r="B1637" i="8" s="1"/>
  <c r="B1638" i="8" a="1"/>
  <c r="B1638" i="8" s="1"/>
  <c r="B1640" i="8" a="1"/>
  <c r="B1640" i="8" s="1"/>
  <c r="B1641" i="8" a="1"/>
  <c r="B1641" i="8" s="1"/>
  <c r="B1642" i="8" a="1"/>
  <c r="B1642" i="8" s="1"/>
  <c r="B1643" i="8" a="1"/>
  <c r="B1643" i="8" s="1"/>
  <c r="B1644" i="8" a="1"/>
  <c r="B1644" i="8" s="1"/>
  <c r="B1645" i="8" a="1"/>
  <c r="B1645" i="8" s="1"/>
  <c r="B1646" i="8" a="1"/>
  <c r="B1646" i="8" s="1"/>
  <c r="B1647" i="8" a="1"/>
  <c r="B1647" i="8" s="1"/>
  <c r="B1648" i="8" a="1"/>
  <c r="B1648" i="8" s="1"/>
  <c r="B1649" i="8" a="1"/>
  <c r="B1649" i="8" s="1"/>
  <c r="B1651" i="8" a="1"/>
  <c r="B1651" i="8" s="1"/>
  <c r="B1652" i="8" a="1"/>
  <c r="B1652" i="8" s="1"/>
  <c r="B1653" i="8" a="1"/>
  <c r="B1653" i="8" s="1"/>
  <c r="B1654" i="8" a="1"/>
  <c r="B1654" i="8" s="1"/>
  <c r="B1656" i="8" a="1"/>
  <c r="B1656" i="8" s="1"/>
  <c r="B1657" i="8" a="1"/>
  <c r="B1657" i="8" s="1"/>
  <c r="B1658" i="8" a="1"/>
  <c r="B1658" i="8" s="1"/>
  <c r="B1659" i="8" a="1"/>
  <c r="B1659" i="8" s="1"/>
  <c r="B1660" i="8" a="1"/>
  <c r="B1660" i="8" s="1"/>
  <c r="B1662" i="8" a="1"/>
  <c r="B1662" i="8" s="1"/>
  <c r="B1663" i="8" a="1"/>
  <c r="B1663" i="8" s="1"/>
  <c r="B1664" i="8" a="1"/>
  <c r="B1664" i="8" s="1"/>
  <c r="B1665" i="8" a="1"/>
  <c r="B1665" i="8" s="1"/>
  <c r="B1666" i="8" a="1"/>
  <c r="B1666" i="8" s="1"/>
  <c r="B1667" i="8" a="1"/>
  <c r="B1667" i="8" s="1"/>
  <c r="B1668" i="8" a="1"/>
  <c r="B1668" i="8" s="1"/>
  <c r="B1669" i="8" a="1"/>
  <c r="B1669" i="8" s="1"/>
  <c r="B1670" i="8" a="1"/>
  <c r="B1670" i="8" s="1"/>
  <c r="B1671" i="8" a="1"/>
  <c r="B1671" i="8" s="1"/>
  <c r="B1672" i="8" a="1"/>
  <c r="B1672" i="8" s="1"/>
  <c r="B1673" i="8" a="1"/>
  <c r="B1673" i="8" s="1"/>
  <c r="B1674" i="8" a="1"/>
  <c r="B1674" i="8" s="1"/>
  <c r="B1675" i="8" a="1"/>
  <c r="B1675" i="8" s="1"/>
  <c r="B1676" i="8" a="1"/>
  <c r="B1676" i="8" s="1"/>
  <c r="B1677" i="8" a="1"/>
  <c r="B1677" i="8" s="1"/>
  <c r="B1678" i="8" a="1"/>
  <c r="B1678" i="8" s="1"/>
  <c r="B1679" i="8" a="1"/>
  <c r="B1679" i="8" s="1"/>
  <c r="B1681" i="8" a="1"/>
  <c r="B1681" i="8" s="1"/>
  <c r="B1682" i="8" a="1"/>
  <c r="B1682" i="8" s="1"/>
  <c r="B1683" i="8" a="1"/>
  <c r="B1683" i="8" s="1"/>
  <c r="B1684" i="8" a="1"/>
  <c r="B1684" i="8" s="1"/>
  <c r="B1685" i="8" a="1"/>
  <c r="B1685" i="8" s="1"/>
  <c r="B1686" i="8" a="1"/>
  <c r="B1686" i="8" s="1"/>
  <c r="B1687" i="8" a="1"/>
  <c r="B1687" i="8" s="1"/>
  <c r="B1689" i="8" a="1"/>
  <c r="B1689" i="8" s="1"/>
  <c r="B1690" i="8" a="1"/>
  <c r="B1690" i="8" s="1"/>
  <c r="B1691" i="8" a="1"/>
  <c r="B1691" i="8" s="1"/>
  <c r="B1692" i="8" a="1"/>
  <c r="B1692" i="8" s="1"/>
  <c r="B1694" i="8" a="1"/>
  <c r="B1694" i="8" s="1"/>
  <c r="B1695" i="8" a="1"/>
  <c r="B1695" i="8" s="1"/>
  <c r="B1696" i="8" a="1"/>
  <c r="B1696" i="8" s="1"/>
  <c r="B1697" i="8" a="1"/>
  <c r="B1697" i="8" s="1"/>
  <c r="B1698" i="8" a="1"/>
  <c r="B1698" i="8" s="1"/>
  <c r="B1699" i="8" a="1"/>
  <c r="B1699" i="8" s="1"/>
  <c r="B1700" i="8" a="1"/>
  <c r="B1700" i="8" s="1"/>
  <c r="B1701" i="8" a="1"/>
  <c r="B1701" i="8" s="1"/>
  <c r="B1703" i="8" a="1"/>
  <c r="B1703" i="8" s="1"/>
  <c r="B1705" i="8" a="1"/>
  <c r="B1705" i="8" s="1"/>
  <c r="B1706" i="8" a="1"/>
  <c r="B1706" i="8" s="1"/>
  <c r="B1707" i="8" a="1"/>
  <c r="B1707" i="8" s="1"/>
  <c r="B1709" i="8" a="1"/>
  <c r="B1709" i="8" s="1"/>
  <c r="B1710" i="8" a="1"/>
  <c r="B1710" i="8" s="1"/>
  <c r="B1711" i="8" a="1"/>
  <c r="B1711" i="8" s="1"/>
  <c r="B1712" i="8" a="1"/>
  <c r="B1712" i="8" s="1"/>
  <c r="B1713" i="8" a="1"/>
  <c r="B1713" i="8" s="1"/>
  <c r="B1715" i="8" a="1"/>
  <c r="B1715" i="8" s="1"/>
  <c r="B1717" i="8" a="1"/>
  <c r="B1717" i="8" s="1"/>
  <c r="B1718" i="8" a="1"/>
  <c r="B1718" i="8" s="1"/>
  <c r="B1719" i="8" a="1"/>
  <c r="B1719" i="8" s="1"/>
  <c r="B1720" i="8" a="1"/>
  <c r="B1720" i="8" s="1"/>
  <c r="B1721" i="8" a="1"/>
  <c r="B1721" i="8" s="1"/>
  <c r="B1722" i="8" a="1"/>
  <c r="B1722" i="8" s="1"/>
  <c r="B1723" i="8" a="1"/>
  <c r="B1723" i="8" s="1"/>
  <c r="B1724" i="8" a="1"/>
  <c r="B1724" i="8" s="1"/>
  <c r="B1725" i="8" a="1"/>
  <c r="B1725" i="8" s="1"/>
  <c r="B1726" i="8" a="1"/>
  <c r="B1726" i="8" s="1"/>
  <c r="B1727" i="8" a="1"/>
  <c r="B1727" i="8" s="1"/>
  <c r="B1729" i="8" a="1"/>
  <c r="B1729" i="8" s="1"/>
  <c r="B1731" i="8" a="1"/>
  <c r="B1731" i="8" s="1"/>
  <c r="B1732" i="8" a="1"/>
  <c r="B1732" i="8" s="1"/>
  <c r="B1733" i="8" a="1"/>
  <c r="B1733" i="8" s="1"/>
  <c r="B1734" i="8" a="1"/>
  <c r="B1734" i="8" s="1"/>
  <c r="B1737" i="8" a="1"/>
  <c r="B1737" i="8" s="1"/>
  <c r="B1738" i="8" a="1"/>
  <c r="B1738" i="8" s="1"/>
  <c r="B1739" i="8" a="1"/>
  <c r="B1739" i="8" s="1"/>
  <c r="B1740" i="8" a="1"/>
  <c r="B1740" i="8" s="1"/>
  <c r="B1741" i="8" a="1"/>
  <c r="B1741" i="8" s="1"/>
  <c r="B1742" i="8" a="1"/>
  <c r="B1742" i="8" s="1"/>
  <c r="B1743" i="8" a="1"/>
  <c r="B1743" i="8" s="1"/>
  <c r="B1744" i="8" a="1"/>
  <c r="B1744" i="8" s="1"/>
  <c r="B1745" i="8" a="1"/>
  <c r="B1745" i="8" s="1"/>
  <c r="B1747" i="8" a="1"/>
  <c r="B1747" i="8" s="1"/>
  <c r="B1748" i="8" a="1"/>
  <c r="B1748" i="8" s="1"/>
  <c r="B1749" i="8" a="1"/>
  <c r="B1749" i="8" s="1"/>
  <c r="B1750" i="8" a="1"/>
  <c r="B1750" i="8" s="1"/>
  <c r="B1751" i="8" a="1"/>
  <c r="B1751" i="8" s="1"/>
  <c r="B1752" i="8" a="1"/>
  <c r="B1752" i="8" s="1"/>
  <c r="B1753" i="8" a="1"/>
  <c r="B1753" i="8" s="1"/>
  <c r="B1754" i="8" a="1"/>
  <c r="B1754" i="8" s="1"/>
  <c r="B1755" i="8" a="1"/>
  <c r="B1755" i="8" s="1"/>
  <c r="B1756" i="8" a="1"/>
  <c r="B1756" i="8" s="1"/>
  <c r="B1757" i="8" a="1"/>
  <c r="B1757" i="8" s="1"/>
  <c r="B1758" i="8" a="1"/>
  <c r="B1758" i="8" s="1"/>
  <c r="B1759" i="8" a="1"/>
  <c r="B1759" i="8" s="1"/>
  <c r="B1760" i="8" a="1"/>
  <c r="B1760" i="8" s="1"/>
  <c r="B1761" i="8" a="1"/>
  <c r="B1761" i="8" s="1"/>
  <c r="B1763" i="8" a="1"/>
  <c r="B1763" i="8" s="1"/>
  <c r="B1764" i="8" a="1"/>
  <c r="B1764" i="8" s="1"/>
  <c r="B1765" i="8" a="1"/>
  <c r="B1765" i="8" s="1"/>
  <c r="B1766" i="8" a="1"/>
  <c r="B1766" i="8" s="1"/>
  <c r="B1767" i="8" a="1"/>
  <c r="B1767" i="8" s="1"/>
  <c r="B1768" i="8" a="1"/>
  <c r="B1768" i="8" s="1"/>
  <c r="B1769" i="8" a="1"/>
  <c r="B1769" i="8" s="1"/>
  <c r="B1770" i="8" a="1"/>
  <c r="B1770" i="8" s="1"/>
  <c r="B1771" i="8" a="1"/>
  <c r="B1771" i="8" s="1"/>
  <c r="B1773" i="8" a="1"/>
  <c r="B1773" i="8" s="1"/>
  <c r="B1774" i="8" a="1"/>
  <c r="B1774" i="8" s="1"/>
  <c r="B1776" i="8" a="1"/>
  <c r="B1776" i="8" s="1"/>
  <c r="B1777" i="8" a="1"/>
  <c r="B1777" i="8" s="1"/>
  <c r="B1778" i="8" a="1"/>
  <c r="B1778" i="8" s="1"/>
  <c r="B1779" i="8" a="1"/>
  <c r="B1779" i="8" s="1"/>
  <c r="B1781" i="8" a="1"/>
  <c r="B1781" i="8" s="1"/>
  <c r="B1782" i="8" a="1"/>
  <c r="B1782" i="8" s="1"/>
  <c r="B1783" i="8" a="1"/>
  <c r="B1783" i="8" s="1"/>
  <c r="B1784" i="8" a="1"/>
  <c r="B1784" i="8" s="1"/>
  <c r="B1786" i="8" a="1"/>
  <c r="B1786" i="8" s="1"/>
  <c r="B1787" i="8" a="1"/>
  <c r="B1787" i="8" s="1"/>
  <c r="B1788" i="8" a="1"/>
  <c r="B1788" i="8" s="1"/>
  <c r="B1789" i="8" a="1"/>
  <c r="B1789" i="8" s="1"/>
  <c r="B1790" i="8" a="1"/>
  <c r="B1790" i="8" s="1"/>
  <c r="B1791" i="8" a="1"/>
  <c r="B1791" i="8" s="1"/>
  <c r="B1792" i="8" a="1"/>
  <c r="B1792" i="8" s="1"/>
  <c r="B1793" i="8" a="1"/>
  <c r="B1793" i="8" s="1"/>
  <c r="B1794" i="8" a="1"/>
  <c r="B1794" i="8" s="1"/>
  <c r="B1796" i="8" a="1"/>
  <c r="B1796" i="8" s="1"/>
  <c r="B1797" i="8" a="1"/>
  <c r="B1797" i="8" s="1"/>
  <c r="B1798" i="8" a="1"/>
  <c r="B1798" i="8" s="1"/>
  <c r="B1799" i="8" a="1"/>
  <c r="B1799" i="8" s="1"/>
  <c r="B1800" i="8" a="1"/>
  <c r="B1800" i="8" s="1"/>
  <c r="B1802" i="8" a="1"/>
  <c r="B1802" i="8" s="1"/>
  <c r="B1803" i="8" a="1"/>
  <c r="B1803" i="8" s="1"/>
  <c r="B1804" i="8" a="1"/>
  <c r="B1804" i="8" s="1"/>
  <c r="B1805" i="8" a="1"/>
  <c r="B1805" i="8" s="1"/>
  <c r="B1806" i="8" a="1"/>
  <c r="B1806" i="8" s="1"/>
  <c r="B1807" i="8" a="1"/>
  <c r="B1807" i="8" s="1"/>
  <c r="B1808" i="8" a="1"/>
  <c r="B1808" i="8" s="1"/>
  <c r="B1809" i="8" a="1"/>
  <c r="B1809" i="8" s="1"/>
  <c r="B1810" i="8" a="1"/>
  <c r="B1810" i="8" s="1"/>
  <c r="B1811" i="8" a="1"/>
  <c r="B1811" i="8" s="1"/>
  <c r="B1812" i="8" a="1"/>
  <c r="B1812" i="8" s="1"/>
  <c r="B1813" i="8" a="1"/>
  <c r="B1813" i="8" s="1"/>
  <c r="B1814" i="8" a="1"/>
  <c r="B1814" i="8" s="1"/>
  <c r="B1815" i="8" a="1"/>
  <c r="B1815" i="8" s="1"/>
  <c r="B1816" i="8" a="1"/>
  <c r="B1816" i="8" s="1"/>
  <c r="B1817" i="8" a="1"/>
  <c r="B1817" i="8" s="1"/>
  <c r="B1818" i="8" a="1"/>
  <c r="B1818" i="8" s="1"/>
  <c r="B1819" i="8" a="1"/>
  <c r="B1819" i="8" s="1"/>
  <c r="B1820" i="8" a="1"/>
  <c r="B1820" i="8" s="1"/>
  <c r="B1821" i="8" a="1"/>
  <c r="B1821" i="8" s="1"/>
  <c r="B1822" i="8" a="1"/>
  <c r="B1822" i="8" s="1"/>
  <c r="B1823" i="8" a="1"/>
  <c r="B1823" i="8" s="1"/>
  <c r="B1824" i="8" a="1"/>
  <c r="B1824" i="8" s="1"/>
  <c r="B1826" i="8" a="1"/>
  <c r="B1826" i="8" s="1"/>
  <c r="B1827" i="8" a="1"/>
  <c r="B1827" i="8" s="1"/>
  <c r="B1828" i="8" a="1"/>
  <c r="B1828" i="8" s="1"/>
  <c r="B1829" i="8" a="1"/>
  <c r="B1829" i="8" s="1"/>
  <c r="B1830" i="8" a="1"/>
  <c r="B1830" i="8" s="1"/>
  <c r="B1831" i="8" a="1"/>
  <c r="B1831" i="8" s="1"/>
  <c r="B1832" i="8" a="1"/>
  <c r="B1832" i="8" s="1"/>
  <c r="B1833" i="8" a="1"/>
  <c r="B1833" i="8" s="1"/>
  <c r="B1834" i="8" a="1"/>
  <c r="B1834" i="8" s="1"/>
  <c r="B1835" i="8" a="1"/>
  <c r="B1835" i="8" s="1"/>
  <c r="B1836" i="8" a="1"/>
  <c r="B1836" i="8" s="1"/>
  <c r="B1837" i="8" a="1"/>
  <c r="B1837" i="8" s="1"/>
  <c r="B1838" i="8" a="1"/>
  <c r="B1838" i="8" s="1"/>
  <c r="B1840" i="8" a="1"/>
  <c r="B1840" i="8" s="1"/>
  <c r="B1841" i="8" a="1"/>
  <c r="B1841" i="8" s="1"/>
  <c r="B1842" i="8" a="1"/>
  <c r="B1842" i="8" s="1"/>
  <c r="B1843" i="8" a="1"/>
  <c r="B1843" i="8" s="1"/>
  <c r="B1844" i="8" a="1"/>
  <c r="B1844" i="8" s="1"/>
  <c r="B1846" i="8" a="1"/>
  <c r="B1846" i="8" s="1"/>
  <c r="B1847" i="8" a="1"/>
  <c r="B1847" i="8" s="1"/>
  <c r="B1848" i="8" a="1"/>
  <c r="B1848" i="8" s="1"/>
  <c r="B1849" i="8" a="1"/>
  <c r="B1849" i="8" s="1"/>
  <c r="B1850" i="8" a="1"/>
  <c r="B1850" i="8" s="1"/>
  <c r="B1851" i="8" a="1"/>
  <c r="B1851" i="8" s="1"/>
  <c r="B1852" i="8" a="1"/>
  <c r="B1852" i="8" s="1"/>
  <c r="B1854" i="8" a="1"/>
  <c r="B1854" i="8" s="1"/>
  <c r="B1855" i="8" a="1"/>
  <c r="B1855" i="8" s="1"/>
  <c r="B1856" i="8" a="1"/>
  <c r="B1856" i="8" s="1"/>
  <c r="B1857" i="8" a="1"/>
  <c r="B1857" i="8" s="1"/>
  <c r="B1858" i="8" a="1"/>
  <c r="B1858" i="8" s="1"/>
  <c r="B1859" i="8" a="1"/>
  <c r="B1859" i="8" s="1"/>
  <c r="B1860" i="8" a="1"/>
  <c r="B1860" i="8" s="1"/>
  <c r="B1861" i="8" a="1"/>
  <c r="B1861" i="8" s="1"/>
  <c r="B1863" i="8" a="1"/>
  <c r="B1863" i="8" s="1"/>
  <c r="B1865" i="8" a="1"/>
  <c r="B1865" i="8" s="1"/>
  <c r="B1866" i="8" a="1"/>
  <c r="B1866" i="8" s="1"/>
  <c r="B1867" i="8" a="1"/>
  <c r="B1867" i="8" s="1"/>
  <c r="B1869" i="8" a="1"/>
  <c r="B1869" i="8" s="1"/>
  <c r="B1870" i="8" a="1"/>
  <c r="B1870" i="8" s="1"/>
  <c r="B1871" i="8" a="1"/>
  <c r="B1871" i="8" s="1"/>
  <c r="B1872" i="8" a="1"/>
  <c r="B1872" i="8" s="1"/>
  <c r="B1873" i="8" a="1"/>
  <c r="B1873" i="8" s="1"/>
  <c r="B1874" i="8" a="1"/>
  <c r="B1874" i="8" s="1"/>
  <c r="B1876" i="8" a="1"/>
  <c r="B1876" i="8" s="1"/>
  <c r="B1877" i="8" a="1"/>
  <c r="B1877" i="8" s="1"/>
  <c r="B1879" i="8" a="1"/>
  <c r="B1879" i="8" s="1"/>
  <c r="B1880" i="8" a="1"/>
  <c r="B1880" i="8" s="1"/>
  <c r="B1881" i="8" a="1"/>
  <c r="B1881" i="8" s="1"/>
  <c r="B1882" i="8" a="1"/>
  <c r="B1882" i="8" s="1"/>
  <c r="B1883" i="8" a="1"/>
  <c r="B1883" i="8" s="1"/>
  <c r="B1884" i="8" a="1"/>
  <c r="B1884" i="8" s="1"/>
  <c r="B1885" i="8" a="1"/>
  <c r="B1885" i="8" s="1"/>
  <c r="B1886" i="8" a="1"/>
  <c r="B1886" i="8" s="1"/>
  <c r="B1889" i="8" a="1"/>
  <c r="B1889" i="8" s="1"/>
  <c r="B1890" i="8" a="1"/>
  <c r="B1890" i="8" s="1"/>
  <c r="B1891" i="8" a="1"/>
  <c r="B1891" i="8" s="1"/>
  <c r="B1892" i="8" a="1"/>
  <c r="B1892" i="8" s="1"/>
  <c r="B1894" i="8" a="1"/>
  <c r="B1894" i="8" s="1"/>
  <c r="B1895" i="8" a="1"/>
  <c r="B1895" i="8" s="1"/>
  <c r="B1896" i="8" a="1"/>
  <c r="B1896" i="8" s="1"/>
  <c r="B1897" i="8" a="1"/>
  <c r="B1897" i="8" s="1"/>
  <c r="B1898" i="8" a="1"/>
  <c r="B1898" i="8" s="1"/>
  <c r="B1899" i="8" a="1"/>
  <c r="B1899" i="8" s="1"/>
  <c r="B1900" i="8" a="1"/>
  <c r="B1900" i="8" s="1"/>
  <c r="B1902" i="8" a="1"/>
  <c r="B1902" i="8" s="1"/>
  <c r="B1903" i="8" a="1"/>
  <c r="B1903" i="8" s="1"/>
  <c r="B1904" i="8" a="1"/>
  <c r="B1904" i="8" s="1"/>
  <c r="B1905" i="8" a="1"/>
  <c r="B1905" i="8" s="1"/>
  <c r="B1906" i="8" a="1"/>
  <c r="B1906" i="8" s="1"/>
  <c r="B1907" i="8" a="1"/>
  <c r="B1907" i="8" s="1"/>
  <c r="B1908" i="8" a="1"/>
  <c r="B1908" i="8" s="1"/>
  <c r="B1909" i="8" a="1"/>
  <c r="B1909" i="8" s="1"/>
  <c r="B1910" i="8" a="1"/>
  <c r="B1910" i="8" s="1"/>
  <c r="B1911" i="8" a="1"/>
  <c r="B1911" i="8" s="1"/>
  <c r="B1913" i="8" a="1"/>
  <c r="B1913" i="8" s="1"/>
  <c r="B1914" i="8" a="1"/>
  <c r="B1914" i="8" s="1"/>
  <c r="B1915" i="8" a="1"/>
  <c r="B1915" i="8" s="1"/>
  <c r="B1916" i="8" a="1"/>
  <c r="B1916" i="8" s="1"/>
  <c r="B1917" i="8" a="1"/>
  <c r="B1917" i="8" s="1"/>
  <c r="B1918" i="8" a="1"/>
  <c r="B1918" i="8" s="1"/>
  <c r="B1920" i="8" a="1"/>
  <c r="B1920" i="8" s="1"/>
  <c r="B1921" i="8" a="1"/>
  <c r="B1921" i="8" s="1"/>
  <c r="B1922" i="8" a="1"/>
  <c r="B1922" i="8" s="1"/>
  <c r="B1923" i="8" a="1"/>
  <c r="B1923" i="8" s="1"/>
  <c r="B1924" i="8" a="1"/>
  <c r="B1924" i="8" s="1"/>
  <c r="B1925" i="8" a="1"/>
  <c r="B1925" i="8" s="1"/>
  <c r="B1926" i="8" a="1"/>
  <c r="B1926" i="8" s="1"/>
  <c r="B1927" i="8" a="1"/>
  <c r="B1927" i="8" s="1"/>
  <c r="B1928" i="8" a="1"/>
  <c r="B1928" i="8" s="1"/>
  <c r="B1929" i="8" a="1"/>
  <c r="B1929" i="8" s="1"/>
  <c r="B1930" i="8" a="1"/>
  <c r="B1930" i="8" s="1"/>
  <c r="B1931" i="8" a="1"/>
  <c r="B1931" i="8" s="1"/>
  <c r="B1932" i="8" a="1"/>
  <c r="B1932" i="8" s="1"/>
  <c r="B1933" i="8" a="1"/>
  <c r="B1933" i="8" s="1"/>
  <c r="B1934" i="8" a="1"/>
  <c r="B1934" i="8" s="1"/>
  <c r="B1935" i="8" a="1"/>
  <c r="B1935" i="8" s="1"/>
  <c r="B1936" i="8" a="1"/>
  <c r="B1936" i="8" s="1"/>
  <c r="B1937" i="8" a="1"/>
  <c r="B1937" i="8" s="1"/>
  <c r="B1938" i="8" a="1"/>
  <c r="B1938" i="8" s="1"/>
  <c r="B1939" i="8" a="1"/>
  <c r="B1939" i="8" s="1"/>
  <c r="B1942" i="8" a="1"/>
  <c r="B1942" i="8" s="1"/>
  <c r="B1943" i="8" a="1"/>
  <c r="B1943" i="8" s="1"/>
  <c r="B1944" i="8" a="1"/>
  <c r="B1944" i="8" s="1"/>
  <c r="B1945" i="8" a="1"/>
  <c r="B1945" i="8" s="1"/>
  <c r="B1946" i="8" a="1"/>
  <c r="B1946" i="8" s="1"/>
  <c r="B1947" i="8" a="1"/>
  <c r="B1947" i="8" s="1"/>
  <c r="B1948" i="8" a="1"/>
  <c r="B1948" i="8" s="1"/>
  <c r="B1949" i="8" a="1"/>
  <c r="B1949" i="8" s="1"/>
  <c r="B1950" i="8" a="1"/>
  <c r="B1950" i="8" s="1"/>
  <c r="B1951" i="8" a="1"/>
  <c r="B1951" i="8" s="1"/>
  <c r="B1952" i="8" a="1"/>
  <c r="B1952" i="8" s="1"/>
  <c r="B1953" i="8" a="1"/>
  <c r="B1953" i="8" s="1"/>
  <c r="B1954" i="8" a="1"/>
  <c r="B1954" i="8" s="1"/>
  <c r="B1955" i="8" a="1"/>
  <c r="B1955" i="8" s="1"/>
  <c r="B1956" i="8" a="1"/>
  <c r="B1956" i="8" s="1"/>
  <c r="B1957" i="8" a="1"/>
  <c r="B1957" i="8" s="1"/>
  <c r="B1958" i="8" a="1"/>
  <c r="B1958" i="8" s="1"/>
  <c r="B1959" i="8" a="1"/>
  <c r="B1959" i="8" s="1"/>
  <c r="B1960" i="8" a="1"/>
  <c r="B1960" i="8" s="1"/>
  <c r="B1961" i="8" a="1"/>
  <c r="B1961" i="8" s="1"/>
  <c r="B1962" i="8" a="1"/>
  <c r="B1962" i="8" s="1"/>
  <c r="B1963" i="8" a="1"/>
  <c r="B1963" i="8" s="1"/>
  <c r="B1964" i="8" a="1"/>
  <c r="B1964" i="8" s="1"/>
  <c r="B1965" i="8" a="1"/>
  <c r="B1965" i="8" s="1"/>
  <c r="B1966" i="8" a="1"/>
  <c r="B1966" i="8" s="1"/>
  <c r="B1967" i="8" a="1"/>
  <c r="B1967" i="8" s="1"/>
  <c r="B1968" i="8" a="1"/>
  <c r="B1968" i="8" s="1"/>
  <c r="B1969" i="8" a="1"/>
  <c r="B1969" i="8" s="1"/>
  <c r="B1970" i="8" a="1"/>
  <c r="B1970" i="8" s="1"/>
  <c r="B1971" i="8" a="1"/>
  <c r="B1971" i="8" s="1"/>
  <c r="B1972" i="8" a="1"/>
  <c r="B1972" i="8" s="1"/>
  <c r="B1973" i="8" a="1"/>
  <c r="B1973" i="8" s="1"/>
  <c r="B1974" i="8" a="1"/>
  <c r="B1974" i="8" s="1"/>
  <c r="B1975" i="8" a="1"/>
  <c r="B1975" i="8" s="1"/>
  <c r="B1976" i="8" a="1"/>
  <c r="B1976" i="8" s="1"/>
  <c r="B1977" i="8" a="1"/>
  <c r="B1977" i="8" s="1"/>
  <c r="B1978" i="8" a="1"/>
  <c r="B1978" i="8" s="1"/>
  <c r="B1979" i="8" a="1"/>
  <c r="B1979" i="8" s="1"/>
  <c r="B1980" i="8" a="1"/>
  <c r="B1980" i="8" s="1"/>
  <c r="B1982" i="8" a="1"/>
  <c r="B1982" i="8" s="1"/>
  <c r="B1983" i="8" a="1"/>
  <c r="B1983" i="8" s="1"/>
  <c r="B1984" i="8" a="1"/>
  <c r="B1984" i="8" s="1"/>
  <c r="B1985" i="8" a="1"/>
  <c r="B1985" i="8" s="1"/>
  <c r="B1986" i="8" a="1"/>
  <c r="B1986" i="8" s="1"/>
  <c r="B1987" i="8" a="1"/>
  <c r="B1987" i="8" s="1"/>
  <c r="B1988" i="8" a="1"/>
  <c r="B1988" i="8" s="1"/>
  <c r="B1989" i="8" a="1"/>
  <c r="B1989" i="8" s="1"/>
  <c r="B1990" i="8" a="1"/>
  <c r="B1990" i="8" s="1"/>
  <c r="B1991" i="8" a="1"/>
  <c r="B1991" i="8" s="1"/>
  <c r="B1992" i="8" a="1"/>
  <c r="B1992" i="8" s="1"/>
  <c r="B1993" i="8" a="1"/>
  <c r="B1993" i="8" s="1"/>
  <c r="B1994" i="8" a="1"/>
  <c r="B1994" i="8" s="1"/>
  <c r="B1995" i="8" a="1"/>
  <c r="B1995" i="8" s="1"/>
  <c r="B1996" i="8" a="1"/>
  <c r="B1996" i="8" s="1"/>
  <c r="B1997" i="8" a="1"/>
  <c r="B1997" i="8" s="1"/>
  <c r="B1998" i="8" a="1"/>
  <c r="B1998" i="8" s="1"/>
  <c r="B1999" i="8" a="1"/>
  <c r="B1999" i="8" s="1"/>
  <c r="B2000" i="8" a="1"/>
  <c r="B2000" i="8" s="1"/>
  <c r="B2001" i="8" a="1"/>
  <c r="B2001" i="8" s="1"/>
  <c r="B2002" i="8" a="1"/>
  <c r="B2002" i="8" s="1"/>
  <c r="B2003" i="8" a="1"/>
  <c r="B2003" i="8" s="1"/>
  <c r="B2004" i="8" a="1"/>
  <c r="B2004" i="8" s="1"/>
  <c r="B2006" i="8" a="1"/>
  <c r="B2006" i="8" s="1"/>
  <c r="B2007" i="8" a="1"/>
  <c r="B2007" i="8" s="1"/>
  <c r="B2009" i="8" a="1"/>
  <c r="B2009" i="8" s="1"/>
  <c r="B2010" i="8" a="1"/>
  <c r="B2010" i="8" s="1"/>
  <c r="B2011" i="8" a="1"/>
  <c r="B2011" i="8" s="1"/>
  <c r="B2012" i="8" a="1"/>
  <c r="B2012" i="8" s="1"/>
  <c r="B2013" i="8" a="1"/>
  <c r="B2013" i="8" s="1"/>
  <c r="B2014" i="8" a="1"/>
  <c r="B2014" i="8" s="1"/>
  <c r="B2015" i="8" a="1"/>
  <c r="B2015" i="8" s="1"/>
  <c r="B2016" i="8" a="1"/>
  <c r="B2016" i="8" s="1"/>
  <c r="B2017" i="8" a="1"/>
  <c r="B2017" i="8" s="1"/>
  <c r="B2018" i="8" a="1"/>
  <c r="B2018" i="8" s="1"/>
  <c r="B2019" i="8" a="1"/>
  <c r="B2019" i="8" s="1"/>
  <c r="B2020" i="8" a="1"/>
  <c r="B2020" i="8" s="1"/>
  <c r="B2021" i="8" a="1"/>
  <c r="B2021" i="8" s="1"/>
  <c r="B2022" i="8" a="1"/>
  <c r="B2022" i="8" s="1"/>
  <c r="B2023" i="8" a="1"/>
  <c r="B2023" i="8" s="1"/>
  <c r="B2024" i="8" a="1"/>
  <c r="B2024" i="8" s="1"/>
  <c r="B2025" i="8" a="1"/>
  <c r="B2025" i="8" s="1"/>
  <c r="B2026" i="8" a="1"/>
  <c r="B2026" i="8" s="1"/>
  <c r="B2028" i="8" a="1"/>
  <c r="B2028" i="8" s="1"/>
  <c r="B2029" i="8" a="1"/>
  <c r="B2029" i="8" s="1"/>
  <c r="B2030" i="8" a="1"/>
  <c r="B2030" i="8" s="1"/>
  <c r="B2031" i="8" a="1"/>
  <c r="B2031" i="8" s="1"/>
  <c r="B2032" i="8" a="1"/>
  <c r="B2032" i="8" s="1"/>
  <c r="B2033" i="8" a="1"/>
  <c r="B2033" i="8" s="1"/>
  <c r="B2035" i="8" a="1"/>
  <c r="B2035" i="8" s="1"/>
  <c r="B2036" i="8" a="1"/>
  <c r="B2036" i="8" s="1"/>
  <c r="B2037" i="8" a="1"/>
  <c r="B2037" i="8" s="1"/>
  <c r="B2038" i="8" a="1"/>
  <c r="B2038" i="8" s="1"/>
  <c r="B2039" i="8" a="1"/>
  <c r="B2039" i="8" s="1"/>
  <c r="B2040" i="8" a="1"/>
  <c r="B2040" i="8" s="1"/>
  <c r="B2041" i="8" a="1"/>
  <c r="B2041" i="8" s="1"/>
  <c r="B2042" i="8" a="1"/>
  <c r="B2042" i="8" s="1"/>
  <c r="B2043" i="8" a="1"/>
  <c r="B2043" i="8" s="1"/>
  <c r="B2044" i="8" a="1"/>
  <c r="B2044" i="8" s="1"/>
  <c r="B2045" i="8" a="1"/>
  <c r="B2045" i="8" s="1"/>
  <c r="B2046" i="8" a="1"/>
  <c r="B2046" i="8" s="1"/>
  <c r="B2047" i="8" a="1"/>
  <c r="B2047" i="8" s="1"/>
  <c r="B2048" i="8" a="1"/>
  <c r="B2048" i="8" s="1"/>
  <c r="B2050" i="8" a="1"/>
  <c r="B2050" i="8" s="1"/>
  <c r="B2051" i="8" a="1"/>
  <c r="B2051" i="8" s="1"/>
  <c r="B2052" i="8" a="1"/>
  <c r="B2052" i="8" s="1"/>
  <c r="B2053" i="8" a="1"/>
  <c r="B2053" i="8" s="1"/>
  <c r="B2055" i="8" a="1"/>
  <c r="B2055" i="8" s="1"/>
  <c r="B2056" i="8" a="1"/>
  <c r="B2056" i="8" s="1"/>
  <c r="B2057" i="8" a="1"/>
  <c r="B2057" i="8" s="1"/>
  <c r="B2058" i="8" a="1"/>
  <c r="B2058" i="8" s="1"/>
  <c r="B2059" i="8" a="1"/>
  <c r="B2059" i="8" s="1"/>
  <c r="B2060" i="8" a="1"/>
  <c r="B2060" i="8" s="1"/>
  <c r="B2061" i="8" a="1"/>
  <c r="B2061" i="8" s="1"/>
  <c r="B2062" i="8" a="1"/>
  <c r="B2062" i="8" s="1"/>
  <c r="B2063" i="8" a="1"/>
  <c r="B2063" i="8" s="1"/>
  <c r="B2064" i="8" a="1"/>
  <c r="B2064" i="8" s="1"/>
  <c r="B2065" i="8" a="1"/>
  <c r="B2065" i="8" s="1"/>
  <c r="B2066" i="8" a="1"/>
  <c r="B2066" i="8" s="1"/>
  <c r="B2067" i="8" a="1"/>
  <c r="B2067" i="8" s="1"/>
  <c r="B2068" i="8" a="1"/>
  <c r="B2068" i="8" s="1"/>
  <c r="B2069" i="8" a="1"/>
  <c r="B2069" i="8" s="1"/>
  <c r="B2070" i="8" a="1"/>
  <c r="B2070" i="8" s="1"/>
  <c r="B2072" i="8" a="1"/>
  <c r="B2072" i="8" s="1"/>
  <c r="B2073" i="8" a="1"/>
  <c r="B2073" i="8" s="1"/>
  <c r="B2075" i="8" a="1"/>
  <c r="B2075" i="8" s="1"/>
  <c r="B2076" i="8" a="1"/>
  <c r="B2076" i="8" s="1"/>
  <c r="B2077" i="8" a="1"/>
  <c r="B2077" i="8" s="1"/>
  <c r="B2078" i="8" a="1"/>
  <c r="B2078" i="8" s="1"/>
  <c r="B2079" i="8" a="1"/>
  <c r="B2079" i="8" s="1"/>
  <c r="B2080" i="8" a="1"/>
  <c r="B2080" i="8" s="1"/>
  <c r="B2081" i="8" a="1"/>
  <c r="B2081" i="8" s="1"/>
  <c r="B2083" i="8" a="1"/>
  <c r="B2083" i="8" s="1"/>
  <c r="B2084" i="8" a="1"/>
  <c r="B2084" i="8" s="1"/>
  <c r="B2085" i="8" a="1"/>
  <c r="B2085" i="8" s="1"/>
  <c r="B2086" i="8" a="1"/>
  <c r="B2086" i="8" s="1"/>
  <c r="B2088" i="8" a="1"/>
  <c r="B2088" i="8" s="1"/>
  <c r="B2089" i="8" a="1"/>
  <c r="B2089" i="8" s="1"/>
  <c r="B2091" i="8" a="1"/>
  <c r="B2091" i="8" s="1"/>
  <c r="B2092" i="8" a="1"/>
  <c r="B2092" i="8" s="1"/>
  <c r="B2094" i="8" a="1"/>
  <c r="B2094" i="8" s="1"/>
  <c r="B2095" i="8" a="1"/>
  <c r="B2095" i="8" s="1"/>
  <c r="B2096" i="8" a="1"/>
  <c r="B2096" i="8" s="1"/>
  <c r="B2097" i="8" a="1"/>
  <c r="B2097" i="8" s="1"/>
  <c r="B2098" i="8" a="1"/>
  <c r="B2098" i="8" s="1"/>
  <c r="B2099" i="8" a="1"/>
  <c r="B2099" i="8" s="1"/>
  <c r="B2100" i="8" a="1"/>
  <c r="B2100" i="8" s="1"/>
  <c r="B2101" i="8" a="1"/>
  <c r="B2101" i="8" s="1"/>
  <c r="B2102" i="8" a="1"/>
  <c r="B2102" i="8" s="1"/>
  <c r="B2103" i="8" a="1"/>
  <c r="B2103" i="8" s="1"/>
  <c r="B2104" i="8" a="1"/>
  <c r="B2104" i="8" s="1"/>
  <c r="B2105" i="8" a="1"/>
  <c r="B2105" i="8" s="1"/>
  <c r="B2106" i="8" a="1"/>
  <c r="B2106" i="8" s="1"/>
  <c r="B2107" i="8" a="1"/>
  <c r="B2107" i="8" s="1"/>
  <c r="B2108" i="8" a="1"/>
  <c r="B2108" i="8" s="1"/>
  <c r="B2109" i="8" a="1"/>
  <c r="B2109" i="8" s="1"/>
  <c r="B2110" i="8" a="1"/>
  <c r="B2110" i="8" s="1"/>
  <c r="B2112" i="8" a="1"/>
  <c r="B2112" i="8" s="1"/>
  <c r="B2113" i="8" a="1"/>
  <c r="B2113" i="8" s="1"/>
  <c r="B2115" i="8" a="1"/>
  <c r="B2115" i="8" s="1"/>
  <c r="B2116" i="8" a="1"/>
  <c r="B2116" i="8" s="1"/>
  <c r="B2117" i="8" a="1"/>
  <c r="B2117" i="8" s="1"/>
  <c r="B2118" i="8" a="1"/>
  <c r="B2118" i="8" s="1"/>
  <c r="B2119" i="8" a="1"/>
  <c r="B2119" i="8" s="1"/>
  <c r="B2120" i="8" a="1"/>
  <c r="B2120" i="8" s="1"/>
  <c r="B2121" i="8" a="1"/>
  <c r="B2121" i="8" s="1"/>
  <c r="B2122" i="8" a="1"/>
  <c r="B2122" i="8" s="1"/>
  <c r="B2124" i="8" a="1"/>
  <c r="B2124" i="8" s="1"/>
  <c r="B2125" i="8" a="1"/>
  <c r="B2125" i="8" s="1"/>
  <c r="B2126" i="8" a="1"/>
  <c r="B2126" i="8" s="1"/>
  <c r="B2127" i="8" a="1"/>
  <c r="B2127" i="8" s="1"/>
  <c r="B2128" i="8" a="1"/>
  <c r="B2128" i="8" s="1"/>
  <c r="B2129" i="8" a="1"/>
  <c r="B2129" i="8" s="1"/>
  <c r="B2130" i="8" a="1"/>
  <c r="B2130" i="8" s="1"/>
  <c r="B2131" i="8" a="1"/>
  <c r="B2131" i="8" s="1"/>
  <c r="B2132" i="8" a="1"/>
  <c r="B2132" i="8" s="1"/>
  <c r="B2133" i="8" a="1"/>
  <c r="B2133" i="8" s="1"/>
  <c r="B2134" i="8" a="1"/>
  <c r="B2134" i="8" s="1"/>
  <c r="B2135" i="8" a="1"/>
  <c r="B2135" i="8" s="1"/>
  <c r="B2136" i="8" a="1"/>
  <c r="B2136" i="8" s="1"/>
  <c r="B2138" i="8" a="1"/>
  <c r="B2138" i="8" s="1"/>
  <c r="B2139" i="8" a="1"/>
  <c r="B2139" i="8" s="1"/>
  <c r="B2140" i="8" a="1"/>
  <c r="B2140" i="8" s="1"/>
  <c r="B2141" i="8" a="1"/>
  <c r="B2141" i="8" s="1"/>
  <c r="B2142" i="8" a="1"/>
  <c r="B2142" i="8" s="1"/>
  <c r="B2143" i="8" a="1"/>
  <c r="B2143" i="8" s="1"/>
  <c r="B2144" i="8" a="1"/>
  <c r="B2144" i="8" s="1"/>
  <c r="B2145" i="8" a="1"/>
  <c r="B2145" i="8" s="1"/>
  <c r="B2146" i="8" a="1"/>
  <c r="B2146" i="8" s="1"/>
  <c r="B2148" i="8" a="1"/>
  <c r="B2148" i="8" s="1"/>
  <c r="B2149" i="8" a="1"/>
  <c r="B2149" i="8" s="1"/>
  <c r="B2151" i="8" a="1"/>
  <c r="B2151" i="8" s="1"/>
  <c r="B2153" i="8" a="1"/>
  <c r="B2153" i="8" s="1"/>
  <c r="B2154" i="8" a="1"/>
  <c r="B2154" i="8" s="1"/>
  <c r="B2155" i="8" a="1"/>
  <c r="B2155" i="8" s="1"/>
  <c r="B2156" i="8" a="1"/>
  <c r="B2156" i="8" s="1"/>
  <c r="B2157" i="8" a="1"/>
  <c r="B2157" i="8" s="1"/>
  <c r="B2158" i="8" a="1"/>
  <c r="B2158" i="8" s="1"/>
  <c r="B2159" i="8" a="1"/>
  <c r="B2159" i="8" s="1"/>
  <c r="B2160" i="8" a="1"/>
  <c r="B2160" i="8" s="1"/>
  <c r="B2161" i="8" a="1"/>
  <c r="B2161" i="8" s="1"/>
  <c r="B2162" i="8" a="1"/>
  <c r="B2162" i="8" s="1"/>
  <c r="B2164" i="8" a="1"/>
  <c r="B2164" i="8" s="1"/>
  <c r="B2165" i="8" a="1"/>
  <c r="B2165" i="8" s="1"/>
  <c r="B2166" i="8" a="1"/>
  <c r="B2166" i="8" s="1"/>
  <c r="B2167" i="8" a="1"/>
  <c r="B2167" i="8" s="1"/>
  <c r="B2168" i="8" a="1"/>
  <c r="B2168" i="8" s="1"/>
  <c r="B2169" i="8" a="1"/>
  <c r="B2169" i="8" s="1"/>
  <c r="B2170" i="8" a="1"/>
  <c r="B2170" i="8" s="1"/>
  <c r="B2171" i="8" a="1"/>
  <c r="B2171" i="8" s="1"/>
  <c r="B2172" i="8" a="1"/>
  <c r="B2172" i="8" s="1"/>
  <c r="B2173" i="8" a="1"/>
  <c r="B2173" i="8" s="1"/>
  <c r="B2174" i="8" a="1"/>
  <c r="B2174" i="8" s="1"/>
  <c r="B2175" i="8" a="1"/>
  <c r="B2175" i="8" s="1"/>
  <c r="B2176" i="8" a="1"/>
  <c r="B2176" i="8" s="1"/>
  <c r="B2177" i="8" a="1"/>
  <c r="B2177" i="8" s="1"/>
  <c r="B2178" i="8" a="1"/>
  <c r="B2178" i="8" s="1"/>
  <c r="B2179" i="8" a="1"/>
  <c r="B2179" i="8" s="1"/>
  <c r="B2180" i="8" a="1"/>
  <c r="B2180" i="8" s="1"/>
  <c r="B2181" i="8" a="1"/>
  <c r="B2181" i="8" s="1"/>
  <c r="B2182" i="8" a="1"/>
  <c r="B2182" i="8" s="1"/>
  <c r="B2183" i="8" a="1"/>
  <c r="B2183" i="8" s="1"/>
  <c r="B2184" i="8" a="1"/>
  <c r="B2184" i="8" s="1"/>
  <c r="B2185" i="8" a="1"/>
  <c r="B2185" i="8" s="1"/>
  <c r="B2186" i="8" a="1"/>
  <c r="B2186" i="8" s="1"/>
  <c r="B2187" i="8" a="1"/>
  <c r="B2187" i="8" s="1"/>
  <c r="B2188" i="8" a="1"/>
  <c r="B2188" i="8" s="1"/>
  <c r="B2189" i="8" a="1"/>
  <c r="B2189" i="8" s="1"/>
  <c r="B2191" i="8" a="1"/>
  <c r="B2191" i="8" s="1"/>
  <c r="B2192" i="8" a="1"/>
  <c r="B2192" i="8" s="1"/>
  <c r="B2193" i="8" a="1"/>
  <c r="B2193" i="8" s="1"/>
  <c r="B2194" i="8" a="1"/>
  <c r="B2194" i="8" s="1"/>
  <c r="B2195" i="8" a="1"/>
  <c r="B2195" i="8" s="1"/>
  <c r="B2196" i="8" a="1"/>
  <c r="B2196" i="8" s="1"/>
  <c r="B2197" i="8" a="1"/>
  <c r="B2197" i="8" s="1"/>
  <c r="B2198" i="8" a="1"/>
  <c r="B2198" i="8" s="1"/>
  <c r="B2199" i="8" a="1"/>
  <c r="B2199" i="8" s="1"/>
  <c r="B2200" i="8" a="1"/>
  <c r="B2200" i="8" s="1"/>
  <c r="B2202" i="8" a="1"/>
  <c r="B2202" i="8" s="1"/>
  <c r="B2203" i="8" a="1"/>
  <c r="B2203" i="8" s="1"/>
  <c r="B2204" i="8" a="1"/>
  <c r="B2204" i="8" s="1"/>
  <c r="B2205" i="8" a="1"/>
  <c r="B2205" i="8" s="1"/>
  <c r="B2206" i="8" a="1"/>
  <c r="B2206" i="8" s="1"/>
  <c r="B2207" i="8" a="1"/>
  <c r="B2207" i="8" s="1"/>
  <c r="B2208" i="8" a="1"/>
  <c r="B2208" i="8" s="1"/>
  <c r="B2209" i="8" a="1"/>
  <c r="B2209" i="8" s="1"/>
  <c r="B2210" i="8" a="1"/>
  <c r="B2210" i="8" s="1"/>
  <c r="B2211" i="8" a="1"/>
  <c r="B2211" i="8" s="1"/>
  <c r="B2212" i="8" a="1"/>
  <c r="B2212" i="8" s="1"/>
  <c r="B2213" i="8" a="1"/>
  <c r="B2213" i="8" s="1"/>
  <c r="B2214" i="8" a="1"/>
  <c r="B2214" i="8" s="1"/>
  <c r="B2215" i="8" a="1"/>
  <c r="B2215" i="8" s="1"/>
  <c r="B2216" i="8" a="1"/>
  <c r="B2216" i="8" s="1"/>
  <c r="B2217" i="8" a="1"/>
  <c r="B2217" i="8" s="1"/>
  <c r="B2218" i="8" a="1"/>
  <c r="B2218" i="8" s="1"/>
  <c r="B2219" i="8" a="1"/>
  <c r="B2219" i="8" s="1"/>
  <c r="B2220" i="8" a="1"/>
  <c r="B2220" i="8" s="1"/>
  <c r="B2221" i="8" a="1"/>
  <c r="B2221" i="8" s="1"/>
  <c r="B2222" i="8" a="1"/>
  <c r="B2222" i="8" s="1"/>
  <c r="B2223" i="8" a="1"/>
  <c r="B2223" i="8" s="1"/>
  <c r="B2224" i="8" a="1"/>
  <c r="B2224" i="8" s="1"/>
  <c r="B2226" i="8" a="1"/>
  <c r="B2226" i="8" s="1"/>
  <c r="B2227" i="8" a="1"/>
  <c r="B2227" i="8" s="1"/>
  <c r="B2228" i="8" a="1"/>
  <c r="B2228" i="8" s="1"/>
  <c r="B2230" i="8" a="1"/>
  <c r="B2230" i="8" s="1"/>
  <c r="B2231" i="8" a="1"/>
  <c r="B2231" i="8" s="1"/>
  <c r="B2232" i="8" a="1"/>
  <c r="B2232" i="8" s="1"/>
  <c r="B2233" i="8" a="1"/>
  <c r="B2233" i="8" s="1"/>
  <c r="B2234" i="8" a="1"/>
  <c r="B2234" i="8" s="1"/>
  <c r="B2236" i="8" a="1"/>
  <c r="B2236" i="8" s="1"/>
  <c r="B2237" i="8" a="1"/>
  <c r="B2237" i="8" s="1"/>
  <c r="B2238" i="8" a="1"/>
  <c r="B2238" i="8" s="1"/>
  <c r="B2239" i="8" a="1"/>
  <c r="B2239" i="8" s="1"/>
  <c r="B2240" i="8" a="1"/>
  <c r="B2240" i="8" s="1"/>
  <c r="B2242" i="8" a="1"/>
  <c r="B2242" i="8" s="1"/>
  <c r="B2243" i="8" a="1"/>
  <c r="B2243" i="8" s="1"/>
  <c r="B2244" i="8" a="1"/>
  <c r="B2244" i="8" s="1"/>
  <c r="B2245" i="8" a="1"/>
  <c r="B2245" i="8" s="1"/>
  <c r="B2246" i="8" a="1"/>
  <c r="B2246" i="8" s="1"/>
  <c r="B2247" i="8" a="1"/>
  <c r="B2247" i="8" s="1"/>
  <c r="B2248" i="8" a="1"/>
  <c r="B2248" i="8" s="1"/>
  <c r="B2249" i="8" a="1"/>
  <c r="B2249" i="8" s="1"/>
  <c r="B2250" i="8" a="1"/>
  <c r="B2250" i="8" s="1"/>
  <c r="B2251" i="8" a="1"/>
  <c r="B2251" i="8" s="1"/>
  <c r="B2252" i="8" a="1"/>
  <c r="B2252" i="8" s="1"/>
  <c r="B2253" i="8" a="1"/>
  <c r="B2253" i="8" s="1"/>
  <c r="B2254" i="8" a="1"/>
  <c r="B2254" i="8" s="1"/>
  <c r="B2255" i="8" a="1"/>
  <c r="B2255" i="8" s="1"/>
  <c r="B2258" i="8" a="1"/>
  <c r="B2258" i="8" s="1"/>
  <c r="B2259" i="8" a="1"/>
  <c r="B2259" i="8" s="1"/>
  <c r="B2260" i="8" a="1"/>
  <c r="B2260" i="8" s="1"/>
  <c r="B2261" i="8" a="1"/>
  <c r="B2261" i="8" s="1"/>
  <c r="B2262" i="8" a="1"/>
  <c r="B2262" i="8" s="1"/>
  <c r="B2263" i="8" a="1"/>
  <c r="B2263" i="8" s="1"/>
  <c r="B2264" i="8" a="1"/>
  <c r="B2264" i="8" s="1"/>
  <c r="B2265" i="8" a="1"/>
  <c r="B2265" i="8" s="1"/>
  <c r="B2266" i="8" a="1"/>
  <c r="B2266" i="8" s="1"/>
  <c r="B2267" i="8" a="1"/>
  <c r="B2267" i="8" s="1"/>
  <c r="B2268" i="8" a="1"/>
  <c r="B2268" i="8" s="1"/>
  <c r="B2269" i="8" a="1"/>
  <c r="B2269" i="8" s="1"/>
  <c r="B2270" i="8" a="1"/>
  <c r="B2270" i="8" s="1"/>
  <c r="B2271" i="8" a="1"/>
  <c r="B2271" i="8" s="1"/>
  <c r="B2272" i="8" a="1"/>
  <c r="B2272" i="8" s="1"/>
  <c r="B2273" i="8" a="1"/>
  <c r="B2273" i="8" s="1"/>
  <c r="B2274" i="8" a="1"/>
  <c r="B2274" i="8" s="1"/>
  <c r="B2275" i="8" a="1"/>
  <c r="B2275" i="8" s="1"/>
  <c r="B2276" i="8" a="1"/>
  <c r="B2276" i="8" s="1"/>
  <c r="B2277" i="8" a="1"/>
  <c r="B2277" i="8" s="1"/>
  <c r="B2278" i="8" a="1"/>
  <c r="B2278" i="8" s="1"/>
  <c r="B2279" i="8" a="1"/>
  <c r="B2279" i="8" s="1"/>
  <c r="B2280" i="8" a="1"/>
  <c r="B2280" i="8" s="1"/>
  <c r="B2281" i="8" a="1"/>
  <c r="B2281" i="8" s="1"/>
  <c r="B2282" i="8" a="1"/>
  <c r="B2282" i="8" s="1"/>
  <c r="B2283" i="8" a="1"/>
  <c r="B2283" i="8" s="1"/>
  <c r="B2284" i="8" a="1"/>
  <c r="B2284" i="8" s="1"/>
  <c r="B2285" i="8" a="1"/>
  <c r="B2285" i="8" s="1"/>
  <c r="B2286" i="8" a="1"/>
  <c r="B2286" i="8" s="1"/>
  <c r="B2287" i="8" a="1"/>
  <c r="B2287" i="8" s="1"/>
  <c r="B2288" i="8" a="1"/>
  <c r="B2288" i="8" s="1"/>
  <c r="B2289" i="8" a="1"/>
  <c r="B2289" i="8" s="1"/>
  <c r="B2290" i="8" a="1"/>
  <c r="B2290" i="8" s="1"/>
  <c r="B2291" i="8" a="1"/>
  <c r="B2291" i="8" s="1"/>
  <c r="B2292" i="8" a="1"/>
  <c r="B2292" i="8" s="1"/>
  <c r="B2293" i="8" a="1"/>
  <c r="B2293" i="8" s="1"/>
  <c r="B2294" i="8" a="1"/>
  <c r="B2294" i="8" s="1"/>
  <c r="B2295" i="8" a="1"/>
  <c r="B2295" i="8" s="1"/>
  <c r="B2296" i="8" a="1"/>
  <c r="B2296" i="8" s="1"/>
  <c r="B2297" i="8" a="1"/>
  <c r="B2297" i="8" s="1"/>
  <c r="B2298" i="8" a="1"/>
  <c r="B2298" i="8" s="1"/>
  <c r="B2299" i="8" a="1"/>
  <c r="B2299" i="8" s="1"/>
  <c r="B2300" i="8" a="1"/>
  <c r="B2300" i="8" s="1"/>
  <c r="B2301" i="8" a="1"/>
  <c r="B2301" i="8" s="1"/>
  <c r="B2302" i="8" a="1"/>
  <c r="B2302" i="8" s="1"/>
  <c r="B2303" i="8" a="1"/>
  <c r="B2303" i="8" s="1"/>
  <c r="B2304" i="8" a="1"/>
  <c r="B2304" i="8" s="1"/>
  <c r="B2305" i="8" a="1"/>
  <c r="B2305" i="8" s="1"/>
  <c r="B2306" i="8" a="1"/>
  <c r="B2306" i="8" s="1"/>
  <c r="B2307" i="8" a="1"/>
  <c r="B2307" i="8" s="1"/>
  <c r="B2308" i="8" a="1"/>
  <c r="B2308" i="8" s="1"/>
  <c r="B2309" i="8" a="1"/>
  <c r="B2309" i="8" s="1"/>
  <c r="B2310" i="8" a="1"/>
  <c r="B2310" i="8" s="1"/>
  <c r="B2311" i="8" a="1"/>
  <c r="B2311" i="8" s="1"/>
  <c r="B2312" i="8" a="1"/>
  <c r="B2312" i="8" s="1"/>
  <c r="B2313" i="8" a="1"/>
  <c r="B2313" i="8" s="1"/>
  <c r="B2314" i="8" a="1"/>
  <c r="B2314" i="8" s="1"/>
  <c r="B2315" i="8" a="1"/>
  <c r="B2315" i="8" s="1"/>
  <c r="B2316" i="8" a="1"/>
  <c r="B2316" i="8" s="1"/>
  <c r="B2317" i="8" a="1"/>
  <c r="B2317" i="8" s="1"/>
  <c r="B2318" i="8" a="1"/>
  <c r="B2318" i="8" s="1"/>
  <c r="B2319" i="8" a="1"/>
  <c r="B2319" i="8" s="1"/>
  <c r="G2319" i="8" s="1" a="1"/>
  <c r="G2319" i="8" s="1"/>
  <c r="B2320" i="8" a="1"/>
  <c r="B2320" i="8" s="1"/>
  <c r="B2321" i="8" a="1"/>
  <c r="B2321" i="8" s="1"/>
  <c r="B2322" i="8" a="1"/>
  <c r="B2322" i="8" s="1"/>
  <c r="B2323" i="8" a="1"/>
  <c r="B2323" i="8" s="1"/>
  <c r="B2324" i="8" a="1"/>
  <c r="B2324" i="8" s="1"/>
  <c r="B2325" i="8" a="1"/>
  <c r="B2325" i="8" s="1"/>
  <c r="B2326" i="8" a="1"/>
  <c r="B2326" i="8" s="1"/>
  <c r="B2327" i="8" a="1"/>
  <c r="B2327" i="8" s="1"/>
  <c r="B2328" i="8" a="1"/>
  <c r="B2328" i="8" s="1"/>
  <c r="B2329" i="8" a="1"/>
  <c r="B2329" i="8" s="1"/>
  <c r="B2330" i="8" a="1"/>
  <c r="B2330" i="8" s="1"/>
  <c r="B2331" i="8" a="1"/>
  <c r="B2331" i="8" s="1"/>
  <c r="B2332" i="8" a="1"/>
  <c r="B2332" i="8" s="1"/>
  <c r="B2333" i="8" a="1"/>
  <c r="B2333" i="8" s="1"/>
  <c r="B2334" i="8" a="1"/>
  <c r="B2334" i="8" s="1"/>
  <c r="B2335" i="8" a="1"/>
  <c r="B2335" i="8" s="1"/>
  <c r="B2336" i="8" a="1"/>
  <c r="B2336" i="8" s="1"/>
  <c r="B2337" i="8" a="1"/>
  <c r="B2337" i="8" s="1"/>
  <c r="B2338" i="8" a="1"/>
  <c r="B2338" i="8" s="1"/>
  <c r="B2339" i="8" a="1"/>
  <c r="B2339" i="8" s="1"/>
  <c r="B2340" i="8" a="1"/>
  <c r="B2340" i="8" s="1"/>
  <c r="B2341" i="8" a="1"/>
  <c r="B2341" i="8" s="1"/>
  <c r="B2342" i="8" a="1"/>
  <c r="B2342" i="8" s="1"/>
  <c r="B2343" i="8" a="1"/>
  <c r="B2343" i="8" s="1"/>
  <c r="B2344" i="8" a="1"/>
  <c r="B2344" i="8" s="1"/>
  <c r="B2345" i="8" a="1"/>
  <c r="B2345" i="8" s="1"/>
  <c r="B2346" i="8" a="1"/>
  <c r="B2346" i="8" s="1"/>
  <c r="B2347" i="8" a="1"/>
  <c r="B2347" i="8" s="1"/>
  <c r="B2348" i="8" a="1"/>
  <c r="B2348" i="8" s="1"/>
  <c r="B2349" i="8" a="1"/>
  <c r="B2349" i="8" s="1"/>
  <c r="B2350" i="8" a="1"/>
  <c r="B2350" i="8" s="1"/>
  <c r="B2351" i="8" a="1"/>
  <c r="B2351" i="8" s="1"/>
  <c r="B2352" i="8" a="1"/>
  <c r="B2352" i="8" s="1"/>
  <c r="B2353" i="8" a="1"/>
  <c r="B2353" i="8" s="1"/>
  <c r="B2354" i="8" a="1"/>
  <c r="B2354" i="8" s="1"/>
  <c r="B2355" i="8" a="1"/>
  <c r="B2355" i="8" s="1"/>
  <c r="B2356" i="8" a="1"/>
  <c r="B2356" i="8" s="1"/>
  <c r="B2357" i="8" a="1"/>
  <c r="B2357" i="8" s="1"/>
  <c r="B2358" i="8" a="1"/>
  <c r="B2358" i="8" s="1"/>
  <c r="B2359" i="8" a="1"/>
  <c r="B2359" i="8" s="1"/>
  <c r="B2360" i="8" a="1"/>
  <c r="B2360" i="8" s="1"/>
  <c r="B2361" i="8" a="1"/>
  <c r="B2361" i="8" s="1"/>
  <c r="B2362" i="8" a="1"/>
  <c r="B2362" i="8" s="1"/>
  <c r="B2363" i="8" a="1"/>
  <c r="B2363" i="8" s="1"/>
  <c r="B2364" i="8" a="1"/>
  <c r="B2364" i="8" s="1"/>
  <c r="B2365" i="8" a="1"/>
  <c r="B2365" i="8" s="1"/>
  <c r="B2366" i="8" a="1"/>
  <c r="B2366" i="8" s="1"/>
  <c r="B2367" i="8" a="1"/>
  <c r="B2367" i="8" s="1"/>
  <c r="B2368" i="8" a="1"/>
  <c r="B2368" i="8" s="1"/>
  <c r="B2369" i="8" a="1"/>
  <c r="B2369" i="8" s="1"/>
  <c r="B2370" i="8" a="1"/>
  <c r="B2370" i="8" s="1"/>
  <c r="B2371" i="8" a="1"/>
  <c r="B2371" i="8" s="1"/>
  <c r="B2372" i="8" a="1"/>
  <c r="B2372" i="8" s="1"/>
  <c r="B2373" i="8" a="1"/>
  <c r="B2373" i="8" s="1"/>
  <c r="B2375" i="8" a="1"/>
  <c r="B2375" i="8" s="1"/>
  <c r="B2376" i="8" a="1"/>
  <c r="B2376" i="8" s="1"/>
  <c r="B2377" i="8" a="1"/>
  <c r="B2377" i="8" s="1"/>
  <c r="B2378" i="8" a="1"/>
  <c r="B2378" i="8" s="1"/>
  <c r="B2379" i="8" a="1"/>
  <c r="B2379" i="8" s="1"/>
  <c r="B2380" i="8" a="1"/>
  <c r="B2380" i="8" s="1"/>
  <c r="B2381" i="8" a="1"/>
  <c r="B2381" i="8" s="1"/>
  <c r="B2382" i="8" a="1"/>
  <c r="B2382" i="8" s="1"/>
  <c r="B2383" i="8" a="1"/>
  <c r="B2383" i="8" s="1"/>
  <c r="B2386" i="8" a="1"/>
  <c r="B2386" i="8" s="1"/>
  <c r="B2387" i="8" a="1"/>
  <c r="B2387" i="8" s="1"/>
  <c r="B2388" i="8" a="1"/>
  <c r="B2388" i="8" s="1"/>
  <c r="B2389" i="8" a="1"/>
  <c r="B2389" i="8" s="1"/>
  <c r="B2390" i="8" a="1"/>
  <c r="B2390" i="8" s="1"/>
  <c r="B2391" i="8" a="1"/>
  <c r="B2391" i="8" s="1"/>
  <c r="B2392" i="8" a="1"/>
  <c r="B2392" i="8" s="1"/>
  <c r="B2393" i="8" a="1"/>
  <c r="B2393" i="8" s="1"/>
  <c r="B2394" i="8" a="1"/>
  <c r="B2394" i="8" s="1"/>
  <c r="B2395" i="8" a="1"/>
  <c r="B2395" i="8" s="1"/>
  <c r="B2396" i="8" a="1"/>
  <c r="B2396" i="8" s="1"/>
  <c r="B2397" i="8" a="1"/>
  <c r="B2397" i="8" s="1"/>
  <c r="B2398" i="8" a="1"/>
  <c r="B2398" i="8" s="1"/>
  <c r="B2399" i="8" a="1"/>
  <c r="B2399" i="8" s="1"/>
  <c r="B2400" i="8" a="1"/>
  <c r="B2400" i="8" s="1"/>
  <c r="B2401" i="8" a="1"/>
  <c r="B2401" i="8" s="1"/>
  <c r="B2402" i="8" a="1"/>
  <c r="B2402" i="8" s="1"/>
  <c r="B2403" i="8" a="1"/>
  <c r="B2403" i="8" s="1"/>
  <c r="B2404" i="8" a="1"/>
  <c r="B2404" i="8" s="1"/>
  <c r="B2405" i="8" a="1"/>
  <c r="B2405" i="8" s="1"/>
  <c r="B2406" i="8" a="1"/>
  <c r="B2406" i="8" s="1"/>
  <c r="B2407" i="8" a="1"/>
  <c r="B2407" i="8" s="1"/>
  <c r="B2408" i="8" a="1"/>
  <c r="B2408" i="8" s="1"/>
  <c r="B2409" i="8" a="1"/>
  <c r="B2409" i="8" s="1"/>
  <c r="B2410" i="8" a="1"/>
  <c r="B2410" i="8" s="1"/>
  <c r="B2411" i="8" a="1"/>
  <c r="B2411" i="8" s="1"/>
  <c r="B2412" i="8" a="1"/>
  <c r="B2412" i="8" s="1"/>
  <c r="B2413" i="8" a="1"/>
  <c r="B2413" i="8" s="1"/>
  <c r="B2414" i="8" a="1"/>
  <c r="B2414" i="8" s="1"/>
  <c r="B2415" i="8" a="1"/>
  <c r="B2415" i="8" s="1"/>
  <c r="B2416" i="8" a="1"/>
  <c r="B2416" i="8" s="1"/>
  <c r="B2417" i="8" a="1"/>
  <c r="B2417" i="8" s="1"/>
  <c r="B2418" i="8" a="1"/>
  <c r="B2418" i="8" s="1"/>
  <c r="B2419" i="8" a="1"/>
  <c r="B2419" i="8" s="1"/>
  <c r="B2420" i="8" a="1"/>
  <c r="B2420" i="8" s="1"/>
  <c r="B2421" i="8" a="1"/>
  <c r="B2421" i="8" s="1"/>
  <c r="B2422" i="8" a="1"/>
  <c r="B2422" i="8" s="1"/>
  <c r="B2425" i="8" a="1"/>
  <c r="B2425" i="8" s="1"/>
  <c r="B2426" i="8" a="1"/>
  <c r="B2426" i="8" s="1"/>
  <c r="B2427" i="8" a="1"/>
  <c r="B2427" i="8" s="1"/>
  <c r="B2428" i="8" a="1"/>
  <c r="B2428" i="8" s="1"/>
  <c r="B2430" i="8" a="1"/>
  <c r="B2430" i="8" s="1"/>
  <c r="B2431" i="8" a="1"/>
  <c r="B2431" i="8" s="1"/>
  <c r="B2432" i="8" a="1"/>
  <c r="B2432" i="8" s="1"/>
  <c r="B2433" i="8" a="1"/>
  <c r="B2433" i="8" s="1"/>
  <c r="B2434" i="8" a="1"/>
  <c r="B2434" i="8" s="1"/>
  <c r="B2435" i="8" a="1"/>
  <c r="B2435" i="8" s="1"/>
  <c r="B2436" i="8" a="1"/>
  <c r="B2436" i="8" s="1"/>
  <c r="B2437" i="8" a="1"/>
  <c r="B2437" i="8" s="1"/>
  <c r="B2438" i="8" a="1"/>
  <c r="B2438" i="8" s="1"/>
  <c r="B2439" i="8" a="1"/>
  <c r="B2439" i="8" s="1"/>
  <c r="B2440" i="8" a="1"/>
  <c r="B2440" i="8" s="1"/>
  <c r="B2441" i="8" a="1"/>
  <c r="B2441" i="8" s="1"/>
  <c r="B2442" i="8" a="1"/>
  <c r="B2442" i="8" s="1"/>
  <c r="B2443" i="8" a="1"/>
  <c r="B2443" i="8" s="1"/>
  <c r="B2445" i="8" a="1"/>
  <c r="B2445" i="8" s="1"/>
  <c r="B2446" i="8" a="1"/>
  <c r="B2446" i="8" s="1"/>
  <c r="B2447" i="8" a="1"/>
  <c r="B2447" i="8" s="1"/>
  <c r="B2448" i="8" a="1"/>
  <c r="B2448" i="8" s="1"/>
  <c r="B2449" i="8" a="1"/>
  <c r="B2449" i="8" s="1"/>
  <c r="B2450" i="8" a="1"/>
  <c r="B2450" i="8" s="1"/>
  <c r="B2451" i="8" a="1"/>
  <c r="B2451" i="8" s="1"/>
  <c r="B2452" i="8" a="1"/>
  <c r="B2452" i="8" s="1"/>
  <c r="B2454" i="8" a="1"/>
  <c r="B2454" i="8" s="1"/>
  <c r="B2455" i="8" a="1"/>
  <c r="B2455" i="8" s="1"/>
  <c r="B2456" i="8" a="1"/>
  <c r="B2456" i="8" s="1"/>
  <c r="B2457" i="8" a="1"/>
  <c r="B2457" i="8" s="1"/>
  <c r="B2458" i="8" a="1"/>
  <c r="B2458" i="8" s="1"/>
  <c r="B2459" i="8" a="1"/>
  <c r="B2459" i="8" s="1"/>
  <c r="B2460" i="8" a="1"/>
  <c r="B2460" i="8" s="1"/>
  <c r="B2461" i="8" a="1"/>
  <c r="B2461" i="8" s="1"/>
  <c r="B2462" i="8" a="1"/>
  <c r="B2462" i="8" s="1"/>
  <c r="B2463" i="8" a="1"/>
  <c r="B2463" i="8" s="1"/>
  <c r="B2464" i="8" a="1"/>
  <c r="B2464" i="8" s="1"/>
  <c r="B2466" i="8" a="1"/>
  <c r="B2466" i="8" s="1"/>
  <c r="B2467" i="8" a="1"/>
  <c r="B2467" i="8" s="1"/>
  <c r="B2468" i="8" a="1"/>
  <c r="B2468" i="8" s="1"/>
  <c r="B2469" i="8" a="1"/>
  <c r="B2469" i="8" s="1"/>
  <c r="B2470" i="8" a="1"/>
  <c r="B2470" i="8" s="1"/>
  <c r="B2471" i="8" a="1"/>
  <c r="B2471" i="8" s="1"/>
  <c r="B2472" i="8" a="1"/>
  <c r="B2472" i="8" s="1"/>
  <c r="B2473" i="8" a="1"/>
  <c r="B2473" i="8" s="1"/>
  <c r="B2474" i="8" a="1"/>
  <c r="B2474" i="8" s="1"/>
  <c r="B2475" i="8" a="1"/>
  <c r="B2475" i="8" s="1"/>
  <c r="B2476" i="8" a="1"/>
  <c r="B2476" i="8" s="1"/>
  <c r="B2477" i="8" a="1"/>
  <c r="B2477" i="8" s="1"/>
  <c r="B2479" i="8" a="1"/>
  <c r="B2479" i="8" s="1"/>
  <c r="B2480" i="8" a="1"/>
  <c r="B2480" i="8" s="1"/>
  <c r="B2481" i="8" a="1"/>
  <c r="B2481" i="8" s="1"/>
  <c r="B2482" i="8" a="1"/>
  <c r="B2482" i="8" s="1"/>
  <c r="B2483" i="8" a="1"/>
  <c r="B2483" i="8" s="1"/>
  <c r="B2484" i="8" a="1"/>
  <c r="B2484" i="8" s="1"/>
  <c r="B2485" i="8" a="1"/>
  <c r="B2485" i="8" s="1"/>
  <c r="B2486" i="8" a="1"/>
  <c r="B2486" i="8" s="1"/>
  <c r="B2487" i="8" a="1"/>
  <c r="B2487" i="8" s="1"/>
  <c r="B2488" i="8" a="1"/>
  <c r="B2488" i="8" s="1"/>
  <c r="B2489" i="8" a="1"/>
  <c r="B2489" i="8" s="1"/>
  <c r="B2490" i="8" a="1"/>
  <c r="B2490" i="8" s="1"/>
  <c r="B2491" i="8" a="1"/>
  <c r="B2491" i="8" s="1"/>
  <c r="B2492" i="8" a="1"/>
  <c r="B2492" i="8" s="1"/>
  <c r="B2494" i="8" a="1"/>
  <c r="B2494" i="8" s="1"/>
  <c r="B2495" i="8" a="1"/>
  <c r="B2495" i="8" s="1"/>
  <c r="B2496" i="8" a="1"/>
  <c r="B2496" i="8" s="1"/>
  <c r="B2497" i="8" a="1"/>
  <c r="B2497" i="8" s="1"/>
  <c r="B2498" i="8" a="1"/>
  <c r="B2498" i="8" s="1"/>
  <c r="B2499" i="8" a="1"/>
  <c r="B2499" i="8" s="1"/>
  <c r="B2500" i="8" a="1"/>
  <c r="B2500" i="8" s="1"/>
  <c r="B2501" i="8" a="1"/>
  <c r="B2501" i="8" s="1"/>
  <c r="B2503" i="8" a="1"/>
  <c r="B2503" i="8" s="1"/>
  <c r="B2504" i="8" a="1"/>
  <c r="B2504" i="8" s="1"/>
  <c r="B2505" i="8" a="1"/>
  <c r="B2505" i="8" s="1"/>
  <c r="B2506" i="8" a="1"/>
  <c r="B2506" i="8" s="1"/>
  <c r="B2507" i="8" a="1"/>
  <c r="B2507" i="8" s="1"/>
  <c r="B2508" i="8" a="1"/>
  <c r="B2508" i="8" s="1"/>
  <c r="B2509" i="8" a="1"/>
  <c r="B2509" i="8" s="1"/>
  <c r="B2510" i="8" a="1"/>
  <c r="B2510" i="8" s="1"/>
  <c r="B2511" i="8" a="1"/>
  <c r="B2511" i="8" s="1"/>
  <c r="B2512" i="8" a="1"/>
  <c r="B2512" i="8" s="1"/>
  <c r="B2513" i="8" a="1"/>
  <c r="B2513" i="8" s="1"/>
  <c r="B2514" i="8" a="1"/>
  <c r="B2514" i="8" s="1"/>
  <c r="B2515" i="8" a="1"/>
  <c r="B2515" i="8" s="1"/>
  <c r="B2516" i="8" a="1"/>
  <c r="B2516" i="8" s="1"/>
  <c r="B2517" i="8" a="1"/>
  <c r="B2517" i="8" s="1"/>
  <c r="B2518" i="8" a="1"/>
  <c r="B2518" i="8" s="1"/>
  <c r="B2519" i="8" a="1"/>
  <c r="B2519" i="8" s="1"/>
  <c r="B2520" i="8" a="1"/>
  <c r="B2520" i="8" s="1"/>
  <c r="B2521" i="8" a="1"/>
  <c r="B2521" i="8" s="1"/>
  <c r="B2522" i="8" a="1"/>
  <c r="B2522" i="8" s="1"/>
  <c r="B2523" i="8" a="1"/>
  <c r="B2523" i="8" s="1"/>
  <c r="B2524" i="8" a="1"/>
  <c r="B2524" i="8" s="1"/>
  <c r="B2525" i="8" a="1"/>
  <c r="B2525" i="8" s="1"/>
  <c r="B2526" i="8" a="1"/>
  <c r="B2526" i="8" s="1"/>
  <c r="B2527" i="8" a="1"/>
  <c r="B2527" i="8" s="1"/>
  <c r="B2528" i="8" a="1"/>
  <c r="B2528" i="8" s="1"/>
  <c r="B2529" i="8" a="1"/>
  <c r="B2529" i="8" s="1"/>
  <c r="B2530" i="8" a="1"/>
  <c r="B2530" i="8" s="1"/>
  <c r="B2531" i="8" a="1"/>
  <c r="B2531" i="8" s="1"/>
  <c r="B2532" i="8" a="1"/>
  <c r="B2532" i="8" s="1"/>
  <c r="B2533" i="8" a="1"/>
  <c r="B2533" i="8" s="1"/>
  <c r="B2534" i="8" a="1"/>
  <c r="B2534" i="8" s="1"/>
  <c r="B2535" i="8" a="1"/>
  <c r="B2535" i="8" s="1"/>
  <c r="B2536" i="8" a="1"/>
  <c r="B2536" i="8" s="1"/>
  <c r="B2537" i="8" a="1"/>
  <c r="B2537" i="8" s="1"/>
  <c r="B2538" i="8" a="1"/>
  <c r="B2538" i="8" s="1"/>
  <c r="B2539" i="8" a="1"/>
  <c r="B2539" i="8" s="1"/>
  <c r="B2540" i="8" a="1"/>
  <c r="B2540" i="8" s="1"/>
  <c r="B2541" i="8" a="1"/>
  <c r="B2541" i="8" s="1"/>
  <c r="B2542" i="8" a="1"/>
  <c r="B2542" i="8" s="1"/>
  <c r="B2543" i="8" a="1"/>
  <c r="B2543" i="8" s="1"/>
  <c r="B2544" i="8" a="1"/>
  <c r="B2544" i="8" s="1"/>
  <c r="B2545" i="8" a="1"/>
  <c r="B2545" i="8" s="1"/>
  <c r="B2546" i="8" a="1"/>
  <c r="B2546" i="8" s="1"/>
  <c r="B2547" i="8" a="1"/>
  <c r="B2547" i="8" s="1"/>
  <c r="B2548" i="8" a="1"/>
  <c r="B2548" i="8" s="1"/>
  <c r="G2548" i="8" s="1" a="1"/>
  <c r="G2548" i="8" s="1"/>
  <c r="B2549" i="8" a="1"/>
  <c r="B2549" i="8" s="1"/>
  <c r="G2549" i="8" s="1" a="1"/>
  <c r="G2549" i="8" s="1"/>
  <c r="B2550" i="8" a="1"/>
  <c r="B2550" i="8" s="1"/>
  <c r="G2550" i="8" s="1" a="1"/>
  <c r="G2550" i="8" s="1"/>
  <c r="B2551" i="8" a="1"/>
  <c r="B2551" i="8" s="1"/>
  <c r="G2551" i="8" s="1" a="1"/>
  <c r="G2551" i="8" s="1"/>
  <c r="B2552" i="8" a="1"/>
  <c r="B2552" i="8" s="1"/>
  <c r="G2552" i="8" s="1" a="1"/>
  <c r="G2552" i="8" s="1"/>
  <c r="B2553" i="8" a="1"/>
  <c r="B2553" i="8" s="1"/>
  <c r="G2553" i="8" s="1" a="1"/>
  <c r="G2553" i="8" s="1"/>
  <c r="B2554" i="8" a="1"/>
  <c r="B2554" i="8" s="1"/>
  <c r="G2554" i="8" s="1" a="1"/>
  <c r="G2554" i="8" s="1"/>
  <c r="B2555" i="8" a="1"/>
  <c r="B2555" i="8" s="1"/>
  <c r="G2555" i="8" s="1" a="1"/>
  <c r="G2555" i="8" s="1"/>
  <c r="B2556" i="8" a="1"/>
  <c r="B2556" i="8" s="1"/>
  <c r="G2556" i="8" s="1" a="1"/>
  <c r="G2556" i="8" s="1"/>
  <c r="B2557" i="8" a="1"/>
  <c r="B2557" i="8" s="1"/>
  <c r="G2557" i="8" s="1" a="1"/>
  <c r="G2557" i="8" s="1"/>
  <c r="B2558" i="8" a="1"/>
  <c r="B2558" i="8" s="1"/>
  <c r="G2558" i="8" s="1" a="1"/>
  <c r="G2558" i="8" s="1"/>
  <c r="B2559" i="8" a="1"/>
  <c r="B2559" i="8" s="1"/>
  <c r="G2559" i="8" s="1" a="1"/>
  <c r="G2559" i="8" s="1"/>
  <c r="B2560" i="8" a="1"/>
  <c r="B2560" i="8" s="1"/>
  <c r="G2560" i="8" s="1" a="1"/>
  <c r="G2560" i="8" s="1"/>
  <c r="B2561" i="8" a="1"/>
  <c r="B2561" i="8" s="1"/>
  <c r="G2561" i="8" s="1" a="1"/>
  <c r="G2561" i="8" s="1"/>
  <c r="B2562" i="8" a="1"/>
  <c r="B2562" i="8" s="1"/>
  <c r="G2562" i="8" s="1" a="1"/>
  <c r="G2562" i="8" s="1"/>
  <c r="B2563" i="8" a="1"/>
  <c r="B2563" i="8" s="1"/>
  <c r="G2563" i="8" s="1" a="1"/>
  <c r="G2563" i="8" s="1"/>
  <c r="B2564" i="8" a="1"/>
  <c r="B2564" i="8" s="1"/>
  <c r="G2564" i="8" s="1" a="1"/>
  <c r="G2564" i="8" s="1"/>
  <c r="G2565" i="8" a="1"/>
  <c r="G2565" i="8" s="1"/>
  <c r="B2566" i="8" a="1"/>
  <c r="B2566" i="8" s="1"/>
  <c r="G2566" i="8" s="1" a="1"/>
  <c r="G2566" i="8" s="1"/>
  <c r="B2567" i="8" a="1"/>
  <c r="B2567" i="8" s="1"/>
  <c r="G2567" i="8" s="1" a="1"/>
  <c r="G2567" i="8" s="1"/>
  <c r="B2568" i="8" a="1"/>
  <c r="B2568" i="8" s="1"/>
  <c r="G2568" i="8" s="1" a="1"/>
  <c r="G2568" i="8" s="1"/>
  <c r="B2569" i="8" a="1"/>
  <c r="B2569" i="8" s="1"/>
  <c r="G2569" i="8" s="1" a="1"/>
  <c r="G2569" i="8" s="1"/>
  <c r="B2570" i="8" a="1"/>
  <c r="B2570" i="8" s="1"/>
  <c r="G2570" i="8" s="1" a="1"/>
  <c r="G2570" i="8" s="1"/>
  <c r="B2571" i="8" a="1"/>
  <c r="B2571" i="8" s="1"/>
  <c r="G2571" i="8" s="1" a="1"/>
  <c r="G2571" i="8" s="1"/>
  <c r="B2572" i="8" a="1"/>
  <c r="B2572" i="8" s="1"/>
  <c r="G2572" i="8" s="1" a="1"/>
  <c r="G2572" i="8" s="1"/>
  <c r="B2573" i="8" a="1"/>
  <c r="B2573" i="8" s="1"/>
  <c r="G2573" i="8" s="1" a="1"/>
  <c r="G2573" i="8" s="1"/>
  <c r="B2574" i="8" a="1"/>
  <c r="B2574" i="8" s="1"/>
  <c r="G2574" i="8" s="1" a="1"/>
  <c r="G2574" i="8" s="1"/>
  <c r="G2575" i="8" a="1"/>
  <c r="G2575" i="8" s="1"/>
  <c r="B2576" i="8" a="1"/>
  <c r="B2576" i="8" s="1"/>
  <c r="G2576" i="8" s="1" a="1"/>
  <c r="G2576" i="8" s="1"/>
  <c r="B2577" i="8" a="1"/>
  <c r="B2577" i="8" s="1"/>
  <c r="G2577" i="8" s="1" a="1"/>
  <c r="G2577" i="8" s="1"/>
  <c r="B2578" i="8" a="1"/>
  <c r="B2578" i="8" s="1"/>
  <c r="G2578" i="8" s="1" a="1"/>
  <c r="G2578" i="8" s="1"/>
  <c r="B2579" i="8" a="1"/>
  <c r="B2579" i="8" s="1"/>
  <c r="G2579" i="8" s="1" a="1"/>
  <c r="G2579" i="8" s="1"/>
  <c r="B2580" i="8" a="1"/>
  <c r="B2580" i="8" s="1"/>
  <c r="G2580" i="8" s="1" a="1"/>
  <c r="G2580" i="8" s="1"/>
  <c r="B2581" i="8" a="1"/>
  <c r="B2581" i="8" s="1"/>
  <c r="G2581" i="8" s="1" a="1"/>
  <c r="G2581" i="8" s="1"/>
  <c r="B2582" i="8" a="1"/>
  <c r="B2582" i="8" s="1"/>
  <c r="G2582" i="8" s="1" a="1"/>
  <c r="G2582" i="8" s="1"/>
  <c r="B2583" i="8" a="1"/>
  <c r="B2583" i="8" s="1"/>
  <c r="G2583" i="8" s="1" a="1"/>
  <c r="G2583" i="8" s="1"/>
  <c r="B2584" i="8" a="1"/>
  <c r="B2584" i="8" s="1"/>
  <c r="G2584" i="8" s="1" a="1"/>
  <c r="G2584" i="8" s="1"/>
  <c r="B2585" i="8" a="1"/>
  <c r="B2585" i="8" s="1"/>
  <c r="G2585" i="8" s="1" a="1"/>
  <c r="G2585" i="8" s="1"/>
  <c r="B2586" i="8" a="1"/>
  <c r="B2586" i="8" s="1"/>
  <c r="G2586" i="8" s="1" a="1"/>
  <c r="G2586" i="8" s="1"/>
  <c r="B2587" i="8" a="1"/>
  <c r="B2587" i="8" s="1"/>
  <c r="G2587" i="8" s="1" a="1"/>
  <c r="G2587" i="8" s="1"/>
  <c r="B2588" i="8" a="1"/>
  <c r="B2588" i="8" s="1"/>
  <c r="G2588" i="8" s="1" a="1"/>
  <c r="G2588" i="8" s="1"/>
  <c r="B2589" i="8" a="1"/>
  <c r="B2589" i="8" s="1"/>
  <c r="G2589" i="8" s="1" a="1"/>
  <c r="G2589" i="8" s="1"/>
  <c r="B2590" i="8" a="1"/>
  <c r="B2590" i="8" s="1"/>
  <c r="G2590" i="8" s="1" a="1"/>
  <c r="G2590" i="8" s="1"/>
  <c r="B2591" i="8" a="1"/>
  <c r="B2591" i="8" s="1"/>
  <c r="G2591" i="8" s="1" a="1"/>
  <c r="G2591" i="8" s="1"/>
  <c r="B2592" i="8" a="1"/>
  <c r="B2592" i="8" s="1"/>
  <c r="G2592" i="8" s="1" a="1"/>
  <c r="G2592" i="8" s="1"/>
  <c r="B2593" i="8" a="1"/>
  <c r="B2593" i="8" s="1"/>
  <c r="G2593" i="8" s="1" a="1"/>
  <c r="G2593" i="8" s="1"/>
  <c r="B2594" i="8" a="1"/>
  <c r="B2594" i="8" s="1"/>
  <c r="G2594" i="8" s="1" a="1"/>
  <c r="G2594" i="8" s="1"/>
  <c r="B2595" i="8" a="1"/>
  <c r="B2595" i="8" s="1"/>
  <c r="G2595" i="8" s="1" a="1"/>
  <c r="G2595" i="8" s="1"/>
  <c r="B2596" i="8" a="1"/>
  <c r="B2596" i="8" s="1"/>
  <c r="G2596" i="8" s="1" a="1"/>
  <c r="G2596" i="8" s="1"/>
  <c r="B2597" i="8" a="1"/>
  <c r="B2597" i="8" s="1"/>
  <c r="G2597" i="8" s="1" a="1"/>
  <c r="G2597" i="8" s="1"/>
  <c r="B2598" i="8" a="1"/>
  <c r="B2598" i="8" s="1"/>
  <c r="G2598" i="8" s="1" a="1"/>
  <c r="G2598" i="8" s="1"/>
  <c r="B2599" i="8" a="1"/>
  <c r="B2599" i="8" s="1"/>
  <c r="G2599" i="8" s="1" a="1"/>
  <c r="G2599" i="8" s="1"/>
  <c r="B2600" i="8" a="1"/>
  <c r="B2600" i="8" s="1"/>
  <c r="G2600" i="8" s="1" a="1"/>
  <c r="G2600" i="8" s="1"/>
  <c r="B2601" i="8" a="1"/>
  <c r="B2601" i="8" s="1"/>
  <c r="G2601" i="8" s="1" a="1"/>
  <c r="G2601" i="8" s="1"/>
  <c r="B2602" i="8" a="1"/>
  <c r="B2602" i="8" s="1"/>
  <c r="G2602" i="8" s="1" a="1"/>
  <c r="G2602" i="8" s="1"/>
  <c r="B2603" i="8" a="1"/>
  <c r="B2603" i="8" s="1"/>
  <c r="G2603" i="8" s="1" a="1"/>
  <c r="G2603" i="8" s="1"/>
  <c r="B2604" i="8" a="1"/>
  <c r="B2604" i="8" s="1"/>
  <c r="G2604" i="8" s="1" a="1"/>
  <c r="G2604" i="8" s="1"/>
  <c r="B2605" i="8" a="1"/>
  <c r="B2605" i="8" s="1"/>
  <c r="G2605" i="8" s="1" a="1"/>
  <c r="G2605" i="8" s="1"/>
  <c r="B2606" i="8" a="1"/>
  <c r="B2606" i="8" s="1"/>
  <c r="G2606" i="8" s="1" a="1"/>
  <c r="G2606" i="8" s="1"/>
  <c r="B2607" i="8" a="1"/>
  <c r="B2607" i="8" s="1"/>
  <c r="G2607" i="8" s="1" a="1"/>
  <c r="G2607" i="8" s="1"/>
  <c r="B2608" i="8" a="1"/>
  <c r="B2608" i="8" s="1"/>
  <c r="G2608" i="8" s="1" a="1"/>
  <c r="G2608" i="8" s="1"/>
  <c r="G2609" i="8" a="1"/>
  <c r="G2609" i="8" s="1"/>
  <c r="B2610" i="8" a="1"/>
  <c r="B2610" i="8" s="1"/>
  <c r="G2610" i="8" s="1" a="1"/>
  <c r="G2610" i="8" s="1"/>
  <c r="B2611" i="8" a="1"/>
  <c r="B2611" i="8" s="1"/>
  <c r="G2611" i="8" s="1" a="1"/>
  <c r="G2611" i="8" s="1"/>
  <c r="B2612" i="8" a="1"/>
  <c r="B2612" i="8" s="1"/>
  <c r="G2612" i="8" s="1" a="1"/>
  <c r="G2612" i="8" s="1"/>
  <c r="B2613" i="8" a="1"/>
  <c r="B2613" i="8" s="1"/>
  <c r="G2613" i="8" s="1" a="1"/>
  <c r="G2613" i="8" s="1"/>
  <c r="B2614" i="8" a="1"/>
  <c r="B2614" i="8" s="1"/>
  <c r="G2614" i="8" s="1" a="1"/>
  <c r="G2614" i="8" s="1"/>
  <c r="B2615" i="8" a="1"/>
  <c r="B2615" i="8" s="1"/>
  <c r="G2615" i="8" s="1" a="1"/>
  <c r="G2615" i="8" s="1"/>
  <c r="B2616" i="8" a="1"/>
  <c r="B2616" i="8" s="1"/>
  <c r="G2616" i="8" s="1" a="1"/>
  <c r="G2616" i="8" s="1"/>
  <c r="B2617" i="8" a="1"/>
  <c r="B2617" i="8" s="1"/>
  <c r="G2617" i="8" s="1" a="1"/>
  <c r="G2617" i="8" s="1"/>
  <c r="B2618" i="8" a="1"/>
  <c r="B2618" i="8" s="1"/>
  <c r="G2618" i="8" s="1" a="1"/>
  <c r="G2618" i="8" s="1"/>
  <c r="B2619" i="8" a="1"/>
  <c r="B2619" i="8" s="1"/>
  <c r="G2619" i="8" s="1" a="1"/>
  <c r="G2619" i="8" s="1"/>
  <c r="B2620" i="8" a="1"/>
  <c r="B2620" i="8" s="1"/>
  <c r="G2620" i="8" s="1" a="1"/>
  <c r="G2620" i="8" s="1"/>
  <c r="B2621" i="8" a="1"/>
  <c r="B2621" i="8" s="1"/>
  <c r="G2621" i="8" s="1" a="1"/>
  <c r="G2621" i="8" s="1"/>
  <c r="B2622" i="8" a="1"/>
  <c r="B2622" i="8" s="1"/>
  <c r="G2622" i="8" s="1" a="1"/>
  <c r="G2622" i="8" s="1"/>
  <c r="B2624" i="8" a="1"/>
  <c r="B2624" i="8" s="1"/>
  <c r="G2624" i="8" s="1" a="1"/>
  <c r="G2624" i="8" s="1"/>
  <c r="B2625" i="8" a="1"/>
  <c r="B2625" i="8" s="1"/>
  <c r="G2625" i="8" s="1" a="1"/>
  <c r="G2625" i="8" s="1"/>
  <c r="B2626" i="8" a="1"/>
  <c r="B2626" i="8" s="1"/>
  <c r="G2626" i="8" s="1" a="1"/>
  <c r="G2626" i="8" s="1"/>
  <c r="B2627" i="8" a="1"/>
  <c r="B2627" i="8" s="1"/>
  <c r="G2627" i="8" s="1" a="1"/>
  <c r="G2627" i="8" s="1"/>
  <c r="B2628" i="8" a="1"/>
  <c r="B2628" i="8" s="1"/>
  <c r="G2628" i="8" s="1" a="1"/>
  <c r="G2628" i="8" s="1"/>
  <c r="B2629" i="8" a="1"/>
  <c r="B2629" i="8" s="1"/>
  <c r="G2629" i="8" s="1" a="1"/>
  <c r="G2629" i="8" s="1"/>
  <c r="B2630" i="8" a="1"/>
  <c r="B2630" i="8" s="1"/>
  <c r="G2630" i="8" s="1" a="1"/>
  <c r="G2630" i="8" s="1"/>
  <c r="B2631" i="8" a="1"/>
  <c r="B2631" i="8" s="1"/>
  <c r="G2631" i="8" s="1" a="1"/>
  <c r="G2631" i="8" s="1"/>
  <c r="B2632" i="8" a="1"/>
  <c r="B2632" i="8" s="1"/>
  <c r="G2632" i="8" s="1" a="1"/>
  <c r="G2632" i="8" s="1"/>
  <c r="B2633" i="8" a="1"/>
  <c r="B2633" i="8" s="1"/>
  <c r="G2633" i="8" s="1" a="1"/>
  <c r="G2633" i="8" s="1"/>
  <c r="B2634" i="8" a="1"/>
  <c r="B2634" i="8" s="1"/>
  <c r="G2634" i="8" s="1" a="1"/>
  <c r="G2634" i="8" s="1"/>
  <c r="B2635" i="8" a="1"/>
  <c r="B2635" i="8" s="1"/>
  <c r="G2635" i="8" s="1" a="1"/>
  <c r="G2635" i="8" s="1"/>
  <c r="B2636" i="8" a="1"/>
  <c r="B2636" i="8" s="1"/>
  <c r="G2636" i="8" s="1" a="1"/>
  <c r="G2636" i="8" s="1"/>
  <c r="B2637" i="8" a="1"/>
  <c r="B2637" i="8" s="1"/>
  <c r="G2637" i="8" s="1" a="1"/>
  <c r="G2637" i="8" s="1"/>
  <c r="B2638" i="8" a="1"/>
  <c r="B2638" i="8" s="1"/>
  <c r="G2638" i="8" s="1" a="1"/>
  <c r="G2638" i="8" s="1"/>
  <c r="B2639" i="8" a="1"/>
  <c r="B2639" i="8" s="1"/>
  <c r="G2639" i="8" s="1" a="1"/>
  <c r="G2639" i="8" s="1"/>
  <c r="B2640" i="8" a="1"/>
  <c r="B2640" i="8" s="1"/>
  <c r="G2640" i="8" s="1" a="1"/>
  <c r="G2640" i="8" s="1"/>
  <c r="B2641" i="8" a="1"/>
  <c r="B2641" i="8" s="1"/>
  <c r="G2641" i="8" s="1" a="1"/>
  <c r="G2641" i="8" s="1"/>
  <c r="B2642" i="8" a="1"/>
  <c r="B2642" i="8" s="1"/>
  <c r="G2642" i="8" s="1" a="1"/>
  <c r="G2642" i="8" s="1"/>
  <c r="B2643" i="8" a="1"/>
  <c r="B2643" i="8" s="1"/>
  <c r="G2643" i="8" s="1" a="1"/>
  <c r="G2643" i="8" s="1"/>
  <c r="B2644" i="8" a="1"/>
  <c r="B2644" i="8" s="1"/>
  <c r="G2644" i="8" s="1" a="1"/>
  <c r="G2644" i="8" s="1"/>
  <c r="B2645" i="8" a="1"/>
  <c r="B2645" i="8" s="1"/>
  <c r="G2645" i="8" s="1" a="1"/>
  <c r="G2645" i="8" s="1"/>
  <c r="B2646" i="8" a="1"/>
  <c r="B2646" i="8" s="1"/>
  <c r="G2646" i="8" s="1" a="1"/>
  <c r="G2646" i="8" s="1"/>
  <c r="B2647" i="8" a="1"/>
  <c r="B2647" i="8" s="1"/>
  <c r="G2647" i="8" s="1" a="1"/>
  <c r="G2647" i="8" s="1"/>
  <c r="B2648" i="8" a="1"/>
  <c r="B2648" i="8" s="1"/>
  <c r="G2648" i="8" s="1" a="1"/>
  <c r="G2648" i="8" s="1"/>
  <c r="B2649" i="8" a="1"/>
  <c r="B2649" i="8" s="1"/>
  <c r="G2649" i="8" s="1" a="1"/>
  <c r="G2649" i="8" s="1"/>
  <c r="B2650" i="8" a="1"/>
  <c r="B2650" i="8" s="1"/>
  <c r="G2650" i="8" s="1" a="1"/>
  <c r="G2650" i="8" s="1"/>
  <c r="B2651" i="8" a="1"/>
  <c r="B2651" i="8" s="1"/>
  <c r="G2651" i="8" s="1" a="1"/>
  <c r="G2651" i="8" s="1"/>
  <c r="B2652" i="8" a="1"/>
  <c r="B2652" i="8" s="1"/>
  <c r="G2652" i="8" s="1" a="1"/>
  <c r="G2652" i="8" s="1"/>
  <c r="B2653" i="8" a="1"/>
  <c r="B2653" i="8" s="1"/>
  <c r="G2653" i="8" s="1" a="1"/>
  <c r="G2653" i="8" s="1"/>
  <c r="B2654" i="8" a="1"/>
  <c r="B2654" i="8" s="1"/>
  <c r="G2654" i="8" s="1" a="1"/>
  <c r="G2654" i="8" s="1"/>
  <c r="B2655" i="8" a="1"/>
  <c r="B2655" i="8" s="1"/>
  <c r="G2655" i="8" s="1" a="1"/>
  <c r="G2655" i="8" s="1"/>
  <c r="B2656" i="8" a="1"/>
  <c r="B2656" i="8" s="1"/>
  <c r="G2656" i="8" s="1" a="1"/>
  <c r="G2656" i="8" s="1"/>
  <c r="B2657" i="8" a="1"/>
  <c r="B2657" i="8" s="1"/>
  <c r="G2657" i="8" s="1" a="1"/>
  <c r="G2657" i="8" s="1"/>
  <c r="B2658" i="8" a="1"/>
  <c r="B2658" i="8" s="1"/>
  <c r="G2658" i="8" s="1" a="1"/>
  <c r="G2658" i="8" s="1"/>
  <c r="G2659" i="8" a="1"/>
  <c r="G2659" i="8" s="1"/>
  <c r="B2660" i="8" a="1"/>
  <c r="B2660" i="8" s="1"/>
  <c r="G2660" i="8" s="1" a="1"/>
  <c r="G2660" i="8" s="1"/>
  <c r="B2661" i="8" a="1"/>
  <c r="B2661" i="8" s="1"/>
  <c r="G2661" i="8" s="1" a="1"/>
  <c r="G2661" i="8" s="1"/>
  <c r="B2663" i="8" a="1"/>
  <c r="B2663" i="8" s="1"/>
  <c r="G2663" i="8" s="1" a="1"/>
  <c r="G2663" i="8" s="1"/>
  <c r="B2664" i="8" a="1"/>
  <c r="B2664" i="8" s="1"/>
  <c r="G2664" i="8" s="1" a="1"/>
  <c r="G2664" i="8" s="1"/>
  <c r="B2665" i="8" a="1"/>
  <c r="B2665" i="8" s="1"/>
  <c r="G2665" i="8" s="1" a="1"/>
  <c r="G2665" i="8" s="1"/>
  <c r="B2666" i="8" a="1"/>
  <c r="B2666" i="8" s="1"/>
  <c r="G2666" i="8" s="1" a="1"/>
  <c r="G2666" i="8" s="1"/>
  <c r="B2667" i="8" a="1"/>
  <c r="B2667" i="8" s="1"/>
  <c r="G2667" i="8" s="1" a="1"/>
  <c r="G2667" i="8" s="1"/>
  <c r="B2668" i="8" a="1"/>
  <c r="B2668" i="8" s="1"/>
  <c r="G2668" i="8" s="1" a="1"/>
  <c r="G2668" i="8" s="1"/>
  <c r="G2669" i="8" a="1"/>
  <c r="G2669" i="8" s="1"/>
  <c r="B2670" i="8" a="1"/>
  <c r="B2670" i="8" s="1"/>
  <c r="G2670" i="8" s="1" a="1"/>
  <c r="G2670" i="8" s="1"/>
  <c r="B2671" i="8" a="1"/>
  <c r="B2671" i="8" s="1"/>
  <c r="G2671" i="8" s="1" a="1"/>
  <c r="G2671" i="8" s="1"/>
  <c r="B2672" i="8" a="1"/>
  <c r="B2672" i="8" s="1"/>
  <c r="G2672" i="8" s="1" a="1"/>
  <c r="G2672" i="8" s="1"/>
  <c r="B2673" i="8" a="1"/>
  <c r="B2673" i="8" s="1"/>
  <c r="G2673" i="8" s="1" a="1"/>
  <c r="G2673" i="8" s="1"/>
  <c r="B2674" i="8" a="1"/>
  <c r="B2674" i="8" s="1"/>
  <c r="G2674" i="8" s="1" a="1"/>
  <c r="G2674" i="8" s="1"/>
  <c r="B2675" i="8" a="1"/>
  <c r="B2675" i="8" s="1"/>
  <c r="G2675" i="8" s="1" a="1"/>
  <c r="G2675" i="8" s="1"/>
  <c r="B2676" i="8" a="1"/>
  <c r="B2676" i="8" s="1"/>
  <c r="G2676" i="8" s="1" a="1"/>
  <c r="G2676" i="8" s="1"/>
  <c r="B2677" i="8" a="1"/>
  <c r="B2677" i="8" s="1"/>
  <c r="G2677" i="8" s="1" a="1"/>
  <c r="G2677" i="8" s="1"/>
  <c r="B2678" i="8" a="1"/>
  <c r="B2678" i="8" s="1"/>
  <c r="G2678" i="8" s="1" a="1"/>
  <c r="G2678" i="8" s="1"/>
  <c r="B2680" i="8" a="1"/>
  <c r="B2680" i="8" s="1"/>
  <c r="G2680" i="8" s="1" a="1"/>
  <c r="G2680" i="8" s="1"/>
  <c r="B2681" i="8" a="1"/>
  <c r="B2681" i="8" s="1"/>
  <c r="G2681" i="8" s="1" a="1"/>
  <c r="G2681" i="8" s="1"/>
  <c r="B2682" i="8" a="1"/>
  <c r="B2682" i="8" s="1"/>
  <c r="G2682" i="8" s="1" a="1"/>
  <c r="G2682" i="8" s="1"/>
  <c r="B2683" i="8" a="1"/>
  <c r="B2683" i="8" s="1"/>
  <c r="G2683" i="8" s="1" a="1"/>
  <c r="G2683" i="8" s="1"/>
  <c r="B2684" i="8" a="1"/>
  <c r="B2684" i="8" s="1"/>
  <c r="G2684" i="8" s="1" a="1"/>
  <c r="G2684" i="8" s="1"/>
  <c r="B2685" i="8" a="1"/>
  <c r="B2685" i="8" s="1"/>
  <c r="G2685" i="8" s="1" a="1"/>
  <c r="G2685" i="8" s="1"/>
  <c r="B2686" i="8" a="1"/>
  <c r="B2686" i="8" s="1"/>
  <c r="G2686" i="8" s="1" a="1"/>
  <c r="G2686" i="8" s="1"/>
  <c r="B2687" i="8" a="1"/>
  <c r="B2687" i="8" s="1"/>
  <c r="G2687" i="8" s="1" a="1"/>
  <c r="G2687" i="8" s="1"/>
  <c r="B2688" i="8" a="1"/>
  <c r="B2688" i="8" s="1"/>
  <c r="G2688" i="8" s="1" a="1"/>
  <c r="G2688" i="8" s="1"/>
  <c r="B2689" i="8" a="1"/>
  <c r="B2689" i="8" s="1"/>
  <c r="G2689" i="8" s="1" a="1"/>
  <c r="G2689" i="8" s="1"/>
  <c r="B2690" i="8" a="1"/>
  <c r="B2690" i="8" s="1"/>
  <c r="G2690" i="8" s="1" a="1"/>
  <c r="G2690" i="8" s="1"/>
  <c r="B2691" i="8" a="1"/>
  <c r="B2691" i="8" s="1"/>
  <c r="G2691" i="8" s="1" a="1"/>
  <c r="G2691" i="8" s="1"/>
  <c r="B2692" i="8" a="1"/>
  <c r="B2692" i="8" s="1"/>
  <c r="G2692" i="8" s="1" a="1"/>
  <c r="G2692" i="8" s="1"/>
  <c r="B2693" i="8" a="1"/>
  <c r="B2693" i="8" s="1"/>
  <c r="G2693" i="8" s="1" a="1"/>
  <c r="G2693" i="8" s="1"/>
  <c r="B2694" i="8" a="1"/>
  <c r="B2694" i="8" s="1"/>
  <c r="G2694" i="8" s="1" a="1"/>
  <c r="G2694" i="8" s="1"/>
  <c r="B2695" i="8" a="1"/>
  <c r="B2695" i="8" s="1"/>
  <c r="G2695" i="8" s="1" a="1"/>
  <c r="G2695" i="8" s="1"/>
  <c r="B2696" i="8" a="1"/>
  <c r="B2696" i="8" s="1"/>
  <c r="G2696" i="8" s="1" a="1"/>
  <c r="G2696" i="8" s="1"/>
  <c r="B2697" i="8" a="1"/>
  <c r="B2697" i="8" s="1"/>
  <c r="G2697" i="8" s="1" a="1"/>
  <c r="G2697" i="8" s="1"/>
  <c r="B2698" i="8" a="1"/>
  <c r="B2698" i="8" s="1"/>
  <c r="G2698" i="8" s="1" a="1"/>
  <c r="G2698" i="8" s="1"/>
  <c r="B2699" i="8" a="1"/>
  <c r="B2699" i="8" s="1"/>
  <c r="G2699" i="8" s="1" a="1"/>
  <c r="G2699" i="8" s="1"/>
  <c r="B2700" i="8" a="1"/>
  <c r="B2700" i="8" s="1"/>
  <c r="G2700" i="8" s="1" a="1"/>
  <c r="G2700" i="8" s="1"/>
  <c r="B2701" i="8" a="1"/>
  <c r="B2701" i="8" s="1"/>
  <c r="G2701" i="8" s="1" a="1"/>
  <c r="G2701" i="8" s="1"/>
  <c r="B2702" i="8" a="1"/>
  <c r="B2702" i="8" s="1"/>
  <c r="G2702" i="8" s="1" a="1"/>
  <c r="G2702" i="8" s="1"/>
  <c r="B2703" i="8" a="1"/>
  <c r="B2703" i="8" s="1"/>
  <c r="G2703" i="8" s="1" a="1"/>
  <c r="G2703" i="8" s="1"/>
  <c r="G2704" i="8" a="1"/>
  <c r="G2704" i="8" s="1"/>
  <c r="G2705" i="8" a="1"/>
  <c r="G2705" i="8" s="1"/>
  <c r="B2706" i="8" a="1"/>
  <c r="B2706" i="8" s="1"/>
  <c r="G2706" i="8" s="1" a="1"/>
  <c r="G2706" i="8" s="1"/>
  <c r="B2707" i="8" a="1"/>
  <c r="B2707" i="8" s="1"/>
  <c r="G2707" i="8" s="1" a="1"/>
  <c r="G2707" i="8" s="1"/>
  <c r="B2708" i="8" a="1"/>
  <c r="B2708" i="8" s="1"/>
  <c r="G2708" i="8" s="1" a="1"/>
  <c r="G2708" i="8" s="1"/>
  <c r="B2709" i="8" a="1"/>
  <c r="B2709" i="8" s="1"/>
  <c r="G2709" i="8" s="1" a="1"/>
  <c r="G2709" i="8" s="1"/>
  <c r="B2710" i="8" a="1"/>
  <c r="B2710" i="8" s="1"/>
  <c r="G2710" i="8" s="1" a="1"/>
  <c r="G2710" i="8" s="1"/>
  <c r="B2711" i="8" a="1"/>
  <c r="B2711" i="8" s="1"/>
  <c r="G2711" i="8" s="1" a="1"/>
  <c r="G2711" i="8" s="1"/>
  <c r="B2712" i="8" a="1"/>
  <c r="B2712" i="8" s="1"/>
  <c r="G2712" i="8" s="1" a="1"/>
  <c r="G2712" i="8" s="1"/>
  <c r="B2713" i="8" a="1"/>
  <c r="B2713" i="8" s="1"/>
  <c r="G2713" i="8" s="1" a="1"/>
  <c r="G2713" i="8" s="1"/>
  <c r="B2714" i="8" a="1"/>
  <c r="B2714" i="8" s="1"/>
  <c r="G2714" i="8" s="1" a="1"/>
  <c r="G2714" i="8" s="1"/>
  <c r="B2715" i="8" a="1"/>
  <c r="B2715" i="8" s="1"/>
  <c r="G2715" i="8" s="1" a="1"/>
  <c r="G2715" i="8" s="1"/>
  <c r="B2716" i="8" a="1"/>
  <c r="B2716" i="8" s="1"/>
  <c r="G2716" i="8" s="1" a="1"/>
  <c r="G2716" i="8" s="1"/>
  <c r="B2717" i="8" a="1"/>
  <c r="B2717" i="8" s="1"/>
  <c r="G2717" i="8" s="1" a="1"/>
  <c r="G2717" i="8" s="1"/>
  <c r="B2718" i="8" a="1"/>
  <c r="B2718" i="8" s="1"/>
  <c r="G2718" i="8" s="1" a="1"/>
  <c r="G2718" i="8" s="1"/>
  <c r="B2719" i="8" a="1"/>
  <c r="B2719" i="8" s="1"/>
  <c r="G2719" i="8" s="1" a="1"/>
  <c r="G2719" i="8" s="1"/>
  <c r="B2720" i="8" a="1"/>
  <c r="B2720" i="8" s="1"/>
  <c r="G2720" i="8" s="1" a="1"/>
  <c r="G2720" i="8" s="1"/>
  <c r="B2721" i="8" a="1"/>
  <c r="B2721" i="8" s="1"/>
  <c r="G2721" i="8" s="1" a="1"/>
  <c r="G2721" i="8" s="1"/>
  <c r="B2722" i="8" a="1"/>
  <c r="B2722" i="8" s="1"/>
  <c r="G2722" i="8" s="1" a="1"/>
  <c r="G2722" i="8" s="1"/>
  <c r="B2723" i="8" a="1"/>
  <c r="B2723" i="8" s="1"/>
  <c r="G2723" i="8" s="1" a="1"/>
  <c r="G2723" i="8" s="1"/>
  <c r="B2724" i="8" a="1"/>
  <c r="B2724" i="8" s="1"/>
  <c r="G2724" i="8" s="1" a="1"/>
  <c r="G2724" i="8" s="1"/>
  <c r="B2725" i="8" a="1"/>
  <c r="B2725" i="8" s="1"/>
  <c r="G2725" i="8" s="1" a="1"/>
  <c r="G2725" i="8" s="1"/>
  <c r="G2726" i="8" a="1"/>
  <c r="G2726" i="8" s="1"/>
  <c r="B2727" i="8" a="1"/>
  <c r="B2727" i="8" s="1"/>
  <c r="G2727" i="8" s="1" a="1"/>
  <c r="G2727" i="8" s="1"/>
  <c r="B2728" i="8" a="1"/>
  <c r="B2728" i="8" s="1"/>
  <c r="G2728" i="8" s="1" a="1"/>
  <c r="G2728" i="8" s="1"/>
  <c r="B2729" i="8" a="1"/>
  <c r="B2729" i="8" s="1"/>
  <c r="G2729" i="8" s="1" a="1"/>
  <c r="G2729" i="8" s="1"/>
  <c r="G2730" i="8" a="1"/>
  <c r="G2730" i="8" s="1"/>
  <c r="B2731" i="8" a="1"/>
  <c r="B2731" i="8" s="1"/>
  <c r="G2731" i="8" s="1" a="1"/>
  <c r="G2731" i="8" s="1"/>
  <c r="B2732" i="8" a="1"/>
  <c r="B2732" i="8" s="1"/>
  <c r="G2732" i="8" s="1" a="1"/>
  <c r="G2732" i="8" s="1"/>
  <c r="B2733" i="8" a="1"/>
  <c r="B2733" i="8" s="1"/>
  <c r="G2733" i="8" s="1" a="1"/>
  <c r="G2733" i="8" s="1"/>
  <c r="B2734" i="8" a="1"/>
  <c r="B2734" i="8" s="1"/>
  <c r="G2734" i="8" s="1" a="1"/>
  <c r="G2734" i="8" s="1"/>
  <c r="B2735" i="8" a="1"/>
  <c r="B2735" i="8" s="1"/>
  <c r="G2735" i="8" s="1" a="1"/>
  <c r="G2735" i="8" s="1"/>
  <c r="B2736" i="8" a="1"/>
  <c r="B2736" i="8" s="1"/>
  <c r="G2736" i="8" s="1" a="1"/>
  <c r="G2736" i="8" s="1"/>
  <c r="G2737" i="8" a="1"/>
  <c r="G2737" i="8" s="1"/>
  <c r="B2738" i="8" a="1"/>
  <c r="B2738" i="8" s="1"/>
  <c r="G2738" i="8" s="1" a="1"/>
  <c r="G2738" i="8" s="1"/>
  <c r="B2739" i="8" a="1"/>
  <c r="B2739" i="8" s="1"/>
  <c r="G2739" i="8" s="1" a="1"/>
  <c r="G2739" i="8" s="1"/>
  <c r="B2740" i="8" a="1"/>
  <c r="B2740" i="8" s="1"/>
  <c r="G2740" i="8" s="1" a="1"/>
  <c r="G2740" i="8" s="1"/>
  <c r="B2741" i="8" a="1"/>
  <c r="B2741" i="8" s="1"/>
  <c r="G2741" i="8" s="1" a="1"/>
  <c r="G2741" i="8" s="1"/>
  <c r="B2742" i="8" a="1"/>
  <c r="B2742" i="8" s="1"/>
  <c r="G2742" i="8" s="1" a="1"/>
  <c r="G2742" i="8" s="1"/>
  <c r="B2743" i="8" a="1"/>
  <c r="B2743" i="8" s="1"/>
  <c r="G2743" i="8" s="1" a="1"/>
  <c r="G2743" i="8" s="1"/>
  <c r="G2744" i="8" a="1"/>
  <c r="G2744" i="8" s="1"/>
  <c r="B2745" i="8" a="1"/>
  <c r="B2745" i="8" s="1"/>
  <c r="G2745" i="8" s="1" a="1"/>
  <c r="G2745" i="8" s="1"/>
  <c r="B2746" i="8" a="1"/>
  <c r="B2746" i="8" s="1"/>
  <c r="G2746" i="8" s="1" a="1"/>
  <c r="G2746" i="8" s="1"/>
  <c r="B2747" i="8" a="1"/>
  <c r="B2747" i="8" s="1"/>
  <c r="G2747" i="8" s="1" a="1"/>
  <c r="G2747" i="8" s="1"/>
  <c r="B2748" i="8" a="1"/>
  <c r="B2748" i="8" s="1"/>
  <c r="G2748" i="8" s="1" a="1"/>
  <c r="G2748" i="8" s="1"/>
  <c r="G2749" i="8" a="1"/>
  <c r="G2749" i="8" s="1"/>
  <c r="B2750" i="8" a="1"/>
  <c r="B2750" i="8" s="1"/>
  <c r="G2750" i="8" s="1" a="1"/>
  <c r="G2750" i="8" s="1"/>
  <c r="G2751" i="8" a="1"/>
  <c r="G2751" i="8" s="1"/>
  <c r="B2752" i="8" a="1"/>
  <c r="B2752" i="8" s="1"/>
  <c r="G2752" i="8" s="1" a="1"/>
  <c r="G2752" i="8" s="1"/>
  <c r="B2753" i="8" a="1"/>
  <c r="B2753" i="8" s="1"/>
  <c r="G2753" i="8" s="1" a="1"/>
  <c r="G2753" i="8" s="1"/>
  <c r="G2754" i="8" a="1"/>
  <c r="G2754" i="8" s="1"/>
  <c r="B2755" i="8" a="1"/>
  <c r="B2755" i="8" s="1"/>
  <c r="G2755" i="8" s="1" a="1"/>
  <c r="G2755" i="8" s="1"/>
  <c r="G2756" i="8" a="1"/>
  <c r="G2756" i="8" s="1"/>
  <c r="B2757" i="8" a="1"/>
  <c r="B2757" i="8" s="1"/>
  <c r="G2757" i="8" s="1" a="1"/>
  <c r="G2757" i="8" s="1"/>
  <c r="B2758" i="8" a="1"/>
  <c r="B2758" i="8" s="1"/>
  <c r="G2758" i="8" s="1" a="1"/>
  <c r="G2758" i="8" s="1"/>
  <c r="B2759" i="8" a="1"/>
  <c r="B2759" i="8" s="1"/>
  <c r="G2759" i="8" s="1" a="1"/>
  <c r="G2759" i="8" s="1"/>
  <c r="G2760" i="8" a="1"/>
  <c r="G2760" i="8" s="1"/>
  <c r="B2761" i="8" a="1"/>
  <c r="B2761" i="8" s="1"/>
  <c r="G2761" i="8" s="1" a="1"/>
  <c r="G2761" i="8" s="1"/>
  <c r="B2762" i="8" a="1"/>
  <c r="B2762" i="8" s="1"/>
  <c r="G2762" i="8" s="1" a="1"/>
  <c r="G2762" i="8" s="1"/>
  <c r="B2763" i="8" a="1"/>
  <c r="B2763" i="8" s="1"/>
  <c r="G2763" i="8" s="1" a="1"/>
  <c r="G2763" i="8" s="1"/>
  <c r="B2764" i="8" a="1"/>
  <c r="B2764" i="8" s="1"/>
  <c r="G2764" i="8" s="1" a="1"/>
  <c r="G2764" i="8" s="1"/>
  <c r="B2765" i="8" a="1"/>
  <c r="B2765" i="8" s="1"/>
  <c r="G2765" i="8" s="1" a="1"/>
  <c r="G2765" i="8" s="1"/>
  <c r="G2766" i="8" a="1"/>
  <c r="G2766" i="8" s="1"/>
  <c r="B2767" i="8" a="1"/>
  <c r="B2767" i="8" s="1"/>
  <c r="G2767" i="8" s="1" a="1"/>
  <c r="G2767" i="8" s="1"/>
  <c r="B2769" i="8" a="1"/>
  <c r="B2769" i="8" s="1"/>
  <c r="G2769" i="8" s="1" a="1"/>
  <c r="G2769" i="8" s="1"/>
  <c r="B2770" i="8" a="1"/>
  <c r="B2770" i="8" s="1"/>
  <c r="G2770" i="8" s="1" a="1"/>
  <c r="G2770" i="8" s="1"/>
  <c r="B2771" i="8" a="1"/>
  <c r="B2771" i="8" s="1"/>
  <c r="G2771" i="8" s="1" a="1"/>
  <c r="G2771" i="8" s="1"/>
  <c r="B2772" i="8" a="1"/>
  <c r="B2772" i="8" s="1"/>
  <c r="G2772" i="8" s="1" a="1"/>
  <c r="G2772" i="8" s="1"/>
  <c r="B2773" i="8" a="1"/>
  <c r="B2773" i="8" s="1"/>
  <c r="G2773" i="8" s="1" a="1"/>
  <c r="G2773" i="8" s="1"/>
  <c r="G2774" i="8" a="1"/>
  <c r="G2774" i="8" s="1"/>
  <c r="B2775" i="8" a="1"/>
  <c r="B2775" i="8" s="1"/>
  <c r="G2775" i="8" s="1" a="1"/>
  <c r="G2775" i="8" s="1"/>
  <c r="B2776" i="8" a="1"/>
  <c r="B2776" i="8" s="1"/>
  <c r="G2776" i="8" s="1" a="1"/>
  <c r="G2776" i="8" s="1"/>
  <c r="B2777" i="8" a="1"/>
  <c r="B2777" i="8" s="1"/>
  <c r="G2777" i="8" s="1" a="1"/>
  <c r="G2777" i="8" s="1"/>
  <c r="B2778" i="8" a="1"/>
  <c r="B2778" i="8" s="1"/>
  <c r="G2778" i="8" s="1" a="1"/>
  <c r="G2778" i="8" s="1"/>
  <c r="B2779" i="8" a="1"/>
  <c r="B2779" i="8" s="1"/>
  <c r="G2779" i="8" s="1" a="1"/>
  <c r="G2779" i="8" s="1"/>
  <c r="B2780" i="8" a="1"/>
  <c r="B2780" i="8" s="1"/>
  <c r="G2780" i="8" s="1" a="1"/>
  <c r="G2780" i="8" s="1"/>
  <c r="B2781" i="8" a="1"/>
  <c r="B2781" i="8" s="1"/>
  <c r="G2781" i="8" s="1" a="1"/>
  <c r="G2781" i="8" s="1"/>
  <c r="B2782" i="8" a="1"/>
  <c r="B2782" i="8" s="1"/>
  <c r="G2782" i="8" s="1" a="1"/>
  <c r="G2782" i="8" s="1"/>
  <c r="B2783" i="8" a="1"/>
  <c r="B2783" i="8" s="1"/>
  <c r="G2783" i="8" s="1" a="1"/>
  <c r="G2783" i="8" s="1"/>
  <c r="B2784" i="8" a="1"/>
  <c r="B2784" i="8" s="1"/>
  <c r="G2784" i="8" s="1" a="1"/>
  <c r="G2784" i="8" s="1"/>
  <c r="B2785" i="8" a="1"/>
  <c r="B2785" i="8" s="1"/>
  <c r="G2785" i="8" s="1" a="1"/>
  <c r="G2785" i="8" s="1"/>
  <c r="B2786" i="8" a="1"/>
  <c r="B2786" i="8" s="1"/>
  <c r="G2786" i="8" s="1" a="1"/>
  <c r="G2786" i="8" s="1"/>
  <c r="B2787" i="8" a="1"/>
  <c r="B2787" i="8" s="1"/>
  <c r="G2787" i="8" s="1" a="1"/>
  <c r="G2787" i="8" s="1"/>
  <c r="B2788" i="8" a="1"/>
  <c r="B2788" i="8" s="1"/>
  <c r="G2788" i="8" s="1" a="1"/>
  <c r="G2788" i="8" s="1"/>
  <c r="B2789" i="8" a="1"/>
  <c r="B2789" i="8" s="1"/>
  <c r="G2789" i="8" s="1" a="1"/>
  <c r="G2789" i="8" s="1"/>
  <c r="B2790" i="8" a="1"/>
  <c r="B2790" i="8" s="1"/>
  <c r="G2790" i="8" s="1" a="1"/>
  <c r="G2790" i="8" s="1"/>
  <c r="B2791" i="8" a="1"/>
  <c r="B2791" i="8" s="1"/>
  <c r="G2791" i="8" s="1" a="1"/>
  <c r="G2791" i="8" s="1"/>
  <c r="B2792" i="8" a="1"/>
  <c r="B2792" i="8" s="1"/>
  <c r="G2792" i="8" s="1" a="1"/>
  <c r="G2792" i="8" s="1"/>
  <c r="B2793" i="8" a="1"/>
  <c r="B2793" i="8" s="1"/>
  <c r="G2793" i="8" s="1" a="1"/>
  <c r="G2793" i="8" s="1"/>
  <c r="B2794" i="8" a="1"/>
  <c r="B2794" i="8" s="1"/>
  <c r="G2794" i="8" s="1" a="1"/>
  <c r="G2794" i="8" s="1"/>
  <c r="B2795" i="8" a="1"/>
  <c r="B2795" i="8" s="1"/>
  <c r="G2795" i="8" s="1" a="1"/>
  <c r="G2795" i="8" s="1"/>
  <c r="B2796" i="8" a="1"/>
  <c r="B2796" i="8" s="1"/>
  <c r="G2796" i="8" s="1" a="1"/>
  <c r="G2796" i="8" s="1"/>
  <c r="B2797" i="8" a="1"/>
  <c r="B2797" i="8" s="1"/>
  <c r="G2797" i="8" s="1" a="1"/>
  <c r="G2797" i="8" s="1"/>
  <c r="B2798" i="8" a="1"/>
  <c r="B2798" i="8" s="1"/>
  <c r="G2798" i="8" s="1" a="1"/>
  <c r="G2798" i="8" s="1"/>
  <c r="B2799" i="8" a="1"/>
  <c r="B2799" i="8" s="1"/>
  <c r="G2799" i="8" s="1" a="1"/>
  <c r="G2799" i="8" s="1"/>
  <c r="B2800" i="8" a="1"/>
  <c r="B2800" i="8" s="1"/>
  <c r="G2800" i="8" s="1" a="1"/>
  <c r="G2800" i="8" s="1"/>
  <c r="B2801" i="8" a="1"/>
  <c r="B2801" i="8" s="1"/>
  <c r="G2801" i="8" s="1" a="1"/>
  <c r="G2801" i="8" s="1"/>
  <c r="B2802" i="8" a="1"/>
  <c r="B2802" i="8" s="1"/>
  <c r="G2802" i="8" s="1" a="1"/>
  <c r="G2802" i="8" s="1"/>
  <c r="B2803" i="8" a="1"/>
  <c r="B2803" i="8" s="1"/>
  <c r="G2803" i="8" s="1" a="1"/>
  <c r="G2803" i="8" s="1"/>
  <c r="B2804" i="8" a="1"/>
  <c r="B2804" i="8" s="1"/>
  <c r="G2804" i="8" s="1" a="1"/>
  <c r="G2804" i="8" s="1"/>
  <c r="B2805" i="8" a="1"/>
  <c r="B2805" i="8" s="1"/>
  <c r="G2805" i="8" s="1" a="1"/>
  <c r="G2805" i="8" s="1"/>
  <c r="B2806" i="8" a="1"/>
  <c r="B2806" i="8" s="1"/>
  <c r="G2806" i="8" s="1" a="1"/>
  <c r="G2806" i="8" s="1"/>
  <c r="B2807" i="8" a="1"/>
  <c r="B2807" i="8" s="1"/>
  <c r="G2807" i="8" s="1" a="1"/>
  <c r="G2807" i="8" s="1"/>
  <c r="B2808" i="8" a="1"/>
  <c r="B2808" i="8" s="1"/>
  <c r="G2808" i="8" s="1" a="1"/>
  <c r="G2808" i="8" s="1"/>
  <c r="B2809" i="8" a="1"/>
  <c r="B2809" i="8" s="1"/>
  <c r="G2809" i="8" s="1" a="1"/>
  <c r="G2809" i="8" s="1"/>
  <c r="B2810" i="8" a="1"/>
  <c r="B2810" i="8" s="1"/>
  <c r="G2810" i="8" s="1" a="1"/>
  <c r="G2810" i="8" s="1"/>
  <c r="B2811" i="8" a="1"/>
  <c r="B2811" i="8" s="1"/>
  <c r="G2811" i="8" s="1" a="1"/>
  <c r="G2811" i="8" s="1"/>
  <c r="B2812" i="8" a="1"/>
  <c r="B2812" i="8" s="1"/>
  <c r="G2812" i="8" s="1" a="1"/>
  <c r="G2812" i="8" s="1"/>
  <c r="B2813" i="8" a="1"/>
  <c r="B2813" i="8" s="1"/>
  <c r="G2813" i="8" s="1" a="1"/>
  <c r="G2813" i="8" s="1"/>
  <c r="B2814" i="8" a="1"/>
  <c r="B2814" i="8" s="1"/>
  <c r="G2814" i="8" s="1" a="1"/>
  <c r="G2814" i="8" s="1"/>
  <c r="B2815" i="8" a="1"/>
  <c r="B2815" i="8" s="1"/>
  <c r="G2815" i="8" s="1" a="1"/>
  <c r="G2815" i="8" s="1"/>
  <c r="B2816" i="8" a="1"/>
  <c r="B2816" i="8" s="1"/>
  <c r="G2816" i="8" s="1" a="1"/>
  <c r="G2816" i="8" s="1"/>
  <c r="B2817" i="8" a="1"/>
  <c r="B2817" i="8" s="1"/>
  <c r="G2817" i="8" s="1" a="1"/>
  <c r="G2817" i="8" s="1"/>
  <c r="B2818" i="8" a="1"/>
  <c r="B2818" i="8" s="1"/>
  <c r="G2818" i="8" s="1" a="1"/>
  <c r="G2818" i="8" s="1"/>
  <c r="B2819" i="8" a="1"/>
  <c r="B2819" i="8" s="1"/>
  <c r="G2819" i="8" s="1" a="1"/>
  <c r="G2819" i="8" s="1"/>
  <c r="B2820" i="8" a="1"/>
  <c r="B2820" i="8" s="1"/>
  <c r="G2820" i="8" s="1" a="1"/>
  <c r="G2820" i="8" s="1"/>
  <c r="B2821" i="8" a="1"/>
  <c r="B2821" i="8" s="1"/>
  <c r="G2821" i="8" s="1" a="1"/>
  <c r="G2821" i="8" s="1"/>
  <c r="B2822" i="8" a="1"/>
  <c r="B2822" i="8" s="1"/>
  <c r="G2822" i="8" s="1" a="1"/>
  <c r="G2822" i="8" s="1"/>
  <c r="B2823" i="8" a="1"/>
  <c r="B2823" i="8" s="1"/>
  <c r="G2823" i="8" s="1" a="1"/>
  <c r="G2823" i="8" s="1"/>
  <c r="B2824" i="8" a="1"/>
  <c r="B2824" i="8" s="1"/>
  <c r="G2824" i="8" s="1" a="1"/>
  <c r="G2824" i="8" s="1"/>
  <c r="B2825" i="8" a="1"/>
  <c r="B2825" i="8" s="1"/>
  <c r="G2825" i="8" s="1" a="1"/>
  <c r="G2825" i="8" s="1"/>
  <c r="B2826" i="8" a="1"/>
  <c r="B2826" i="8" s="1"/>
  <c r="G2826" i="8" s="1" a="1"/>
  <c r="G2826" i="8" s="1"/>
  <c r="B2827" i="8" a="1"/>
  <c r="B2827" i="8" s="1"/>
  <c r="G2827" i="8" s="1" a="1"/>
  <c r="G2827" i="8" s="1"/>
  <c r="B2828" i="8" a="1"/>
  <c r="B2828" i="8" s="1"/>
  <c r="G2828" i="8" s="1" a="1"/>
  <c r="G2828" i="8" s="1"/>
  <c r="B2829" i="8" a="1"/>
  <c r="B2829" i="8" s="1"/>
  <c r="G2829" i="8" s="1" a="1"/>
  <c r="G2829" i="8" s="1"/>
  <c r="B2830" i="8" a="1"/>
  <c r="B2830" i="8" s="1"/>
  <c r="G2830" i="8" s="1" a="1"/>
  <c r="G2830" i="8" s="1"/>
  <c r="B2831" i="8" a="1"/>
  <c r="B2831" i="8" s="1"/>
  <c r="G2831" i="8" s="1" a="1"/>
  <c r="G2831" i="8" s="1"/>
  <c r="G2832" i="8" a="1"/>
  <c r="G2832" i="8" s="1"/>
  <c r="B2833" i="8" a="1"/>
  <c r="B2833" i="8" s="1"/>
  <c r="G2833" i="8" s="1" a="1"/>
  <c r="G2833" i="8" s="1"/>
  <c r="B2834" i="8" a="1"/>
  <c r="B2834" i="8" s="1"/>
  <c r="G2834" i="8" s="1" a="1"/>
  <c r="G2834" i="8" s="1"/>
  <c r="B2835" i="8" a="1"/>
  <c r="B2835" i="8" s="1"/>
  <c r="G2835" i="8" s="1" a="1"/>
  <c r="G2835" i="8" s="1"/>
  <c r="B2836" i="8" a="1"/>
  <c r="B2836" i="8" s="1"/>
  <c r="G2836" i="8" s="1" a="1"/>
  <c r="G2836" i="8" s="1"/>
  <c r="B2837" i="8" a="1"/>
  <c r="B2837" i="8" s="1"/>
  <c r="G2837" i="8" s="1" a="1"/>
  <c r="G2837" i="8" s="1"/>
  <c r="B2838" i="8" a="1"/>
  <c r="B2838" i="8" s="1"/>
  <c r="G2838" i="8" s="1" a="1"/>
  <c r="G2838" i="8" s="1"/>
  <c r="B2839" i="8" a="1"/>
  <c r="B2839" i="8" s="1"/>
  <c r="G2839" i="8" s="1" a="1"/>
  <c r="G2839" i="8" s="1"/>
  <c r="B2840" i="8" a="1"/>
  <c r="B2840" i="8" s="1"/>
  <c r="G2840" i="8" s="1" a="1"/>
  <c r="G2840" i="8" s="1"/>
  <c r="B2841" i="8" a="1"/>
  <c r="B2841" i="8" s="1"/>
  <c r="G2841" i="8" s="1" a="1"/>
  <c r="G2841" i="8" s="1"/>
  <c r="B2842" i="8" a="1"/>
  <c r="B2842" i="8" s="1"/>
  <c r="G2842" i="8" s="1" a="1"/>
  <c r="G2842" i="8" s="1"/>
  <c r="G2843" i="8" a="1"/>
  <c r="G2843" i="8" s="1"/>
  <c r="B2844" i="8" a="1"/>
  <c r="B2844" i="8" s="1"/>
  <c r="G2844" i="8" s="1" a="1"/>
  <c r="G2844" i="8" s="1"/>
  <c r="B2845" i="8" a="1"/>
  <c r="B2845" i="8" s="1"/>
  <c r="G2845" i="8" s="1" a="1"/>
  <c r="G2845" i="8" s="1"/>
  <c r="B2846" i="8" a="1"/>
  <c r="B2846" i="8" s="1"/>
  <c r="G2846" i="8" s="1" a="1"/>
  <c r="G2846" i="8" s="1"/>
  <c r="B2847" i="8" a="1"/>
  <c r="B2847" i="8" s="1"/>
  <c r="G2847" i="8" s="1" a="1"/>
  <c r="G2847" i="8" s="1"/>
  <c r="G2848" i="8" a="1"/>
  <c r="G2848" i="8" s="1"/>
  <c r="B2849" i="8" a="1"/>
  <c r="B2849" i="8" s="1"/>
  <c r="G2849" i="8" s="1" a="1"/>
  <c r="G2849" i="8" s="1"/>
  <c r="B2850" i="8" a="1"/>
  <c r="B2850" i="8" s="1"/>
  <c r="G2850" i="8" s="1" a="1"/>
  <c r="G2850" i="8" s="1"/>
  <c r="G2851" i="8" a="1"/>
  <c r="G2851" i="8" s="1"/>
  <c r="B2852" i="8" a="1"/>
  <c r="B2852" i="8" s="1"/>
  <c r="G2852" i="8" s="1" a="1"/>
  <c r="G2852" i="8" s="1"/>
  <c r="B2853" i="8" a="1"/>
  <c r="B2853" i="8" s="1"/>
  <c r="G2853" i="8" s="1" a="1"/>
  <c r="G2853" i="8" s="1"/>
  <c r="G2854" i="8" a="1"/>
  <c r="G2854" i="8" s="1"/>
  <c r="B2855" i="8" a="1"/>
  <c r="B2855" i="8" s="1"/>
  <c r="G2855" i="8" s="1" a="1"/>
  <c r="G2855" i="8" s="1"/>
  <c r="B2856" i="8" a="1"/>
  <c r="B2856" i="8" s="1"/>
  <c r="G2856" i="8" s="1" a="1"/>
  <c r="G2856" i="8" s="1"/>
  <c r="B2857" i="8" a="1"/>
  <c r="B2857" i="8" s="1"/>
  <c r="G2857" i="8" s="1" a="1"/>
  <c r="G2857" i="8" s="1"/>
  <c r="B2858" i="8" a="1"/>
  <c r="B2858" i="8" s="1"/>
  <c r="G2858" i="8" s="1" a="1"/>
  <c r="G2858" i="8" s="1"/>
  <c r="B2859" i="8" a="1"/>
  <c r="B2859" i="8" s="1"/>
  <c r="G2859" i="8" s="1" a="1"/>
  <c r="G2859" i="8" s="1"/>
  <c r="B2860" i="8" a="1"/>
  <c r="B2860" i="8" s="1"/>
  <c r="G2860" i="8" s="1" a="1"/>
  <c r="G2860" i="8" s="1"/>
  <c r="B2861" i="8" a="1"/>
  <c r="B2861" i="8" s="1"/>
  <c r="G2861" i="8" s="1" a="1"/>
  <c r="G2861" i="8" s="1"/>
  <c r="B2862" i="8" a="1"/>
  <c r="B2862" i="8" s="1"/>
  <c r="G2862" i="8" s="1" a="1"/>
  <c r="G2862" i="8" s="1"/>
  <c r="B2863" i="8" a="1"/>
  <c r="B2863" i="8" s="1"/>
  <c r="G2863" i="8" s="1" a="1"/>
  <c r="G2863" i="8" s="1"/>
  <c r="B2864" i="8" a="1"/>
  <c r="B2864" i="8" s="1"/>
  <c r="G2864" i="8" s="1" a="1"/>
  <c r="G2864" i="8" s="1"/>
  <c r="B2865" i="8" a="1"/>
  <c r="B2865" i="8" s="1"/>
  <c r="G2865" i="8" s="1" a="1"/>
  <c r="G2865" i="8" s="1"/>
  <c r="B2866" i="8" a="1"/>
  <c r="B2866" i="8" s="1"/>
  <c r="G2866" i="8" s="1" a="1"/>
  <c r="G2866" i="8" s="1"/>
  <c r="B2867" i="8" a="1"/>
  <c r="B2867" i="8" s="1"/>
  <c r="G2867" i="8" s="1" a="1"/>
  <c r="G2867" i="8" s="1"/>
  <c r="B2868" i="8" a="1"/>
  <c r="B2868" i="8" s="1"/>
  <c r="G2868" i="8" s="1" a="1"/>
  <c r="G2868" i="8" s="1"/>
  <c r="B2869" i="8" a="1"/>
  <c r="B2869" i="8" s="1"/>
  <c r="G2869" i="8" s="1" a="1"/>
  <c r="G2869" i="8" s="1"/>
  <c r="B2870" i="8" a="1"/>
  <c r="B2870" i="8" s="1"/>
  <c r="G2870" i="8" s="1" a="1"/>
  <c r="G2870" i="8" s="1"/>
  <c r="B2871" i="8" a="1"/>
  <c r="B2871" i="8" s="1"/>
  <c r="G2871" i="8" s="1" a="1"/>
  <c r="G2871" i="8" s="1"/>
  <c r="B2872" i="8" a="1"/>
  <c r="B2872" i="8" s="1"/>
  <c r="G2872" i="8" s="1" a="1"/>
  <c r="G2872" i="8" s="1"/>
  <c r="B2873" i="8" a="1"/>
  <c r="B2873" i="8" s="1"/>
  <c r="G2873" i="8" s="1" a="1"/>
  <c r="G2873" i="8" s="1"/>
  <c r="B2874" i="8" a="1"/>
  <c r="B2874" i="8" s="1"/>
  <c r="G2874" i="8" s="1" a="1"/>
  <c r="G2874" i="8" s="1"/>
  <c r="B2875" i="8" a="1"/>
  <c r="B2875" i="8" s="1"/>
  <c r="G2875" i="8" s="1" a="1"/>
  <c r="G2875" i="8" s="1"/>
  <c r="B2876" i="8" a="1"/>
  <c r="B2876" i="8" s="1"/>
  <c r="G2876" i="8" s="1" a="1"/>
  <c r="G2876" i="8" s="1"/>
  <c r="B2877" i="8" a="1"/>
  <c r="B2877" i="8" s="1"/>
  <c r="G2877" i="8" s="1" a="1"/>
  <c r="G2877" i="8" s="1"/>
  <c r="G2878" i="8" a="1"/>
  <c r="G2878" i="8" s="1"/>
  <c r="B2879" i="8" a="1"/>
  <c r="B2879" i="8" s="1"/>
  <c r="G2879" i="8" s="1" a="1"/>
  <c r="G2879" i="8" s="1"/>
  <c r="B2880" i="8" a="1"/>
  <c r="B2880" i="8" s="1"/>
  <c r="G2880" i="8" s="1" a="1"/>
  <c r="G2880" i="8" s="1"/>
  <c r="B2881" i="8" a="1"/>
  <c r="B2881" i="8" s="1"/>
  <c r="G2881" i="8" s="1" a="1"/>
  <c r="G2881" i="8" s="1"/>
  <c r="B2882" i="8" a="1"/>
  <c r="B2882" i="8" s="1"/>
  <c r="G2882" i="8" s="1" a="1"/>
  <c r="G2882" i="8" s="1"/>
  <c r="B2883" i="8" a="1"/>
  <c r="B2883" i="8" s="1"/>
  <c r="G2883" i="8" s="1" a="1"/>
  <c r="G2883" i="8" s="1"/>
  <c r="B2884" i="8" a="1"/>
  <c r="B2884" i="8" s="1"/>
  <c r="G2884" i="8" s="1" a="1"/>
  <c r="G2884" i="8" s="1"/>
  <c r="B2885" i="8" a="1"/>
  <c r="B2885" i="8" s="1"/>
  <c r="G2885" i="8" s="1" a="1"/>
  <c r="G2885" i="8" s="1"/>
  <c r="B2886" i="8" a="1"/>
  <c r="B2886" i="8" s="1"/>
  <c r="G2886" i="8" s="1" a="1"/>
  <c r="G2886" i="8" s="1"/>
  <c r="B2887" i="8" a="1"/>
  <c r="B2887" i="8" s="1"/>
  <c r="G2887" i="8" s="1" a="1"/>
  <c r="G2887" i="8" s="1"/>
  <c r="B2888" i="8" a="1"/>
  <c r="B2888" i="8" s="1"/>
  <c r="G2888" i="8" s="1" a="1"/>
  <c r="G2888" i="8" s="1"/>
  <c r="B2889" i="8" a="1"/>
  <c r="B2889" i="8" s="1"/>
  <c r="G2889" i="8" s="1" a="1"/>
  <c r="G2889" i="8" s="1"/>
  <c r="B2890" i="8" a="1"/>
  <c r="B2890" i="8" s="1"/>
  <c r="G2890" i="8" s="1" a="1"/>
  <c r="G2890" i="8" s="1"/>
  <c r="B2891" i="8" a="1"/>
  <c r="B2891" i="8" s="1"/>
  <c r="G2891" i="8" s="1" a="1"/>
  <c r="G2891" i="8" s="1"/>
  <c r="B2892" i="8" a="1"/>
  <c r="B2892" i="8" s="1"/>
  <c r="G2892" i="8" s="1" a="1"/>
  <c r="G2892" i="8" s="1"/>
  <c r="B2893" i="8" a="1"/>
  <c r="B2893" i="8" s="1"/>
  <c r="G2893" i="8" s="1" a="1"/>
  <c r="G2893" i="8" s="1"/>
  <c r="B2894" i="8" a="1"/>
  <c r="B2894" i="8" s="1"/>
  <c r="G2894" i="8" s="1" a="1"/>
  <c r="G2894" i="8" s="1"/>
  <c r="B2895" i="8" a="1"/>
  <c r="B2895" i="8" s="1"/>
  <c r="G2895" i="8" s="1" a="1"/>
  <c r="G2895" i="8" s="1"/>
  <c r="B2896" i="8" a="1"/>
  <c r="B2896" i="8" s="1"/>
  <c r="G2896" i="8" s="1" a="1"/>
  <c r="G2896" i="8" s="1"/>
  <c r="B2897" i="8" a="1"/>
  <c r="B2897" i="8" s="1"/>
  <c r="G2897" i="8" s="1" a="1"/>
  <c r="G2897" i="8" s="1"/>
  <c r="B2898" i="8" a="1"/>
  <c r="B2898" i="8" s="1"/>
  <c r="G2898" i="8" s="1" a="1"/>
  <c r="G2898" i="8" s="1"/>
  <c r="G2899" i="8" a="1"/>
  <c r="G2899" i="8" s="1"/>
  <c r="B2900" i="8" a="1"/>
  <c r="B2900" i="8" s="1"/>
  <c r="G2900" i="8" s="1" a="1"/>
  <c r="G2900" i="8" s="1"/>
  <c r="B2901" i="8" a="1"/>
  <c r="B2901" i="8" s="1"/>
  <c r="G2901" i="8" s="1" a="1"/>
  <c r="G2901" i="8" s="1"/>
  <c r="B2902" i="8" a="1"/>
  <c r="B2902" i="8" s="1"/>
  <c r="G2902" i="8" s="1" a="1"/>
  <c r="G2902" i="8" s="1"/>
  <c r="B2903" i="8" a="1"/>
  <c r="B2903" i="8" s="1"/>
  <c r="G2903" i="8" s="1" a="1"/>
  <c r="G2903" i="8" s="1"/>
  <c r="B2904" i="8" a="1"/>
  <c r="B2904" i="8" s="1"/>
  <c r="G2904" i="8" s="1" a="1"/>
  <c r="G2904" i="8" s="1"/>
  <c r="B2905" i="8" a="1"/>
  <c r="B2905" i="8" s="1"/>
  <c r="G2905" i="8" s="1" a="1"/>
  <c r="G2905" i="8" s="1"/>
  <c r="B2906" i="8" a="1"/>
  <c r="B2906" i="8" s="1"/>
  <c r="G2906" i="8" s="1" a="1"/>
  <c r="G2906" i="8" s="1"/>
  <c r="B2907" i="8" a="1"/>
  <c r="B2907" i="8" s="1"/>
  <c r="G2907" i="8" s="1" a="1"/>
  <c r="G2907" i="8" s="1"/>
  <c r="B2908" i="8" a="1"/>
  <c r="B2908" i="8" s="1"/>
  <c r="G2908" i="8" s="1" a="1"/>
  <c r="G2908" i="8" s="1"/>
  <c r="B2909" i="8" a="1"/>
  <c r="B2909" i="8" s="1"/>
  <c r="G2909" i="8" s="1" a="1"/>
  <c r="G2909" i="8" s="1"/>
  <c r="B2910" i="8" a="1"/>
  <c r="B2910" i="8" s="1"/>
  <c r="G2910" i="8" s="1" a="1"/>
  <c r="G2910" i="8" s="1"/>
  <c r="B2911" i="8" a="1"/>
  <c r="B2911" i="8" s="1"/>
  <c r="G2911" i="8" s="1" a="1"/>
  <c r="G2911" i="8" s="1"/>
  <c r="B2912" i="8" a="1"/>
  <c r="B2912" i="8" s="1"/>
  <c r="G2912" i="8" s="1" a="1"/>
  <c r="G2912" i="8" s="1"/>
  <c r="B2913" i="8" a="1"/>
  <c r="B2913" i="8" s="1"/>
  <c r="G2913" i="8" s="1" a="1"/>
  <c r="G2913" i="8" s="1"/>
  <c r="B2914" i="8" a="1"/>
  <c r="B2914" i="8" s="1"/>
  <c r="G2914" i="8" s="1" a="1"/>
  <c r="G2914" i="8" s="1"/>
  <c r="B2915" i="8" a="1"/>
  <c r="B2915" i="8" s="1"/>
  <c r="G2915" i="8" s="1" a="1"/>
  <c r="G2915" i="8" s="1"/>
  <c r="B2916" i="8" a="1"/>
  <c r="B2916" i="8" s="1"/>
  <c r="G2916" i="8" s="1" a="1"/>
  <c r="G2916" i="8" s="1"/>
  <c r="B2917" i="8" a="1"/>
  <c r="B2917" i="8" s="1"/>
  <c r="G2917" i="8" s="1" a="1"/>
  <c r="G2917" i="8" s="1"/>
  <c r="B2918" i="8" a="1"/>
  <c r="B2918" i="8" s="1"/>
  <c r="G2918" i="8" s="1" a="1"/>
  <c r="G2918" i="8" s="1"/>
  <c r="B2919" i="8" a="1"/>
  <c r="B2919" i="8" s="1"/>
  <c r="G2919" i="8" s="1" a="1"/>
  <c r="G2919" i="8" s="1"/>
  <c r="B2920" i="8" a="1"/>
  <c r="B2920" i="8" s="1"/>
  <c r="G2920" i="8" s="1" a="1"/>
  <c r="G2920" i="8" s="1"/>
  <c r="B2921" i="8" a="1"/>
  <c r="B2921" i="8" s="1"/>
  <c r="G2921" i="8" s="1" a="1"/>
  <c r="G2921" i="8" s="1"/>
  <c r="B2922" i="8" a="1"/>
  <c r="B2922" i="8" s="1"/>
  <c r="G2922" i="8" s="1" a="1"/>
  <c r="G2922" i="8" s="1"/>
  <c r="B2923" i="8" a="1"/>
  <c r="B2923" i="8" s="1"/>
  <c r="G2923" i="8" s="1" a="1"/>
  <c r="G2923" i="8" s="1"/>
  <c r="B2924" i="8" a="1"/>
  <c r="B2924" i="8" s="1"/>
  <c r="G2924" i="8" s="1" a="1"/>
  <c r="G2924" i="8" s="1"/>
  <c r="B2925" i="8" a="1"/>
  <c r="B2925" i="8" s="1"/>
  <c r="G2925" i="8" s="1" a="1"/>
  <c r="G2925" i="8" s="1"/>
  <c r="B2926" i="8" a="1"/>
  <c r="B2926" i="8" s="1"/>
  <c r="G2926" i="8" s="1" a="1"/>
  <c r="G2926" i="8" s="1"/>
  <c r="B2927" i="8" a="1"/>
  <c r="B2927" i="8" s="1"/>
  <c r="G2927" i="8" s="1" a="1"/>
  <c r="G2927" i="8" s="1"/>
  <c r="B2928" i="8" a="1"/>
  <c r="B2928" i="8" s="1"/>
  <c r="G2928" i="8" s="1" a="1"/>
  <c r="G2928" i="8" s="1"/>
  <c r="B2929" i="8" a="1"/>
  <c r="B2929" i="8" s="1"/>
  <c r="G2929" i="8" s="1" a="1"/>
  <c r="G2929" i="8" s="1"/>
  <c r="B2930" i="8" a="1"/>
  <c r="B2930" i="8" s="1"/>
  <c r="G2930" i="8" s="1" a="1"/>
  <c r="G2930" i="8" s="1"/>
  <c r="B2931" i="8" a="1"/>
  <c r="B2931" i="8" s="1"/>
  <c r="G2931" i="8" s="1" a="1"/>
  <c r="G2931" i="8" s="1"/>
  <c r="B2932" i="8" a="1"/>
  <c r="B2932" i="8" s="1"/>
  <c r="G2932" i="8" s="1" a="1"/>
  <c r="G2932" i="8" s="1"/>
  <c r="B2933" i="8" a="1"/>
  <c r="B2933" i="8" s="1"/>
  <c r="G2933" i="8" s="1" a="1"/>
  <c r="G2933" i="8" s="1"/>
  <c r="B2934" i="8" a="1"/>
  <c r="B2934" i="8" s="1"/>
  <c r="G2934" i="8" s="1" a="1"/>
  <c r="G2934" i="8" s="1"/>
  <c r="B2935" i="8" a="1"/>
  <c r="B2935" i="8" s="1"/>
  <c r="G2935" i="8" s="1" a="1"/>
  <c r="G2935" i="8" s="1"/>
  <c r="B2936" i="8" a="1"/>
  <c r="B2936" i="8" s="1"/>
  <c r="G2936" i="8" s="1" a="1"/>
  <c r="G2936" i="8" s="1"/>
  <c r="B2937" i="8" a="1"/>
  <c r="B2937" i="8" s="1"/>
  <c r="G2937" i="8" s="1" a="1"/>
  <c r="G2937" i="8" s="1"/>
  <c r="B2938" i="8" a="1"/>
  <c r="B2938" i="8" s="1"/>
  <c r="G2938" i="8" s="1" a="1"/>
  <c r="G2938" i="8" s="1"/>
  <c r="B2939" i="8" a="1"/>
  <c r="B2939" i="8" s="1"/>
  <c r="G2939" i="8" s="1" a="1"/>
  <c r="G2939" i="8" s="1"/>
  <c r="B2940" i="8" a="1"/>
  <c r="B2940" i="8" s="1"/>
  <c r="G2940" i="8" s="1" a="1"/>
  <c r="G2940" i="8" s="1"/>
  <c r="B2941" i="8" a="1"/>
  <c r="B2941" i="8" s="1"/>
  <c r="G2941" i="8" s="1" a="1"/>
  <c r="G2941" i="8" s="1"/>
  <c r="B2942" i="8" a="1"/>
  <c r="B2942" i="8" s="1"/>
  <c r="G2942" i="8" s="1" a="1"/>
  <c r="G2942" i="8" s="1"/>
  <c r="G2943" i="8" a="1"/>
  <c r="G2943" i="8" s="1"/>
  <c r="B2944" i="8" a="1"/>
  <c r="B2944" i="8" s="1"/>
  <c r="G2944" i="8" s="1" a="1"/>
  <c r="G2944" i="8" s="1"/>
  <c r="G2945" i="8" a="1"/>
  <c r="G2945" i="8" s="1"/>
  <c r="B2946" i="8" a="1"/>
  <c r="B2946" i="8" s="1"/>
  <c r="G2946" i="8" s="1" a="1"/>
  <c r="G2946" i="8" s="1"/>
  <c r="B2947" i="8" a="1"/>
  <c r="B2947" i="8" s="1"/>
  <c r="G2947" i="8" s="1" a="1"/>
  <c r="G2947" i="8" s="1"/>
  <c r="B2948" i="8" a="1"/>
  <c r="B2948" i="8" s="1"/>
  <c r="G2948" i="8" s="1" a="1"/>
  <c r="G2948" i="8" s="1"/>
  <c r="B2949" i="8" a="1"/>
  <c r="B2949" i="8" s="1"/>
  <c r="G2949" i="8" s="1" a="1"/>
  <c r="G2949" i="8" s="1"/>
  <c r="B2950" i="8" a="1"/>
  <c r="B2950" i="8" s="1"/>
  <c r="G2950" i="8" s="1" a="1"/>
  <c r="G2950" i="8" s="1"/>
  <c r="B2951" i="8" a="1"/>
  <c r="B2951" i="8" s="1"/>
  <c r="G2951" i="8" s="1" a="1"/>
  <c r="G2951" i="8" s="1"/>
  <c r="B2952" i="8" a="1"/>
  <c r="B2952" i="8" s="1"/>
  <c r="G2952" i="8" s="1" a="1"/>
  <c r="G2952" i="8" s="1"/>
  <c r="B2953" i="8" a="1"/>
  <c r="B2953" i="8" s="1"/>
  <c r="G2953" i="8" s="1" a="1"/>
  <c r="G2953" i="8" s="1"/>
  <c r="B2954" i="8" a="1"/>
  <c r="B2954" i="8" s="1"/>
  <c r="G2954" i="8" s="1" a="1"/>
  <c r="G2954" i="8" s="1"/>
  <c r="B2955" i="8" a="1"/>
  <c r="B2955" i="8" s="1"/>
  <c r="G2955" i="8" s="1" a="1"/>
  <c r="G2955" i="8" s="1"/>
  <c r="B2956" i="8" a="1"/>
  <c r="B2956" i="8" s="1"/>
  <c r="G2956" i="8" s="1" a="1"/>
  <c r="G2956" i="8" s="1"/>
  <c r="B2957" i="8" a="1"/>
  <c r="B2957" i="8" s="1"/>
  <c r="G2957" i="8" s="1" a="1"/>
  <c r="G2957" i="8" s="1"/>
  <c r="G2958" i="8" a="1"/>
  <c r="G2958" i="8" s="1"/>
  <c r="B2959" i="8" a="1"/>
  <c r="B2959" i="8" s="1"/>
  <c r="G2959" i="8" s="1" a="1"/>
  <c r="G2959" i="8" s="1"/>
  <c r="B2960" i="8" a="1"/>
  <c r="B2960" i="8" s="1"/>
  <c r="G2960" i="8" s="1" a="1"/>
  <c r="G2960" i="8" s="1"/>
  <c r="B2961" i="8" a="1"/>
  <c r="B2961" i="8" s="1"/>
  <c r="G2961" i="8" s="1" a="1"/>
  <c r="G2961" i="8" s="1"/>
  <c r="B2962" i="8" a="1"/>
  <c r="B2962" i="8" s="1"/>
  <c r="G2962" i="8" s="1" a="1"/>
  <c r="G2962" i="8" s="1"/>
  <c r="B2963" i="8" a="1"/>
  <c r="B2963" i="8" s="1"/>
  <c r="G2963" i="8" s="1" a="1"/>
  <c r="G2963" i="8" s="1"/>
  <c r="B2964" i="8" a="1"/>
  <c r="B2964" i="8" s="1"/>
  <c r="G2964" i="8" s="1" a="1"/>
  <c r="G2964" i="8" s="1"/>
  <c r="G2965" i="8" a="1"/>
  <c r="G2965" i="8" s="1"/>
  <c r="B2966" i="8" a="1"/>
  <c r="B2966" i="8" s="1"/>
  <c r="G2966" i="8" s="1" a="1"/>
  <c r="G2966" i="8" s="1"/>
  <c r="B2967" i="8" a="1"/>
  <c r="B2967" i="8" s="1"/>
  <c r="G2967" i="8" s="1" a="1"/>
  <c r="G2967" i="8" s="1"/>
  <c r="B2968" i="8" a="1"/>
  <c r="B2968" i="8" s="1"/>
  <c r="G2968" i="8" s="1" a="1"/>
  <c r="G2968" i="8" s="1"/>
  <c r="G2969" i="8" a="1"/>
  <c r="G2969" i="8" s="1"/>
  <c r="B2970" i="8" a="1"/>
  <c r="B2970" i="8" s="1"/>
  <c r="G2970" i="8" s="1" a="1"/>
  <c r="G2970" i="8" s="1"/>
  <c r="B2971" i="8" a="1"/>
  <c r="B2971" i="8" s="1"/>
  <c r="G2971" i="8" s="1" a="1"/>
  <c r="G2971" i="8" s="1"/>
  <c r="B2972" i="8" a="1"/>
  <c r="B2972" i="8" s="1"/>
  <c r="G2972" i="8" s="1" a="1"/>
  <c r="G2972" i="8" s="1"/>
  <c r="B2973" i="8" a="1"/>
  <c r="B2973" i="8" s="1"/>
  <c r="G2973" i="8" s="1" a="1"/>
  <c r="G2973" i="8" s="1"/>
  <c r="B2974" i="8" a="1"/>
  <c r="B2974" i="8" s="1"/>
  <c r="G2974" i="8" s="1" a="1"/>
  <c r="G2974" i="8" s="1"/>
  <c r="B2975" i="8" a="1"/>
  <c r="B2975" i="8" s="1"/>
  <c r="G2975" i="8" s="1" a="1"/>
  <c r="G2975" i="8" s="1"/>
  <c r="B2976" i="8" a="1"/>
  <c r="B2976" i="8" s="1"/>
  <c r="G2976" i="8" s="1" a="1"/>
  <c r="G2976" i="8" s="1"/>
  <c r="B2977" i="8" a="1"/>
  <c r="B2977" i="8" s="1"/>
  <c r="G2977" i="8" s="1" a="1"/>
  <c r="G2977" i="8" s="1"/>
  <c r="B2978" i="8" a="1"/>
  <c r="B2978" i="8" s="1"/>
  <c r="G2978" i="8" s="1" a="1"/>
  <c r="G2978" i="8" s="1"/>
  <c r="B2979" i="8" a="1"/>
  <c r="B2979" i="8" s="1"/>
  <c r="G2979" i="8" s="1" a="1"/>
  <c r="G2979" i="8" s="1"/>
  <c r="B2980" i="8" a="1"/>
  <c r="B2980" i="8" s="1"/>
  <c r="G2980" i="8" s="1" a="1"/>
  <c r="G2980" i="8" s="1"/>
  <c r="B2981" i="8" a="1"/>
  <c r="B2981" i="8" s="1"/>
  <c r="G2981" i="8" s="1" a="1"/>
  <c r="G2981" i="8" s="1"/>
  <c r="B2982" i="8" a="1"/>
  <c r="B2982" i="8" s="1"/>
  <c r="G2982" i="8" s="1" a="1"/>
  <c r="G2982" i="8" s="1"/>
  <c r="B2983" i="8" a="1"/>
  <c r="B2983" i="8" s="1"/>
  <c r="G2983" i="8" s="1" a="1"/>
  <c r="G2983" i="8" s="1"/>
  <c r="B2984" i="8" a="1"/>
  <c r="B2984" i="8" s="1"/>
  <c r="G2984" i="8" s="1" a="1"/>
  <c r="G2984" i="8" s="1"/>
  <c r="B2985" i="8" a="1"/>
  <c r="B2985" i="8" s="1"/>
  <c r="G2985" i="8" s="1" a="1"/>
  <c r="G2985" i="8" s="1"/>
  <c r="B2986" i="8" a="1"/>
  <c r="B2986" i="8" s="1"/>
  <c r="G2986" i="8" s="1" a="1"/>
  <c r="G2986" i="8" s="1"/>
  <c r="B2987" i="8" a="1"/>
  <c r="B2987" i="8" s="1"/>
  <c r="G2987" i="8" s="1" a="1"/>
  <c r="G2987" i="8" s="1"/>
  <c r="B2988" i="8" a="1"/>
  <c r="B2988" i="8" s="1"/>
  <c r="G2988" i="8" s="1" a="1"/>
  <c r="G2988" i="8" s="1"/>
  <c r="B2989" i="8" a="1"/>
  <c r="B2989" i="8" s="1"/>
  <c r="G2989" i="8" s="1" a="1"/>
  <c r="G2989" i="8" s="1"/>
  <c r="G2990" i="8" a="1"/>
  <c r="G2990" i="8" s="1"/>
  <c r="B2991" i="8" a="1"/>
  <c r="B2991" i="8" s="1"/>
  <c r="G2991" i="8" s="1" a="1"/>
  <c r="G2991" i="8" s="1"/>
  <c r="B2992" i="8" a="1"/>
  <c r="B2992" i="8" s="1"/>
  <c r="G2992" i="8" s="1" a="1"/>
  <c r="G2992" i="8" s="1"/>
  <c r="B2993" i="8" a="1"/>
  <c r="B2993" i="8" s="1"/>
  <c r="G2993" i="8" s="1" a="1"/>
  <c r="G2993" i="8" s="1"/>
  <c r="B2994" i="8" a="1"/>
  <c r="B2994" i="8" s="1"/>
  <c r="G2994" i="8" s="1" a="1"/>
  <c r="G2994" i="8" s="1"/>
  <c r="G2995" i="8" a="1"/>
  <c r="G2995" i="8" s="1"/>
  <c r="B2996" i="8" a="1"/>
  <c r="B2996" i="8" s="1"/>
  <c r="G2996" i="8" s="1" a="1"/>
  <c r="G2996" i="8" s="1"/>
  <c r="B2997" i="8" a="1"/>
  <c r="B2997" i="8" s="1"/>
  <c r="G2997" i="8" s="1" a="1"/>
  <c r="G2997" i="8" s="1"/>
  <c r="B2998" i="8" a="1"/>
  <c r="B2998" i="8" s="1"/>
  <c r="G2998" i="8" s="1" a="1"/>
  <c r="G2998" i="8" s="1"/>
  <c r="B2999" i="8" a="1"/>
  <c r="B2999" i="8" s="1"/>
  <c r="G2999" i="8" s="1" a="1"/>
  <c r="G2999" i="8" s="1"/>
  <c r="B3000" i="8" a="1"/>
  <c r="B3000" i="8" s="1"/>
  <c r="G3000" i="8" s="1" a="1"/>
  <c r="G3000" i="8" s="1"/>
  <c r="B3001" i="8" a="1"/>
  <c r="B3001" i="8" s="1"/>
  <c r="G3001" i="8" s="1" a="1"/>
  <c r="G3001" i="8" s="1"/>
  <c r="G3002" i="8" a="1"/>
  <c r="G3002" i="8" s="1"/>
  <c r="B3003" i="8" a="1"/>
  <c r="B3003" i="8" s="1"/>
  <c r="G3003" i="8" s="1" a="1"/>
  <c r="G3003" i="8" s="1"/>
  <c r="B3004" i="8" a="1"/>
  <c r="B3004" i="8" s="1"/>
  <c r="G3004" i="8" s="1" a="1"/>
  <c r="G3004" i="8" s="1"/>
  <c r="B3005" i="8" a="1"/>
  <c r="B3005" i="8" s="1"/>
  <c r="G3005" i="8" s="1" a="1"/>
  <c r="G3005" i="8" s="1"/>
  <c r="B3006" i="8" a="1"/>
  <c r="B3006" i="8" s="1"/>
  <c r="G3006" i="8" s="1" a="1"/>
  <c r="G3006" i="8" s="1"/>
  <c r="B3007" i="8" a="1"/>
  <c r="B3007" i="8" s="1"/>
  <c r="G3007" i="8" s="1" a="1"/>
  <c r="G3007" i="8" s="1"/>
  <c r="B3008" i="8" a="1"/>
  <c r="B3008" i="8" s="1"/>
  <c r="G3008" i="8" s="1" a="1"/>
  <c r="G3008" i="8" s="1"/>
  <c r="B3009" i="8" a="1"/>
  <c r="B3009" i="8" s="1"/>
  <c r="G3009" i="8" s="1" a="1"/>
  <c r="G3009" i="8" s="1"/>
  <c r="B3010" i="8" a="1"/>
  <c r="B3010" i="8" s="1"/>
  <c r="G3010" i="8" s="1" a="1"/>
  <c r="G3010" i="8" s="1"/>
  <c r="B3011" i="8" a="1"/>
  <c r="B3011" i="8" s="1"/>
  <c r="G3011" i="8" s="1" a="1"/>
  <c r="G3011" i="8" s="1"/>
  <c r="B3012" i="8" a="1"/>
  <c r="B3012" i="8" s="1"/>
  <c r="G3012" i="8" s="1" a="1"/>
  <c r="G3012" i="8" s="1"/>
  <c r="B3013" i="8" a="1"/>
  <c r="B3013" i="8" s="1"/>
  <c r="G3013" i="8" s="1" a="1"/>
  <c r="G3013" i="8" s="1"/>
  <c r="B3014" i="8" a="1"/>
  <c r="B3014" i="8" s="1"/>
  <c r="G3014" i="8" s="1" a="1"/>
  <c r="G3014" i="8" s="1"/>
  <c r="B3015" i="8" a="1"/>
  <c r="B3015" i="8" s="1"/>
  <c r="G3015" i="8" s="1" a="1"/>
  <c r="G3015" i="8" s="1"/>
  <c r="B3016" i="8" a="1"/>
  <c r="B3016" i="8" s="1"/>
  <c r="G3016" i="8" s="1" a="1"/>
  <c r="G3016" i="8" s="1"/>
  <c r="B3017" i="8" a="1"/>
  <c r="B3017" i="8" s="1"/>
  <c r="G3017" i="8" s="1" a="1"/>
  <c r="G3017" i="8" s="1"/>
  <c r="B3018" i="8" a="1"/>
  <c r="B3018" i="8" s="1"/>
  <c r="G3018" i="8" s="1" a="1"/>
  <c r="G3018" i="8" s="1"/>
  <c r="B3019" i="8" a="1"/>
  <c r="B3019" i="8" s="1"/>
  <c r="G3019" i="8" s="1" a="1"/>
  <c r="G3019" i="8" s="1"/>
  <c r="B3020" i="8" a="1"/>
  <c r="B3020" i="8" s="1"/>
  <c r="G3020" i="8" s="1" a="1"/>
  <c r="G3020" i="8" s="1"/>
  <c r="B3021" i="8" a="1"/>
  <c r="B3021" i="8" s="1"/>
  <c r="G3021" i="8" s="1" a="1"/>
  <c r="G3021" i="8" s="1"/>
  <c r="B3022" i="8" a="1"/>
  <c r="B3022" i="8" s="1"/>
  <c r="G3022" i="8" s="1" a="1"/>
  <c r="G3022" i="8" s="1"/>
  <c r="B3023" i="8" a="1"/>
  <c r="B3023" i="8" s="1"/>
  <c r="G3023" i="8" s="1" a="1"/>
  <c r="G3023" i="8" s="1"/>
  <c r="B3024" i="8" a="1"/>
  <c r="B3024" i="8" s="1"/>
  <c r="G3024" i="8" s="1" a="1"/>
  <c r="G3024" i="8" s="1"/>
  <c r="B3025" i="8" a="1"/>
  <c r="B3025" i="8" s="1"/>
  <c r="G3025" i="8" s="1" a="1"/>
  <c r="G3025" i="8" s="1"/>
  <c r="B3026" i="8" a="1"/>
  <c r="B3026" i="8" s="1"/>
  <c r="G3026" i="8" s="1" a="1"/>
  <c r="G3026" i="8" s="1"/>
  <c r="B3027" i="8" a="1"/>
  <c r="B3027" i="8" s="1"/>
  <c r="G3027" i="8" s="1" a="1"/>
  <c r="G3027" i="8" s="1"/>
  <c r="G3028" i="8" a="1"/>
  <c r="G3028" i="8" s="1"/>
  <c r="B3029" i="8" a="1"/>
  <c r="B3029" i="8" s="1"/>
  <c r="G3029" i="8" s="1" a="1"/>
  <c r="G3029" i="8" s="1"/>
  <c r="G3030" i="8" a="1"/>
  <c r="G3030" i="8" s="1"/>
  <c r="B3031" i="8" a="1"/>
  <c r="B3031" i="8" s="1"/>
  <c r="G3031" i="8" s="1" a="1"/>
  <c r="G3031" i="8" s="1"/>
  <c r="G3032" i="8" a="1"/>
  <c r="G3032" i="8" s="1"/>
  <c r="B3033" i="8" a="1"/>
  <c r="B3033" i="8" s="1"/>
  <c r="G3033" i="8" s="1" a="1"/>
  <c r="G3033" i="8" s="1"/>
  <c r="B3034" i="8" a="1"/>
  <c r="B3034" i="8" s="1"/>
  <c r="G3034" i="8" s="1" a="1"/>
  <c r="G3034" i="8" s="1"/>
  <c r="B3035" i="8" a="1"/>
  <c r="B3035" i="8" s="1"/>
  <c r="G3035" i="8" s="1" a="1"/>
  <c r="G3035" i="8" s="1"/>
  <c r="B3036" i="8" a="1"/>
  <c r="B3036" i="8" s="1"/>
  <c r="G3036" i="8" s="1" a="1"/>
  <c r="G3036" i="8" s="1"/>
  <c r="B3037" i="8" a="1"/>
  <c r="B3037" i="8" s="1"/>
  <c r="G3037" i="8" s="1" a="1"/>
  <c r="G3037" i="8" s="1"/>
  <c r="B3038" i="8" a="1"/>
  <c r="B3038" i="8" s="1"/>
  <c r="G3038" i="8" s="1" a="1"/>
  <c r="G3038" i="8" s="1"/>
  <c r="B3039" i="8" a="1"/>
  <c r="B3039" i="8" s="1"/>
  <c r="G3039" i="8" s="1" a="1"/>
  <c r="G3039" i="8" s="1"/>
  <c r="B3040" i="8" a="1"/>
  <c r="B3040" i="8" s="1"/>
  <c r="G3040" i="8" s="1" a="1"/>
  <c r="G3040" i="8" s="1"/>
  <c r="B3041" i="8" a="1"/>
  <c r="B3041" i="8" s="1"/>
  <c r="G3041" i="8" s="1" a="1"/>
  <c r="G3041" i="8" s="1"/>
  <c r="B3042" i="8" a="1"/>
  <c r="B3042" i="8" s="1"/>
  <c r="G3042" i="8" s="1" a="1"/>
  <c r="G3042" i="8" s="1"/>
  <c r="B3043" i="8" a="1"/>
  <c r="B3043" i="8" s="1"/>
  <c r="G3043" i="8" s="1" a="1"/>
  <c r="G3043" i="8" s="1"/>
  <c r="B3044" i="8" a="1"/>
  <c r="B3044" i="8" s="1"/>
  <c r="G3044" i="8" s="1" a="1"/>
  <c r="G3044" i="8" s="1"/>
  <c r="B3045" i="8" a="1"/>
  <c r="B3045" i="8" s="1"/>
  <c r="G3045" i="8" s="1" a="1"/>
  <c r="G3045" i="8" s="1"/>
  <c r="B3046" i="8" a="1"/>
  <c r="B3046" i="8" s="1"/>
  <c r="G3046" i="8" s="1" a="1"/>
  <c r="G3046" i="8" s="1"/>
  <c r="B3047" i="8" a="1"/>
  <c r="B3047" i="8" s="1"/>
  <c r="G3047" i="8" s="1" a="1"/>
  <c r="G3047" i="8" s="1"/>
  <c r="B3048" i="8" a="1"/>
  <c r="B3048" i="8" s="1"/>
  <c r="G3048" i="8" s="1" a="1"/>
  <c r="G3048" i="8" s="1"/>
  <c r="B3049" i="8" a="1"/>
  <c r="B3049" i="8" s="1"/>
  <c r="G3049" i="8" s="1" a="1"/>
  <c r="G3049" i="8" s="1"/>
  <c r="B3050" i="8" a="1"/>
  <c r="B3050" i="8" s="1"/>
  <c r="G3050" i="8" s="1" a="1"/>
  <c r="G3050" i="8" s="1"/>
  <c r="B3051" i="8" a="1"/>
  <c r="B3051" i="8" s="1"/>
  <c r="G3051" i="8" s="1" a="1"/>
  <c r="G3051" i="8" s="1"/>
  <c r="B3052" i="8" a="1"/>
  <c r="B3052" i="8" s="1"/>
  <c r="G3052" i="8" s="1" a="1"/>
  <c r="G3052" i="8" s="1"/>
  <c r="B3053" i="8" a="1"/>
  <c r="B3053" i="8" s="1"/>
  <c r="G3053" i="8" s="1" a="1"/>
  <c r="G3053" i="8" s="1"/>
  <c r="B3054" i="8" a="1"/>
  <c r="B3054" i="8" s="1"/>
  <c r="G3054" i="8" s="1" a="1"/>
  <c r="G3054" i="8" s="1"/>
  <c r="B3055" i="8" a="1"/>
  <c r="B3055" i="8" s="1"/>
  <c r="G3055" i="8" s="1" a="1"/>
  <c r="G3055" i="8" s="1"/>
  <c r="B3056" i="8" a="1"/>
  <c r="B3056" i="8" s="1"/>
  <c r="G3056" i="8" s="1" a="1"/>
  <c r="G3056" i="8" s="1"/>
  <c r="B3057" i="8" a="1"/>
  <c r="B3057" i="8" s="1"/>
  <c r="G3057" i="8" s="1" a="1"/>
  <c r="G3057" i="8" s="1"/>
  <c r="B3058" i="8" a="1"/>
  <c r="B3058" i="8" s="1"/>
  <c r="G3058" i="8" s="1" a="1"/>
  <c r="G3058" i="8" s="1"/>
  <c r="B3059" i="8" a="1"/>
  <c r="B3059" i="8" s="1"/>
  <c r="G3059" i="8" s="1" a="1"/>
  <c r="G3059" i="8" s="1"/>
  <c r="B3060" i="8" a="1"/>
  <c r="B3060" i="8" s="1"/>
  <c r="G3060" i="8" s="1" a="1"/>
  <c r="G3060" i="8" s="1"/>
  <c r="G3061" i="8" a="1"/>
  <c r="G3061" i="8" s="1"/>
  <c r="B3062" i="8" a="1"/>
  <c r="B3062" i="8" s="1"/>
  <c r="G3062" i="8" s="1" a="1"/>
  <c r="G3062" i="8" s="1"/>
  <c r="B3063" i="8" a="1"/>
  <c r="B3063" i="8" s="1"/>
  <c r="G3063" i="8" s="1" a="1"/>
  <c r="G3063" i="8" s="1"/>
  <c r="G3064" i="8" a="1"/>
  <c r="G3064" i="8" s="1"/>
  <c r="B3065" i="8" a="1"/>
  <c r="B3065" i="8" s="1"/>
  <c r="G3065" i="8" s="1" a="1"/>
  <c r="G3065" i="8" s="1"/>
  <c r="B3066" i="8" a="1"/>
  <c r="B3066" i="8" s="1"/>
  <c r="G3066" i="8" s="1" a="1"/>
  <c r="G3066" i="8" s="1"/>
  <c r="B3067" i="8" a="1"/>
  <c r="B3067" i="8" s="1"/>
  <c r="G3067" i="8" s="1" a="1"/>
  <c r="G3067" i="8" s="1"/>
  <c r="B3068" i="8" a="1"/>
  <c r="B3068" i="8" s="1"/>
  <c r="G3068" i="8" s="1" a="1"/>
  <c r="G3068" i="8" s="1"/>
  <c r="B3069" i="8" a="1"/>
  <c r="B3069" i="8" s="1"/>
  <c r="G3069" i="8" s="1" a="1"/>
  <c r="G3069" i="8" s="1"/>
  <c r="B3070" i="8" a="1"/>
  <c r="B3070" i="8" s="1"/>
  <c r="G3070" i="8" s="1" a="1"/>
  <c r="G3070" i="8" s="1"/>
  <c r="B3071" i="8" a="1"/>
  <c r="B3071" i="8" s="1"/>
  <c r="G3071" i="8" s="1" a="1"/>
  <c r="G3071" i="8" s="1"/>
  <c r="B3072" i="8" a="1"/>
  <c r="B3072" i="8" s="1"/>
  <c r="G3072" i="8" s="1" a="1"/>
  <c r="G3072" i="8" s="1"/>
  <c r="B3073" i="8" a="1"/>
  <c r="B3073" i="8" s="1"/>
  <c r="G3073" i="8" s="1" a="1"/>
  <c r="G3073" i="8" s="1"/>
  <c r="B3074" i="8" a="1"/>
  <c r="B3074" i="8" s="1"/>
  <c r="G3074" i="8" s="1" a="1"/>
  <c r="G3074" i="8" s="1"/>
  <c r="B3075" i="8" a="1"/>
  <c r="B3075" i="8" s="1"/>
  <c r="G3075" i="8" s="1" a="1"/>
  <c r="G3075" i="8" s="1"/>
  <c r="B3076" i="8" a="1"/>
  <c r="B3076" i="8" s="1"/>
  <c r="G3076" i="8" s="1" a="1"/>
  <c r="G3076" i="8" s="1"/>
  <c r="B3077" i="8" a="1"/>
  <c r="B3077" i="8" s="1"/>
  <c r="G3077" i="8" s="1" a="1"/>
  <c r="G3077" i="8" s="1"/>
  <c r="G3078" i="8" a="1"/>
  <c r="G3078" i="8" s="1"/>
  <c r="B3079" i="8" a="1"/>
  <c r="B3079" i="8" s="1"/>
  <c r="G3079" i="8" s="1" a="1"/>
  <c r="G3079" i="8" s="1"/>
  <c r="G3080" i="8" a="1"/>
  <c r="G3080" i="8" s="1"/>
  <c r="B3081" i="8" a="1"/>
  <c r="B3081" i="8" s="1"/>
  <c r="G3081" i="8" s="1" a="1"/>
  <c r="G3081" i="8" s="1"/>
  <c r="B3082" i="8" a="1"/>
  <c r="B3082" i="8" s="1"/>
  <c r="G3082" i="8" s="1" a="1"/>
  <c r="G3082" i="8" s="1"/>
  <c r="B3083" i="8" a="1"/>
  <c r="B3083" i="8" s="1"/>
  <c r="G3083" i="8" s="1" a="1"/>
  <c r="G3083" i="8" s="1"/>
  <c r="B3084" i="8" a="1"/>
  <c r="B3084" i="8" s="1"/>
  <c r="G3084" i="8" s="1" a="1"/>
  <c r="G3084" i="8" s="1"/>
  <c r="B3085" i="8" a="1"/>
  <c r="B3085" i="8" s="1"/>
  <c r="G3085" i="8" s="1" a="1"/>
  <c r="G3085" i="8" s="1"/>
  <c r="B3086" i="8" a="1"/>
  <c r="B3086" i="8" s="1"/>
  <c r="G3086" i="8" s="1" a="1"/>
  <c r="G3086" i="8" s="1"/>
  <c r="G3087" i="8" a="1"/>
  <c r="G3087" i="8" s="1"/>
  <c r="B3088" i="8" a="1"/>
  <c r="B3088" i="8" s="1"/>
  <c r="G3088" i="8" s="1" a="1"/>
  <c r="G3088" i="8" s="1"/>
  <c r="B3089" i="8" a="1"/>
  <c r="B3089" i="8" s="1"/>
  <c r="G3089" i="8" s="1" a="1"/>
  <c r="G3089" i="8" s="1"/>
  <c r="B3090" i="8" a="1"/>
  <c r="B3090" i="8" s="1"/>
  <c r="G3090" i="8" s="1" a="1"/>
  <c r="G3090" i="8" s="1"/>
  <c r="B3091" i="8" a="1"/>
  <c r="B3091" i="8" s="1"/>
  <c r="G3091" i="8" s="1" a="1"/>
  <c r="G3091" i="8" s="1"/>
  <c r="B3092" i="8" a="1"/>
  <c r="B3092" i="8" s="1"/>
  <c r="G3092" i="8" s="1" a="1"/>
  <c r="G3092" i="8" s="1"/>
  <c r="B3093" i="8" a="1"/>
  <c r="B3093" i="8" s="1"/>
  <c r="G3093" i="8" s="1" a="1"/>
  <c r="G3093" i="8" s="1"/>
  <c r="B3094" i="8" a="1"/>
  <c r="B3094" i="8" s="1"/>
  <c r="G3094" i="8" s="1" a="1"/>
  <c r="G3094" i="8" s="1"/>
  <c r="G3095" i="8" a="1"/>
  <c r="G3095" i="8" s="1"/>
  <c r="B3096" i="8" a="1"/>
  <c r="B3096" i="8" s="1"/>
  <c r="G3096" i="8" s="1" a="1"/>
  <c r="G3096" i="8" s="1"/>
  <c r="B3097" i="8" a="1"/>
  <c r="B3097" i="8" s="1"/>
  <c r="G3097" i="8" s="1" a="1"/>
  <c r="G3097" i="8" s="1"/>
  <c r="B3098" i="8" a="1"/>
  <c r="B3098" i="8" s="1"/>
  <c r="G3098" i="8" s="1" a="1"/>
  <c r="G3098" i="8" s="1"/>
  <c r="B3099" i="8" a="1"/>
  <c r="B3099" i="8" s="1"/>
  <c r="G3099" i="8" s="1" a="1"/>
  <c r="G3099" i="8" s="1"/>
  <c r="B3100" i="8" a="1"/>
  <c r="B3100" i="8" s="1"/>
  <c r="G3100" i="8" s="1" a="1"/>
  <c r="G3100" i="8" s="1"/>
  <c r="B3101" i="8" a="1"/>
  <c r="B3101" i="8" s="1"/>
  <c r="G3101" i="8" s="1" a="1"/>
  <c r="G3101" i="8" s="1"/>
  <c r="B3102" i="8" a="1"/>
  <c r="B3102" i="8" s="1"/>
  <c r="G3102" i="8" s="1" a="1"/>
  <c r="G3102" i="8" s="1"/>
  <c r="B3103" i="8" a="1"/>
  <c r="B3103" i="8" s="1"/>
  <c r="G3103" i="8" s="1" a="1"/>
  <c r="G3103" i="8" s="1"/>
  <c r="B3104" i="8" a="1"/>
  <c r="B3104" i="8" s="1"/>
  <c r="G3104" i="8" s="1" a="1"/>
  <c r="G3104" i="8" s="1"/>
  <c r="G3105" i="8" a="1"/>
  <c r="G3105" i="8" s="1"/>
  <c r="B3106" i="8" a="1"/>
  <c r="B3106" i="8" s="1"/>
  <c r="G3106" i="8" s="1" a="1"/>
  <c r="G3106" i="8" s="1"/>
  <c r="B3107" i="8" a="1"/>
  <c r="B3107" i="8" s="1"/>
  <c r="G3107" i="8" s="1" a="1"/>
  <c r="G3107" i="8" s="1"/>
  <c r="B3108" i="8" a="1"/>
  <c r="B3108" i="8" s="1"/>
  <c r="G3108" i="8" s="1" a="1"/>
  <c r="G3108" i="8" s="1"/>
  <c r="B3109" i="8" a="1"/>
  <c r="B3109" i="8" s="1"/>
  <c r="G3109" i="8" s="1" a="1"/>
  <c r="G3109" i="8" s="1"/>
  <c r="B3110" i="8" a="1"/>
  <c r="B3110" i="8" s="1"/>
  <c r="G3110" i="8" s="1" a="1"/>
  <c r="G3110" i="8" s="1"/>
  <c r="B3111" i="8" a="1"/>
  <c r="B3111" i="8" s="1"/>
  <c r="G3111" i="8" s="1" a="1"/>
  <c r="G3111" i="8" s="1"/>
  <c r="B3112" i="8" a="1"/>
  <c r="B3112" i="8" s="1"/>
  <c r="G3112" i="8" s="1" a="1"/>
  <c r="G3112" i="8" s="1"/>
  <c r="B3113" i="8" a="1"/>
  <c r="B3113" i="8" s="1"/>
  <c r="G3113" i="8" s="1" a="1"/>
  <c r="G3113" i="8" s="1"/>
  <c r="B3114" i="8" a="1"/>
  <c r="B3114" i="8" s="1"/>
  <c r="G3114" i="8" s="1" a="1"/>
  <c r="G3114" i="8" s="1"/>
  <c r="B3115" i="8" a="1"/>
  <c r="B3115" i="8" s="1"/>
  <c r="G3115" i="8" s="1" a="1"/>
  <c r="G3115" i="8" s="1"/>
  <c r="G3116" i="8" a="1"/>
  <c r="G3116" i="8" s="1"/>
  <c r="B3117" i="8" a="1"/>
  <c r="B3117" i="8" s="1"/>
  <c r="G3117" i="8" s="1" a="1"/>
  <c r="G3117" i="8" s="1"/>
  <c r="B3118" i="8" a="1"/>
  <c r="B3118" i="8" s="1"/>
  <c r="G3118" i="8" s="1" a="1"/>
  <c r="G3118" i="8" s="1"/>
  <c r="B3119" i="8" a="1"/>
  <c r="B3119" i="8" s="1"/>
  <c r="G3119" i="8" s="1" a="1"/>
  <c r="G3119" i="8" s="1"/>
  <c r="B3120" i="8" a="1"/>
  <c r="B3120" i="8" s="1"/>
  <c r="G3120" i="8" s="1" a="1"/>
  <c r="G3120" i="8" s="1"/>
  <c r="B3121" i="8" a="1"/>
  <c r="B3121" i="8" s="1"/>
  <c r="G3121" i="8" s="1" a="1"/>
  <c r="G3121" i="8" s="1"/>
  <c r="B3122" i="8" a="1"/>
  <c r="B3122" i="8" s="1"/>
  <c r="G3122" i="8" s="1" a="1"/>
  <c r="G3122" i="8" s="1"/>
  <c r="B3123" i="8" a="1"/>
  <c r="B3123" i="8" s="1"/>
  <c r="G3123" i="8" s="1" a="1"/>
  <c r="G3123" i="8" s="1"/>
  <c r="B3124" i="8" a="1"/>
  <c r="B3124" i="8" s="1"/>
  <c r="G3124" i="8" s="1" a="1"/>
  <c r="G3124" i="8" s="1"/>
  <c r="B3125" i="8" a="1"/>
  <c r="B3125" i="8" s="1"/>
  <c r="G3125" i="8" s="1" a="1"/>
  <c r="G3125" i="8" s="1"/>
  <c r="B3126" i="8" a="1"/>
  <c r="B3126" i="8" s="1"/>
  <c r="G3126" i="8" s="1" a="1"/>
  <c r="G3126" i="8" s="1"/>
  <c r="B3127" i="8" a="1"/>
  <c r="B3127" i="8" s="1"/>
  <c r="G3127" i="8" s="1" a="1"/>
  <c r="G3127" i="8" s="1"/>
  <c r="G3128" i="8" a="1"/>
  <c r="G3128" i="8" s="1"/>
  <c r="B3129" i="8" a="1"/>
  <c r="B3129" i="8" s="1"/>
  <c r="G3129" i="8" s="1" a="1"/>
  <c r="G3129" i="8" s="1"/>
  <c r="B3130" i="8" a="1"/>
  <c r="B3130" i="8" s="1"/>
  <c r="G3130" i="8" s="1" a="1"/>
  <c r="G3130" i="8" s="1"/>
  <c r="B3131" i="8" a="1"/>
  <c r="B3131" i="8" s="1"/>
  <c r="G3131" i="8" s="1" a="1"/>
  <c r="G3131" i="8" s="1"/>
  <c r="B3132" i="8" a="1"/>
  <c r="B3132" i="8" s="1"/>
  <c r="G3132" i="8" s="1" a="1"/>
  <c r="G3132" i="8" s="1"/>
  <c r="G3133" i="8" a="1"/>
  <c r="G3133" i="8" s="1"/>
  <c r="B3134" i="8" a="1"/>
  <c r="B3134" i="8" s="1"/>
  <c r="G3134" i="8" s="1" a="1"/>
  <c r="G3134" i="8" s="1"/>
  <c r="B3135" i="8" a="1"/>
  <c r="B3135" i="8" s="1"/>
  <c r="G3135" i="8" s="1" a="1"/>
  <c r="G3135" i="8" s="1"/>
  <c r="B3136" i="8" a="1"/>
  <c r="B3136" i="8" s="1"/>
  <c r="G3136" i="8" s="1" a="1"/>
  <c r="G3136" i="8" s="1"/>
  <c r="B3137" i="8" a="1"/>
  <c r="B3137" i="8" s="1"/>
  <c r="G3137" i="8" s="1" a="1"/>
  <c r="G3137" i="8" s="1"/>
  <c r="B3138" i="8" a="1"/>
  <c r="B3138" i="8" s="1"/>
  <c r="G3138" i="8" s="1" a="1"/>
  <c r="G3138" i="8" s="1"/>
  <c r="B3139" i="8" a="1"/>
  <c r="B3139" i="8" s="1"/>
  <c r="G3139" i="8" s="1" a="1"/>
  <c r="G3139" i="8" s="1"/>
  <c r="B3140" i="8" a="1"/>
  <c r="B3140" i="8" s="1"/>
  <c r="G3140" i="8" s="1" a="1"/>
  <c r="G3140" i="8" s="1"/>
  <c r="B3141" i="8" a="1"/>
  <c r="B3141" i="8" s="1"/>
  <c r="G3141" i="8" s="1" a="1"/>
  <c r="G3141" i="8" s="1"/>
  <c r="B3142" i="8" a="1"/>
  <c r="B3142" i="8" s="1"/>
  <c r="G3142" i="8" s="1" a="1"/>
  <c r="G3142" i="8" s="1"/>
  <c r="B3143" i="8" a="1"/>
  <c r="B3143" i="8" s="1"/>
  <c r="G3143" i="8" s="1" a="1"/>
  <c r="G3143" i="8" s="1"/>
  <c r="B3144" i="8" a="1"/>
  <c r="B3144" i="8" s="1"/>
  <c r="G3144" i="8" s="1" a="1"/>
  <c r="G3144" i="8" s="1"/>
  <c r="B3145" i="8" a="1"/>
  <c r="B3145" i="8" s="1"/>
  <c r="G3145" i="8" s="1" a="1"/>
  <c r="G3145" i="8" s="1"/>
  <c r="G3146" i="8" a="1"/>
  <c r="G3146" i="8" s="1"/>
  <c r="B3147" i="8" a="1"/>
  <c r="B3147" i="8" s="1"/>
  <c r="G3147" i="8" s="1" a="1"/>
  <c r="G3147" i="8" s="1"/>
  <c r="B3148" i="8" a="1"/>
  <c r="B3148" i="8" s="1"/>
  <c r="G3148" i="8" s="1" a="1"/>
  <c r="G3148" i="8" s="1"/>
  <c r="B3149" i="8" a="1"/>
  <c r="B3149" i="8" s="1"/>
  <c r="G3149" i="8" s="1" a="1"/>
  <c r="G3149" i="8" s="1"/>
  <c r="B3150" i="8" a="1"/>
  <c r="B3150" i="8" s="1"/>
  <c r="G3150" i="8" s="1" a="1"/>
  <c r="G3150" i="8" s="1"/>
  <c r="B3151" i="8" a="1"/>
  <c r="B3151" i="8" s="1"/>
  <c r="G3151" i="8" s="1" a="1"/>
  <c r="G3151" i="8" s="1"/>
  <c r="B3152" i="8" a="1"/>
  <c r="B3152" i="8" s="1"/>
  <c r="G3152" i="8" s="1" a="1"/>
  <c r="G3152" i="8" s="1"/>
  <c r="B3153" i="8" a="1"/>
  <c r="B3153" i="8" s="1"/>
  <c r="G3153" i="8" s="1" a="1"/>
  <c r="G3153" i="8" s="1"/>
  <c r="G3154" i="8" a="1"/>
  <c r="G3154" i="8" s="1"/>
  <c r="G3155" i="8" a="1"/>
  <c r="G3155" i="8" s="1"/>
  <c r="B3156" i="8" a="1"/>
  <c r="B3156" i="8" s="1"/>
  <c r="G3156" i="8" s="1" a="1"/>
  <c r="G3156" i="8" s="1"/>
  <c r="B3157" i="8" a="1"/>
  <c r="B3157" i="8" s="1"/>
  <c r="G3157" i="8" s="1" a="1"/>
  <c r="G3157" i="8" s="1"/>
  <c r="B3158" i="8" a="1"/>
  <c r="B3158" i="8" s="1"/>
  <c r="G3158" i="8" s="1" a="1"/>
  <c r="G3158" i="8" s="1"/>
  <c r="B3159" i="8" a="1"/>
  <c r="B3159" i="8" s="1"/>
  <c r="G3159" i="8" s="1" a="1"/>
  <c r="G3159" i="8" s="1"/>
  <c r="B3160" i="8" a="1"/>
  <c r="B3160" i="8" s="1"/>
  <c r="G3160" i="8" s="1" a="1"/>
  <c r="G3160" i="8" s="1"/>
  <c r="B3161" i="8" a="1"/>
  <c r="B3161" i="8" s="1"/>
  <c r="G3161" i="8" s="1" a="1"/>
  <c r="G3161" i="8" s="1"/>
  <c r="B3162" i="8" a="1"/>
  <c r="B3162" i="8" s="1"/>
  <c r="G3162" i="8" s="1" a="1"/>
  <c r="G3162" i="8" s="1"/>
  <c r="B3163" i="8" a="1"/>
  <c r="B3163" i="8" s="1"/>
  <c r="G3163" i="8" s="1" a="1"/>
  <c r="G3163" i="8" s="1"/>
  <c r="B3164" i="8" a="1"/>
  <c r="B3164" i="8" s="1"/>
  <c r="G3164" i="8" s="1" a="1"/>
  <c r="G3164" i="8" s="1"/>
  <c r="B3165" i="8" a="1"/>
  <c r="B3165" i="8" s="1"/>
  <c r="G3165" i="8" s="1" a="1"/>
  <c r="G3165" i="8" s="1"/>
  <c r="B3166" i="8" a="1"/>
  <c r="B3166" i="8" s="1"/>
  <c r="G3166" i="8" s="1" a="1"/>
  <c r="G3166" i="8" s="1"/>
  <c r="B3167" i="8" a="1"/>
  <c r="B3167" i="8" s="1"/>
  <c r="G3167" i="8" s="1" a="1"/>
  <c r="G3167" i="8" s="1"/>
  <c r="B3168" i="8" a="1"/>
  <c r="B3168" i="8" s="1"/>
  <c r="G3168" i="8" s="1" a="1"/>
  <c r="G3168" i="8" s="1"/>
  <c r="B3169" i="8" a="1"/>
  <c r="B3169" i="8" s="1"/>
  <c r="G3169" i="8" s="1" a="1"/>
  <c r="G3169" i="8" s="1"/>
  <c r="B3170" i="8" a="1"/>
  <c r="B3170" i="8" s="1"/>
  <c r="G3170" i="8" s="1" a="1"/>
  <c r="G3170" i="8" s="1"/>
  <c r="B3171" i="8" a="1"/>
  <c r="B3171" i="8" s="1"/>
  <c r="G3171" i="8" s="1" a="1"/>
  <c r="G3171" i="8" s="1"/>
  <c r="B3172" i="8" a="1"/>
  <c r="B3172" i="8" s="1"/>
  <c r="G3172" i="8" s="1" a="1"/>
  <c r="G3172" i="8" s="1"/>
  <c r="B3173" i="8" a="1"/>
  <c r="B3173" i="8" s="1"/>
  <c r="G3173" i="8" s="1" a="1"/>
  <c r="G3173" i="8" s="1"/>
  <c r="B3174" i="8" a="1"/>
  <c r="B3174" i="8" s="1"/>
  <c r="G3174" i="8" s="1" a="1"/>
  <c r="G3174" i="8" s="1"/>
  <c r="B3175" i="8" a="1"/>
  <c r="B3175" i="8" s="1"/>
  <c r="G3175" i="8" s="1" a="1"/>
  <c r="G3175" i="8" s="1"/>
  <c r="B3176" i="8" a="1"/>
  <c r="B3176" i="8" s="1"/>
  <c r="G3176" i="8" s="1" a="1"/>
  <c r="G3176" i="8" s="1"/>
  <c r="B3177" i="8" a="1"/>
  <c r="B3177" i="8" s="1"/>
  <c r="G3177" i="8" s="1" a="1"/>
  <c r="G3177" i="8" s="1"/>
  <c r="B3178" i="8" a="1"/>
  <c r="B3178" i="8" s="1"/>
  <c r="G3178" i="8" s="1" a="1"/>
  <c r="G3178" i="8" s="1"/>
  <c r="B3179" i="8" a="1"/>
  <c r="B3179" i="8" s="1"/>
  <c r="G3179" i="8" s="1" a="1"/>
  <c r="G3179" i="8" s="1"/>
  <c r="B3180" i="8" a="1"/>
  <c r="B3180" i="8" s="1"/>
  <c r="G3180" i="8" s="1" a="1"/>
  <c r="G3180" i="8" s="1"/>
  <c r="B3181" i="8" a="1"/>
  <c r="B3181" i="8" s="1"/>
  <c r="G3181" i="8" s="1" a="1"/>
  <c r="G3181" i="8" s="1"/>
  <c r="B3182" i="8" a="1"/>
  <c r="B3182" i="8" s="1"/>
  <c r="G3182" i="8" s="1" a="1"/>
  <c r="G3182" i="8" s="1"/>
  <c r="B3183" i="8" a="1"/>
  <c r="B3183" i="8" s="1"/>
  <c r="G3183" i="8" s="1" a="1"/>
  <c r="G3183" i="8" s="1"/>
  <c r="B3184" i="8" a="1"/>
  <c r="B3184" i="8" s="1"/>
  <c r="G3184" i="8" s="1" a="1"/>
  <c r="G3184" i="8" s="1"/>
  <c r="B3185" i="8" a="1"/>
  <c r="B3185" i="8" s="1"/>
  <c r="G3185" i="8" s="1" a="1"/>
  <c r="G3185" i="8" s="1"/>
  <c r="B3186" i="8" a="1"/>
  <c r="B3186" i="8" s="1"/>
  <c r="G3186" i="8" s="1" a="1"/>
  <c r="G3186" i="8" s="1"/>
  <c r="G3187" i="8" a="1"/>
  <c r="G3187" i="8" s="1"/>
  <c r="B3188" i="8" a="1"/>
  <c r="B3188" i="8" s="1"/>
  <c r="G3188" i="8" s="1" a="1"/>
  <c r="G3188" i="8" s="1"/>
  <c r="B3189" i="8" a="1"/>
  <c r="B3189" i="8" s="1"/>
  <c r="G3189" i="8" s="1" a="1"/>
  <c r="G3189" i="8" s="1"/>
  <c r="G3190" i="8" a="1"/>
  <c r="G3190" i="8" s="1"/>
  <c r="B3191" i="8" a="1"/>
  <c r="B3191" i="8" s="1"/>
  <c r="G3191" i="8" s="1" a="1"/>
  <c r="G3191" i="8" s="1"/>
  <c r="B3192" i="8" a="1"/>
  <c r="B3192" i="8" s="1"/>
  <c r="G3192" i="8" s="1" a="1"/>
  <c r="G3192" i="8" s="1"/>
  <c r="B3193" i="8" a="1"/>
  <c r="B3193" i="8" s="1"/>
  <c r="G3193" i="8" s="1" a="1"/>
  <c r="G3193" i="8" s="1"/>
  <c r="B3194" i="8" a="1"/>
  <c r="B3194" i="8" s="1"/>
  <c r="G3194" i="8" s="1" a="1"/>
  <c r="G3194" i="8" s="1"/>
  <c r="B3195" i="8" a="1"/>
  <c r="B3195" i="8" s="1"/>
  <c r="G3195" i="8" s="1" a="1"/>
  <c r="G3195" i="8" s="1"/>
  <c r="B3196" i="8" a="1"/>
  <c r="B3196" i="8" s="1"/>
  <c r="G3196" i="8" s="1" a="1"/>
  <c r="G3196" i="8" s="1"/>
  <c r="B3197" i="8" a="1"/>
  <c r="B3197" i="8" s="1"/>
  <c r="G3197" i="8" s="1" a="1"/>
  <c r="G3197" i="8" s="1"/>
  <c r="G3198" i="8" a="1"/>
  <c r="G3198" i="8" s="1"/>
  <c r="B3199" i="8" a="1"/>
  <c r="B3199" i="8" s="1"/>
  <c r="G3199" i="8" s="1" a="1"/>
  <c r="G3199" i="8" s="1"/>
  <c r="B3200" i="8" a="1"/>
  <c r="B3200" i="8" s="1"/>
  <c r="G3200" i="8" s="1" a="1"/>
  <c r="G3200" i="8" s="1"/>
  <c r="B3201" i="8" a="1"/>
  <c r="B3201" i="8" s="1"/>
  <c r="G3201" i="8" s="1" a="1"/>
  <c r="G3201" i="8" s="1"/>
  <c r="B3202" i="8" a="1"/>
  <c r="B3202" i="8" s="1"/>
  <c r="G3202" i="8" s="1" a="1"/>
  <c r="G3202" i="8" s="1"/>
  <c r="B3203" i="8" a="1"/>
  <c r="B3203" i="8" s="1"/>
  <c r="G3203" i="8" s="1" a="1"/>
  <c r="G3203" i="8" s="1"/>
  <c r="B3204" i="8" a="1"/>
  <c r="B3204" i="8" s="1"/>
  <c r="G3204" i="8" s="1" a="1"/>
  <c r="G3204" i="8" s="1"/>
  <c r="B3205" i="8" a="1"/>
  <c r="B3205" i="8" s="1"/>
  <c r="G3205" i="8" s="1" a="1"/>
  <c r="G3205" i="8" s="1"/>
  <c r="B3206" i="8" a="1"/>
  <c r="B3206" i="8" s="1"/>
  <c r="G3206" i="8" s="1" a="1"/>
  <c r="G3206" i="8" s="1"/>
  <c r="B3207" i="8" a="1"/>
  <c r="B3207" i="8" s="1"/>
  <c r="G3207" i="8" s="1" a="1"/>
  <c r="G3207" i="8" s="1"/>
  <c r="B3208" i="8" a="1"/>
  <c r="B3208" i="8" s="1"/>
  <c r="G3208" i="8" s="1" a="1"/>
  <c r="G3208" i="8" s="1"/>
  <c r="B3209" i="8" a="1"/>
  <c r="B3209" i="8" s="1"/>
  <c r="G3209" i="8" s="1" a="1"/>
  <c r="G3209" i="8" s="1"/>
  <c r="B3210" i="8" a="1"/>
  <c r="B3210" i="8" s="1"/>
  <c r="G3210" i="8" s="1" a="1"/>
  <c r="G3210" i="8" s="1"/>
  <c r="B3211" i="8" a="1"/>
  <c r="B3211" i="8" s="1"/>
  <c r="G3211" i="8" s="1" a="1"/>
  <c r="G3211" i="8" s="1"/>
  <c r="B3212" i="8" a="1"/>
  <c r="B3212" i="8" s="1"/>
  <c r="G3212" i="8" s="1" a="1"/>
  <c r="G3212" i="8" s="1"/>
  <c r="B3213" i="8" a="1"/>
  <c r="B3213" i="8" s="1"/>
  <c r="G3213" i="8" s="1" a="1"/>
  <c r="G3213" i="8" s="1"/>
  <c r="B3214" i="8" a="1"/>
  <c r="B3214" i="8" s="1"/>
  <c r="G3214" i="8" s="1" a="1"/>
  <c r="G3214" i="8" s="1"/>
  <c r="B3215" i="8" a="1"/>
  <c r="B3215" i="8" s="1"/>
  <c r="G3215" i="8" s="1" a="1"/>
  <c r="G3215" i="8" s="1"/>
  <c r="B3216" i="8" a="1"/>
  <c r="B3216" i="8" s="1"/>
  <c r="G3216" i="8" s="1" a="1"/>
  <c r="G3216" i="8" s="1"/>
  <c r="B3217" i="8" a="1"/>
  <c r="B3217" i="8" s="1"/>
  <c r="G3217" i="8" s="1" a="1"/>
  <c r="G3217" i="8" s="1"/>
  <c r="B3218" i="8" a="1"/>
  <c r="B3218" i="8" s="1"/>
  <c r="G3218" i="8" s="1" a="1"/>
  <c r="G3218" i="8" s="1"/>
  <c r="B3219" i="8" a="1"/>
  <c r="B3219" i="8" s="1"/>
  <c r="G3219" i="8" s="1" a="1"/>
  <c r="G3219" i="8" s="1"/>
  <c r="B3220" i="8" a="1"/>
  <c r="B3220" i="8" s="1"/>
  <c r="G3220" i="8" s="1" a="1"/>
  <c r="G3220" i="8" s="1"/>
  <c r="B3221" i="8" a="1"/>
  <c r="B3221" i="8" s="1"/>
  <c r="G3221" i="8" s="1" a="1"/>
  <c r="G3221" i="8" s="1"/>
  <c r="B3222" i="8" a="1"/>
  <c r="B3222" i="8" s="1"/>
  <c r="G3222" i="8" s="1" a="1"/>
  <c r="G3222" i="8" s="1"/>
  <c r="B3223" i="8" a="1"/>
  <c r="B3223" i="8" s="1"/>
  <c r="G3223" i="8" s="1" a="1"/>
  <c r="G3223" i="8" s="1"/>
  <c r="B3224" i="8" a="1"/>
  <c r="B3224" i="8" s="1"/>
  <c r="G3224" i="8" s="1" a="1"/>
  <c r="G3224" i="8" s="1"/>
  <c r="B3225" i="8" a="1"/>
  <c r="B3225" i="8" s="1"/>
  <c r="G3225" i="8" s="1" a="1"/>
  <c r="G3225" i="8" s="1"/>
  <c r="B3226" i="8" a="1"/>
  <c r="B3226" i="8" s="1"/>
  <c r="G3226" i="8" s="1" a="1"/>
  <c r="G3226" i="8" s="1"/>
  <c r="B3227" i="8" a="1"/>
  <c r="B3227" i="8" s="1"/>
  <c r="G3227" i="8" s="1" a="1"/>
  <c r="G3227" i="8" s="1"/>
  <c r="B3228" i="8" a="1"/>
  <c r="B3228" i="8" s="1"/>
  <c r="G3228" i="8" s="1" a="1"/>
  <c r="G3228" i="8" s="1"/>
  <c r="B3229" i="8" a="1"/>
  <c r="B3229" i="8" s="1"/>
  <c r="G3229" i="8" s="1" a="1"/>
  <c r="G3229" i="8" s="1"/>
  <c r="B3230" i="8" a="1"/>
  <c r="B3230" i="8" s="1"/>
  <c r="G3230" i="8" s="1" a="1"/>
  <c r="G3230" i="8" s="1"/>
  <c r="B3231" i="8" a="1"/>
  <c r="B3231" i="8" s="1"/>
  <c r="G3231" i="8" s="1" a="1"/>
  <c r="G3231" i="8" s="1"/>
  <c r="G3233" i="8" a="1"/>
  <c r="G3233" i="8" s="1"/>
  <c r="B3234" i="8" a="1"/>
  <c r="B3234" i="8" s="1"/>
  <c r="G3234" i="8" s="1" a="1"/>
  <c r="G3234" i="8" s="1"/>
  <c r="B3235" i="8" a="1"/>
  <c r="B3235" i="8" s="1"/>
  <c r="G3235" i="8" s="1" a="1"/>
  <c r="G3235" i="8" s="1"/>
  <c r="B3236" i="8" a="1"/>
  <c r="B3236" i="8" s="1"/>
  <c r="G3236" i="8" s="1" a="1"/>
  <c r="G3236" i="8" s="1"/>
  <c r="B3237" i="8" a="1"/>
  <c r="B3237" i="8" s="1"/>
  <c r="G3237" i="8" s="1" a="1"/>
  <c r="G3237" i="8" s="1"/>
  <c r="B3238" i="8" a="1"/>
  <c r="B3238" i="8" s="1"/>
  <c r="G3238" i="8" s="1" a="1"/>
  <c r="G3238" i="8" s="1"/>
  <c r="B3239" i="8" a="1"/>
  <c r="B3239" i="8" s="1"/>
  <c r="G3239" i="8" s="1" a="1"/>
  <c r="G3239" i="8" s="1"/>
  <c r="B3240" i="8" a="1"/>
  <c r="B3240" i="8" s="1"/>
  <c r="G3240" i="8" s="1" a="1"/>
  <c r="G3240" i="8" s="1"/>
  <c r="B3241" i="8" a="1"/>
  <c r="B3241" i="8" s="1"/>
  <c r="G3241" i="8" s="1" a="1"/>
  <c r="G3241" i="8" s="1"/>
  <c r="B3242" i="8" a="1"/>
  <c r="B3242" i="8" s="1"/>
  <c r="G3242" i="8" s="1" a="1"/>
  <c r="G3242" i="8" s="1"/>
  <c r="G3243" i="8" a="1"/>
  <c r="G3243" i="8" s="1"/>
  <c r="B3244" i="8" a="1"/>
  <c r="B3244" i="8" s="1"/>
  <c r="G3244" i="8" s="1" a="1"/>
  <c r="G3244" i="8" s="1"/>
  <c r="B3245" i="8" a="1"/>
  <c r="B3245" i="8" s="1"/>
  <c r="G3245" i="8" s="1" a="1"/>
  <c r="G3245" i="8" s="1"/>
  <c r="B3246" i="8" a="1"/>
  <c r="B3246" i="8" s="1"/>
  <c r="G3246" i="8" s="1" a="1"/>
  <c r="G3246" i="8" s="1"/>
  <c r="B3247" i="8" a="1"/>
  <c r="B3247" i="8" s="1"/>
  <c r="G3247" i="8" s="1" a="1"/>
  <c r="G3247" i="8" s="1"/>
  <c r="B3248" i="8" a="1"/>
  <c r="B3248" i="8" s="1"/>
  <c r="G3248" i="8" s="1" a="1"/>
  <c r="G3248" i="8" s="1"/>
  <c r="B3249" i="8" a="1"/>
  <c r="B3249" i="8" s="1"/>
  <c r="G3249" i="8" s="1" a="1"/>
  <c r="G3249" i="8" s="1"/>
  <c r="B3250" i="8" a="1"/>
  <c r="B3250" i="8" s="1"/>
  <c r="G3250" i="8" s="1" a="1"/>
  <c r="G3250" i="8" s="1"/>
  <c r="B3251" i="8" a="1"/>
  <c r="B3251" i="8" s="1"/>
  <c r="G3251" i="8" s="1" a="1"/>
  <c r="G3251" i="8" s="1"/>
  <c r="B3252" i="8" a="1"/>
  <c r="B3252" i="8" s="1"/>
  <c r="G3252" i="8" s="1" a="1"/>
  <c r="G3252" i="8" s="1"/>
  <c r="B3253" i="8" a="1"/>
  <c r="B3253" i="8" s="1"/>
  <c r="G3253" i="8" s="1" a="1"/>
  <c r="G3253" i="8" s="1"/>
  <c r="B3254" i="8" a="1"/>
  <c r="B3254" i="8" s="1"/>
  <c r="G3254" i="8" s="1" a="1"/>
  <c r="G3254" i="8" s="1"/>
  <c r="B3255" i="8" a="1"/>
  <c r="B3255" i="8" s="1"/>
  <c r="G3255" i="8" s="1" a="1"/>
  <c r="G3255" i="8" s="1"/>
  <c r="B3256" i="8" a="1"/>
  <c r="B3256" i="8" s="1"/>
  <c r="G3256" i="8" s="1" a="1"/>
  <c r="G3256" i="8" s="1"/>
  <c r="B3257" i="8" a="1"/>
  <c r="B3257" i="8" s="1"/>
  <c r="G3257" i="8" s="1" a="1"/>
  <c r="G3257" i="8" s="1"/>
  <c r="B3258" i="8" a="1"/>
  <c r="B3258" i="8" s="1"/>
  <c r="G3258" i="8" s="1" a="1"/>
  <c r="G3258" i="8" s="1"/>
  <c r="B3259" i="8" a="1"/>
  <c r="B3259" i="8" s="1"/>
  <c r="G3259" i="8" s="1" a="1"/>
  <c r="G3259" i="8" s="1"/>
  <c r="B3260" i="8" a="1"/>
  <c r="B3260" i="8" s="1"/>
  <c r="G3260" i="8" s="1" a="1"/>
  <c r="G3260" i="8" s="1"/>
  <c r="B3261" i="8" a="1"/>
  <c r="B3261" i="8" s="1"/>
  <c r="G3261" i="8" s="1" a="1"/>
  <c r="G3261" i="8" s="1"/>
  <c r="B3262" i="8" a="1"/>
  <c r="B3262" i="8" s="1"/>
  <c r="G3262" i="8" s="1" a="1"/>
  <c r="G3262" i="8" s="1"/>
  <c r="B3263" i="8" a="1"/>
  <c r="B3263" i="8" s="1"/>
  <c r="G3263" i="8" s="1" a="1"/>
  <c r="G3263" i="8" s="1"/>
  <c r="B3264" i="8" a="1"/>
  <c r="B3264" i="8" s="1"/>
  <c r="G3264" i="8" s="1" a="1"/>
  <c r="G3264" i="8" s="1"/>
  <c r="B3265" i="8" a="1"/>
  <c r="B3265" i="8" s="1"/>
  <c r="G3265" i="8" s="1" a="1"/>
  <c r="G3265" i="8" s="1"/>
  <c r="B3266" i="8" a="1"/>
  <c r="B3266" i="8" s="1"/>
  <c r="G3266" i="8" s="1" a="1"/>
  <c r="G3266" i="8" s="1"/>
  <c r="B3267" i="8" a="1"/>
  <c r="B3267" i="8" s="1"/>
  <c r="G3267" i="8" s="1" a="1"/>
  <c r="G3267" i="8" s="1"/>
  <c r="B3268" i="8" a="1"/>
  <c r="B3268" i="8" s="1"/>
  <c r="G3268" i="8" s="1" a="1"/>
  <c r="G3268" i="8" s="1"/>
  <c r="B3269" i="8" a="1"/>
  <c r="B3269" i="8" s="1"/>
  <c r="G3269" i="8" s="1" a="1"/>
  <c r="G3269" i="8" s="1"/>
  <c r="B3270" i="8" a="1"/>
  <c r="B3270" i="8" s="1"/>
  <c r="G3270" i="8" s="1" a="1"/>
  <c r="G3270" i="8" s="1"/>
  <c r="B3271" i="8" a="1"/>
  <c r="B3271" i="8" s="1"/>
  <c r="G3271" i="8" s="1" a="1"/>
  <c r="G3271" i="8" s="1"/>
  <c r="B3272" i="8" a="1"/>
  <c r="B3272" i="8" s="1"/>
  <c r="G3272" i="8" s="1" a="1"/>
  <c r="G3272" i="8" s="1"/>
  <c r="B3273" i="8" a="1"/>
  <c r="B3273" i="8" s="1"/>
  <c r="G3273" i="8" s="1" a="1"/>
  <c r="G3273" i="8" s="1"/>
  <c r="B3274" i="8" a="1"/>
  <c r="B3274" i="8" s="1"/>
  <c r="G3274" i="8" s="1" a="1"/>
  <c r="G3274" i="8" s="1"/>
  <c r="B3275" i="8" a="1"/>
  <c r="B3275" i="8" s="1"/>
  <c r="G3275" i="8" s="1" a="1"/>
  <c r="G3275" i="8" s="1"/>
  <c r="B3276" i="8" a="1"/>
  <c r="B3276" i="8" s="1"/>
  <c r="G3276" i="8" s="1" a="1"/>
  <c r="G3276" i="8" s="1"/>
  <c r="B3277" i="8" a="1"/>
  <c r="B3277" i="8" s="1"/>
  <c r="G3277" i="8" s="1" a="1"/>
  <c r="G3277" i="8" s="1"/>
  <c r="B3278" i="8" a="1"/>
  <c r="B3278" i="8" s="1"/>
  <c r="G3278" i="8" s="1" a="1"/>
  <c r="G3278" i="8" s="1"/>
  <c r="B3279" i="8" a="1"/>
  <c r="B3279" i="8" s="1"/>
  <c r="G3279" i="8" s="1" a="1"/>
  <c r="G3279" i="8" s="1"/>
  <c r="B3280" i="8" a="1"/>
  <c r="B3280" i="8" s="1"/>
  <c r="G3280" i="8" s="1" a="1"/>
  <c r="G3280" i="8" s="1"/>
  <c r="B3281" i="8" a="1"/>
  <c r="B3281" i="8" s="1"/>
  <c r="G3281" i="8" s="1" a="1"/>
  <c r="G3281" i="8" s="1"/>
  <c r="B3282" i="8" a="1"/>
  <c r="B3282" i="8" s="1"/>
  <c r="G3282" i="8" s="1" a="1"/>
  <c r="G3282" i="8" s="1"/>
  <c r="B3283" i="8" a="1"/>
  <c r="B3283" i="8" s="1"/>
  <c r="G3283" i="8" s="1" a="1"/>
  <c r="G3283" i="8" s="1"/>
  <c r="B3284" i="8" a="1"/>
  <c r="B3284" i="8" s="1"/>
  <c r="G3284" i="8" s="1" a="1"/>
  <c r="G3284" i="8" s="1"/>
  <c r="B3285" i="8" a="1"/>
  <c r="B3285" i="8" s="1"/>
  <c r="G3285" i="8" s="1" a="1"/>
  <c r="G3285" i="8" s="1"/>
  <c r="B3286" i="8" a="1"/>
  <c r="B3286" i="8" s="1"/>
  <c r="G3286" i="8" s="1" a="1"/>
  <c r="G3286" i="8" s="1"/>
  <c r="B3287" i="8" a="1"/>
  <c r="B3287" i="8" s="1"/>
  <c r="G3287" i="8" s="1" a="1"/>
  <c r="G3287" i="8" s="1"/>
  <c r="B3288" i="8" a="1"/>
  <c r="B3288" i="8" s="1"/>
  <c r="G3288" i="8" s="1" a="1"/>
  <c r="G3288" i="8" s="1"/>
  <c r="B3289" i="8" a="1"/>
  <c r="B3289" i="8" s="1"/>
  <c r="G3289" i="8" s="1" a="1"/>
  <c r="G3289" i="8" s="1"/>
  <c r="B3290" i="8" a="1"/>
  <c r="B3290" i="8" s="1"/>
  <c r="G3290" i="8" s="1" a="1"/>
  <c r="G3290" i="8" s="1"/>
  <c r="G3291" i="8" a="1"/>
  <c r="G3291" i="8" s="1"/>
  <c r="B3292" i="8" a="1"/>
  <c r="B3292" i="8" s="1"/>
  <c r="G3292" i="8" s="1" a="1"/>
  <c r="G3292" i="8" s="1"/>
  <c r="B3293" i="8" a="1"/>
  <c r="B3293" i="8" s="1"/>
  <c r="G3293" i="8" s="1" a="1"/>
  <c r="G3293" i="8" s="1"/>
  <c r="B3294" i="8" a="1"/>
  <c r="B3294" i="8" s="1"/>
  <c r="G3294" i="8" s="1" a="1"/>
  <c r="G3294" i="8" s="1"/>
  <c r="B3295" i="8" a="1"/>
  <c r="B3295" i="8" s="1"/>
  <c r="G3295" i="8" s="1" a="1"/>
  <c r="G3295" i="8" s="1"/>
  <c r="B3296" i="8" a="1"/>
  <c r="B3296" i="8" s="1"/>
  <c r="G3296" i="8" s="1" a="1"/>
  <c r="G3296" i="8" s="1"/>
  <c r="G3297" i="8" a="1"/>
  <c r="G3297" i="8" s="1"/>
  <c r="B3298" i="8" a="1"/>
  <c r="B3298" i="8" s="1"/>
  <c r="G3298" i="8" s="1" a="1"/>
  <c r="G3298" i="8" s="1"/>
  <c r="B3299" i="8" a="1"/>
  <c r="B3299" i="8" s="1"/>
  <c r="G3299" i="8" s="1" a="1"/>
  <c r="G3299" i="8" s="1"/>
  <c r="B3300" i="8" a="1"/>
  <c r="B3300" i="8" s="1"/>
  <c r="G3300" i="8" s="1" a="1"/>
  <c r="G3300" i="8" s="1"/>
  <c r="B3301" i="8" a="1"/>
  <c r="B3301" i="8" s="1"/>
  <c r="G3301" i="8" s="1" a="1"/>
  <c r="G3301" i="8" s="1"/>
  <c r="B3302" i="8" a="1"/>
  <c r="B3302" i="8" s="1"/>
  <c r="G3302" i="8" s="1" a="1"/>
  <c r="G3302" i="8" s="1"/>
  <c r="B3303" i="8" a="1"/>
  <c r="B3303" i="8" s="1"/>
  <c r="G3303" i="8" s="1" a="1"/>
  <c r="G3303" i="8" s="1"/>
  <c r="B3304" i="8" a="1"/>
  <c r="B3304" i="8" s="1"/>
  <c r="G3304" i="8" s="1" a="1"/>
  <c r="G3304" i="8" s="1"/>
  <c r="B3305" i="8" a="1"/>
  <c r="B3305" i="8" s="1"/>
  <c r="G3305" i="8" s="1" a="1"/>
  <c r="G3305" i="8" s="1"/>
  <c r="B3306" i="8" a="1"/>
  <c r="B3306" i="8" s="1"/>
  <c r="G3306" i="8" s="1" a="1"/>
  <c r="G3306" i="8" s="1"/>
  <c r="B3307" i="8" a="1"/>
  <c r="B3307" i="8" s="1"/>
  <c r="G3307" i="8" s="1" a="1"/>
  <c r="G3307" i="8" s="1"/>
  <c r="B3308" i="8" a="1"/>
  <c r="B3308" i="8" s="1"/>
  <c r="G3308" i="8" s="1" a="1"/>
  <c r="G3308" i="8" s="1"/>
  <c r="B3309" i="8" a="1"/>
  <c r="B3309" i="8" s="1"/>
  <c r="G3309" i="8" s="1" a="1"/>
  <c r="G3309" i="8" s="1"/>
  <c r="B3310" i="8" a="1"/>
  <c r="B3310" i="8" s="1"/>
  <c r="G3310" i="8" s="1" a="1"/>
  <c r="G3310" i="8" s="1"/>
  <c r="B3311" i="8" a="1"/>
  <c r="B3311" i="8" s="1"/>
  <c r="G3311" i="8" s="1" a="1"/>
  <c r="G3311" i="8" s="1"/>
  <c r="B3312" i="8" a="1"/>
  <c r="B3312" i="8" s="1"/>
  <c r="G3312" i="8" s="1" a="1"/>
  <c r="G3312" i="8" s="1"/>
  <c r="B3313" i="8" a="1"/>
  <c r="B3313" i="8" s="1"/>
  <c r="G3313" i="8" s="1" a="1"/>
  <c r="G3313" i="8" s="1"/>
  <c r="B3314" i="8" a="1"/>
  <c r="B3314" i="8" s="1"/>
  <c r="G3314" i="8" s="1" a="1"/>
  <c r="G3314" i="8" s="1"/>
  <c r="B3315" i="8" a="1"/>
  <c r="B3315" i="8" s="1"/>
  <c r="G3315" i="8" s="1" a="1"/>
  <c r="G3315" i="8" s="1"/>
  <c r="B3316" i="8" a="1"/>
  <c r="B3316" i="8" s="1"/>
  <c r="G3316" i="8" s="1" a="1"/>
  <c r="G3316" i="8" s="1"/>
  <c r="B3317" i="8" a="1"/>
  <c r="B3317" i="8" s="1"/>
  <c r="G3317" i="8" s="1" a="1"/>
  <c r="G3317" i="8" s="1"/>
  <c r="B3318" i="8" a="1"/>
  <c r="B3318" i="8" s="1"/>
  <c r="G3318" i="8" s="1" a="1"/>
  <c r="G3318" i="8" s="1"/>
  <c r="B3319" i="8" a="1"/>
  <c r="B3319" i="8" s="1"/>
  <c r="G3319" i="8" s="1" a="1"/>
  <c r="G3319" i="8" s="1"/>
  <c r="B3320" i="8" a="1"/>
  <c r="B3320" i="8" s="1"/>
  <c r="G3320" i="8" s="1" a="1"/>
  <c r="G3320" i="8" s="1"/>
  <c r="B3321" i="8" a="1"/>
  <c r="B3321" i="8" s="1"/>
  <c r="G3321" i="8" s="1" a="1"/>
  <c r="G3321" i="8" s="1"/>
  <c r="B3322" i="8" a="1"/>
  <c r="B3322" i="8" s="1"/>
  <c r="G3322" i="8" s="1" a="1"/>
  <c r="G3322" i="8" s="1"/>
  <c r="B3323" i="8" a="1"/>
  <c r="B3323" i="8" s="1"/>
  <c r="G3323" i="8" s="1" a="1"/>
  <c r="G3323" i="8" s="1"/>
  <c r="B3324" i="8" a="1"/>
  <c r="B3324" i="8" s="1"/>
  <c r="G3324" i="8" s="1" a="1"/>
  <c r="G3324" i="8" s="1"/>
  <c r="B3325" i="8" a="1"/>
  <c r="B3325" i="8" s="1"/>
  <c r="G3325" i="8" s="1" a="1"/>
  <c r="G3325" i="8" s="1"/>
  <c r="G3326" i="8" a="1"/>
  <c r="G3326" i="8" s="1"/>
  <c r="B3327" i="8" a="1"/>
  <c r="B3327" i="8" s="1"/>
  <c r="G3327" i="8" s="1" a="1"/>
  <c r="G3327" i="8" s="1"/>
  <c r="B3328" i="8" a="1"/>
  <c r="B3328" i="8" s="1"/>
  <c r="G3328" i="8" s="1" a="1"/>
  <c r="G3328" i="8" s="1"/>
  <c r="B3329" i="8" a="1"/>
  <c r="B3329" i="8" s="1"/>
  <c r="G3329" i="8" s="1" a="1"/>
  <c r="G3329" i="8" s="1"/>
  <c r="B3330" i="8" a="1"/>
  <c r="B3330" i="8" s="1"/>
  <c r="G3330" i="8" s="1" a="1"/>
  <c r="G3330" i="8" s="1"/>
  <c r="B3331" i="8" a="1"/>
  <c r="B3331" i="8" s="1"/>
  <c r="G3331" i="8" s="1" a="1"/>
  <c r="G3331" i="8" s="1"/>
  <c r="B3332" i="8" a="1"/>
  <c r="B3332" i="8" s="1"/>
  <c r="G3332" i="8" s="1" a="1"/>
  <c r="G3332" i="8" s="1"/>
  <c r="B3333" i="8" a="1"/>
  <c r="B3333" i="8" s="1"/>
  <c r="G3333" i="8" s="1" a="1"/>
  <c r="G3333" i="8" s="1"/>
  <c r="B3334" i="8" a="1"/>
  <c r="B3334" i="8" s="1"/>
  <c r="G3334" i="8" s="1" a="1"/>
  <c r="G3334" i="8" s="1"/>
  <c r="B3335" i="8" a="1"/>
  <c r="B3335" i="8" s="1"/>
  <c r="G3335" i="8" s="1" a="1"/>
  <c r="G3335" i="8" s="1"/>
  <c r="B3336" i="8" a="1"/>
  <c r="B3336" i="8" s="1"/>
  <c r="G3336" i="8" s="1" a="1"/>
  <c r="G3336" i="8" s="1"/>
  <c r="B3337" i="8" a="1"/>
  <c r="B3337" i="8" s="1"/>
  <c r="G3337" i="8" s="1" a="1"/>
  <c r="G3337" i="8" s="1"/>
  <c r="B3338" i="8" a="1"/>
  <c r="B3338" i="8" s="1"/>
  <c r="G3338" i="8" s="1" a="1"/>
  <c r="G3338" i="8" s="1"/>
  <c r="B3339" i="8" a="1"/>
  <c r="B3339" i="8" s="1"/>
  <c r="G3339" i="8" s="1" a="1"/>
  <c r="G3339" i="8" s="1"/>
  <c r="B3340" i="8" a="1"/>
  <c r="B3340" i="8" s="1"/>
  <c r="G3340" i="8" s="1" a="1"/>
  <c r="G3340" i="8" s="1"/>
  <c r="B3341" i="8" a="1"/>
  <c r="B3341" i="8" s="1"/>
  <c r="G3341" i="8" s="1" a="1"/>
  <c r="G3341" i="8" s="1"/>
  <c r="B3342" i="8" a="1"/>
  <c r="B3342" i="8" s="1"/>
  <c r="G3342" i="8" s="1" a="1"/>
  <c r="G3342" i="8" s="1"/>
  <c r="B3343" i="8" a="1"/>
  <c r="B3343" i="8" s="1"/>
  <c r="G3343" i="8" s="1" a="1"/>
  <c r="G3343" i="8" s="1"/>
  <c r="B3344" i="8" a="1"/>
  <c r="B3344" i="8" s="1"/>
  <c r="G3344" i="8" s="1" a="1"/>
  <c r="G3344" i="8" s="1"/>
  <c r="B3345" i="8" a="1"/>
  <c r="B3345" i="8" s="1"/>
  <c r="G3345" i="8" s="1" a="1"/>
  <c r="G3345" i="8" s="1"/>
  <c r="B3346" i="8" a="1"/>
  <c r="B3346" i="8" s="1"/>
  <c r="G3346" i="8" s="1" a="1"/>
  <c r="G3346" i="8" s="1"/>
  <c r="B3347" i="8" a="1"/>
  <c r="B3347" i="8" s="1"/>
  <c r="G3347" i="8" s="1" a="1"/>
  <c r="G3347" i="8" s="1"/>
  <c r="B3348" i="8" a="1"/>
  <c r="B3348" i="8" s="1"/>
  <c r="G3348" i="8" s="1" a="1"/>
  <c r="G3348" i="8" s="1"/>
  <c r="B3349" i="8" a="1"/>
  <c r="B3349" i="8" s="1"/>
  <c r="G3349" i="8" s="1" a="1"/>
  <c r="G3349" i="8" s="1"/>
  <c r="B3350" i="8" a="1"/>
  <c r="B3350" i="8" s="1"/>
  <c r="G3350" i="8" s="1" a="1"/>
  <c r="G3350" i="8" s="1"/>
  <c r="G3351" i="8" a="1"/>
  <c r="G3351" i="8" s="1"/>
  <c r="B3352" i="8" a="1"/>
  <c r="B3352" i="8" s="1"/>
  <c r="G3352" i="8" s="1" a="1"/>
  <c r="G3352" i="8" s="1"/>
  <c r="B3353" i="8" a="1"/>
  <c r="B3353" i="8" s="1"/>
  <c r="G3353" i="8" s="1" a="1"/>
  <c r="G3353" i="8" s="1"/>
  <c r="B3354" i="8" a="1"/>
  <c r="B3354" i="8" s="1"/>
  <c r="G3354" i="8" s="1" a="1"/>
  <c r="G3354" i="8" s="1"/>
  <c r="B3355" i="8" a="1"/>
  <c r="B3355" i="8" s="1"/>
  <c r="G3355" i="8" s="1" a="1"/>
  <c r="G3355" i="8" s="1"/>
  <c r="B3356" i="8" a="1"/>
  <c r="B3356" i="8" s="1"/>
  <c r="G3356" i="8" s="1" a="1"/>
  <c r="G3356" i="8" s="1"/>
  <c r="B3357" i="8" a="1"/>
  <c r="B3357" i="8" s="1"/>
  <c r="G3357" i="8" s="1" a="1"/>
  <c r="G3357" i="8" s="1"/>
  <c r="B3358" i="8" a="1"/>
  <c r="B3358" i="8" s="1"/>
  <c r="G3358" i="8" s="1" a="1"/>
  <c r="G3358" i="8" s="1"/>
  <c r="B3359" i="8" a="1"/>
  <c r="B3359" i="8" s="1"/>
  <c r="G3359" i="8" s="1" a="1"/>
  <c r="G3359" i="8" s="1"/>
  <c r="B3360" i="8" a="1"/>
  <c r="B3360" i="8" s="1"/>
  <c r="G3360" i="8" s="1" a="1"/>
  <c r="G3360" i="8" s="1"/>
  <c r="B3361" i="8" a="1"/>
  <c r="B3361" i="8" s="1"/>
  <c r="G3361" i="8" s="1" a="1"/>
  <c r="G3361" i="8" s="1"/>
  <c r="B3362" i="8" a="1"/>
  <c r="B3362" i="8" s="1"/>
  <c r="G3362" i="8" s="1" a="1"/>
  <c r="G3362" i="8" s="1"/>
  <c r="B3363" i="8" a="1"/>
  <c r="B3363" i="8" s="1"/>
  <c r="G3363" i="8" s="1" a="1"/>
  <c r="G3363" i="8" s="1"/>
  <c r="B3364" i="8" a="1"/>
  <c r="B3364" i="8" s="1"/>
  <c r="G3364" i="8" s="1" a="1"/>
  <c r="G3364" i="8" s="1"/>
  <c r="B3365" i="8" a="1"/>
  <c r="B3365" i="8" s="1"/>
  <c r="G3365" i="8" s="1" a="1"/>
  <c r="G3365" i="8" s="1"/>
  <c r="B3366" i="8" a="1"/>
  <c r="B3366" i="8" s="1"/>
  <c r="G3366" i="8" s="1" a="1"/>
  <c r="G3366" i="8" s="1"/>
  <c r="B3367" i="8" a="1"/>
  <c r="B3367" i="8" s="1"/>
  <c r="G3367" i="8" s="1" a="1"/>
  <c r="G3367" i="8" s="1"/>
  <c r="B3368" i="8" a="1"/>
  <c r="B3368" i="8" s="1"/>
  <c r="G3368" i="8" s="1" a="1"/>
  <c r="G3368" i="8" s="1"/>
  <c r="B3369" i="8" a="1"/>
  <c r="B3369" i="8" s="1"/>
  <c r="G3369" i="8" s="1" a="1"/>
  <c r="G3369" i="8" s="1"/>
  <c r="B3370" i="8" a="1"/>
  <c r="B3370" i="8" s="1"/>
  <c r="G3370" i="8" s="1" a="1"/>
  <c r="G3370" i="8" s="1"/>
  <c r="B3371" i="8" a="1"/>
  <c r="B3371" i="8" s="1"/>
  <c r="G3371" i="8" s="1" a="1"/>
  <c r="G3371" i="8" s="1"/>
  <c r="B3372" i="8" a="1"/>
  <c r="B3372" i="8" s="1"/>
  <c r="G3372" i="8" s="1" a="1"/>
  <c r="G3372" i="8" s="1"/>
  <c r="B3373" i="8" a="1"/>
  <c r="B3373" i="8" s="1"/>
  <c r="G3373" i="8" s="1" a="1"/>
  <c r="G3373" i="8" s="1"/>
  <c r="G3374" i="8" a="1"/>
  <c r="G3374" i="8" s="1"/>
  <c r="B3375" i="8" a="1"/>
  <c r="B3375" i="8" s="1"/>
  <c r="G3375" i="8" s="1" a="1"/>
  <c r="G3375" i="8" s="1"/>
  <c r="B3376" i="8" a="1"/>
  <c r="B3376" i="8" s="1"/>
  <c r="G3376" i="8" s="1" a="1"/>
  <c r="G3376" i="8" s="1"/>
  <c r="B3377" i="8" a="1"/>
  <c r="B3377" i="8" s="1"/>
  <c r="G3377" i="8" s="1" a="1"/>
  <c r="G3377" i="8" s="1"/>
  <c r="B3378" i="8" a="1"/>
  <c r="B3378" i="8" s="1"/>
  <c r="G3378" i="8" s="1" a="1"/>
  <c r="G3378" i="8" s="1"/>
  <c r="B3379" i="8" a="1"/>
  <c r="B3379" i="8" s="1"/>
  <c r="G3379" i="8" s="1" a="1"/>
  <c r="G3379" i="8" s="1"/>
  <c r="B3380" i="8" a="1"/>
  <c r="B3380" i="8" s="1"/>
  <c r="G3380" i="8" s="1" a="1"/>
  <c r="G3380" i="8" s="1"/>
  <c r="B3381" i="8" a="1"/>
  <c r="B3381" i="8" s="1"/>
  <c r="G3381" i="8" s="1" a="1"/>
  <c r="G3381" i="8" s="1"/>
  <c r="B3382" i="8" a="1"/>
  <c r="B3382" i="8" s="1"/>
  <c r="G3382" i="8" s="1" a="1"/>
  <c r="G3382" i="8" s="1"/>
  <c r="G3383" i="8" a="1"/>
  <c r="G3383" i="8" s="1"/>
  <c r="B3384" i="8" a="1"/>
  <c r="B3384" i="8" s="1"/>
  <c r="G3384" i="8" s="1" a="1"/>
  <c r="G3384" i="8" s="1"/>
  <c r="B3385" i="8" a="1"/>
  <c r="B3385" i="8" s="1"/>
  <c r="G3385" i="8" s="1" a="1"/>
  <c r="G3385" i="8" s="1"/>
  <c r="G3386" i="8" a="1"/>
  <c r="G3386" i="8" s="1"/>
  <c r="B3387" i="8" a="1"/>
  <c r="B3387" i="8" s="1"/>
  <c r="G3387" i="8" s="1" a="1"/>
  <c r="G3387" i="8" s="1"/>
  <c r="B3388" i="8" a="1"/>
  <c r="B3388" i="8" s="1"/>
  <c r="G3388" i="8" s="1" a="1"/>
  <c r="G3388" i="8" s="1"/>
  <c r="B3389" i="8" a="1"/>
  <c r="B3389" i="8" s="1"/>
  <c r="G3389" i="8" s="1" a="1"/>
  <c r="G3389" i="8" s="1"/>
  <c r="B3390" i="8" a="1"/>
  <c r="B3390" i="8" s="1"/>
  <c r="G3390" i="8" s="1" a="1"/>
  <c r="G3390" i="8" s="1"/>
  <c r="B3391" i="8" a="1"/>
  <c r="B3391" i="8" s="1"/>
  <c r="G3391" i="8" s="1" a="1"/>
  <c r="G3391" i="8" s="1"/>
  <c r="B3392" i="8" a="1"/>
  <c r="B3392" i="8" s="1"/>
  <c r="G3392" i="8" s="1" a="1"/>
  <c r="G3392" i="8" s="1"/>
  <c r="B3393" i="8" a="1"/>
  <c r="B3393" i="8" s="1"/>
  <c r="G3393" i="8" s="1" a="1"/>
  <c r="G3393" i="8" s="1"/>
  <c r="B3394" i="8" a="1"/>
  <c r="B3394" i="8" s="1"/>
  <c r="G3394" i="8" s="1" a="1"/>
  <c r="G3394" i="8" s="1"/>
  <c r="B3395" i="8" a="1"/>
  <c r="B3395" i="8" s="1"/>
  <c r="G3395" i="8" s="1" a="1"/>
  <c r="G3395" i="8" s="1"/>
  <c r="B3396" i="8" a="1"/>
  <c r="B3396" i="8" s="1"/>
  <c r="G3396" i="8" s="1" a="1"/>
  <c r="G3396" i="8" s="1"/>
  <c r="B3397" i="8" a="1"/>
  <c r="B3397" i="8" s="1"/>
  <c r="G3397" i="8" s="1" a="1"/>
  <c r="G3397" i="8" s="1"/>
  <c r="B3398" i="8" a="1"/>
  <c r="B3398" i="8" s="1"/>
  <c r="G3398" i="8" s="1" a="1"/>
  <c r="G3398" i="8" s="1"/>
  <c r="B3399" i="8" a="1"/>
  <c r="B3399" i="8" s="1"/>
  <c r="G3399" i="8" s="1" a="1"/>
  <c r="G3399" i="8" s="1"/>
  <c r="B3400" i="8" a="1"/>
  <c r="B3400" i="8" s="1"/>
  <c r="G3400" i="8" s="1" a="1"/>
  <c r="G3400" i="8" s="1"/>
  <c r="B3401" i="8" a="1"/>
  <c r="B3401" i="8" s="1"/>
  <c r="G3401" i="8" s="1" a="1"/>
  <c r="G3401" i="8" s="1"/>
  <c r="G3402" i="8" a="1"/>
  <c r="G3402" i="8" s="1"/>
  <c r="B3403" i="8" a="1"/>
  <c r="B3403" i="8" s="1"/>
  <c r="G3403" i="8" s="1" a="1"/>
  <c r="G3403" i="8" s="1"/>
  <c r="B3405" i="8" a="1"/>
  <c r="B3405" i="8" s="1"/>
  <c r="G3405" i="8" s="1" a="1"/>
  <c r="G3405" i="8" s="1"/>
  <c r="B3406" i="8" a="1"/>
  <c r="B3406" i="8" s="1"/>
  <c r="G3406" i="8" s="1" a="1"/>
  <c r="G3406" i="8" s="1"/>
  <c r="B3407" i="8" a="1"/>
  <c r="B3407" i="8" s="1"/>
  <c r="G3407" i="8" s="1" a="1"/>
  <c r="G3407" i="8" s="1"/>
  <c r="B3408" i="8" a="1"/>
  <c r="B3408" i="8" s="1"/>
  <c r="G3408" i="8" s="1" a="1"/>
  <c r="G3408" i="8" s="1"/>
  <c r="B3409" i="8" a="1"/>
  <c r="B3409" i="8" s="1"/>
  <c r="G3409" i="8" s="1" a="1"/>
  <c r="G3409" i="8" s="1"/>
  <c r="B3410" i="8" a="1"/>
  <c r="B3410" i="8" s="1"/>
  <c r="G3410" i="8" s="1" a="1"/>
  <c r="G3410" i="8" s="1"/>
  <c r="B3411" i="8" a="1"/>
  <c r="B3411" i="8" s="1"/>
  <c r="G3411" i="8" s="1" a="1"/>
  <c r="G3411" i="8" s="1"/>
  <c r="G3412" i="8" a="1"/>
  <c r="G3412" i="8" s="1"/>
  <c r="B3413" i="8" a="1"/>
  <c r="B3413" i="8" s="1"/>
  <c r="G3413" i="8" s="1" a="1"/>
  <c r="G3413" i="8" s="1"/>
  <c r="B3414" i="8" a="1"/>
  <c r="B3414" i="8" s="1"/>
  <c r="G3414" i="8" s="1" a="1"/>
  <c r="G3414" i="8" s="1"/>
  <c r="G3415" i="8" a="1"/>
  <c r="G3415" i="8" s="1"/>
  <c r="B3416" i="8" a="1"/>
  <c r="B3416" i="8" s="1"/>
  <c r="G3416" i="8" s="1" a="1"/>
  <c r="G3416" i="8" s="1"/>
  <c r="B3417" i="8" a="1"/>
  <c r="B3417" i="8" s="1"/>
  <c r="G3417" i="8" s="1" a="1"/>
  <c r="G3417" i="8" s="1"/>
  <c r="B3418" i="8" a="1"/>
  <c r="B3418" i="8" s="1"/>
  <c r="G3418" i="8" s="1" a="1"/>
  <c r="G3418" i="8" s="1"/>
  <c r="B3419" i="8" a="1"/>
  <c r="B3419" i="8" s="1"/>
  <c r="G3419" i="8" s="1" a="1"/>
  <c r="G3419" i="8" s="1"/>
  <c r="B3420" i="8" a="1"/>
  <c r="B3420" i="8" s="1"/>
  <c r="G3420" i="8" s="1" a="1"/>
  <c r="G3420" i="8" s="1"/>
  <c r="B3421" i="8" a="1"/>
  <c r="B3421" i="8" s="1"/>
  <c r="G3421" i="8" s="1" a="1"/>
  <c r="G3421" i="8" s="1"/>
  <c r="B3422" i="8" a="1"/>
  <c r="B3422" i="8" s="1"/>
  <c r="G3422" i="8" s="1" a="1"/>
  <c r="G3422" i="8" s="1"/>
  <c r="B3423" i="8" a="1"/>
  <c r="B3423" i="8" s="1"/>
  <c r="G3423" i="8" s="1" a="1"/>
  <c r="G3423" i="8" s="1"/>
  <c r="B3424" i="8" a="1"/>
  <c r="B3424" i="8" s="1"/>
  <c r="G3424" i="8" s="1" a="1"/>
  <c r="G3424" i="8" s="1"/>
  <c r="B3425" i="8" a="1"/>
  <c r="B3425" i="8" s="1"/>
  <c r="G3425" i="8" s="1" a="1"/>
  <c r="G3425" i="8" s="1"/>
  <c r="B3427" i="8" a="1"/>
  <c r="B3427" i="8" s="1"/>
  <c r="G3427" i="8" s="1" a="1"/>
  <c r="G3427" i="8" s="1"/>
  <c r="B3428" i="8" a="1"/>
  <c r="B3428" i="8" s="1"/>
  <c r="G3428" i="8" s="1" a="1"/>
  <c r="G3428" i="8" s="1"/>
  <c r="B3429" i="8" a="1"/>
  <c r="B3429" i="8" s="1"/>
  <c r="G3429" i="8" s="1" a="1"/>
  <c r="G3429" i="8" s="1"/>
  <c r="B3430" i="8" a="1"/>
  <c r="B3430" i="8" s="1"/>
  <c r="G3430" i="8" s="1" a="1"/>
  <c r="G3430" i="8" s="1"/>
  <c r="B3431" i="8" a="1"/>
  <c r="B3431" i="8" s="1"/>
  <c r="G3431" i="8" s="1" a="1"/>
  <c r="G3431" i="8" s="1"/>
  <c r="B3432" i="8" a="1"/>
  <c r="B3432" i="8" s="1"/>
  <c r="G3432" i="8" s="1" a="1"/>
  <c r="G3432" i="8" s="1"/>
  <c r="B3433" i="8" a="1"/>
  <c r="B3433" i="8" s="1"/>
  <c r="G3433" i="8" s="1" a="1"/>
  <c r="G3433" i="8" s="1"/>
  <c r="B3434" i="8" a="1"/>
  <c r="B3434" i="8" s="1"/>
  <c r="G3434" i="8" s="1" a="1"/>
  <c r="G3434" i="8" s="1"/>
  <c r="B3435" i="8" a="1"/>
  <c r="B3435" i="8" s="1"/>
  <c r="G3435" i="8" s="1" a="1"/>
  <c r="G3435" i="8" s="1"/>
  <c r="B3436" i="8" a="1"/>
  <c r="B3436" i="8" s="1"/>
  <c r="G3436" i="8" s="1" a="1"/>
  <c r="G3436" i="8" s="1"/>
  <c r="B3437" i="8" a="1"/>
  <c r="B3437" i="8" s="1"/>
  <c r="G3437" i="8" s="1" a="1"/>
  <c r="G3437" i="8" s="1"/>
  <c r="B3438" i="8" a="1"/>
  <c r="B3438" i="8" s="1"/>
  <c r="G3438" i="8" s="1" a="1"/>
  <c r="G3438" i="8" s="1"/>
  <c r="B3439" i="8" a="1"/>
  <c r="B3439" i="8" s="1"/>
  <c r="G3439" i="8" s="1" a="1"/>
  <c r="G3439" i="8" s="1"/>
  <c r="B3440" i="8" a="1"/>
  <c r="B3440" i="8" s="1"/>
  <c r="G3440" i="8" s="1" a="1"/>
  <c r="G3440" i="8" s="1"/>
  <c r="B3441" i="8" a="1"/>
  <c r="B3441" i="8" s="1"/>
  <c r="G3441" i="8" s="1" a="1"/>
  <c r="G3441" i="8" s="1"/>
  <c r="B3442" i="8" a="1"/>
  <c r="B3442" i="8" s="1"/>
  <c r="G3442" i="8" s="1" a="1"/>
  <c r="G3442" i="8" s="1"/>
  <c r="B3443" i="8" a="1"/>
  <c r="B3443" i="8" s="1"/>
  <c r="G3443" i="8" s="1" a="1"/>
  <c r="G3443" i="8" s="1"/>
  <c r="B3444" i="8" a="1"/>
  <c r="B3444" i="8" s="1"/>
  <c r="G3444" i="8" s="1" a="1"/>
  <c r="G3444" i="8" s="1"/>
  <c r="B3445" i="8" a="1"/>
  <c r="B3445" i="8" s="1"/>
  <c r="G3445" i="8" s="1" a="1"/>
  <c r="G3445" i="8" s="1"/>
  <c r="B3446" i="8" a="1"/>
  <c r="B3446" i="8" s="1"/>
  <c r="G3446" i="8" s="1" a="1"/>
  <c r="G3446" i="8" s="1"/>
  <c r="B3447" i="8" a="1"/>
  <c r="B3447" i="8" s="1"/>
  <c r="G3447" i="8" s="1" a="1"/>
  <c r="G3447" i="8" s="1"/>
  <c r="B3448" i="8" a="1"/>
  <c r="B3448" i="8" s="1"/>
  <c r="G3448" i="8" s="1" a="1"/>
  <c r="G3448" i="8" s="1"/>
  <c r="G3449" i="8" a="1"/>
  <c r="G3449" i="8" s="1"/>
  <c r="B3450" i="8" a="1"/>
  <c r="B3450" i="8" s="1"/>
  <c r="G3450" i="8" s="1" a="1"/>
  <c r="G3450" i="8" s="1"/>
  <c r="B3451" i="8" a="1"/>
  <c r="B3451" i="8" s="1"/>
  <c r="G3451" i="8" s="1" a="1"/>
  <c r="G3451" i="8" s="1"/>
  <c r="B3452" i="8" a="1"/>
  <c r="B3452" i="8" s="1"/>
  <c r="G3452" i="8" s="1" a="1"/>
  <c r="G3452" i="8" s="1"/>
  <c r="B3453" i="8" a="1"/>
  <c r="B3453" i="8" s="1"/>
  <c r="G3453" i="8" s="1" a="1"/>
  <c r="G3453" i="8" s="1"/>
  <c r="B3454" i="8" a="1"/>
  <c r="B3454" i="8" s="1"/>
  <c r="G3454" i="8" s="1" a="1"/>
  <c r="G3454" i="8" s="1"/>
  <c r="B3455" i="8" a="1"/>
  <c r="B3455" i="8" s="1"/>
  <c r="G3455" i="8" s="1" a="1"/>
  <c r="G3455" i="8" s="1"/>
  <c r="B3456" i="8" a="1"/>
  <c r="B3456" i="8" s="1"/>
  <c r="G3456" i="8" s="1" a="1"/>
  <c r="G3456" i="8" s="1"/>
  <c r="B3457" i="8" a="1"/>
  <c r="B3457" i="8" s="1"/>
  <c r="G3457" i="8" s="1" a="1"/>
  <c r="G3457" i="8" s="1"/>
  <c r="B3458" i="8" a="1"/>
  <c r="B3458" i="8" s="1"/>
  <c r="G3458" i="8" s="1" a="1"/>
  <c r="G3458" i="8" s="1"/>
  <c r="B3459" i="8" a="1"/>
  <c r="B3459" i="8" s="1"/>
  <c r="G3459" i="8" s="1" a="1"/>
  <c r="G3459" i="8" s="1"/>
  <c r="B3460" i="8" a="1"/>
  <c r="B3460" i="8" s="1"/>
  <c r="G3460" i="8" s="1" a="1"/>
  <c r="G3460" i="8" s="1"/>
  <c r="B3461" i="8" a="1"/>
  <c r="B3461" i="8" s="1"/>
  <c r="G3461" i="8" s="1" a="1"/>
  <c r="G3461" i="8" s="1"/>
  <c r="B3462" i="8" a="1"/>
  <c r="B3462" i="8" s="1"/>
  <c r="G3462" i="8" s="1" a="1"/>
  <c r="G3462" i="8" s="1"/>
  <c r="B3463" i="8" a="1"/>
  <c r="B3463" i="8" s="1"/>
  <c r="G3463" i="8" s="1" a="1"/>
  <c r="G3463" i="8" s="1"/>
  <c r="G3464" i="8" a="1"/>
  <c r="G3464" i="8" s="1"/>
  <c r="B3465" i="8" a="1"/>
  <c r="B3465" i="8" s="1"/>
  <c r="G3465" i="8" s="1" a="1"/>
  <c r="G3465" i="8" s="1"/>
  <c r="B3466" i="8" a="1"/>
  <c r="B3466" i="8" s="1"/>
  <c r="G3466" i="8" s="1" a="1"/>
  <c r="G3466" i="8" s="1"/>
  <c r="B3467" i="8" a="1"/>
  <c r="B3467" i="8" s="1"/>
  <c r="G3467" i="8" s="1" a="1"/>
  <c r="G3467" i="8" s="1"/>
  <c r="B3468" i="8" a="1"/>
  <c r="B3468" i="8" s="1"/>
  <c r="G3468" i="8" s="1" a="1"/>
  <c r="G3468" i="8" s="1"/>
  <c r="B3469" i="8" a="1"/>
  <c r="B3469" i="8" s="1"/>
  <c r="G3469" i="8" s="1" a="1"/>
  <c r="G3469" i="8" s="1"/>
  <c r="B3470" i="8" a="1"/>
  <c r="B3470" i="8" s="1"/>
  <c r="G3470" i="8" s="1" a="1"/>
  <c r="G3470" i="8" s="1"/>
  <c r="B3471" i="8" a="1"/>
  <c r="B3471" i="8" s="1"/>
  <c r="G3471" i="8" s="1" a="1"/>
  <c r="G3471" i="8" s="1"/>
  <c r="B3472" i="8" a="1"/>
  <c r="B3472" i="8" s="1"/>
  <c r="G3472" i="8" s="1" a="1"/>
  <c r="G3472" i="8" s="1"/>
  <c r="B3473" i="8" a="1"/>
  <c r="B3473" i="8" s="1"/>
  <c r="G3473" i="8" s="1" a="1"/>
  <c r="G3473" i="8" s="1"/>
  <c r="B3474" i="8" a="1"/>
  <c r="B3474" i="8" s="1"/>
  <c r="G3474" i="8" s="1" a="1"/>
  <c r="G3474" i="8" s="1"/>
  <c r="B3475" i="8" a="1"/>
  <c r="B3475" i="8" s="1"/>
  <c r="G3475" i="8" s="1" a="1"/>
  <c r="G3475" i="8" s="1"/>
  <c r="B3476" i="8" a="1"/>
  <c r="B3476" i="8" s="1"/>
  <c r="G3476" i="8" s="1" a="1"/>
  <c r="G3476" i="8" s="1"/>
  <c r="B3477" i="8" a="1"/>
  <c r="B3477" i="8" s="1"/>
  <c r="G3477" i="8" s="1" a="1"/>
  <c r="G3477" i="8" s="1"/>
  <c r="B3478" i="8" a="1"/>
  <c r="B3478" i="8" s="1"/>
  <c r="G3478" i="8" s="1" a="1"/>
  <c r="G3478" i="8" s="1"/>
  <c r="B3479" i="8" a="1"/>
  <c r="B3479" i="8" s="1"/>
  <c r="G3479" i="8" s="1" a="1"/>
  <c r="G3479" i="8" s="1"/>
  <c r="B3480" i="8" a="1"/>
  <c r="B3480" i="8" s="1"/>
  <c r="G3480" i="8" s="1" a="1"/>
  <c r="G3480" i="8" s="1"/>
  <c r="B3481" i="8" a="1"/>
  <c r="B3481" i="8" s="1"/>
  <c r="G3481" i="8" s="1" a="1"/>
  <c r="G3481" i="8" s="1"/>
  <c r="B3482" i="8" a="1"/>
  <c r="B3482" i="8" s="1"/>
  <c r="G3482" i="8" s="1" a="1"/>
  <c r="G3482" i="8" s="1"/>
  <c r="B3483" i="8" a="1"/>
  <c r="B3483" i="8" s="1"/>
  <c r="G3483" i="8" s="1" a="1"/>
  <c r="G3483" i="8" s="1"/>
  <c r="B3484" i="8" a="1"/>
  <c r="B3484" i="8" s="1"/>
  <c r="G3484" i="8" s="1" a="1"/>
  <c r="G3484" i="8" s="1"/>
  <c r="B3485" i="8" a="1"/>
  <c r="B3485" i="8" s="1"/>
  <c r="G3485" i="8" s="1" a="1"/>
  <c r="G3485" i="8" s="1"/>
  <c r="B3486" i="8" a="1"/>
  <c r="B3486" i="8" s="1"/>
  <c r="G3486" i="8" s="1" a="1"/>
  <c r="G3486" i="8" s="1"/>
  <c r="B3487" i="8" a="1"/>
  <c r="B3487" i="8" s="1"/>
  <c r="G3487" i="8" s="1" a="1"/>
  <c r="G3487" i="8" s="1"/>
  <c r="B3488" i="8" a="1"/>
  <c r="B3488" i="8" s="1"/>
  <c r="G3488" i="8" s="1" a="1"/>
  <c r="G3488" i="8" s="1"/>
  <c r="B3489" i="8" a="1"/>
  <c r="B3489" i="8" s="1"/>
  <c r="G3489" i="8" s="1" a="1"/>
  <c r="G3489" i="8" s="1"/>
  <c r="B3490" i="8" a="1"/>
  <c r="B3490" i="8" s="1"/>
  <c r="G3490" i="8" s="1" a="1"/>
  <c r="G3490" i="8" s="1"/>
  <c r="B3491" i="8" a="1"/>
  <c r="B3491" i="8" s="1"/>
  <c r="G3491" i="8" s="1" a="1"/>
  <c r="G3491" i="8" s="1"/>
  <c r="B3492" i="8" a="1"/>
  <c r="B3492" i="8" s="1"/>
  <c r="G3492" i="8" s="1" a="1"/>
  <c r="G3492" i="8" s="1"/>
  <c r="B3493" i="8" a="1"/>
  <c r="B3493" i="8" s="1"/>
  <c r="G3493" i="8" s="1" a="1"/>
  <c r="G3493" i="8" s="1"/>
  <c r="B3494" i="8" a="1"/>
  <c r="B3494" i="8" s="1"/>
  <c r="G3494" i="8" s="1" a="1"/>
  <c r="G3494" i="8" s="1"/>
  <c r="G3495" i="8" a="1"/>
  <c r="G3495" i="8" s="1"/>
  <c r="B3496" i="8" a="1"/>
  <c r="B3496" i="8" s="1"/>
  <c r="G3496" i="8" s="1" a="1"/>
  <c r="G3496" i="8" s="1"/>
  <c r="B3497" i="8" a="1"/>
  <c r="B3497" i="8" s="1"/>
  <c r="G3497" i="8" s="1" a="1"/>
  <c r="G3497" i="8" s="1"/>
  <c r="B3498" i="8" a="1"/>
  <c r="B3498" i="8" s="1"/>
  <c r="G3498" i="8" s="1" a="1"/>
  <c r="G3498" i="8" s="1"/>
  <c r="B3499" i="8" a="1"/>
  <c r="B3499" i="8" s="1"/>
  <c r="G3499" i="8" s="1" a="1"/>
  <c r="G3499" i="8" s="1"/>
  <c r="B3500" i="8" a="1"/>
  <c r="B3500" i="8" s="1"/>
  <c r="G3500" i="8" s="1" a="1"/>
  <c r="G3500" i="8" s="1"/>
  <c r="B3501" i="8" a="1"/>
  <c r="B3501" i="8" s="1"/>
  <c r="G3501" i="8" s="1" a="1"/>
  <c r="G3501" i="8" s="1"/>
  <c r="B3502" i="8" a="1"/>
  <c r="B3502" i="8" s="1"/>
  <c r="G3502" i="8" s="1" a="1"/>
  <c r="G3502" i="8" s="1"/>
  <c r="B3503" i="8" a="1"/>
  <c r="B3503" i="8" s="1"/>
  <c r="G3503" i="8" s="1" a="1"/>
  <c r="G3503" i="8" s="1"/>
  <c r="B3504" i="8" a="1"/>
  <c r="B3504" i="8" s="1"/>
  <c r="G3504" i="8" s="1" a="1"/>
  <c r="G3504" i="8" s="1"/>
  <c r="B3505" i="8" a="1"/>
  <c r="B3505" i="8" s="1"/>
  <c r="G3505" i="8" s="1" a="1"/>
  <c r="G3505" i="8" s="1"/>
  <c r="G3506" i="8" a="1"/>
  <c r="G3506" i="8" s="1"/>
  <c r="B3507" i="8" a="1"/>
  <c r="B3507" i="8" s="1"/>
  <c r="G3507" i="8" s="1" a="1"/>
  <c r="G3507" i="8" s="1"/>
  <c r="B3508" i="8" a="1"/>
  <c r="B3508" i="8" s="1"/>
  <c r="G3508" i="8" s="1" a="1"/>
  <c r="G3508" i="8" s="1"/>
  <c r="B3509" i="8" a="1"/>
  <c r="B3509" i="8" s="1"/>
  <c r="G3509" i="8" s="1" a="1"/>
  <c r="G3509" i="8" s="1"/>
  <c r="B3510" i="8" a="1"/>
  <c r="B3510" i="8" s="1"/>
  <c r="G3510" i="8" s="1" a="1"/>
  <c r="G3510" i="8" s="1"/>
  <c r="B3511" i="8" a="1"/>
  <c r="B3511" i="8" s="1"/>
  <c r="G3511" i="8" s="1" a="1"/>
  <c r="G3511" i="8" s="1"/>
  <c r="B3512" i="8" a="1"/>
  <c r="B3512" i="8" s="1"/>
  <c r="G3512" i="8" s="1" a="1"/>
  <c r="G3512" i="8" s="1"/>
  <c r="B3513" i="8" a="1"/>
  <c r="B3513" i="8" s="1"/>
  <c r="G3513" i="8" s="1" a="1"/>
  <c r="G3513" i="8" s="1"/>
  <c r="B3514" i="8" a="1"/>
  <c r="B3514" i="8" s="1"/>
  <c r="G3514" i="8" s="1" a="1"/>
  <c r="G3514" i="8" s="1"/>
  <c r="G3515" i="8" a="1"/>
  <c r="G3515" i="8" s="1"/>
  <c r="B3516" i="8" a="1"/>
  <c r="B3516" i="8" s="1"/>
  <c r="G3516" i="8" s="1" a="1"/>
  <c r="G3516" i="8" s="1"/>
  <c r="B3517" i="8" a="1"/>
  <c r="B3517" i="8" s="1"/>
  <c r="G3517" i="8" s="1" a="1"/>
  <c r="G3517" i="8" s="1"/>
  <c r="B3518" i="8" a="1"/>
  <c r="B3518" i="8" s="1"/>
  <c r="G3518" i="8" s="1" a="1"/>
  <c r="G3518" i="8" s="1"/>
  <c r="B3519" i="8" a="1"/>
  <c r="B3519" i="8" s="1"/>
  <c r="G3519" i="8" s="1" a="1"/>
  <c r="G3519" i="8" s="1"/>
  <c r="B3520" i="8" a="1"/>
  <c r="B3520" i="8" s="1"/>
  <c r="G3520" i="8" s="1" a="1"/>
  <c r="G3520" i="8" s="1"/>
  <c r="B3521" i="8" a="1"/>
  <c r="B3521" i="8" s="1"/>
  <c r="G3521" i="8" s="1" a="1"/>
  <c r="G3521" i="8" s="1"/>
  <c r="B3522" i="8" a="1"/>
  <c r="B3522" i="8" s="1"/>
  <c r="G3522" i="8" s="1" a="1"/>
  <c r="G3522" i="8" s="1"/>
  <c r="B3523" i="8" a="1"/>
  <c r="B3523" i="8" s="1"/>
  <c r="G3523" i="8" s="1" a="1"/>
  <c r="G3523" i="8" s="1"/>
  <c r="B3524" i="8" a="1"/>
  <c r="B3524" i="8" s="1"/>
  <c r="G3524" i="8" s="1" a="1"/>
  <c r="G3524" i="8" s="1"/>
  <c r="B3525" i="8" a="1"/>
  <c r="B3525" i="8" s="1"/>
  <c r="G3525" i="8" s="1" a="1"/>
  <c r="G3525" i="8" s="1"/>
  <c r="B3526" i="8" a="1"/>
  <c r="B3526" i="8" s="1"/>
  <c r="G3526" i="8" s="1" a="1"/>
  <c r="G3526" i="8" s="1"/>
  <c r="G3527" i="8" a="1"/>
  <c r="G3527" i="8" s="1"/>
  <c r="B3528" i="8" a="1"/>
  <c r="B3528" i="8" s="1"/>
  <c r="G3528" i="8" s="1" a="1"/>
  <c r="G3528" i="8" s="1"/>
  <c r="B3529" i="8" a="1"/>
  <c r="B3529" i="8" s="1"/>
  <c r="G3529" i="8" s="1" a="1"/>
  <c r="G3529" i="8" s="1"/>
  <c r="B3530" i="8" a="1"/>
  <c r="B3530" i="8" s="1"/>
  <c r="G3530" i="8" s="1" a="1"/>
  <c r="G3530" i="8" s="1"/>
  <c r="B3531" i="8" a="1"/>
  <c r="B3531" i="8" s="1"/>
  <c r="G3531" i="8" s="1" a="1"/>
  <c r="G3531" i="8" s="1"/>
  <c r="G3532" i="8" a="1"/>
  <c r="G3532" i="8" s="1"/>
  <c r="B3533" i="8" a="1"/>
  <c r="B3533" i="8" s="1"/>
  <c r="G3533" i="8" s="1" a="1"/>
  <c r="G3533" i="8" s="1"/>
  <c r="B3534" i="8" a="1"/>
  <c r="B3534" i="8" s="1"/>
  <c r="G3534" i="8" s="1" a="1"/>
  <c r="G3534" i="8" s="1"/>
  <c r="B3535" i="8" a="1"/>
  <c r="B3535" i="8" s="1"/>
  <c r="G3535" i="8" s="1" a="1"/>
  <c r="G3535" i="8" s="1"/>
  <c r="G3536" i="8" a="1"/>
  <c r="G3536" i="8" s="1"/>
  <c r="B3537" i="8" a="1"/>
  <c r="B3537" i="8" s="1"/>
  <c r="G3537" i="8" s="1" a="1"/>
  <c r="G3537" i="8" s="1"/>
  <c r="B3538" i="8" a="1"/>
  <c r="B3538" i="8" s="1"/>
  <c r="G3538" i="8" s="1" a="1"/>
  <c r="G3538" i="8" s="1"/>
  <c r="G3539" i="8" a="1"/>
  <c r="G3539" i="8" s="1"/>
  <c r="B3540" i="8" a="1"/>
  <c r="B3540" i="8" s="1"/>
  <c r="G3540" i="8" s="1" a="1"/>
  <c r="G3540" i="8" s="1"/>
  <c r="B3541" i="8" a="1"/>
  <c r="B3541" i="8" s="1"/>
  <c r="G3541" i="8" s="1" a="1"/>
  <c r="G3541" i="8" s="1"/>
  <c r="B3542" i="8" a="1"/>
  <c r="B3542" i="8" s="1"/>
  <c r="G3542" i="8" s="1" a="1"/>
  <c r="G3542" i="8" s="1"/>
  <c r="B3543" i="8" a="1"/>
  <c r="B3543" i="8" s="1"/>
  <c r="G3543" i="8" s="1" a="1"/>
  <c r="G3543" i="8" s="1"/>
  <c r="B3544" i="8" a="1"/>
  <c r="B3544" i="8" s="1"/>
  <c r="G3544" i="8" s="1" a="1"/>
  <c r="G3544" i="8" s="1"/>
  <c r="B3545" i="8" a="1"/>
  <c r="B3545" i="8" s="1"/>
  <c r="G3545" i="8" s="1" a="1"/>
  <c r="G3545" i="8" s="1"/>
  <c r="B3546" i="8" a="1"/>
  <c r="B3546" i="8" s="1"/>
  <c r="G3546" i="8" s="1" a="1"/>
  <c r="G3546" i="8" s="1"/>
  <c r="G3547" i="8" a="1"/>
  <c r="G3547" i="8" s="1"/>
  <c r="B3548" i="8" a="1"/>
  <c r="B3548" i="8" s="1"/>
  <c r="G3548" i="8" s="1" a="1"/>
  <c r="G3548" i="8" s="1"/>
  <c r="B3549" i="8" a="1"/>
  <c r="B3549" i="8" s="1"/>
  <c r="G3549" i="8" s="1" a="1"/>
  <c r="G3549" i="8" s="1"/>
  <c r="B3550" i="8" a="1"/>
  <c r="B3550" i="8" s="1"/>
  <c r="G3550" i="8" s="1" a="1"/>
  <c r="G3550" i="8" s="1"/>
  <c r="B3551" i="8" a="1"/>
  <c r="B3551" i="8" s="1"/>
  <c r="G3551" i="8" s="1" a="1"/>
  <c r="G3551" i="8" s="1"/>
  <c r="B3552" i="8" a="1"/>
  <c r="B3552" i="8" s="1"/>
  <c r="G3552" i="8" s="1" a="1"/>
  <c r="G3552" i="8" s="1"/>
  <c r="B3553" i="8" a="1"/>
  <c r="B3553" i="8" s="1"/>
  <c r="G3553" i="8" s="1" a="1"/>
  <c r="G3553" i="8" s="1"/>
  <c r="B3554" i="8" a="1"/>
  <c r="B3554" i="8" s="1"/>
  <c r="G3554" i="8" s="1" a="1"/>
  <c r="G3554" i="8" s="1"/>
  <c r="G3555" i="8" a="1"/>
  <c r="G3555" i="8" s="1"/>
  <c r="G3556" i="8" a="1"/>
  <c r="G3556" i="8" s="1"/>
  <c r="B3557" i="8" a="1"/>
  <c r="B3557" i="8" s="1"/>
  <c r="G3557" i="8" s="1" a="1"/>
  <c r="G3557" i="8" s="1"/>
  <c r="B3558" i="8" a="1"/>
  <c r="B3558" i="8" s="1"/>
  <c r="G3558" i="8" s="1" a="1"/>
  <c r="G3558" i="8" s="1"/>
  <c r="B3559" i="8" a="1"/>
  <c r="B3559" i="8" s="1"/>
  <c r="G3559" i="8" s="1" a="1"/>
  <c r="G3559" i="8" s="1"/>
  <c r="B3560" i="8" a="1"/>
  <c r="B3560" i="8" s="1"/>
  <c r="G3560" i="8" s="1" a="1"/>
  <c r="G3560" i="8" s="1"/>
  <c r="G3561" i="8" a="1"/>
  <c r="G3561" i="8" s="1"/>
  <c r="B3562" i="8" a="1"/>
  <c r="B3562" i="8" s="1"/>
  <c r="G3562" i="8" s="1" a="1"/>
  <c r="G3562" i="8" s="1"/>
  <c r="B3563" i="8" a="1"/>
  <c r="B3563" i="8" s="1"/>
  <c r="G3563" i="8" s="1" a="1"/>
  <c r="G3563" i="8" s="1"/>
  <c r="G3564" i="8" a="1"/>
  <c r="G3564" i="8" s="1"/>
  <c r="B3565" i="8" a="1"/>
  <c r="B3565" i="8" s="1"/>
  <c r="G3565" i="8" s="1" a="1"/>
  <c r="G3565" i="8" s="1"/>
  <c r="B3566" i="8" a="1"/>
  <c r="B3566" i="8" s="1"/>
  <c r="G3566" i="8" s="1" a="1"/>
  <c r="G3566" i="8" s="1"/>
  <c r="B3567" i="8" a="1"/>
  <c r="B3567" i="8" s="1"/>
  <c r="G3567" i="8" s="1" a="1"/>
  <c r="G3567" i="8" s="1"/>
  <c r="B3568" i="8" a="1"/>
  <c r="B3568" i="8" s="1"/>
  <c r="G3568" i="8" s="1" a="1"/>
  <c r="G3568" i="8" s="1"/>
  <c r="B3569" i="8" a="1"/>
  <c r="B3569" i="8" s="1"/>
  <c r="G3569" i="8" s="1" a="1"/>
  <c r="G3569" i="8" s="1"/>
  <c r="B3570" i="8" a="1"/>
  <c r="B3570" i="8" s="1"/>
  <c r="G3570" i="8" s="1" a="1"/>
  <c r="G3570" i="8" s="1"/>
  <c r="B3571" i="8" a="1"/>
  <c r="B3571" i="8" s="1"/>
  <c r="G3571" i="8" s="1" a="1"/>
  <c r="G3571" i="8" s="1"/>
  <c r="B3572" i="8" a="1"/>
  <c r="B3572" i="8" s="1"/>
  <c r="G3572" i="8" s="1" a="1"/>
  <c r="G3572" i="8" s="1"/>
  <c r="G3573" i="8" a="1"/>
  <c r="G3573" i="8" s="1"/>
  <c r="B3574" i="8" a="1"/>
  <c r="B3574" i="8" s="1"/>
  <c r="G3574" i="8" s="1" a="1"/>
  <c r="G3574" i="8" s="1"/>
  <c r="B3575" i="8" a="1"/>
  <c r="B3575" i="8" s="1"/>
  <c r="G3575" i="8" s="1" a="1"/>
  <c r="G3575" i="8" s="1"/>
  <c r="B3576" i="8" a="1"/>
  <c r="B3576" i="8" s="1"/>
  <c r="G3576" i="8" s="1" a="1"/>
  <c r="G3576" i="8" s="1"/>
  <c r="B3577" i="8" a="1"/>
  <c r="B3577" i="8" s="1"/>
  <c r="G3577" i="8" s="1" a="1"/>
  <c r="G3577" i="8" s="1"/>
  <c r="B3578" i="8" a="1"/>
  <c r="B3578" i="8" s="1"/>
  <c r="G3578" i="8" s="1" a="1"/>
  <c r="G3578" i="8" s="1"/>
  <c r="B3579" i="8" a="1"/>
  <c r="B3579" i="8" s="1"/>
  <c r="G3579" i="8" s="1" a="1"/>
  <c r="G3579" i="8" s="1"/>
  <c r="G3580" i="8" a="1"/>
  <c r="G3580" i="8" s="1"/>
  <c r="B3581" i="8" a="1"/>
  <c r="B3581" i="8" s="1"/>
  <c r="G3581" i="8" s="1" a="1"/>
  <c r="G3581" i="8" s="1"/>
  <c r="G3582" i="8" a="1"/>
  <c r="G3582" i="8" s="1"/>
  <c r="B3584" i="8" a="1"/>
  <c r="B3584" i="8" s="1"/>
  <c r="G3584" i="8" s="1" a="1"/>
  <c r="G3584" i="8" s="1"/>
  <c r="B3585" i="8" a="1"/>
  <c r="B3585" i="8" s="1"/>
  <c r="G3585" i="8" s="1" a="1"/>
  <c r="G3585" i="8" s="1"/>
  <c r="B3586" i="8" a="1"/>
  <c r="B3586" i="8" s="1"/>
  <c r="G3586" i="8" s="1" a="1"/>
  <c r="G3586" i="8" s="1"/>
  <c r="B3587" i="8" a="1"/>
  <c r="B3587" i="8" s="1"/>
  <c r="G3587" i="8" s="1" a="1"/>
  <c r="G3587" i="8" s="1"/>
  <c r="B3588" i="8" a="1"/>
  <c r="B3588" i="8" s="1"/>
  <c r="G3588" i="8" s="1" a="1"/>
  <c r="G3588" i="8" s="1"/>
  <c r="B3589" i="8" a="1"/>
  <c r="B3589" i="8" s="1"/>
  <c r="G3589" i="8" s="1" a="1"/>
  <c r="G3589" i="8" s="1"/>
  <c r="B3590" i="8" a="1"/>
  <c r="B3590" i="8" s="1"/>
  <c r="G3590" i="8" s="1" a="1"/>
  <c r="G3590" i="8" s="1"/>
  <c r="B3591" i="8" a="1"/>
  <c r="B3591" i="8" s="1"/>
  <c r="G3591" i="8" s="1" a="1"/>
  <c r="G3591" i="8" s="1"/>
  <c r="G3592" i="8" a="1"/>
  <c r="G3592" i="8" s="1"/>
  <c r="B3593" i="8" a="1"/>
  <c r="B3593" i="8" s="1"/>
  <c r="G3593" i="8" s="1" a="1"/>
  <c r="G3593" i="8" s="1"/>
  <c r="B3594" i="8" a="1"/>
  <c r="B3594" i="8" s="1"/>
  <c r="G3594" i="8" s="1" a="1"/>
  <c r="G3594" i="8" s="1"/>
  <c r="G3595" i="8" a="1"/>
  <c r="G3595" i="8" s="1"/>
  <c r="B3596" i="8" a="1"/>
  <c r="B3596" i="8" s="1"/>
  <c r="G3596" i="8" s="1" a="1"/>
  <c r="G3596" i="8" s="1"/>
  <c r="B3597" i="8" a="1"/>
  <c r="B3597" i="8" s="1"/>
  <c r="G3597" i="8" s="1" a="1"/>
  <c r="G3597" i="8" s="1"/>
  <c r="B3598" i="8" a="1"/>
  <c r="B3598" i="8" s="1"/>
  <c r="G3598" i="8" s="1" a="1"/>
  <c r="G3598" i="8" s="1"/>
  <c r="B3600" i="8" a="1"/>
  <c r="B3600" i="8" s="1"/>
  <c r="G3600" i="8" s="1" a="1"/>
  <c r="G3600" i="8" s="1"/>
  <c r="B3601" i="8" a="1"/>
  <c r="B3601" i="8" s="1"/>
  <c r="G3601" i="8" s="1" a="1"/>
  <c r="G3601" i="8" s="1"/>
  <c r="B3602" i="8" a="1"/>
  <c r="B3602" i="8" s="1"/>
  <c r="G3602" i="8" s="1" a="1"/>
  <c r="G3602" i="8" s="1"/>
  <c r="B3603" i="8" a="1"/>
  <c r="B3603" i="8" s="1"/>
  <c r="G3603" i="8" s="1" a="1"/>
  <c r="G3603" i="8" s="1"/>
  <c r="B3604" i="8" a="1"/>
  <c r="B3604" i="8" s="1"/>
  <c r="G3604" i="8" s="1" a="1"/>
  <c r="G3604" i="8" s="1"/>
  <c r="B3605" i="8" a="1"/>
  <c r="B3605" i="8" s="1"/>
  <c r="G3605" i="8" s="1" a="1"/>
  <c r="G3605" i="8" s="1"/>
  <c r="B3606" i="8" a="1"/>
  <c r="B3606" i="8" s="1"/>
  <c r="G3606" i="8" s="1" a="1"/>
  <c r="G3606" i="8" s="1"/>
  <c r="B3607" i="8" a="1"/>
  <c r="B3607" i="8" s="1"/>
  <c r="G3607" i="8" s="1" a="1"/>
  <c r="G3607" i="8" s="1"/>
  <c r="B3608" i="8" a="1"/>
  <c r="B3608" i="8" s="1"/>
  <c r="G3608" i="8" s="1" a="1"/>
  <c r="G3608" i="8" s="1"/>
  <c r="B3609" i="8" a="1"/>
  <c r="B3609" i="8" s="1"/>
  <c r="G3609" i="8" s="1" a="1"/>
  <c r="G3609" i="8" s="1"/>
  <c r="B3610" i="8" a="1"/>
  <c r="B3610" i="8" s="1"/>
  <c r="G3610" i="8" s="1" a="1"/>
  <c r="G3610" i="8" s="1"/>
  <c r="B3611" i="8" a="1"/>
  <c r="B3611" i="8" s="1"/>
  <c r="G3611" i="8" s="1" a="1"/>
  <c r="G3611" i="8" s="1"/>
  <c r="B3612" i="8" a="1"/>
  <c r="B3612" i="8" s="1"/>
  <c r="G3612" i="8" s="1" a="1"/>
  <c r="G3612" i="8" s="1"/>
  <c r="B3613" i="8" a="1"/>
  <c r="B3613" i="8" s="1"/>
  <c r="G3613" i="8" s="1" a="1"/>
  <c r="G3613" i="8" s="1"/>
  <c r="B3614" i="8" a="1"/>
  <c r="B3614" i="8" s="1"/>
  <c r="G3614" i="8" s="1" a="1"/>
  <c r="G3614" i="8" s="1"/>
  <c r="B3615" i="8" a="1"/>
  <c r="B3615" i="8" s="1"/>
  <c r="G3615" i="8" s="1" a="1"/>
  <c r="G3615" i="8" s="1"/>
  <c r="B3616" i="8" a="1"/>
  <c r="B3616" i="8" s="1"/>
  <c r="G3616" i="8" s="1" a="1"/>
  <c r="G3616" i="8" s="1"/>
  <c r="B3617" i="8" a="1"/>
  <c r="B3617" i="8" s="1"/>
  <c r="G3617" i="8" s="1" a="1"/>
  <c r="G3617" i="8" s="1"/>
  <c r="B3618" i="8" a="1"/>
  <c r="B3618" i="8" s="1"/>
  <c r="G3618" i="8" s="1" a="1"/>
  <c r="G3618" i="8" s="1"/>
  <c r="B3619" i="8" a="1"/>
  <c r="B3619" i="8" s="1"/>
  <c r="G3619" i="8" s="1" a="1"/>
  <c r="G3619" i="8" s="1"/>
  <c r="B3620" i="8" a="1"/>
  <c r="B3620" i="8" s="1"/>
  <c r="G3620" i="8" s="1" a="1"/>
  <c r="G3620" i="8" s="1"/>
  <c r="B3621" i="8" a="1"/>
  <c r="B3621" i="8" s="1"/>
  <c r="G3621" i="8" s="1" a="1"/>
  <c r="G3621" i="8" s="1"/>
  <c r="B3622" i="8" a="1"/>
  <c r="B3622" i="8" s="1"/>
  <c r="G3622" i="8" s="1" a="1"/>
  <c r="G3622" i="8" s="1"/>
  <c r="B3623" i="8" a="1"/>
  <c r="B3623" i="8" s="1"/>
  <c r="G3623" i="8" s="1" a="1"/>
  <c r="G3623" i="8" s="1"/>
  <c r="B3624" i="8" a="1"/>
  <c r="B3624" i="8" s="1"/>
  <c r="G3624" i="8" s="1" a="1"/>
  <c r="G3624" i="8" s="1"/>
  <c r="B3625" i="8" a="1"/>
  <c r="B3625" i="8" s="1"/>
  <c r="G3625" i="8" s="1" a="1"/>
  <c r="G3625" i="8" s="1"/>
  <c r="B3626" i="8" a="1"/>
  <c r="B3626" i="8" s="1"/>
  <c r="G3626" i="8" s="1" a="1"/>
  <c r="G3626" i="8" s="1"/>
  <c r="B3627" i="8" a="1"/>
  <c r="B3627" i="8" s="1"/>
  <c r="G3627" i="8" s="1" a="1"/>
  <c r="G3627" i="8" s="1"/>
  <c r="B3628" i="8" a="1"/>
  <c r="B3628" i="8" s="1"/>
  <c r="G3628" i="8" s="1" a="1"/>
  <c r="G3628" i="8" s="1"/>
  <c r="B3629" i="8" a="1"/>
  <c r="B3629" i="8" s="1"/>
  <c r="G3629" i="8" s="1" a="1"/>
  <c r="G3629" i="8" s="1"/>
  <c r="B3630" i="8" a="1"/>
  <c r="B3630" i="8" s="1"/>
  <c r="G3630" i="8" s="1" a="1"/>
  <c r="G3630" i="8" s="1"/>
  <c r="B3631" i="8" a="1"/>
  <c r="B3631" i="8" s="1"/>
  <c r="G3631" i="8" s="1" a="1"/>
  <c r="G3631" i="8" s="1"/>
  <c r="B3632" i="8" a="1"/>
  <c r="B3632" i="8" s="1"/>
  <c r="G3632" i="8" s="1" a="1"/>
  <c r="G3632" i="8" s="1"/>
  <c r="B3633" i="8" a="1"/>
  <c r="B3633" i="8" s="1"/>
  <c r="G3633" i="8" s="1" a="1"/>
  <c r="G3633" i="8" s="1"/>
  <c r="B3634" i="8" a="1"/>
  <c r="B3634" i="8" s="1"/>
  <c r="G3634" i="8" s="1" a="1"/>
  <c r="G3634" i="8" s="1"/>
  <c r="B3635" i="8" a="1"/>
  <c r="B3635" i="8" s="1"/>
  <c r="G3635" i="8" s="1" a="1"/>
  <c r="G3635" i="8" s="1"/>
  <c r="B3636" i="8" a="1"/>
  <c r="B3636" i="8" s="1"/>
  <c r="G3636" i="8" s="1" a="1"/>
  <c r="G3636" i="8" s="1"/>
  <c r="B3637" i="8" a="1"/>
  <c r="B3637" i="8" s="1"/>
  <c r="G3637" i="8" s="1" a="1"/>
  <c r="G3637" i="8" s="1"/>
  <c r="B3638" i="8" a="1"/>
  <c r="B3638" i="8" s="1"/>
  <c r="G3638" i="8" s="1" a="1"/>
  <c r="G3638" i="8" s="1"/>
  <c r="B3639" i="8" a="1"/>
  <c r="B3639" i="8" s="1"/>
  <c r="G3639" i="8" s="1" a="1"/>
  <c r="G3639" i="8" s="1"/>
  <c r="B3640" i="8" a="1"/>
  <c r="B3640" i="8" s="1"/>
  <c r="G3640" i="8" s="1" a="1"/>
  <c r="G3640" i="8" s="1"/>
  <c r="B3641" i="8" a="1"/>
  <c r="B3641" i="8" s="1"/>
  <c r="G3641" i="8" s="1" a="1"/>
  <c r="G3641" i="8" s="1"/>
  <c r="B3642" i="8" a="1"/>
  <c r="B3642" i="8" s="1"/>
  <c r="G3642" i="8" s="1" a="1"/>
  <c r="G3642" i="8" s="1"/>
  <c r="G3643" i="8" a="1"/>
  <c r="G3643" i="8" s="1"/>
  <c r="B3644" i="8" a="1"/>
  <c r="B3644" i="8" s="1"/>
  <c r="G3644" i="8" s="1" a="1"/>
  <c r="G3644" i="8" s="1"/>
  <c r="B3645" i="8" a="1"/>
  <c r="B3645" i="8" s="1"/>
  <c r="G3645" i="8" s="1" a="1"/>
  <c r="G3645" i="8" s="1"/>
  <c r="B3646" i="8" a="1"/>
  <c r="B3646" i="8" s="1"/>
  <c r="G3646" i="8" s="1" a="1"/>
  <c r="G3646" i="8" s="1"/>
  <c r="B3647" i="8" a="1"/>
  <c r="B3647" i="8" s="1"/>
  <c r="G3647" i="8" s="1" a="1"/>
  <c r="G3647" i="8" s="1"/>
  <c r="B3649" i="8" a="1"/>
  <c r="B3649" i="8" s="1"/>
  <c r="G3649" i="8" s="1" a="1"/>
  <c r="G3649" i="8" s="1"/>
  <c r="B3650" i="8" a="1"/>
  <c r="B3650" i="8" s="1"/>
  <c r="G3650" i="8" s="1" a="1"/>
  <c r="G3650" i="8" s="1"/>
  <c r="B3651" i="8" a="1"/>
  <c r="B3651" i="8" s="1"/>
  <c r="G3651" i="8" s="1" a="1"/>
  <c r="G3651" i="8" s="1"/>
  <c r="B3652" i="8" a="1"/>
  <c r="B3652" i="8" s="1"/>
  <c r="G3652" i="8" s="1" a="1"/>
  <c r="G3652" i="8" s="1"/>
  <c r="B3653" i="8" a="1"/>
  <c r="B3653" i="8" s="1"/>
  <c r="G3653" i="8" s="1" a="1"/>
  <c r="G3653" i="8" s="1"/>
  <c r="B3654" i="8" a="1"/>
  <c r="B3654" i="8" s="1"/>
  <c r="G3654" i="8" s="1" a="1"/>
  <c r="G3654" i="8" s="1"/>
  <c r="B3655" i="8" a="1"/>
  <c r="B3655" i="8" s="1"/>
  <c r="G3655" i="8" s="1" a="1"/>
  <c r="G3655" i="8" s="1"/>
  <c r="B3656" i="8" a="1"/>
  <c r="B3656" i="8" s="1"/>
  <c r="G3656" i="8" s="1" a="1"/>
  <c r="G3656" i="8" s="1"/>
  <c r="B3657" i="8" a="1"/>
  <c r="B3657" i="8" s="1"/>
  <c r="G3657" i="8" s="1" a="1"/>
  <c r="G3657" i="8" s="1"/>
  <c r="B3658" i="8" a="1"/>
  <c r="B3658" i="8" s="1"/>
  <c r="G3658" i="8" s="1" a="1"/>
  <c r="G3658" i="8" s="1"/>
  <c r="B3659" i="8" a="1"/>
  <c r="B3659" i="8" s="1"/>
  <c r="G3659" i="8" s="1" a="1"/>
  <c r="G3659" i="8" s="1"/>
  <c r="G3660" i="8" a="1"/>
  <c r="G3660" i="8" s="1"/>
  <c r="B3661" i="8" a="1"/>
  <c r="B3661" i="8" s="1"/>
  <c r="G3661" i="8" s="1" a="1"/>
  <c r="G3661" i="8" s="1"/>
  <c r="B3662" i="8" a="1"/>
  <c r="B3662" i="8" s="1"/>
  <c r="G3662" i="8" s="1" a="1"/>
  <c r="G3662" i="8" s="1"/>
  <c r="B3663" i="8" a="1"/>
  <c r="B3663" i="8" s="1"/>
  <c r="G3663" i="8" s="1" a="1"/>
  <c r="G3663" i="8" s="1"/>
  <c r="B3664" i="8" a="1"/>
  <c r="B3664" i="8" s="1"/>
  <c r="G3664" i="8" s="1" a="1"/>
  <c r="G3664" i="8" s="1"/>
  <c r="B3665" i="8" a="1"/>
  <c r="B3665" i="8" s="1"/>
  <c r="G3665" i="8" s="1" a="1"/>
  <c r="G3665" i="8" s="1"/>
  <c r="B3666" i="8" a="1"/>
  <c r="B3666" i="8" s="1"/>
  <c r="G3666" i="8" s="1" a="1"/>
  <c r="G3666" i="8" s="1"/>
  <c r="G3667" i="8" a="1"/>
  <c r="G3667" i="8" s="1"/>
  <c r="B3668" i="8" a="1"/>
  <c r="B3668" i="8" s="1"/>
  <c r="G3668" i="8" s="1" a="1"/>
  <c r="G3668" i="8" s="1"/>
  <c r="B3669" i="8" a="1"/>
  <c r="B3669" i="8" s="1"/>
  <c r="G3669" i="8" s="1" a="1"/>
  <c r="G3669" i="8" s="1"/>
  <c r="B3670" i="8" a="1"/>
  <c r="B3670" i="8" s="1"/>
  <c r="G3670" i="8" s="1" a="1"/>
  <c r="G3670" i="8" s="1"/>
  <c r="B3671" i="8" a="1"/>
  <c r="B3671" i="8" s="1"/>
  <c r="G3671" i="8" s="1" a="1"/>
  <c r="G3671" i="8" s="1"/>
  <c r="B3672" i="8" a="1"/>
  <c r="B3672" i="8" s="1"/>
  <c r="G3672" i="8" s="1" a="1"/>
  <c r="G3672" i="8" s="1"/>
  <c r="B3673" i="8" a="1"/>
  <c r="B3673" i="8" s="1"/>
  <c r="G3673" i="8" s="1" a="1"/>
  <c r="G3673" i="8" s="1"/>
  <c r="B3674" i="8" a="1"/>
  <c r="B3674" i="8" s="1"/>
  <c r="G3674" i="8" s="1" a="1"/>
  <c r="G3674" i="8" s="1"/>
  <c r="B3675" i="8" a="1"/>
  <c r="B3675" i="8" s="1"/>
  <c r="G3675" i="8" s="1" a="1"/>
  <c r="G3675" i="8" s="1"/>
  <c r="B3676" i="8" a="1"/>
  <c r="B3676" i="8" s="1"/>
  <c r="G3676" i="8" s="1" a="1"/>
  <c r="G3676" i="8" s="1"/>
  <c r="B3677" i="8" a="1"/>
  <c r="B3677" i="8" s="1"/>
  <c r="G3677" i="8" s="1" a="1"/>
  <c r="G3677" i="8" s="1"/>
  <c r="B3678" i="8" a="1"/>
  <c r="B3678" i="8" s="1"/>
  <c r="G3678" i="8" s="1" a="1"/>
  <c r="G3678" i="8" s="1"/>
  <c r="B3679" i="8" a="1"/>
  <c r="B3679" i="8" s="1"/>
  <c r="G3679" i="8" s="1" a="1"/>
  <c r="G3679" i="8" s="1"/>
  <c r="B3680" i="8" a="1"/>
  <c r="B3680" i="8" s="1"/>
  <c r="G3680" i="8" s="1" a="1"/>
  <c r="G3680" i="8" s="1"/>
  <c r="B3681" i="8" a="1"/>
  <c r="B3681" i="8" s="1"/>
  <c r="G3681" i="8" s="1" a="1"/>
  <c r="G3681" i="8" s="1"/>
  <c r="B3682" i="8" a="1"/>
  <c r="B3682" i="8" s="1"/>
  <c r="G3682" i="8" s="1" a="1"/>
  <c r="G3682" i="8" s="1"/>
  <c r="B3683" i="8" a="1"/>
  <c r="B3683" i="8" s="1"/>
  <c r="G3683" i="8" s="1" a="1"/>
  <c r="G3683" i="8" s="1"/>
  <c r="B3684" i="8" a="1"/>
  <c r="B3684" i="8" s="1"/>
  <c r="G3684" i="8" s="1" a="1"/>
  <c r="G3684" i="8" s="1"/>
  <c r="B3685" i="8" a="1"/>
  <c r="B3685" i="8" s="1"/>
  <c r="G3685" i="8" s="1" a="1"/>
  <c r="G3685" i="8" s="1"/>
  <c r="B3686" i="8" a="1"/>
  <c r="B3686" i="8" s="1"/>
  <c r="G3686" i="8" s="1" a="1"/>
  <c r="G3686" i="8" s="1"/>
  <c r="B3687" i="8" a="1"/>
  <c r="B3687" i="8" s="1"/>
  <c r="G3687" i="8" s="1" a="1"/>
  <c r="G3687" i="8" s="1"/>
  <c r="B3688" i="8" a="1"/>
  <c r="B3688" i="8" s="1"/>
  <c r="G3688" i="8" s="1" a="1"/>
  <c r="G3688" i="8" s="1"/>
  <c r="B3689" i="8" a="1"/>
  <c r="B3689" i="8" s="1"/>
  <c r="G3689" i="8" s="1" a="1"/>
  <c r="G3689" i="8" s="1"/>
  <c r="B3690" i="8" a="1"/>
  <c r="B3690" i="8" s="1"/>
  <c r="G3690" i="8" s="1" a="1"/>
  <c r="G3690" i="8" s="1"/>
  <c r="B3691" i="8" a="1"/>
  <c r="B3691" i="8" s="1"/>
  <c r="G3691" i="8" s="1" a="1"/>
  <c r="G3691" i="8" s="1"/>
  <c r="B3692" i="8" a="1"/>
  <c r="B3692" i="8" s="1"/>
  <c r="G3692" i="8" s="1" a="1"/>
  <c r="G3692" i="8" s="1"/>
  <c r="B3693" i="8" a="1"/>
  <c r="B3693" i="8" s="1"/>
  <c r="G3693" i="8" s="1" a="1"/>
  <c r="G3693" i="8" s="1"/>
  <c r="G3694" i="8" a="1"/>
  <c r="G3694" i="8" s="1"/>
  <c r="B3695" i="8" a="1"/>
  <c r="B3695" i="8" s="1"/>
  <c r="G3695" i="8" s="1" a="1"/>
  <c r="G3695" i="8" s="1"/>
  <c r="B3696" i="8" a="1"/>
  <c r="B3696" i="8" s="1"/>
  <c r="G3696" i="8" s="1" a="1"/>
  <c r="G3696" i="8" s="1"/>
  <c r="B3697" i="8" a="1"/>
  <c r="B3697" i="8" s="1"/>
  <c r="G3697" i="8" s="1" a="1"/>
  <c r="G3697" i="8" s="1"/>
  <c r="B3698" i="8" a="1"/>
  <c r="B3698" i="8" s="1"/>
  <c r="G3698" i="8" s="1" a="1"/>
  <c r="G3698" i="8" s="1"/>
  <c r="G3699" i="8" a="1"/>
  <c r="G3699" i="8" s="1"/>
  <c r="B3700" i="8" a="1"/>
  <c r="B3700" i="8" s="1"/>
  <c r="G3700" i="8" s="1" a="1"/>
  <c r="G3700" i="8" s="1"/>
  <c r="B3701" i="8" a="1"/>
  <c r="B3701" i="8" s="1"/>
  <c r="G3701" i="8" s="1" a="1"/>
  <c r="G3701" i="8" s="1"/>
  <c r="B3702" i="8" a="1"/>
  <c r="B3702" i="8" s="1"/>
  <c r="G3702" i="8" s="1" a="1"/>
  <c r="G3702" i="8" s="1"/>
  <c r="B3703" i="8" a="1"/>
  <c r="B3703" i="8" s="1"/>
  <c r="G3703" i="8" s="1" a="1"/>
  <c r="G3703" i="8" s="1"/>
  <c r="B3704" i="8" a="1"/>
  <c r="B3704" i="8" s="1"/>
  <c r="G3704" i="8" s="1" a="1"/>
  <c r="G3704" i="8" s="1"/>
  <c r="B3705" i="8" a="1"/>
  <c r="B3705" i="8" s="1"/>
  <c r="G3705" i="8" s="1" a="1"/>
  <c r="G3705" i="8" s="1"/>
  <c r="B3706" i="8" a="1"/>
  <c r="B3706" i="8" s="1"/>
  <c r="G3706" i="8" s="1" a="1"/>
  <c r="G3706" i="8" s="1"/>
  <c r="B3707" i="8" a="1"/>
  <c r="B3707" i="8" s="1"/>
  <c r="G3707" i="8" s="1" a="1"/>
  <c r="G3707" i="8" s="1"/>
  <c r="B3708" i="8" a="1"/>
  <c r="B3708" i="8" s="1"/>
  <c r="G3708" i="8" s="1" a="1"/>
  <c r="G3708" i="8" s="1"/>
  <c r="B3709" i="8" a="1"/>
  <c r="B3709" i="8" s="1"/>
  <c r="G3709" i="8" s="1" a="1"/>
  <c r="G3709" i="8" s="1"/>
  <c r="B3710" i="8" a="1"/>
  <c r="B3710" i="8" s="1"/>
  <c r="G3710" i="8" s="1" a="1"/>
  <c r="G3710" i="8" s="1"/>
  <c r="B3711" i="8" a="1"/>
  <c r="B3711" i="8" s="1"/>
  <c r="G3711" i="8" s="1" a="1"/>
  <c r="G3711" i="8" s="1"/>
  <c r="B3712" i="8" a="1"/>
  <c r="B3712" i="8" s="1"/>
  <c r="G3712" i="8" s="1" a="1"/>
  <c r="G3712" i="8" s="1"/>
  <c r="B3713" i="8" a="1"/>
  <c r="B3713" i="8" s="1"/>
  <c r="G3713" i="8" s="1" a="1"/>
  <c r="G3713" i="8" s="1"/>
  <c r="B3714" i="8" a="1"/>
  <c r="B3714" i="8" s="1"/>
  <c r="G3714" i="8" s="1" a="1"/>
  <c r="G3714" i="8" s="1"/>
  <c r="G3715" i="8" a="1"/>
  <c r="G3715" i="8" s="1"/>
  <c r="B3716" i="8" a="1"/>
  <c r="B3716" i="8" s="1"/>
  <c r="G3716" i="8" s="1" a="1"/>
  <c r="G3716" i="8" s="1"/>
  <c r="B3717" i="8" a="1"/>
  <c r="B3717" i="8" s="1"/>
  <c r="G3717" i="8" s="1" a="1"/>
  <c r="G3717" i="8" s="1"/>
  <c r="B3718" i="8" a="1"/>
  <c r="B3718" i="8" s="1"/>
  <c r="G3718" i="8" s="1" a="1"/>
  <c r="G3718" i="8" s="1"/>
  <c r="B3719" i="8" a="1"/>
  <c r="B3719" i="8" s="1"/>
  <c r="G3719" i="8" s="1" a="1"/>
  <c r="G3719" i="8" s="1"/>
  <c r="G3720" i="8" a="1"/>
  <c r="G3720" i="8" s="1"/>
  <c r="B3721" i="8" a="1"/>
  <c r="B3721" i="8" s="1"/>
  <c r="G3721" i="8" s="1" a="1"/>
  <c r="G3721" i="8" s="1"/>
  <c r="B3722" i="8" a="1"/>
  <c r="B3722" i="8" s="1"/>
  <c r="G3722" i="8" s="1" a="1"/>
  <c r="G3722" i="8" s="1"/>
  <c r="B3723" i="8" a="1"/>
  <c r="B3723" i="8" s="1"/>
  <c r="G3723" i="8" s="1" a="1"/>
  <c r="G3723" i="8" s="1"/>
  <c r="B3724" i="8" a="1"/>
  <c r="B3724" i="8" s="1"/>
  <c r="G3724" i="8" s="1" a="1"/>
  <c r="G3724" i="8" s="1"/>
  <c r="B3725" i="8" a="1"/>
  <c r="B3725" i="8" s="1"/>
  <c r="G3725" i="8" s="1" a="1"/>
  <c r="G3725" i="8" s="1"/>
  <c r="G3726" i="8" a="1"/>
  <c r="G3726" i="8" s="1"/>
  <c r="B3727" i="8" a="1"/>
  <c r="B3727" i="8" s="1"/>
  <c r="G3727" i="8" s="1" a="1"/>
  <c r="G3727" i="8" s="1"/>
  <c r="B3728" i="8" a="1"/>
  <c r="B3728" i="8" s="1"/>
  <c r="G3728" i="8" s="1" a="1"/>
  <c r="G3728" i="8" s="1"/>
  <c r="B3729" i="8" a="1"/>
  <c r="B3729" i="8" s="1"/>
  <c r="G3729" i="8" s="1" a="1"/>
  <c r="G3729" i="8" s="1"/>
  <c r="G3730" i="8" a="1"/>
  <c r="G3730" i="8" s="1"/>
  <c r="B3731" i="8" a="1"/>
  <c r="B3731" i="8" s="1"/>
  <c r="G3731" i="8" s="1" a="1"/>
  <c r="G3731" i="8" s="1"/>
  <c r="B3732" i="8" a="1"/>
  <c r="B3732" i="8" s="1"/>
  <c r="G3732" i="8" s="1" a="1"/>
  <c r="G3732" i="8" s="1"/>
  <c r="B3733" i="8" a="1"/>
  <c r="B3733" i="8" s="1"/>
  <c r="G3733" i="8" s="1" a="1"/>
  <c r="G3733" i="8" s="1"/>
  <c r="B3734" i="8" a="1"/>
  <c r="B3734" i="8" s="1"/>
  <c r="G3734" i="8" s="1" a="1"/>
  <c r="G3734" i="8" s="1"/>
  <c r="B3735" i="8" a="1"/>
  <c r="B3735" i="8" s="1"/>
  <c r="G3735" i="8" s="1" a="1"/>
  <c r="G3735" i="8" s="1"/>
  <c r="B3736" i="8" a="1"/>
  <c r="B3736" i="8" s="1"/>
  <c r="G3736" i="8" s="1" a="1"/>
  <c r="G3736" i="8" s="1"/>
  <c r="G3737" i="8" a="1"/>
  <c r="G3737" i="8" s="1"/>
  <c r="B3738" i="8" a="1"/>
  <c r="B3738" i="8" s="1"/>
  <c r="G3738" i="8" s="1" a="1"/>
  <c r="G3738" i="8" s="1"/>
  <c r="B3739" i="8" a="1"/>
  <c r="B3739" i="8" s="1"/>
  <c r="G3739" i="8" s="1" a="1"/>
  <c r="G3739" i="8" s="1"/>
  <c r="B3740" i="8" a="1"/>
  <c r="B3740" i="8" s="1"/>
  <c r="G3740" i="8" s="1" a="1"/>
  <c r="G3740" i="8" s="1"/>
  <c r="B3741" i="8" a="1"/>
  <c r="B3741" i="8" s="1"/>
  <c r="G3741" i="8" s="1" a="1"/>
  <c r="G3741" i="8" s="1"/>
  <c r="B3742" i="8" a="1"/>
  <c r="B3742" i="8" s="1"/>
  <c r="G3742" i="8" s="1" a="1"/>
  <c r="G3742" i="8" s="1"/>
  <c r="B3743" i="8" a="1"/>
  <c r="B3743" i="8" s="1"/>
  <c r="G3743" i="8" s="1" a="1"/>
  <c r="G3743" i="8" s="1"/>
  <c r="B3744" i="8" a="1"/>
  <c r="B3744" i="8" s="1"/>
  <c r="G3744" i="8" s="1" a="1"/>
  <c r="G3744" i="8" s="1"/>
  <c r="B3745" i="8" a="1"/>
  <c r="B3745" i="8" s="1"/>
  <c r="G3745" i="8" s="1" a="1"/>
  <c r="G3745" i="8" s="1"/>
  <c r="B3746" i="8" a="1"/>
  <c r="B3746" i="8" s="1"/>
  <c r="G3746" i="8" s="1" a="1"/>
  <c r="G3746" i="8" s="1"/>
  <c r="G3747" i="8" a="1"/>
  <c r="G3747" i="8" s="1"/>
  <c r="B3748" i="8" a="1"/>
  <c r="B3748" i="8" s="1"/>
  <c r="G3748" i="8" s="1" a="1"/>
  <c r="G3748" i="8" s="1"/>
  <c r="B3749" i="8" a="1"/>
  <c r="B3749" i="8" s="1"/>
  <c r="G3749" i="8" s="1" a="1"/>
  <c r="G3749" i="8" s="1"/>
  <c r="B3750" i="8" a="1"/>
  <c r="B3750" i="8" s="1"/>
  <c r="G3750" i="8" s="1" a="1"/>
  <c r="G3750" i="8" s="1"/>
  <c r="B3751" i="8" a="1"/>
  <c r="B3751" i="8" s="1"/>
  <c r="G3751" i="8" s="1" a="1"/>
  <c r="G3751" i="8" s="1"/>
  <c r="B3752" i="8" a="1"/>
  <c r="B3752" i="8" s="1"/>
  <c r="G3752" i="8" s="1" a="1"/>
  <c r="G3752" i="8" s="1"/>
  <c r="G3753" i="8" a="1"/>
  <c r="G3753" i="8" s="1"/>
  <c r="B3754" i="8" a="1"/>
  <c r="B3754" i="8" s="1"/>
  <c r="G3754" i="8" s="1" a="1"/>
  <c r="G3754" i="8" s="1"/>
  <c r="B3755" i="8" a="1"/>
  <c r="B3755" i="8" s="1"/>
  <c r="G3755" i="8" s="1" a="1"/>
  <c r="G3755" i="8" s="1"/>
  <c r="B3756" i="8" a="1"/>
  <c r="B3756" i="8" s="1"/>
  <c r="G3756" i="8" s="1" a="1"/>
  <c r="G3756" i="8" s="1"/>
  <c r="B3757" i="8" a="1"/>
  <c r="B3757" i="8" s="1"/>
  <c r="G3757" i="8" s="1" a="1"/>
  <c r="G3757" i="8" s="1"/>
  <c r="B3758" i="8" a="1"/>
  <c r="B3758" i="8" s="1"/>
  <c r="G3758" i="8" s="1" a="1"/>
  <c r="G3758" i="8" s="1"/>
  <c r="G3759" i="8" a="1"/>
  <c r="G3759" i="8" s="1"/>
  <c r="B3760" i="8" a="1"/>
  <c r="B3760" i="8" s="1"/>
  <c r="G3760" i="8" s="1" a="1"/>
  <c r="G3760" i="8" s="1"/>
  <c r="G3761" i="8" a="1"/>
  <c r="G3761" i="8" s="1"/>
  <c r="B3762" i="8" a="1"/>
  <c r="B3762" i="8" s="1"/>
  <c r="G3762" i="8" s="1" a="1"/>
  <c r="G3762" i="8" s="1"/>
  <c r="B3763" i="8" a="1"/>
  <c r="B3763" i="8" s="1"/>
  <c r="G3763" i="8" s="1" a="1"/>
  <c r="G3763" i="8" s="1"/>
  <c r="B3764" i="8" a="1"/>
  <c r="B3764" i="8" s="1"/>
  <c r="G3764" i="8" s="1" a="1"/>
  <c r="G3764" i="8" s="1"/>
  <c r="B3765" i="8" a="1"/>
  <c r="B3765" i="8" s="1"/>
  <c r="G3765" i="8" s="1" a="1"/>
  <c r="G3765" i="8" s="1"/>
  <c r="B3766" i="8" a="1"/>
  <c r="B3766" i="8" s="1"/>
  <c r="G3766" i="8" s="1" a="1"/>
  <c r="G3766" i="8" s="1"/>
  <c r="B3767" i="8" a="1"/>
  <c r="B3767" i="8" s="1"/>
  <c r="G3767" i="8" s="1" a="1"/>
  <c r="G3767" i="8" s="1"/>
  <c r="B3769" i="8" a="1"/>
  <c r="B3769" i="8" s="1"/>
  <c r="G3769" i="8" s="1" a="1"/>
  <c r="G3769" i="8" s="1"/>
  <c r="B3770" i="8" a="1"/>
  <c r="B3770" i="8" s="1"/>
  <c r="G3770" i="8" s="1" a="1"/>
  <c r="G3770" i="8" s="1"/>
  <c r="B3771" i="8" a="1"/>
  <c r="B3771" i="8" s="1"/>
  <c r="G3771" i="8" s="1" a="1"/>
  <c r="G3771" i="8" s="1"/>
  <c r="B3772" i="8" a="1"/>
  <c r="B3772" i="8" s="1"/>
  <c r="G3772" i="8" s="1" a="1"/>
  <c r="G3772" i="8" s="1"/>
  <c r="B3773" i="8" a="1"/>
  <c r="B3773" i="8" s="1"/>
  <c r="G3773" i="8" s="1" a="1"/>
  <c r="G3773" i="8" s="1"/>
  <c r="B3774" i="8" a="1"/>
  <c r="B3774" i="8" s="1"/>
  <c r="G3774" i="8" s="1" a="1"/>
  <c r="G3774" i="8" s="1"/>
  <c r="B3775" i="8" a="1"/>
  <c r="B3775" i="8" s="1"/>
  <c r="G3775" i="8" s="1" a="1"/>
  <c r="G3775" i="8" s="1"/>
  <c r="B3776" i="8" a="1"/>
  <c r="B3776" i="8" s="1"/>
  <c r="G3776" i="8" s="1" a="1"/>
  <c r="G3776" i="8" s="1"/>
  <c r="B3777" i="8" a="1"/>
  <c r="B3777" i="8" s="1"/>
  <c r="G3777" i="8" s="1" a="1"/>
  <c r="G3777" i="8" s="1"/>
  <c r="B3778" i="8" a="1"/>
  <c r="B3778" i="8" s="1"/>
  <c r="G3778" i="8" s="1" a="1"/>
  <c r="G3778" i="8" s="1"/>
  <c r="B3779" i="8" a="1"/>
  <c r="B3779" i="8" s="1"/>
  <c r="G3779" i="8" s="1" a="1"/>
  <c r="G3779" i="8" s="1"/>
  <c r="B3780" i="8" a="1"/>
  <c r="B3780" i="8" s="1"/>
  <c r="G3780" i="8" s="1" a="1"/>
  <c r="G3780" i="8" s="1"/>
  <c r="B3781" i="8" a="1"/>
  <c r="B3781" i="8" s="1"/>
  <c r="G3781" i="8" s="1" a="1"/>
  <c r="G3781" i="8" s="1"/>
  <c r="B3782" i="8" a="1"/>
  <c r="B3782" i="8" s="1"/>
  <c r="G3782" i="8" s="1" a="1"/>
  <c r="G3782" i="8" s="1"/>
  <c r="B3783" i="8" a="1"/>
  <c r="B3783" i="8" s="1"/>
  <c r="G3783" i="8" s="1" a="1"/>
  <c r="G3783" i="8" s="1"/>
  <c r="B3784" i="8" a="1"/>
  <c r="B3784" i="8" s="1"/>
  <c r="G3784" i="8" s="1" a="1"/>
  <c r="G3784" i="8" s="1"/>
  <c r="B3785" i="8" a="1"/>
  <c r="B3785" i="8" s="1"/>
  <c r="G3785" i="8" s="1" a="1"/>
  <c r="G3785" i="8" s="1"/>
  <c r="B3786" i="8" a="1"/>
  <c r="B3786" i="8" s="1"/>
  <c r="G3786" i="8" s="1" a="1"/>
  <c r="G3786" i="8" s="1"/>
  <c r="B3787" i="8" a="1"/>
  <c r="B3787" i="8" s="1"/>
  <c r="G3787" i="8" s="1" a="1"/>
  <c r="G3787" i="8" s="1"/>
  <c r="B3788" i="8" a="1"/>
  <c r="B3788" i="8" s="1"/>
  <c r="G3788" i="8" s="1" a="1"/>
  <c r="G3788" i="8" s="1"/>
  <c r="B3789" i="8" a="1"/>
  <c r="B3789" i="8" s="1"/>
  <c r="G3789" i="8" s="1" a="1"/>
  <c r="G3789" i="8" s="1"/>
  <c r="B3790" i="8" a="1"/>
  <c r="B3790" i="8" s="1"/>
  <c r="G3790" i="8" s="1" a="1"/>
  <c r="G3790" i="8" s="1"/>
  <c r="B3791" i="8" a="1"/>
  <c r="B3791" i="8" s="1"/>
  <c r="G3791" i="8" s="1" a="1"/>
  <c r="G3791" i="8" s="1"/>
  <c r="B3792" i="8" a="1"/>
  <c r="B3792" i="8" s="1"/>
  <c r="G3792" i="8" s="1" a="1"/>
  <c r="G3792" i="8" s="1"/>
  <c r="B3793" i="8" a="1"/>
  <c r="B3793" i="8" s="1"/>
  <c r="G3793" i="8" s="1" a="1"/>
  <c r="G3793" i="8" s="1"/>
  <c r="B3794" i="8" a="1"/>
  <c r="B3794" i="8" s="1"/>
  <c r="G3794" i="8" s="1" a="1"/>
  <c r="G3794" i="8" s="1"/>
  <c r="B3795" i="8" a="1"/>
  <c r="B3795" i="8" s="1"/>
  <c r="G3795" i="8" s="1" a="1"/>
  <c r="G3795" i="8" s="1"/>
  <c r="G3796" i="8" a="1"/>
  <c r="G3796" i="8" s="1"/>
  <c r="B3797" i="8" a="1"/>
  <c r="B3797" i="8" s="1"/>
  <c r="G3797" i="8" s="1" a="1"/>
  <c r="G3797" i="8" s="1"/>
  <c r="G3798" i="8" a="1"/>
  <c r="G3798" i="8" s="1"/>
  <c r="B3799" i="8" a="1"/>
  <c r="B3799" i="8" s="1"/>
  <c r="G3799" i="8" s="1" a="1"/>
  <c r="G3799" i="8" s="1"/>
  <c r="B3800" i="8" a="1"/>
  <c r="B3800" i="8" s="1"/>
  <c r="G3800" i="8" s="1" a="1"/>
  <c r="G3800" i="8" s="1"/>
  <c r="G3801" i="8" a="1"/>
  <c r="G3801" i="8" s="1"/>
  <c r="G3802" i="8" a="1"/>
  <c r="G3802" i="8" s="1"/>
  <c r="B3803" i="8" a="1"/>
  <c r="B3803" i="8" s="1"/>
  <c r="G3803" i="8" s="1" a="1"/>
  <c r="G3803" i="8" s="1"/>
  <c r="B3804" i="8" a="1"/>
  <c r="B3804" i="8" s="1"/>
  <c r="G3804" i="8" s="1" a="1"/>
  <c r="G3804" i="8" s="1"/>
  <c r="B3805" i="8" a="1"/>
  <c r="B3805" i="8" s="1"/>
  <c r="G3805" i="8" s="1" a="1"/>
  <c r="G3805" i="8" s="1"/>
  <c r="B3806" i="8" a="1"/>
  <c r="B3806" i="8" s="1"/>
  <c r="G3806" i="8" s="1" a="1"/>
  <c r="G3806" i="8" s="1"/>
  <c r="B3807" i="8" a="1"/>
  <c r="B3807" i="8" s="1"/>
  <c r="G3807" i="8" s="1" a="1"/>
  <c r="G3807" i="8" s="1"/>
  <c r="B3808" i="8" a="1"/>
  <c r="B3808" i="8" s="1"/>
  <c r="G3808" i="8" s="1" a="1"/>
  <c r="G3808" i="8" s="1"/>
  <c r="B3809" i="8" a="1"/>
  <c r="B3809" i="8" s="1"/>
  <c r="G3809" i="8" s="1" a="1"/>
  <c r="G3809" i="8" s="1"/>
  <c r="B3810" i="8" a="1"/>
  <c r="B3810" i="8" s="1"/>
  <c r="G3810" i="8" s="1" a="1"/>
  <c r="G3810" i="8" s="1"/>
  <c r="B3812" i="8" a="1"/>
  <c r="B3812" i="8" s="1"/>
  <c r="G3812" i="8" s="1" a="1"/>
  <c r="G3812" i="8" s="1"/>
  <c r="B3813" i="8" a="1"/>
  <c r="B3813" i="8" s="1"/>
  <c r="G3813" i="8" s="1" a="1"/>
  <c r="G3813" i="8" s="1"/>
  <c r="B3814" i="8" a="1"/>
  <c r="B3814" i="8" s="1"/>
  <c r="G3814" i="8" s="1" a="1"/>
  <c r="G3814" i="8" s="1"/>
  <c r="B3815" i="8" a="1"/>
  <c r="B3815" i="8" s="1"/>
  <c r="G3815" i="8" s="1" a="1"/>
  <c r="G3815" i="8" s="1"/>
  <c r="B3816" i="8" a="1"/>
  <c r="B3816" i="8" s="1"/>
  <c r="G3816" i="8" s="1" a="1"/>
  <c r="G3816" i="8" s="1"/>
  <c r="B3817" i="8" a="1"/>
  <c r="B3817" i="8" s="1"/>
  <c r="G3817" i="8" s="1" a="1"/>
  <c r="G3817" i="8" s="1"/>
  <c r="B3818" i="8" a="1"/>
  <c r="B3818" i="8" s="1"/>
  <c r="G3818" i="8" s="1" a="1"/>
  <c r="G3818" i="8" s="1"/>
  <c r="B3819" i="8" a="1"/>
  <c r="B3819" i="8" s="1"/>
  <c r="G3819" i="8" s="1" a="1"/>
  <c r="G3819" i="8" s="1"/>
  <c r="B3820" i="8" a="1"/>
  <c r="B3820" i="8" s="1"/>
  <c r="G3820" i="8" s="1" a="1"/>
  <c r="G3820" i="8" s="1"/>
  <c r="B3821" i="8" a="1"/>
  <c r="B3821" i="8" s="1"/>
  <c r="G3821" i="8" s="1" a="1"/>
  <c r="G3821" i="8" s="1"/>
  <c r="B3822" i="8" a="1"/>
  <c r="B3822" i="8" s="1"/>
  <c r="G3822" i="8" s="1" a="1"/>
  <c r="G3822" i="8" s="1"/>
  <c r="B3823" i="8" a="1"/>
  <c r="B3823" i="8" s="1"/>
  <c r="G3823" i="8" s="1" a="1"/>
  <c r="G3823" i="8" s="1"/>
  <c r="B3824" i="8" a="1"/>
  <c r="B3824" i="8" s="1"/>
  <c r="G3824" i="8" s="1" a="1"/>
  <c r="G3824" i="8" s="1"/>
  <c r="B3825" i="8" a="1"/>
  <c r="B3825" i="8" s="1"/>
  <c r="G3825" i="8" s="1" a="1"/>
  <c r="G3825" i="8" s="1"/>
  <c r="B3826" i="8" a="1"/>
  <c r="B3826" i="8" s="1"/>
  <c r="G3826" i="8" s="1" a="1"/>
  <c r="G3826" i="8" s="1"/>
  <c r="B3827" i="8" a="1"/>
  <c r="B3827" i="8" s="1"/>
  <c r="G3827" i="8" s="1" a="1"/>
  <c r="G3827" i="8" s="1"/>
  <c r="B3828" i="8" a="1"/>
  <c r="B3828" i="8" s="1"/>
  <c r="G3828" i="8" s="1" a="1"/>
  <c r="G3828" i="8" s="1"/>
  <c r="B3829" i="8" a="1"/>
  <c r="B3829" i="8" s="1"/>
  <c r="G3829" i="8" s="1" a="1"/>
  <c r="G3829" i="8" s="1"/>
  <c r="B3830" i="8" a="1"/>
  <c r="B3830" i="8" s="1"/>
  <c r="G3830" i="8" s="1" a="1"/>
  <c r="G3830" i="8" s="1"/>
  <c r="G3831" i="8" a="1"/>
  <c r="G3831" i="8" s="1"/>
  <c r="B3832" i="8" a="1"/>
  <c r="B3832" i="8" s="1"/>
  <c r="G3832" i="8" s="1" a="1"/>
  <c r="G3832" i="8" s="1"/>
  <c r="B3833" i="8" a="1"/>
  <c r="B3833" i="8" s="1"/>
  <c r="G3833" i="8" s="1" a="1"/>
  <c r="G3833" i="8" s="1"/>
  <c r="B3834" i="8" a="1"/>
  <c r="B3834" i="8" s="1"/>
  <c r="G3834" i="8" s="1" a="1"/>
  <c r="G3834" i="8" s="1"/>
  <c r="B3835" i="8" a="1"/>
  <c r="B3835" i="8" s="1"/>
  <c r="G3835" i="8" s="1" a="1"/>
  <c r="G3835" i="8" s="1"/>
  <c r="B3836" i="8" a="1"/>
  <c r="B3836" i="8" s="1"/>
  <c r="G3836" i="8" s="1" a="1"/>
  <c r="G3836" i="8" s="1"/>
  <c r="B3837" i="8" a="1"/>
  <c r="B3837" i="8" s="1"/>
  <c r="G3837" i="8" s="1" a="1"/>
  <c r="G3837" i="8" s="1"/>
  <c r="B3838" i="8" a="1"/>
  <c r="B3838" i="8" s="1"/>
  <c r="G3838" i="8" s="1" a="1"/>
  <c r="G3838" i="8" s="1"/>
  <c r="B3839" i="8" a="1"/>
  <c r="B3839" i="8" s="1"/>
  <c r="G3839" i="8" s="1" a="1"/>
  <c r="G3839" i="8" s="1"/>
  <c r="B3840" i="8" a="1"/>
  <c r="B3840" i="8" s="1"/>
  <c r="G3840" i="8" s="1" a="1"/>
  <c r="G3840" i="8" s="1"/>
  <c r="B3841" i="8" a="1"/>
  <c r="B3841" i="8" s="1"/>
  <c r="G3841" i="8" s="1" a="1"/>
  <c r="G3841" i="8" s="1"/>
  <c r="G3842" i="8" a="1"/>
  <c r="G3842" i="8" s="1"/>
  <c r="B3843" i="8" a="1"/>
  <c r="B3843" i="8" s="1"/>
  <c r="G3843" i="8" s="1" a="1"/>
  <c r="G3843" i="8" s="1"/>
  <c r="B3844" i="8" a="1"/>
  <c r="B3844" i="8" s="1"/>
  <c r="G3844" i="8" s="1" a="1"/>
  <c r="G3844" i="8" s="1"/>
  <c r="B3845" i="8" a="1"/>
  <c r="B3845" i="8" s="1"/>
  <c r="G3845" i="8" s="1" a="1"/>
  <c r="G3845" i="8" s="1"/>
  <c r="B3846" i="8" a="1"/>
  <c r="B3846" i="8" s="1"/>
  <c r="G3846" i="8" s="1" a="1"/>
  <c r="G3846" i="8" s="1"/>
  <c r="B3847" i="8" a="1"/>
  <c r="B3847" i="8" s="1"/>
  <c r="G3847" i="8" s="1" a="1"/>
  <c r="G3847" i="8" s="1"/>
  <c r="B3848" i="8" a="1"/>
  <c r="B3848" i="8" s="1"/>
  <c r="G3848" i="8" s="1" a="1"/>
  <c r="G3848" i="8" s="1"/>
  <c r="G3849" i="8" a="1"/>
  <c r="G3849" i="8" s="1"/>
  <c r="B3850" i="8" a="1"/>
  <c r="B3850" i="8" s="1"/>
  <c r="G3850" i="8" s="1" a="1"/>
  <c r="G3850" i="8" s="1"/>
  <c r="B3851" i="8" a="1"/>
  <c r="B3851" i="8" s="1"/>
  <c r="G3851" i="8" s="1" a="1"/>
  <c r="G3851" i="8" s="1"/>
  <c r="B3852" i="8" a="1"/>
  <c r="B3852" i="8" s="1"/>
  <c r="G3852" i="8" s="1" a="1"/>
  <c r="G3852" i="8" s="1"/>
  <c r="G3853" i="8" a="1"/>
  <c r="G3853" i="8" s="1"/>
  <c r="B3855" i="8" a="1"/>
  <c r="B3855" i="8" s="1"/>
  <c r="G3855" i="8" s="1" a="1"/>
  <c r="G3855" i="8" s="1"/>
  <c r="B3856" i="8" a="1"/>
  <c r="B3856" i="8" s="1"/>
  <c r="G3856" i="8" s="1" a="1"/>
  <c r="G3856" i="8" s="1"/>
  <c r="B3857" i="8" a="1"/>
  <c r="B3857" i="8" s="1"/>
  <c r="G3857" i="8" s="1" a="1"/>
  <c r="G3857" i="8" s="1"/>
  <c r="B3858" i="8" a="1"/>
  <c r="B3858" i="8" s="1"/>
  <c r="G3858" i="8" s="1" a="1"/>
  <c r="G3858" i="8" s="1"/>
  <c r="B3859" i="8" a="1"/>
  <c r="B3859" i="8" s="1"/>
  <c r="G3859" i="8" s="1" a="1"/>
  <c r="G3859" i="8" s="1"/>
  <c r="B3860" i="8" a="1"/>
  <c r="B3860" i="8" s="1"/>
  <c r="G3860" i="8" s="1" a="1"/>
  <c r="G3860" i="8" s="1"/>
  <c r="B3861" i="8" a="1"/>
  <c r="B3861" i="8" s="1"/>
  <c r="G3861" i="8" s="1" a="1"/>
  <c r="G3861" i="8" s="1"/>
  <c r="B3862" i="8" a="1"/>
  <c r="B3862" i="8" s="1"/>
  <c r="G3862" i="8" s="1" a="1"/>
  <c r="G3862" i="8" s="1"/>
  <c r="B3863" i="8" a="1"/>
  <c r="B3863" i="8" s="1"/>
  <c r="G3863" i="8" s="1" a="1"/>
  <c r="G3863" i="8" s="1"/>
  <c r="B3864" i="8" a="1"/>
  <c r="B3864" i="8" s="1"/>
  <c r="G3864" i="8" s="1" a="1"/>
  <c r="G3864" i="8" s="1"/>
  <c r="B3866" i="8" a="1"/>
  <c r="B3866" i="8" s="1"/>
  <c r="G3866" i="8" s="1" a="1"/>
  <c r="G3866" i="8" s="1"/>
  <c r="B3867" i="8" a="1"/>
  <c r="B3867" i="8" s="1"/>
  <c r="G3867" i="8" s="1" a="1"/>
  <c r="G3867" i="8" s="1"/>
  <c r="B3868" i="8" a="1"/>
  <c r="B3868" i="8" s="1"/>
  <c r="G3868" i="8" s="1" a="1"/>
  <c r="G3868" i="8" s="1"/>
  <c r="B3869" i="8" a="1"/>
  <c r="B3869" i="8" s="1"/>
  <c r="G3869" i="8" s="1" a="1"/>
  <c r="G3869" i="8" s="1"/>
  <c r="B3870" i="8" a="1"/>
  <c r="B3870" i="8" s="1"/>
  <c r="G3870" i="8" s="1" a="1"/>
  <c r="G3870" i="8" s="1"/>
  <c r="B3871" i="8" a="1"/>
  <c r="B3871" i="8" s="1"/>
  <c r="G3871" i="8" s="1" a="1"/>
  <c r="G3871" i="8" s="1"/>
  <c r="B3872" i="8" a="1"/>
  <c r="B3872" i="8" s="1"/>
  <c r="G3872" i="8" s="1" a="1"/>
  <c r="G3872" i="8" s="1"/>
  <c r="B3873" i="8" a="1"/>
  <c r="B3873" i="8" s="1"/>
  <c r="G3873" i="8" s="1" a="1"/>
  <c r="G3873" i="8" s="1"/>
  <c r="B3874" i="8" a="1"/>
  <c r="B3874" i="8" s="1"/>
  <c r="G3874" i="8" s="1" a="1"/>
  <c r="G3874" i="8" s="1"/>
  <c r="B3875" i="8" a="1"/>
  <c r="B3875" i="8" s="1"/>
  <c r="G3875" i="8" s="1" a="1"/>
  <c r="G3875" i="8" s="1"/>
  <c r="B3876" i="8" a="1"/>
  <c r="B3876" i="8" s="1"/>
  <c r="G3876" i="8" s="1" a="1"/>
  <c r="G3876" i="8" s="1"/>
  <c r="G3877" i="8" a="1"/>
  <c r="G3877" i="8" s="1"/>
  <c r="B3878" i="8" a="1"/>
  <c r="B3878" i="8" s="1"/>
  <c r="G3878" i="8" s="1" a="1"/>
  <c r="G3878" i="8" s="1"/>
  <c r="B3879" i="8" a="1"/>
  <c r="B3879" i="8" s="1"/>
  <c r="G3879" i="8" s="1" a="1"/>
  <c r="G3879" i="8" s="1"/>
  <c r="B3880" i="8" a="1"/>
  <c r="B3880" i="8" s="1"/>
  <c r="G3880" i="8" s="1" a="1"/>
  <c r="G3880" i="8" s="1"/>
  <c r="B3881" i="8" a="1"/>
  <c r="B3881" i="8" s="1"/>
  <c r="G3881" i="8" s="1" a="1"/>
  <c r="G3881" i="8" s="1"/>
  <c r="G3882" i="8" a="1"/>
  <c r="G3882" i="8" s="1"/>
  <c r="B3883" i="8" a="1"/>
  <c r="B3883" i="8" s="1"/>
  <c r="G3883" i="8" s="1" a="1"/>
  <c r="G3883" i="8" s="1"/>
  <c r="B3884" i="8" a="1"/>
  <c r="B3884" i="8" s="1"/>
  <c r="G3884" i="8" s="1" a="1"/>
  <c r="G3884" i="8" s="1"/>
  <c r="B3885" i="8" a="1"/>
  <c r="B3885" i="8" s="1"/>
  <c r="G3885" i="8" s="1" a="1"/>
  <c r="G3885" i="8" s="1"/>
  <c r="G3886" i="8" a="1"/>
  <c r="G3886" i="8" s="1"/>
  <c r="B3887" i="8" a="1"/>
  <c r="B3887" i="8" s="1"/>
  <c r="G3887" i="8" s="1" a="1"/>
  <c r="G3887" i="8" s="1"/>
  <c r="B3888" i="8" a="1"/>
  <c r="B3888" i="8" s="1"/>
  <c r="G3888" i="8" s="1" a="1"/>
  <c r="G3888" i="8" s="1"/>
  <c r="G3889" i="8" a="1"/>
  <c r="G3889" i="8" s="1"/>
  <c r="B3890" i="8" a="1"/>
  <c r="B3890" i="8" s="1"/>
  <c r="G3890" i="8" s="1" a="1"/>
  <c r="G3890" i="8" s="1"/>
  <c r="B3891" i="8" a="1"/>
  <c r="B3891" i="8" s="1"/>
  <c r="G3891" i="8" s="1" a="1"/>
  <c r="G3891" i="8" s="1"/>
  <c r="G3892" i="8" a="1"/>
  <c r="G3892" i="8" s="1"/>
  <c r="B3893" i="8" a="1"/>
  <c r="B3893" i="8" s="1"/>
  <c r="G3893" i="8" s="1" a="1"/>
  <c r="G3893" i="8" s="1"/>
  <c r="B3894" i="8" a="1"/>
  <c r="B3894" i="8" s="1"/>
  <c r="G3894" i="8" s="1" a="1"/>
  <c r="G3894" i="8" s="1"/>
  <c r="B3895" i="8" a="1"/>
  <c r="B3895" i="8" s="1"/>
  <c r="G3895" i="8" s="1" a="1"/>
  <c r="G3895" i="8" s="1"/>
  <c r="B3896" i="8" a="1"/>
  <c r="B3896" i="8" s="1"/>
  <c r="G3896" i="8" s="1" a="1"/>
  <c r="G3896" i="8" s="1"/>
  <c r="B3897" i="8" a="1"/>
  <c r="B3897" i="8" s="1"/>
  <c r="G3897" i="8" s="1" a="1"/>
  <c r="G3897" i="8" s="1"/>
  <c r="B3898" i="8" a="1"/>
  <c r="B3898" i="8" s="1"/>
  <c r="G3898" i="8" s="1" a="1"/>
  <c r="G3898" i="8" s="1"/>
  <c r="B3899" i="8" a="1"/>
  <c r="B3899" i="8" s="1"/>
  <c r="G3899" i="8" s="1" a="1"/>
  <c r="G3899" i="8" s="1"/>
  <c r="B3900" i="8" a="1"/>
  <c r="B3900" i="8" s="1"/>
  <c r="G3900" i="8" s="1" a="1"/>
  <c r="G3900" i="8" s="1"/>
  <c r="B3901" i="8" a="1"/>
  <c r="B3901" i="8" s="1"/>
  <c r="G3901" i="8" s="1" a="1"/>
  <c r="G3901" i="8" s="1"/>
  <c r="B3902" i="8" a="1"/>
  <c r="B3902" i="8" s="1"/>
  <c r="G3902" i="8" s="1" a="1"/>
  <c r="G3902" i="8" s="1"/>
  <c r="B3903" i="8" a="1"/>
  <c r="B3903" i="8" s="1"/>
  <c r="G3903" i="8" s="1" a="1"/>
  <c r="G3903" i="8" s="1"/>
  <c r="B3904" i="8" a="1"/>
  <c r="B3904" i="8" s="1"/>
  <c r="G3904" i="8" s="1" a="1"/>
  <c r="G3904" i="8" s="1"/>
  <c r="B3905" i="8" a="1"/>
  <c r="B3905" i="8" s="1"/>
  <c r="G3905" i="8" s="1" a="1"/>
  <c r="G3905" i="8" s="1"/>
  <c r="B3906" i="8" a="1"/>
  <c r="B3906" i="8" s="1"/>
  <c r="G3906" i="8" s="1" a="1"/>
  <c r="G3906" i="8" s="1"/>
  <c r="B3907" i="8" a="1"/>
  <c r="B3907" i="8" s="1"/>
  <c r="G3907" i="8" s="1" a="1"/>
  <c r="G3907" i="8" s="1"/>
  <c r="B3908" i="8" a="1"/>
  <c r="B3908" i="8" s="1"/>
  <c r="G3908" i="8" s="1" a="1"/>
  <c r="G3908" i="8" s="1"/>
  <c r="G3909" i="8" a="1"/>
  <c r="G3909" i="8" s="1"/>
  <c r="B3910" i="8" a="1"/>
  <c r="B3910" i="8" s="1"/>
  <c r="G3910" i="8" s="1" a="1"/>
  <c r="G3910" i="8" s="1"/>
  <c r="B3911" i="8" a="1"/>
  <c r="B3911" i="8" s="1"/>
  <c r="G3911" i="8" s="1" a="1"/>
  <c r="G3911" i="8" s="1"/>
  <c r="B3912" i="8" a="1"/>
  <c r="B3912" i="8" s="1"/>
  <c r="G3912" i="8" s="1" a="1"/>
  <c r="G3912" i="8" s="1"/>
  <c r="B3913" i="8" a="1"/>
  <c r="B3913" i="8" s="1"/>
  <c r="G3913" i="8" s="1" a="1"/>
  <c r="G3913" i="8" s="1"/>
  <c r="B3914" i="8" a="1"/>
  <c r="B3914" i="8" s="1"/>
  <c r="G3914" i="8" s="1" a="1"/>
  <c r="G3914" i="8" s="1"/>
  <c r="B3915" i="8" a="1"/>
  <c r="B3915" i="8" s="1"/>
  <c r="G3915" i="8" s="1" a="1"/>
  <c r="G3915" i="8" s="1"/>
  <c r="B3916" i="8" a="1"/>
  <c r="B3916" i="8" s="1"/>
  <c r="G3916" i="8" s="1" a="1"/>
  <c r="G3916" i="8" s="1"/>
  <c r="B3917" i="8" a="1"/>
  <c r="B3917" i="8" s="1"/>
  <c r="G3917" i="8" s="1" a="1"/>
  <c r="G3917" i="8" s="1"/>
  <c r="B3918" i="8" a="1"/>
  <c r="B3918" i="8" s="1"/>
  <c r="G3918" i="8" s="1" a="1"/>
  <c r="G3918" i="8" s="1"/>
  <c r="B3919" i="8" a="1"/>
  <c r="B3919" i="8" s="1"/>
  <c r="G3919" i="8" s="1" a="1"/>
  <c r="G3919" i="8" s="1"/>
  <c r="B3920" i="8" a="1"/>
  <c r="B3920" i="8" s="1"/>
  <c r="G3920" i="8" s="1" a="1"/>
  <c r="G3920" i="8" s="1"/>
  <c r="B3921" i="8" a="1"/>
  <c r="B3921" i="8" s="1"/>
  <c r="G3921" i="8" s="1" a="1"/>
  <c r="G3921" i="8" s="1"/>
  <c r="B3922" i="8" a="1"/>
  <c r="B3922" i="8" s="1"/>
  <c r="G3922" i="8" s="1" a="1"/>
  <c r="G3922" i="8" s="1"/>
  <c r="B3923" i="8" a="1"/>
  <c r="B3923" i="8" s="1"/>
  <c r="G3923" i="8" s="1" a="1"/>
  <c r="G3923" i="8" s="1"/>
  <c r="B3924" i="8" a="1"/>
  <c r="B3924" i="8" s="1"/>
  <c r="G3924" i="8" s="1" a="1"/>
  <c r="G3924" i="8" s="1"/>
  <c r="B3925" i="8" a="1"/>
  <c r="B3925" i="8" s="1"/>
  <c r="G3925" i="8" s="1" a="1"/>
  <c r="G3925" i="8" s="1"/>
  <c r="B3926" i="8" a="1"/>
  <c r="B3926" i="8" s="1"/>
  <c r="G3926" i="8" s="1" a="1"/>
  <c r="G3926" i="8" s="1"/>
  <c r="B3927" i="8" a="1"/>
  <c r="B3927" i="8" s="1"/>
  <c r="G3927" i="8" s="1" a="1"/>
  <c r="G3927" i="8" s="1"/>
  <c r="B3928" i="8" a="1"/>
  <c r="B3928" i="8" s="1"/>
  <c r="G3928" i="8" s="1" a="1"/>
  <c r="G3928" i="8" s="1"/>
  <c r="B3929" i="8" a="1"/>
  <c r="B3929" i="8" s="1"/>
  <c r="G3929" i="8" s="1" a="1"/>
  <c r="G3929" i="8" s="1"/>
  <c r="B3930" i="8" a="1"/>
  <c r="B3930" i="8" s="1"/>
  <c r="G3930" i="8" s="1" a="1"/>
  <c r="G3930" i="8" s="1"/>
  <c r="G3931" i="8" a="1"/>
  <c r="G3931" i="8" s="1"/>
  <c r="B3932" i="8" a="1"/>
  <c r="B3932" i="8" s="1"/>
  <c r="G3932" i="8" s="1" a="1"/>
  <c r="G3932" i="8" s="1"/>
  <c r="G3933" i="8" a="1"/>
  <c r="G3933" i="8" s="1"/>
  <c r="B3934" i="8" a="1"/>
  <c r="B3934" i="8" s="1"/>
  <c r="G3934" i="8" s="1" a="1"/>
  <c r="G3934" i="8" s="1"/>
  <c r="B3935" i="8" a="1"/>
  <c r="B3935" i="8" s="1"/>
  <c r="G3935" i="8" s="1" a="1"/>
  <c r="G3935" i="8" s="1"/>
  <c r="B3936" i="8" a="1"/>
  <c r="B3936" i="8" s="1"/>
  <c r="G3936" i="8" s="1" a="1"/>
  <c r="G3936" i="8" s="1"/>
  <c r="B3937" i="8" a="1"/>
  <c r="B3937" i="8" s="1"/>
  <c r="G3937" i="8" s="1" a="1"/>
  <c r="G3937" i="8" s="1"/>
  <c r="B3938" i="8" a="1"/>
  <c r="B3938" i="8" s="1"/>
  <c r="G3938" i="8" s="1" a="1"/>
  <c r="G3938" i="8" s="1"/>
  <c r="B3939" i="8" a="1"/>
  <c r="B3939" i="8" s="1"/>
  <c r="G3939" i="8" s="1" a="1"/>
  <c r="G3939" i="8" s="1"/>
  <c r="B3940" i="8" a="1"/>
  <c r="B3940" i="8" s="1"/>
  <c r="G3940" i="8" s="1" a="1"/>
  <c r="G3940" i="8" s="1"/>
  <c r="B3941" i="8" a="1"/>
  <c r="B3941" i="8" s="1"/>
  <c r="G3941" i="8" s="1" a="1"/>
  <c r="G3941" i="8" s="1"/>
  <c r="B3942" i="8" a="1"/>
  <c r="B3942" i="8" s="1"/>
  <c r="G3942" i="8" s="1" a="1"/>
  <c r="G3942" i="8" s="1"/>
  <c r="B3943" i="8" a="1"/>
  <c r="B3943" i="8" s="1"/>
  <c r="G3943" i="8" s="1" a="1"/>
  <c r="G3943" i="8" s="1"/>
  <c r="B3944" i="8" a="1"/>
  <c r="B3944" i="8" s="1"/>
  <c r="G3944" i="8" s="1" a="1"/>
  <c r="G3944" i="8" s="1"/>
  <c r="B3945" i="8" a="1"/>
  <c r="B3945" i="8" s="1"/>
  <c r="G3945" i="8" s="1" a="1"/>
  <c r="G3945" i="8" s="1"/>
  <c r="B3946" i="8" a="1"/>
  <c r="B3946" i="8" s="1"/>
  <c r="G3946" i="8" s="1" a="1"/>
  <c r="G3946" i="8" s="1"/>
  <c r="B3947" i="8" a="1"/>
  <c r="B3947" i="8" s="1"/>
  <c r="G3947" i="8" s="1" a="1"/>
  <c r="G3947" i="8" s="1"/>
  <c r="B3948" i="8" a="1"/>
  <c r="B3948" i="8" s="1"/>
  <c r="G3948" i="8" s="1" a="1"/>
  <c r="G3948" i="8" s="1"/>
  <c r="B3949" i="8" a="1"/>
  <c r="B3949" i="8" s="1"/>
  <c r="G3949" i="8" s="1" a="1"/>
  <c r="G3949" i="8" s="1"/>
  <c r="B3950" i="8" a="1"/>
  <c r="B3950" i="8" s="1"/>
  <c r="G3950" i="8" s="1" a="1"/>
  <c r="G3950" i="8" s="1"/>
  <c r="B3951" i="8" a="1"/>
  <c r="B3951" i="8" s="1"/>
  <c r="G3951" i="8" s="1" a="1"/>
  <c r="G3951" i="8" s="1"/>
  <c r="B3952" i="8" a="1"/>
  <c r="B3952" i="8" s="1"/>
  <c r="G3952" i="8" s="1" a="1"/>
  <c r="G3952" i="8" s="1"/>
  <c r="B3953" i="8" a="1"/>
  <c r="B3953" i="8" s="1"/>
  <c r="G3953" i="8" s="1" a="1"/>
  <c r="G3953" i="8" s="1"/>
  <c r="B3954" i="8" a="1"/>
  <c r="B3954" i="8" s="1"/>
  <c r="G3954" i="8" s="1" a="1"/>
  <c r="G3954" i="8" s="1"/>
  <c r="B3955" i="8" a="1"/>
  <c r="B3955" i="8" s="1"/>
  <c r="G3955" i="8" s="1" a="1"/>
  <c r="G3955" i="8" s="1"/>
  <c r="B3956" i="8" a="1"/>
  <c r="B3956" i="8" s="1"/>
  <c r="G3956" i="8" s="1" a="1"/>
  <c r="G3956" i="8" s="1"/>
  <c r="B3957" i="8" a="1"/>
  <c r="B3957" i="8" s="1"/>
  <c r="G3957" i="8" s="1" a="1"/>
  <c r="G3957" i="8" s="1"/>
  <c r="B3958" i="8" a="1"/>
  <c r="B3958" i="8" s="1"/>
  <c r="G3958" i="8" s="1" a="1"/>
  <c r="G3958" i="8" s="1"/>
  <c r="B3959" i="8" a="1"/>
  <c r="B3959" i="8" s="1"/>
  <c r="G3959" i="8" s="1" a="1"/>
  <c r="G3959" i="8" s="1"/>
  <c r="B3960" i="8" a="1"/>
  <c r="B3960" i="8" s="1"/>
  <c r="G3960" i="8" s="1" a="1"/>
  <c r="G3960" i="8" s="1"/>
  <c r="B3961" i="8" a="1"/>
  <c r="B3961" i="8" s="1"/>
  <c r="G3961" i="8" s="1" a="1"/>
  <c r="G3961" i="8" s="1"/>
  <c r="G3962" i="8" a="1"/>
  <c r="G3962" i="8" s="1"/>
  <c r="B3963" i="8" a="1"/>
  <c r="B3963" i="8" s="1"/>
  <c r="G3963" i="8" s="1" a="1"/>
  <c r="G3963" i="8" s="1"/>
  <c r="G3964" i="8" a="1"/>
  <c r="G3964" i="8" s="1"/>
  <c r="B3965" i="8" a="1"/>
  <c r="B3965" i="8" s="1"/>
  <c r="G3965" i="8" s="1" a="1"/>
  <c r="G3965" i="8" s="1"/>
  <c r="B3966" i="8" a="1"/>
  <c r="B3966" i="8" s="1"/>
  <c r="G3966" i="8" s="1" a="1"/>
  <c r="G3966" i="8" s="1"/>
  <c r="B3967" i="8" a="1"/>
  <c r="B3967" i="8" s="1"/>
  <c r="G3967" i="8" s="1" a="1"/>
  <c r="G3967" i="8" s="1"/>
  <c r="B3968" i="8" a="1"/>
  <c r="B3968" i="8" s="1"/>
  <c r="G3968" i="8" s="1" a="1"/>
  <c r="G3968" i="8" s="1"/>
  <c r="B3969" i="8" a="1"/>
  <c r="B3969" i="8" s="1"/>
  <c r="G3969" i="8" s="1" a="1"/>
  <c r="G3969" i="8" s="1"/>
  <c r="B3970" i="8" a="1"/>
  <c r="B3970" i="8" s="1"/>
  <c r="G3970" i="8" s="1" a="1"/>
  <c r="G3970" i="8" s="1"/>
  <c r="B3971" i="8" a="1"/>
  <c r="B3971" i="8" s="1"/>
  <c r="G3971" i="8" s="1" a="1"/>
  <c r="G3971" i="8" s="1"/>
  <c r="B3972" i="8" a="1"/>
  <c r="B3972" i="8" s="1"/>
  <c r="G3972" i="8" s="1" a="1"/>
  <c r="G3972" i="8" s="1"/>
  <c r="B3973" i="8" a="1"/>
  <c r="B3973" i="8" s="1"/>
  <c r="G3973" i="8" s="1" a="1"/>
  <c r="G3973" i="8" s="1"/>
  <c r="B3974" i="8" a="1"/>
  <c r="B3974" i="8" s="1"/>
  <c r="G3974" i="8" s="1" a="1"/>
  <c r="G3974" i="8" s="1"/>
  <c r="B3975" i="8" a="1"/>
  <c r="B3975" i="8" s="1"/>
  <c r="G3975" i="8" s="1" a="1"/>
  <c r="G3975" i="8" s="1"/>
  <c r="G3976" i="8" a="1"/>
  <c r="G3976" i="8" s="1"/>
  <c r="B3977" i="8" a="1"/>
  <c r="B3977" i="8" s="1"/>
  <c r="G3977" i="8" s="1" a="1"/>
  <c r="G3977" i="8" s="1"/>
  <c r="B3978" i="8" a="1"/>
  <c r="B3978" i="8" s="1"/>
  <c r="G3978" i="8" s="1" a="1"/>
  <c r="G3978" i="8" s="1"/>
  <c r="B3979" i="8" a="1"/>
  <c r="B3979" i="8" s="1"/>
  <c r="G3979" i="8" s="1" a="1"/>
  <c r="G3979" i="8" s="1"/>
  <c r="B3980" i="8" a="1"/>
  <c r="B3980" i="8" s="1"/>
  <c r="G3980" i="8" s="1" a="1"/>
  <c r="G3980" i="8" s="1"/>
  <c r="G3981" i="8" a="1"/>
  <c r="G3981" i="8" s="1"/>
  <c r="B3982" i="8" a="1"/>
  <c r="B3982" i="8" s="1"/>
  <c r="G3982" i="8" s="1" a="1"/>
  <c r="G3982" i="8" s="1"/>
  <c r="B3983" i="8" a="1"/>
  <c r="B3983" i="8" s="1"/>
  <c r="G3983" i="8" s="1" a="1"/>
  <c r="G3983" i="8" s="1"/>
  <c r="B3984" i="8" a="1"/>
  <c r="B3984" i="8" s="1"/>
  <c r="G3984" i="8" s="1" a="1"/>
  <c r="G3984" i="8" s="1"/>
  <c r="B3985" i="8" a="1"/>
  <c r="B3985" i="8" s="1"/>
  <c r="G3985" i="8" s="1" a="1"/>
  <c r="G3985" i="8" s="1"/>
  <c r="B3986" i="8" a="1"/>
  <c r="B3986" i="8" s="1"/>
  <c r="G3986" i="8" s="1" a="1"/>
  <c r="G3986" i="8" s="1"/>
  <c r="B3987" i="8" a="1"/>
  <c r="B3987" i="8" s="1"/>
  <c r="G3987" i="8" s="1" a="1"/>
  <c r="G3987" i="8" s="1"/>
  <c r="B3988" i="8" a="1"/>
  <c r="B3988" i="8" s="1"/>
  <c r="G3988" i="8" s="1" a="1"/>
  <c r="G3988" i="8" s="1"/>
  <c r="B3989" i="8" a="1"/>
  <c r="B3989" i="8" s="1"/>
  <c r="G3989" i="8" s="1" a="1"/>
  <c r="G3989" i="8" s="1"/>
  <c r="B3990" i="8" a="1"/>
  <c r="B3990" i="8" s="1"/>
  <c r="G3990" i="8" s="1" a="1"/>
  <c r="G3990" i="8" s="1"/>
  <c r="B3991" i="8" a="1"/>
  <c r="B3991" i="8" s="1"/>
  <c r="G3991" i="8" s="1" a="1"/>
  <c r="G3991" i="8" s="1"/>
  <c r="B3992" i="8" a="1"/>
  <c r="B3992" i="8" s="1"/>
  <c r="G3992" i="8" s="1" a="1"/>
  <c r="G3992" i="8" s="1"/>
  <c r="B3993" i="8" a="1"/>
  <c r="B3993" i="8" s="1"/>
  <c r="G3993" i="8" s="1" a="1"/>
  <c r="G3993" i="8" s="1"/>
  <c r="B3994" i="8" a="1"/>
  <c r="B3994" i="8" s="1"/>
  <c r="G3994" i="8" s="1" a="1"/>
  <c r="G3994" i="8" s="1"/>
  <c r="B3995" i="8" a="1"/>
  <c r="B3995" i="8" s="1"/>
  <c r="G3995" i="8" s="1" a="1"/>
  <c r="G3995" i="8" s="1"/>
  <c r="B3996" i="8" a="1"/>
  <c r="B3996" i="8" s="1"/>
  <c r="G3996" i="8" s="1" a="1"/>
  <c r="G3996" i="8" s="1"/>
  <c r="B3997" i="8" a="1"/>
  <c r="B3997" i="8" s="1"/>
  <c r="G3997" i="8" s="1" a="1"/>
  <c r="G3997" i="8" s="1"/>
  <c r="B3998" i="8" a="1"/>
  <c r="B3998" i="8" s="1"/>
  <c r="G3998" i="8" s="1" a="1"/>
  <c r="G3998" i="8" s="1"/>
  <c r="B3999" i="8" a="1"/>
  <c r="B3999" i="8" s="1"/>
  <c r="G3999" i="8" s="1" a="1"/>
  <c r="G3999" i="8" s="1"/>
  <c r="B4000" i="8" a="1"/>
  <c r="B4000" i="8" s="1"/>
  <c r="G4000" i="8" s="1" a="1"/>
  <c r="G4000" i="8" s="1"/>
  <c r="B4001" i="8" a="1"/>
  <c r="B4001" i="8" s="1"/>
  <c r="G4001" i="8" s="1" a="1"/>
  <c r="G4001" i="8" s="1"/>
  <c r="B4002" i="8" a="1"/>
  <c r="B4002" i="8" s="1"/>
  <c r="G4002" i="8" s="1" a="1"/>
  <c r="G4002" i="8" s="1"/>
  <c r="B4003" i="8" a="1"/>
  <c r="B4003" i="8" s="1"/>
  <c r="G4003" i="8" s="1" a="1"/>
  <c r="G4003" i="8" s="1"/>
  <c r="G4004" i="8" a="1"/>
  <c r="G4004" i="8" s="1"/>
  <c r="B4005" i="8" a="1"/>
  <c r="B4005" i="8" s="1"/>
  <c r="G4005" i="8" s="1" a="1"/>
  <c r="G4005" i="8" s="1"/>
  <c r="B4006" i="8" a="1"/>
  <c r="B4006" i="8" s="1"/>
  <c r="G4006" i="8" s="1" a="1"/>
  <c r="G4006" i="8" s="1"/>
  <c r="B4007" i="8" a="1"/>
  <c r="B4007" i="8" s="1"/>
  <c r="G4007" i="8" s="1" a="1"/>
  <c r="G4007" i="8" s="1"/>
  <c r="B4008" i="8" a="1"/>
  <c r="B4008" i="8" s="1"/>
  <c r="G4008" i="8" s="1" a="1"/>
  <c r="G4008" i="8" s="1"/>
  <c r="B4009" i="8" a="1"/>
  <c r="B4009" i="8" s="1"/>
  <c r="G4009" i="8" s="1" a="1"/>
  <c r="G4009" i="8" s="1"/>
  <c r="B4010" i="8" a="1"/>
  <c r="B4010" i="8" s="1"/>
  <c r="G4010" i="8" s="1" a="1"/>
  <c r="G4010" i="8" s="1"/>
  <c r="B4011" i="8" a="1"/>
  <c r="B4011" i="8" s="1"/>
  <c r="G4011" i="8" s="1" a="1"/>
  <c r="G4011" i="8" s="1"/>
  <c r="B4012" i="8" a="1"/>
  <c r="B4012" i="8" s="1"/>
  <c r="G4012" i="8" s="1" a="1"/>
  <c r="G4012" i="8" s="1"/>
  <c r="G4013" i="8" a="1"/>
  <c r="G4013" i="8" s="1"/>
  <c r="B4014" i="8" a="1"/>
  <c r="B4014" i="8" s="1"/>
  <c r="G4014" i="8" s="1" a="1"/>
  <c r="G4014" i="8" s="1"/>
  <c r="B4015" i="8" a="1"/>
  <c r="B4015" i="8" s="1"/>
  <c r="G4015" i="8" s="1" a="1"/>
  <c r="G4015" i="8" s="1"/>
  <c r="B4016" i="8" a="1"/>
  <c r="B4016" i="8" s="1"/>
  <c r="G4016" i="8" s="1" a="1"/>
  <c r="G4016" i="8" s="1"/>
  <c r="B4017" i="8" a="1"/>
  <c r="B4017" i="8" s="1"/>
  <c r="G4017" i="8" s="1" a="1"/>
  <c r="G4017" i="8" s="1"/>
  <c r="G4018" i="8" a="1"/>
  <c r="G4018" i="8" s="1"/>
  <c r="B4019" i="8" a="1"/>
  <c r="B4019" i="8" s="1"/>
  <c r="G4019" i="8" s="1" a="1"/>
  <c r="G4019" i="8" s="1"/>
  <c r="B4020" i="8" a="1"/>
  <c r="B4020" i="8" s="1"/>
  <c r="G4020" i="8" s="1" a="1"/>
  <c r="G4020" i="8" s="1"/>
  <c r="B4021" i="8" a="1"/>
  <c r="B4021" i="8" s="1"/>
  <c r="G4021" i="8" s="1" a="1"/>
  <c r="G4021" i="8" s="1"/>
  <c r="B4022" i="8" a="1"/>
  <c r="B4022" i="8" s="1"/>
  <c r="G4022" i="8" s="1" a="1"/>
  <c r="G4022" i="8" s="1"/>
  <c r="B4023" i="8" a="1"/>
  <c r="B4023" i="8" s="1"/>
  <c r="G4023" i="8" s="1" a="1"/>
  <c r="G4023" i="8" s="1"/>
  <c r="G4024" i="8" a="1"/>
  <c r="G4024" i="8" s="1"/>
  <c r="B4025" i="8" a="1"/>
  <c r="B4025" i="8" s="1"/>
  <c r="G4025" i="8" s="1" a="1"/>
  <c r="G4025" i="8" s="1"/>
  <c r="B4026" i="8" a="1"/>
  <c r="B4026" i="8" s="1"/>
  <c r="G4026" i="8" s="1" a="1"/>
  <c r="G4026" i="8" s="1"/>
  <c r="B4027" i="8" a="1"/>
  <c r="B4027" i="8" s="1"/>
  <c r="G4027" i="8" s="1" a="1"/>
  <c r="G4027" i="8" s="1"/>
  <c r="B4028" i="8" a="1"/>
  <c r="B4028" i="8" s="1"/>
  <c r="G4028" i="8" s="1" a="1"/>
  <c r="G4028" i="8" s="1"/>
  <c r="B4029" i="8" a="1"/>
  <c r="B4029" i="8" s="1"/>
  <c r="G4029" i="8" s="1" a="1"/>
  <c r="G4029" i="8" s="1"/>
  <c r="B4030" i="8" a="1"/>
  <c r="B4030" i="8" s="1"/>
  <c r="G4030" i="8" s="1" a="1"/>
  <c r="G4030" i="8" s="1"/>
  <c r="B4031" i="8" a="1"/>
  <c r="B4031" i="8" s="1"/>
  <c r="G4031" i="8" s="1" a="1"/>
  <c r="G4031" i="8" s="1"/>
  <c r="G4032" i="8" a="1"/>
  <c r="G4032" i="8" s="1"/>
  <c r="B4033" i="8" a="1"/>
  <c r="B4033" i="8" s="1"/>
  <c r="G4033" i="8" s="1" a="1"/>
  <c r="G4033" i="8" s="1"/>
  <c r="B4034" i="8" a="1"/>
  <c r="B4034" i="8" s="1"/>
  <c r="G4034" i="8" s="1" a="1"/>
  <c r="G4034" i="8" s="1"/>
  <c r="B4035" i="8" a="1"/>
  <c r="B4035" i="8" s="1"/>
  <c r="G4035" i="8" s="1" a="1"/>
  <c r="G4035" i="8" s="1"/>
  <c r="B4036" i="8" a="1"/>
  <c r="B4036" i="8" s="1"/>
  <c r="G4036" i="8" s="1" a="1"/>
  <c r="G4036" i="8" s="1"/>
  <c r="B4037" i="8" a="1"/>
  <c r="B4037" i="8" s="1"/>
  <c r="G4037" i="8" s="1" a="1"/>
  <c r="G4037" i="8" s="1"/>
  <c r="B4038" i="8" a="1"/>
  <c r="B4038" i="8" s="1"/>
  <c r="G4038" i="8" s="1" a="1"/>
  <c r="G4038" i="8" s="1"/>
  <c r="B4039" i="8" a="1"/>
  <c r="B4039" i="8" s="1"/>
  <c r="G4039" i="8" s="1" a="1"/>
  <c r="G4039" i="8" s="1"/>
  <c r="B4040" i="8" a="1"/>
  <c r="B4040" i="8" s="1"/>
  <c r="G4040" i="8" s="1" a="1"/>
  <c r="G4040" i="8" s="1"/>
  <c r="B4041" i="8" a="1"/>
  <c r="B4041" i="8" s="1"/>
  <c r="G4041" i="8" s="1" a="1"/>
  <c r="G4041" i="8" s="1"/>
  <c r="B4042" i="8" a="1"/>
  <c r="B4042" i="8" s="1"/>
  <c r="G4042" i="8" s="1" a="1"/>
  <c r="G4042" i="8" s="1"/>
  <c r="B4043" i="8" a="1"/>
  <c r="B4043" i="8" s="1"/>
  <c r="G4043" i="8" s="1" a="1"/>
  <c r="G4043" i="8" s="1"/>
  <c r="B4044" i="8" a="1"/>
  <c r="B4044" i="8" s="1"/>
  <c r="G4044" i="8" s="1" a="1"/>
  <c r="G4044" i="8" s="1"/>
  <c r="B4045" i="8" a="1"/>
  <c r="B4045" i="8" s="1"/>
  <c r="G4045" i="8" s="1" a="1"/>
  <c r="G4045" i="8" s="1"/>
  <c r="B4046" i="8" a="1"/>
  <c r="B4046" i="8" s="1"/>
  <c r="G4046" i="8" s="1" a="1"/>
  <c r="G4046" i="8" s="1"/>
  <c r="B4047" i="8" a="1"/>
  <c r="B4047" i="8" s="1"/>
  <c r="G4047" i="8" s="1" a="1"/>
  <c r="G4047" i="8" s="1"/>
  <c r="B4048" i="8" a="1"/>
  <c r="B4048" i="8" s="1"/>
  <c r="G4048" i="8" s="1" a="1"/>
  <c r="G4048" i="8" s="1"/>
  <c r="B4049" i="8" a="1"/>
  <c r="B4049" i="8" s="1"/>
  <c r="G4049" i="8" s="1" a="1"/>
  <c r="G4049" i="8" s="1"/>
  <c r="B4050" i="8" a="1"/>
  <c r="B4050" i="8" s="1"/>
  <c r="G4050" i="8" s="1" a="1"/>
  <c r="G4050" i="8" s="1"/>
  <c r="B4051" i="8" a="1"/>
  <c r="B4051" i="8" s="1"/>
  <c r="G4051" i="8" s="1" a="1"/>
  <c r="G4051" i="8" s="1"/>
  <c r="B4052" i="8" a="1"/>
  <c r="B4052" i="8" s="1"/>
  <c r="G4052" i="8" s="1" a="1"/>
  <c r="G4052" i="8" s="1"/>
  <c r="B4053" i="8" a="1"/>
  <c r="B4053" i="8" s="1"/>
  <c r="G4053" i="8" s="1" a="1"/>
  <c r="G4053" i="8" s="1"/>
  <c r="B4054" i="8" a="1"/>
  <c r="B4054" i="8" s="1"/>
  <c r="G4054" i="8" s="1" a="1"/>
  <c r="G4054" i="8" s="1"/>
  <c r="B4055" i="8" a="1"/>
  <c r="B4055" i="8" s="1"/>
  <c r="G4055" i="8" s="1" a="1"/>
  <c r="G4055" i="8" s="1"/>
  <c r="B4056" i="8" a="1"/>
  <c r="B4056" i="8" s="1"/>
  <c r="G4056" i="8" s="1" a="1"/>
  <c r="G4056" i="8" s="1"/>
  <c r="B4057" i="8" a="1"/>
  <c r="B4057" i="8" s="1"/>
  <c r="G4057" i="8" s="1" a="1"/>
  <c r="G4057" i="8" s="1"/>
  <c r="B4058" i="8" a="1"/>
  <c r="B4058" i="8" s="1"/>
  <c r="G4058" i="8" s="1" a="1"/>
  <c r="G4058" i="8" s="1"/>
  <c r="B4059" i="8" a="1"/>
  <c r="B4059" i="8" s="1"/>
  <c r="G4059" i="8" s="1" a="1"/>
  <c r="G4059" i="8" s="1"/>
  <c r="G4060" i="8" a="1"/>
  <c r="G4060" i="8" s="1"/>
  <c r="B4061" i="8" a="1"/>
  <c r="B4061" i="8" s="1"/>
  <c r="G4061" i="8" s="1" a="1"/>
  <c r="G4061" i="8" s="1"/>
  <c r="G4062" i="8" a="1"/>
  <c r="G4062" i="8" s="1"/>
  <c r="B4063" i="8" a="1"/>
  <c r="B4063" i="8" s="1"/>
  <c r="G4063" i="8" s="1" a="1"/>
  <c r="G4063" i="8" s="1"/>
  <c r="B4064" i="8" a="1"/>
  <c r="B4064" i="8" s="1"/>
  <c r="G4064" i="8" s="1" a="1"/>
  <c r="G4064" i="8" s="1"/>
  <c r="G4065" i="8" a="1"/>
  <c r="G4065" i="8" s="1"/>
  <c r="B4066" i="8" a="1"/>
  <c r="B4066" i="8" s="1"/>
  <c r="G4066" i="8" s="1" a="1"/>
  <c r="G4066" i="8" s="1"/>
  <c r="G4067" i="8" a="1"/>
  <c r="G4067" i="8" s="1"/>
  <c r="B4068" i="8" a="1"/>
  <c r="B4068" i="8" s="1"/>
  <c r="G4068" i="8" s="1" a="1"/>
  <c r="G4068" i="8" s="1"/>
  <c r="G4069" i="8" a="1"/>
  <c r="G4069" i="8" s="1"/>
  <c r="B4070" i="8" a="1"/>
  <c r="B4070" i="8" s="1"/>
  <c r="G4070" i="8" s="1" a="1"/>
  <c r="G4070" i="8" s="1"/>
  <c r="B4071" i="8" a="1"/>
  <c r="B4071" i="8" s="1"/>
  <c r="G4071" i="8" s="1" a="1"/>
  <c r="G4071" i="8" s="1"/>
  <c r="G4072" i="8" a="1"/>
  <c r="G4072" i="8" s="1"/>
  <c r="B4073" i="8" a="1"/>
  <c r="B4073" i="8" s="1"/>
  <c r="G4073" i="8" s="1" a="1"/>
  <c r="G4073" i="8" s="1"/>
  <c r="B4074" i="8" a="1"/>
  <c r="B4074" i="8" s="1"/>
  <c r="G4074" i="8" s="1" a="1"/>
  <c r="G4074" i="8" s="1"/>
  <c r="B4075" i="8" a="1"/>
  <c r="B4075" i="8" s="1"/>
  <c r="G4075" i="8" s="1" a="1"/>
  <c r="G4075" i="8" s="1"/>
  <c r="B4076" i="8" a="1"/>
  <c r="B4076" i="8" s="1"/>
  <c r="G4076" i="8" s="1" a="1"/>
  <c r="G4076" i="8" s="1"/>
  <c r="B4077" i="8" a="1"/>
  <c r="B4077" i="8" s="1"/>
  <c r="G4077" i="8" s="1" a="1"/>
  <c r="G4077" i="8" s="1"/>
  <c r="B4078" i="8" a="1"/>
  <c r="B4078" i="8" s="1"/>
  <c r="G4078" i="8" s="1" a="1"/>
  <c r="G4078" i="8" s="1"/>
  <c r="B4079" i="8" a="1"/>
  <c r="B4079" i="8" s="1"/>
  <c r="G4079" i="8" s="1" a="1"/>
  <c r="G4079" i="8" s="1"/>
  <c r="B4080" i="8" a="1"/>
  <c r="B4080" i="8" s="1"/>
  <c r="G4080" i="8" s="1" a="1"/>
  <c r="G4080" i="8" s="1"/>
  <c r="B4081" i="8" a="1"/>
  <c r="B4081" i="8" s="1"/>
  <c r="G4081" i="8" s="1" a="1"/>
  <c r="G4081" i="8" s="1"/>
  <c r="B4082" i="8" a="1"/>
  <c r="B4082" i="8" s="1"/>
  <c r="G4082" i="8" s="1" a="1"/>
  <c r="G4082" i="8" s="1"/>
  <c r="B4083" i="8" a="1"/>
  <c r="B4083" i="8" s="1"/>
  <c r="G4083" i="8" s="1" a="1"/>
  <c r="G4083" i="8" s="1"/>
  <c r="B4084" i="8" a="1"/>
  <c r="B4084" i="8" s="1"/>
  <c r="G4084" i="8" s="1" a="1"/>
  <c r="G4084" i="8" s="1"/>
  <c r="B4085" i="8" a="1"/>
  <c r="B4085" i="8" s="1"/>
  <c r="G4085" i="8" s="1" a="1"/>
  <c r="G4085" i="8" s="1"/>
  <c r="B4086" i="8" a="1"/>
  <c r="B4086" i="8" s="1"/>
  <c r="G4086" i="8" s="1" a="1"/>
  <c r="G4086" i="8" s="1"/>
  <c r="B4087" i="8" a="1"/>
  <c r="B4087" i="8" s="1"/>
  <c r="G4087" i="8" s="1" a="1"/>
  <c r="G4087" i="8" s="1"/>
  <c r="B4088" i="8" a="1"/>
  <c r="B4088" i="8" s="1"/>
  <c r="G4088" i="8" s="1" a="1"/>
  <c r="G4088" i="8" s="1"/>
  <c r="B4089" i="8" a="1"/>
  <c r="B4089" i="8" s="1"/>
  <c r="G4089" i="8" s="1" a="1"/>
  <c r="G4089" i="8" s="1"/>
  <c r="B4090" i="8" a="1"/>
  <c r="B4090" i="8" s="1"/>
  <c r="G4090" i="8" s="1" a="1"/>
  <c r="G4090" i="8" s="1"/>
  <c r="G4091" i="8" a="1"/>
  <c r="G4091" i="8" s="1"/>
  <c r="B4092" i="8" a="1"/>
  <c r="B4092" i="8" s="1"/>
  <c r="G4092" i="8" s="1" a="1"/>
  <c r="G4092" i="8" s="1"/>
  <c r="B4093" i="8" a="1"/>
  <c r="B4093" i="8" s="1"/>
  <c r="G4093" i="8" s="1" a="1"/>
  <c r="G4093" i="8" s="1"/>
  <c r="B4094" i="8" a="1"/>
  <c r="B4094" i="8" s="1"/>
  <c r="G4094" i="8" s="1" a="1"/>
  <c r="G4094" i="8" s="1"/>
  <c r="B4095" i="8" a="1"/>
  <c r="B4095" i="8" s="1"/>
  <c r="G4095" i="8" s="1" a="1"/>
  <c r="G4095" i="8" s="1"/>
  <c r="G4096" i="8" a="1"/>
  <c r="G4096" i="8" s="1"/>
  <c r="B4097" i="8" a="1"/>
  <c r="B4097" i="8" s="1"/>
  <c r="G4097" i="8" s="1" a="1"/>
  <c r="G4097" i="8" s="1"/>
  <c r="B4098" i="8" a="1"/>
  <c r="B4098" i="8" s="1"/>
  <c r="G4098" i="8" s="1" a="1"/>
  <c r="G4098" i="8" s="1"/>
  <c r="B4099" i="8" a="1"/>
  <c r="B4099" i="8" s="1"/>
  <c r="G4099" i="8" s="1" a="1"/>
  <c r="G4099" i="8" s="1"/>
  <c r="B4100" i="8" a="1"/>
  <c r="B4100" i="8" s="1"/>
  <c r="G4100" i="8" s="1" a="1"/>
  <c r="G4100" i="8" s="1"/>
  <c r="B4101" i="8" a="1"/>
  <c r="B4101" i="8" s="1"/>
  <c r="G4101" i="8" s="1" a="1"/>
  <c r="G4101" i="8" s="1"/>
  <c r="B4102" i="8" a="1"/>
  <c r="B4102" i="8" s="1"/>
  <c r="G4102" i="8" s="1" a="1"/>
  <c r="G4102" i="8" s="1"/>
  <c r="B4103" i="8" a="1"/>
  <c r="B4103" i="8" s="1"/>
  <c r="G4103" i="8" s="1" a="1"/>
  <c r="G4103" i="8" s="1"/>
  <c r="B4104" i="8" a="1"/>
  <c r="B4104" i="8" s="1"/>
  <c r="G4104" i="8" s="1" a="1"/>
  <c r="G4104" i="8" s="1"/>
  <c r="B4105" i="8" a="1"/>
  <c r="B4105" i="8" s="1"/>
  <c r="G4105" i="8" s="1" a="1"/>
  <c r="G4105" i="8" s="1"/>
  <c r="B4106" i="8" a="1"/>
  <c r="B4106" i="8" s="1"/>
  <c r="G4106" i="8" s="1" a="1"/>
  <c r="G4106" i="8" s="1"/>
  <c r="B4107" i="8" a="1"/>
  <c r="B4107" i="8" s="1"/>
  <c r="G4107" i="8" s="1" a="1"/>
  <c r="G4107" i="8" s="1"/>
  <c r="B4108" i="8" a="1"/>
  <c r="B4108" i="8" s="1"/>
  <c r="G4108" i="8" s="1" a="1"/>
  <c r="G4108" i="8" s="1"/>
  <c r="B4109" i="8" a="1"/>
  <c r="B4109" i="8" s="1"/>
  <c r="G4109" i="8" s="1" a="1"/>
  <c r="G4109" i="8" s="1"/>
  <c r="B4110" i="8" a="1"/>
  <c r="B4110" i="8" s="1"/>
  <c r="G4110" i="8" s="1" a="1"/>
  <c r="G4110" i="8" s="1"/>
  <c r="B4111" i="8" a="1"/>
  <c r="B4111" i="8" s="1"/>
  <c r="G4111" i="8" s="1" a="1"/>
  <c r="G4111" i="8" s="1"/>
  <c r="B4112" i="8" a="1"/>
  <c r="B4112" i="8" s="1"/>
  <c r="G4112" i="8" s="1" a="1"/>
  <c r="G4112" i="8" s="1"/>
  <c r="B4113" i="8" a="1"/>
  <c r="B4113" i="8" s="1"/>
  <c r="G4113" i="8" s="1" a="1"/>
  <c r="G4113" i="8" s="1"/>
  <c r="B4114" i="8" a="1"/>
  <c r="B4114" i="8" s="1"/>
  <c r="G4114" i="8" s="1" a="1"/>
  <c r="G4114" i="8" s="1"/>
  <c r="B4115" i="8" a="1"/>
  <c r="B4115" i="8" s="1"/>
  <c r="G4115" i="8" s="1" a="1"/>
  <c r="G4115" i="8" s="1"/>
  <c r="B4116" i="8" a="1"/>
  <c r="B4116" i="8" s="1"/>
  <c r="G4116" i="8" s="1" a="1"/>
  <c r="G4116" i="8" s="1"/>
  <c r="B4117" i="8" a="1"/>
  <c r="B4117" i="8" s="1"/>
  <c r="G4117" i="8" s="1" a="1"/>
  <c r="G4117" i="8" s="1"/>
  <c r="B4118" i="8" a="1"/>
  <c r="B4118" i="8" s="1"/>
  <c r="G4118" i="8" s="1" a="1"/>
  <c r="G4118" i="8" s="1"/>
  <c r="B4119" i="8" a="1"/>
  <c r="B4119" i="8" s="1"/>
  <c r="G4119" i="8" s="1" a="1"/>
  <c r="G4119" i="8" s="1"/>
  <c r="B4120" i="8" a="1"/>
  <c r="B4120" i="8" s="1"/>
  <c r="G4120" i="8" s="1" a="1"/>
  <c r="G4120" i="8" s="1"/>
  <c r="B4121" i="8" a="1"/>
  <c r="B4121" i="8" s="1"/>
  <c r="G4121" i="8" s="1" a="1"/>
  <c r="G4121" i="8" s="1"/>
  <c r="B4122" i="8" a="1"/>
  <c r="B4122" i="8" s="1"/>
  <c r="G4122" i="8" s="1" a="1"/>
  <c r="G4122" i="8" s="1"/>
  <c r="G4123" i="8" a="1"/>
  <c r="G4123" i="8" s="1"/>
  <c r="B4124" i="8" a="1"/>
  <c r="B4124" i="8" s="1"/>
  <c r="G4124" i="8" s="1" a="1"/>
  <c r="G4124" i="8" s="1"/>
  <c r="B4125" i="8" a="1"/>
  <c r="B4125" i="8" s="1"/>
  <c r="G4125" i="8" s="1" a="1"/>
  <c r="G4125" i="8" s="1"/>
  <c r="B4126" i="8" a="1"/>
  <c r="B4126" i="8" s="1"/>
  <c r="G4126" i="8" s="1" a="1"/>
  <c r="G4126" i="8" s="1"/>
  <c r="B4127" i="8" a="1"/>
  <c r="B4127" i="8" s="1"/>
  <c r="G4127" i="8" s="1" a="1"/>
  <c r="G4127" i="8" s="1"/>
  <c r="B4128" i="8" a="1"/>
  <c r="B4128" i="8" s="1"/>
  <c r="G4128" i="8" s="1" a="1"/>
  <c r="G4128" i="8" s="1"/>
  <c r="B4129" i="8" a="1"/>
  <c r="B4129" i="8" s="1"/>
  <c r="G4129" i="8" s="1" a="1"/>
  <c r="G4129" i="8" s="1"/>
  <c r="B4130" i="8" a="1"/>
  <c r="B4130" i="8" s="1"/>
  <c r="G4130" i="8" s="1" a="1"/>
  <c r="G4130" i="8" s="1"/>
  <c r="G4131" i="8" a="1"/>
  <c r="G4131" i="8" s="1"/>
  <c r="B4132" i="8" a="1"/>
  <c r="B4132" i="8" s="1"/>
  <c r="G4132" i="8" s="1" a="1"/>
  <c r="G4132" i="8" s="1"/>
  <c r="B4133" i="8" a="1"/>
  <c r="B4133" i="8" s="1"/>
  <c r="G4133" i="8" s="1" a="1"/>
  <c r="G4133" i="8" s="1"/>
  <c r="B4134" i="8" a="1"/>
  <c r="B4134" i="8" s="1"/>
  <c r="G4134" i="8" s="1" a="1"/>
  <c r="G4134" i="8" s="1"/>
  <c r="B4135" i="8" a="1"/>
  <c r="B4135" i="8" s="1"/>
  <c r="G4135" i="8" s="1" a="1"/>
  <c r="G4135" i="8" s="1"/>
  <c r="G4136" i="8" a="1"/>
  <c r="G4136" i="8" s="1"/>
  <c r="B4137" i="8" a="1"/>
  <c r="B4137" i="8" s="1"/>
  <c r="G4137" i="8" s="1" a="1"/>
  <c r="G4137" i="8" s="1"/>
  <c r="B4138" i="8" a="1"/>
  <c r="B4138" i="8" s="1"/>
  <c r="G4138" i="8" s="1" a="1"/>
  <c r="G4138" i="8" s="1"/>
  <c r="B4139" i="8" a="1"/>
  <c r="B4139" i="8" s="1"/>
  <c r="G4139" i="8" s="1" a="1"/>
  <c r="G4139" i="8" s="1"/>
  <c r="B4140" i="8" a="1"/>
  <c r="B4140" i="8" s="1"/>
  <c r="G4140" i="8" s="1" a="1"/>
  <c r="G4140" i="8" s="1"/>
  <c r="G4141" i="8" a="1"/>
  <c r="G4141" i="8" s="1"/>
  <c r="B4142" i="8" a="1"/>
  <c r="B4142" i="8" s="1"/>
  <c r="G4142" i="8" s="1" a="1"/>
  <c r="G4142" i="8" s="1"/>
  <c r="B4143" i="8" a="1"/>
  <c r="B4143" i="8" s="1"/>
  <c r="G4143" i="8" s="1" a="1"/>
  <c r="G4143" i="8" s="1"/>
  <c r="B4144" i="8" a="1"/>
  <c r="B4144" i="8" s="1"/>
  <c r="G4144" i="8" s="1" a="1"/>
  <c r="G4144" i="8" s="1"/>
  <c r="G4145" i="8" a="1"/>
  <c r="G4145" i="8" s="1"/>
  <c r="B4146" i="8" a="1"/>
  <c r="B4146" i="8" s="1"/>
  <c r="G4146" i="8" s="1" a="1"/>
  <c r="G4146" i="8" s="1"/>
  <c r="B4147" i="8" a="1"/>
  <c r="B4147" i="8" s="1"/>
  <c r="G4147" i="8" s="1" a="1"/>
  <c r="G4147" i="8" s="1"/>
  <c r="B4148" i="8" a="1"/>
  <c r="B4148" i="8" s="1"/>
  <c r="G4148" i="8" s="1" a="1"/>
  <c r="G4148" i="8" s="1"/>
  <c r="B4149" i="8" a="1"/>
  <c r="B4149" i="8" s="1"/>
  <c r="G4149" i="8" s="1" a="1"/>
  <c r="G4149" i="8" s="1"/>
  <c r="B4150" i="8" a="1"/>
  <c r="B4150" i="8" s="1"/>
  <c r="G4150" i="8" s="1" a="1"/>
  <c r="G4150" i="8" s="1"/>
  <c r="B4151" i="8" a="1"/>
  <c r="B4151" i="8" s="1"/>
  <c r="G4151" i="8" s="1" a="1"/>
  <c r="G4151" i="8" s="1"/>
  <c r="G4152" i="8" a="1"/>
  <c r="G4152" i="8" s="1"/>
  <c r="B4153" i="8" a="1"/>
  <c r="B4153" i="8" s="1"/>
  <c r="G4153" i="8" s="1" a="1"/>
  <c r="G4153" i="8" s="1"/>
  <c r="G4154" i="8" a="1"/>
  <c r="G4154" i="8" s="1"/>
  <c r="B4155" i="8" a="1"/>
  <c r="B4155" i="8" s="1"/>
  <c r="G4155" i="8" s="1" a="1"/>
  <c r="G4155" i="8" s="1"/>
  <c r="B4156" i="8" a="1"/>
  <c r="B4156" i="8" s="1"/>
  <c r="G4156" i="8" s="1" a="1"/>
  <c r="G4156" i="8" s="1"/>
  <c r="B4157" i="8" a="1"/>
  <c r="B4157" i="8" s="1"/>
  <c r="G4157" i="8" s="1" a="1"/>
  <c r="G4157" i="8" s="1"/>
  <c r="B4158" i="8" a="1"/>
  <c r="B4158" i="8" s="1"/>
  <c r="G4158" i="8" s="1" a="1"/>
  <c r="G4158" i="8" s="1"/>
  <c r="B4159" i="8" a="1"/>
  <c r="B4159" i="8" s="1"/>
  <c r="G4159" i="8" s="1" a="1"/>
  <c r="G4159" i="8" s="1"/>
  <c r="B4160" i="8" a="1"/>
  <c r="B4160" i="8" s="1"/>
  <c r="G4160" i="8" s="1" a="1"/>
  <c r="G4160" i="8" s="1"/>
  <c r="B4161" i="8" a="1"/>
  <c r="B4161" i="8" s="1"/>
  <c r="G4161" i="8" s="1" a="1"/>
  <c r="G4161" i="8" s="1"/>
  <c r="B4162" i="8" a="1"/>
  <c r="B4162" i="8" s="1"/>
  <c r="G4162" i="8" s="1" a="1"/>
  <c r="G4162" i="8" s="1"/>
  <c r="B4163" i="8" a="1"/>
  <c r="B4163" i="8" s="1"/>
  <c r="G4163" i="8" s="1" a="1"/>
  <c r="G4163" i="8" s="1"/>
  <c r="B4164" i="8" a="1"/>
  <c r="B4164" i="8" s="1"/>
  <c r="G4164" i="8" s="1" a="1"/>
  <c r="G4164" i="8" s="1"/>
  <c r="B4165" i="8" a="1"/>
  <c r="B4165" i="8" s="1"/>
  <c r="G4165" i="8" s="1" a="1"/>
  <c r="G4165" i="8" s="1"/>
  <c r="B4166" i="8" a="1"/>
  <c r="B4166" i="8" s="1"/>
  <c r="G4166" i="8" s="1" a="1"/>
  <c r="G4166" i="8" s="1"/>
  <c r="B4167" i="8" a="1"/>
  <c r="B4167" i="8" s="1"/>
  <c r="G4167" i="8" s="1" a="1"/>
  <c r="G4167" i="8" s="1"/>
  <c r="B4168" i="8" a="1"/>
  <c r="B4168" i="8" s="1"/>
  <c r="G4168" i="8" s="1" a="1"/>
  <c r="G4168" i="8" s="1"/>
  <c r="B4169" i="8" a="1"/>
  <c r="B4169" i="8" s="1"/>
  <c r="G4169" i="8" s="1" a="1"/>
  <c r="G4169" i="8" s="1"/>
  <c r="B4170" i="8" a="1"/>
  <c r="B4170" i="8" s="1"/>
  <c r="G4170" i="8" s="1" a="1"/>
  <c r="G4170" i="8" s="1"/>
  <c r="B4171" i="8" a="1"/>
  <c r="B4171" i="8" s="1"/>
  <c r="G4171" i="8" s="1" a="1"/>
  <c r="G4171" i="8" s="1"/>
  <c r="B4172" i="8" a="1"/>
  <c r="B4172" i="8" s="1"/>
  <c r="G4172" i="8" s="1" a="1"/>
  <c r="G4172" i="8" s="1"/>
  <c r="B4173" i="8" a="1"/>
  <c r="B4173" i="8" s="1"/>
  <c r="G4173" i="8" s="1" a="1"/>
  <c r="G4173" i="8" s="1"/>
  <c r="B4174" i="8" a="1"/>
  <c r="B4174" i="8" s="1"/>
  <c r="G4174" i="8" s="1" a="1"/>
  <c r="G4174" i="8" s="1"/>
  <c r="B4175" i="8" a="1"/>
  <c r="B4175" i="8" s="1"/>
  <c r="G4175" i="8" s="1" a="1"/>
  <c r="G4175" i="8" s="1"/>
  <c r="B4176" i="8" a="1"/>
  <c r="B4176" i="8" s="1"/>
  <c r="G4176" i="8" s="1" a="1"/>
  <c r="G4176" i="8" s="1"/>
  <c r="B4177" i="8" a="1"/>
  <c r="B4177" i="8" s="1"/>
  <c r="G4177" i="8" s="1" a="1"/>
  <c r="G4177" i="8" s="1"/>
  <c r="B4178" i="8" a="1"/>
  <c r="B4178" i="8" s="1"/>
  <c r="G4178" i="8" s="1" a="1"/>
  <c r="G4178" i="8" s="1"/>
  <c r="B4179" i="8" a="1"/>
  <c r="B4179" i="8" s="1"/>
  <c r="G4179" i="8" s="1" a="1"/>
  <c r="G4179" i="8" s="1"/>
  <c r="B4180" i="8" a="1"/>
  <c r="B4180" i="8" s="1"/>
  <c r="G4180" i="8" s="1" a="1"/>
  <c r="G4180" i="8" s="1"/>
  <c r="B4181" i="8" a="1"/>
  <c r="B4181" i="8" s="1"/>
  <c r="G4181" i="8" s="1" a="1"/>
  <c r="G4181" i="8" s="1"/>
  <c r="B4182" i="8" a="1"/>
  <c r="B4182" i="8" s="1"/>
  <c r="G4182" i="8" s="1" a="1"/>
  <c r="G4182" i="8" s="1"/>
  <c r="B4183" i="8" a="1"/>
  <c r="B4183" i="8" s="1"/>
  <c r="G4183" i="8" s="1" a="1"/>
  <c r="G4183" i="8" s="1"/>
  <c r="B4184" i="8" a="1"/>
  <c r="B4184" i="8" s="1"/>
  <c r="G4184" i="8" s="1" a="1"/>
  <c r="G4184" i="8" s="1"/>
  <c r="B4185" i="8" a="1"/>
  <c r="B4185" i="8" s="1"/>
  <c r="G4185" i="8" s="1" a="1"/>
  <c r="G4185" i="8" s="1"/>
  <c r="B4186" i="8" a="1"/>
  <c r="B4186" i="8" s="1"/>
  <c r="G4186" i="8" s="1" a="1"/>
  <c r="G4186" i="8" s="1"/>
  <c r="G4187" i="8" a="1"/>
  <c r="G4187" i="8" s="1"/>
  <c r="B4188" i="8" a="1"/>
  <c r="B4188" i="8" s="1"/>
  <c r="G4188" i="8" s="1" a="1"/>
  <c r="G4188" i="8" s="1"/>
  <c r="B4189" i="8" a="1"/>
  <c r="B4189" i="8" s="1"/>
  <c r="G4189" i="8" s="1" a="1"/>
  <c r="G4189" i="8" s="1"/>
  <c r="B4190" i="8" a="1"/>
  <c r="B4190" i="8" s="1"/>
  <c r="G4190" i="8" s="1" a="1"/>
  <c r="G4190" i="8" s="1"/>
  <c r="B4191" i="8" a="1"/>
  <c r="B4191" i="8" s="1"/>
  <c r="G4191" i="8" s="1" a="1"/>
  <c r="G4191" i="8" s="1"/>
  <c r="G4192" i="8" a="1"/>
  <c r="G4192" i="8" s="1"/>
  <c r="B4193" i="8" a="1"/>
  <c r="B4193" i="8" s="1"/>
  <c r="G4193" i="8" s="1" a="1"/>
  <c r="G4193" i="8" s="1"/>
  <c r="B4194" i="8" a="1"/>
  <c r="B4194" i="8" s="1"/>
  <c r="G4194" i="8" s="1" a="1"/>
  <c r="G4194" i="8" s="1"/>
  <c r="G4195" i="8" a="1"/>
  <c r="G4195" i="8" s="1"/>
  <c r="B4196" i="8" a="1"/>
  <c r="B4196" i="8" s="1"/>
  <c r="G4196" i="8" s="1" a="1"/>
  <c r="G4196" i="8" s="1"/>
  <c r="B4197" i="8" a="1"/>
  <c r="B4197" i="8" s="1"/>
  <c r="G4197" i="8" s="1" a="1"/>
  <c r="G4197" i="8" s="1"/>
  <c r="B4198" i="8" a="1"/>
  <c r="B4198" i="8" s="1"/>
  <c r="G4198" i="8" s="1" a="1"/>
  <c r="G4198" i="8" s="1"/>
  <c r="B4199" i="8" a="1"/>
  <c r="B4199" i="8" s="1"/>
  <c r="G4199" i="8" s="1" a="1"/>
  <c r="G4199" i="8" s="1"/>
  <c r="B4200" i="8" a="1"/>
  <c r="B4200" i="8" s="1"/>
  <c r="G4200" i="8" s="1" a="1"/>
  <c r="G4200" i="8" s="1"/>
  <c r="B4201" i="8" a="1"/>
  <c r="B4201" i="8" s="1"/>
  <c r="G4201" i="8" s="1" a="1"/>
  <c r="G4201" i="8" s="1"/>
  <c r="B4202" i="8" a="1"/>
  <c r="B4202" i="8" s="1"/>
  <c r="G4202" i="8" s="1" a="1"/>
  <c r="G4202" i="8" s="1"/>
  <c r="B4203" i="8" a="1"/>
  <c r="B4203" i="8" s="1"/>
  <c r="G4203" i="8" s="1" a="1"/>
  <c r="G4203" i="8" s="1"/>
  <c r="B4204" i="8" a="1"/>
  <c r="B4204" i="8" s="1"/>
  <c r="G4204" i="8" s="1" a="1"/>
  <c r="G4204" i="8" s="1"/>
  <c r="B4206" i="8" a="1"/>
  <c r="B4206" i="8" s="1"/>
  <c r="G4206" i="8" s="1" a="1"/>
  <c r="G4206" i="8" s="1"/>
  <c r="G4207" i="8" a="1"/>
  <c r="G4207" i="8" s="1"/>
  <c r="B4208" i="8" a="1"/>
  <c r="B4208" i="8" s="1"/>
  <c r="G4208" i="8" s="1" a="1"/>
  <c r="G4208" i="8" s="1"/>
  <c r="B4209" i="8" a="1"/>
  <c r="B4209" i="8" s="1"/>
  <c r="G4209" i="8" s="1" a="1"/>
  <c r="G4209" i="8" s="1"/>
  <c r="B4210" i="8" a="1"/>
  <c r="B4210" i="8" s="1"/>
  <c r="G4210" i="8" s="1" a="1"/>
  <c r="G4210" i="8" s="1"/>
  <c r="B4211" i="8" a="1"/>
  <c r="B4211" i="8" s="1"/>
  <c r="G4211" i="8" s="1" a="1"/>
  <c r="G4211" i="8" s="1"/>
  <c r="B4212" i="8" a="1"/>
  <c r="B4212" i="8" s="1"/>
  <c r="G4212" i="8" s="1" a="1"/>
  <c r="G4212" i="8" s="1"/>
  <c r="B4213" i="8" a="1"/>
  <c r="B4213" i="8" s="1"/>
  <c r="G4213" i="8" s="1" a="1"/>
  <c r="G4213" i="8" s="1"/>
  <c r="B4214" i="8" a="1"/>
  <c r="B4214" i="8" s="1"/>
  <c r="G4214" i="8" s="1" a="1"/>
  <c r="G4214" i="8" s="1"/>
  <c r="G4215" i="8" a="1"/>
  <c r="G4215" i="8" s="1"/>
  <c r="B4216" i="8" a="1"/>
  <c r="B4216" i="8" s="1"/>
  <c r="G4216" i="8" s="1" a="1"/>
  <c r="G4216" i="8" s="1"/>
  <c r="B4217" i="8" a="1"/>
  <c r="B4217" i="8" s="1"/>
  <c r="G4217" i="8" s="1" a="1"/>
  <c r="G4217" i="8" s="1"/>
  <c r="B4218" i="8" a="1"/>
  <c r="B4218" i="8" s="1"/>
  <c r="G4218" i="8" s="1" a="1"/>
  <c r="G4218" i="8" s="1"/>
  <c r="G4219" i="8" a="1"/>
  <c r="G4219" i="8" s="1"/>
  <c r="B4221" i="8" a="1"/>
  <c r="B4221" i="8" s="1"/>
  <c r="G4221" i="8" s="1" a="1"/>
  <c r="G4221" i="8" s="1"/>
  <c r="B4222" i="8" a="1"/>
  <c r="B4222" i="8" s="1"/>
  <c r="G4222" i="8" s="1" a="1"/>
  <c r="G4222" i="8" s="1"/>
  <c r="B4223" i="8" a="1"/>
  <c r="B4223" i="8" s="1"/>
  <c r="G4223" i="8" s="1" a="1"/>
  <c r="G4223" i="8" s="1"/>
  <c r="B4224" i="8" a="1"/>
  <c r="B4224" i="8" s="1"/>
  <c r="G4224" i="8" s="1" a="1"/>
  <c r="G4224" i="8" s="1"/>
  <c r="B4225" i="8" a="1"/>
  <c r="B4225" i="8" s="1"/>
  <c r="G4225" i="8" s="1" a="1"/>
  <c r="G4225" i="8" s="1"/>
  <c r="B4226" i="8" a="1"/>
  <c r="B4226" i="8" s="1"/>
  <c r="G4226" i="8" s="1" a="1"/>
  <c r="G4226" i="8" s="1"/>
  <c r="B4227" i="8" a="1"/>
  <c r="B4227" i="8" s="1"/>
  <c r="G4227" i="8" s="1" a="1"/>
  <c r="G4227" i="8" s="1"/>
  <c r="B4228" i="8" a="1"/>
  <c r="B4228" i="8" s="1"/>
  <c r="G4228" i="8" s="1" a="1"/>
  <c r="G4228" i="8" s="1"/>
  <c r="B4229" i="8" a="1"/>
  <c r="B4229" i="8" s="1"/>
  <c r="G4229" i="8" s="1" a="1"/>
  <c r="G4229" i="8" s="1"/>
  <c r="B4230" i="8" a="1"/>
  <c r="B4230" i="8" s="1"/>
  <c r="G4230" i="8" s="1" a="1"/>
  <c r="G4230" i="8" s="1"/>
  <c r="B4231" i="8" a="1"/>
  <c r="B4231" i="8" s="1"/>
  <c r="G4231" i="8" s="1" a="1"/>
  <c r="G4231" i="8" s="1"/>
  <c r="B4232" i="8" a="1"/>
  <c r="B4232" i="8" s="1"/>
  <c r="G4232" i="8" s="1" a="1"/>
  <c r="G4232" i="8" s="1"/>
  <c r="B4233" i="8" a="1"/>
  <c r="B4233" i="8" s="1"/>
  <c r="G4233" i="8" s="1" a="1"/>
  <c r="G4233" i="8" s="1"/>
  <c r="B4234" i="8" a="1"/>
  <c r="B4234" i="8" s="1"/>
  <c r="G4234" i="8" s="1" a="1"/>
  <c r="G4234" i="8" s="1"/>
  <c r="B4235" i="8" a="1"/>
  <c r="B4235" i="8" s="1"/>
  <c r="G4235" i="8" s="1" a="1"/>
  <c r="G4235" i="8" s="1"/>
  <c r="B4236" i="8" a="1"/>
  <c r="B4236" i="8" s="1"/>
  <c r="G4236" i="8" s="1" a="1"/>
  <c r="G4236" i="8" s="1"/>
  <c r="B4237" i="8" a="1"/>
  <c r="B4237" i="8" s="1"/>
  <c r="G4237" i="8" s="1" a="1"/>
  <c r="G4237" i="8" s="1"/>
  <c r="B4238" i="8" a="1"/>
  <c r="B4238" i="8" s="1"/>
  <c r="G4238" i="8" s="1" a="1"/>
  <c r="G4238" i="8" s="1"/>
  <c r="B4239" i="8" a="1"/>
  <c r="B4239" i="8" s="1"/>
  <c r="G4239" i="8" s="1" a="1"/>
  <c r="G4239" i="8" s="1"/>
  <c r="B4240" i="8" a="1"/>
  <c r="B4240" i="8" s="1"/>
  <c r="G4240" i="8" s="1" a="1"/>
  <c r="G4240" i="8" s="1"/>
  <c r="B4241" i="8" a="1"/>
  <c r="B4241" i="8" s="1"/>
  <c r="G4241" i="8" s="1" a="1"/>
  <c r="G4241" i="8" s="1"/>
  <c r="B4242" i="8" a="1"/>
  <c r="B4242" i="8" s="1"/>
  <c r="G4242" i="8" s="1" a="1"/>
  <c r="G4242" i="8" s="1"/>
  <c r="B4243" i="8" a="1"/>
  <c r="B4243" i="8" s="1"/>
  <c r="G4243" i="8" s="1" a="1"/>
  <c r="G4243" i="8" s="1"/>
  <c r="B4244" i="8" a="1"/>
  <c r="B4244" i="8" s="1"/>
  <c r="G4244" i="8" s="1" a="1"/>
  <c r="G4244" i="8" s="1"/>
  <c r="B4245" i="8" a="1"/>
  <c r="B4245" i="8" s="1"/>
  <c r="G4245" i="8" s="1" a="1"/>
  <c r="G4245" i="8" s="1"/>
  <c r="B4246" i="8" a="1"/>
  <c r="B4246" i="8" s="1"/>
  <c r="G4246" i="8" s="1" a="1"/>
  <c r="G4246" i="8" s="1"/>
  <c r="B4247" i="8" a="1"/>
  <c r="B4247" i="8" s="1"/>
  <c r="G4247" i="8" s="1" a="1"/>
  <c r="G4247" i="8" s="1"/>
  <c r="B4248" i="8" a="1"/>
  <c r="B4248" i="8" s="1"/>
  <c r="G4248" i="8" s="1" a="1"/>
  <c r="G4248" i="8" s="1"/>
  <c r="B4249" i="8" a="1"/>
  <c r="B4249" i="8" s="1"/>
  <c r="G4249" i="8" s="1" a="1"/>
  <c r="G4249" i="8" s="1"/>
  <c r="B4250" i="8" a="1"/>
  <c r="B4250" i="8" s="1"/>
  <c r="G4250" i="8" s="1" a="1"/>
  <c r="G4250" i="8" s="1"/>
  <c r="B4251" i="8" a="1"/>
  <c r="B4251" i="8" s="1"/>
  <c r="G4251" i="8" s="1" a="1"/>
  <c r="G4251" i="8" s="1"/>
  <c r="B4252" i="8" a="1"/>
  <c r="B4252" i="8" s="1"/>
  <c r="G4252" i="8" s="1" a="1"/>
  <c r="G4252" i="8" s="1"/>
  <c r="B4253" i="8" a="1"/>
  <c r="B4253" i="8" s="1"/>
  <c r="G4253" i="8" s="1" a="1"/>
  <c r="G4253" i="8" s="1"/>
  <c r="B4254" i="8" a="1"/>
  <c r="B4254" i="8" s="1"/>
  <c r="G4254" i="8" s="1" a="1"/>
  <c r="G4254" i="8" s="1"/>
  <c r="B4255" i="8" a="1"/>
  <c r="B4255" i="8" s="1"/>
  <c r="G4255" i="8" s="1" a="1"/>
  <c r="G4255" i="8" s="1"/>
  <c r="B4256" i="8" a="1"/>
  <c r="B4256" i="8" s="1"/>
  <c r="G4256" i="8" s="1" a="1"/>
  <c r="G4256" i="8" s="1"/>
  <c r="B4257" i="8" a="1"/>
  <c r="B4257" i="8" s="1"/>
  <c r="G4257" i="8" s="1" a="1"/>
  <c r="G4257" i="8" s="1"/>
  <c r="B4258" i="8" a="1"/>
  <c r="B4258" i="8" s="1"/>
  <c r="G4258" i="8" s="1" a="1"/>
  <c r="G4258" i="8" s="1"/>
  <c r="B4259" i="8" a="1"/>
  <c r="B4259" i="8" s="1"/>
  <c r="G4259" i="8" s="1" a="1"/>
  <c r="G4259" i="8" s="1"/>
  <c r="B4260" i="8" a="1"/>
  <c r="B4260" i="8" s="1"/>
  <c r="G4260" i="8" s="1" a="1"/>
  <c r="G4260" i="8" s="1"/>
  <c r="B4261" i="8" a="1"/>
  <c r="B4261" i="8" s="1"/>
  <c r="G4261" i="8" s="1" a="1"/>
  <c r="G4261" i="8" s="1"/>
  <c r="G4262" i="8" a="1"/>
  <c r="G4262" i="8" s="1"/>
  <c r="G4263" i="8" a="1"/>
  <c r="G4263" i="8" s="1"/>
  <c r="B4264" i="8" a="1"/>
  <c r="B4264" i="8" s="1"/>
  <c r="G4264" i="8" s="1" a="1"/>
  <c r="G4264" i="8" s="1"/>
  <c r="B4265" i="8" a="1"/>
  <c r="B4265" i="8" s="1"/>
  <c r="G4265" i="8" s="1" a="1"/>
  <c r="G4265" i="8" s="1"/>
  <c r="B4266" i="8" a="1"/>
  <c r="B4266" i="8" s="1"/>
  <c r="G4266" i="8" s="1" a="1"/>
  <c r="G4266" i="8" s="1"/>
  <c r="G4267" i="8" a="1"/>
  <c r="G4267" i="8" s="1"/>
  <c r="B4268" i="8" a="1"/>
  <c r="B4268" i="8" s="1"/>
  <c r="G4268" i="8" s="1" a="1"/>
  <c r="G4268" i="8" s="1"/>
  <c r="B4269" i="8" a="1"/>
  <c r="B4269" i="8" s="1"/>
  <c r="G4269" i="8" s="1" a="1"/>
  <c r="G4269" i="8" s="1"/>
  <c r="B4270" i="8" a="1"/>
  <c r="B4270" i="8" s="1"/>
  <c r="G4270" i="8" s="1" a="1"/>
  <c r="G4270" i="8" s="1"/>
  <c r="B4271" i="8" a="1"/>
  <c r="B4271" i="8" s="1"/>
  <c r="G4271" i="8" s="1" a="1"/>
  <c r="G4271" i="8" s="1"/>
  <c r="B4272" i="8" a="1"/>
  <c r="B4272" i="8" s="1"/>
  <c r="G4272" i="8" s="1" a="1"/>
  <c r="G4272" i="8" s="1"/>
  <c r="B4273" i="8" a="1"/>
  <c r="B4273" i="8" s="1"/>
  <c r="G4273" i="8" s="1" a="1"/>
  <c r="G4273" i="8" s="1"/>
  <c r="B4274" i="8" a="1"/>
  <c r="B4274" i="8" s="1"/>
  <c r="G4274" i="8" s="1" a="1"/>
  <c r="G4274" i="8" s="1"/>
  <c r="B4275" i="8" a="1"/>
  <c r="B4275" i="8" s="1"/>
  <c r="G4275" i="8" s="1" a="1"/>
  <c r="G4275" i="8" s="1"/>
  <c r="B4276" i="8" a="1"/>
  <c r="B4276" i="8" s="1"/>
  <c r="G4276" i="8" s="1" a="1"/>
  <c r="G4276" i="8" s="1"/>
  <c r="B4277" i="8" a="1"/>
  <c r="B4277" i="8" s="1"/>
  <c r="G4277" i="8" s="1" a="1"/>
  <c r="G4277" i="8" s="1"/>
  <c r="B4278" i="8" a="1"/>
  <c r="B4278" i="8" s="1"/>
  <c r="G4278" i="8" s="1" a="1"/>
  <c r="G4278" i="8" s="1"/>
  <c r="B4279" i="8" a="1"/>
  <c r="B4279" i="8" s="1"/>
  <c r="G4279" i="8" s="1" a="1"/>
  <c r="G4279" i="8" s="1"/>
  <c r="B4280" i="8" a="1"/>
  <c r="B4280" i="8" s="1"/>
  <c r="G4280" i="8" s="1" a="1"/>
  <c r="G4280" i="8" s="1"/>
  <c r="G4281" i="8" a="1"/>
  <c r="G4281" i="8" s="1"/>
  <c r="G4282" i="8" a="1"/>
  <c r="G4282" i="8" s="1"/>
  <c r="B4283" i="8" a="1"/>
  <c r="B4283" i="8" s="1"/>
  <c r="G4283" i="8" s="1" a="1"/>
  <c r="G4283" i="8" s="1"/>
  <c r="B4284" i="8" a="1"/>
  <c r="B4284" i="8" s="1"/>
  <c r="G4284" i="8" s="1" a="1"/>
  <c r="G4284" i="8" s="1"/>
  <c r="B4285" i="8" a="1"/>
  <c r="B4285" i="8" s="1"/>
  <c r="G4285" i="8" s="1" a="1"/>
  <c r="G4285" i="8" s="1"/>
  <c r="B4286" i="8" a="1"/>
  <c r="B4286" i="8" s="1"/>
  <c r="G4286" i="8" s="1" a="1"/>
  <c r="G4286" i="8" s="1"/>
  <c r="B4287" i="8" a="1"/>
  <c r="B4287" i="8" s="1"/>
  <c r="G4287" i="8" s="1" a="1"/>
  <c r="G4287" i="8" s="1"/>
  <c r="B4288" i="8" a="1"/>
  <c r="B4288" i="8" s="1"/>
  <c r="G4288" i="8" s="1" a="1"/>
  <c r="G4288" i="8" s="1"/>
  <c r="B4289" i="8" a="1"/>
  <c r="B4289" i="8" s="1"/>
  <c r="G4289" i="8" s="1" a="1"/>
  <c r="G4289" i="8" s="1"/>
  <c r="B4290" i="8" a="1"/>
  <c r="B4290" i="8" s="1"/>
  <c r="G4290" i="8" s="1" a="1"/>
  <c r="G4290" i="8" s="1"/>
  <c r="B4291" i="8" a="1"/>
  <c r="B4291" i="8" s="1"/>
  <c r="G4291" i="8" s="1" a="1"/>
  <c r="G4291" i="8" s="1"/>
  <c r="B4292" i="8" a="1"/>
  <c r="B4292" i="8" s="1"/>
  <c r="G4292" i="8" s="1" a="1"/>
  <c r="G4292" i="8" s="1"/>
  <c r="B4293" i="8" a="1"/>
  <c r="B4293" i="8" s="1"/>
  <c r="G4293" i="8" s="1" a="1"/>
  <c r="G4293" i="8" s="1"/>
  <c r="B4294" i="8" a="1"/>
  <c r="B4294" i="8" s="1"/>
  <c r="G4294" i="8" s="1" a="1"/>
  <c r="G4294" i="8" s="1"/>
  <c r="B4295" i="8" a="1"/>
  <c r="B4295" i="8" s="1"/>
  <c r="G4295" i="8" s="1" a="1"/>
  <c r="G4295" i="8" s="1"/>
  <c r="G4296" i="8" a="1"/>
  <c r="G4296" i="8" s="1"/>
  <c r="B4297" i="8" a="1"/>
  <c r="B4297" i="8" s="1"/>
  <c r="G4297" i="8" s="1" a="1"/>
  <c r="G4297" i="8" s="1"/>
  <c r="B4298" i="8" a="1"/>
  <c r="B4298" i="8" s="1"/>
  <c r="G4298" i="8" s="1" a="1"/>
  <c r="G4298" i="8" s="1"/>
  <c r="B4299" i="8" a="1"/>
  <c r="B4299" i="8" s="1"/>
  <c r="G4299" i="8" s="1" a="1"/>
  <c r="G4299" i="8" s="1"/>
  <c r="B4300" i="8" a="1"/>
  <c r="B4300" i="8" s="1"/>
  <c r="G4300" i="8" s="1" a="1"/>
  <c r="G4300" i="8" s="1"/>
  <c r="G4301" i="8" a="1"/>
  <c r="G4301" i="8" s="1"/>
  <c r="B4302" i="8" a="1"/>
  <c r="B4302" i="8" s="1"/>
  <c r="G4302" i="8" s="1" a="1"/>
  <c r="G4302" i="8" s="1"/>
  <c r="B4303" i="8" a="1"/>
  <c r="B4303" i="8" s="1"/>
  <c r="G4303" i="8" s="1" a="1"/>
  <c r="G4303" i="8" s="1"/>
  <c r="B4304" i="8" a="1"/>
  <c r="B4304" i="8" s="1"/>
  <c r="G4304" i="8" s="1" a="1"/>
  <c r="G4304" i="8" s="1"/>
  <c r="B4305" i="8" a="1"/>
  <c r="B4305" i="8" s="1"/>
  <c r="G4305" i="8" s="1" a="1"/>
  <c r="G4305" i="8" s="1"/>
  <c r="B4306" i="8" a="1"/>
  <c r="B4306" i="8" s="1"/>
  <c r="G4306" i="8" s="1" a="1"/>
  <c r="G4306" i="8" s="1"/>
  <c r="B4307" i="8" a="1"/>
  <c r="B4307" i="8" s="1"/>
  <c r="G4307" i="8" s="1" a="1"/>
  <c r="G4307" i="8" s="1"/>
  <c r="B4308" i="8" a="1"/>
  <c r="B4308" i="8" s="1"/>
  <c r="G4308" i="8" s="1" a="1"/>
  <c r="G4308" i="8" s="1"/>
  <c r="G4309" i="8" a="1"/>
  <c r="G4309" i="8" s="1"/>
  <c r="B4310" i="8" a="1"/>
  <c r="B4310" i="8" s="1"/>
  <c r="G4310" i="8" s="1" a="1"/>
  <c r="G4310" i="8" s="1"/>
  <c r="B4311" i="8" a="1"/>
  <c r="B4311" i="8" s="1"/>
  <c r="G4311" i="8" s="1" a="1"/>
  <c r="G4311" i="8" s="1"/>
  <c r="B4312" i="8" a="1"/>
  <c r="B4312" i="8" s="1"/>
  <c r="G4312" i="8" s="1" a="1"/>
  <c r="G4312" i="8" s="1"/>
  <c r="B4313" i="8" a="1"/>
  <c r="B4313" i="8" s="1"/>
  <c r="G4313" i="8" s="1" a="1"/>
  <c r="G4313" i="8" s="1"/>
  <c r="B4314" i="8" a="1"/>
  <c r="B4314" i="8" s="1"/>
  <c r="G4314" i="8" s="1" a="1"/>
  <c r="G4314" i="8" s="1"/>
  <c r="B4315" i="8" a="1"/>
  <c r="B4315" i="8" s="1"/>
  <c r="G4315" i="8" s="1" a="1"/>
  <c r="G4315" i="8" s="1"/>
  <c r="B4316" i="8" a="1"/>
  <c r="B4316" i="8" s="1"/>
  <c r="G4316" i="8" s="1" a="1"/>
  <c r="G4316" i="8" s="1"/>
  <c r="B4317" i="8" a="1"/>
  <c r="B4317" i="8" s="1"/>
  <c r="G4317" i="8" s="1" a="1"/>
  <c r="G4317" i="8" s="1"/>
  <c r="B4318" i="8" a="1"/>
  <c r="B4318" i="8" s="1"/>
  <c r="G4318" i="8" s="1" a="1"/>
  <c r="G4318" i="8" s="1"/>
  <c r="B4319" i="8" a="1"/>
  <c r="B4319" i="8" s="1"/>
  <c r="G4319" i="8" s="1" a="1"/>
  <c r="G4319" i="8" s="1"/>
  <c r="B4320" i="8" a="1"/>
  <c r="B4320" i="8" s="1"/>
  <c r="G4320" i="8" s="1" a="1"/>
  <c r="G4320" i="8" s="1"/>
  <c r="B4321" i="8" a="1"/>
  <c r="B4321" i="8" s="1"/>
  <c r="G4321" i="8" s="1" a="1"/>
  <c r="G4321" i="8" s="1"/>
  <c r="B4322" i="8" a="1"/>
  <c r="B4322" i="8" s="1"/>
  <c r="G4322" i="8" s="1" a="1"/>
  <c r="G4322" i="8" s="1"/>
  <c r="B4323" i="8" a="1"/>
  <c r="B4323" i="8" s="1"/>
  <c r="G4323" i="8" s="1" a="1"/>
  <c r="G4323" i="8" s="1"/>
  <c r="B4324" i="8" a="1"/>
  <c r="B4324" i="8" s="1"/>
  <c r="G4324" i="8" s="1" a="1"/>
  <c r="G4324" i="8" s="1"/>
  <c r="B4326" i="8" a="1"/>
  <c r="B4326" i="8" s="1"/>
  <c r="G4326" i="8" s="1" a="1"/>
  <c r="G4326" i="8" s="1"/>
  <c r="B4327" i="8" a="1"/>
  <c r="B4327" i="8" s="1"/>
  <c r="G4327" i="8" s="1" a="1"/>
  <c r="G4327" i="8" s="1"/>
  <c r="B4328" i="8" a="1"/>
  <c r="B4328" i="8" s="1"/>
  <c r="G4328" i="8" s="1" a="1"/>
  <c r="G4328" i="8" s="1"/>
  <c r="B4329" i="8" a="1"/>
  <c r="B4329" i="8" s="1"/>
  <c r="G4329" i="8" s="1" a="1"/>
  <c r="G4329" i="8" s="1"/>
  <c r="B4330" i="8" a="1"/>
  <c r="B4330" i="8" s="1"/>
  <c r="G4330" i="8" s="1" a="1"/>
  <c r="G4330" i="8" s="1"/>
  <c r="B4331" i="8" a="1"/>
  <c r="B4331" i="8" s="1"/>
  <c r="G4331" i="8" s="1" a="1"/>
  <c r="G4331" i="8" s="1"/>
  <c r="B4332" i="8" a="1"/>
  <c r="B4332" i="8" s="1"/>
  <c r="G4332" i="8" s="1" a="1"/>
  <c r="G4332" i="8" s="1"/>
  <c r="G4333" i="8" a="1"/>
  <c r="G4333" i="8" s="1"/>
  <c r="B4334" i="8" a="1"/>
  <c r="B4334" i="8" s="1"/>
  <c r="G4334" i="8" s="1" a="1"/>
  <c r="G4334" i="8" s="1"/>
  <c r="G4335" i="8" a="1"/>
  <c r="G4335" i="8" s="1"/>
  <c r="B4336" i="8" a="1"/>
  <c r="B4336" i="8" s="1"/>
  <c r="G4336" i="8" s="1" a="1"/>
  <c r="G4336" i="8" s="1"/>
  <c r="B4337" i="8" a="1"/>
  <c r="B4337" i="8" s="1"/>
  <c r="G4337" i="8" s="1" a="1"/>
  <c r="G4337" i="8" s="1"/>
  <c r="G4338" i="8" a="1"/>
  <c r="G4338" i="8" s="1"/>
  <c r="B4339" i="8" a="1"/>
  <c r="B4339" i="8" s="1"/>
  <c r="G4339" i="8" s="1" a="1"/>
  <c r="G4339" i="8" s="1"/>
  <c r="B4340" i="8" a="1"/>
  <c r="B4340" i="8" s="1"/>
  <c r="G4340" i="8" s="1" a="1"/>
  <c r="G4340" i="8" s="1"/>
  <c r="B4341" i="8" a="1"/>
  <c r="B4341" i="8" s="1"/>
  <c r="G4341" i="8" s="1" a="1"/>
  <c r="G4341" i="8" s="1"/>
  <c r="B4342" i="8" a="1"/>
  <c r="B4342" i="8" s="1"/>
  <c r="G4342" i="8" s="1" a="1"/>
  <c r="G4342" i="8" s="1"/>
  <c r="B4343" i="8" a="1"/>
  <c r="B4343" i="8" s="1"/>
  <c r="G4343" i="8" s="1" a="1"/>
  <c r="G4343" i="8" s="1"/>
  <c r="B4344" i="8" a="1"/>
  <c r="B4344" i="8" s="1"/>
  <c r="G4344" i="8" s="1" a="1"/>
  <c r="G4344" i="8" s="1"/>
  <c r="B4345" i="8" a="1"/>
  <c r="B4345" i="8" s="1"/>
  <c r="G4345" i="8" s="1" a="1"/>
  <c r="G4345" i="8" s="1"/>
  <c r="B4346" i="8" a="1"/>
  <c r="B4346" i="8" s="1"/>
  <c r="G4346" i="8" s="1" a="1"/>
  <c r="G4346" i="8" s="1"/>
  <c r="B4347" i="8" a="1"/>
  <c r="B4347" i="8" s="1"/>
  <c r="G4347" i="8" s="1" a="1"/>
  <c r="G4347" i="8" s="1"/>
  <c r="B4348" i="8" a="1"/>
  <c r="B4348" i="8" s="1"/>
  <c r="G4348" i="8" s="1" a="1"/>
  <c r="G4348" i="8" s="1"/>
  <c r="B4349" i="8" a="1"/>
  <c r="B4349" i="8" s="1"/>
  <c r="G4349" i="8" s="1" a="1"/>
  <c r="G4349" i="8" s="1"/>
  <c r="B4350" i="8" a="1"/>
  <c r="B4350" i="8" s="1"/>
  <c r="G4350" i="8" s="1" a="1"/>
  <c r="G4350" i="8" s="1"/>
  <c r="B4351" i="8" a="1"/>
  <c r="B4351" i="8" s="1"/>
  <c r="G4351" i="8" s="1" a="1"/>
  <c r="G4351" i="8" s="1"/>
  <c r="B4352" i="8" a="1"/>
  <c r="B4352" i="8" s="1"/>
  <c r="G4352" i="8" s="1" a="1"/>
  <c r="G4352" i="8" s="1"/>
  <c r="B4353" i="8" a="1"/>
  <c r="B4353" i="8" s="1"/>
  <c r="G4353" i="8" s="1" a="1"/>
  <c r="G4353" i="8" s="1"/>
  <c r="B4354" i="8" a="1"/>
  <c r="B4354" i="8" s="1"/>
  <c r="G4354" i="8" s="1" a="1"/>
  <c r="G4354" i="8" s="1"/>
  <c r="B4355" i="8" a="1"/>
  <c r="B4355" i="8" s="1"/>
  <c r="G4355" i="8" s="1" a="1"/>
  <c r="G4355" i="8" s="1"/>
  <c r="B4356" i="8" a="1"/>
  <c r="B4356" i="8" s="1"/>
  <c r="G4356" i="8" s="1" a="1"/>
  <c r="G4356" i="8" s="1"/>
  <c r="B4357" i="8" a="1"/>
  <c r="B4357" i="8" s="1"/>
  <c r="G4357" i="8" s="1" a="1"/>
  <c r="G4357" i="8" s="1"/>
  <c r="B4358" i="8" a="1"/>
  <c r="B4358" i="8" s="1"/>
  <c r="G4358" i="8" s="1" a="1"/>
  <c r="G4358" i="8" s="1"/>
  <c r="B4359" i="8" a="1"/>
  <c r="B4359" i="8" s="1"/>
  <c r="G4359" i="8" s="1" a="1"/>
  <c r="G4359" i="8" s="1"/>
  <c r="B4360" i="8" a="1"/>
  <c r="B4360" i="8" s="1"/>
  <c r="G4360" i="8" s="1" a="1"/>
  <c r="G4360" i="8" s="1"/>
  <c r="B4361" i="8" a="1"/>
  <c r="B4361" i="8" s="1"/>
  <c r="G4361" i="8" s="1" a="1"/>
  <c r="G4361" i="8" s="1"/>
  <c r="B4362" i="8" a="1"/>
  <c r="B4362" i="8" s="1"/>
  <c r="G4362" i="8" s="1" a="1"/>
  <c r="G4362" i="8" s="1"/>
  <c r="B4363" i="8" a="1"/>
  <c r="B4363" i="8" s="1"/>
  <c r="G4363" i="8" s="1" a="1"/>
  <c r="G4363" i="8" s="1"/>
  <c r="B4364" i="8" a="1"/>
  <c r="B4364" i="8" s="1"/>
  <c r="G4364" i="8" s="1" a="1"/>
  <c r="G4364" i="8" s="1"/>
  <c r="B4365" i="8" a="1"/>
  <c r="B4365" i="8" s="1"/>
  <c r="G4365" i="8" s="1" a="1"/>
  <c r="G4365" i="8" s="1"/>
  <c r="B4366" i="8" a="1"/>
  <c r="B4366" i="8" s="1"/>
  <c r="G4366" i="8" s="1" a="1"/>
  <c r="G4366" i="8" s="1"/>
  <c r="B4367" i="8" a="1"/>
  <c r="B4367" i="8" s="1"/>
  <c r="G4367" i="8" s="1" a="1"/>
  <c r="G4367" i="8" s="1"/>
  <c r="B4368" i="8" a="1"/>
  <c r="B4368" i="8" s="1"/>
  <c r="G4368" i="8" s="1" a="1"/>
  <c r="G4368" i="8" s="1"/>
  <c r="B4369" i="8" a="1"/>
  <c r="B4369" i="8" s="1"/>
  <c r="G4369" i="8" s="1" a="1"/>
  <c r="G4369" i="8" s="1"/>
  <c r="B4370" i="8" a="1"/>
  <c r="B4370" i="8" s="1"/>
  <c r="G4370" i="8" s="1" a="1"/>
  <c r="G4370" i="8" s="1"/>
  <c r="B4371" i="8" a="1"/>
  <c r="B4371" i="8" s="1"/>
  <c r="G4371" i="8" s="1" a="1"/>
  <c r="G4371" i="8" s="1"/>
  <c r="B4372" i="8" a="1"/>
  <c r="B4372" i="8" s="1"/>
  <c r="G4372" i="8" s="1" a="1"/>
  <c r="G4372" i="8" s="1"/>
  <c r="B4373" i="8" a="1"/>
  <c r="B4373" i="8" s="1"/>
  <c r="G4373" i="8" s="1" a="1"/>
  <c r="G4373" i="8" s="1"/>
  <c r="B4374" i="8" a="1"/>
  <c r="B4374" i="8" s="1"/>
  <c r="G4374" i="8" s="1" a="1"/>
  <c r="G4374" i="8" s="1"/>
  <c r="G4375" i="8" a="1"/>
  <c r="G4375" i="8" s="1"/>
  <c r="B4376" i="8" a="1"/>
  <c r="B4376" i="8" s="1"/>
  <c r="G4376" i="8" s="1" a="1"/>
  <c r="G4376" i="8" s="1"/>
  <c r="B4377" i="8" a="1"/>
  <c r="B4377" i="8" s="1"/>
  <c r="G4377" i="8" s="1" a="1"/>
  <c r="G4377" i="8" s="1"/>
  <c r="B4378" i="8" a="1"/>
  <c r="B4378" i="8" s="1"/>
  <c r="G4378" i="8" s="1" a="1"/>
  <c r="G4378" i="8" s="1"/>
  <c r="B4379" i="8" a="1"/>
  <c r="B4379" i="8" s="1"/>
  <c r="G4379" i="8" s="1" a="1"/>
  <c r="G4379" i="8" s="1"/>
  <c r="B4380" i="8" a="1"/>
  <c r="B4380" i="8" s="1"/>
  <c r="G4380" i="8" s="1" a="1"/>
  <c r="G4380" i="8" s="1"/>
  <c r="B4381" i="8" a="1"/>
  <c r="B4381" i="8" s="1"/>
  <c r="G4381" i="8" s="1" a="1"/>
  <c r="G4381" i="8" s="1"/>
  <c r="B4382" i="8" a="1"/>
  <c r="B4382" i="8" s="1"/>
  <c r="G4382" i="8" s="1" a="1"/>
  <c r="G4382" i="8" s="1"/>
  <c r="B4383" i="8" a="1"/>
  <c r="B4383" i="8" s="1"/>
  <c r="G4383" i="8" s="1" a="1"/>
  <c r="G4383" i="8" s="1"/>
  <c r="B4384" i="8" a="1"/>
  <c r="B4384" i="8" s="1"/>
  <c r="G4384" i="8" s="1" a="1"/>
  <c r="G4384" i="8" s="1"/>
  <c r="B4385" i="8" a="1"/>
  <c r="B4385" i="8" s="1"/>
  <c r="G4385" i="8" s="1" a="1"/>
  <c r="G4385" i="8" s="1"/>
  <c r="B4386" i="8" a="1"/>
  <c r="B4386" i="8" s="1"/>
  <c r="G4386" i="8" s="1" a="1"/>
  <c r="G4386" i="8" s="1"/>
  <c r="B4387" i="8" a="1"/>
  <c r="B4387" i="8" s="1"/>
  <c r="G4387" i="8" s="1" a="1"/>
  <c r="G4387" i="8" s="1"/>
  <c r="G4388" i="8" a="1"/>
  <c r="G4388" i="8" s="1"/>
  <c r="B4389" i="8" a="1"/>
  <c r="B4389" i="8" s="1"/>
  <c r="G4389" i="8" s="1" a="1"/>
  <c r="G4389" i="8" s="1"/>
  <c r="B4390" i="8" a="1"/>
  <c r="B4390" i="8" s="1"/>
  <c r="G4390" i="8" s="1" a="1"/>
  <c r="G4390" i="8" s="1"/>
  <c r="B4391" i="8" a="1"/>
  <c r="B4391" i="8" s="1"/>
  <c r="G4391" i="8" s="1" a="1"/>
  <c r="G4391" i="8" s="1"/>
  <c r="B4392" i="8" a="1"/>
  <c r="B4392" i="8" s="1"/>
  <c r="G4392" i="8" s="1" a="1"/>
  <c r="G4392" i="8" s="1"/>
  <c r="B4393" i="8" a="1"/>
  <c r="B4393" i="8" s="1"/>
  <c r="G4393" i="8" s="1" a="1"/>
  <c r="G4393" i="8" s="1"/>
  <c r="B4394" i="8" a="1"/>
  <c r="B4394" i="8" s="1"/>
  <c r="G4394" i="8" s="1" a="1"/>
  <c r="G4394" i="8" s="1"/>
  <c r="B4395" i="8" a="1"/>
  <c r="B4395" i="8" s="1"/>
  <c r="G4395" i="8" s="1" a="1"/>
  <c r="G4395" i="8" s="1"/>
  <c r="B4396" i="8" a="1"/>
  <c r="B4396" i="8" s="1"/>
  <c r="G4396" i="8" s="1" a="1"/>
  <c r="G4396" i="8" s="1"/>
  <c r="B4397" i="8" a="1"/>
  <c r="B4397" i="8" s="1"/>
  <c r="G4397" i="8" s="1" a="1"/>
  <c r="G4397" i="8" s="1"/>
  <c r="B4398" i="8" a="1"/>
  <c r="B4398" i="8" s="1"/>
  <c r="G4398" i="8" s="1" a="1"/>
  <c r="G4398" i="8" s="1"/>
  <c r="B4399" i="8" a="1"/>
  <c r="B4399" i="8" s="1"/>
  <c r="G4399" i="8" s="1" a="1"/>
  <c r="G4399" i="8" s="1"/>
  <c r="G4400" i="8" a="1"/>
  <c r="G4400" i="8" s="1"/>
  <c r="B4401" i="8" a="1"/>
  <c r="B4401" i="8" s="1"/>
  <c r="G4401" i="8" s="1" a="1"/>
  <c r="G4401" i="8" s="1"/>
  <c r="B4402" i="8" a="1"/>
  <c r="B4402" i="8" s="1"/>
  <c r="G4402" i="8" s="1" a="1"/>
  <c r="G4402" i="8" s="1"/>
  <c r="B4403" i="8" a="1"/>
  <c r="B4403" i="8" s="1"/>
  <c r="G4403" i="8" s="1" a="1"/>
  <c r="G4403" i="8" s="1"/>
  <c r="B4404" i="8" a="1"/>
  <c r="B4404" i="8" s="1"/>
  <c r="G4404" i="8" s="1" a="1"/>
  <c r="G4404" i="8" s="1"/>
  <c r="B4405" i="8" a="1"/>
  <c r="B4405" i="8" s="1"/>
  <c r="G4405" i="8" s="1" a="1"/>
  <c r="G4405" i="8" s="1"/>
  <c r="G4406" i="8" a="1"/>
  <c r="G4406" i="8" s="1"/>
  <c r="B4407" i="8" a="1"/>
  <c r="B4407" i="8" s="1"/>
  <c r="G4407" i="8" s="1" a="1"/>
  <c r="G4407" i="8" s="1"/>
  <c r="B4408" i="8" a="1"/>
  <c r="B4408" i="8" s="1"/>
  <c r="G4408" i="8" s="1" a="1"/>
  <c r="G4408" i="8" s="1"/>
  <c r="B4409" i="8" a="1"/>
  <c r="B4409" i="8" s="1"/>
  <c r="G4409" i="8" s="1" a="1"/>
  <c r="G4409" i="8" s="1"/>
  <c r="B4410" i="8" a="1"/>
  <c r="B4410" i="8" s="1"/>
  <c r="G4410" i="8" s="1" a="1"/>
  <c r="G4410" i="8" s="1"/>
  <c r="B4411" i="8" a="1"/>
  <c r="B4411" i="8" s="1"/>
  <c r="G4411" i="8" s="1" a="1"/>
  <c r="G4411" i="8" s="1"/>
  <c r="B4412" i="8" a="1"/>
  <c r="B4412" i="8" s="1"/>
  <c r="G4412" i="8" s="1" a="1"/>
  <c r="G4412" i="8" s="1"/>
  <c r="B4413" i="8" a="1"/>
  <c r="B4413" i="8" s="1"/>
  <c r="G4413" i="8" s="1" a="1"/>
  <c r="G4413" i="8" s="1"/>
  <c r="B4414" i="8" a="1"/>
  <c r="B4414" i="8" s="1"/>
  <c r="G4414" i="8" s="1" a="1"/>
  <c r="G4414" i="8" s="1"/>
  <c r="B4415" i="8" a="1"/>
  <c r="B4415" i="8" s="1"/>
  <c r="G4415" i="8" s="1" a="1"/>
  <c r="G4415" i="8" s="1"/>
  <c r="B4416" i="8" a="1"/>
  <c r="B4416" i="8" s="1"/>
  <c r="G4416" i="8" s="1" a="1"/>
  <c r="G4416" i="8" s="1"/>
  <c r="B4417" i="8" a="1"/>
  <c r="B4417" i="8" s="1"/>
  <c r="G4417" i="8" s="1" a="1"/>
  <c r="G4417" i="8" s="1"/>
  <c r="B4418" i="8" a="1"/>
  <c r="B4418" i="8" s="1"/>
  <c r="G4418" i="8" s="1" a="1"/>
  <c r="G4418" i="8" s="1"/>
  <c r="B4419" i="8" a="1"/>
  <c r="B4419" i="8" s="1"/>
  <c r="G4419" i="8" s="1" a="1"/>
  <c r="G4419" i="8" s="1"/>
  <c r="B4420" i="8" a="1"/>
  <c r="B4420" i="8" s="1"/>
  <c r="G4420" i="8" s="1" a="1"/>
  <c r="G4420" i="8" s="1"/>
  <c r="B4421" i="8" a="1"/>
  <c r="B4421" i="8" s="1"/>
  <c r="G4421" i="8" s="1" a="1"/>
  <c r="G4421" i="8" s="1"/>
  <c r="B4422" i="8" a="1"/>
  <c r="B4422" i="8" s="1"/>
  <c r="G4422" i="8" s="1" a="1"/>
  <c r="G4422" i="8" s="1"/>
  <c r="B4423" i="8" a="1"/>
  <c r="B4423" i="8" s="1"/>
  <c r="G4423" i="8" s="1" a="1"/>
  <c r="G4423" i="8" s="1"/>
  <c r="B4424" i="8" a="1"/>
  <c r="B4424" i="8" s="1"/>
  <c r="G4424" i="8" s="1" a="1"/>
  <c r="G4424" i="8" s="1"/>
  <c r="G4425" i="8" a="1"/>
  <c r="G4425" i="8" s="1"/>
  <c r="B4426" i="8" a="1"/>
  <c r="B4426" i="8" s="1"/>
  <c r="G4426" i="8" s="1" a="1"/>
  <c r="G4426" i="8" s="1"/>
  <c r="B4427" i="8" a="1"/>
  <c r="B4427" i="8" s="1"/>
  <c r="G4427" i="8" s="1" a="1"/>
  <c r="G4427" i="8" s="1"/>
  <c r="B4428" i="8" a="1"/>
  <c r="B4428" i="8" s="1"/>
  <c r="G4428" i="8" s="1" a="1"/>
  <c r="G4428" i="8" s="1"/>
  <c r="B4429" i="8" a="1"/>
  <c r="B4429" i="8" s="1"/>
  <c r="G4429" i="8" s="1" a="1"/>
  <c r="G4429" i="8" s="1"/>
  <c r="B4430" i="8" a="1"/>
  <c r="B4430" i="8" s="1"/>
  <c r="G4430" i="8" s="1" a="1"/>
  <c r="G4430" i="8" s="1"/>
  <c r="B4431" i="8" a="1"/>
  <c r="B4431" i="8" s="1"/>
  <c r="G4431" i="8" s="1" a="1"/>
  <c r="G4431" i="8" s="1"/>
  <c r="B4432" i="8" a="1"/>
  <c r="B4432" i="8" s="1"/>
  <c r="G4432" i="8" s="1" a="1"/>
  <c r="G4432" i="8" s="1"/>
  <c r="B4433" i="8" a="1"/>
  <c r="B4433" i="8" s="1"/>
  <c r="G4433" i="8" s="1" a="1"/>
  <c r="G4433" i="8" s="1"/>
  <c r="B4434" i="8" a="1"/>
  <c r="B4434" i="8" s="1"/>
  <c r="G4434" i="8" s="1" a="1"/>
  <c r="G4434" i="8" s="1"/>
  <c r="B4435" i="8" a="1"/>
  <c r="B4435" i="8" s="1"/>
  <c r="G4435" i="8" s="1" a="1"/>
  <c r="G4435" i="8" s="1"/>
  <c r="G4436" i="8" a="1"/>
  <c r="G4436" i="8" s="1"/>
  <c r="B4437" i="8" a="1"/>
  <c r="B4437" i="8" s="1"/>
  <c r="G4437" i="8" s="1" a="1"/>
  <c r="G4437" i="8" s="1"/>
  <c r="B4438" i="8" a="1"/>
  <c r="B4438" i="8" s="1"/>
  <c r="G4438" i="8" s="1" a="1"/>
  <c r="G4438" i="8" s="1"/>
  <c r="B4439" i="8" a="1"/>
  <c r="B4439" i="8" s="1"/>
  <c r="G4439" i="8" s="1" a="1"/>
  <c r="G4439" i="8" s="1"/>
  <c r="G4440" i="8" a="1"/>
  <c r="G4440" i="8" s="1"/>
  <c r="B4441" i="8" a="1"/>
  <c r="B4441" i="8" s="1"/>
  <c r="G4441" i="8" s="1" a="1"/>
  <c r="G4441" i="8" s="1"/>
  <c r="B4442" i="8" a="1"/>
  <c r="B4442" i="8" s="1"/>
  <c r="G4442" i="8" s="1" a="1"/>
  <c r="G4442" i="8" s="1"/>
  <c r="B4443" i="8" a="1"/>
  <c r="B4443" i="8" s="1"/>
  <c r="G4443" i="8" s="1" a="1"/>
  <c r="G4443" i="8" s="1"/>
  <c r="B4444" i="8" a="1"/>
  <c r="B4444" i="8" s="1"/>
  <c r="G4444" i="8" s="1" a="1"/>
  <c r="G4444" i="8" s="1"/>
  <c r="B4445" i="8" a="1"/>
  <c r="B4445" i="8" s="1"/>
  <c r="G4445" i="8" s="1" a="1"/>
  <c r="G4445" i="8" s="1"/>
  <c r="B4446" i="8" a="1"/>
  <c r="B4446" i="8" s="1"/>
  <c r="G4446" i="8" s="1" a="1"/>
  <c r="G4446" i="8" s="1"/>
  <c r="B4447" i="8" a="1"/>
  <c r="B4447" i="8" s="1"/>
  <c r="G4447" i="8" s="1" a="1"/>
  <c r="G4447" i="8" s="1"/>
  <c r="B4448" i="8" a="1"/>
  <c r="B4448" i="8" s="1"/>
  <c r="G4448" i="8" s="1" a="1"/>
  <c r="G4448" i="8" s="1"/>
  <c r="B4449" i="8" a="1"/>
  <c r="B4449" i="8" s="1"/>
  <c r="G4449" i="8" s="1" a="1"/>
  <c r="G4449" i="8" s="1"/>
  <c r="B4450" i="8" a="1"/>
  <c r="B4450" i="8" s="1"/>
  <c r="G4450" i="8" s="1" a="1"/>
  <c r="G4450" i="8" s="1"/>
  <c r="B4451" i="8" a="1"/>
  <c r="B4451" i="8" s="1"/>
  <c r="G4451" i="8" s="1" a="1"/>
  <c r="G4451" i="8" s="1"/>
  <c r="B4452" i="8" a="1"/>
  <c r="B4452" i="8" s="1"/>
  <c r="G4452" i="8" s="1" a="1"/>
  <c r="G4452" i="8" s="1"/>
  <c r="B4453" i="8" a="1"/>
  <c r="B4453" i="8" s="1"/>
  <c r="G4453" i="8" s="1" a="1"/>
  <c r="G4453" i="8" s="1"/>
  <c r="G4454" i="8" a="1"/>
  <c r="G4454" i="8" s="1"/>
  <c r="B4455" i="8" a="1"/>
  <c r="B4455" i="8" s="1"/>
  <c r="G4455" i="8" s="1" a="1"/>
  <c r="G4455" i="8" s="1"/>
  <c r="B4456" i="8" a="1"/>
  <c r="B4456" i="8" s="1"/>
  <c r="G4456" i="8" s="1" a="1"/>
  <c r="G4456" i="8" s="1"/>
  <c r="B4457" i="8" a="1"/>
  <c r="B4457" i="8" s="1"/>
  <c r="G4457" i="8" s="1" a="1"/>
  <c r="G4457" i="8" s="1"/>
  <c r="B4458" i="8" a="1"/>
  <c r="B4458" i="8" s="1"/>
  <c r="G4458" i="8" s="1" a="1"/>
  <c r="G4458" i="8" s="1"/>
  <c r="B4459" i="8" a="1"/>
  <c r="B4459" i="8" s="1"/>
  <c r="G4459" i="8" s="1" a="1"/>
  <c r="G4459" i="8" s="1"/>
  <c r="B4460" i="8" a="1"/>
  <c r="B4460" i="8" s="1"/>
  <c r="G4460" i="8" s="1" a="1"/>
  <c r="G4460" i="8" s="1"/>
  <c r="B4461" i="8" a="1"/>
  <c r="B4461" i="8" s="1"/>
  <c r="G4461" i="8" s="1" a="1"/>
  <c r="G4461" i="8" s="1"/>
  <c r="G4462" i="8" a="1"/>
  <c r="G4462" i="8" s="1"/>
  <c r="B4463" i="8" a="1"/>
  <c r="B4463" i="8" s="1"/>
  <c r="G4463" i="8" s="1" a="1"/>
  <c r="G4463" i="8" s="1"/>
  <c r="B4464" i="8" a="1"/>
  <c r="B4464" i="8" s="1"/>
  <c r="G4464" i="8" s="1" a="1"/>
  <c r="G4464" i="8" s="1"/>
  <c r="B4465" i="8" a="1"/>
  <c r="B4465" i="8" s="1"/>
  <c r="G4465" i="8" s="1" a="1"/>
  <c r="G4465" i="8" s="1"/>
  <c r="B4466" i="8" a="1"/>
  <c r="B4466" i="8" s="1"/>
  <c r="G4466" i="8" s="1" a="1"/>
  <c r="G4466" i="8" s="1"/>
  <c r="B4467" i="8" a="1"/>
  <c r="B4467" i="8" s="1"/>
  <c r="G4467" i="8" s="1" a="1"/>
  <c r="G4467" i="8" s="1"/>
  <c r="G4468" i="8" a="1"/>
  <c r="G4468" i="8" s="1"/>
  <c r="B4469" i="8" a="1"/>
  <c r="B4469" i="8" s="1"/>
  <c r="G4469" i="8" s="1" a="1"/>
  <c r="G4469" i="8" s="1"/>
  <c r="B4470" i="8" a="1"/>
  <c r="B4470" i="8" s="1"/>
  <c r="G4470" i="8" s="1" a="1"/>
  <c r="G4470" i="8" s="1"/>
  <c r="B4471" i="8" a="1"/>
  <c r="B4471" i="8" s="1"/>
  <c r="G4471" i="8" s="1" a="1"/>
  <c r="G4471" i="8" s="1"/>
  <c r="B4472" i="8" a="1"/>
  <c r="B4472" i="8" s="1"/>
  <c r="G4472" i="8" s="1" a="1"/>
  <c r="G4472" i="8" s="1"/>
  <c r="B4473" i="8" a="1"/>
  <c r="B4473" i="8" s="1"/>
  <c r="G4473" i="8" s="1" a="1"/>
  <c r="G4473" i="8" s="1"/>
  <c r="B4474" i="8" a="1"/>
  <c r="B4474" i="8" s="1"/>
  <c r="G4474" i="8" s="1" a="1"/>
  <c r="G4474" i="8" s="1"/>
  <c r="B4475" i="8" a="1"/>
  <c r="B4475" i="8" s="1"/>
  <c r="G4475" i="8" s="1" a="1"/>
  <c r="G4475" i="8" s="1"/>
  <c r="B4476" i="8" a="1"/>
  <c r="B4476" i="8" s="1"/>
  <c r="G4476" i="8" s="1" a="1"/>
  <c r="G4476" i="8" s="1"/>
  <c r="B4477" i="8" a="1"/>
  <c r="B4477" i="8" s="1"/>
  <c r="G4477" i="8" s="1" a="1"/>
  <c r="G4477" i="8" s="1"/>
  <c r="B4478" i="8" a="1"/>
  <c r="B4478" i="8" s="1"/>
  <c r="G4478" i="8" s="1" a="1"/>
  <c r="G4478" i="8" s="1"/>
  <c r="G4479" i="8" a="1"/>
  <c r="G4479" i="8" s="1"/>
  <c r="B4480" i="8" a="1"/>
  <c r="B4480" i="8" s="1"/>
  <c r="G4480" i="8" s="1" a="1"/>
  <c r="G4480" i="8" s="1"/>
  <c r="B4481" i="8" a="1"/>
  <c r="B4481" i="8" s="1"/>
  <c r="G4481" i="8" s="1" a="1"/>
  <c r="G4481" i="8" s="1"/>
  <c r="B4482" i="8" a="1"/>
  <c r="B4482" i="8" s="1"/>
  <c r="G4482" i="8" s="1" a="1"/>
  <c r="G4482" i="8" s="1"/>
  <c r="B4483" i="8" a="1"/>
  <c r="B4483" i="8" s="1"/>
  <c r="G4483" i="8" s="1" a="1"/>
  <c r="G4483" i="8" s="1"/>
  <c r="B4484" i="8" a="1"/>
  <c r="B4484" i="8" s="1"/>
  <c r="G4484" i="8" s="1" a="1"/>
  <c r="G4484" i="8" s="1"/>
  <c r="B4485" i="8" a="1"/>
  <c r="B4485" i="8" s="1"/>
  <c r="G4485" i="8" s="1" a="1"/>
  <c r="G4485" i="8" s="1"/>
  <c r="B4486" i="8" a="1"/>
  <c r="B4486" i="8" s="1"/>
  <c r="G4486" i="8" s="1" a="1"/>
  <c r="G4486" i="8" s="1"/>
  <c r="G4487" i="8" a="1"/>
  <c r="G4487" i="8" s="1"/>
  <c r="B4488" i="8" a="1"/>
  <c r="B4488" i="8" s="1"/>
  <c r="G4488" i="8" s="1" a="1"/>
  <c r="G4488" i="8" s="1"/>
  <c r="B4489" i="8" a="1"/>
  <c r="B4489" i="8" s="1"/>
  <c r="G4489" i="8" s="1" a="1"/>
  <c r="G4489" i="8" s="1"/>
  <c r="B4490" i="8" a="1"/>
  <c r="B4490" i="8" s="1"/>
  <c r="G4490" i="8" s="1" a="1"/>
  <c r="G4490" i="8" s="1"/>
  <c r="B4491" i="8" a="1"/>
  <c r="B4491" i="8" s="1"/>
  <c r="G4491" i="8" s="1" a="1"/>
  <c r="G4491" i="8" s="1"/>
  <c r="B4492" i="8" a="1"/>
  <c r="B4492" i="8" s="1"/>
  <c r="G4492" i="8" s="1" a="1"/>
  <c r="G4492" i="8" s="1"/>
  <c r="B4493" i="8" a="1"/>
  <c r="B4493" i="8" s="1"/>
  <c r="G4493" i="8" s="1" a="1"/>
  <c r="G4493" i="8" s="1"/>
  <c r="B4494" i="8" a="1"/>
  <c r="B4494" i="8" s="1"/>
  <c r="G4494" i="8" s="1" a="1"/>
  <c r="G4494" i="8" s="1"/>
  <c r="B4495" i="8" a="1"/>
  <c r="B4495" i="8" s="1"/>
  <c r="G4495" i="8" s="1" a="1"/>
  <c r="G4495" i="8" s="1"/>
  <c r="B4496" i="8" a="1"/>
  <c r="B4496" i="8" s="1"/>
  <c r="G4496" i="8" s="1" a="1"/>
  <c r="G4496" i="8" s="1"/>
  <c r="B4497" i="8" a="1"/>
  <c r="B4497" i="8" s="1"/>
  <c r="G4497" i="8" s="1" a="1"/>
  <c r="G4497" i="8" s="1"/>
  <c r="B4498" i="8" a="1"/>
  <c r="B4498" i="8" s="1"/>
  <c r="G4498" i="8" s="1" a="1"/>
  <c r="G4498" i="8" s="1"/>
  <c r="B4499" i="8" a="1"/>
  <c r="B4499" i="8" s="1"/>
  <c r="G4499" i="8" s="1" a="1"/>
  <c r="G4499" i="8" s="1"/>
  <c r="B4500" i="8" a="1"/>
  <c r="B4500" i="8" s="1"/>
  <c r="G4500" i="8" s="1" a="1"/>
  <c r="G4500" i="8" s="1"/>
  <c r="B4501" i="8" a="1"/>
  <c r="B4501" i="8" s="1"/>
  <c r="G4501" i="8" s="1" a="1"/>
  <c r="G4501" i="8" s="1"/>
  <c r="B4502" i="8" a="1"/>
  <c r="B4502" i="8" s="1"/>
  <c r="G4502" i="8" s="1" a="1"/>
  <c r="G4502" i="8" s="1"/>
  <c r="B4503" i="8" a="1"/>
  <c r="B4503" i="8" s="1"/>
  <c r="G4503" i="8" s="1" a="1"/>
  <c r="G4503" i="8" s="1"/>
  <c r="B4504" i="8" a="1"/>
  <c r="B4504" i="8" s="1"/>
  <c r="G4504" i="8" s="1" a="1"/>
  <c r="G4504" i="8" s="1"/>
  <c r="B4505" i="8" a="1"/>
  <c r="B4505" i="8" s="1"/>
  <c r="G4505" i="8" s="1" a="1"/>
  <c r="G4505" i="8" s="1"/>
  <c r="B4506" i="8" a="1"/>
  <c r="B4506" i="8" s="1"/>
  <c r="G4506" i="8" s="1" a="1"/>
  <c r="G4506" i="8" s="1"/>
  <c r="G4507" i="8" a="1"/>
  <c r="G4507" i="8" s="1"/>
  <c r="B4508" i="8" a="1"/>
  <c r="B4508" i="8" s="1"/>
  <c r="G4508" i="8" s="1" a="1"/>
  <c r="G4508" i="8" s="1"/>
  <c r="B4509" i="8" a="1"/>
  <c r="B4509" i="8" s="1"/>
  <c r="G4509" i="8" s="1" a="1"/>
  <c r="G4509" i="8" s="1"/>
  <c r="G4510" i="8" a="1"/>
  <c r="G4510" i="8" s="1"/>
  <c r="B4511" i="8" a="1"/>
  <c r="B4511" i="8" s="1"/>
  <c r="G4511" i="8" s="1" a="1"/>
  <c r="G4511" i="8" s="1"/>
  <c r="G4512" i="8" a="1"/>
  <c r="G4512" i="8" s="1"/>
  <c r="B4513" i="8" a="1"/>
  <c r="B4513" i="8" s="1"/>
  <c r="G4513" i="8" s="1" a="1"/>
  <c r="G4513" i="8" s="1"/>
  <c r="B4514" i="8" a="1"/>
  <c r="B4514" i="8" s="1"/>
  <c r="G4514" i="8" s="1" a="1"/>
  <c r="G4514" i="8" s="1"/>
  <c r="G4515" i="8" a="1"/>
  <c r="G4515" i="8" s="1"/>
  <c r="B4516" i="8" a="1"/>
  <c r="B4516" i="8" s="1"/>
  <c r="G4516" i="8" s="1" a="1"/>
  <c r="G4516" i="8" s="1"/>
  <c r="G4517" i="8" a="1"/>
  <c r="G4517" i="8" s="1"/>
  <c r="B4518" i="8" a="1"/>
  <c r="B4518" i="8" s="1"/>
  <c r="G4518" i="8" s="1" a="1"/>
  <c r="G4518" i="8" s="1"/>
  <c r="B4519" i="8" a="1"/>
  <c r="B4519" i="8" s="1"/>
  <c r="G4519" i="8" s="1" a="1"/>
  <c r="G4519" i="8" s="1"/>
  <c r="B4520" i="8" a="1"/>
  <c r="B4520" i="8" s="1"/>
  <c r="G4520" i="8" s="1" a="1"/>
  <c r="G4520" i="8" s="1"/>
  <c r="B4521" i="8" a="1"/>
  <c r="B4521" i="8" s="1"/>
  <c r="G4521" i="8" s="1" a="1"/>
  <c r="G4521" i="8" s="1"/>
  <c r="B4522" i="8" a="1"/>
  <c r="B4522" i="8" s="1"/>
  <c r="G4522" i="8" s="1" a="1"/>
  <c r="G4522" i="8" s="1"/>
  <c r="B4523" i="8" a="1"/>
  <c r="B4523" i="8" s="1"/>
  <c r="G4523" i="8" s="1" a="1"/>
  <c r="G4523" i="8" s="1"/>
  <c r="B4524" i="8" a="1"/>
  <c r="B4524" i="8" s="1"/>
  <c r="G4524" i="8" s="1" a="1"/>
  <c r="G4524" i="8" s="1"/>
  <c r="G4525" i="8" a="1"/>
  <c r="G4525" i="8" s="1"/>
  <c r="B4526" i="8" a="1"/>
  <c r="B4526" i="8" s="1"/>
  <c r="G4526" i="8" s="1" a="1"/>
  <c r="G4526" i="8" s="1"/>
  <c r="G4527" i="8" a="1"/>
  <c r="G4527" i="8" s="1"/>
  <c r="B4528" i="8" a="1"/>
  <c r="B4528" i="8" s="1"/>
  <c r="G4528" i="8" s="1" a="1"/>
  <c r="G4528" i="8" s="1"/>
  <c r="B4529" i="8" a="1"/>
  <c r="B4529" i="8" s="1"/>
  <c r="G4529" i="8" s="1" a="1"/>
  <c r="G4529" i="8" s="1"/>
  <c r="B4530" i="8" a="1"/>
  <c r="B4530" i="8" s="1"/>
  <c r="G4530" i="8" s="1" a="1"/>
  <c r="G4530" i="8" s="1"/>
  <c r="B4531" i="8" a="1"/>
  <c r="B4531" i="8" s="1"/>
  <c r="G4531" i="8" s="1" a="1"/>
  <c r="G4531" i="8" s="1"/>
  <c r="B4532" i="8" a="1"/>
  <c r="B4532" i="8" s="1"/>
  <c r="G4532" i="8" s="1" a="1"/>
  <c r="G4532" i="8" s="1"/>
  <c r="B4533" i="8" a="1"/>
  <c r="B4533" i="8" s="1"/>
  <c r="G4533" i="8" s="1" a="1"/>
  <c r="G4533" i="8" s="1"/>
  <c r="B4534" i="8" a="1"/>
  <c r="B4534" i="8" s="1"/>
  <c r="G4534" i="8" s="1" a="1"/>
  <c r="G4534" i="8" s="1"/>
  <c r="B4535" i="8" a="1"/>
  <c r="B4535" i="8" s="1"/>
  <c r="G4535" i="8" s="1" a="1"/>
  <c r="G4535" i="8" s="1"/>
  <c r="B4536" i="8" a="1"/>
  <c r="B4536" i="8" s="1"/>
  <c r="G4536" i="8" s="1" a="1"/>
  <c r="G4536" i="8" s="1"/>
  <c r="B4537" i="8" a="1"/>
  <c r="B4537" i="8" s="1"/>
  <c r="G4537" i="8" s="1" a="1"/>
  <c r="G4537" i="8" s="1"/>
  <c r="B4538" i="8" a="1"/>
  <c r="B4538" i="8" s="1"/>
  <c r="G4538" i="8" s="1" a="1"/>
  <c r="G4538" i="8" s="1"/>
  <c r="B4539" i="8" a="1"/>
  <c r="B4539" i="8" s="1"/>
  <c r="G4539" i="8" s="1" a="1"/>
  <c r="G4539" i="8" s="1"/>
  <c r="B4540" i="8" a="1"/>
  <c r="B4540" i="8" s="1"/>
  <c r="G4540" i="8" s="1" a="1"/>
  <c r="G4540" i="8" s="1"/>
  <c r="B4541" i="8" a="1"/>
  <c r="B4541" i="8" s="1"/>
  <c r="G4541" i="8" s="1" a="1"/>
  <c r="G4541" i="8" s="1"/>
  <c r="B4542" i="8" a="1"/>
  <c r="B4542" i="8" s="1"/>
  <c r="G4542" i="8" s="1" a="1"/>
  <c r="G4542" i="8" s="1"/>
  <c r="B4543" i="8" a="1"/>
  <c r="B4543" i="8" s="1"/>
  <c r="G4543" i="8" s="1" a="1"/>
  <c r="G4543" i="8" s="1"/>
  <c r="B4544" i="8" a="1"/>
  <c r="B4544" i="8" s="1"/>
  <c r="G4544" i="8" s="1" a="1"/>
  <c r="G4544" i="8" s="1"/>
  <c r="B4545" i="8" a="1"/>
  <c r="B4545" i="8" s="1"/>
  <c r="G4545" i="8" s="1" a="1"/>
  <c r="G4545" i="8" s="1"/>
  <c r="B4546" i="8" a="1"/>
  <c r="B4546" i="8" s="1"/>
  <c r="G4546" i="8" s="1" a="1"/>
  <c r="G4546" i="8" s="1"/>
  <c r="B4547" i="8" a="1"/>
  <c r="B4547" i="8" s="1"/>
  <c r="G4547" i="8" s="1" a="1"/>
  <c r="G4547" i="8" s="1"/>
  <c r="B4548" i="8" a="1"/>
  <c r="B4548" i="8" s="1"/>
  <c r="G4548" i="8" s="1" a="1"/>
  <c r="G4548" i="8" s="1"/>
  <c r="B4549" i="8" a="1"/>
  <c r="B4549" i="8" s="1"/>
  <c r="G4549" i="8" s="1" a="1"/>
  <c r="G4549" i="8" s="1"/>
  <c r="B4550" i="8" a="1"/>
  <c r="B4550" i="8" s="1"/>
  <c r="G4550" i="8" s="1" a="1"/>
  <c r="G4550" i="8" s="1"/>
  <c r="B4551" i="8" a="1"/>
  <c r="B4551" i="8" s="1"/>
  <c r="G4551" i="8" s="1" a="1"/>
  <c r="G4551" i="8" s="1"/>
  <c r="B4552" i="8" a="1"/>
  <c r="B4552" i="8" s="1"/>
  <c r="G4552" i="8" s="1" a="1"/>
  <c r="G4552" i="8" s="1"/>
  <c r="B4553" i="8" a="1"/>
  <c r="B4553" i="8" s="1"/>
  <c r="G4553" i="8" s="1" a="1"/>
  <c r="G4553" i="8" s="1"/>
  <c r="B4554" i="8" a="1"/>
  <c r="B4554" i="8" s="1"/>
  <c r="G4554" i="8" s="1" a="1"/>
  <c r="G4554" i="8" s="1"/>
  <c r="B4555" i="8" a="1"/>
  <c r="B4555" i="8" s="1"/>
  <c r="G4555" i="8" s="1" a="1"/>
  <c r="G4555" i="8" s="1"/>
  <c r="B4556" i="8" a="1"/>
  <c r="B4556" i="8" s="1"/>
  <c r="G4556" i="8" s="1" a="1"/>
  <c r="G4556" i="8" s="1"/>
  <c r="B4557" i="8" a="1"/>
  <c r="B4557" i="8" s="1"/>
  <c r="G4557" i="8" s="1" a="1"/>
  <c r="G4557" i="8" s="1"/>
  <c r="B4558" i="8" a="1"/>
  <c r="B4558" i="8" s="1"/>
  <c r="G4558" i="8" s="1" a="1"/>
  <c r="G4558" i="8" s="1"/>
  <c r="B4559" i="8" a="1"/>
  <c r="B4559" i="8" s="1"/>
  <c r="G4559" i="8" s="1" a="1"/>
  <c r="G4559" i="8" s="1"/>
  <c r="B4560" i="8" a="1"/>
  <c r="B4560" i="8" s="1"/>
  <c r="G4560" i="8" s="1" a="1"/>
  <c r="G4560" i="8" s="1"/>
  <c r="B4561" i="8" a="1"/>
  <c r="B4561" i="8" s="1"/>
  <c r="G4561" i="8" s="1" a="1"/>
  <c r="G4561" i="8" s="1"/>
  <c r="B4562" i="8" a="1"/>
  <c r="B4562" i="8" s="1"/>
  <c r="G4562" i="8" s="1" a="1"/>
  <c r="G4562" i="8" s="1"/>
  <c r="B4563" i="8" a="1"/>
  <c r="B4563" i="8" s="1"/>
  <c r="G4563" i="8" s="1" a="1"/>
  <c r="G4563" i="8" s="1"/>
  <c r="G4564" i="8" a="1"/>
  <c r="G4564" i="8" s="1"/>
  <c r="B4565" i="8" a="1"/>
  <c r="B4565" i="8" s="1"/>
  <c r="G4565" i="8" s="1" a="1"/>
  <c r="G4565" i="8" s="1"/>
  <c r="B4566" i="8" a="1"/>
  <c r="B4566" i="8" s="1"/>
  <c r="G4566" i="8" s="1" a="1"/>
  <c r="G4566" i="8" s="1"/>
  <c r="B4567" i="8" a="1"/>
  <c r="B4567" i="8" s="1"/>
  <c r="G4567" i="8" s="1" a="1"/>
  <c r="G4567" i="8" s="1"/>
  <c r="B4568" i="8" a="1"/>
  <c r="B4568" i="8" s="1"/>
  <c r="G4568" i="8" s="1" a="1"/>
  <c r="G4568" i="8" s="1"/>
  <c r="B4569" i="8" a="1"/>
  <c r="B4569" i="8" s="1"/>
  <c r="G4569" i="8" s="1" a="1"/>
  <c r="G4569" i="8" s="1"/>
  <c r="B4570" i="8" a="1"/>
  <c r="B4570" i="8" s="1"/>
  <c r="G4570" i="8" s="1" a="1"/>
  <c r="G4570" i="8" s="1"/>
  <c r="B4571" i="8" a="1"/>
  <c r="B4571" i="8" s="1"/>
  <c r="G4571" i="8" s="1" a="1"/>
  <c r="G4571" i="8" s="1"/>
  <c r="B4572" i="8" a="1"/>
  <c r="B4572" i="8" s="1"/>
  <c r="G4572" i="8" s="1" a="1"/>
  <c r="G4572" i="8" s="1"/>
  <c r="G4573" i="8" a="1"/>
  <c r="G4573" i="8" s="1"/>
  <c r="B4574" i="8" a="1"/>
  <c r="B4574" i="8" s="1"/>
  <c r="G4574" i="8" s="1" a="1"/>
  <c r="G4574" i="8" s="1"/>
  <c r="B4575" i="8" a="1"/>
  <c r="B4575" i="8" s="1"/>
  <c r="G4575" i="8" s="1" a="1"/>
  <c r="G4575" i="8" s="1"/>
  <c r="B4576" i="8" a="1"/>
  <c r="B4576" i="8" s="1"/>
  <c r="G4576" i="8" s="1" a="1"/>
  <c r="G4576" i="8" s="1"/>
  <c r="B4577" i="8" a="1"/>
  <c r="B4577" i="8" s="1"/>
  <c r="G4577" i="8" s="1" a="1"/>
  <c r="G4577" i="8" s="1"/>
  <c r="B4578" i="8" a="1"/>
  <c r="B4578" i="8" s="1"/>
  <c r="G4578" i="8" s="1" a="1"/>
  <c r="G4578" i="8" s="1"/>
  <c r="B4579" i="8" a="1"/>
  <c r="B4579" i="8" s="1"/>
  <c r="G4579" i="8" s="1" a="1"/>
  <c r="G4579" i="8" s="1"/>
  <c r="B4580" i="8" a="1"/>
  <c r="B4580" i="8" s="1"/>
  <c r="G4580" i="8" s="1" a="1"/>
  <c r="G4580" i="8" s="1"/>
  <c r="B4582" i="8" a="1"/>
  <c r="B4582" i="8" s="1"/>
  <c r="G4582" i="8" s="1" a="1"/>
  <c r="G4582" i="8" s="1"/>
  <c r="B4583" i="8" a="1"/>
  <c r="B4583" i="8" s="1"/>
  <c r="G4583" i="8" s="1" a="1"/>
  <c r="G4583" i="8" s="1"/>
  <c r="B4584" i="8" a="1"/>
  <c r="B4584" i="8" s="1"/>
  <c r="G4584" i="8" s="1" a="1"/>
  <c r="G4584" i="8" s="1"/>
  <c r="B4585" i="8" a="1"/>
  <c r="B4585" i="8" s="1"/>
  <c r="G4585" i="8" s="1" a="1"/>
  <c r="G4585" i="8" s="1"/>
  <c r="B4586" i="8" a="1"/>
  <c r="B4586" i="8" s="1"/>
  <c r="G4586" i="8" s="1" a="1"/>
  <c r="G4586" i="8" s="1"/>
  <c r="B4587" i="8" a="1"/>
  <c r="B4587" i="8" s="1"/>
  <c r="G4587" i="8" s="1" a="1"/>
  <c r="G4587" i="8" s="1"/>
  <c r="B4588" i="8" a="1"/>
  <c r="B4588" i="8" s="1"/>
  <c r="G4588" i="8" s="1" a="1"/>
  <c r="G4588" i="8" s="1"/>
  <c r="G4589" i="8" a="1"/>
  <c r="G4589" i="8" s="1"/>
  <c r="B4590" i="8" a="1"/>
  <c r="B4590" i="8" s="1"/>
  <c r="G4590" i="8" s="1" a="1"/>
  <c r="G4590" i="8" s="1"/>
  <c r="B4591" i="8" a="1"/>
  <c r="B4591" i="8" s="1"/>
  <c r="G4591" i="8" s="1" a="1"/>
  <c r="G4591" i="8" s="1"/>
  <c r="B4592" i="8" a="1"/>
  <c r="B4592" i="8" s="1"/>
  <c r="G4592" i="8" s="1" a="1"/>
  <c r="G4592" i="8" s="1"/>
  <c r="B4594" i="8" a="1"/>
  <c r="B4594" i="8" s="1"/>
  <c r="G4594" i="8" s="1" a="1"/>
  <c r="G4594" i="8" s="1"/>
  <c r="B4595" i="8" a="1"/>
  <c r="B4595" i="8" s="1"/>
  <c r="G4595" i="8" s="1" a="1"/>
  <c r="G4595" i="8" s="1"/>
  <c r="B4596" i="8" a="1"/>
  <c r="B4596" i="8" s="1"/>
  <c r="G4596" i="8" s="1" a="1"/>
  <c r="G4596" i="8" s="1"/>
  <c r="B4598" i="8" a="1"/>
  <c r="B4598" i="8" s="1"/>
  <c r="G4598" i="8" s="1" a="1"/>
  <c r="G4598" i="8" s="1"/>
  <c r="B4599" i="8" a="1"/>
  <c r="B4599" i="8" s="1"/>
  <c r="G4599" i="8" s="1" a="1"/>
  <c r="G4599" i="8" s="1"/>
  <c r="B4600" i="8" a="1"/>
  <c r="B4600" i="8" s="1"/>
  <c r="G4600" i="8" s="1" a="1"/>
  <c r="G4600" i="8" s="1"/>
  <c r="B4601" i="8" a="1"/>
  <c r="B4601" i="8" s="1"/>
  <c r="G4601" i="8" s="1" a="1"/>
  <c r="G4601" i="8" s="1"/>
  <c r="B4602" i="8" a="1"/>
  <c r="B4602" i="8" s="1"/>
  <c r="G4602" i="8" s="1" a="1"/>
  <c r="G4602" i="8" s="1"/>
  <c r="B4603" i="8" a="1"/>
  <c r="B4603" i="8" s="1"/>
  <c r="G4603" i="8" s="1" a="1"/>
  <c r="G4603" i="8" s="1"/>
  <c r="B4604" i="8" a="1"/>
  <c r="B4604" i="8" s="1"/>
  <c r="G4604" i="8" s="1" a="1"/>
  <c r="G4604" i="8" s="1"/>
  <c r="B4605" i="8" a="1"/>
  <c r="B4605" i="8" s="1"/>
  <c r="G4605" i="8" s="1" a="1"/>
  <c r="G4605" i="8" s="1"/>
  <c r="B4606" i="8" a="1"/>
  <c r="B4606" i="8" s="1"/>
  <c r="G4606" i="8" s="1" a="1"/>
  <c r="G4606" i="8" s="1"/>
  <c r="B4607" i="8" a="1"/>
  <c r="B4607" i="8" s="1"/>
  <c r="G4607" i="8" s="1" a="1"/>
  <c r="G4607" i="8" s="1"/>
  <c r="B4608" i="8" a="1"/>
  <c r="B4608" i="8" s="1"/>
  <c r="G4608" i="8" s="1" a="1"/>
  <c r="G4608" i="8" s="1"/>
  <c r="B4609" i="8" a="1"/>
  <c r="B4609" i="8" s="1"/>
  <c r="G4609" i="8" s="1" a="1"/>
  <c r="G4609" i="8" s="1"/>
  <c r="G4610" i="8" a="1"/>
  <c r="G4610" i="8" s="1"/>
  <c r="B4611" i="8" a="1"/>
  <c r="B4611" i="8" s="1"/>
  <c r="G4611" i="8" s="1" a="1"/>
  <c r="G4611" i="8" s="1"/>
  <c r="B4612" i="8" a="1"/>
  <c r="B4612" i="8" s="1"/>
  <c r="G4612" i="8" s="1" a="1"/>
  <c r="G4612" i="8" s="1"/>
  <c r="B4613" i="8" a="1"/>
  <c r="B4613" i="8" s="1"/>
  <c r="G4613" i="8" s="1" a="1"/>
  <c r="G4613" i="8" s="1"/>
  <c r="B4614" i="8" a="1"/>
  <c r="B4614" i="8" s="1"/>
  <c r="G4614" i="8" s="1" a="1"/>
  <c r="G4614" i="8" s="1"/>
  <c r="B4615" i="8" a="1"/>
  <c r="B4615" i="8" s="1"/>
  <c r="G4615" i="8" s="1" a="1"/>
  <c r="G4615" i="8" s="1"/>
  <c r="B4616" i="8" a="1"/>
  <c r="B4616" i="8" s="1"/>
  <c r="G4616" i="8" s="1" a="1"/>
  <c r="G4616" i="8" s="1"/>
  <c r="B4617" i="8" a="1"/>
  <c r="B4617" i="8" s="1"/>
  <c r="G4617" i="8" s="1" a="1"/>
  <c r="G4617" i="8" s="1"/>
  <c r="B4618" i="8" a="1"/>
  <c r="B4618" i="8" s="1"/>
  <c r="G4618" i="8" s="1" a="1"/>
  <c r="G4618" i="8" s="1"/>
  <c r="G4619" i="8" a="1"/>
  <c r="G4619" i="8" s="1"/>
  <c r="B4620" i="8" a="1"/>
  <c r="B4620" i="8" s="1"/>
  <c r="G4620" i="8" s="1" a="1"/>
  <c r="G4620" i="8" s="1"/>
  <c r="B4621" i="8" a="1"/>
  <c r="B4621" i="8" s="1"/>
  <c r="G4621" i="8" s="1" a="1"/>
  <c r="G4621" i="8" s="1"/>
  <c r="B4622" i="8" a="1"/>
  <c r="B4622" i="8" s="1"/>
  <c r="G4622" i="8" s="1" a="1"/>
  <c r="G4622" i="8" s="1"/>
  <c r="B4623" i="8" a="1"/>
  <c r="B4623" i="8" s="1"/>
  <c r="G4623" i="8" s="1" a="1"/>
  <c r="G4623" i="8" s="1"/>
  <c r="B4624" i="8" a="1"/>
  <c r="B4624" i="8" s="1"/>
  <c r="G4624" i="8" s="1" a="1"/>
  <c r="G4624" i="8" s="1"/>
  <c r="B4625" i="8" a="1"/>
  <c r="B4625" i="8" s="1"/>
  <c r="G4625" i="8" s="1" a="1"/>
  <c r="G4625" i="8" s="1"/>
  <c r="B4626" i="8" a="1"/>
  <c r="B4626" i="8" s="1"/>
  <c r="G4626" i="8" s="1" a="1"/>
  <c r="G4626" i="8" s="1"/>
  <c r="G4627" i="8" a="1"/>
  <c r="G4627" i="8" s="1"/>
  <c r="B4628" i="8" a="1"/>
  <c r="B4628" i="8" s="1"/>
  <c r="G4628" i="8" s="1" a="1"/>
  <c r="G4628" i="8" s="1"/>
  <c r="B4629" i="8" a="1"/>
  <c r="B4629" i="8" s="1"/>
  <c r="G4629" i="8" s="1" a="1"/>
  <c r="G4629" i="8" s="1"/>
  <c r="B4630" i="8" a="1"/>
  <c r="B4630" i="8" s="1"/>
  <c r="G4630" i="8" s="1" a="1"/>
  <c r="G4630" i="8" s="1"/>
  <c r="B4631" i="8" a="1"/>
  <c r="B4631" i="8" s="1"/>
  <c r="G4631" i="8" s="1" a="1"/>
  <c r="G4631" i="8" s="1"/>
  <c r="B4632" i="8" a="1"/>
  <c r="B4632" i="8" s="1"/>
  <c r="G4632" i="8" s="1" a="1"/>
  <c r="G4632" i="8" s="1"/>
  <c r="G4633" i="8" a="1"/>
  <c r="G4633" i="8" s="1"/>
  <c r="B4634" i="8" a="1"/>
  <c r="B4634" i="8" s="1"/>
  <c r="G4634" i="8" s="1" a="1"/>
  <c r="G4634" i="8" s="1"/>
  <c r="B4635" i="8" a="1"/>
  <c r="B4635" i="8" s="1"/>
  <c r="G4635" i="8" s="1" a="1"/>
  <c r="G4635" i="8" s="1"/>
  <c r="B4636" i="8" a="1"/>
  <c r="B4636" i="8" s="1"/>
  <c r="G4636" i="8" s="1" a="1"/>
  <c r="G4636" i="8" s="1"/>
  <c r="B4637" i="8" a="1"/>
  <c r="B4637" i="8" s="1"/>
  <c r="G4637" i="8" s="1" a="1"/>
  <c r="G4637" i="8" s="1"/>
  <c r="B4638" i="8" a="1"/>
  <c r="B4638" i="8" s="1"/>
  <c r="G4638" i="8" s="1" a="1"/>
  <c r="G4638" i="8" s="1"/>
  <c r="B4639" i="8" a="1"/>
  <c r="B4639" i="8" s="1"/>
  <c r="G4639" i="8" s="1" a="1"/>
  <c r="G4639" i="8" s="1"/>
  <c r="B4640" i="8" a="1"/>
  <c r="B4640" i="8" s="1"/>
  <c r="G4640" i="8" s="1" a="1"/>
  <c r="G4640" i="8" s="1"/>
  <c r="B4641" i="8" a="1"/>
  <c r="B4641" i="8" s="1"/>
  <c r="G4641" i="8" s="1" a="1"/>
  <c r="G4641" i="8" s="1"/>
  <c r="B4642" i="8" a="1"/>
  <c r="B4642" i="8" s="1"/>
  <c r="G4642" i="8" s="1" a="1"/>
  <c r="G4642" i="8" s="1"/>
  <c r="B4643" i="8" a="1"/>
  <c r="B4643" i="8" s="1"/>
  <c r="G4643" i="8" s="1" a="1"/>
  <c r="G4643" i="8" s="1"/>
  <c r="B4644" i="8" a="1"/>
  <c r="B4644" i="8" s="1"/>
  <c r="G4644" i="8" s="1" a="1"/>
  <c r="G4644" i="8" s="1"/>
  <c r="B4645" i="8" a="1"/>
  <c r="B4645" i="8" s="1"/>
  <c r="G4645" i="8" s="1" a="1"/>
  <c r="G4645" i="8" s="1"/>
  <c r="B4646" i="8" a="1"/>
  <c r="B4646" i="8" s="1"/>
  <c r="G4646" i="8" s="1" a="1"/>
  <c r="G4646" i="8" s="1"/>
  <c r="B4647" i="8" a="1"/>
  <c r="B4647" i="8" s="1"/>
  <c r="G4647" i="8" s="1" a="1"/>
  <c r="G4647" i="8" s="1"/>
  <c r="B4648" i="8" a="1"/>
  <c r="B4648" i="8" s="1"/>
  <c r="G4648" i="8" s="1" a="1"/>
  <c r="G4648" i="8" s="1"/>
  <c r="B4649" i="8" a="1"/>
  <c r="B4649" i="8" s="1"/>
  <c r="G4649" i="8" s="1" a="1"/>
  <c r="G4649" i="8" s="1"/>
  <c r="B4650" i="8" a="1"/>
  <c r="B4650" i="8" s="1"/>
  <c r="G4650" i="8" s="1" a="1"/>
  <c r="G4650" i="8" s="1"/>
  <c r="B4651" i="8" a="1"/>
  <c r="B4651" i="8" s="1"/>
  <c r="G4651" i="8" s="1" a="1"/>
  <c r="G4651" i="8" s="1"/>
  <c r="B4652" i="8" a="1"/>
  <c r="B4652" i="8" s="1"/>
  <c r="G4652" i="8" s="1" a="1"/>
  <c r="G4652" i="8" s="1"/>
  <c r="G4653" i="8" a="1"/>
  <c r="G4653" i="8" s="1"/>
  <c r="B4654" i="8" a="1"/>
  <c r="B4654" i="8" s="1"/>
  <c r="G4654" i="8" s="1" a="1"/>
  <c r="G4654" i="8" s="1"/>
  <c r="B4655" i="8" a="1"/>
  <c r="B4655" i="8" s="1"/>
  <c r="G4655" i="8" s="1" a="1"/>
  <c r="G4655" i="8" s="1"/>
  <c r="B4656" i="8" a="1"/>
  <c r="B4656" i="8" s="1"/>
  <c r="G4656" i="8" s="1" a="1"/>
  <c r="G4656" i="8" s="1"/>
  <c r="B4657" i="8" a="1"/>
  <c r="B4657" i="8" s="1"/>
  <c r="G4657" i="8" s="1" a="1"/>
  <c r="G4657" i="8" s="1"/>
  <c r="B4658" i="8" a="1"/>
  <c r="B4658" i="8" s="1"/>
  <c r="G4658" i="8" s="1" a="1"/>
  <c r="G4658" i="8" s="1"/>
  <c r="B4659" i="8" a="1"/>
  <c r="B4659" i="8" s="1"/>
  <c r="G4659" i="8" s="1" a="1"/>
  <c r="G4659" i="8" s="1"/>
  <c r="B4660" i="8" a="1"/>
  <c r="B4660" i="8" s="1"/>
  <c r="G4660" i="8" s="1" a="1"/>
  <c r="G4660" i="8" s="1"/>
  <c r="B4661" i="8" a="1"/>
  <c r="B4661" i="8" s="1"/>
  <c r="G4661" i="8" s="1" a="1"/>
  <c r="G4661" i="8" s="1"/>
  <c r="B4662" i="8" a="1"/>
  <c r="B4662" i="8" s="1"/>
  <c r="G4662" i="8" s="1" a="1"/>
  <c r="G4662" i="8" s="1"/>
  <c r="B4663" i="8" a="1"/>
  <c r="B4663" i="8" s="1"/>
  <c r="G4663" i="8" s="1" a="1"/>
  <c r="G4663" i="8" s="1"/>
  <c r="B4664" i="8" a="1"/>
  <c r="B4664" i="8" s="1"/>
  <c r="G4664" i="8" s="1" a="1"/>
  <c r="G4664" i="8" s="1"/>
  <c r="B4665" i="8" a="1"/>
  <c r="B4665" i="8" s="1"/>
  <c r="G4665" i="8" s="1" a="1"/>
  <c r="G4665" i="8" s="1"/>
  <c r="B4666" i="8" a="1"/>
  <c r="B4666" i="8" s="1"/>
  <c r="G4666" i="8" s="1" a="1"/>
  <c r="G4666" i="8" s="1"/>
  <c r="B4667" i="8" a="1"/>
  <c r="B4667" i="8" s="1"/>
  <c r="G4667" i="8" s="1" a="1"/>
  <c r="G4667" i="8" s="1"/>
  <c r="B4668" i="8" a="1"/>
  <c r="B4668" i="8" s="1"/>
  <c r="G4668" i="8" s="1" a="1"/>
  <c r="G4668" i="8" s="1"/>
  <c r="B4669" i="8" a="1"/>
  <c r="B4669" i="8" s="1"/>
  <c r="G4669" i="8" s="1" a="1"/>
  <c r="G4669" i="8" s="1"/>
  <c r="B4670" i="8" a="1"/>
  <c r="B4670" i="8" s="1"/>
  <c r="G4670" i="8" s="1" a="1"/>
  <c r="G4670" i="8" s="1"/>
  <c r="B4671" i="8" a="1"/>
  <c r="B4671" i="8" s="1"/>
  <c r="G4671" i="8" s="1" a="1"/>
  <c r="G4671" i="8" s="1"/>
  <c r="B4672" i="8" a="1"/>
  <c r="B4672" i="8" s="1"/>
  <c r="G4672" i="8" s="1" a="1"/>
  <c r="G4672" i="8" s="1"/>
  <c r="B4673" i="8" a="1"/>
  <c r="B4673" i="8" s="1"/>
  <c r="G4673" i="8" s="1" a="1"/>
  <c r="G4673" i="8" s="1"/>
  <c r="B4674" i="8" a="1"/>
  <c r="B4674" i="8" s="1"/>
  <c r="G4674" i="8" s="1" a="1"/>
  <c r="G4674" i="8" s="1"/>
  <c r="B4675" i="8" a="1"/>
  <c r="B4675" i="8" s="1"/>
  <c r="G4675" i="8" s="1" a="1"/>
  <c r="G4675" i="8" s="1"/>
  <c r="B4676" i="8" a="1"/>
  <c r="B4676" i="8" s="1"/>
  <c r="G4676" i="8" s="1" a="1"/>
  <c r="G4676" i="8" s="1"/>
  <c r="B4677" i="8" a="1"/>
  <c r="B4677" i="8" s="1"/>
  <c r="G4677" i="8" s="1" a="1"/>
  <c r="G4677" i="8" s="1"/>
  <c r="B4678" i="8" a="1"/>
  <c r="B4678" i="8" s="1"/>
  <c r="G4678" i="8" s="1" a="1"/>
  <c r="G4678" i="8" s="1"/>
  <c r="B4679" i="8" a="1"/>
  <c r="B4679" i="8" s="1"/>
  <c r="G4679" i="8" s="1" a="1"/>
  <c r="G4679" i="8" s="1"/>
  <c r="B4680" i="8" a="1"/>
  <c r="B4680" i="8" s="1"/>
  <c r="G4680" i="8" s="1" a="1"/>
  <c r="G4680" i="8" s="1"/>
  <c r="B4681" i="8" a="1"/>
  <c r="B4681" i="8" s="1"/>
  <c r="G4681" i="8" s="1" a="1"/>
  <c r="G4681" i="8" s="1"/>
  <c r="B4682" i="8" a="1"/>
  <c r="B4682" i="8" s="1"/>
  <c r="G4682" i="8" s="1" a="1"/>
  <c r="G4682" i="8" s="1"/>
  <c r="B4683" i="8" a="1"/>
  <c r="B4683" i="8" s="1"/>
  <c r="G4683" i="8" s="1" a="1"/>
  <c r="G4683" i="8" s="1"/>
  <c r="G4684" i="8" a="1"/>
  <c r="G4684" i="8" s="1"/>
  <c r="B4685" i="8" a="1"/>
  <c r="B4685" i="8" s="1"/>
  <c r="G4685" i="8" s="1" a="1"/>
  <c r="G4685" i="8" s="1"/>
  <c r="B4686" i="8" a="1"/>
  <c r="B4686" i="8" s="1"/>
  <c r="G4686" i="8" s="1" a="1"/>
  <c r="G4686" i="8" s="1"/>
  <c r="B4687" i="8" a="1"/>
  <c r="B4687" i="8" s="1"/>
  <c r="G4687" i="8" s="1" a="1"/>
  <c r="G4687" i="8" s="1"/>
  <c r="B4688" i="8" a="1"/>
  <c r="B4688" i="8" s="1"/>
  <c r="G4688" i="8" s="1" a="1"/>
  <c r="G4688" i="8" s="1"/>
  <c r="B4689" i="8" a="1"/>
  <c r="B4689" i="8" s="1"/>
  <c r="G4689" i="8" s="1" a="1"/>
  <c r="G4689" i="8" s="1"/>
  <c r="B4690" i="8" a="1"/>
  <c r="B4690" i="8" s="1"/>
  <c r="G4690" i="8" s="1" a="1"/>
  <c r="G4690" i="8" s="1"/>
  <c r="B4691" i="8" a="1"/>
  <c r="B4691" i="8" s="1"/>
  <c r="G4691" i="8" s="1" a="1"/>
  <c r="G4691" i="8" s="1"/>
  <c r="B4692" i="8" a="1"/>
  <c r="B4692" i="8" s="1"/>
  <c r="G4692" i="8" s="1" a="1"/>
  <c r="G4692" i="8" s="1"/>
  <c r="B4693" i="8" a="1"/>
  <c r="B4693" i="8" s="1"/>
  <c r="G4693" i="8" s="1" a="1"/>
  <c r="G4693" i="8" s="1"/>
  <c r="B4694" i="8" a="1"/>
  <c r="B4694" i="8" s="1"/>
  <c r="G4694" i="8" s="1" a="1"/>
  <c r="G4694" i="8" s="1"/>
  <c r="B4695" i="8" a="1"/>
  <c r="B4695" i="8" s="1"/>
  <c r="G4695" i="8" s="1" a="1"/>
  <c r="G4695" i="8" s="1"/>
  <c r="B4696" i="8" a="1"/>
  <c r="B4696" i="8" s="1"/>
  <c r="G4696" i="8" s="1" a="1"/>
  <c r="G4696" i="8" s="1"/>
  <c r="B4697" i="8" a="1"/>
  <c r="B4697" i="8" s="1"/>
  <c r="G4697" i="8" s="1" a="1"/>
  <c r="G4697" i="8" s="1"/>
  <c r="B4698" i="8" a="1"/>
  <c r="B4698" i="8" s="1"/>
  <c r="G4698" i="8" s="1" a="1"/>
  <c r="G4698" i="8" s="1"/>
  <c r="B4699" i="8" a="1"/>
  <c r="B4699" i="8" s="1"/>
  <c r="G4699" i="8" s="1" a="1"/>
  <c r="G4699" i="8" s="1"/>
  <c r="B4700" i="8" a="1"/>
  <c r="B4700" i="8" s="1"/>
  <c r="G4700" i="8" s="1" a="1"/>
  <c r="G4700" i="8" s="1"/>
  <c r="B4701" i="8" a="1"/>
  <c r="B4701" i="8" s="1"/>
  <c r="G4701" i="8" s="1" a="1"/>
  <c r="G4701" i="8" s="1"/>
  <c r="B4702" i="8" a="1"/>
  <c r="B4702" i="8" s="1"/>
  <c r="G4702" i="8" s="1" a="1"/>
  <c r="G4702" i="8" s="1"/>
  <c r="B4703" i="8" a="1"/>
  <c r="B4703" i="8" s="1"/>
  <c r="G4703" i="8" s="1" a="1"/>
  <c r="G4703" i="8" s="1"/>
  <c r="B4704" i="8" a="1"/>
  <c r="B4704" i="8" s="1"/>
  <c r="G4704" i="8" s="1" a="1"/>
  <c r="G4704" i="8" s="1"/>
  <c r="B4705" i="8" a="1"/>
  <c r="B4705" i="8" s="1"/>
  <c r="G4705" i="8" s="1" a="1"/>
  <c r="G4705" i="8" s="1"/>
  <c r="B4706" i="8" a="1"/>
  <c r="B4706" i="8" s="1"/>
  <c r="G4706" i="8" s="1" a="1"/>
  <c r="G4706" i="8" s="1"/>
  <c r="B4707" i="8" a="1"/>
  <c r="B4707" i="8" s="1"/>
  <c r="G4707" i="8" s="1" a="1"/>
  <c r="G4707" i="8" s="1"/>
  <c r="B4708" i="8" a="1"/>
  <c r="B4708" i="8" s="1"/>
  <c r="G4708" i="8" s="1" a="1"/>
  <c r="G4708" i="8" s="1"/>
  <c r="G4709" i="8" a="1"/>
  <c r="G4709" i="8" s="1"/>
  <c r="B4710" i="8" a="1"/>
  <c r="B4710" i="8" s="1"/>
  <c r="G4710" i="8" s="1" a="1"/>
  <c r="G4710" i="8" s="1"/>
  <c r="B4711" i="8" a="1"/>
  <c r="B4711" i="8" s="1"/>
  <c r="G4711" i="8" s="1" a="1"/>
  <c r="G4711" i="8" s="1"/>
  <c r="B4712" i="8" a="1"/>
  <c r="B4712" i="8" s="1"/>
  <c r="G4712" i="8" s="1" a="1"/>
  <c r="G4712" i="8" s="1"/>
  <c r="B4713" i="8" a="1"/>
  <c r="B4713" i="8" s="1"/>
  <c r="G4713" i="8" s="1" a="1"/>
  <c r="G4713" i="8" s="1"/>
  <c r="B4714" i="8" a="1"/>
  <c r="B4714" i="8" s="1"/>
  <c r="G4714" i="8" s="1" a="1"/>
  <c r="G4714" i="8" s="1"/>
  <c r="B4715" i="8" a="1"/>
  <c r="B4715" i="8" s="1"/>
  <c r="G4715" i="8" s="1" a="1"/>
  <c r="G4715" i="8" s="1"/>
  <c r="B4716" i="8" a="1"/>
  <c r="B4716" i="8" s="1"/>
  <c r="G4716" i="8" s="1" a="1"/>
  <c r="G4716" i="8" s="1"/>
  <c r="B4717" i="8" a="1"/>
  <c r="B4717" i="8" s="1"/>
  <c r="G4717" i="8" s="1" a="1"/>
  <c r="G4717" i="8" s="1"/>
  <c r="G4718" i="8" a="1"/>
  <c r="G4718" i="8" s="1"/>
  <c r="G4719" i="8" a="1"/>
  <c r="G4719" i="8" s="1"/>
  <c r="B4720" i="8" a="1"/>
  <c r="B4720" i="8" s="1"/>
  <c r="G4720" i="8" s="1" a="1"/>
  <c r="G4720" i="8" s="1"/>
  <c r="B4721" i="8" a="1"/>
  <c r="B4721" i="8" s="1"/>
  <c r="G4721" i="8" s="1" a="1"/>
  <c r="G4721" i="8" s="1"/>
  <c r="B4722" i="8" a="1"/>
  <c r="B4722" i="8" s="1"/>
  <c r="G4722" i="8" s="1" a="1"/>
  <c r="G4722" i="8" s="1"/>
  <c r="B4723" i="8" a="1"/>
  <c r="B4723" i="8" s="1"/>
  <c r="G4723" i="8" s="1" a="1"/>
  <c r="G4723" i="8" s="1"/>
  <c r="B4724" i="8" a="1"/>
  <c r="B4724" i="8" s="1"/>
  <c r="G4724" i="8" s="1" a="1"/>
  <c r="G4724" i="8" s="1"/>
  <c r="G4725" i="8" a="1"/>
  <c r="G4725" i="8" s="1"/>
  <c r="B4726" i="8" a="1"/>
  <c r="B4726" i="8" s="1"/>
  <c r="G4726" i="8" s="1" a="1"/>
  <c r="G4726" i="8" s="1"/>
  <c r="G4727" i="8" a="1"/>
  <c r="G4727" i="8" s="1"/>
  <c r="B4728" i="8" a="1"/>
  <c r="B4728" i="8" s="1"/>
  <c r="G4728" i="8" s="1" a="1"/>
  <c r="G4728" i="8" s="1"/>
  <c r="B4729" i="8" a="1"/>
  <c r="B4729" i="8" s="1"/>
  <c r="G4729" i="8" s="1" a="1"/>
  <c r="G4729" i="8" s="1"/>
  <c r="B4730" i="8" a="1"/>
  <c r="B4730" i="8" s="1"/>
  <c r="G4730" i="8" s="1" a="1"/>
  <c r="G4730" i="8" s="1"/>
  <c r="B4731" i="8" a="1"/>
  <c r="B4731" i="8" s="1"/>
  <c r="G4731" i="8" s="1" a="1"/>
  <c r="G4731" i="8" s="1"/>
  <c r="B4732" i="8" a="1"/>
  <c r="B4732" i="8" s="1"/>
  <c r="G4732" i="8" s="1" a="1"/>
  <c r="G4732" i="8" s="1"/>
  <c r="B4733" i="8" a="1"/>
  <c r="B4733" i="8" s="1"/>
  <c r="G4733" i="8" s="1" a="1"/>
  <c r="G4733" i="8" s="1"/>
  <c r="G4734" i="8" a="1"/>
  <c r="G4734" i="8" s="1"/>
  <c r="B4735" i="8" a="1"/>
  <c r="B4735" i="8" s="1"/>
  <c r="G4735" i="8" s="1" a="1"/>
  <c r="G4735" i="8" s="1"/>
  <c r="B4736" i="8" a="1"/>
  <c r="B4736" i="8" s="1"/>
  <c r="G4736" i="8" s="1" a="1"/>
  <c r="G4736" i="8" s="1"/>
  <c r="B4737" i="8" a="1"/>
  <c r="B4737" i="8" s="1"/>
  <c r="G4737" i="8" s="1" a="1"/>
  <c r="G4737" i="8" s="1"/>
  <c r="B4738" i="8" a="1"/>
  <c r="B4738" i="8" s="1"/>
  <c r="G4738" i="8" s="1" a="1"/>
  <c r="G4738" i="8" s="1"/>
  <c r="B4739" i="8" a="1"/>
  <c r="B4739" i="8" s="1"/>
  <c r="G4739" i="8" s="1" a="1"/>
  <c r="G4739" i="8" s="1"/>
  <c r="B4740" i="8" a="1"/>
  <c r="B4740" i="8" s="1"/>
  <c r="G4740" i="8" s="1" a="1"/>
  <c r="G4740" i="8" s="1"/>
  <c r="B4741" i="8" a="1"/>
  <c r="B4741" i="8" s="1"/>
  <c r="G4741" i="8" s="1" a="1"/>
  <c r="G4741" i="8" s="1"/>
  <c r="B4742" i="8" a="1"/>
  <c r="B4742" i="8" s="1"/>
  <c r="G4742" i="8" s="1" a="1"/>
  <c r="G4742" i="8" s="1"/>
  <c r="B4743" i="8" a="1"/>
  <c r="B4743" i="8" s="1"/>
  <c r="G4743" i="8" s="1" a="1"/>
  <c r="G4743" i="8" s="1"/>
  <c r="B4744" i="8" a="1"/>
  <c r="B4744" i="8" s="1"/>
  <c r="G4744" i="8" s="1" a="1"/>
  <c r="G4744" i="8" s="1"/>
  <c r="B4745" i="8" a="1"/>
  <c r="B4745" i="8" s="1"/>
  <c r="G4745" i="8" s="1" a="1"/>
  <c r="G4745" i="8" s="1"/>
  <c r="B4746" i="8" a="1"/>
  <c r="B4746" i="8" s="1"/>
  <c r="G4746" i="8" s="1" a="1"/>
  <c r="G4746" i="8" s="1"/>
  <c r="B4747" i="8" a="1"/>
  <c r="B4747" i="8" s="1"/>
  <c r="G4747" i="8" s="1" a="1"/>
  <c r="G4747" i="8" s="1"/>
  <c r="B4748" i="8" a="1"/>
  <c r="B4748" i="8" s="1"/>
  <c r="G4748" i="8" s="1" a="1"/>
  <c r="G4748" i="8" s="1"/>
  <c r="B4749" i="8" a="1"/>
  <c r="B4749" i="8" s="1"/>
  <c r="G4749" i="8" s="1" a="1"/>
  <c r="G4749" i="8" s="1"/>
  <c r="B4750" i="8" a="1"/>
  <c r="B4750" i="8" s="1"/>
  <c r="G4750" i="8" s="1" a="1"/>
  <c r="G4750" i="8" s="1"/>
  <c r="B4751" i="8" a="1"/>
  <c r="B4751" i="8" s="1"/>
  <c r="G4751" i="8" s="1" a="1"/>
  <c r="G4751" i="8" s="1"/>
  <c r="B4752" i="8" a="1"/>
  <c r="B4752" i="8" s="1"/>
  <c r="G4752" i="8" s="1" a="1"/>
  <c r="G4752" i="8" s="1"/>
  <c r="B4753" i="8" a="1"/>
  <c r="B4753" i="8" s="1"/>
  <c r="G4753" i="8" s="1" a="1"/>
  <c r="G4753" i="8" s="1"/>
  <c r="B4754" i="8" a="1"/>
  <c r="B4754" i="8" s="1"/>
  <c r="G4754" i="8" s="1" a="1"/>
  <c r="G4754" i="8" s="1"/>
  <c r="B4755" i="8" a="1"/>
  <c r="B4755" i="8" s="1"/>
  <c r="G4755" i="8" s="1" a="1"/>
  <c r="G4755" i="8" s="1"/>
  <c r="B4756" i="8" a="1"/>
  <c r="B4756" i="8" s="1"/>
  <c r="G4756" i="8" s="1" a="1"/>
  <c r="G4756" i="8" s="1"/>
  <c r="B4758" i="8" a="1"/>
  <c r="B4758" i="8" s="1"/>
  <c r="G4758" i="8" s="1" a="1"/>
  <c r="G4758" i="8" s="1"/>
  <c r="B4759" i="8" a="1"/>
  <c r="B4759" i="8" s="1"/>
  <c r="G4759" i="8" s="1" a="1"/>
  <c r="G4759" i="8" s="1"/>
  <c r="B4760" i="8" a="1"/>
  <c r="B4760" i="8" s="1"/>
  <c r="G4760" i="8" s="1" a="1"/>
  <c r="G4760" i="8" s="1"/>
  <c r="B4761" i="8" a="1"/>
  <c r="B4761" i="8" s="1"/>
  <c r="G4761" i="8" s="1" a="1"/>
  <c r="G4761" i="8" s="1"/>
  <c r="B4762" i="8" a="1"/>
  <c r="B4762" i="8" s="1"/>
  <c r="G4762" i="8" s="1" a="1"/>
  <c r="G4762" i="8" s="1"/>
  <c r="B4763" i="8" a="1"/>
  <c r="B4763" i="8" s="1"/>
  <c r="G4763" i="8" s="1" a="1"/>
  <c r="G4763" i="8" s="1"/>
  <c r="B4764" i="8" a="1"/>
  <c r="B4764" i="8" s="1"/>
  <c r="G4764" i="8" s="1" a="1"/>
  <c r="G4764" i="8" s="1"/>
  <c r="B4765" i="8" a="1"/>
  <c r="B4765" i="8" s="1"/>
  <c r="G4765" i="8" s="1" a="1"/>
  <c r="G4765" i="8" s="1"/>
  <c r="B4766" i="8" a="1"/>
  <c r="B4766" i="8" s="1"/>
  <c r="G4766" i="8" s="1" a="1"/>
  <c r="G4766" i="8" s="1"/>
  <c r="B4767" i="8" a="1"/>
  <c r="B4767" i="8" s="1"/>
  <c r="G4767" i="8" s="1" a="1"/>
  <c r="G4767" i="8" s="1"/>
  <c r="B4768" i="8" a="1"/>
  <c r="B4768" i="8" s="1"/>
  <c r="G4768" i="8" s="1" a="1"/>
  <c r="G4768" i="8" s="1"/>
  <c r="G4769" i="8" a="1"/>
  <c r="G4769" i="8" s="1"/>
  <c r="B4770" i="8" a="1"/>
  <c r="B4770" i="8" s="1"/>
  <c r="G4770" i="8" s="1" a="1"/>
  <c r="G4770" i="8" s="1"/>
  <c r="B4771" i="8" a="1"/>
  <c r="B4771" i="8" s="1"/>
  <c r="G4771" i="8" s="1" a="1"/>
  <c r="G4771" i="8" s="1"/>
  <c r="B4772" i="8" a="1"/>
  <c r="B4772" i="8" s="1"/>
  <c r="G4772" i="8" s="1" a="1"/>
  <c r="G4772" i="8" s="1"/>
  <c r="B4773" i="8" a="1"/>
  <c r="B4773" i="8" s="1"/>
  <c r="G4773" i="8" s="1" a="1"/>
  <c r="G4773" i="8" s="1"/>
  <c r="B4774" i="8" a="1"/>
  <c r="B4774" i="8" s="1"/>
  <c r="G4774" i="8" s="1" a="1"/>
  <c r="G4774" i="8" s="1"/>
  <c r="B4775" i="8" a="1"/>
  <c r="B4775" i="8" s="1"/>
  <c r="G4775" i="8" s="1" a="1"/>
  <c r="G4775" i="8" s="1"/>
  <c r="B4776" i="8" a="1"/>
  <c r="B4776" i="8" s="1"/>
  <c r="G4776" i="8" s="1" a="1"/>
  <c r="G4776" i="8" s="1"/>
  <c r="B4777" i="8" a="1"/>
  <c r="B4777" i="8" s="1"/>
  <c r="G4777" i="8" s="1" a="1"/>
  <c r="G4777" i="8" s="1"/>
  <c r="B4778" i="8" a="1"/>
  <c r="B4778" i="8" s="1"/>
  <c r="G4778" i="8" s="1" a="1"/>
  <c r="G4778" i="8" s="1"/>
  <c r="G4779" i="8" a="1"/>
  <c r="G4779" i="8" s="1"/>
  <c r="B4780" i="8" a="1"/>
  <c r="B4780" i="8" s="1"/>
  <c r="G4780" i="8" s="1" a="1"/>
  <c r="G4780" i="8" s="1"/>
  <c r="B4781" i="8" a="1"/>
  <c r="B4781" i="8" s="1"/>
  <c r="G4781" i="8" s="1" a="1"/>
  <c r="G4781" i="8" s="1"/>
  <c r="B4782" i="8" a="1"/>
  <c r="B4782" i="8" s="1"/>
  <c r="G4782" i="8" s="1" a="1"/>
  <c r="G4782" i="8" s="1"/>
  <c r="G4783" i="8" a="1"/>
  <c r="G4783" i="8" s="1"/>
  <c r="B4784" i="8" a="1"/>
  <c r="B4784" i="8" s="1"/>
  <c r="G4784" i="8" s="1" a="1"/>
  <c r="G4784" i="8" s="1"/>
  <c r="B4785" i="8" a="1"/>
  <c r="B4785" i="8" s="1"/>
  <c r="G4785" i="8" s="1" a="1"/>
  <c r="G4785" i="8" s="1"/>
  <c r="B4786" i="8" a="1"/>
  <c r="B4786" i="8" s="1"/>
  <c r="G4786" i="8" s="1" a="1"/>
  <c r="G4786" i="8" s="1"/>
  <c r="B4787" i="8" a="1"/>
  <c r="B4787" i="8" s="1"/>
  <c r="G4787" i="8" s="1" a="1"/>
  <c r="G4787" i="8" s="1"/>
  <c r="B4788" i="8" a="1"/>
  <c r="B4788" i="8" s="1"/>
  <c r="G4788" i="8" s="1" a="1"/>
  <c r="G4788" i="8" s="1"/>
  <c r="B4789" i="8" a="1"/>
  <c r="B4789" i="8" s="1"/>
  <c r="G4789" i="8" s="1" a="1"/>
  <c r="G4789" i="8" s="1"/>
  <c r="B4790" i="8" a="1"/>
  <c r="B4790" i="8" s="1"/>
  <c r="G4790" i="8" s="1" a="1"/>
  <c r="G4790" i="8" s="1"/>
  <c r="B4791" i="8" a="1"/>
  <c r="B4791" i="8" s="1"/>
  <c r="G4791" i="8" s="1" a="1"/>
  <c r="G4791" i="8" s="1"/>
  <c r="B4792" i="8" a="1"/>
  <c r="B4792" i="8" s="1"/>
  <c r="G4792" i="8" s="1" a="1"/>
  <c r="G4792" i="8" s="1"/>
  <c r="B4793" i="8" a="1"/>
  <c r="B4793" i="8" s="1"/>
  <c r="G4793" i="8" s="1" a="1"/>
  <c r="G4793" i="8" s="1"/>
  <c r="B4794" i="8" a="1"/>
  <c r="B4794" i="8" s="1"/>
  <c r="G4794" i="8" s="1" a="1"/>
  <c r="G4794" i="8" s="1"/>
  <c r="G4795" i="8" a="1"/>
  <c r="G4795" i="8" s="1"/>
  <c r="B4796" i="8" a="1"/>
  <c r="B4796" i="8" s="1"/>
  <c r="G4796" i="8" s="1" a="1"/>
  <c r="G4796" i="8" s="1"/>
  <c r="B4797" i="8" a="1"/>
  <c r="B4797" i="8" s="1"/>
  <c r="G4797" i="8" s="1" a="1"/>
  <c r="G4797" i="8" s="1"/>
  <c r="B4798" i="8" a="1"/>
  <c r="B4798" i="8" s="1"/>
  <c r="G4798" i="8" s="1" a="1"/>
  <c r="G4798" i="8" s="1"/>
  <c r="B4799" i="8" a="1"/>
  <c r="B4799" i="8" s="1"/>
  <c r="G4799" i="8" s="1" a="1"/>
  <c r="G4799" i="8" s="1"/>
  <c r="B4800" i="8" a="1"/>
  <c r="B4800" i="8" s="1"/>
  <c r="G4800" i="8" s="1" a="1"/>
  <c r="G4800" i="8" s="1"/>
  <c r="B4801" i="8" a="1"/>
  <c r="B4801" i="8" s="1"/>
  <c r="G4801" i="8" s="1" a="1"/>
  <c r="G4801" i="8" s="1"/>
  <c r="B4802" i="8" a="1"/>
  <c r="B4802" i="8" s="1"/>
  <c r="G4802" i="8" s="1" a="1"/>
  <c r="G4802" i="8" s="1"/>
  <c r="B4803" i="8" a="1"/>
  <c r="B4803" i="8" s="1"/>
  <c r="G4803" i="8" s="1" a="1"/>
  <c r="G4803" i="8" s="1"/>
  <c r="B4804" i="8" a="1"/>
  <c r="B4804" i="8" s="1"/>
  <c r="G4804" i="8" s="1" a="1"/>
  <c r="G4804" i="8" s="1"/>
  <c r="B4805" i="8" a="1"/>
  <c r="B4805" i="8" s="1"/>
  <c r="G4805" i="8" s="1" a="1"/>
  <c r="G4805" i="8" s="1"/>
  <c r="B4806" i="8" a="1"/>
  <c r="B4806" i="8" s="1"/>
  <c r="G4806" i="8" s="1" a="1"/>
  <c r="G4806" i="8" s="1"/>
  <c r="B4807" i="8" a="1"/>
  <c r="B4807" i="8" s="1"/>
  <c r="G4807" i="8" s="1" a="1"/>
  <c r="G4807" i="8" s="1"/>
  <c r="B4808" i="8" a="1"/>
  <c r="B4808" i="8" s="1"/>
  <c r="G4808" i="8" s="1" a="1"/>
  <c r="G4808" i="8" s="1"/>
  <c r="B4809" i="8" a="1"/>
  <c r="B4809" i="8" s="1"/>
  <c r="G4809" i="8" s="1" a="1"/>
  <c r="G4809" i="8" s="1"/>
  <c r="G4810" i="8" a="1"/>
  <c r="G4810" i="8" s="1"/>
  <c r="B4811" i="8" a="1"/>
  <c r="B4811" i="8" s="1"/>
  <c r="G4811" i="8" s="1" a="1"/>
  <c r="G4811" i="8" s="1"/>
  <c r="B4812" i="8" a="1"/>
  <c r="B4812" i="8" s="1"/>
  <c r="G4812" i="8" s="1" a="1"/>
  <c r="G4812" i="8" s="1"/>
  <c r="B4813" i="8" a="1"/>
  <c r="B4813" i="8" s="1"/>
  <c r="G4813" i="8" s="1" a="1"/>
  <c r="G4813" i="8" s="1"/>
  <c r="B4814" i="8" a="1"/>
  <c r="B4814" i="8" s="1"/>
  <c r="G4814" i="8" s="1" a="1"/>
  <c r="G4814" i="8" s="1"/>
  <c r="B4815" i="8" a="1"/>
  <c r="B4815" i="8" s="1"/>
  <c r="G4815" i="8" s="1" a="1"/>
  <c r="G4815" i="8" s="1"/>
  <c r="B4816" i="8" a="1"/>
  <c r="B4816" i="8" s="1"/>
  <c r="G4816" i="8" s="1" a="1"/>
  <c r="G4816" i="8" s="1"/>
  <c r="B4817" i="8" a="1"/>
  <c r="B4817" i="8" s="1"/>
  <c r="G4817" i="8" s="1" a="1"/>
  <c r="G4817" i="8" s="1"/>
  <c r="B4818" i="8" a="1"/>
  <c r="B4818" i="8" s="1"/>
  <c r="G4818" i="8" s="1" a="1"/>
  <c r="G4818" i="8" s="1"/>
  <c r="B4819" i="8" a="1"/>
  <c r="B4819" i="8" s="1"/>
  <c r="G4819" i="8" s="1" a="1"/>
  <c r="G4819" i="8" s="1"/>
  <c r="B4820" i="8" a="1"/>
  <c r="B4820" i="8" s="1"/>
  <c r="G4820" i="8" s="1" a="1"/>
  <c r="G4820" i="8" s="1"/>
  <c r="B4821" i="8" a="1"/>
  <c r="B4821" i="8" s="1"/>
  <c r="G4821" i="8" s="1" a="1"/>
  <c r="G4821" i="8" s="1"/>
  <c r="B4822" i="8" a="1"/>
  <c r="B4822" i="8" s="1"/>
  <c r="G4822" i="8" s="1" a="1"/>
  <c r="G4822" i="8" s="1"/>
  <c r="B4823" i="8" a="1"/>
  <c r="B4823" i="8" s="1"/>
  <c r="G4823" i="8" s="1" a="1"/>
  <c r="G4823" i="8" s="1"/>
  <c r="B4824" i="8" a="1"/>
  <c r="B4824" i="8" s="1"/>
  <c r="G4824" i="8" s="1" a="1"/>
  <c r="G4824" i="8" s="1"/>
  <c r="B4825" i="8" a="1"/>
  <c r="B4825" i="8" s="1"/>
  <c r="G4825" i="8" s="1" a="1"/>
  <c r="G4825" i="8" s="1"/>
  <c r="B4826" i="8" a="1"/>
  <c r="B4826" i="8" s="1"/>
  <c r="G4826" i="8" s="1" a="1"/>
  <c r="G4826" i="8" s="1"/>
  <c r="B4827" i="8" a="1"/>
  <c r="B4827" i="8" s="1"/>
  <c r="G4827" i="8" s="1" a="1"/>
  <c r="G4827" i="8" s="1"/>
  <c r="G4828" i="8" a="1"/>
  <c r="G4828" i="8" s="1"/>
  <c r="G4829" i="8" a="1"/>
  <c r="G4829" i="8" s="1"/>
  <c r="B4830" i="8" a="1"/>
  <c r="B4830" i="8" s="1"/>
  <c r="G4830" i="8" s="1" a="1"/>
  <c r="G4830" i="8" s="1"/>
  <c r="B4831" i="8" a="1"/>
  <c r="B4831" i="8" s="1"/>
  <c r="G4831" i="8" s="1" a="1"/>
  <c r="G4831" i="8" s="1"/>
  <c r="B4832" i="8" a="1"/>
  <c r="B4832" i="8" s="1"/>
  <c r="G4832" i="8" s="1" a="1"/>
  <c r="G4832" i="8" s="1"/>
  <c r="B4833" i="8" a="1"/>
  <c r="B4833" i="8" s="1"/>
  <c r="G4833" i="8" s="1" a="1"/>
  <c r="G4833" i="8" s="1"/>
  <c r="B4834" i="8" a="1"/>
  <c r="B4834" i="8" s="1"/>
  <c r="G4834" i="8" s="1" a="1"/>
  <c r="G4834" i="8" s="1"/>
  <c r="B4835" i="8" a="1"/>
  <c r="B4835" i="8" s="1"/>
  <c r="G4835" i="8" s="1" a="1"/>
  <c r="G4835" i="8" s="1"/>
  <c r="B4836" i="8" a="1"/>
  <c r="B4836" i="8" s="1"/>
  <c r="G4836" i="8" s="1" a="1"/>
  <c r="G4836" i="8" s="1"/>
  <c r="B4837" i="8" a="1"/>
  <c r="B4837" i="8" s="1"/>
  <c r="G4837" i="8" s="1" a="1"/>
  <c r="G4837" i="8" s="1"/>
  <c r="G4838" i="8" a="1"/>
  <c r="G4838" i="8" s="1"/>
  <c r="B4839" i="8" a="1"/>
  <c r="B4839" i="8" s="1"/>
  <c r="G4839" i="8" s="1" a="1"/>
  <c r="G4839" i="8" s="1"/>
  <c r="G4840" i="8" a="1"/>
  <c r="G4840" i="8" s="1"/>
  <c r="B4841" i="8" a="1"/>
  <c r="B4841" i="8" s="1"/>
  <c r="G4841" i="8" s="1" a="1"/>
  <c r="G4841" i="8" s="1"/>
  <c r="B4842" i="8" a="1"/>
  <c r="B4842" i="8" s="1"/>
  <c r="G4842" i="8" s="1" a="1"/>
  <c r="G4842" i="8" s="1"/>
  <c r="B4843" i="8" a="1"/>
  <c r="B4843" i="8" s="1"/>
  <c r="G4843" i="8" s="1" a="1"/>
  <c r="G4843" i="8" s="1"/>
  <c r="B4844" i="8" a="1"/>
  <c r="B4844" i="8" s="1"/>
  <c r="G4844" i="8" s="1" a="1"/>
  <c r="G4844" i="8" s="1"/>
  <c r="B4845" i="8" a="1"/>
  <c r="B4845" i="8" s="1"/>
  <c r="G4845" i="8" s="1" a="1"/>
  <c r="G4845" i="8" s="1"/>
  <c r="B4846" i="8" a="1"/>
  <c r="B4846" i="8" s="1"/>
  <c r="G4846" i="8" s="1" a="1"/>
  <c r="G4846" i="8" s="1"/>
  <c r="B4847" i="8" a="1"/>
  <c r="B4847" i="8" s="1"/>
  <c r="G4847" i="8" s="1" a="1"/>
  <c r="G4847" i="8" s="1"/>
  <c r="B4848" i="8" a="1"/>
  <c r="B4848" i="8" s="1"/>
  <c r="G4848" i="8" s="1" a="1"/>
  <c r="G4848" i="8" s="1"/>
  <c r="B4849" i="8" a="1"/>
  <c r="B4849" i="8" s="1"/>
  <c r="G4849" i="8" s="1" a="1"/>
  <c r="G4849" i="8" s="1"/>
  <c r="B4850" i="8" a="1"/>
  <c r="B4850" i="8" s="1"/>
  <c r="G4850" i="8" s="1" a="1"/>
  <c r="G4850" i="8" s="1"/>
  <c r="G4851" i="8" a="1"/>
  <c r="G4851" i="8" s="1"/>
  <c r="B4852" i="8" a="1"/>
  <c r="B4852" i="8" s="1"/>
  <c r="G4852" i="8" s="1" a="1"/>
  <c r="G4852" i="8" s="1"/>
  <c r="B4853" i="8" a="1"/>
  <c r="B4853" i="8" s="1"/>
  <c r="G4853" i="8" s="1" a="1"/>
  <c r="G4853" i="8" s="1"/>
  <c r="B4854" i="8" a="1"/>
  <c r="B4854" i="8" s="1"/>
  <c r="G4854" i="8" s="1" a="1"/>
  <c r="G4854" i="8" s="1"/>
  <c r="B4855" i="8" a="1"/>
  <c r="B4855" i="8" s="1"/>
  <c r="G4855" i="8" s="1" a="1"/>
  <c r="G4855" i="8" s="1"/>
  <c r="B4856" i="8" a="1"/>
  <c r="B4856" i="8" s="1"/>
  <c r="G4856" i="8" s="1" a="1"/>
  <c r="G4856" i="8" s="1"/>
  <c r="B4857" i="8" a="1"/>
  <c r="B4857" i="8" s="1"/>
  <c r="G4857" i="8" s="1" a="1"/>
  <c r="G4857" i="8" s="1"/>
  <c r="B4858" i="8" a="1"/>
  <c r="B4858" i="8" s="1"/>
  <c r="G4858" i="8" s="1" a="1"/>
  <c r="G4858" i="8" s="1"/>
  <c r="B4859" i="8" a="1"/>
  <c r="B4859" i="8" s="1"/>
  <c r="G4859" i="8" s="1" a="1"/>
  <c r="G4859" i="8" s="1"/>
  <c r="B4860" i="8" a="1"/>
  <c r="B4860" i="8" s="1"/>
  <c r="G4860" i="8" s="1" a="1"/>
  <c r="G4860" i="8" s="1"/>
  <c r="B4861" i="8" a="1"/>
  <c r="B4861" i="8" s="1"/>
  <c r="G4861" i="8" s="1" a="1"/>
  <c r="G4861" i="8" s="1"/>
  <c r="B4862" i="8" a="1"/>
  <c r="B4862" i="8" s="1"/>
  <c r="G4862" i="8" s="1" a="1"/>
  <c r="G4862" i="8" s="1"/>
  <c r="B4863" i="8" a="1"/>
  <c r="B4863" i="8" s="1"/>
  <c r="G4863" i="8" s="1" a="1"/>
  <c r="G4863" i="8" s="1"/>
  <c r="B4864" i="8" a="1"/>
  <c r="B4864" i="8" s="1"/>
  <c r="G4864" i="8" s="1" a="1"/>
  <c r="G4864" i="8" s="1"/>
  <c r="B4865" i="8" a="1"/>
  <c r="B4865" i="8" s="1"/>
  <c r="G4865" i="8" s="1" a="1"/>
  <c r="G4865" i="8" s="1"/>
  <c r="B4866" i="8" a="1"/>
  <c r="B4866" i="8" s="1"/>
  <c r="G4866" i="8" s="1" a="1"/>
  <c r="G4866" i="8" s="1"/>
  <c r="B4867" i="8" a="1"/>
  <c r="B4867" i="8" s="1"/>
  <c r="G4867" i="8" s="1" a="1"/>
  <c r="G4867" i="8" s="1"/>
  <c r="G4868" i="8" a="1"/>
  <c r="G4868" i="8" s="1"/>
  <c r="B4869" i="8" a="1"/>
  <c r="B4869" i="8" s="1"/>
  <c r="G4869" i="8" s="1" a="1"/>
  <c r="G4869" i="8" s="1"/>
  <c r="B4870" i="8" a="1"/>
  <c r="B4870" i="8" s="1"/>
  <c r="G4870" i="8" s="1" a="1"/>
  <c r="G4870" i="8" s="1"/>
  <c r="B4871" i="8" a="1"/>
  <c r="B4871" i="8" s="1"/>
  <c r="G4871" i="8" s="1" a="1"/>
  <c r="G4871" i="8" s="1"/>
  <c r="B4872" i="8" a="1"/>
  <c r="B4872" i="8" s="1"/>
  <c r="G4872" i="8" s="1" a="1"/>
  <c r="G4872" i="8" s="1"/>
  <c r="B4873" i="8" a="1"/>
  <c r="B4873" i="8" s="1"/>
  <c r="G4873" i="8" s="1" a="1"/>
  <c r="G4873" i="8" s="1"/>
  <c r="G4874" i="8" a="1"/>
  <c r="G4874" i="8" s="1"/>
  <c r="G4875" i="8" a="1"/>
  <c r="G4875" i="8" s="1"/>
  <c r="B4876" i="8" a="1"/>
  <c r="B4876" i="8" s="1"/>
  <c r="G4876" i="8" s="1" a="1"/>
  <c r="G4876" i="8" s="1"/>
  <c r="B4877" i="8" a="1"/>
  <c r="B4877" i="8" s="1"/>
  <c r="G4877" i="8" s="1" a="1"/>
  <c r="G4877" i="8" s="1"/>
  <c r="B4879" i="8" a="1"/>
  <c r="B4879" i="8" s="1"/>
  <c r="G4879" i="8" s="1" a="1"/>
  <c r="G4879" i="8" s="1"/>
  <c r="B4880" i="8" a="1"/>
  <c r="B4880" i="8" s="1"/>
  <c r="G4880" i="8" s="1" a="1"/>
  <c r="G4880" i="8" s="1"/>
  <c r="B4881" i="8" a="1"/>
  <c r="B4881" i="8" s="1"/>
  <c r="G4881" i="8" s="1" a="1"/>
  <c r="G4881" i="8" s="1"/>
  <c r="B4882" i="8" a="1"/>
  <c r="B4882" i="8" s="1"/>
  <c r="G4882" i="8" s="1" a="1"/>
  <c r="G4882" i="8" s="1"/>
  <c r="B4883" i="8" a="1"/>
  <c r="B4883" i="8" s="1"/>
  <c r="G4883" i="8" s="1" a="1"/>
  <c r="G4883" i="8" s="1"/>
  <c r="B4884" i="8" a="1"/>
  <c r="B4884" i="8" s="1"/>
  <c r="G4884" i="8" s="1" a="1"/>
  <c r="G4884" i="8" s="1"/>
  <c r="B4885" i="8" a="1"/>
  <c r="B4885" i="8" s="1"/>
  <c r="G4885" i="8" s="1" a="1"/>
  <c r="G4885" i="8" s="1"/>
  <c r="B4886" i="8" a="1"/>
  <c r="B4886" i="8" s="1"/>
  <c r="G4886" i="8" s="1" a="1"/>
  <c r="G4886" i="8" s="1"/>
  <c r="B4887" i="8" a="1"/>
  <c r="B4887" i="8" s="1"/>
  <c r="G4887" i="8" s="1" a="1"/>
  <c r="G4887" i="8" s="1"/>
  <c r="B4888" i="8" a="1"/>
  <c r="B4888" i="8" s="1"/>
  <c r="G4888" i="8" s="1" a="1"/>
  <c r="G4888" i="8" s="1"/>
  <c r="B4889" i="8" a="1"/>
  <c r="B4889" i="8" s="1"/>
  <c r="G4889" i="8" s="1" a="1"/>
  <c r="G4889" i="8" s="1"/>
  <c r="B4890" i="8" a="1"/>
  <c r="B4890" i="8" s="1"/>
  <c r="G4890" i="8" s="1" a="1"/>
  <c r="G4890" i="8" s="1"/>
  <c r="B4891" i="8" a="1"/>
  <c r="B4891" i="8" s="1"/>
  <c r="G4891" i="8" s="1" a="1"/>
  <c r="G4891" i="8" s="1"/>
  <c r="G4892" i="8" a="1"/>
  <c r="G4892" i="8" s="1"/>
  <c r="B4893" i="8" a="1"/>
  <c r="B4893" i="8" s="1"/>
  <c r="G4893" i="8" s="1" a="1"/>
  <c r="G4893" i="8" s="1"/>
  <c r="B4894" i="8" a="1"/>
  <c r="B4894" i="8" s="1"/>
  <c r="G4894" i="8" s="1" a="1"/>
  <c r="G4894" i="8" s="1"/>
  <c r="B4895" i="8" a="1"/>
  <c r="B4895" i="8" s="1"/>
  <c r="G4895" i="8" s="1" a="1"/>
  <c r="G4895" i="8" s="1"/>
  <c r="B4896" i="8" a="1"/>
  <c r="B4896" i="8" s="1"/>
  <c r="G4896" i="8" s="1" a="1"/>
  <c r="G4896" i="8" s="1"/>
  <c r="B4897" i="8" a="1"/>
  <c r="B4897" i="8" s="1"/>
  <c r="G4897" i="8" s="1" a="1"/>
  <c r="G4897" i="8" s="1"/>
  <c r="B4898" i="8" a="1"/>
  <c r="B4898" i="8" s="1"/>
  <c r="G4898" i="8" s="1" a="1"/>
  <c r="G4898" i="8" s="1"/>
  <c r="G4899" i="8" a="1"/>
  <c r="G4899" i="8" s="1"/>
  <c r="B4900" i="8" a="1"/>
  <c r="B4900" i="8" s="1"/>
  <c r="G4900" i="8" s="1" a="1"/>
  <c r="G4900" i="8" s="1"/>
  <c r="B4901" i="8" a="1"/>
  <c r="B4901" i="8" s="1"/>
  <c r="G4901" i="8" s="1" a="1"/>
  <c r="G4901" i="8" s="1"/>
  <c r="B4902" i="8" a="1"/>
  <c r="B4902" i="8" s="1"/>
  <c r="G4902" i="8" s="1" a="1"/>
  <c r="G4902" i="8" s="1"/>
  <c r="B4903" i="8" a="1"/>
  <c r="B4903" i="8" s="1"/>
  <c r="G4903" i="8" s="1" a="1"/>
  <c r="G4903" i="8" s="1"/>
  <c r="B4904" i="8" a="1"/>
  <c r="B4904" i="8" s="1"/>
  <c r="G4904" i="8" s="1" a="1"/>
  <c r="G4904" i="8" s="1"/>
  <c r="B4905" i="8" a="1"/>
  <c r="B4905" i="8" s="1"/>
  <c r="G4905" i="8" s="1" a="1"/>
  <c r="G4905" i="8" s="1"/>
  <c r="B4906" i="8" a="1"/>
  <c r="B4906" i="8" s="1"/>
  <c r="G4906" i="8" s="1" a="1"/>
  <c r="G4906" i="8" s="1"/>
  <c r="B4907" i="8" a="1"/>
  <c r="B4907" i="8" s="1"/>
  <c r="G4907" i="8" s="1" a="1"/>
  <c r="G4907" i="8" s="1"/>
  <c r="B4908" i="8" a="1"/>
  <c r="B4908" i="8" s="1"/>
  <c r="G4908" i="8" s="1" a="1"/>
  <c r="G4908" i="8" s="1"/>
  <c r="B4909" i="8" a="1"/>
  <c r="B4909" i="8" s="1"/>
  <c r="G4909" i="8" s="1" a="1"/>
  <c r="G4909" i="8" s="1"/>
  <c r="B4910" i="8" a="1"/>
  <c r="B4910" i="8" s="1"/>
  <c r="G4910" i="8" s="1" a="1"/>
  <c r="G4910" i="8" s="1"/>
  <c r="B4911" i="8" a="1"/>
  <c r="B4911" i="8" s="1"/>
  <c r="G4911" i="8" s="1" a="1"/>
  <c r="G4911" i="8" s="1"/>
  <c r="B4912" i="8" a="1"/>
  <c r="B4912" i="8" s="1"/>
  <c r="G4912" i="8" s="1" a="1"/>
  <c r="G4912" i="8" s="1"/>
  <c r="B4913" i="8" a="1"/>
  <c r="B4913" i="8" s="1"/>
  <c r="G4913" i="8" s="1" a="1"/>
  <c r="G4913" i="8" s="1"/>
  <c r="B4914" i="8" a="1"/>
  <c r="B4914" i="8" s="1"/>
  <c r="G4914" i="8" s="1" a="1"/>
  <c r="G4914" i="8" s="1"/>
  <c r="B4915" i="8" a="1"/>
  <c r="B4915" i="8" s="1"/>
  <c r="G4915" i="8" s="1" a="1"/>
  <c r="G4915" i="8" s="1"/>
  <c r="B4916" i="8" a="1"/>
  <c r="B4916" i="8" s="1"/>
  <c r="G4916" i="8" s="1" a="1"/>
  <c r="G4916" i="8" s="1"/>
  <c r="B4917" i="8" a="1"/>
  <c r="B4917" i="8" s="1"/>
  <c r="G4917" i="8" s="1" a="1"/>
  <c r="G4917" i="8" s="1"/>
  <c r="B4918" i="8" a="1"/>
  <c r="B4918" i="8" s="1"/>
  <c r="G4918" i="8" s="1" a="1"/>
  <c r="G4918" i="8" s="1"/>
  <c r="B4919" i="8" a="1"/>
  <c r="B4919" i="8" s="1"/>
  <c r="G4919" i="8" s="1" a="1"/>
  <c r="G4919" i="8" s="1"/>
  <c r="B4920" i="8" a="1"/>
  <c r="B4920" i="8" s="1"/>
  <c r="G4920" i="8" s="1" a="1"/>
  <c r="G4920" i="8" s="1"/>
  <c r="B4921" i="8" a="1"/>
  <c r="B4921" i="8" s="1"/>
  <c r="G4921" i="8" s="1" a="1"/>
  <c r="G4921" i="8" s="1"/>
  <c r="B4922" i="8" a="1"/>
  <c r="B4922" i="8" s="1"/>
  <c r="G4922" i="8" s="1" a="1"/>
  <c r="G4922" i="8" s="1"/>
  <c r="B4923" i="8" a="1"/>
  <c r="B4923" i="8" s="1"/>
  <c r="G4923" i="8" s="1" a="1"/>
  <c r="G4923" i="8" s="1"/>
  <c r="B4924" i="8" a="1"/>
  <c r="B4924" i="8" s="1"/>
  <c r="G4924" i="8" s="1" a="1"/>
  <c r="G4924" i="8" s="1"/>
  <c r="B4925" i="8" a="1"/>
  <c r="B4925" i="8" s="1"/>
  <c r="G4925" i="8" s="1" a="1"/>
  <c r="G4925" i="8" s="1"/>
  <c r="B4926" i="8" a="1"/>
  <c r="B4926" i="8" s="1"/>
  <c r="G4926" i="8" s="1" a="1"/>
  <c r="G4926" i="8" s="1"/>
  <c r="B4927" i="8" a="1"/>
  <c r="B4927" i="8" s="1"/>
  <c r="G4927" i="8" s="1" a="1"/>
  <c r="G4927" i="8" s="1"/>
  <c r="B4928" i="8" a="1"/>
  <c r="B4928" i="8" s="1"/>
  <c r="G4928" i="8" s="1" a="1"/>
  <c r="G4928" i="8" s="1"/>
  <c r="B4929" i="8" a="1"/>
  <c r="B4929" i="8" s="1"/>
  <c r="G4929" i="8" s="1" a="1"/>
  <c r="G4929" i="8" s="1"/>
  <c r="B4930" i="8" a="1"/>
  <c r="B4930" i="8" s="1"/>
  <c r="G4930" i="8" s="1" a="1"/>
  <c r="G4930" i="8" s="1"/>
  <c r="B4931" i="8" a="1"/>
  <c r="B4931" i="8" s="1"/>
  <c r="G4931" i="8" s="1" a="1"/>
  <c r="G4931" i="8" s="1"/>
  <c r="B4932" i="8" a="1"/>
  <c r="B4932" i="8" s="1"/>
  <c r="G4932" i="8" s="1" a="1"/>
  <c r="G4932" i="8" s="1"/>
  <c r="G4933" i="8" a="1"/>
  <c r="G4933" i="8" s="1"/>
  <c r="B4934" i="8" a="1"/>
  <c r="B4934" i="8" s="1"/>
  <c r="G4934" i="8" s="1" a="1"/>
  <c r="G4934" i="8" s="1"/>
  <c r="B4935" i="8" a="1"/>
  <c r="B4935" i="8" s="1"/>
  <c r="G4935" i="8" s="1" a="1"/>
  <c r="G4935" i="8" s="1"/>
  <c r="B4936" i="8" a="1"/>
  <c r="B4936" i="8" s="1"/>
  <c r="G4936" i="8" s="1" a="1"/>
  <c r="G4936" i="8" s="1"/>
  <c r="B4937" i="8" a="1"/>
  <c r="B4937" i="8" s="1"/>
  <c r="G4937" i="8" s="1" a="1"/>
  <c r="G4937" i="8" s="1"/>
  <c r="B4938" i="8" a="1"/>
  <c r="B4938" i="8" s="1"/>
  <c r="G4938" i="8" s="1" a="1"/>
  <c r="G4938" i="8" s="1"/>
  <c r="B4939" i="8" a="1"/>
  <c r="B4939" i="8" s="1"/>
  <c r="G4939" i="8" s="1" a="1"/>
  <c r="G4939" i="8" s="1"/>
  <c r="B4940" i="8" a="1"/>
  <c r="B4940" i="8" s="1"/>
  <c r="G4940" i="8" s="1" a="1"/>
  <c r="G4940" i="8" s="1"/>
  <c r="B4941" i="8" a="1"/>
  <c r="B4941" i="8" s="1"/>
  <c r="G4941" i="8" s="1" a="1"/>
  <c r="G4941" i="8" s="1"/>
  <c r="B4942" i="8" a="1"/>
  <c r="B4942" i="8" s="1"/>
  <c r="G4942" i="8" s="1" a="1"/>
  <c r="G4942" i="8" s="1"/>
  <c r="B4943" i="8" a="1"/>
  <c r="B4943" i="8" s="1"/>
  <c r="G4943" i="8" s="1" a="1"/>
  <c r="G4943" i="8" s="1"/>
  <c r="B4944" i="8" a="1"/>
  <c r="B4944" i="8" s="1"/>
  <c r="G4944" i="8" s="1" a="1"/>
  <c r="G4944" i="8" s="1"/>
  <c r="B4945" i="8" a="1"/>
  <c r="B4945" i="8" s="1"/>
  <c r="G4945" i="8" s="1" a="1"/>
  <c r="G4945" i="8" s="1"/>
  <c r="B4946" i="8" a="1"/>
  <c r="B4946" i="8" s="1"/>
  <c r="G4946" i="8" s="1" a="1"/>
  <c r="G4946" i="8" s="1"/>
  <c r="G4947" i="8" a="1"/>
  <c r="G4947" i="8" s="1"/>
  <c r="G4948" i="8" a="1"/>
  <c r="G4948" i="8" s="1"/>
  <c r="B4949" i="8" a="1"/>
  <c r="B4949" i="8" s="1"/>
  <c r="G4949" i="8" s="1" a="1"/>
  <c r="G4949" i="8" s="1"/>
  <c r="B4950" i="8" a="1"/>
  <c r="B4950" i="8" s="1"/>
  <c r="G4950" i="8" s="1" a="1"/>
  <c r="G4950" i="8" s="1"/>
  <c r="B4951" i="8" a="1"/>
  <c r="B4951" i="8" s="1"/>
  <c r="G4951" i="8" s="1" a="1"/>
  <c r="G4951" i="8" s="1"/>
  <c r="B4952" i="8" a="1"/>
  <c r="B4952" i="8" s="1"/>
  <c r="G4952" i="8" s="1" a="1"/>
  <c r="G4952" i="8" s="1"/>
  <c r="B4953" i="8" a="1"/>
  <c r="B4953" i="8" s="1"/>
  <c r="G4953" i="8" s="1" a="1"/>
  <c r="G4953" i="8" s="1"/>
  <c r="B4954" i="8" a="1"/>
  <c r="B4954" i="8" s="1"/>
  <c r="G4954" i="8" s="1" a="1"/>
  <c r="G4954" i="8" s="1"/>
  <c r="G4955" i="8" a="1"/>
  <c r="G4955" i="8" s="1"/>
  <c r="B4956" i="8" a="1"/>
  <c r="B4956" i="8" s="1"/>
  <c r="G4956" i="8" s="1" a="1"/>
  <c r="G4956" i="8" s="1"/>
  <c r="B4957" i="8" a="1"/>
  <c r="B4957" i="8" s="1"/>
  <c r="G4957" i="8" s="1" a="1"/>
  <c r="G4957" i="8" s="1"/>
  <c r="B4958" i="8" a="1"/>
  <c r="B4958" i="8" s="1"/>
  <c r="G4958" i="8" s="1" a="1"/>
  <c r="G4958" i="8" s="1"/>
  <c r="B4959" i="8" a="1"/>
  <c r="B4959" i="8" s="1"/>
  <c r="G4959" i="8" s="1" a="1"/>
  <c r="G4959" i="8" s="1"/>
  <c r="B4960" i="8" a="1"/>
  <c r="B4960" i="8" s="1"/>
  <c r="G4960" i="8" s="1" a="1"/>
  <c r="G4960" i="8" s="1"/>
  <c r="B4961" i="8" a="1"/>
  <c r="B4961" i="8" s="1"/>
  <c r="G4961" i="8" s="1" a="1"/>
  <c r="G4961" i="8" s="1"/>
  <c r="B4962" i="8" a="1"/>
  <c r="B4962" i="8" s="1"/>
  <c r="G4962" i="8" s="1" a="1"/>
  <c r="G4962" i="8" s="1"/>
  <c r="B4963" i="8" a="1"/>
  <c r="B4963" i="8" s="1"/>
  <c r="G4963" i="8" s="1" a="1"/>
  <c r="G4963" i="8" s="1"/>
  <c r="B4964" i="8" a="1"/>
  <c r="B4964" i="8" s="1"/>
  <c r="G4964" i="8" s="1" a="1"/>
  <c r="G4964" i="8" s="1"/>
  <c r="B4965" i="8" a="1"/>
  <c r="B4965" i="8" s="1"/>
  <c r="G4965" i="8" s="1" a="1"/>
  <c r="G4965" i="8" s="1"/>
  <c r="B4966" i="8" a="1"/>
  <c r="B4966" i="8" s="1"/>
  <c r="G4966" i="8" s="1" a="1"/>
  <c r="G4966" i="8" s="1"/>
  <c r="B4967" i="8" a="1"/>
  <c r="B4967" i="8" s="1"/>
  <c r="G4967" i="8" s="1" a="1"/>
  <c r="G4967" i="8" s="1"/>
  <c r="B4968" i="8" a="1"/>
  <c r="B4968" i="8" s="1"/>
  <c r="G4968" i="8" s="1" a="1"/>
  <c r="G4968" i="8" s="1"/>
  <c r="B4969" i="8" a="1"/>
  <c r="B4969" i="8" s="1"/>
  <c r="G4969" i="8" s="1" a="1"/>
  <c r="G4969" i="8" s="1"/>
  <c r="B4970" i="8" a="1"/>
  <c r="B4970" i="8" s="1"/>
  <c r="G4970" i="8" s="1" a="1"/>
  <c r="G4970" i="8" s="1"/>
  <c r="B4971" i="8" a="1"/>
  <c r="B4971" i="8" s="1"/>
  <c r="G4971" i="8" s="1" a="1"/>
  <c r="G4971" i="8" s="1"/>
  <c r="B4972" i="8" a="1"/>
  <c r="B4972" i="8" s="1"/>
  <c r="G4972" i="8" s="1" a="1"/>
  <c r="G4972" i="8" s="1"/>
  <c r="B4973" i="8" a="1"/>
  <c r="B4973" i="8" s="1"/>
  <c r="G4973" i="8" s="1" a="1"/>
  <c r="G4973" i="8" s="1"/>
  <c r="B4974" i="8" a="1"/>
  <c r="B4974" i="8" s="1"/>
  <c r="G4974" i="8" s="1" a="1"/>
  <c r="G4974" i="8" s="1"/>
  <c r="G4975" i="8" a="1"/>
  <c r="G4975" i="8" s="1"/>
  <c r="B4976" i="8" a="1"/>
  <c r="B4976" i="8" s="1"/>
  <c r="G4976" i="8" s="1" a="1"/>
  <c r="G4976" i="8" s="1"/>
  <c r="B4977" i="8" a="1"/>
  <c r="B4977" i="8" s="1"/>
  <c r="G4977" i="8" s="1" a="1"/>
  <c r="G4977" i="8" s="1"/>
  <c r="B4978" i="8" a="1"/>
  <c r="B4978" i="8" s="1"/>
  <c r="G4978" i="8" s="1" a="1"/>
  <c r="G4978" i="8" s="1"/>
  <c r="G4979" i="8" a="1"/>
  <c r="G4979" i="8" s="1"/>
  <c r="G4981" i="8" a="1"/>
  <c r="G4981" i="8" s="1"/>
  <c r="G4982" i="8" a="1"/>
  <c r="G4982" i="8" s="1"/>
  <c r="G4984" i="8" a="1"/>
  <c r="G4984" i="8" s="1"/>
  <c r="G4985" i="8" a="1"/>
  <c r="G4985" i="8" s="1"/>
  <c r="G4986" i="8" a="1"/>
  <c r="G4986" i="8" s="1"/>
  <c r="G4988" i="8" a="1"/>
  <c r="G4988" i="8" s="1"/>
  <c r="G4989" i="8" a="1"/>
  <c r="G4989" i="8" s="1"/>
  <c r="G4990" i="8" a="1"/>
  <c r="G4990" i="8" s="1"/>
  <c r="G4991" i="8" a="1"/>
  <c r="G4991" i="8" s="1"/>
  <c r="G4992" i="8" a="1"/>
  <c r="G4992" i="8" s="1"/>
  <c r="G4993" i="8" a="1"/>
  <c r="G4993" i="8" s="1"/>
  <c r="G4994" i="8" a="1"/>
  <c r="G4994" i="8" s="1"/>
  <c r="G4995" i="8" a="1"/>
  <c r="G4995" i="8" s="1"/>
  <c r="G4996" i="8" a="1"/>
  <c r="G4996" i="8" s="1"/>
  <c r="G4997" i="8" a="1"/>
  <c r="G4997" i="8" s="1"/>
  <c r="G4998" i="8" a="1"/>
  <c r="G4998" i="8" s="1"/>
  <c r="G4999" i="8" a="1"/>
  <c r="G4999" i="8" s="1"/>
  <c r="G5000" i="8" a="1"/>
  <c r="G5000" i="8" s="1"/>
  <c r="G5001" i="8" a="1"/>
  <c r="G5001" i="8" s="1"/>
  <c r="G5002" i="8" a="1"/>
  <c r="G5002" i="8" s="1"/>
  <c r="G5003" i="8" a="1"/>
  <c r="G5003" i="8" s="1"/>
  <c r="G5005" i="8" a="1"/>
  <c r="G5005" i="8" s="1"/>
  <c r="G5006" i="8" a="1"/>
  <c r="G5006" i="8" s="1"/>
  <c r="G5007" i="8" a="1"/>
  <c r="G5007" i="8" s="1"/>
  <c r="G5008" i="8" a="1"/>
  <c r="G5008" i="8" s="1"/>
  <c r="G5010" i="8" a="1"/>
  <c r="G5010" i="8" s="1"/>
  <c r="G5012" i="8" a="1"/>
  <c r="G5012" i="8" s="1"/>
  <c r="G5013" i="8" a="1"/>
  <c r="G5013" i="8" s="1"/>
  <c r="G5014" i="8" a="1"/>
  <c r="G5014" i="8" s="1"/>
  <c r="G5015" i="8" a="1"/>
  <c r="G5015" i="8" s="1"/>
  <c r="G5016" i="8" a="1"/>
  <c r="G5016" i="8" s="1"/>
  <c r="G5017" i="8" a="1"/>
  <c r="G5017" i="8" s="1"/>
  <c r="G5018" i="8" a="1"/>
  <c r="G5018" i="8" s="1"/>
  <c r="G5019" i="8" a="1"/>
  <c r="G5019" i="8" s="1"/>
  <c r="G5020" i="8" a="1"/>
  <c r="G5020" i="8" s="1"/>
  <c r="G5021" i="8" a="1"/>
  <c r="G5021" i="8" s="1"/>
  <c r="G5022" i="8" a="1"/>
  <c r="G5022" i="8" s="1"/>
  <c r="G5023" i="8" a="1"/>
  <c r="G5023" i="8" s="1"/>
  <c r="G5024" i="8" a="1"/>
  <c r="G5024" i="8" s="1"/>
  <c r="G5025" i="8" a="1"/>
  <c r="G5025" i="8" s="1"/>
  <c r="G5026" i="8" a="1"/>
  <c r="G5026" i="8" s="1"/>
  <c r="G5027" i="8" a="1"/>
  <c r="G5027" i="8" s="1"/>
  <c r="G5028" i="8" a="1"/>
  <c r="G5028" i="8" s="1"/>
  <c r="G5029" i="8" a="1"/>
  <c r="G5029" i="8" s="1"/>
  <c r="G5030" i="8" a="1"/>
  <c r="G5030" i="8" s="1"/>
  <c r="G5031" i="8" a="1"/>
  <c r="G5031" i="8" s="1"/>
  <c r="G5032" i="8" a="1"/>
  <c r="G5032" i="8" s="1"/>
  <c r="G5033" i="8" a="1"/>
  <c r="G5033" i="8" s="1"/>
  <c r="G5034" i="8" a="1"/>
  <c r="G5034" i="8" s="1"/>
  <c r="G5035" i="8" a="1"/>
  <c r="G5035" i="8" s="1"/>
  <c r="G5036" i="8" a="1"/>
  <c r="G5036" i="8" s="1"/>
  <c r="G5037" i="8" a="1"/>
  <c r="G5037" i="8" s="1"/>
  <c r="G5038" i="8" a="1"/>
  <c r="G5038" i="8" s="1"/>
  <c r="G5039" i="8" a="1"/>
  <c r="G5039" i="8" s="1"/>
  <c r="G5040" i="8" a="1"/>
  <c r="G5040" i="8" s="1"/>
  <c r="G5041" i="8" a="1"/>
  <c r="G5041" i="8" s="1"/>
  <c r="G5042" i="8" a="1"/>
  <c r="G5042" i="8" s="1"/>
  <c r="G5043" i="8" a="1"/>
  <c r="G5043" i="8" s="1"/>
  <c r="G5044" i="8" a="1"/>
  <c r="G5044" i="8" s="1"/>
  <c r="G5045" i="8" a="1"/>
  <c r="G5045" i="8" s="1"/>
  <c r="G5046" i="8" a="1"/>
  <c r="G5046" i="8" s="1"/>
  <c r="G5047" i="8" a="1"/>
  <c r="G5047" i="8" s="1"/>
  <c r="G5048" i="8" a="1"/>
  <c r="G5048" i="8" s="1"/>
  <c r="G5049" i="8" a="1"/>
  <c r="G5049" i="8" s="1"/>
  <c r="G5050" i="8" a="1"/>
  <c r="G5050" i="8" s="1"/>
  <c r="G5052" i="8" a="1"/>
  <c r="G5052" i="8" s="1"/>
  <c r="G5053" i="8" a="1"/>
  <c r="G5053" i="8" s="1"/>
  <c r="G5054" i="8" a="1"/>
  <c r="G5054" i="8" s="1"/>
  <c r="G5055" i="8" a="1"/>
  <c r="G5055" i="8" s="1"/>
  <c r="G5056" i="8" a="1"/>
  <c r="G5056" i="8" s="1"/>
  <c r="G5057" i="8" a="1"/>
  <c r="G5057" i="8" s="1"/>
  <c r="G5058" i="8" a="1"/>
  <c r="G5058" i="8" s="1"/>
  <c r="G5059" i="8" a="1"/>
  <c r="G5059" i="8" s="1"/>
  <c r="G5060" i="8" a="1"/>
  <c r="G5060" i="8" s="1"/>
  <c r="G5061" i="8" a="1"/>
  <c r="G5061" i="8" s="1"/>
  <c r="G5062" i="8" a="1"/>
  <c r="G5062" i="8" s="1"/>
  <c r="G5063" i="8" a="1"/>
  <c r="G5063" i="8" s="1"/>
  <c r="G5064" i="8" a="1"/>
  <c r="G5064" i="8" s="1"/>
  <c r="G5065" i="8" a="1"/>
  <c r="G5065" i="8" s="1"/>
  <c r="G5066" i="8" a="1"/>
  <c r="G5066" i="8" s="1"/>
  <c r="G5067" i="8" a="1"/>
  <c r="G5067" i="8" s="1"/>
  <c r="G5068" i="8" a="1"/>
  <c r="G5068" i="8" s="1"/>
  <c r="G5069" i="8" a="1"/>
  <c r="G5069" i="8" s="1"/>
  <c r="G5070" i="8" a="1"/>
  <c r="G5070" i="8" s="1"/>
  <c r="G5071" i="8" a="1"/>
  <c r="G5071" i="8" s="1"/>
  <c r="G5072" i="8" a="1"/>
  <c r="G5072" i="8" s="1"/>
  <c r="G5073" i="8" a="1"/>
  <c r="G5073" i="8" s="1"/>
  <c r="G5074" i="8" a="1"/>
  <c r="G5074" i="8" s="1"/>
  <c r="G5075" i="8" a="1"/>
  <c r="G5075" i="8" s="1"/>
  <c r="G5076" i="8" a="1"/>
  <c r="G5076" i="8" s="1"/>
  <c r="G5077" i="8" a="1"/>
  <c r="G5077" i="8" s="1"/>
  <c r="G5078" i="8" a="1"/>
  <c r="G5078" i="8" s="1"/>
  <c r="G5079" i="8" a="1"/>
  <c r="G5079" i="8" s="1"/>
  <c r="G5080" i="8" a="1"/>
  <c r="G5080" i="8" s="1"/>
  <c r="G5081" i="8" a="1"/>
  <c r="G5081" i="8" s="1"/>
  <c r="G5082" i="8" a="1"/>
  <c r="G5082" i="8" s="1"/>
  <c r="G5084" i="8" a="1"/>
  <c r="G5084" i="8" s="1"/>
  <c r="G5085" i="8" a="1"/>
  <c r="G5085" i="8" s="1"/>
  <c r="G5086" i="8" a="1"/>
  <c r="G5086" i="8" s="1"/>
  <c r="G5088" i="8" a="1"/>
  <c r="G5088" i="8" s="1"/>
  <c r="G5089" i="8" a="1"/>
  <c r="G5089" i="8" s="1"/>
  <c r="G5090" i="8" a="1"/>
  <c r="G5090" i="8" s="1"/>
  <c r="G5092" i="8" a="1"/>
  <c r="G5092" i="8" s="1"/>
  <c r="G5093" i="8" a="1"/>
  <c r="G5093" i="8" s="1"/>
  <c r="G5096" i="8" a="1"/>
  <c r="G5096" i="8" s="1"/>
  <c r="G5097" i="8" a="1"/>
  <c r="G5097" i="8" s="1"/>
  <c r="G5098" i="8" a="1"/>
  <c r="G5098" i="8" s="1"/>
  <c r="G5099" i="8" a="1"/>
  <c r="G5099" i="8" s="1"/>
  <c r="G5100" i="8" a="1"/>
  <c r="G5100" i="8" s="1"/>
  <c r="G5101" i="8" a="1"/>
  <c r="G5101" i="8" s="1"/>
  <c r="G5102" i="8" a="1"/>
  <c r="G5102" i="8" s="1"/>
  <c r="G5103" i="8" a="1"/>
  <c r="G5103" i="8" s="1"/>
  <c r="G5104" i="8" a="1"/>
  <c r="G5104" i="8" s="1"/>
  <c r="G5105" i="8" a="1"/>
  <c r="G5105" i="8" s="1"/>
  <c r="G5106" i="8" a="1"/>
  <c r="G5106" i="8" s="1"/>
  <c r="G5107" i="8" a="1"/>
  <c r="G5107" i="8" s="1"/>
  <c r="G5108" i="8" a="1"/>
  <c r="G5108" i="8" s="1"/>
  <c r="G5109" i="8" a="1"/>
  <c r="G5109" i="8" s="1"/>
  <c r="G5110" i="8" a="1"/>
  <c r="G5110" i="8" s="1"/>
  <c r="G5111" i="8" a="1"/>
  <c r="G5111" i="8" s="1"/>
  <c r="G5112" i="8" a="1"/>
  <c r="G5112" i="8" s="1"/>
  <c r="G5113" i="8" a="1"/>
  <c r="G5113" i="8" s="1"/>
  <c r="G5114" i="8" a="1"/>
  <c r="G5114" i="8" s="1"/>
  <c r="G5115" i="8" a="1"/>
  <c r="G5115" i="8" s="1"/>
  <c r="G5116" i="8" a="1"/>
  <c r="G5116" i="8" s="1"/>
  <c r="G5117" i="8" a="1"/>
  <c r="G5117" i="8" s="1"/>
  <c r="G5118" i="8" a="1"/>
  <c r="G5118" i="8" s="1"/>
  <c r="G5119" i="8" a="1"/>
  <c r="G5119" i="8" s="1"/>
  <c r="G5120" i="8" a="1"/>
  <c r="G5120" i="8" s="1"/>
  <c r="G5121" i="8" a="1"/>
  <c r="G5121" i="8" s="1"/>
  <c r="G5122" i="8" a="1"/>
  <c r="G5122" i="8" s="1"/>
  <c r="G5123" i="8" a="1"/>
  <c r="G5123" i="8" s="1"/>
  <c r="G5124" i="8" a="1"/>
  <c r="G5124" i="8" s="1"/>
  <c r="G5125" i="8" a="1"/>
  <c r="G5125" i="8" s="1"/>
  <c r="G5126" i="8" a="1"/>
  <c r="G5126" i="8" s="1"/>
  <c r="G5127" i="8" a="1"/>
  <c r="G5127" i="8" s="1"/>
  <c r="G5128" i="8" a="1"/>
  <c r="G5128" i="8" s="1"/>
  <c r="G5129" i="8" a="1"/>
  <c r="G5129" i="8" s="1"/>
  <c r="G5130" i="8" a="1"/>
  <c r="G5130" i="8" s="1"/>
  <c r="G5131" i="8" a="1"/>
  <c r="G5131" i="8" s="1"/>
  <c r="G5132" i="8" a="1"/>
  <c r="G5132" i="8" s="1"/>
  <c r="G5133" i="8" a="1"/>
  <c r="G5133" i="8" s="1"/>
  <c r="G5134" i="8" a="1"/>
  <c r="G5134" i="8" s="1"/>
  <c r="G5135" i="8" a="1"/>
  <c r="G5135" i="8" s="1"/>
  <c r="G5136" i="8" a="1"/>
  <c r="G5136" i="8" s="1"/>
  <c r="G5137" i="8" a="1"/>
  <c r="G5137" i="8" s="1"/>
  <c r="G5138" i="8" a="1"/>
  <c r="G5138" i="8" s="1"/>
  <c r="G5139" i="8" a="1"/>
  <c r="G5139" i="8" s="1"/>
  <c r="G5140" i="8" a="1"/>
  <c r="G5140" i="8" s="1"/>
  <c r="G5141" i="8" a="1"/>
  <c r="G5141" i="8" s="1"/>
  <c r="G5142" i="8" a="1"/>
  <c r="G5142" i="8" s="1"/>
  <c r="G5143" i="8" a="1"/>
  <c r="G5143" i="8" s="1"/>
  <c r="G5144" i="8" a="1"/>
  <c r="G5144" i="8" s="1"/>
  <c r="G5145" i="8" a="1"/>
  <c r="G5145" i="8" s="1"/>
  <c r="G5146" i="8" a="1"/>
  <c r="G5146" i="8" s="1"/>
  <c r="G5147" i="8" a="1"/>
  <c r="G5147" i="8" s="1"/>
  <c r="G5148" i="8" a="1"/>
  <c r="G5148" i="8" s="1"/>
  <c r="G5149" i="8" a="1"/>
  <c r="G5149" i="8" s="1"/>
  <c r="G5150" i="8" a="1"/>
  <c r="G5150" i="8" s="1"/>
  <c r="G5151" i="8" a="1"/>
  <c r="G5151" i="8" s="1"/>
  <c r="G5152" i="8" a="1"/>
  <c r="G5152" i="8" s="1"/>
  <c r="G5153" i="8" a="1"/>
  <c r="G5153" i="8" s="1"/>
  <c r="G5154" i="8" a="1"/>
  <c r="G5154" i="8" s="1"/>
  <c r="G5155" i="8" a="1"/>
  <c r="G5155" i="8" s="1"/>
  <c r="G5156" i="8" a="1"/>
  <c r="G5156" i="8" s="1"/>
  <c r="G5157" i="8" a="1"/>
  <c r="G5157" i="8" s="1"/>
  <c r="G5158" i="8" a="1"/>
  <c r="G5158" i="8" s="1"/>
  <c r="G5159" i="8" a="1"/>
  <c r="G5159" i="8" s="1"/>
  <c r="G5160" i="8" a="1"/>
  <c r="G5160" i="8" s="1"/>
  <c r="G5161" i="8" a="1"/>
  <c r="G5161" i="8" s="1"/>
  <c r="G5162" i="8" a="1"/>
  <c r="G5162" i="8" s="1"/>
  <c r="G5163" i="8" a="1"/>
  <c r="G5163" i="8" s="1"/>
  <c r="G5164" i="8" a="1"/>
  <c r="G5164" i="8" s="1"/>
  <c r="G5165" i="8" a="1"/>
  <c r="G5165" i="8" s="1"/>
  <c r="G5166" i="8" a="1"/>
  <c r="G5166" i="8" s="1"/>
  <c r="G5167" i="8" a="1"/>
  <c r="G5167" i="8" s="1"/>
  <c r="G5168" i="8" a="1"/>
  <c r="G5168" i="8" s="1"/>
  <c r="G5169" i="8" a="1"/>
  <c r="G5169" i="8" s="1"/>
  <c r="G5170" i="8" a="1"/>
  <c r="G5170" i="8" s="1"/>
  <c r="G5172" i="8" a="1"/>
  <c r="G5172" i="8" s="1"/>
  <c r="G5173" i="8" a="1"/>
  <c r="G5173" i="8" s="1"/>
  <c r="G5174" i="8" a="1"/>
  <c r="G5174" i="8" s="1"/>
  <c r="G5175" i="8" a="1"/>
  <c r="G5175" i="8" s="1"/>
  <c r="G5177" i="8" a="1"/>
  <c r="G5177" i="8" s="1"/>
  <c r="G5178" i="8" a="1"/>
  <c r="G5178" i="8" s="1"/>
  <c r="G5179" i="8" a="1"/>
  <c r="G5179" i="8" s="1"/>
  <c r="G5181" i="8" a="1"/>
  <c r="G5181" i="8" s="1"/>
  <c r="G5182" i="8" a="1"/>
  <c r="G5182" i="8" s="1"/>
  <c r="G5183" i="8" a="1"/>
  <c r="G5183" i="8" s="1"/>
  <c r="G5184" i="8" a="1"/>
  <c r="G5184" i="8" s="1"/>
  <c r="G5185" i="8" a="1"/>
  <c r="G5185" i="8" s="1"/>
  <c r="G5186" i="8" a="1"/>
  <c r="G5186" i="8" s="1"/>
  <c r="G5187" i="8" a="1"/>
  <c r="G5187" i="8" s="1"/>
  <c r="G5188" i="8" a="1"/>
  <c r="G5188" i="8" s="1"/>
  <c r="G5189" i="8" a="1"/>
  <c r="G5189" i="8" s="1"/>
  <c r="G5190" i="8" a="1"/>
  <c r="G5190" i="8" s="1"/>
  <c r="G5191" i="8" a="1"/>
  <c r="G5191" i="8" s="1"/>
  <c r="G5192" i="8" a="1"/>
  <c r="G5192" i="8" s="1"/>
  <c r="G5193" i="8" a="1"/>
  <c r="G5193" i="8" s="1"/>
  <c r="G5194" i="8" a="1"/>
  <c r="G5194" i="8" s="1"/>
  <c r="G5197" i="8" a="1"/>
  <c r="G5197" i="8" s="1"/>
  <c r="G5198" i="8" a="1"/>
  <c r="G5198" i="8" s="1"/>
  <c r="G5199" i="8" a="1"/>
  <c r="G5199" i="8" s="1"/>
  <c r="G5200" i="8" a="1"/>
  <c r="G5200" i="8" s="1"/>
  <c r="G5201" i="8" a="1"/>
  <c r="G5201" i="8" s="1"/>
  <c r="G5202" i="8" a="1"/>
  <c r="G5202" i="8" s="1"/>
  <c r="G5203" i="8" a="1"/>
  <c r="G5203" i="8" s="1"/>
  <c r="G5204" i="8" a="1"/>
  <c r="G5204" i="8" s="1"/>
  <c r="G5205" i="8" a="1"/>
  <c r="G5205" i="8" s="1"/>
  <c r="G5207" i="8" a="1"/>
  <c r="G5207" i="8" s="1"/>
  <c r="G5208" i="8" a="1"/>
  <c r="G5208" i="8" s="1"/>
  <c r="G5209" i="8" a="1"/>
  <c r="G5209" i="8" s="1"/>
  <c r="G5210" i="8" a="1"/>
  <c r="G5210" i="8" s="1"/>
  <c r="G5211" i="8" a="1"/>
  <c r="G5211" i="8" s="1"/>
  <c r="G5212" i="8" a="1"/>
  <c r="G5212" i="8" s="1"/>
  <c r="G5213" i="8" a="1"/>
  <c r="G5213" i="8" s="1"/>
  <c r="G5214" i="8" a="1"/>
  <c r="G5214" i="8" s="1"/>
  <c r="G5215" i="8" a="1"/>
  <c r="G5215" i="8" s="1"/>
  <c r="G5216" i="8" a="1"/>
  <c r="G5216" i="8" s="1"/>
  <c r="G5217" i="8" a="1"/>
  <c r="G5217" i="8" s="1"/>
  <c r="G5218" i="8" a="1"/>
  <c r="G5218" i="8" s="1"/>
  <c r="G5219" i="8" a="1"/>
  <c r="G5219" i="8" s="1"/>
  <c r="G5220" i="8" a="1"/>
  <c r="G5220" i="8" s="1"/>
  <c r="G5221" i="8" a="1"/>
  <c r="G5221" i="8" s="1"/>
  <c r="G5222" i="8" a="1"/>
  <c r="G5222" i="8" s="1"/>
  <c r="G5223" i="8" a="1"/>
  <c r="G5223" i="8" s="1"/>
  <c r="G5224" i="8" a="1"/>
  <c r="G5224" i="8" s="1"/>
  <c r="G5225" i="8" a="1"/>
  <c r="G5225" i="8" s="1"/>
  <c r="G5226" i="8" a="1"/>
  <c r="G5226" i="8" s="1"/>
  <c r="G5227" i="8" a="1"/>
  <c r="G5227" i="8" s="1"/>
  <c r="G5228" i="8" a="1"/>
  <c r="G5228" i="8" s="1"/>
  <c r="G5229" i="8" a="1"/>
  <c r="G5229" i="8" s="1"/>
  <c r="G5231" i="8" a="1"/>
  <c r="G5231" i="8" s="1"/>
  <c r="G5232" i="8" a="1"/>
  <c r="G5232" i="8" s="1"/>
  <c r="G5233" i="8" a="1"/>
  <c r="G5233" i="8" s="1"/>
  <c r="G5234" i="8" a="1"/>
  <c r="G5234" i="8" s="1"/>
  <c r="G5235" i="8" a="1"/>
  <c r="G5235" i="8" s="1"/>
  <c r="G5236" i="8" a="1"/>
  <c r="G5236" i="8" s="1"/>
  <c r="G5237" i="8" a="1"/>
  <c r="G5237" i="8" s="1"/>
  <c r="G5238" i="8" a="1"/>
  <c r="G5238" i="8" s="1"/>
  <c r="G5239" i="8" a="1"/>
  <c r="G5239" i="8" s="1"/>
  <c r="G5240" i="8" a="1"/>
  <c r="G5240" i="8" s="1"/>
  <c r="G5242" i="8" a="1"/>
  <c r="G5242" i="8" s="1"/>
  <c r="G5243" i="8" a="1"/>
  <c r="G5243" i="8" s="1"/>
  <c r="G5244" i="8" a="1"/>
  <c r="G5244" i="8" s="1"/>
  <c r="G5245" i="8" a="1"/>
  <c r="G5245" i="8" s="1"/>
  <c r="G5246" i="8" a="1"/>
  <c r="G5246" i="8" s="1"/>
  <c r="G5247" i="8" a="1"/>
  <c r="G5247" i="8" s="1"/>
  <c r="G5248" i="8" a="1"/>
  <c r="G5248" i="8" s="1"/>
  <c r="G5249" i="8" a="1"/>
  <c r="G5249" i="8" s="1"/>
  <c r="G5250" i="8" a="1"/>
  <c r="G5250" i="8" s="1"/>
  <c r="G5251" i="8" a="1"/>
  <c r="G5251" i="8" s="1"/>
  <c r="G5252" i="8" a="1"/>
  <c r="G5252" i="8" s="1"/>
  <c r="G5255" i="8" a="1"/>
  <c r="G5255" i="8" s="1"/>
  <c r="G5256" i="8" a="1"/>
  <c r="G5256" i="8" s="1"/>
  <c r="G5257" i="8" a="1"/>
  <c r="G5257" i="8" s="1"/>
  <c r="G5258" i="8" a="1"/>
  <c r="G5258" i="8" s="1"/>
  <c r="G5259" i="8" a="1"/>
  <c r="G5259" i="8" s="1"/>
  <c r="G5260" i="8" a="1"/>
  <c r="G5260" i="8" s="1"/>
  <c r="G5261" i="8" a="1"/>
  <c r="G5261" i="8" s="1"/>
  <c r="G5262" i="8" a="1"/>
  <c r="G5262" i="8" s="1"/>
  <c r="G5263" i="8" a="1"/>
  <c r="G5263" i="8" s="1"/>
  <c r="G5264" i="8" a="1"/>
  <c r="G5264" i="8" s="1"/>
  <c r="G5265" i="8" a="1"/>
  <c r="G5265" i="8" s="1"/>
  <c r="G5266" i="8" a="1"/>
  <c r="G5266" i="8" s="1"/>
  <c r="G5267" i="8" a="1"/>
  <c r="G5267" i="8" s="1"/>
  <c r="G5268" i="8" a="1"/>
  <c r="G5268" i="8" s="1"/>
  <c r="G5269" i="8" a="1"/>
  <c r="G5269" i="8" s="1"/>
  <c r="G5270" i="8" a="1"/>
  <c r="G5270" i="8" s="1"/>
  <c r="G5272" i="8" a="1"/>
  <c r="G5272" i="8" s="1"/>
  <c r="G5273" i="8" a="1"/>
  <c r="G5273" i="8" s="1"/>
  <c r="G5274" i="8" a="1"/>
  <c r="G5274" i="8" s="1"/>
  <c r="G5275" i="8" a="1"/>
  <c r="G5275" i="8" s="1"/>
  <c r="G5276" i="8" a="1"/>
  <c r="G5276" i="8" s="1"/>
  <c r="G5277" i="8" a="1"/>
  <c r="G5277" i="8" s="1"/>
  <c r="G5278" i="8" a="1"/>
  <c r="G5278" i="8" s="1"/>
  <c r="G5279" i="8" a="1"/>
  <c r="G5279" i="8" s="1"/>
  <c r="G5280" i="8" a="1"/>
  <c r="G5280" i="8" s="1"/>
  <c r="G5281" i="8" a="1"/>
  <c r="G5281" i="8" s="1"/>
  <c r="G5282" i="8" a="1"/>
  <c r="G5282" i="8" s="1"/>
  <c r="G5283" i="8" a="1"/>
  <c r="G5283" i="8" s="1"/>
  <c r="G5284" i="8" a="1"/>
  <c r="G5284" i="8" s="1"/>
  <c r="G5285" i="8" a="1"/>
  <c r="G5285" i="8" s="1"/>
  <c r="G5286" i="8" a="1"/>
  <c r="G5286" i="8" s="1"/>
  <c r="G5287" i="8" a="1"/>
  <c r="G5287" i="8" s="1"/>
  <c r="G5288" i="8" a="1"/>
  <c r="G5288" i="8" s="1"/>
  <c r="G5289" i="8" a="1"/>
  <c r="G5289" i="8" s="1"/>
  <c r="G5290" i="8" a="1"/>
  <c r="G5290" i="8" s="1"/>
  <c r="G5291" i="8" a="1"/>
  <c r="G5291" i="8" s="1"/>
  <c r="G5292" i="8" a="1"/>
  <c r="G5292" i="8" s="1"/>
  <c r="G5293" i="8" a="1"/>
  <c r="G5293" i="8" s="1"/>
  <c r="G5294" i="8" a="1"/>
  <c r="G5294" i="8" s="1"/>
  <c r="G5295" i="8" a="1"/>
  <c r="G5295" i="8" s="1"/>
  <c r="G5296" i="8" a="1"/>
  <c r="G5296" i="8" s="1"/>
  <c r="G5297" i="8" a="1"/>
  <c r="G5297" i="8" s="1"/>
  <c r="G5298" i="8" a="1"/>
  <c r="G5298" i="8" s="1"/>
  <c r="G5299" i="8" a="1"/>
  <c r="G5299" i="8" s="1"/>
  <c r="G5300" i="8" a="1"/>
  <c r="G5300" i="8" s="1"/>
  <c r="G5301" i="8" a="1"/>
  <c r="G5301" i="8" s="1"/>
  <c r="G5302" i="8" a="1"/>
  <c r="G5302" i="8" s="1"/>
  <c r="G5304" i="8" a="1"/>
  <c r="G5304" i="8" s="1"/>
  <c r="G5305" i="8" a="1"/>
  <c r="G5305" i="8" s="1"/>
  <c r="G5306" i="8" a="1"/>
  <c r="G5306" i="8" s="1"/>
  <c r="G5307" i="8" a="1"/>
  <c r="G5307" i="8" s="1"/>
  <c r="G5308" i="8" a="1"/>
  <c r="G5308" i="8" s="1"/>
  <c r="G5311" i="8" a="1"/>
  <c r="G5311" i="8" s="1"/>
  <c r="G5312" i="8" a="1"/>
  <c r="G5312" i="8" s="1"/>
  <c r="G5313" i="8" a="1"/>
  <c r="G5313" i="8" s="1"/>
  <c r="G5314" i="8" a="1"/>
  <c r="G5314" i="8" s="1"/>
  <c r="G5315" i="8" a="1"/>
  <c r="G5315" i="8" s="1"/>
  <c r="G5316" i="8" a="1"/>
  <c r="G5316" i="8" s="1"/>
  <c r="G5317" i="8" a="1"/>
  <c r="G5317" i="8" s="1"/>
  <c r="G5318" i="8" a="1"/>
  <c r="G5318" i="8" s="1"/>
  <c r="G5319" i="8" a="1"/>
  <c r="G5319" i="8" s="1"/>
  <c r="G5320" i="8" a="1"/>
  <c r="G5320" i="8" s="1"/>
  <c r="G5321" i="8" a="1"/>
  <c r="G5321" i="8" s="1"/>
  <c r="G5322" i="8" a="1"/>
  <c r="G5322" i="8" s="1"/>
  <c r="G5323" i="8" a="1"/>
  <c r="G5323" i="8" s="1"/>
  <c r="G5324" i="8" a="1"/>
  <c r="G5324" i="8" s="1"/>
  <c r="G5326" i="8" a="1"/>
  <c r="G5326" i="8" s="1"/>
  <c r="G5327" i="8" a="1"/>
  <c r="G5327" i="8" s="1"/>
  <c r="G5328" i="8" a="1"/>
  <c r="G5328" i="8" s="1"/>
  <c r="G5329" i="8" a="1"/>
  <c r="G5329" i="8" s="1"/>
  <c r="G5330" i="8" a="1"/>
  <c r="G5330" i="8" s="1"/>
  <c r="G5331" i="8" a="1"/>
  <c r="G5331" i="8" s="1"/>
  <c r="G5332" i="8" a="1"/>
  <c r="G5332" i="8" s="1"/>
  <c r="G5333" i="8" a="1"/>
  <c r="G5333" i="8" s="1"/>
  <c r="G5334" i="8" a="1"/>
  <c r="G5334" i="8" s="1"/>
  <c r="G5335" i="8" a="1"/>
  <c r="G5335" i="8" s="1"/>
  <c r="G5336" i="8" a="1"/>
  <c r="G5336" i="8" s="1"/>
  <c r="G5337" i="8" a="1"/>
  <c r="G5337" i="8" s="1"/>
  <c r="G5338" i="8" a="1"/>
  <c r="G5338" i="8" s="1"/>
  <c r="G5339" i="8" a="1"/>
  <c r="G5339" i="8" s="1"/>
  <c r="G5340" i="8" a="1"/>
  <c r="G5340" i="8" s="1"/>
  <c r="G5341" i="8" a="1"/>
  <c r="G5341" i="8" s="1"/>
  <c r="G5342" i="8" a="1"/>
  <c r="G5342" i="8" s="1"/>
  <c r="G5343" i="8" a="1"/>
  <c r="G5343" i="8" s="1"/>
  <c r="G5344" i="8" a="1"/>
  <c r="G5344" i="8" s="1"/>
  <c r="G5345" i="8" a="1"/>
  <c r="G5345" i="8" s="1"/>
  <c r="G5346" i="8" a="1"/>
  <c r="G5346" i="8" s="1"/>
  <c r="G5347" i="8" a="1"/>
  <c r="G5347" i="8" s="1"/>
  <c r="G5348" i="8" a="1"/>
  <c r="G5348" i="8" s="1"/>
  <c r="G5349" i="8" a="1"/>
  <c r="G5349" i="8" s="1"/>
  <c r="G5350" i="8" a="1"/>
  <c r="G5350" i="8" s="1"/>
  <c r="G5352" i="8" a="1"/>
  <c r="G5352" i="8" s="1"/>
  <c r="G5353" i="8" a="1"/>
  <c r="G5353" i="8" s="1"/>
  <c r="G5354" i="8" a="1"/>
  <c r="G5354" i="8" s="1"/>
  <c r="G5357" i="8" a="1"/>
  <c r="G5357" i="8" s="1"/>
  <c r="G5359" i="8" a="1"/>
  <c r="G5359" i="8" s="1"/>
  <c r="G5360" i="8" a="1"/>
  <c r="G5360" i="8" s="1"/>
  <c r="G5361" i="8" a="1"/>
  <c r="G5361" i="8" s="1"/>
  <c r="G5362" i="8" a="1"/>
  <c r="G5362" i="8" s="1"/>
  <c r="G5364" i="8" a="1"/>
  <c r="G5364" i="8" s="1"/>
  <c r="G5365" i="8" a="1"/>
  <c r="G5365" i="8" s="1"/>
  <c r="G5366" i="8" a="1"/>
  <c r="G5366" i="8" s="1"/>
  <c r="G5367" i="8" a="1"/>
  <c r="G5367" i="8" s="1"/>
  <c r="G5368" i="8" a="1"/>
  <c r="G5368" i="8" s="1"/>
  <c r="G5370" i="8" a="1"/>
  <c r="G5370" i="8" s="1"/>
  <c r="G5371" i="8" a="1"/>
  <c r="G5371" i="8" s="1"/>
  <c r="G5372" i="8" a="1"/>
  <c r="G5372" i="8" s="1"/>
  <c r="G5373" i="8" a="1"/>
  <c r="G5373" i="8" s="1"/>
  <c r="G5374" i="8" a="1"/>
  <c r="G5374" i="8" s="1"/>
  <c r="G5376" i="8" a="1"/>
  <c r="G5376" i="8" s="1"/>
  <c r="G5377" i="8" a="1"/>
  <c r="G5377" i="8" s="1"/>
  <c r="G5378" i="8" a="1"/>
  <c r="G5378" i="8" s="1"/>
  <c r="G5379" i="8" a="1"/>
  <c r="G5379" i="8" s="1"/>
  <c r="G5381" i="8" a="1"/>
  <c r="G5381" i="8" s="1"/>
  <c r="G5382" i="8" a="1"/>
  <c r="G5382" i="8" s="1"/>
  <c r="G5383" i="8" a="1"/>
  <c r="G5383" i="8" s="1"/>
  <c r="G5384" i="8" a="1"/>
  <c r="G5384" i="8" s="1"/>
  <c r="G5385" i="8" a="1"/>
  <c r="G5385" i="8" s="1"/>
  <c r="G5387" i="8" a="1"/>
  <c r="G5387" i="8" s="1"/>
  <c r="G5388" i="8" a="1"/>
  <c r="G5388" i="8" s="1"/>
  <c r="G5389" i="8" a="1"/>
  <c r="G5389" i="8" s="1"/>
  <c r="G5390" i="8" a="1"/>
  <c r="G5390" i="8" s="1"/>
  <c r="G5392" i="8" a="1"/>
  <c r="G5392" i="8" s="1"/>
  <c r="G5393" i="8" a="1"/>
  <c r="G5393" i="8" s="1"/>
  <c r="G5394" i="8" a="1"/>
  <c r="G5394" i="8" s="1"/>
  <c r="G5395" i="8" a="1"/>
  <c r="G5395" i="8" s="1"/>
  <c r="G5396" i="8" a="1"/>
  <c r="G5396" i="8" s="1"/>
  <c r="G5397" i="8" a="1"/>
  <c r="G5397" i="8" s="1"/>
  <c r="G5398" i="8" a="1"/>
  <c r="G5398" i="8" s="1"/>
  <c r="G5399" i="8" a="1"/>
  <c r="G5399" i="8" s="1"/>
  <c r="G5401" i="8" a="1"/>
  <c r="G5401" i="8" s="1"/>
  <c r="G5402" i="8" a="1"/>
  <c r="G5402" i="8" s="1"/>
  <c r="G5403" i="8" a="1"/>
  <c r="G5403" i="8" s="1"/>
  <c r="G5404" i="8" a="1"/>
  <c r="G5404" i="8" s="1"/>
  <c r="G5405" i="8" a="1"/>
  <c r="G5405" i="8" s="1"/>
  <c r="G5406" i="8" a="1"/>
  <c r="G5406" i="8" s="1"/>
  <c r="G5407" i="8" a="1"/>
  <c r="G5407" i="8" s="1"/>
  <c r="G5408" i="8" a="1"/>
  <c r="G5408" i="8" s="1"/>
  <c r="G5409" i="8" a="1"/>
  <c r="G5409" i="8" s="1"/>
  <c r="G5410" i="8" a="1"/>
  <c r="G5410" i="8" s="1"/>
  <c r="G5411" i="8" a="1"/>
  <c r="G5411" i="8" s="1"/>
  <c r="G5412" i="8" a="1"/>
  <c r="G5412" i="8" s="1"/>
  <c r="G5413" i="8" a="1"/>
  <c r="G5413" i="8" s="1"/>
  <c r="G5414" i="8" a="1"/>
  <c r="G5414" i="8" s="1"/>
  <c r="G5416" i="8" a="1"/>
  <c r="G5416" i="8" s="1"/>
  <c r="G5417" i="8" a="1"/>
  <c r="G5417" i="8" s="1"/>
  <c r="G5418" i="8" a="1"/>
  <c r="G5418" i="8" s="1"/>
  <c r="G5419" i="8" a="1"/>
  <c r="G5419" i="8" s="1"/>
  <c r="G5421" i="8" a="1"/>
  <c r="G5421" i="8" s="1"/>
  <c r="G5422" i="8" a="1"/>
  <c r="G5422" i="8" s="1"/>
  <c r="G5423" i="8" a="1"/>
  <c r="G5423" i="8" s="1"/>
  <c r="G5424" i="8" a="1"/>
  <c r="G5424" i="8" s="1"/>
  <c r="G5425" i="8" a="1"/>
  <c r="G5425" i="8" s="1"/>
  <c r="G5426" i="8" a="1"/>
  <c r="G5426" i="8" s="1"/>
  <c r="G5427" i="8" a="1"/>
  <c r="G5427" i="8" s="1"/>
  <c r="G5428" i="8" a="1"/>
  <c r="G5428" i="8" s="1"/>
  <c r="G5429" i="8" a="1"/>
  <c r="G5429" i="8" s="1"/>
  <c r="G5430" i="8" a="1"/>
  <c r="G5430" i="8" s="1"/>
  <c r="G5431" i="8" a="1"/>
  <c r="G5431" i="8" s="1"/>
  <c r="G5432" i="8" a="1"/>
  <c r="G5432" i="8" s="1"/>
  <c r="G5433" i="8" a="1"/>
  <c r="G5433" i="8" s="1"/>
  <c r="G5434" i="8" a="1"/>
  <c r="G5434" i="8" s="1"/>
  <c r="G5435" i="8" a="1"/>
  <c r="G5435" i="8" s="1"/>
  <c r="G5436" i="8" a="1"/>
  <c r="G5436" i="8" s="1"/>
  <c r="G5437" i="8" a="1"/>
  <c r="G5437" i="8" s="1"/>
  <c r="G5438" i="8" a="1"/>
  <c r="G5438" i="8" s="1"/>
  <c r="G5439" i="8" a="1"/>
  <c r="G5439" i="8" s="1"/>
  <c r="G5440" i="8" a="1"/>
  <c r="G5440" i="8" s="1"/>
  <c r="G5442" i="8" a="1"/>
  <c r="G5442" i="8" s="1"/>
  <c r="G5443" i="8" a="1"/>
  <c r="G5443" i="8" s="1"/>
  <c r="G5444" i="8" a="1"/>
  <c r="G5444" i="8" s="1"/>
  <c r="G5445" i="8" a="1"/>
  <c r="G5445" i="8" s="1"/>
  <c r="G5446" i="8" a="1"/>
  <c r="G5446" i="8" s="1"/>
  <c r="G5447" i="8" a="1"/>
  <c r="G5447" i="8" s="1"/>
  <c r="G5448" i="8" a="1"/>
  <c r="G5448" i="8" s="1"/>
  <c r="G5449" i="8" a="1"/>
  <c r="G5449" i="8" s="1"/>
  <c r="G5450" i="8" a="1"/>
  <c r="G5450" i="8" s="1"/>
  <c r="G5451" i="8" a="1"/>
  <c r="G5451" i="8" s="1"/>
  <c r="G5452" i="8" a="1"/>
  <c r="G5452" i="8" s="1"/>
  <c r="G5453" i="8" a="1"/>
  <c r="G5453" i="8" s="1"/>
  <c r="G5454" i="8" a="1"/>
  <c r="G5454" i="8" s="1"/>
  <c r="G5455" i="8" a="1"/>
  <c r="G5455" i="8" s="1"/>
  <c r="G5456" i="8" a="1"/>
  <c r="G5456" i="8" s="1"/>
  <c r="G5457" i="8" a="1"/>
  <c r="G5457" i="8" s="1"/>
  <c r="G5458" i="8" a="1"/>
  <c r="G5458" i="8" s="1"/>
  <c r="G5459" i="8" a="1"/>
  <c r="G5459" i="8" s="1"/>
  <c r="G5460" i="8" a="1"/>
  <c r="G5460" i="8" s="1"/>
  <c r="G5461" i="8" a="1"/>
  <c r="G5461" i="8" s="1"/>
  <c r="G5462" i="8" a="1"/>
  <c r="G5462" i="8" s="1"/>
  <c r="G5463" i="8" a="1"/>
  <c r="G5463" i="8" s="1"/>
  <c r="G5464" i="8" a="1"/>
  <c r="G5464" i="8" s="1"/>
  <c r="G5465" i="8" a="1"/>
  <c r="G5465" i="8" s="1"/>
  <c r="G5466" i="8" a="1"/>
  <c r="G5466" i="8" s="1"/>
  <c r="G5467" i="8" a="1"/>
  <c r="G5467" i="8" s="1"/>
  <c r="G5468" i="8" a="1"/>
  <c r="G5468" i="8" s="1"/>
  <c r="G5469" i="8" a="1"/>
  <c r="G5469" i="8" s="1"/>
  <c r="G5470" i="8" a="1"/>
  <c r="G5470" i="8" s="1"/>
  <c r="G5471" i="8" a="1"/>
  <c r="G5471" i="8" s="1"/>
  <c r="G5472" i="8" a="1"/>
  <c r="G5472" i="8" s="1"/>
  <c r="G5473" i="8" a="1"/>
  <c r="G5473" i="8" s="1"/>
  <c r="G5474" i="8" a="1"/>
  <c r="G5474" i="8" s="1"/>
  <c r="G5475" i="8" a="1"/>
  <c r="G5475" i="8" s="1"/>
  <c r="G5476" i="8" a="1"/>
  <c r="G5476" i="8" s="1"/>
  <c r="G5477" i="8" a="1"/>
  <c r="G5477" i="8" s="1"/>
  <c r="G5478" i="8" a="1"/>
  <c r="G5478" i="8" s="1"/>
  <c r="G5479" i="8" a="1"/>
  <c r="G5479" i="8" s="1"/>
  <c r="G5480" i="8" a="1"/>
  <c r="G5480" i="8" s="1"/>
  <c r="G5481" i="8" a="1"/>
  <c r="G5481" i="8" s="1"/>
  <c r="G5482" i="8" a="1"/>
  <c r="G5482" i="8" s="1"/>
  <c r="G5483" i="8" a="1"/>
  <c r="G5483" i="8" s="1"/>
  <c r="G5485" i="8" a="1"/>
  <c r="G5485" i="8" s="1"/>
  <c r="G5486" i="8" a="1"/>
  <c r="G5486" i="8" s="1"/>
  <c r="G5487" i="8" a="1"/>
  <c r="G5487" i="8" s="1"/>
  <c r="G5488" i="8" a="1"/>
  <c r="G5488" i="8" s="1"/>
  <c r="G5489" i="8" a="1"/>
  <c r="G5489" i="8" s="1"/>
  <c r="G5490" i="8" a="1"/>
  <c r="G5490" i="8" s="1"/>
  <c r="G5491" i="8" a="1"/>
  <c r="G5491" i="8" s="1"/>
  <c r="G5492" i="8" a="1"/>
  <c r="G5492" i="8" s="1"/>
  <c r="G5493" i="8" a="1"/>
  <c r="G5493" i="8" s="1"/>
  <c r="G5494" i="8" a="1"/>
  <c r="G5494" i="8" s="1"/>
  <c r="G5495" i="8" a="1"/>
  <c r="G5495" i="8" s="1"/>
  <c r="G5496" i="8" a="1"/>
  <c r="G5496" i="8" s="1"/>
  <c r="G5497" i="8" a="1"/>
  <c r="G5497" i="8" s="1"/>
  <c r="G5498" i="8" a="1"/>
  <c r="G5498" i="8" s="1"/>
  <c r="G5500" i="8" a="1"/>
  <c r="G5500" i="8" s="1"/>
  <c r="G5501" i="8" a="1"/>
  <c r="G5501" i="8" s="1"/>
  <c r="G5502" i="8" a="1"/>
  <c r="G5502" i="8" s="1"/>
  <c r="G5503" i="8" a="1"/>
  <c r="G5503" i="8" s="1"/>
  <c r="G5504" i="8" a="1"/>
  <c r="G5504" i="8" s="1"/>
  <c r="G5505" i="8" a="1"/>
  <c r="G5505" i="8" s="1"/>
  <c r="G5506" i="8" a="1"/>
  <c r="G5506" i="8" s="1"/>
  <c r="G5507" i="8" a="1"/>
  <c r="G5507" i="8" s="1"/>
  <c r="G5508" i="8" a="1"/>
  <c r="G5508" i="8" s="1"/>
  <c r="G5509" i="8" a="1"/>
  <c r="G5509" i="8" s="1"/>
  <c r="G5510" i="8" a="1"/>
  <c r="G5510" i="8" s="1"/>
  <c r="G5511" i="8" a="1"/>
  <c r="G5511" i="8" s="1"/>
  <c r="G5512" i="8" a="1"/>
  <c r="G5512" i="8" s="1"/>
  <c r="G5513" i="8" a="1"/>
  <c r="G5513" i="8" s="1"/>
  <c r="G5514" i="8" a="1"/>
  <c r="G5514" i="8" s="1"/>
  <c r="G5515" i="8" a="1"/>
  <c r="G5515" i="8" s="1"/>
  <c r="G5516" i="8" a="1"/>
  <c r="G5516" i="8" s="1"/>
  <c r="G5517" i="8" a="1"/>
  <c r="G5517" i="8" s="1"/>
  <c r="G5518" i="8" a="1"/>
  <c r="G5518" i="8" s="1"/>
  <c r="G5519" i="8" a="1"/>
  <c r="G5519" i="8" s="1"/>
  <c r="G5521" i="8" a="1"/>
  <c r="G5521" i="8" s="1"/>
  <c r="G5522" i="8" a="1"/>
  <c r="G5522" i="8" s="1"/>
  <c r="G5523" i="8" a="1"/>
  <c r="G5523" i="8" s="1"/>
  <c r="G5524" i="8" a="1"/>
  <c r="G5524" i="8" s="1"/>
  <c r="G5526" i="8" a="1"/>
  <c r="G5526" i="8" s="1"/>
  <c r="G5527" i="8" a="1"/>
  <c r="G5527" i="8" s="1"/>
  <c r="G5528" i="8" a="1"/>
  <c r="G5528" i="8" s="1"/>
  <c r="G5530" i="8" a="1"/>
  <c r="G5530" i="8" s="1"/>
  <c r="G5531" i="8" a="1"/>
  <c r="G5531" i="8" s="1"/>
  <c r="G5532" i="8" a="1"/>
  <c r="G5532" i="8" s="1"/>
  <c r="G5533" i="8" a="1"/>
  <c r="G5533" i="8" s="1"/>
  <c r="G5534" i="8" a="1"/>
  <c r="G5534" i="8" s="1"/>
  <c r="G5535" i="8" a="1"/>
  <c r="G5535" i="8" s="1"/>
  <c r="G5536" i="8" a="1"/>
  <c r="G5536" i="8" s="1"/>
  <c r="G5537" i="8" a="1"/>
  <c r="G5537" i="8" s="1"/>
  <c r="G5538" i="8" a="1"/>
  <c r="G5538" i="8" s="1"/>
  <c r="G5539" i="8" a="1"/>
  <c r="G5539" i="8" s="1"/>
  <c r="G5540" i="8" a="1"/>
  <c r="G5540" i="8" s="1"/>
  <c r="G5542" i="8" a="1"/>
  <c r="G5542" i="8" s="1"/>
  <c r="G5543" i="8" a="1"/>
  <c r="G5543" i="8" s="1"/>
  <c r="G5544" i="8" a="1"/>
  <c r="G5544" i="8" s="1"/>
  <c r="G5545" i="8" a="1"/>
  <c r="G5545" i="8" s="1"/>
  <c r="G5546" i="8" a="1"/>
  <c r="G5546" i="8" s="1"/>
  <c r="G5547" i="8" a="1"/>
  <c r="G5547" i="8" s="1"/>
  <c r="G5548" i="8" a="1"/>
  <c r="G5548" i="8" s="1"/>
  <c r="G5549" i="8" a="1"/>
  <c r="G5549" i="8" s="1"/>
  <c r="G5550" i="8" a="1"/>
  <c r="G5550" i="8" s="1"/>
  <c r="G5551" i="8" a="1"/>
  <c r="G5551" i="8" s="1"/>
  <c r="G5552" i="8" a="1"/>
  <c r="G5552" i="8" s="1"/>
  <c r="G5553" i="8" a="1"/>
  <c r="G5553" i="8" s="1"/>
  <c r="G5554" i="8" a="1"/>
  <c r="G5554" i="8" s="1"/>
  <c r="G5555" i="8" a="1"/>
  <c r="G5555" i="8" s="1"/>
  <c r="G5556" i="8" a="1"/>
  <c r="G5556" i="8" s="1"/>
  <c r="G5557" i="8" a="1"/>
  <c r="G5557" i="8" s="1"/>
  <c r="G5558" i="8" a="1"/>
  <c r="G5558" i="8" s="1"/>
  <c r="G5559" i="8" a="1"/>
  <c r="G5559" i="8" s="1"/>
  <c r="G5560" i="8" a="1"/>
  <c r="G5560" i="8" s="1"/>
  <c r="G5561" i="8" a="1"/>
  <c r="G5561" i="8" s="1"/>
  <c r="G5562" i="8" a="1"/>
  <c r="G5562" i="8" s="1"/>
  <c r="G5563" i="8" a="1"/>
  <c r="G5563" i="8" s="1"/>
  <c r="G5564" i="8" a="1"/>
  <c r="G5564" i="8" s="1"/>
  <c r="G5565" i="8" a="1"/>
  <c r="G5565" i="8" s="1"/>
  <c r="G5566" i="8" a="1"/>
  <c r="G5566" i="8" s="1"/>
  <c r="G5567" i="8" a="1"/>
  <c r="G5567" i="8" s="1"/>
  <c r="G5568" i="8" a="1"/>
  <c r="G5568" i="8" s="1"/>
  <c r="G5569" i="8" a="1"/>
  <c r="G5569" i="8" s="1"/>
  <c r="G5570" i="8" a="1"/>
  <c r="G5570" i="8" s="1"/>
  <c r="G5571" i="8" a="1"/>
  <c r="G5571" i="8" s="1"/>
  <c r="G5573" i="8" a="1"/>
  <c r="G5573" i="8" s="1"/>
  <c r="G5574" i="8" a="1"/>
  <c r="G5574" i="8" s="1"/>
  <c r="G5575" i="8" a="1"/>
  <c r="G5575" i="8" s="1"/>
  <c r="G5576" i="8" a="1"/>
  <c r="G5576" i="8" s="1"/>
  <c r="G5577" i="8" a="1"/>
  <c r="G5577" i="8" s="1"/>
  <c r="G5578" i="8" a="1"/>
  <c r="G5578" i="8" s="1"/>
  <c r="G5579" i="8" a="1"/>
  <c r="G5579" i="8" s="1"/>
  <c r="G5582" i="8" a="1"/>
  <c r="G5582" i="8" s="1"/>
  <c r="G5584" i="8" a="1"/>
  <c r="G5584" i="8" s="1"/>
  <c r="G5586" i="8" a="1"/>
  <c r="G5586" i="8" s="1"/>
  <c r="G5587" i="8" a="1"/>
  <c r="G5587" i="8" s="1"/>
  <c r="G5588" i="8" a="1"/>
  <c r="G5588" i="8" s="1"/>
  <c r="G5589" i="8" a="1"/>
  <c r="G5589" i="8" s="1"/>
  <c r="G5590" i="8" a="1"/>
  <c r="G5590" i="8" s="1"/>
  <c r="G5591" i="8" a="1"/>
  <c r="G5591" i="8" s="1"/>
  <c r="G5592" i="8" a="1"/>
  <c r="G5592" i="8" s="1"/>
  <c r="G5593" i="8" a="1"/>
  <c r="G5593" i="8" s="1"/>
  <c r="G5595" i="8" a="1"/>
  <c r="G5595" i="8" s="1"/>
  <c r="G5596" i="8" a="1"/>
  <c r="G5596" i="8" s="1"/>
  <c r="G5597" i="8" a="1"/>
  <c r="G5597" i="8" s="1"/>
  <c r="G5598" i="8" a="1"/>
  <c r="G5598" i="8" s="1"/>
  <c r="G5599" i="8" a="1"/>
  <c r="G5599" i="8" s="1"/>
  <c r="G5600" i="8" a="1"/>
  <c r="G5600" i="8" s="1"/>
  <c r="G5601" i="8" a="1"/>
  <c r="G5601" i="8" s="1"/>
  <c r="G5602" i="8" a="1"/>
  <c r="G5602" i="8" s="1"/>
  <c r="G5604" i="8" a="1"/>
  <c r="G5604" i="8" s="1"/>
  <c r="G5605" i="8" a="1"/>
  <c r="G5605" i="8" s="1"/>
  <c r="G5606" i="8" a="1"/>
  <c r="G5606" i="8" s="1"/>
  <c r="G5608" i="8" a="1"/>
  <c r="G5608" i="8" s="1"/>
  <c r="G5609" i="8" a="1"/>
  <c r="G5609" i="8" s="1"/>
  <c r="G5611" i="8" a="1"/>
  <c r="G5611" i="8" s="1"/>
  <c r="G5612" i="8" a="1"/>
  <c r="G5612" i="8" s="1"/>
  <c r="G5613" i="8" a="1"/>
  <c r="G5613" i="8" s="1"/>
  <c r="G5614" i="8" a="1"/>
  <c r="G5614" i="8" s="1"/>
  <c r="G5615" i="8" a="1"/>
  <c r="G5615" i="8" s="1"/>
  <c r="G5616" i="8" a="1"/>
  <c r="G5616" i="8" s="1"/>
  <c r="G5617" i="8" a="1"/>
  <c r="G5617" i="8" s="1"/>
  <c r="G5618" i="8" a="1"/>
  <c r="G5618" i="8" s="1"/>
  <c r="G5620" i="8" a="1"/>
  <c r="G5620" i="8" s="1"/>
  <c r="G5621" i="8" a="1"/>
  <c r="G5621" i="8" s="1"/>
  <c r="G5622" i="8" a="1"/>
  <c r="G5622" i="8" s="1"/>
  <c r="G5624" i="8" a="1"/>
  <c r="G5624" i="8" s="1"/>
  <c r="G5625" i="8" a="1"/>
  <c r="G5625" i="8" s="1"/>
  <c r="G5627" i="8" a="1"/>
  <c r="G5627" i="8" s="1"/>
  <c r="G5628" i="8" a="1"/>
  <c r="G5628" i="8" s="1"/>
  <c r="G5630" i="8" a="1"/>
  <c r="G5630" i="8" s="1"/>
  <c r="G5631" i="8" a="1"/>
  <c r="G5631" i="8" s="1"/>
  <c r="G5632" i="8" a="1"/>
  <c r="G5632" i="8" s="1"/>
  <c r="G5633" i="8" a="1"/>
  <c r="G5633" i="8" s="1"/>
  <c r="G5634" i="8" a="1"/>
  <c r="G5634" i="8" s="1"/>
  <c r="G5635" i="8" a="1"/>
  <c r="G5635" i="8" s="1"/>
  <c r="G5636" i="8" a="1"/>
  <c r="G5636" i="8" s="1"/>
  <c r="G5637" i="8" a="1"/>
  <c r="G5637" i="8" s="1"/>
  <c r="G5638" i="8" a="1"/>
  <c r="G5638" i="8" s="1"/>
  <c r="G5639" i="8" a="1"/>
  <c r="G5639" i="8" s="1"/>
  <c r="G5640" i="8" a="1"/>
  <c r="G5640" i="8" s="1"/>
  <c r="G5641" i="8" a="1"/>
  <c r="G5641" i="8" s="1"/>
  <c r="G5642" i="8" a="1"/>
  <c r="G5642" i="8" s="1"/>
  <c r="G5643" i="8" a="1"/>
  <c r="G5643" i="8" s="1"/>
  <c r="G5644" i="8" a="1"/>
  <c r="G5644" i="8" s="1"/>
  <c r="G5645" i="8" a="1"/>
  <c r="G5645" i="8" s="1"/>
  <c r="G5646" i="8" a="1"/>
  <c r="G5646" i="8" s="1"/>
  <c r="G5647" i="8" a="1"/>
  <c r="G5647" i="8" s="1"/>
  <c r="G5648" i="8" a="1"/>
  <c r="G5648" i="8" s="1"/>
  <c r="G5649" i="8" a="1"/>
  <c r="G5649" i="8" s="1"/>
  <c r="G5650" i="8" a="1"/>
  <c r="G5650" i="8" s="1"/>
  <c r="G5651" i="8" a="1"/>
  <c r="G5651" i="8" s="1"/>
  <c r="G5652" i="8" a="1"/>
  <c r="G5652" i="8" s="1"/>
  <c r="G5653" i="8" a="1"/>
  <c r="G5653" i="8" s="1"/>
  <c r="G5655" i="8" a="1"/>
  <c r="G5655" i="8" s="1"/>
  <c r="G5656" i="8" a="1"/>
  <c r="G5656" i="8" s="1"/>
  <c r="G5657" i="8" a="1"/>
  <c r="G5657" i="8" s="1"/>
  <c r="G5660" i="8" a="1"/>
  <c r="G5660" i="8" s="1"/>
  <c r="G5661" i="8" a="1"/>
  <c r="G5661" i="8" s="1"/>
  <c r="G5664" i="8" a="1"/>
  <c r="G5664" i="8" s="1"/>
  <c r="G5665" i="8" a="1"/>
  <c r="G5665" i="8" s="1"/>
  <c r="G5666" i="8" a="1"/>
  <c r="G5666" i="8" s="1"/>
  <c r="G5667" i="8" a="1"/>
  <c r="G5667" i="8" s="1"/>
  <c r="G5668" i="8" a="1"/>
  <c r="G5668" i="8" s="1"/>
  <c r="G5669" i="8" a="1"/>
  <c r="G5669" i="8" s="1"/>
  <c r="G5670" i="8" a="1"/>
  <c r="G5670" i="8" s="1"/>
  <c r="G5672" i="8" a="1"/>
  <c r="G5672" i="8" s="1"/>
  <c r="G5673" i="8" a="1"/>
  <c r="G5673" i="8" s="1"/>
  <c r="G5674" i="8" a="1"/>
  <c r="G5674" i="8" s="1"/>
  <c r="G5675" i="8" a="1"/>
  <c r="G5675" i="8" s="1"/>
  <c r="G5676" i="8" a="1"/>
  <c r="G5676" i="8" s="1"/>
  <c r="G5678" i="8" a="1"/>
  <c r="G5678" i="8" s="1"/>
  <c r="G5680" i="8" a="1"/>
  <c r="G5680" i="8" s="1"/>
  <c r="G5681" i="8" a="1"/>
  <c r="G5681" i="8" s="1"/>
  <c r="G5682" i="8" a="1"/>
  <c r="G5682" i="8" s="1"/>
  <c r="G5684" i="8" a="1"/>
  <c r="G5684" i="8" s="1"/>
  <c r="G5685" i="8" a="1"/>
  <c r="G5685" i="8" s="1"/>
  <c r="G5687" i="8" a="1"/>
  <c r="G5687" i="8" s="1"/>
  <c r="G5689" i="8" a="1"/>
  <c r="G5689" i="8" s="1"/>
  <c r="G5690" i="8" a="1"/>
  <c r="G5690" i="8" s="1"/>
  <c r="G5692" i="8" a="1"/>
  <c r="G5692" i="8" s="1"/>
  <c r="G5693" i="8" a="1"/>
  <c r="G5693" i="8" s="1"/>
  <c r="G5694" i="8" a="1"/>
  <c r="G5694" i="8" s="1"/>
  <c r="G5696" i="8" a="1"/>
  <c r="G5696" i="8" s="1"/>
  <c r="G5697" i="8" a="1"/>
  <c r="G5697" i="8" s="1"/>
  <c r="G5699" i="8" a="1"/>
  <c r="G5699" i="8" s="1"/>
  <c r="G5700" i="8" a="1"/>
  <c r="G5700" i="8" s="1"/>
  <c r="G5702" i="8" a="1"/>
  <c r="G5702" i="8" s="1"/>
  <c r="G5703" i="8" a="1"/>
  <c r="G5703" i="8" s="1"/>
  <c r="G5704" i="8" a="1"/>
  <c r="G5704" i="8" s="1"/>
  <c r="G5705" i="8" a="1"/>
  <c r="G5705" i="8" s="1"/>
  <c r="G5706" i="8" a="1"/>
  <c r="G5706" i="8" s="1"/>
  <c r="G5707" i="8" a="1"/>
  <c r="G5707" i="8" s="1"/>
  <c r="G5709" i="8" a="1"/>
  <c r="G5709" i="8" s="1"/>
  <c r="G5710" i="8" a="1"/>
  <c r="G5710" i="8" s="1"/>
  <c r="G5711" i="8" a="1"/>
  <c r="G5711" i="8" s="1"/>
  <c r="G5713" i="8" a="1"/>
  <c r="G5713" i="8" s="1"/>
  <c r="G5714" i="8" a="1"/>
  <c r="G5714" i="8" s="1"/>
  <c r="G5715" i="8" a="1"/>
  <c r="G5715" i="8" s="1"/>
  <c r="G5717" i="8" a="1"/>
  <c r="G5717" i="8" s="1"/>
  <c r="G5718" i="8" a="1"/>
  <c r="G5718" i="8" s="1"/>
  <c r="G5719" i="8" a="1"/>
  <c r="G5719" i="8" s="1"/>
  <c r="G5720" i="8" a="1"/>
  <c r="G5720" i="8" s="1"/>
  <c r="G5721" i="8" a="1"/>
  <c r="G5721" i="8" s="1"/>
  <c r="G5722" i="8" a="1"/>
  <c r="G5722" i="8" s="1"/>
  <c r="G5723" i="8" a="1"/>
  <c r="G5723" i="8" s="1"/>
  <c r="G5724" i="8" a="1"/>
  <c r="G5724" i="8" s="1"/>
  <c r="G5725" i="8" a="1"/>
  <c r="G5725" i="8" s="1"/>
  <c r="G5726" i="8" a="1"/>
  <c r="G5726" i="8" s="1"/>
  <c r="G5727" i="8" a="1"/>
  <c r="G5727" i="8" s="1"/>
  <c r="G5728" i="8" a="1"/>
  <c r="G5728" i="8" s="1"/>
  <c r="G5729" i="8" a="1"/>
  <c r="G5729" i="8" s="1"/>
  <c r="G5730" i="8" a="1"/>
  <c r="G5730" i="8" s="1"/>
  <c r="G5731" i="8" a="1"/>
  <c r="G5731" i="8" s="1"/>
  <c r="G5732" i="8" a="1"/>
  <c r="G5732" i="8" s="1"/>
  <c r="G5733" i="8" a="1"/>
  <c r="G5733" i="8" s="1"/>
  <c r="G5734" i="8" a="1"/>
  <c r="G5734" i="8" s="1"/>
  <c r="G5735" i="8" a="1"/>
  <c r="G5735" i="8" s="1"/>
  <c r="G5736" i="8" a="1"/>
  <c r="G5736" i="8" s="1"/>
  <c r="G5738" i="8" a="1"/>
  <c r="G5738" i="8" s="1"/>
  <c r="G5739" i="8" a="1"/>
  <c r="G5739" i="8" s="1"/>
  <c r="G5740" i="8" a="1"/>
  <c r="G5740" i="8" s="1"/>
  <c r="G5741" i="8" a="1"/>
  <c r="G5741" i="8" s="1"/>
  <c r="G5742" i="8" a="1"/>
  <c r="G5742" i="8" s="1"/>
  <c r="G5743" i="8" a="1"/>
  <c r="G5743" i="8" s="1"/>
  <c r="G5744" i="8" a="1"/>
  <c r="G5744" i="8" s="1"/>
  <c r="G5745" i="8" a="1"/>
  <c r="G5745" i="8" s="1"/>
  <c r="G5746" i="8" a="1"/>
  <c r="G5746" i="8" s="1"/>
  <c r="G5747" i="8" a="1"/>
  <c r="G5747" i="8" s="1"/>
  <c r="G5748" i="8" a="1"/>
  <c r="G5748" i="8" s="1"/>
  <c r="G5749" i="8" a="1"/>
  <c r="G5749" i="8" s="1"/>
  <c r="G5750" i="8" a="1"/>
  <c r="G5750" i="8" s="1"/>
  <c r="G5751" i="8" a="1"/>
  <c r="G5751" i="8" s="1"/>
  <c r="G5752" i="8" a="1"/>
  <c r="G5752" i="8" s="1"/>
  <c r="G5753" i="8" a="1"/>
  <c r="G5753" i="8" s="1"/>
  <c r="G5754" i="8" a="1"/>
  <c r="G5754" i="8" s="1"/>
  <c r="G5755" i="8" a="1"/>
  <c r="G5755" i="8" s="1"/>
  <c r="G5756" i="8" a="1"/>
  <c r="G5756" i="8" s="1"/>
  <c r="G5759" i="8" a="1"/>
  <c r="G5759" i="8" s="1"/>
  <c r="G5760" i="8" a="1"/>
  <c r="G5760" i="8" s="1"/>
  <c r="G5761" i="8" a="1"/>
  <c r="G5761" i="8" s="1"/>
  <c r="G5763" i="8" a="1"/>
  <c r="G5763" i="8" s="1"/>
  <c r="G5764" i="8" a="1"/>
  <c r="G5764" i="8" s="1"/>
  <c r="G5765" i="8" a="1"/>
  <c r="G5765" i="8" s="1"/>
  <c r="G5767" i="8" a="1"/>
  <c r="G5767" i="8" s="1"/>
  <c r="G5769" i="8" a="1"/>
  <c r="G5769" i="8" s="1"/>
  <c r="G5770" i="8" a="1"/>
  <c r="G5770" i="8" s="1"/>
  <c r="G5771" i="8" a="1"/>
  <c r="G5771" i="8" s="1"/>
  <c r="G5772" i="8" a="1"/>
  <c r="G5772" i="8" s="1"/>
  <c r="G5773" i="8" a="1"/>
  <c r="G5773" i="8" s="1"/>
  <c r="G5774" i="8" a="1"/>
  <c r="G5774" i="8" s="1"/>
  <c r="G5775" i="8" a="1"/>
  <c r="G5775" i="8" s="1"/>
  <c r="G5776" i="8" a="1"/>
  <c r="G5776" i="8" s="1"/>
  <c r="G5777" i="8" a="1"/>
  <c r="G5777" i="8" s="1"/>
  <c r="G5778" i="8" a="1"/>
  <c r="G5778" i="8" s="1"/>
  <c r="G5779" i="8" a="1"/>
  <c r="G5779" i="8" s="1"/>
  <c r="G5780" i="8" a="1"/>
  <c r="G5780" i="8" s="1"/>
  <c r="G5781" i="8" a="1"/>
  <c r="G5781" i="8" s="1"/>
  <c r="G5782" i="8" a="1"/>
  <c r="G5782" i="8" s="1"/>
  <c r="G5783" i="8" a="1"/>
  <c r="G5783" i="8" s="1"/>
  <c r="G5784" i="8" a="1"/>
  <c r="G5784" i="8" s="1"/>
  <c r="G5785" i="8" a="1"/>
  <c r="G5785" i="8" s="1"/>
  <c r="G5786" i="8" a="1"/>
  <c r="G5786" i="8" s="1"/>
  <c r="G5787" i="8" a="1"/>
  <c r="G5787" i="8" s="1"/>
  <c r="G5789" i="8" a="1"/>
  <c r="G5789" i="8" s="1"/>
  <c r="G5790" i="8" a="1"/>
  <c r="G5790" i="8" s="1"/>
  <c r="G5792" i="8" a="1"/>
  <c r="G5792" i="8" s="1"/>
  <c r="G5794" i="8" a="1"/>
  <c r="G5794" i="8" s="1"/>
  <c r="G5795" i="8" a="1"/>
  <c r="G5795" i="8" s="1"/>
  <c r="G5797" i="8" a="1"/>
  <c r="G5797" i="8" s="1"/>
  <c r="G5798" i="8" a="1"/>
  <c r="G5798" i="8" s="1"/>
  <c r="G5799" i="8" a="1"/>
  <c r="G5799" i="8" s="1"/>
  <c r="G5801" i="8" a="1"/>
  <c r="G5801" i="8" s="1"/>
  <c r="G5802" i="8" a="1"/>
  <c r="G5802" i="8" s="1"/>
  <c r="G5803" i="8" a="1"/>
  <c r="G5803" i="8" s="1"/>
  <c r="G5804" i="8" a="1"/>
  <c r="G5804" i="8" s="1"/>
  <c r="G5805" i="8" a="1"/>
  <c r="G5805" i="8" s="1"/>
  <c r="G5806" i="8" a="1"/>
  <c r="G5806" i="8" s="1"/>
  <c r="G5807" i="8" a="1"/>
  <c r="G5807" i="8" s="1"/>
  <c r="G5808" i="8" a="1"/>
  <c r="G5808" i="8" s="1"/>
  <c r="G5810" i="8" a="1"/>
  <c r="G5810" i="8" s="1"/>
  <c r="G5811" i="8" a="1"/>
  <c r="G5811" i="8" s="1"/>
  <c r="G5812" i="8" a="1"/>
  <c r="G5812" i="8" s="1"/>
  <c r="G5813" i="8" a="1"/>
  <c r="G5813" i="8" s="1"/>
  <c r="G5814" i="8" a="1"/>
  <c r="G5814" i="8" s="1"/>
  <c r="G5815" i="8" a="1"/>
  <c r="G5815" i="8" s="1"/>
  <c r="G5817" i="8" a="1"/>
  <c r="G5817" i="8" s="1"/>
  <c r="G5818" i="8" a="1"/>
  <c r="G5818" i="8" s="1"/>
  <c r="G5819" i="8" a="1"/>
  <c r="G5819" i="8" s="1"/>
  <c r="G5820" i="8" a="1"/>
  <c r="G5820" i="8" s="1"/>
  <c r="G5821" i="8" a="1"/>
  <c r="G5821" i="8" s="1"/>
  <c r="G5822" i="8" a="1"/>
  <c r="G5822" i="8" s="1"/>
  <c r="G5823" i="8" a="1"/>
  <c r="G5823" i="8" s="1"/>
  <c r="G5824" i="8" a="1"/>
  <c r="G5824" i="8" s="1"/>
  <c r="G5825" i="8" a="1"/>
  <c r="G5825" i="8" s="1"/>
  <c r="G5826" i="8" a="1"/>
  <c r="G5826" i="8" s="1"/>
  <c r="G5829" i="8" a="1"/>
  <c r="G5829" i="8" s="1"/>
  <c r="G5830" i="8" a="1"/>
  <c r="G5830" i="8" s="1"/>
  <c r="G5831" i="8" a="1"/>
  <c r="G5831" i="8" s="1"/>
  <c r="G5832" i="8" a="1"/>
  <c r="G5832" i="8" s="1"/>
  <c r="G5833" i="8" a="1"/>
  <c r="G5833" i="8" s="1"/>
  <c r="G5834" i="8" a="1"/>
  <c r="G5834" i="8" s="1"/>
  <c r="G5835" i="8" a="1"/>
  <c r="G5835" i="8" s="1"/>
  <c r="G5836" i="8" a="1"/>
  <c r="G5836" i="8" s="1"/>
  <c r="G5837" i="8" a="1"/>
  <c r="G5837" i="8" s="1"/>
  <c r="G5838" i="8" a="1"/>
  <c r="G5838" i="8" s="1"/>
  <c r="G5839" i="8" a="1"/>
  <c r="G5839" i="8" s="1"/>
  <c r="G5840" i="8" a="1"/>
  <c r="G5840" i="8" s="1"/>
  <c r="G5841" i="8" a="1"/>
  <c r="G5841" i="8" s="1"/>
  <c r="G5842" i="8" a="1"/>
  <c r="G5842" i="8" s="1"/>
  <c r="G5843" i="8" a="1"/>
  <c r="G5843" i="8" s="1"/>
  <c r="G5844" i="8" a="1"/>
  <c r="G5844" i="8" s="1"/>
  <c r="G5846" i="8" a="1"/>
  <c r="G5846" i="8" s="1"/>
  <c r="G5847" i="8" a="1"/>
  <c r="G5847" i="8" s="1"/>
  <c r="G5849" i="8" a="1"/>
  <c r="G5849" i="8" s="1"/>
  <c r="G5850" i="8" a="1"/>
  <c r="G5850" i="8" s="1"/>
  <c r="G5851" i="8" a="1"/>
  <c r="G5851" i="8" s="1"/>
  <c r="G5852" i="8" a="1"/>
  <c r="G5852" i="8" s="1"/>
  <c r="G5853" i="8" a="1"/>
  <c r="G5853" i="8" s="1"/>
  <c r="G5854" i="8" a="1"/>
  <c r="G5854" i="8" s="1"/>
  <c r="G5855" i="8" a="1"/>
  <c r="G5855" i="8" s="1"/>
  <c r="G5856" i="8" a="1"/>
  <c r="G5856" i="8" s="1"/>
  <c r="G5857" i="8" a="1"/>
  <c r="G5857" i="8" s="1"/>
  <c r="G5858" i="8" a="1"/>
  <c r="G5858" i="8" s="1"/>
  <c r="G5859" i="8" a="1"/>
  <c r="G5859" i="8" s="1"/>
  <c r="G5860" i="8" a="1"/>
  <c r="G5860" i="8" s="1"/>
  <c r="G5861" i="8" a="1"/>
  <c r="G5861" i="8" s="1"/>
  <c r="G5862" i="8" a="1"/>
  <c r="G5862" i="8" s="1"/>
  <c r="G5864" i="8" a="1"/>
  <c r="G5864" i="8" s="1"/>
  <c r="G5865" i="8" a="1"/>
  <c r="G5865" i="8" s="1"/>
  <c r="G5866" i="8" a="1"/>
  <c r="G5866" i="8" s="1"/>
  <c r="G5867" i="8" a="1"/>
  <c r="G5867" i="8" s="1"/>
  <c r="G5868" i="8" a="1"/>
  <c r="G5868" i="8" s="1"/>
  <c r="G5869" i="8" a="1"/>
  <c r="G5869" i="8" s="1"/>
  <c r="G5870" i="8" a="1"/>
  <c r="G5870" i="8" s="1"/>
  <c r="G5871" i="8" a="1"/>
  <c r="G5871" i="8" s="1"/>
  <c r="G5872" i="8" a="1"/>
  <c r="G5872" i="8" s="1"/>
  <c r="G5873" i="8" a="1"/>
  <c r="G5873" i="8" s="1"/>
  <c r="G5874" i="8" a="1"/>
  <c r="G5874" i="8" s="1"/>
  <c r="G5875" i="8" a="1"/>
  <c r="G5875" i="8" s="1"/>
  <c r="G5876" i="8" a="1"/>
  <c r="G5876" i="8" s="1"/>
  <c r="G5877" i="8" a="1"/>
  <c r="G5877" i="8" s="1"/>
  <c r="G5878" i="8" a="1"/>
  <c r="G5878" i="8" s="1"/>
  <c r="G5879" i="8" a="1"/>
  <c r="G5879" i="8" s="1"/>
  <c r="G5880" i="8" a="1"/>
  <c r="G5880" i="8" s="1"/>
  <c r="G5882" i="8" a="1"/>
  <c r="G5882" i="8" s="1"/>
  <c r="G5883" i="8" a="1"/>
  <c r="G5883" i="8" s="1"/>
  <c r="G5884" i="8" a="1"/>
  <c r="G5884" i="8" s="1"/>
  <c r="G5885" i="8" a="1"/>
  <c r="G5885" i="8" s="1"/>
  <c r="G5886" i="8" a="1"/>
  <c r="G5886" i="8" s="1"/>
  <c r="G5887" i="8" a="1"/>
  <c r="G5887" i="8" s="1"/>
  <c r="G5888" i="8" a="1"/>
  <c r="G5888" i="8" s="1"/>
  <c r="G5889" i="8" a="1"/>
  <c r="G5889" i="8" s="1"/>
  <c r="G5890" i="8" a="1"/>
  <c r="G5890" i="8" s="1"/>
  <c r="G5891" i="8" a="1"/>
  <c r="G5891" i="8" s="1"/>
  <c r="G5892" i="8" a="1"/>
  <c r="G5892" i="8" s="1"/>
  <c r="G5893" i="8" a="1"/>
  <c r="G5893" i="8" s="1"/>
  <c r="G5894" i="8" a="1"/>
  <c r="G5894" i="8" s="1"/>
  <c r="G5895" i="8" a="1"/>
  <c r="G5895" i="8" s="1"/>
  <c r="G5896" i="8" a="1"/>
  <c r="G5896" i="8" s="1"/>
  <c r="G5897" i="8" a="1"/>
  <c r="G5897" i="8" s="1"/>
  <c r="G5899" i="8" a="1"/>
  <c r="G5899" i="8" s="1"/>
  <c r="G5900" i="8" a="1"/>
  <c r="G5900" i="8" s="1"/>
  <c r="G5901" i="8" a="1"/>
  <c r="G5901" i="8" s="1"/>
  <c r="G5903" i="8" a="1"/>
  <c r="G5903" i="8" s="1"/>
  <c r="G5904" i="8" a="1"/>
  <c r="G5904" i="8" s="1"/>
  <c r="G5905" i="8" a="1"/>
  <c r="G5905" i="8" s="1"/>
  <c r="G5906" i="8" a="1"/>
  <c r="G5906" i="8" s="1"/>
  <c r="G5908" i="8" a="1"/>
  <c r="G5908" i="8" s="1"/>
  <c r="G5909" i="8" a="1"/>
  <c r="G5909" i="8" s="1"/>
  <c r="G5910" i="8" a="1"/>
  <c r="G5910" i="8" s="1"/>
  <c r="G5911" i="8" a="1"/>
  <c r="G5911" i="8" s="1"/>
  <c r="G5912" i="8" a="1"/>
  <c r="G5912" i="8" s="1"/>
  <c r="G5913" i="8" a="1"/>
  <c r="G5913" i="8" s="1"/>
  <c r="G5914" i="8" a="1"/>
  <c r="G5914" i="8" s="1"/>
  <c r="G5915" i="8" a="1"/>
  <c r="G5915" i="8" s="1"/>
  <c r="G5916" i="8" a="1"/>
  <c r="G5916" i="8" s="1"/>
  <c r="G5917" i="8" a="1"/>
  <c r="G5917" i="8" s="1"/>
  <c r="G5918" i="8" a="1"/>
  <c r="G5918" i="8" s="1"/>
  <c r="G5919" i="8" a="1"/>
  <c r="G5919" i="8" s="1"/>
  <c r="G5920" i="8" a="1"/>
  <c r="G5920" i="8" s="1"/>
  <c r="G5921" i="8" a="1"/>
  <c r="G5921" i="8" s="1"/>
  <c r="G5922" i="8" a="1"/>
  <c r="G5922" i="8" s="1"/>
  <c r="G5923" i="8" a="1"/>
  <c r="G5923" i="8" s="1"/>
  <c r="G5924" i="8" a="1"/>
  <c r="G5924" i="8" s="1"/>
  <c r="G5925" i="8" a="1"/>
  <c r="G5925" i="8" s="1"/>
  <c r="G5929" i="8" a="1"/>
  <c r="G5929" i="8" s="1"/>
  <c r="G5930" i="8" a="1"/>
  <c r="G5930" i="8" s="1"/>
  <c r="G5931" i="8" a="1"/>
  <c r="G5931" i="8" s="1"/>
  <c r="G5932" i="8" a="1"/>
  <c r="G5932" i="8" s="1"/>
  <c r="G5933" i="8" a="1"/>
  <c r="G5933" i="8" s="1"/>
  <c r="G5934" i="8" a="1"/>
  <c r="G5934" i="8" s="1"/>
  <c r="G5935" i="8" a="1"/>
  <c r="G5935" i="8" s="1"/>
  <c r="G5936" i="8" a="1"/>
  <c r="G5936" i="8" s="1"/>
  <c r="G5937" i="8" a="1"/>
  <c r="G5937" i="8" s="1"/>
  <c r="G5938" i="8" a="1"/>
  <c r="G5938" i="8" s="1"/>
  <c r="G5939" i="8" a="1"/>
  <c r="G5939" i="8" s="1"/>
  <c r="G5940" i="8" a="1"/>
  <c r="G5940" i="8" s="1"/>
  <c r="G5941" i="8" a="1"/>
  <c r="G5941" i="8" s="1"/>
  <c r="G5942" i="8" a="1"/>
  <c r="G5942" i="8" s="1"/>
  <c r="G5943" i="8" a="1"/>
  <c r="G5943" i="8" s="1"/>
  <c r="G5944" i="8" a="1"/>
  <c r="G5944" i="8" s="1"/>
  <c r="G5945" i="8" a="1"/>
  <c r="G5945" i="8" s="1"/>
  <c r="G5946" i="8" a="1"/>
  <c r="G5946" i="8" s="1"/>
  <c r="G5948" i="8" a="1"/>
  <c r="G5948" i="8" s="1"/>
  <c r="G5949" i="8" a="1"/>
  <c r="G5949" i="8" s="1"/>
  <c r="G5950" i="8" a="1"/>
  <c r="G5950" i="8" s="1"/>
  <c r="G5952" i="8" a="1"/>
  <c r="G5952" i="8" s="1"/>
  <c r="G5953" i="8" a="1"/>
  <c r="G5953" i="8" s="1"/>
  <c r="G5954" i="8" a="1"/>
  <c r="G5954" i="8" s="1"/>
  <c r="G5955" i="8" a="1"/>
  <c r="G5955" i="8" s="1"/>
  <c r="G5956" i="8" a="1"/>
  <c r="G5956" i="8" s="1"/>
  <c r="G5957" i="8" a="1"/>
  <c r="G5957" i="8" s="1"/>
  <c r="G5958" i="8" a="1"/>
  <c r="G5958" i="8" s="1"/>
  <c r="G5959" i="8" a="1"/>
  <c r="G5959" i="8" s="1"/>
  <c r="G5960" i="8" a="1"/>
  <c r="G5960" i="8" s="1"/>
  <c r="G5962" i="8" a="1"/>
  <c r="G5962" i="8" s="1"/>
  <c r="G5963" i="8" a="1"/>
  <c r="G5963" i="8" s="1"/>
  <c r="G5964" i="8" a="1"/>
  <c r="G5964" i="8" s="1"/>
  <c r="G5965" i="8" a="1"/>
  <c r="G5965" i="8" s="1"/>
  <c r="G5967" i="8" a="1"/>
  <c r="G5967" i="8" s="1"/>
  <c r="G5968" i="8" a="1"/>
  <c r="G5968" i="8" s="1"/>
  <c r="G5969" i="8" a="1"/>
  <c r="G5969" i="8" s="1"/>
  <c r="G5972" i="8" a="1"/>
  <c r="G5972" i="8" s="1"/>
  <c r="G5973" i="8" a="1"/>
  <c r="G5973" i="8" s="1"/>
  <c r="G5974" i="8" a="1"/>
  <c r="G5974" i="8" s="1"/>
  <c r="G5976" i="8" a="1"/>
  <c r="G5976" i="8" s="1"/>
  <c r="G5977" i="8" a="1"/>
  <c r="G5977" i="8" s="1"/>
  <c r="G5978" i="8" a="1"/>
  <c r="G5978" i="8" s="1"/>
  <c r="G5979" i="8" a="1"/>
  <c r="G5979" i="8" s="1"/>
  <c r="G5980" i="8" a="1"/>
  <c r="G5980" i="8" s="1"/>
  <c r="G5981" i="8" a="1"/>
  <c r="G5981" i="8" s="1"/>
  <c r="G5983" i="8" a="1"/>
  <c r="G5983" i="8" s="1"/>
  <c r="G5984" i="8" a="1"/>
  <c r="G5984" i="8" s="1"/>
  <c r="G5985" i="8" a="1"/>
  <c r="G5985" i="8" s="1"/>
  <c r="G5986" i="8" a="1"/>
  <c r="G5986" i="8" s="1"/>
  <c r="G5987" i="8" a="1"/>
  <c r="G5987" i="8" s="1"/>
  <c r="G5988" i="8" a="1"/>
  <c r="G5988" i="8" s="1"/>
  <c r="G5989" i="8" a="1"/>
  <c r="G5989" i="8" s="1"/>
  <c r="G5990" i="8" a="1"/>
  <c r="G5990" i="8" s="1"/>
  <c r="G5991" i="8" a="1"/>
  <c r="G5991" i="8" s="1"/>
  <c r="G5992" i="8" a="1"/>
  <c r="G5992" i="8" s="1"/>
  <c r="G5993" i="8" a="1"/>
  <c r="G5993" i="8" s="1"/>
  <c r="G5995" i="8" a="1"/>
  <c r="G5995" i="8" s="1"/>
  <c r="G5996" i="8" a="1"/>
  <c r="G5996" i="8" s="1"/>
  <c r="G5997" i="8" a="1"/>
  <c r="G5997" i="8" s="1"/>
  <c r="G5998" i="8" a="1"/>
  <c r="G5998" i="8" s="1"/>
  <c r="G5999" i="8" a="1"/>
  <c r="G5999" i="8" s="1"/>
  <c r="G6000" i="8" a="1"/>
  <c r="G6000" i="8" s="1"/>
  <c r="G6001" i="8" a="1"/>
  <c r="G6001" i="8" s="1"/>
  <c r="G6002" i="8" a="1"/>
  <c r="G6002" i="8" s="1"/>
  <c r="G6003" i="8" a="1"/>
  <c r="G6003" i="8" s="1"/>
  <c r="G6004" i="8" a="1"/>
  <c r="G6004" i="8" s="1"/>
  <c r="G6005" i="8" a="1"/>
  <c r="G6005" i="8" s="1"/>
  <c r="G6007" i="8" a="1"/>
  <c r="G6007" i="8" s="1"/>
  <c r="G6008" i="8" a="1"/>
  <c r="G6008" i="8" s="1"/>
  <c r="G6009" i="8" a="1"/>
  <c r="G6009" i="8" s="1"/>
  <c r="G6010" i="8" a="1"/>
  <c r="G6010" i="8" s="1"/>
  <c r="G6011" i="8" a="1"/>
  <c r="G6011" i="8" s="1"/>
  <c r="G6012" i="8" a="1"/>
  <c r="G6012" i="8" s="1"/>
  <c r="G6013" i="8" a="1"/>
  <c r="G6013" i="8" s="1"/>
  <c r="G6014" i="8" a="1"/>
  <c r="G6014" i="8" s="1"/>
  <c r="G6016" i="8" a="1"/>
  <c r="G6016" i="8" s="1"/>
  <c r="G6017" i="8" a="1"/>
  <c r="G6017" i="8" s="1"/>
  <c r="G6019" i="8" a="1"/>
  <c r="G6019" i="8" s="1"/>
  <c r="G6021" i="8" a="1"/>
  <c r="G6021" i="8" s="1"/>
  <c r="G6022" i="8" a="1"/>
  <c r="G6022" i="8" s="1"/>
  <c r="G6023" i="8" a="1"/>
  <c r="G6023" i="8" s="1"/>
  <c r="G6024" i="8" a="1"/>
  <c r="G6024" i="8" s="1"/>
  <c r="G6026" i="8" a="1"/>
  <c r="G6026" i="8" s="1"/>
  <c r="G6027" i="8" a="1"/>
  <c r="G6027" i="8" s="1"/>
  <c r="G6028" i="8" a="1"/>
  <c r="G6028" i="8" s="1"/>
  <c r="G6031" i="8" a="1"/>
  <c r="G6031" i="8" s="1"/>
  <c r="G6032" i="8" a="1"/>
  <c r="G6032" i="8" s="1"/>
  <c r="G6033" i="8" a="1"/>
  <c r="G6033" i="8" s="1"/>
  <c r="G6034" i="8" a="1"/>
  <c r="G6034" i="8" s="1"/>
  <c r="G6035" i="8" a="1"/>
  <c r="G6035" i="8" s="1"/>
  <c r="G6036" i="8" a="1"/>
  <c r="G6036" i="8" s="1"/>
  <c r="G6037" i="8" a="1"/>
  <c r="G6037" i="8" s="1"/>
  <c r="G6038" i="8" a="1"/>
  <c r="G6038" i="8" s="1"/>
  <c r="G6039" i="8" a="1"/>
  <c r="G6039" i="8" s="1"/>
  <c r="G6040" i="8" a="1"/>
  <c r="G6040" i="8" s="1"/>
  <c r="G6041" i="8" a="1"/>
  <c r="G6041" i="8" s="1"/>
  <c r="G6043" i="8" a="1"/>
  <c r="G6043" i="8" s="1"/>
  <c r="G6044" i="8" a="1"/>
  <c r="G6044" i="8" s="1"/>
  <c r="G6045" i="8" a="1"/>
  <c r="G6045" i="8" s="1"/>
  <c r="G6046" i="8" a="1"/>
  <c r="G6046" i="8" s="1"/>
  <c r="G6047" i="8" a="1"/>
  <c r="G6047" i="8" s="1"/>
  <c r="G6048" i="8" a="1"/>
  <c r="G6048" i="8" s="1"/>
  <c r="G6049" i="8" a="1"/>
  <c r="G6049" i="8" s="1"/>
  <c r="G6050" i="8" a="1"/>
  <c r="G6050" i="8" s="1"/>
  <c r="G6051" i="8" a="1"/>
  <c r="G6051" i="8" s="1"/>
  <c r="G6052" i="8" a="1"/>
  <c r="G6052" i="8" s="1"/>
  <c r="G6053" i="8" a="1"/>
  <c r="G6053" i="8" s="1"/>
  <c r="G6055" i="8" a="1"/>
  <c r="G6055" i="8" s="1"/>
  <c r="G6056" i="8" a="1"/>
  <c r="G6056" i="8" s="1"/>
  <c r="G6057" i="8" a="1"/>
  <c r="G6057" i="8" s="1"/>
  <c r="G6058" i="8" a="1"/>
  <c r="G6058" i="8" s="1"/>
  <c r="G6060" i="8" a="1"/>
  <c r="G6060" i="8" s="1"/>
  <c r="G6061" i="8" a="1"/>
  <c r="G6061" i="8" s="1"/>
  <c r="G6062" i="8" a="1"/>
  <c r="G6062" i="8" s="1"/>
  <c r="G6063" i="8" a="1"/>
  <c r="G6063" i="8" s="1"/>
  <c r="G6064" i="8" a="1"/>
  <c r="G6064" i="8" s="1"/>
  <c r="G6065" i="8" a="1"/>
  <c r="G6065" i="8" s="1"/>
  <c r="G6067" i="8" a="1"/>
  <c r="G6067" i="8" s="1"/>
  <c r="G6068" i="8" a="1"/>
  <c r="G6068" i="8" s="1"/>
  <c r="G6070" i="8" a="1"/>
  <c r="G6070" i="8" s="1"/>
  <c r="G6071" i="8" a="1"/>
  <c r="G6071" i="8" s="1"/>
  <c r="G6072" i="8" a="1"/>
  <c r="G6072" i="8" s="1"/>
  <c r="G6073" i="8" a="1"/>
  <c r="G6073" i="8" s="1"/>
  <c r="G6075" i="8" a="1"/>
  <c r="G6075" i="8" s="1"/>
  <c r="G6076" i="8" a="1"/>
  <c r="G6076" i="8" s="1"/>
  <c r="G6077" i="8" a="1"/>
  <c r="G6077" i="8" s="1"/>
  <c r="G6080" i="8" a="1"/>
  <c r="G6080" i="8" s="1"/>
  <c r="G6081" i="8" a="1"/>
  <c r="G6081" i="8" s="1"/>
  <c r="G6082" i="8" a="1"/>
  <c r="G6082" i="8" s="1"/>
  <c r="G6084" i="8" a="1"/>
  <c r="G6084" i="8" s="1"/>
  <c r="G6085" i="8" a="1"/>
  <c r="G6085" i="8" s="1"/>
  <c r="G6086" i="8" a="1"/>
  <c r="G6086" i="8" s="1"/>
  <c r="G6087" i="8" a="1"/>
  <c r="G6087" i="8" s="1"/>
  <c r="G6088" i="8" a="1"/>
  <c r="G6088" i="8" s="1"/>
  <c r="G6089" i="8" a="1"/>
  <c r="G6089" i="8" s="1"/>
  <c r="G6091" i="8" a="1"/>
  <c r="G6091" i="8" s="1"/>
  <c r="G6092" i="8" a="1"/>
  <c r="G6092" i="8" s="1"/>
  <c r="G6093" i="8" a="1"/>
  <c r="G6093" i="8" s="1"/>
  <c r="G6094" i="8" a="1"/>
  <c r="G6094" i="8" s="1"/>
  <c r="G6095" i="8" a="1"/>
  <c r="G6095" i="8" s="1"/>
  <c r="G6096" i="8" a="1"/>
  <c r="G6096" i="8" s="1"/>
  <c r="G6097" i="8" a="1"/>
  <c r="G6097" i="8" s="1"/>
  <c r="G6098" i="8" a="1"/>
  <c r="G6098" i="8" s="1"/>
  <c r="G6099" i="8" a="1"/>
  <c r="G6099" i="8" s="1"/>
  <c r="G6100" i="8" a="1"/>
  <c r="G6100" i="8" s="1"/>
  <c r="G6101" i="8" a="1"/>
  <c r="G6101" i="8" s="1"/>
  <c r="G6102" i="8" a="1"/>
  <c r="G6102" i="8" s="1"/>
  <c r="G6103" i="8" a="1"/>
  <c r="G6103" i="8" s="1"/>
  <c r="G6104" i="8" a="1"/>
  <c r="G6104" i="8" s="1"/>
  <c r="G6105" i="8" a="1"/>
  <c r="G6105" i="8" s="1"/>
  <c r="G6106" i="8" a="1"/>
  <c r="G6106" i="8" s="1"/>
  <c r="G6107" i="8" a="1"/>
  <c r="G6107" i="8" s="1"/>
  <c r="G6108" i="8" a="1"/>
  <c r="G6108" i="8" s="1"/>
  <c r="G6109" i="8" a="1"/>
  <c r="G6109" i="8" s="1"/>
  <c r="G6111" i="8" a="1"/>
  <c r="G6111" i="8" s="1"/>
  <c r="G6112" i="8" a="1"/>
  <c r="G6112" i="8" s="1"/>
  <c r="G6114" i="8" a="1"/>
  <c r="G6114" i="8" s="1"/>
  <c r="G6115" i="8" a="1"/>
  <c r="G6115" i="8" s="1"/>
  <c r="G6117" i="8" a="1"/>
  <c r="G6117" i="8" s="1"/>
  <c r="G6118" i="8" a="1"/>
  <c r="G6118" i="8" s="1"/>
  <c r="G6119" i="8" a="1"/>
  <c r="G6119" i="8" s="1"/>
  <c r="G6120" i="8" a="1"/>
  <c r="G6120" i="8" s="1"/>
  <c r="G6121" i="8" a="1"/>
  <c r="G6121" i="8" s="1"/>
  <c r="G6122" i="8" a="1"/>
  <c r="G6122" i="8" s="1"/>
  <c r="G6124" i="8" a="1"/>
  <c r="G6124" i="8" s="1"/>
  <c r="G6125" i="8" a="1"/>
  <c r="G6125" i="8" s="1"/>
  <c r="G6126" i="8" a="1"/>
  <c r="G6126" i="8" s="1"/>
  <c r="G6127" i="8" a="1"/>
  <c r="G6127" i="8" s="1"/>
  <c r="G6129" i="8" a="1"/>
  <c r="G6129" i="8" s="1"/>
  <c r="G6130" i="8" a="1"/>
  <c r="G6130" i="8" s="1"/>
  <c r="G6131" i="8" a="1"/>
  <c r="G6131" i="8" s="1"/>
  <c r="G6132" i="8" a="1"/>
  <c r="G6132" i="8" s="1"/>
  <c r="G6133" i="8" a="1"/>
  <c r="G6133" i="8" s="1"/>
  <c r="G6134" i="8" a="1"/>
  <c r="G6134" i="8" s="1"/>
  <c r="G6135" i="8" a="1"/>
  <c r="G6135" i="8" s="1"/>
  <c r="G6136" i="8" a="1"/>
  <c r="G6136" i="8" s="1"/>
  <c r="G6138" i="8" a="1"/>
  <c r="G6138" i="8" s="1"/>
  <c r="G6139" i="8" a="1"/>
  <c r="G6139" i="8" s="1"/>
  <c r="G6140" i="8" a="1"/>
  <c r="G6140" i="8" s="1"/>
  <c r="G6141" i="8" a="1"/>
  <c r="G6141" i="8" s="1"/>
  <c r="G6142" i="8" a="1"/>
  <c r="G6142" i="8" s="1"/>
  <c r="G6143" i="8" a="1"/>
  <c r="G6143" i="8" s="1"/>
  <c r="G6144" i="8" a="1"/>
  <c r="G6144" i="8" s="1"/>
  <c r="G6145" i="8" a="1"/>
  <c r="G6145" i="8" s="1"/>
  <c r="G6146" i="8" a="1"/>
  <c r="G6146" i="8" s="1"/>
  <c r="G6147" i="8" a="1"/>
  <c r="G6147" i="8" s="1"/>
  <c r="G6148" i="8" a="1"/>
  <c r="G6148" i="8" s="1"/>
  <c r="G6149" i="8" a="1"/>
  <c r="G6149" i="8" s="1"/>
  <c r="G6150" i="8" a="1"/>
  <c r="G6150" i="8" s="1"/>
  <c r="G6152" i="8" a="1"/>
  <c r="G6152" i="8" s="1"/>
  <c r="G6153" i="8" a="1"/>
  <c r="G6153" i="8" s="1"/>
  <c r="G6154" i="8" a="1"/>
  <c r="G6154" i="8" s="1"/>
  <c r="G6156" i="8" a="1"/>
  <c r="G6156" i="8" s="1"/>
  <c r="G6158" i="8" a="1"/>
  <c r="G6158" i="8" s="1"/>
  <c r="G6160" i="8" a="1"/>
  <c r="G6160" i="8" s="1"/>
  <c r="G6161" i="8" a="1"/>
  <c r="G6161" i="8" s="1"/>
  <c r="G6162" i="8" a="1"/>
  <c r="G6162" i="8" s="1"/>
  <c r="G6163" i="8" a="1"/>
  <c r="G6163" i="8" s="1"/>
  <c r="G6164" i="8" a="1"/>
  <c r="G6164" i="8" s="1"/>
  <c r="G6165" i="8" a="1"/>
  <c r="G6165" i="8" s="1"/>
  <c r="G6166" i="8" a="1"/>
  <c r="G6166" i="8" s="1"/>
  <c r="G6168" i="8" a="1"/>
  <c r="G6168" i="8" s="1"/>
  <c r="G6169" i="8" a="1"/>
  <c r="G6169" i="8" s="1"/>
  <c r="G6170" i="8" a="1"/>
  <c r="G6170" i="8" s="1"/>
  <c r="G6171" i="8" a="1"/>
  <c r="G6171" i="8" s="1"/>
  <c r="G6172" i="8" a="1"/>
  <c r="G6172" i="8" s="1"/>
  <c r="G6173" i="8" a="1"/>
  <c r="G6173" i="8" s="1"/>
  <c r="G6174" i="8" a="1"/>
  <c r="G6174" i="8" s="1"/>
  <c r="G6175" i="8" a="1"/>
  <c r="G6175" i="8" s="1"/>
  <c r="G6176" i="8" a="1"/>
  <c r="G6176" i="8" s="1"/>
  <c r="G6177" i="8" a="1"/>
  <c r="G6177" i="8" s="1"/>
  <c r="G6178" i="8" a="1"/>
  <c r="G6178" i="8" s="1"/>
  <c r="G6179" i="8" a="1"/>
  <c r="G6179" i="8" s="1"/>
  <c r="G6180" i="8" a="1"/>
  <c r="G6180" i="8" s="1"/>
  <c r="G6181" i="8" a="1"/>
  <c r="G6181" i="8" s="1"/>
  <c r="G6182" i="8" a="1"/>
  <c r="G6182" i="8" s="1"/>
  <c r="G6183" i="8" a="1"/>
  <c r="G6183" i="8" s="1"/>
  <c r="G6185" i="8" a="1"/>
  <c r="G6185" i="8" s="1"/>
  <c r="G6186" i="8" a="1"/>
  <c r="G6186" i="8" s="1"/>
  <c r="G6189" i="8" a="1"/>
  <c r="G6189" i="8" s="1"/>
  <c r="G6190" i="8" a="1"/>
  <c r="G6190" i="8" s="1"/>
  <c r="G6194" i="8" a="1"/>
  <c r="G6194" i="8" s="1"/>
  <c r="G6195" i="8" a="1"/>
  <c r="G6195" i="8" s="1"/>
  <c r="G6196" i="8" a="1"/>
  <c r="G6196" i="8" s="1"/>
  <c r="G6197" i="8" a="1"/>
  <c r="G6197" i="8" s="1"/>
  <c r="G6198" i="8" a="1"/>
  <c r="G6198" i="8" s="1"/>
  <c r="G6199" i="8" a="1"/>
  <c r="G6199" i="8" s="1"/>
  <c r="G6200" i="8" a="1"/>
  <c r="G6200" i="8" s="1"/>
  <c r="G6201" i="8" a="1"/>
  <c r="G6201" i="8" s="1"/>
  <c r="G6202" i="8" a="1"/>
  <c r="G6202" i="8" s="1"/>
  <c r="G6203" i="8" a="1"/>
  <c r="G6203" i="8" s="1"/>
  <c r="G6204" i="8" a="1"/>
  <c r="G6204" i="8" s="1"/>
  <c r="G6205" i="8" a="1"/>
  <c r="G6205" i="8" s="1"/>
  <c r="G6206" i="8" a="1"/>
  <c r="G6206" i="8" s="1"/>
  <c r="G6207" i="8" a="1"/>
  <c r="G6207" i="8" s="1"/>
  <c r="G6208" i="8" a="1"/>
  <c r="G6208" i="8" s="1"/>
  <c r="G6209" i="8" a="1"/>
  <c r="G6209" i="8" s="1"/>
  <c r="G6210" i="8" a="1"/>
  <c r="G6210" i="8" s="1"/>
  <c r="G6211" i="8" a="1"/>
  <c r="G6211" i="8" s="1"/>
  <c r="G6212" i="8" a="1"/>
  <c r="G6212" i="8" s="1"/>
  <c r="G6215" i="8" a="1"/>
  <c r="G6215" i="8" s="1"/>
  <c r="G6216" i="8" a="1"/>
  <c r="G6216" i="8" s="1"/>
  <c r="G6217" i="8" a="1"/>
  <c r="G6217" i="8" s="1"/>
  <c r="G6218" i="8" a="1"/>
  <c r="G6218" i="8" s="1"/>
  <c r="G6219" i="8" a="1"/>
  <c r="G6219" i="8" s="1"/>
  <c r="G6220" i="8" a="1"/>
  <c r="G6220" i="8" s="1"/>
  <c r="G6222" i="8" a="1"/>
  <c r="G6222" i="8" s="1"/>
  <c r="G6223" i="8" a="1"/>
  <c r="G6223" i="8" s="1"/>
  <c r="G6224" i="8" a="1"/>
  <c r="G6224" i="8" s="1"/>
  <c r="G6225" i="8" a="1"/>
  <c r="G6225" i="8" s="1"/>
  <c r="G6226" i="8" a="1"/>
  <c r="G6226" i="8" s="1"/>
  <c r="G6227" i="8" a="1"/>
  <c r="G6227" i="8" s="1"/>
  <c r="G6228" i="8" a="1"/>
  <c r="G6228" i="8" s="1"/>
  <c r="G6229" i="8" a="1"/>
  <c r="G6229" i="8" s="1"/>
  <c r="G6230" i="8" a="1"/>
  <c r="G6230" i="8" s="1"/>
  <c r="G6231" i="8" a="1"/>
  <c r="G6231" i="8" s="1"/>
  <c r="G6232" i="8" a="1"/>
  <c r="G6232" i="8" s="1"/>
  <c r="G6233" i="8" a="1"/>
  <c r="G6233" i="8" s="1"/>
  <c r="G6234" i="8" a="1"/>
  <c r="G6234" i="8" s="1"/>
  <c r="G6235" i="8" a="1"/>
  <c r="G6235" i="8" s="1"/>
  <c r="G6236" i="8" a="1"/>
  <c r="G6236" i="8" s="1"/>
  <c r="G6237" i="8" a="1"/>
  <c r="G6237" i="8" s="1"/>
  <c r="G6238" i="8" a="1"/>
  <c r="G6238" i="8" s="1"/>
  <c r="G6239" i="8" a="1"/>
  <c r="G6239" i="8" s="1"/>
  <c r="G6240" i="8" a="1"/>
  <c r="G6240" i="8" s="1"/>
  <c r="G6241" i="8" a="1"/>
  <c r="G6241" i="8" s="1"/>
  <c r="G6243" i="8" a="1"/>
  <c r="G6243" i="8" s="1"/>
  <c r="G6244" i="8" a="1"/>
  <c r="G6244" i="8" s="1"/>
  <c r="G6245" i="8" a="1"/>
  <c r="G6245" i="8" s="1"/>
  <c r="G6247" i="8" a="1"/>
  <c r="G6247" i="8" s="1"/>
  <c r="G6248" i="8" a="1"/>
  <c r="G6248" i="8" s="1"/>
  <c r="G6249" i="8" a="1"/>
  <c r="G6249" i="8" s="1"/>
  <c r="G6250" i="8" a="1"/>
  <c r="G6250" i="8" s="1"/>
  <c r="G6251" i="8" a="1"/>
  <c r="G6251" i="8" s="1"/>
  <c r="G6252" i="8" a="1"/>
  <c r="G6252" i="8" s="1"/>
  <c r="G6253" i="8" a="1"/>
  <c r="G6253" i="8" s="1"/>
  <c r="G6254" i="8" a="1"/>
  <c r="G6254" i="8" s="1"/>
  <c r="G6255" i="8" a="1"/>
  <c r="G6255" i="8" s="1"/>
  <c r="G6256" i="8" a="1"/>
  <c r="G6256" i="8" s="1"/>
  <c r="G6257" i="8" a="1"/>
  <c r="G6257" i="8" s="1"/>
  <c r="G6258" i="8" a="1"/>
  <c r="G6258" i="8" s="1"/>
  <c r="G6259" i="8" a="1"/>
  <c r="G6259" i="8" s="1"/>
  <c r="G6261" i="8" a="1"/>
  <c r="G6261" i="8" s="1"/>
  <c r="G6262" i="8" a="1"/>
  <c r="G6262" i="8" s="1"/>
  <c r="G6263" i="8" a="1"/>
  <c r="G6263" i="8" s="1"/>
  <c r="G6265" i="8" a="1"/>
  <c r="G6265" i="8" s="1"/>
  <c r="G6266" i="8" a="1"/>
  <c r="G6266" i="8" s="1"/>
  <c r="G6267" i="8" a="1"/>
  <c r="G6267" i="8" s="1"/>
  <c r="G6268" i="8" a="1"/>
  <c r="G6268" i="8" s="1"/>
  <c r="G6269" i="8" a="1"/>
  <c r="G6269" i="8" s="1"/>
  <c r="G6270" i="8" a="1"/>
  <c r="G6270" i="8" s="1"/>
  <c r="G6271" i="8" a="1"/>
  <c r="G6271" i="8" s="1"/>
  <c r="G6272" i="8" a="1"/>
  <c r="G6272" i="8" s="1"/>
  <c r="G6273" i="8" a="1"/>
  <c r="G6273" i="8" s="1"/>
  <c r="G6275" i="8" a="1"/>
  <c r="G6275" i="8" s="1"/>
  <c r="G6276" i="8" a="1"/>
  <c r="G6276" i="8" s="1"/>
  <c r="G6277" i="8" a="1"/>
  <c r="G6277" i="8" s="1"/>
  <c r="G6279" i="8" a="1"/>
  <c r="G6279" i="8" s="1"/>
  <c r="G6280" i="8" a="1"/>
  <c r="G6280" i="8" s="1"/>
  <c r="G6281" i="8" a="1"/>
  <c r="G6281" i="8" s="1"/>
  <c r="G6284" i="8" a="1"/>
  <c r="G6284" i="8" s="1"/>
  <c r="G6285" i="8" a="1"/>
  <c r="G6285" i="8" s="1"/>
  <c r="G6286" i="8" a="1"/>
  <c r="G6286" i="8" s="1"/>
  <c r="G6287" i="8" a="1"/>
  <c r="G6287" i="8" s="1"/>
  <c r="G6288" i="8" a="1"/>
  <c r="G6288" i="8" s="1"/>
  <c r="G6289" i="8" a="1"/>
  <c r="G6289" i="8" s="1"/>
  <c r="G6291" i="8" a="1"/>
  <c r="G6291" i="8" s="1"/>
  <c r="G6292" i="8" a="1"/>
  <c r="G6292" i="8" s="1"/>
  <c r="G6293" i="8" a="1"/>
  <c r="G6293" i="8" s="1"/>
  <c r="G6294" i="8" a="1"/>
  <c r="G6294" i="8" s="1"/>
  <c r="G6295" i="8" a="1"/>
  <c r="G6295" i="8" s="1"/>
  <c r="G6296" i="8" a="1"/>
  <c r="G6296" i="8" s="1"/>
  <c r="G6298" i="8" a="1"/>
  <c r="G6298" i="8" s="1"/>
  <c r="G6299" i="8" a="1"/>
  <c r="G6299" i="8" s="1"/>
  <c r="G6300" i="8" a="1"/>
  <c r="G6300" i="8" s="1"/>
  <c r="G6302" i="8" a="1"/>
  <c r="G6302" i="8" s="1"/>
  <c r="G6303" i="8" a="1"/>
  <c r="G6303" i="8" s="1"/>
  <c r="G6304" i="8" a="1"/>
  <c r="G6304" i="8" s="1"/>
  <c r="G6305" i="8" a="1"/>
  <c r="G6305" i="8" s="1"/>
  <c r="G6306" i="8" a="1"/>
  <c r="G6306" i="8" s="1"/>
  <c r="G6307" i="8" a="1"/>
  <c r="G6307" i="8" s="1"/>
  <c r="G6308" i="8" a="1"/>
  <c r="G6308" i="8" s="1"/>
  <c r="G6309" i="8" a="1"/>
  <c r="G6309" i="8" s="1"/>
  <c r="G6310" i="8" a="1"/>
  <c r="G6310" i="8" s="1"/>
  <c r="G6311" i="8" a="1"/>
  <c r="G6311" i="8" s="1"/>
  <c r="G6313" i="8" a="1"/>
  <c r="G6313" i="8" s="1"/>
  <c r="G6314" i="8" a="1"/>
  <c r="G6314" i="8" s="1"/>
  <c r="G6316" i="8" a="1"/>
  <c r="G6316" i="8" s="1"/>
  <c r="G6317" i="8" a="1"/>
  <c r="G6317" i="8" s="1"/>
  <c r="G6318" i="8" a="1"/>
  <c r="G6318" i="8" s="1"/>
  <c r="G6320" i="8" a="1"/>
  <c r="G6320" i="8" s="1"/>
  <c r="G6321" i="8" a="1"/>
  <c r="G6321" i="8" s="1"/>
  <c r="G6322" i="8" a="1"/>
  <c r="G6322" i="8" s="1"/>
  <c r="G6323" i="8" a="1"/>
  <c r="G6323" i="8" s="1"/>
  <c r="G6324" i="8" a="1"/>
  <c r="G6324" i="8" s="1"/>
  <c r="G6325" i="8" a="1"/>
  <c r="G6325" i="8" s="1"/>
  <c r="G6326" i="8" a="1"/>
  <c r="G6326" i="8" s="1"/>
  <c r="G6327" i="8" a="1"/>
  <c r="G6327" i="8" s="1"/>
  <c r="G6328" i="8" a="1"/>
  <c r="G6328" i="8" s="1"/>
  <c r="G6329" i="8" a="1"/>
  <c r="G6329" i="8" s="1"/>
  <c r="G6330" i="8" a="1"/>
  <c r="G6330" i="8" s="1"/>
  <c r="G6331" i="8" a="1"/>
  <c r="G6331" i="8" s="1"/>
  <c r="G6332" i="8" a="1"/>
  <c r="G6332" i="8" s="1"/>
  <c r="G6334" i="8" a="1"/>
  <c r="G6334" i="8" s="1"/>
  <c r="G6335" i="8" a="1"/>
  <c r="G6335" i="8" s="1"/>
  <c r="G6336" i="8" a="1"/>
  <c r="G6336" i="8" s="1"/>
  <c r="G6338" i="8" a="1"/>
  <c r="G6338" i="8" s="1"/>
  <c r="G6339" i="8" a="1"/>
  <c r="G6339" i="8" s="1"/>
  <c r="G6340" i="8" a="1"/>
  <c r="G6340" i="8" s="1"/>
  <c r="G6341" i="8" a="1"/>
  <c r="G6341" i="8" s="1"/>
  <c r="G6342" i="8" a="1"/>
  <c r="G6342" i="8" s="1"/>
  <c r="G6343" i="8" a="1"/>
  <c r="G6343" i="8" s="1"/>
  <c r="G6344" i="8" a="1"/>
  <c r="G6344" i="8" s="1"/>
  <c r="G6345" i="8" a="1"/>
  <c r="G6345" i="8" s="1"/>
  <c r="G6346" i="8" a="1"/>
  <c r="G6346" i="8" s="1"/>
  <c r="G6347" i="8" a="1"/>
  <c r="G6347" i="8" s="1"/>
  <c r="G6349" i="8" a="1"/>
  <c r="G6349" i="8" s="1"/>
  <c r="G6351" i="8" a="1"/>
  <c r="G6351" i="8" s="1"/>
  <c r="G6352" i="8" a="1"/>
  <c r="G6352" i="8" s="1"/>
  <c r="G6354" i="8" a="1"/>
  <c r="G6354" i="8" s="1"/>
  <c r="G6355" i="8" a="1"/>
  <c r="G6355" i="8" s="1"/>
  <c r="G6356" i="8" a="1"/>
  <c r="G6356" i="8" s="1"/>
  <c r="G6358" i="8" a="1"/>
  <c r="G6358" i="8" s="1"/>
  <c r="G6359" i="8" a="1"/>
  <c r="G6359" i="8" s="1"/>
  <c r="G6360" i="8" a="1"/>
  <c r="G6360" i="8" s="1"/>
  <c r="G6361" i="8" a="1"/>
  <c r="G6361" i="8" s="1"/>
  <c r="G6362" i="8" a="1"/>
  <c r="G6362" i="8" s="1"/>
  <c r="G6363" i="8" a="1"/>
  <c r="G6363" i="8" s="1"/>
  <c r="G6365" i="8" a="1"/>
  <c r="G6365" i="8" s="1"/>
  <c r="G6367" i="8" a="1"/>
  <c r="G6367" i="8" s="1"/>
  <c r="G6368" i="8" a="1"/>
  <c r="G6368" i="8" s="1"/>
  <c r="G6370" i="8" a="1"/>
  <c r="G6370" i="8" s="1"/>
  <c r="G6372" i="8" a="1"/>
  <c r="G6372" i="8" s="1"/>
  <c r="G6373" i="8" a="1"/>
  <c r="G6373" i="8" s="1"/>
  <c r="G6374" i="8" a="1"/>
  <c r="G6374" i="8" s="1"/>
  <c r="G6376" i="8" a="1"/>
  <c r="G6376" i="8" s="1"/>
  <c r="G6377" i="8" a="1"/>
  <c r="G6377" i="8" s="1"/>
  <c r="G6379" i="8" a="1"/>
  <c r="G6379" i="8" s="1"/>
  <c r="G6382" i="8" a="1"/>
  <c r="G6382" i="8" s="1"/>
  <c r="G6383" i="8" a="1"/>
  <c r="G6383" i="8" s="1"/>
  <c r="G6384" i="8" a="1"/>
  <c r="G6384" i="8" s="1"/>
  <c r="G6386" i="8" a="1"/>
  <c r="G6386" i="8" s="1"/>
  <c r="G6387" i="8" a="1"/>
  <c r="G6387" i="8" s="1"/>
  <c r="G6389" i="8" a="1"/>
  <c r="G6389" i="8" s="1"/>
  <c r="G6391" i="8" a="1"/>
  <c r="G6391" i="8" s="1"/>
  <c r="G6392" i="8" a="1"/>
  <c r="G6392" i="8" s="1"/>
  <c r="G6393" i="8" a="1"/>
  <c r="G6393" i="8" s="1"/>
  <c r="G6395" i="8" a="1"/>
  <c r="G6395" i="8" s="1"/>
  <c r="G6396" i="8" a="1"/>
  <c r="G6396" i="8" s="1"/>
  <c r="G6398" i="8" a="1"/>
  <c r="G6398" i="8" s="1"/>
  <c r="G6399" i="8" a="1"/>
  <c r="G6399" i="8" s="1"/>
  <c r="G6400" i="8" a="1"/>
  <c r="G6400" i="8" s="1"/>
  <c r="G6401" i="8" a="1"/>
  <c r="G6401" i="8" s="1"/>
  <c r="G6402" i="8" a="1"/>
  <c r="G6402" i="8" s="1"/>
  <c r="G6404" i="8" a="1"/>
  <c r="G6404" i="8" s="1"/>
  <c r="G6405" i="8" a="1"/>
  <c r="G6405" i="8" s="1"/>
  <c r="G6407" i="8" a="1"/>
  <c r="G6407" i="8" s="1"/>
  <c r="G6410" i="8" a="1"/>
  <c r="G6410" i="8" s="1"/>
  <c r="G6411" i="8" a="1"/>
  <c r="G6411" i="8" s="1"/>
  <c r="G6413" i="8" a="1"/>
  <c r="G6413" i="8" s="1"/>
  <c r="G6414" i="8" a="1"/>
  <c r="G6414" i="8" s="1"/>
  <c r="G6416" i="8" a="1"/>
  <c r="G6416" i="8" s="1"/>
  <c r="G6417" i="8" a="1"/>
  <c r="G6417" i="8" s="1"/>
  <c r="G6419" i="8" a="1"/>
  <c r="G6419" i="8" s="1"/>
  <c r="G6420" i="8" a="1"/>
  <c r="G6420" i="8" s="1"/>
  <c r="G6422" i="8" a="1"/>
  <c r="G6422" i="8" s="1"/>
  <c r="G6423" i="8" a="1"/>
  <c r="G6423" i="8" s="1"/>
  <c r="G6425" i="8" a="1"/>
  <c r="G6425" i="8" s="1"/>
  <c r="G6429" i="8" a="1"/>
  <c r="G6429" i="8" s="1"/>
  <c r="G6431" i="8" a="1"/>
  <c r="G6431" i="8" s="1"/>
  <c r="G6432" i="8" a="1"/>
  <c r="G6432" i="8" s="1"/>
  <c r="G6434" i="8" a="1"/>
  <c r="G6434" i="8" s="1"/>
  <c r="G6435" i="8" a="1"/>
  <c r="G6435" i="8" s="1"/>
  <c r="G6437" i="8" a="1"/>
  <c r="G6437" i="8" s="1"/>
  <c r="G6438" i="8" a="1"/>
  <c r="G6438" i="8" s="1"/>
  <c r="G6440" i="8" a="1"/>
  <c r="G6440" i="8" s="1"/>
  <c r="G6441" i="8" a="1"/>
  <c r="G6441" i="8" s="1"/>
  <c r="G6443" i="8" a="1"/>
  <c r="G6443" i="8" s="1"/>
  <c r="G6446" i="8" a="1"/>
  <c r="G6446" i="8" s="1"/>
  <c r="G6447" i="8" a="1"/>
  <c r="G6447" i="8" s="1"/>
  <c r="G6449" i="8" a="1"/>
  <c r="G6449" i="8" s="1"/>
  <c r="G6450" i="8" a="1"/>
  <c r="G6450" i="8" s="1"/>
  <c r="G6452" i="8" a="1"/>
  <c r="G6452" i="8" s="1"/>
  <c r="G6453" i="8" a="1"/>
  <c r="G6453" i="8" s="1"/>
  <c r="G6455" i="8" a="1"/>
  <c r="G6455" i="8" s="1"/>
  <c r="G6456" i="8" a="1"/>
  <c r="G6456" i="8" s="1"/>
  <c r="G6458" i="8" a="1"/>
  <c r="G6458" i="8" s="1"/>
  <c r="G6459" i="8" a="1"/>
  <c r="G6459" i="8" s="1"/>
  <c r="G6461" i="8" a="1"/>
  <c r="G6461" i="8" s="1"/>
  <c r="G6464" i="8" a="1"/>
  <c r="G6464" i="8" s="1"/>
  <c r="G6465" i="8" a="1"/>
  <c r="G6465" i="8" s="1"/>
  <c r="G6467" i="8" a="1"/>
  <c r="G6467" i="8" s="1"/>
  <c r="G6468" i="8" a="1"/>
  <c r="G6468" i="8" s="1"/>
  <c r="G6470" i="8" a="1"/>
  <c r="G6470" i="8" s="1"/>
  <c r="G6471" i="8" a="1"/>
  <c r="G6471" i="8" s="1"/>
  <c r="G6473" i="8" a="1"/>
  <c r="G6473" i="8" s="1"/>
  <c r="G6474" i="8" a="1"/>
  <c r="G6474" i="8" s="1"/>
  <c r="G6476" i="8" a="1"/>
  <c r="G6476" i="8" s="1"/>
  <c r="G6477" i="8" a="1"/>
  <c r="G6477" i="8" s="1"/>
  <c r="G6479" i="8" a="1"/>
  <c r="G6479" i="8" s="1"/>
  <c r="G6482" i="8" a="1"/>
  <c r="G6482" i="8" s="1"/>
  <c r="G6483" i="8" a="1"/>
  <c r="G6483" i="8" s="1"/>
  <c r="G6485" i="8" a="1"/>
  <c r="G6485" i="8" s="1"/>
  <c r="G6486" i="8" a="1"/>
  <c r="G6486" i="8" s="1"/>
  <c r="G6488" i="8" a="1"/>
  <c r="G6488" i="8" s="1"/>
  <c r="G6489" i="8" a="1"/>
  <c r="G6489" i="8" s="1"/>
  <c r="G6491" i="8" a="1"/>
  <c r="G6491" i="8" s="1"/>
  <c r="G6492" i="8" a="1"/>
  <c r="G6492" i="8" s="1"/>
  <c r="G6494" i="8" a="1"/>
  <c r="G6494" i="8" s="1"/>
  <c r="G6495" i="8" a="1"/>
  <c r="G6495" i="8" s="1"/>
  <c r="G6497" i="8" a="1"/>
  <c r="G6497" i="8" s="1"/>
  <c r="G6500" i="8" a="1"/>
  <c r="G6500" i="8" s="1"/>
  <c r="G6501" i="8" a="1"/>
  <c r="G6501" i="8" s="1"/>
  <c r="G6503" i="8" a="1"/>
  <c r="G6503" i="8" s="1"/>
  <c r="G6504" i="8" a="1"/>
  <c r="G6504" i="8" s="1"/>
  <c r="G6506" i="8" a="1"/>
  <c r="G6506" i="8" s="1"/>
  <c r="G6507" i="8" a="1"/>
  <c r="G6507" i="8" s="1"/>
  <c r="G6509" i="8" a="1"/>
  <c r="G6509" i="8" s="1"/>
  <c r="G6510" i="8" a="1"/>
  <c r="G6510" i="8" s="1"/>
  <c r="G6512" i="8" a="1"/>
  <c r="G6512" i="8" s="1"/>
  <c r="G6513" i="8" a="1"/>
  <c r="G6513" i="8" s="1"/>
  <c r="G6515" i="8" a="1"/>
  <c r="G6515" i="8" s="1"/>
  <c r="G6518" i="8" a="1"/>
  <c r="G6518" i="8" s="1"/>
  <c r="G6519" i="8" a="1"/>
  <c r="G6519" i="8" s="1"/>
  <c r="G6521" i="8" a="1"/>
  <c r="G6521" i="8" s="1"/>
  <c r="G6522" i="8" a="1"/>
  <c r="G6522" i="8" s="1"/>
  <c r="G6524" i="8" a="1"/>
  <c r="G6524" i="8" s="1"/>
  <c r="G6525" i="8" a="1"/>
  <c r="G6525" i="8" s="1"/>
  <c r="G6527" i="8" a="1"/>
  <c r="G6527" i="8" s="1"/>
  <c r="G6528" i="8" a="1"/>
  <c r="G6528" i="8" s="1"/>
  <c r="G6530" i="8" a="1"/>
  <c r="G6530" i="8" s="1"/>
  <c r="G6531" i="8" a="1"/>
  <c r="G6531" i="8" s="1"/>
  <c r="G6533" i="8" a="1"/>
  <c r="G6533" i="8" s="1"/>
  <c r="G6534" i="8" a="1"/>
  <c r="G6534" i="8" s="1"/>
  <c r="G6536" i="8" a="1"/>
  <c r="G6536" i="8" s="1"/>
  <c r="G6539" i="8" a="1"/>
  <c r="G6539" i="8" s="1"/>
  <c r="G6540" i="8" a="1"/>
  <c r="G6540" i="8" s="1"/>
  <c r="G6542" i="8" a="1"/>
  <c r="G6542" i="8" s="1"/>
  <c r="G6543" i="8" a="1"/>
  <c r="G6543" i="8" s="1"/>
  <c r="G6545" i="8" a="1"/>
  <c r="G6545" i="8" s="1"/>
  <c r="G6546" i="8" a="1"/>
  <c r="G6546" i="8" s="1"/>
  <c r="G6548" i="8" a="1"/>
  <c r="G6548" i="8" s="1"/>
  <c r="G6549" i="8" a="1"/>
  <c r="G6549" i="8" s="1"/>
  <c r="G6551" i="8" a="1"/>
  <c r="G6551" i="8" s="1"/>
  <c r="G6552" i="8" a="1"/>
  <c r="G6552" i="8" s="1"/>
  <c r="G6554" i="8" a="1"/>
  <c r="G6554" i="8" s="1"/>
  <c r="G6555" i="8" a="1"/>
  <c r="G6555" i="8" s="1"/>
  <c r="G6557" i="8" a="1"/>
  <c r="G6557" i="8" s="1"/>
  <c r="G6558" i="8" a="1"/>
  <c r="G6558" i="8" s="1"/>
  <c r="G6560" i="8" a="1"/>
  <c r="G6560" i="8" s="1"/>
  <c r="G6561" i="8" a="1"/>
  <c r="G6561" i="8" s="1"/>
  <c r="G6563" i="8" a="1"/>
  <c r="G6563" i="8" s="1"/>
  <c r="G6564" i="8" a="1"/>
  <c r="G6564" i="8" s="1"/>
  <c r="G6566" i="8" a="1"/>
  <c r="G6566" i="8" s="1"/>
  <c r="G6567" i="8" a="1"/>
  <c r="G6567" i="8" s="1"/>
  <c r="G6569" i="8" a="1"/>
  <c r="G6569" i="8" s="1"/>
  <c r="G6570" i="8" a="1"/>
  <c r="G6570" i="8" s="1"/>
  <c r="G6572" i="8" a="1"/>
  <c r="G6572" i="8" s="1"/>
  <c r="G6573" i="8" a="1"/>
  <c r="G6573" i="8" s="1"/>
  <c r="G6575" i="8" a="1"/>
  <c r="G6575" i="8" s="1"/>
  <c r="G6576" i="8" a="1"/>
  <c r="G6576" i="8" s="1"/>
  <c r="G6577" i="8" a="1"/>
  <c r="G6577" i="8" s="1"/>
  <c r="G6578" i="8" a="1"/>
  <c r="G6578" i="8" s="1"/>
  <c r="G6579" i="8" a="1"/>
  <c r="G6579" i="8" s="1"/>
  <c r="G6581" i="8" a="1"/>
  <c r="G6581" i="8" s="1"/>
  <c r="G6582" i="8" a="1"/>
  <c r="G6582" i="8" s="1"/>
  <c r="G6584" i="8" a="1"/>
  <c r="G6584" i="8" s="1"/>
  <c r="G6585" i="8" a="1"/>
  <c r="G6585" i="8" s="1"/>
  <c r="G6586" i="8" a="1"/>
  <c r="G6586" i="8" s="1"/>
  <c r="G6587" i="8" a="1"/>
  <c r="G6587" i="8" s="1"/>
  <c r="G6588" i="8" a="1"/>
  <c r="G6588" i="8" s="1"/>
  <c r="G6590" i="8" a="1"/>
  <c r="G6590" i="8" s="1"/>
  <c r="G6591" i="8" a="1"/>
  <c r="G6591" i="8" s="1"/>
  <c r="G6592" i="8" a="1"/>
  <c r="G6592" i="8" s="1"/>
  <c r="G6593" i="8" a="1"/>
  <c r="G6593" i="8" s="1"/>
  <c r="G6594" i="8" a="1"/>
  <c r="G6594" i="8" s="1"/>
  <c r="G6595" i="8" a="1"/>
  <c r="G6595" i="8" s="1"/>
  <c r="G6596" i="8" a="1"/>
  <c r="G6596" i="8" s="1"/>
  <c r="G6597" i="8" a="1"/>
  <c r="G6597" i="8" s="1"/>
  <c r="G6598" i="8" a="1"/>
  <c r="G6598" i="8" s="1"/>
  <c r="G6599" i="8" a="1"/>
  <c r="G6599" i="8" s="1"/>
  <c r="G6600" i="8" a="1"/>
  <c r="G6600" i="8" s="1"/>
  <c r="G6601" i="8" a="1"/>
  <c r="G6601" i="8" s="1"/>
  <c r="G6602" i="8" a="1"/>
  <c r="G6602" i="8" s="1"/>
  <c r="G6603" i="8" a="1"/>
  <c r="G6603" i="8" s="1"/>
  <c r="G6604" i="8" a="1"/>
  <c r="G6604" i="8" s="1"/>
  <c r="G6605" i="8" a="1"/>
  <c r="G6605" i="8" s="1"/>
  <c r="G6606" i="8" a="1"/>
  <c r="G6606" i="8" s="1"/>
  <c r="G6607" i="8" a="1"/>
  <c r="G6607" i="8" s="1"/>
  <c r="G6608" i="8" a="1"/>
  <c r="G6608" i="8" s="1"/>
  <c r="G6609" i="8" a="1"/>
  <c r="G6609" i="8" s="1"/>
  <c r="G6611" i="8" a="1"/>
  <c r="G6611" i="8" s="1"/>
  <c r="G6612" i="8" a="1"/>
  <c r="G6612" i="8" s="1"/>
  <c r="G6613" i="8" a="1"/>
  <c r="G6613" i="8" s="1"/>
  <c r="G6615" i="8" a="1"/>
  <c r="G6615" i="8" s="1"/>
  <c r="G6616" i="8" a="1"/>
  <c r="G6616" i="8" s="1"/>
  <c r="G6618" i="8" a="1"/>
  <c r="G6618" i="8" s="1"/>
  <c r="G6619" i="8" a="1"/>
  <c r="G6619" i="8" s="1"/>
  <c r="G6620" i="8" a="1"/>
  <c r="G6620" i="8" s="1"/>
  <c r="G6621" i="8" a="1"/>
  <c r="G6621" i="8" s="1"/>
  <c r="G6622" i="8" a="1"/>
  <c r="G6622" i="8" s="1"/>
  <c r="G6623" i="8" a="1"/>
  <c r="G6623" i="8" s="1"/>
  <c r="G6624" i="8" a="1"/>
  <c r="G6624" i="8" s="1"/>
  <c r="G6625" i="8" a="1"/>
  <c r="G6625" i="8" s="1"/>
  <c r="G6626" i="8" a="1"/>
  <c r="G6626" i="8" s="1"/>
  <c r="G6627" i="8" a="1"/>
  <c r="G6627" i="8" s="1"/>
  <c r="G6628" i="8" a="1"/>
  <c r="G6628" i="8" s="1"/>
  <c r="G6629" i="8" a="1"/>
  <c r="G6629" i="8" s="1"/>
  <c r="G6630" i="8" a="1"/>
  <c r="G6630" i="8" s="1"/>
  <c r="G6631" i="8" a="1"/>
  <c r="G6631" i="8" s="1"/>
  <c r="G6632" i="8" a="1"/>
  <c r="G6632" i="8" s="1"/>
  <c r="G6633" i="8" a="1"/>
  <c r="G6633" i="8" s="1"/>
  <c r="G6634" i="8" a="1"/>
  <c r="G6634" i="8" s="1"/>
  <c r="G6635" i="8" a="1"/>
  <c r="G6635" i="8" s="1"/>
  <c r="G6636" i="8" a="1"/>
  <c r="G6636" i="8" s="1"/>
  <c r="G6637" i="8" a="1"/>
  <c r="G6637" i="8" s="1"/>
  <c r="G6639" i="8" a="1"/>
  <c r="G6639" i="8" s="1"/>
  <c r="G6640" i="8" a="1"/>
  <c r="G6640" i="8" s="1"/>
  <c r="G6641" i="8" a="1"/>
  <c r="G6641" i="8" s="1"/>
  <c r="G6642" i="8" a="1"/>
  <c r="G6642" i="8" s="1"/>
  <c r="G6643" i="8" a="1"/>
  <c r="G6643" i="8" s="1"/>
  <c r="G6645" i="8" a="1"/>
  <c r="G6645" i="8" s="1"/>
  <c r="G6646" i="8" a="1"/>
  <c r="G6646" i="8" s="1"/>
  <c r="G6647" i="8" a="1"/>
  <c r="G6647" i="8" s="1"/>
  <c r="G6648" i="8" a="1"/>
  <c r="G6648" i="8" s="1"/>
  <c r="G6649" i="8" a="1"/>
  <c r="G6649" i="8" s="1"/>
  <c r="G6650" i="8" a="1"/>
  <c r="G6650" i="8" s="1"/>
  <c r="G6651" i="8" a="1"/>
  <c r="G6651" i="8" s="1"/>
  <c r="G6652" i="8" a="1"/>
  <c r="G6652" i="8" s="1"/>
  <c r="G6654" i="8" a="1"/>
  <c r="G6654" i="8" s="1"/>
  <c r="G6655" i="8" a="1"/>
  <c r="G6655" i="8" s="1"/>
  <c r="G6656" i="8" a="1"/>
  <c r="G6656" i="8" s="1"/>
  <c r="G6657" i="8" a="1"/>
  <c r="G6657" i="8" s="1"/>
  <c r="G6658" i="8" a="1"/>
  <c r="G6658" i="8" s="1"/>
  <c r="G6659" i="8" a="1"/>
  <c r="G6659" i="8" s="1"/>
  <c r="G6660" i="8" a="1"/>
  <c r="G6660" i="8" s="1"/>
  <c r="G6661" i="8" a="1"/>
  <c r="G6661" i="8" s="1"/>
  <c r="G6662" i="8" a="1"/>
  <c r="G6662" i="8" s="1"/>
  <c r="G6663" i="8" a="1"/>
  <c r="G6663" i="8" s="1"/>
  <c r="G6664" i="8" a="1"/>
  <c r="G6664" i="8" s="1"/>
  <c r="G6665" i="8" a="1"/>
  <c r="G6665" i="8" s="1"/>
  <c r="G6666" i="8" a="1"/>
  <c r="G6666" i="8" s="1"/>
  <c r="G6667" i="8" a="1"/>
  <c r="G6667" i="8" s="1"/>
  <c r="G6668" i="8" a="1"/>
  <c r="G6668" i="8" s="1"/>
  <c r="G6669" i="8" a="1"/>
  <c r="G6669" i="8" s="1"/>
  <c r="G6670" i="8" a="1"/>
  <c r="G6670" i="8" s="1"/>
  <c r="G6671" i="8" a="1"/>
  <c r="G6671" i="8" s="1"/>
  <c r="G6672" i="8" a="1"/>
  <c r="G6672" i="8" s="1"/>
  <c r="G6673" i="8" a="1"/>
  <c r="G6673" i="8" s="1"/>
  <c r="G6674" i="8" a="1"/>
  <c r="G6674" i="8" s="1"/>
  <c r="G6675" i="8" a="1"/>
  <c r="G6675" i="8" s="1"/>
  <c r="G6676" i="8" a="1"/>
  <c r="G6676" i="8" s="1"/>
  <c r="G6677" i="8" a="1"/>
  <c r="G6677" i="8" s="1"/>
  <c r="G6678" i="8" a="1"/>
  <c r="G6678" i="8" s="1"/>
  <c r="G6679" i="8" a="1"/>
  <c r="G6679" i="8" s="1"/>
  <c r="G6680" i="8" a="1"/>
  <c r="G6680" i="8" s="1"/>
  <c r="G6681" i="8" a="1"/>
  <c r="G6681" i="8" s="1"/>
  <c r="G6682" i="8" a="1"/>
  <c r="G6682" i="8" s="1"/>
  <c r="G6684" i="8" a="1"/>
  <c r="G6684" i="8" s="1"/>
  <c r="G6685" i="8" a="1"/>
  <c r="G6685" i="8" s="1"/>
  <c r="G6686" i="8" a="1"/>
  <c r="G6686" i="8" s="1"/>
  <c r="G6687" i="8" a="1"/>
  <c r="G6687" i="8" s="1"/>
  <c r="G6689" i="8" a="1"/>
  <c r="G6689" i="8" s="1"/>
  <c r="G6690" i="8" a="1"/>
  <c r="G6690" i="8" s="1"/>
  <c r="G6691" i="8" a="1"/>
  <c r="G6691" i="8" s="1"/>
  <c r="G6692" i="8" a="1"/>
  <c r="G6692" i="8" s="1"/>
  <c r="G6693" i="8" a="1"/>
  <c r="G6693" i="8" s="1"/>
  <c r="G6694" i="8" a="1"/>
  <c r="G6694" i="8" s="1"/>
  <c r="G6695" i="8" a="1"/>
  <c r="G6695" i="8" s="1"/>
  <c r="G6696" i="8" a="1"/>
  <c r="G6696" i="8" s="1"/>
  <c r="G6697" i="8" a="1"/>
  <c r="G6697" i="8" s="1"/>
  <c r="G6699" i="8" a="1"/>
  <c r="G6699" i="8" s="1"/>
  <c r="G6700" i="8" a="1"/>
  <c r="G6700" i="8" s="1"/>
  <c r="G6701" i="8" a="1"/>
  <c r="G6701" i="8" s="1"/>
  <c r="G6702" i="8" a="1"/>
  <c r="G6702" i="8" s="1"/>
  <c r="G6703" i="8" a="1"/>
  <c r="G6703" i="8" s="1"/>
  <c r="G6704" i="8" a="1"/>
  <c r="G6704" i="8" s="1"/>
  <c r="G6705" i="8" a="1"/>
  <c r="G6705" i="8" s="1"/>
  <c r="G6706" i="8" a="1"/>
  <c r="G6706" i="8" s="1"/>
  <c r="G6707" i="8" a="1"/>
  <c r="G6707" i="8" s="1"/>
  <c r="G6708" i="8" a="1"/>
  <c r="G6708" i="8" s="1"/>
  <c r="G6709" i="8" a="1"/>
  <c r="G6709" i="8" s="1"/>
  <c r="G6710" i="8" a="1"/>
  <c r="G6710" i="8" s="1"/>
  <c r="G6711" i="8" a="1"/>
  <c r="G6711" i="8" s="1"/>
  <c r="G6712" i="8" a="1"/>
  <c r="G6712" i="8" s="1"/>
  <c r="G6713" i="8" a="1"/>
  <c r="G6713" i="8" s="1"/>
  <c r="G6714" i="8" a="1"/>
  <c r="G6714" i="8" s="1"/>
  <c r="G6715" i="8" a="1"/>
  <c r="G6715" i="8" s="1"/>
  <c r="G6716" i="8" a="1"/>
  <c r="G6716" i="8" s="1"/>
  <c r="G6717" i="8" a="1"/>
  <c r="G6717" i="8" s="1"/>
  <c r="G6718" i="8" a="1"/>
  <c r="G6718" i="8" s="1"/>
  <c r="G6719" i="8" a="1"/>
  <c r="G6719" i="8" s="1"/>
  <c r="G6720" i="8" a="1"/>
  <c r="G6720" i="8" s="1"/>
  <c r="G6721" i="8" a="1"/>
  <c r="G6721" i="8" s="1"/>
  <c r="G6722" i="8" a="1"/>
  <c r="G6722" i="8" s="1"/>
  <c r="G6723" i="8" a="1"/>
  <c r="G6723" i="8" s="1"/>
  <c r="G6724" i="8" a="1"/>
  <c r="G6724" i="8" s="1"/>
  <c r="G6725" i="8" a="1"/>
  <c r="G6725" i="8" s="1"/>
  <c r="G6726" i="8" a="1"/>
  <c r="G6726" i="8" s="1"/>
  <c r="G6727" i="8" a="1"/>
  <c r="G6727" i="8" s="1"/>
  <c r="G6728" i="8" a="1"/>
  <c r="G6728" i="8" s="1"/>
  <c r="G6729" i="8" a="1"/>
  <c r="G6729" i="8" s="1"/>
  <c r="G6730" i="8" a="1"/>
  <c r="G6730" i="8" s="1"/>
  <c r="G6731" i="8" a="1"/>
  <c r="G6731" i="8" s="1"/>
  <c r="G6732" i="8" a="1"/>
  <c r="G6732" i="8" s="1"/>
  <c r="G6733" i="8" a="1"/>
  <c r="G6733" i="8" s="1"/>
  <c r="G6734" i="8" a="1"/>
  <c r="G6734" i="8" s="1"/>
  <c r="G6735" i="8" a="1"/>
  <c r="G6735" i="8" s="1"/>
  <c r="G6736" i="8" a="1"/>
  <c r="G6736" i="8" s="1"/>
  <c r="G6738" i="8" a="1"/>
  <c r="G6738" i="8" s="1"/>
  <c r="G6739" i="8" a="1"/>
  <c r="G6739" i="8" s="1"/>
  <c r="G6740" i="8" a="1"/>
  <c r="G6740" i="8" s="1"/>
  <c r="G6741" i="8" a="1"/>
  <c r="G6741" i="8" s="1"/>
  <c r="G6743" i="8" a="1"/>
  <c r="G6743" i="8" s="1"/>
  <c r="G6744" i="8" a="1"/>
  <c r="G6744" i="8" s="1"/>
  <c r="G6745" i="8" a="1"/>
  <c r="G6745" i="8" s="1"/>
  <c r="G6746" i="8" a="1"/>
  <c r="G6746" i="8" s="1"/>
  <c r="G6747" i="8" a="1"/>
  <c r="G6747" i="8" s="1"/>
  <c r="G6748" i="8" a="1"/>
  <c r="G6748" i="8" s="1"/>
  <c r="G6749" i="8" a="1"/>
  <c r="G6749" i="8" s="1"/>
  <c r="G6750" i="8" a="1"/>
  <c r="G6750" i="8" s="1"/>
  <c r="G6751" i="8" a="1"/>
  <c r="G6751" i="8" s="1"/>
  <c r="G6753" i="8" a="1"/>
  <c r="G6753" i="8" s="1"/>
  <c r="G6754" i="8" a="1"/>
  <c r="G6754" i="8" s="1"/>
  <c r="G6755" i="8" a="1"/>
  <c r="G6755" i="8" s="1"/>
  <c r="G6756" i="8" a="1"/>
  <c r="G6756" i="8" s="1"/>
  <c r="G6757" i="8" a="1"/>
  <c r="G6757" i="8" s="1"/>
  <c r="G6758" i="8" a="1"/>
  <c r="G6758" i="8" s="1"/>
  <c r="G6759" i="8" a="1"/>
  <c r="G6759" i="8" s="1"/>
  <c r="G6760" i="8" a="1"/>
  <c r="G6760" i="8" s="1"/>
  <c r="G6761" i="8" a="1"/>
  <c r="G6761" i="8" s="1"/>
  <c r="G6762" i="8" a="1"/>
  <c r="G6762" i="8" s="1"/>
  <c r="G6763" i="8" a="1"/>
  <c r="G6763" i="8" s="1"/>
  <c r="G6764" i="8" a="1"/>
  <c r="G6764" i="8" s="1"/>
  <c r="G6765" i="8" a="1"/>
  <c r="G6765" i="8" s="1"/>
  <c r="G6766" i="8" a="1"/>
  <c r="G6766" i="8" s="1"/>
  <c r="G6767" i="8" a="1"/>
  <c r="G6767" i="8" s="1"/>
  <c r="G6768" i="8" a="1"/>
  <c r="G6768" i="8" s="1"/>
  <c r="G6769" i="8" a="1"/>
  <c r="G6769" i="8" s="1"/>
  <c r="G6770" i="8" a="1"/>
  <c r="G6770" i="8" s="1"/>
  <c r="G6771" i="8" a="1"/>
  <c r="G6771" i="8" s="1"/>
  <c r="G6772" i="8" a="1"/>
  <c r="G6772" i="8" s="1"/>
  <c r="G6773" i="8" a="1"/>
  <c r="G6773" i="8" s="1"/>
  <c r="G6774" i="8" a="1"/>
  <c r="G6774" i="8" s="1"/>
  <c r="G6775" i="8" a="1"/>
  <c r="G6775" i="8" s="1"/>
  <c r="G6776" i="8" a="1"/>
  <c r="G6776" i="8" s="1"/>
  <c r="G6777" i="8" a="1"/>
  <c r="G6777" i="8" s="1"/>
  <c r="G6778" i="8" a="1"/>
  <c r="G6778" i="8" s="1"/>
  <c r="G6779" i="8" a="1"/>
  <c r="G6779" i="8" s="1"/>
  <c r="G6780" i="8" a="1"/>
  <c r="G6780" i="8" s="1"/>
  <c r="G6781" i="8" a="1"/>
  <c r="G6781" i="8" s="1"/>
  <c r="G6782" i="8" a="1"/>
  <c r="G6782" i="8" s="1"/>
  <c r="G6783" i="8" a="1"/>
  <c r="G6783" i="8" s="1"/>
  <c r="G6784" i="8" a="1"/>
  <c r="G6784" i="8" s="1"/>
  <c r="B20" i="8" a="1"/>
  <c r="B20" i="8" s="1"/>
  <c r="B18" i="8" a="1"/>
  <c r="B18" i="8" s="1"/>
  <c r="H18" i="8" s="1"/>
  <c r="B16" i="8" a="1"/>
  <c r="B16" i="8" s="1"/>
  <c r="H16" i="8" s="1"/>
  <c r="B15" i="8" a="1"/>
  <c r="B15" i="8" s="1"/>
  <c r="H15" i="8" s="1"/>
  <c r="B14" i="8" a="1"/>
  <c r="B14" i="8" s="1"/>
  <c r="B12" i="8" a="1"/>
  <c r="B12" i="8" s="1"/>
  <c r="H12" i="8" s="1"/>
  <c r="G3232" i="8" a="1"/>
  <c r="G6278" i="8" a="1"/>
  <c r="G5356" i="8" a="1"/>
  <c r="G5355" i="8" a="1"/>
  <c r="G6428" i="8" a="1"/>
  <c r="G6364" i="8" a="1"/>
  <c r="G32" i="8" a="1"/>
  <c r="G5195" i="8" a="1"/>
  <c r="G2374" i="8" a="1"/>
  <c r="G1941" i="8" a="1"/>
  <c r="G2423" i="8" a="1"/>
  <c r="G185" i="8" a="1"/>
  <c r="G298" i="8" a="1"/>
  <c r="G1661" i="8" a="1"/>
  <c r="G6025" i="8" a="1"/>
  <c r="G2623" i="8" a="1"/>
  <c r="G4205" i="8" a="1"/>
  <c r="G4878" i="8" a="1"/>
  <c r="G366" i="8" a="1"/>
  <c r="G2054" i="8" a="1"/>
  <c r="G2034" i="8" a="1"/>
  <c r="G2662" i="8" a="1"/>
  <c r="G3648" i="8" a="1"/>
  <c r="G4220" i="8" a="1"/>
  <c r="G3404" i="8" a="1"/>
  <c r="G145" i="8" a="1"/>
  <c r="G1702" i="8" a="1"/>
  <c r="G444" i="8" a="1"/>
  <c r="G1" i="8" a="1"/>
  <c r="G3768" i="8" a="1"/>
  <c r="G5663" i="8" a="1"/>
  <c r="G5716" i="8" a="1"/>
  <c r="G2768" i="8" a="1"/>
  <c r="G5848" i="8" a="1"/>
  <c r="G5241" i="8" a="1"/>
  <c r="G1406" i="8" a="1"/>
  <c r="G3811" i="8" a="1"/>
  <c r="G6214" i="8" a="1"/>
  <c r="G4593" i="8" a="1"/>
  <c r="G5310" i="8" a="1"/>
  <c r="G5171" i="8" a="1"/>
  <c r="G5196" i="8" a="1"/>
  <c r="G6502" i="8" a="1"/>
  <c r="G1624" i="8" a="1"/>
  <c r="G2478" i="8" a="1"/>
  <c r="G6350" i="8" a="1"/>
  <c r="G2679" i="8" a="1"/>
  <c r="G4581" i="8" a="1"/>
  <c r="G2225" i="8" a="1"/>
  <c r="G2229" i="8" a="1"/>
  <c r="G4325" i="8" a="1"/>
  <c r="G3426" i="8" a="1"/>
  <c r="G3583" i="8" a="1"/>
  <c r="G19" i="8" a="1"/>
  <c r="G2005" i="8" a="1"/>
  <c r="G1772" i="8" a="1"/>
  <c r="G17" i="8" a="1"/>
  <c r="G199" i="8" a="1"/>
  <c r="G3865" i="8" a="1"/>
  <c r="G1704" i="8" a="1"/>
  <c r="G2190" i="8" a="1"/>
  <c r="G1284" i="8" a="1"/>
  <c r="G624" i="8" a="1"/>
  <c r="G3599" i="8" a="1"/>
  <c r="E585" i="8" l="1"/>
  <c r="E586" i="8" s="1"/>
  <c r="E587" i="8" s="1"/>
  <c r="E588" i="8" s="1"/>
  <c r="E589" i="8" s="1"/>
  <c r="E590" i="8" s="1"/>
  <c r="E591" i="8" s="1"/>
  <c r="E592" i="8" s="1"/>
  <c r="E593" i="8" s="1"/>
  <c r="E594" i="8" s="1"/>
  <c r="E595" i="8" s="1"/>
  <c r="E596" i="8" s="1"/>
  <c r="E597" i="8" s="1"/>
  <c r="E598" i="8" s="1"/>
  <c r="E599" i="8" s="1"/>
  <c r="E600" i="8" s="1"/>
  <c r="E601" i="8" s="1"/>
  <c r="E602" i="8" s="1"/>
  <c r="E603" i="8" s="1"/>
  <c r="E604" i="8" s="1"/>
  <c r="E605" i="8" s="1"/>
  <c r="E606" i="8" s="1"/>
  <c r="E607" i="8" s="1"/>
  <c r="E608" i="8" s="1"/>
  <c r="E609" i="8" s="1"/>
  <c r="E610" i="8" s="1"/>
  <c r="E611" i="8" s="1"/>
  <c r="E612" i="8" s="1"/>
  <c r="E613" i="8" s="1"/>
  <c r="E614" i="8" s="1"/>
  <c r="E615" i="8" s="1"/>
  <c r="E616" i="8" s="1"/>
  <c r="E617" i="8" s="1"/>
  <c r="E618" i="8" s="1"/>
  <c r="E619" i="8" s="1"/>
  <c r="E620" i="8" s="1"/>
  <c r="E621" i="8" s="1"/>
  <c r="E622" i="8" s="1"/>
  <c r="E623" i="8" s="1"/>
  <c r="E624" i="8" s="1"/>
  <c r="E625" i="8" s="1"/>
  <c r="E626" i="8" s="1"/>
  <c r="E627" i="8" s="1"/>
  <c r="E628" i="8" s="1"/>
  <c r="E629" i="8" s="1"/>
  <c r="E630" i="8" s="1"/>
  <c r="E631" i="8" s="1"/>
  <c r="E632" i="8" s="1"/>
  <c r="E633" i="8" s="1"/>
  <c r="E634" i="8" s="1"/>
  <c r="E635" i="8" s="1"/>
  <c r="E636" i="8" s="1"/>
  <c r="E637" i="8" s="1"/>
  <c r="E638" i="8" s="1"/>
  <c r="E639" i="8" s="1"/>
  <c r="E640" i="8" s="1"/>
  <c r="E641" i="8" s="1"/>
  <c r="E642" i="8" s="1"/>
  <c r="E643" i="8" s="1"/>
  <c r="E644" i="8" s="1"/>
  <c r="E645" i="8" s="1"/>
  <c r="E646" i="8" s="1"/>
  <c r="E647" i="8" s="1"/>
  <c r="E648" i="8" s="1"/>
  <c r="E649" i="8" s="1"/>
  <c r="E650" i="8" s="1"/>
  <c r="E651" i="8" s="1"/>
  <c r="E652" i="8" s="1"/>
  <c r="E653" i="8" s="1"/>
  <c r="E654" i="8" s="1"/>
  <c r="E655" i="8" s="1"/>
  <c r="E656" i="8" s="1"/>
  <c r="E657" i="8" s="1"/>
  <c r="E658" i="8" s="1"/>
  <c r="E659" i="8" s="1"/>
  <c r="E660" i="8" s="1"/>
  <c r="E661" i="8" s="1"/>
  <c r="E662" i="8" s="1"/>
  <c r="E663" i="8" s="1"/>
  <c r="E664" i="8" s="1"/>
  <c r="E665" i="8" s="1"/>
  <c r="E666" i="8" s="1"/>
  <c r="E667" i="8" s="1"/>
  <c r="E668" i="8" s="1"/>
  <c r="E669" i="8" s="1"/>
  <c r="E670" i="8" s="1"/>
  <c r="E671" i="8" s="1"/>
  <c r="E672" i="8" s="1"/>
  <c r="E673" i="8" s="1"/>
  <c r="E674" i="8" s="1"/>
  <c r="E675" i="8" s="1"/>
  <c r="E676" i="8" s="1"/>
  <c r="E677" i="8" s="1"/>
  <c r="E678" i="8" s="1"/>
  <c r="E679" i="8" s="1"/>
  <c r="E680" i="8" s="1"/>
  <c r="E681" i="8" s="1"/>
  <c r="E682" i="8" s="1"/>
  <c r="E683" i="8" s="1"/>
  <c r="E684" i="8" s="1"/>
  <c r="E685" i="8" s="1"/>
  <c r="E686" i="8" s="1"/>
  <c r="E687" i="8" s="1"/>
  <c r="E688" i="8" s="1"/>
  <c r="E689" i="8" s="1"/>
  <c r="E690" i="8" s="1"/>
  <c r="E691" i="8" s="1"/>
  <c r="E692" i="8" s="1"/>
  <c r="E693" i="8" s="1"/>
  <c r="E694" i="8" s="1"/>
  <c r="E695" i="8" s="1"/>
  <c r="E696" i="8" s="1"/>
  <c r="E697" i="8" s="1"/>
  <c r="E698" i="8" s="1"/>
  <c r="E699" i="8" s="1"/>
  <c r="E700" i="8" s="1"/>
  <c r="E701" i="8" s="1"/>
  <c r="E702" i="8" s="1"/>
  <c r="E703" i="8" s="1"/>
  <c r="E704" i="8" s="1"/>
  <c r="E705" i="8" s="1"/>
  <c r="E706" i="8" s="1"/>
  <c r="E707" i="8" s="1"/>
  <c r="E708" i="8" s="1"/>
  <c r="E709" i="8" s="1"/>
  <c r="E710" i="8" s="1"/>
  <c r="E711" i="8" s="1"/>
  <c r="E712" i="8" s="1"/>
  <c r="E713" i="8" s="1"/>
  <c r="E714" i="8" s="1"/>
  <c r="E715" i="8" s="1"/>
  <c r="E716" i="8" s="1"/>
  <c r="E717" i="8" s="1"/>
  <c r="E718" i="8" s="1"/>
  <c r="E719" i="8" s="1"/>
  <c r="E720" i="8" s="1"/>
  <c r="E721" i="8" s="1"/>
  <c r="E722" i="8" s="1"/>
  <c r="E723" i="8" s="1"/>
  <c r="E724" i="8" s="1"/>
  <c r="E725" i="8" s="1"/>
  <c r="E726" i="8" s="1"/>
  <c r="E727" i="8" s="1"/>
  <c r="E728" i="8" s="1"/>
  <c r="E729" i="8" s="1"/>
  <c r="E730" i="8" s="1"/>
  <c r="E731" i="8" s="1"/>
  <c r="E732" i="8" s="1"/>
  <c r="E733" i="8" s="1"/>
  <c r="E734" i="8" s="1"/>
  <c r="E735" i="8" s="1"/>
  <c r="E736" i="8" s="1"/>
  <c r="E737" i="8" s="1"/>
  <c r="E738" i="8" s="1"/>
  <c r="E739" i="8" s="1"/>
  <c r="E740" i="8" s="1"/>
  <c r="E741" i="8" s="1"/>
  <c r="E742" i="8" s="1"/>
  <c r="E743" i="8" s="1"/>
  <c r="E744" i="8" s="1"/>
  <c r="E745" i="8" s="1"/>
  <c r="E746" i="8" s="1"/>
  <c r="E747" i="8" s="1"/>
  <c r="E748" i="8" s="1"/>
  <c r="E749" i="8" s="1"/>
  <c r="E750" i="8" s="1"/>
  <c r="E751" i="8" s="1"/>
  <c r="E752" i="8" s="1"/>
  <c r="E753" i="8" s="1"/>
  <c r="E754" i="8" s="1"/>
  <c r="E755" i="8" s="1"/>
  <c r="E756" i="8" s="1"/>
  <c r="E757" i="8" s="1"/>
  <c r="E758" i="8" s="1"/>
  <c r="E759" i="8" s="1"/>
  <c r="E760" i="8" s="1"/>
  <c r="E761" i="8" s="1"/>
  <c r="E762" i="8" s="1"/>
  <c r="E763" i="8" s="1"/>
  <c r="E764" i="8" s="1"/>
  <c r="E765" i="8" s="1"/>
  <c r="E766" i="8" s="1"/>
  <c r="E767" i="8" s="1"/>
  <c r="E768" i="8" s="1"/>
  <c r="E769" i="8" s="1"/>
  <c r="E770" i="8" s="1"/>
  <c r="E771" i="8" s="1"/>
  <c r="E772" i="8" s="1"/>
  <c r="E773" i="8" s="1"/>
  <c r="E774" i="8" s="1"/>
  <c r="E775" i="8" s="1"/>
  <c r="E776" i="8" s="1"/>
  <c r="E777" i="8" s="1"/>
  <c r="E778" i="8" s="1"/>
  <c r="E779" i="8" s="1"/>
  <c r="E780" i="8" s="1"/>
  <c r="E781" i="8" s="1"/>
  <c r="E782" i="8" s="1"/>
  <c r="E783" i="8" s="1"/>
  <c r="E784" i="8" s="1"/>
  <c r="E785" i="8" s="1"/>
  <c r="E786" i="8" s="1"/>
  <c r="E787" i="8" s="1"/>
  <c r="E788" i="8" s="1"/>
  <c r="E789" i="8" s="1"/>
  <c r="E790" i="8" s="1"/>
  <c r="E791" i="8" s="1"/>
  <c r="E792" i="8" s="1"/>
  <c r="E793" i="8" s="1"/>
  <c r="E794" i="8" s="1"/>
  <c r="E795" i="8" s="1"/>
  <c r="E796" i="8" s="1"/>
  <c r="E797" i="8" s="1"/>
  <c r="E798" i="8" s="1"/>
  <c r="E799" i="8" s="1"/>
  <c r="E800" i="8" s="1"/>
  <c r="E801" i="8" s="1"/>
  <c r="E802" i="8" s="1"/>
  <c r="E803" i="8" s="1"/>
  <c r="E804" i="8" s="1"/>
  <c r="E805" i="8" s="1"/>
  <c r="E806" i="8" s="1"/>
  <c r="E807" i="8" s="1"/>
  <c r="E808" i="8" s="1"/>
  <c r="E809" i="8" s="1"/>
  <c r="E810" i="8" s="1"/>
  <c r="E811" i="8" s="1"/>
  <c r="E812" i="8" s="1"/>
  <c r="E813" i="8" s="1"/>
  <c r="E814" i="8" s="1"/>
  <c r="E815" i="8" s="1"/>
  <c r="E816" i="8" s="1"/>
  <c r="E817" i="8" s="1"/>
  <c r="E818" i="8" s="1"/>
  <c r="E819" i="8" s="1"/>
  <c r="E820" i="8" s="1"/>
  <c r="E821" i="8" s="1"/>
  <c r="E822" i="8" s="1"/>
  <c r="E823" i="8" s="1"/>
  <c r="E824" i="8" s="1"/>
  <c r="E825" i="8" s="1"/>
  <c r="E826" i="8" s="1"/>
  <c r="E827" i="8" s="1"/>
  <c r="E828" i="8" s="1"/>
  <c r="E829" i="8" s="1"/>
  <c r="E830" i="8" s="1"/>
  <c r="E831" i="8" s="1"/>
  <c r="E832" i="8" s="1"/>
  <c r="E833" i="8" s="1"/>
  <c r="E834" i="8" s="1"/>
  <c r="E835" i="8" s="1"/>
  <c r="E836" i="8" s="1"/>
  <c r="E837" i="8" s="1"/>
  <c r="E838" i="8" s="1"/>
  <c r="E839" i="8" s="1"/>
  <c r="E840" i="8" s="1"/>
  <c r="E841" i="8" s="1"/>
  <c r="E842" i="8" s="1"/>
  <c r="E843" i="8" s="1"/>
  <c r="E844" i="8" s="1"/>
  <c r="E845" i="8" s="1"/>
  <c r="E846" i="8" s="1"/>
  <c r="E847" i="8" s="1"/>
  <c r="E848" i="8" s="1"/>
  <c r="E849" i="8" s="1"/>
  <c r="E850" i="8" s="1"/>
  <c r="E851" i="8" s="1"/>
  <c r="E852" i="8" s="1"/>
  <c r="E853" i="8" s="1"/>
  <c r="E854" i="8" s="1"/>
  <c r="E855" i="8" s="1"/>
  <c r="E856" i="8" s="1"/>
  <c r="E857" i="8" s="1"/>
  <c r="E858" i="8" s="1"/>
  <c r="E859" i="8" s="1"/>
  <c r="E860" i="8" s="1"/>
  <c r="E861" i="8" s="1"/>
  <c r="E862" i="8" s="1"/>
  <c r="E863" i="8" s="1"/>
  <c r="E864" i="8" s="1"/>
  <c r="E865" i="8" s="1"/>
  <c r="E866" i="8" s="1"/>
  <c r="E867" i="8" s="1"/>
  <c r="E868" i="8" s="1"/>
  <c r="E869" i="8" s="1"/>
  <c r="E870" i="8" s="1"/>
  <c r="E871" i="8" s="1"/>
  <c r="E872" i="8" s="1"/>
  <c r="E873" i="8" s="1"/>
  <c r="E874" i="8" s="1"/>
  <c r="E875" i="8" s="1"/>
  <c r="E876" i="8" s="1"/>
  <c r="E877" i="8" s="1"/>
  <c r="E878" i="8" s="1"/>
  <c r="E879" i="8" s="1"/>
  <c r="E880" i="8" s="1"/>
  <c r="E881" i="8" s="1"/>
  <c r="E882" i="8" s="1"/>
  <c r="E883" i="8" s="1"/>
  <c r="E884" i="8" s="1"/>
  <c r="E885" i="8" s="1"/>
  <c r="E886" i="8" s="1"/>
  <c r="E887" i="8" s="1"/>
  <c r="E888" i="8" s="1"/>
  <c r="E889" i="8" s="1"/>
  <c r="E890" i="8" s="1"/>
  <c r="E891" i="8" s="1"/>
  <c r="E892" i="8" s="1"/>
  <c r="E893" i="8" s="1"/>
  <c r="E894" i="8" s="1"/>
  <c r="E895" i="8" s="1"/>
  <c r="E896" i="8" s="1"/>
  <c r="E897" i="8" s="1"/>
  <c r="E898" i="8" s="1"/>
  <c r="E899" i="8" s="1"/>
  <c r="E900" i="8" s="1"/>
  <c r="E901" i="8" s="1"/>
  <c r="E902" i="8" s="1"/>
  <c r="E903" i="8" s="1"/>
  <c r="E904" i="8" s="1"/>
  <c r="E905" i="8" s="1"/>
  <c r="E906" i="8" s="1"/>
  <c r="E907" i="8" s="1"/>
  <c r="E908" i="8" s="1"/>
  <c r="E909" i="8" s="1"/>
  <c r="E910" i="8" s="1"/>
  <c r="E911" i="8" s="1"/>
  <c r="E912" i="8" s="1"/>
  <c r="E913" i="8" s="1"/>
  <c r="E914" i="8" s="1"/>
  <c r="E915" i="8" s="1"/>
  <c r="E916" i="8" s="1"/>
  <c r="E917" i="8" s="1"/>
  <c r="E918" i="8" s="1"/>
  <c r="E919" i="8" s="1"/>
  <c r="E920" i="8" s="1"/>
  <c r="E921" i="8" s="1"/>
  <c r="E922" i="8" s="1"/>
  <c r="E923" i="8" s="1"/>
  <c r="E924" i="8" s="1"/>
  <c r="E925" i="8" s="1"/>
  <c r="E926" i="8" s="1"/>
  <c r="E927" i="8" s="1"/>
  <c r="E928" i="8" s="1"/>
  <c r="E929" i="8" s="1"/>
  <c r="E930" i="8" s="1"/>
  <c r="E931" i="8" s="1"/>
  <c r="E932" i="8" s="1"/>
  <c r="E933" i="8" s="1"/>
  <c r="E934" i="8" s="1"/>
  <c r="E935" i="8" s="1"/>
  <c r="E936" i="8" s="1"/>
  <c r="E937" i="8" s="1"/>
  <c r="E938" i="8" s="1"/>
  <c r="E939" i="8" s="1"/>
  <c r="E940" i="8" s="1"/>
  <c r="E941" i="8" s="1"/>
  <c r="E942" i="8" s="1"/>
  <c r="E943" i="8" s="1"/>
  <c r="E944" i="8" s="1"/>
  <c r="E945" i="8" s="1"/>
  <c r="E946" i="8" s="1"/>
  <c r="E947" i="8" s="1"/>
  <c r="E948" i="8" s="1"/>
  <c r="E949" i="8" s="1"/>
  <c r="E950" i="8" s="1"/>
  <c r="E951" i="8" s="1"/>
  <c r="E952" i="8" s="1"/>
  <c r="E953" i="8" s="1"/>
  <c r="E954" i="8" s="1"/>
  <c r="E955" i="8" s="1"/>
  <c r="E956" i="8" s="1"/>
  <c r="E957" i="8" s="1"/>
  <c r="E958" i="8" s="1"/>
  <c r="E959" i="8" s="1"/>
  <c r="E960" i="8" s="1"/>
  <c r="E961" i="8" s="1"/>
  <c r="E962" i="8" s="1"/>
  <c r="E963" i="8" s="1"/>
  <c r="E964" i="8" s="1"/>
  <c r="E965" i="8" s="1"/>
  <c r="E966" i="8" s="1"/>
  <c r="E967" i="8" s="1"/>
  <c r="E968" i="8" s="1"/>
  <c r="E969" i="8" s="1"/>
  <c r="E970" i="8" s="1"/>
  <c r="E971" i="8" s="1"/>
  <c r="E972" i="8" s="1"/>
  <c r="E973" i="8" s="1"/>
  <c r="E974" i="8" s="1"/>
  <c r="E975" i="8" s="1"/>
  <c r="E976" i="8" s="1"/>
  <c r="E977" i="8" s="1"/>
  <c r="E978" i="8" s="1"/>
  <c r="E979" i="8" s="1"/>
  <c r="E980" i="8" s="1"/>
  <c r="E981" i="8" s="1"/>
  <c r="E982" i="8" s="1"/>
  <c r="E983" i="8" s="1"/>
  <c r="E984" i="8" s="1"/>
  <c r="E985" i="8" s="1"/>
  <c r="E986" i="8" s="1"/>
  <c r="E987" i="8" s="1"/>
  <c r="E988" i="8" s="1"/>
  <c r="E989" i="8" s="1"/>
  <c r="E990" i="8" s="1"/>
  <c r="E991" i="8" s="1"/>
  <c r="E992" i="8" s="1"/>
  <c r="E993" i="8" s="1"/>
  <c r="E994" i="8" s="1"/>
  <c r="E995" i="8" s="1"/>
  <c r="E996" i="8" s="1"/>
  <c r="E997" i="8" s="1"/>
  <c r="E998" i="8" s="1"/>
  <c r="E999" i="8" s="1"/>
  <c r="E1000" i="8" s="1"/>
  <c r="E1001" i="8" s="1"/>
  <c r="E1002" i="8" s="1"/>
  <c r="E1003" i="8" s="1"/>
  <c r="E1004" i="8" s="1"/>
  <c r="E1005" i="8" s="1"/>
  <c r="E1006" i="8" s="1"/>
  <c r="E1007" i="8" s="1"/>
  <c r="E1008" i="8" s="1"/>
  <c r="E1009" i="8" s="1"/>
  <c r="E1010" i="8" s="1"/>
  <c r="E1011" i="8" s="1"/>
  <c r="E1012" i="8" s="1"/>
  <c r="E1013" i="8" s="1"/>
  <c r="E1014" i="8" s="1"/>
  <c r="E1015" i="8" s="1"/>
  <c r="E1016" i="8" s="1"/>
  <c r="E1017" i="8" s="1"/>
  <c r="E1018" i="8" s="1"/>
  <c r="E1019" i="8" s="1"/>
  <c r="E1020" i="8" s="1"/>
  <c r="E1021" i="8" s="1"/>
  <c r="E1022" i="8" s="1"/>
  <c r="E1023" i="8" s="1"/>
  <c r="E1024" i="8" s="1"/>
  <c r="E1025" i="8" s="1"/>
  <c r="E1026" i="8" s="1"/>
  <c r="E1027" i="8" s="1"/>
  <c r="E1028" i="8" s="1"/>
  <c r="E1029" i="8" s="1"/>
  <c r="E1030" i="8" s="1"/>
  <c r="E1031" i="8" s="1"/>
  <c r="E1032" i="8" s="1"/>
  <c r="E1033" i="8" s="1"/>
  <c r="E1034" i="8" s="1"/>
  <c r="E1035" i="8" s="1"/>
  <c r="E1036" i="8" s="1"/>
  <c r="E1037" i="8" s="1"/>
  <c r="E1038" i="8" s="1"/>
  <c r="E1039" i="8" s="1"/>
  <c r="E1040" i="8" s="1"/>
  <c r="E1041" i="8" s="1"/>
  <c r="E1042" i="8" s="1"/>
  <c r="E1043" i="8" s="1"/>
  <c r="E1044" i="8" s="1"/>
  <c r="E1045" i="8" s="1"/>
  <c r="E1046" i="8" s="1"/>
  <c r="E1047" i="8" s="1"/>
  <c r="E1048" i="8" s="1"/>
  <c r="E1049" i="8" s="1"/>
  <c r="E1050" i="8" s="1"/>
  <c r="E1051" i="8" s="1"/>
  <c r="E1052" i="8" s="1"/>
  <c r="E1053" i="8" s="1"/>
  <c r="E1054" i="8" s="1"/>
  <c r="E1055" i="8" s="1"/>
  <c r="E1056" i="8" s="1"/>
  <c r="E1057" i="8" s="1"/>
  <c r="E1058" i="8" s="1"/>
  <c r="E1059" i="8" s="1"/>
  <c r="E1060" i="8" s="1"/>
  <c r="E1061" i="8" s="1"/>
  <c r="E1062" i="8" s="1"/>
  <c r="E1063" i="8" s="1"/>
  <c r="E1064" i="8" s="1"/>
  <c r="E1065" i="8" s="1"/>
  <c r="E1066" i="8" s="1"/>
  <c r="E1067" i="8" s="1"/>
  <c r="E1068" i="8" s="1"/>
  <c r="E1069" i="8" s="1"/>
  <c r="E1070" i="8" s="1"/>
  <c r="E1071" i="8" s="1"/>
  <c r="E1072" i="8" s="1"/>
  <c r="E1073" i="8" s="1"/>
  <c r="E1074" i="8" s="1"/>
  <c r="E1075" i="8" s="1"/>
  <c r="E1076" i="8" s="1"/>
  <c r="E1077" i="8" s="1"/>
  <c r="E1078" i="8" s="1"/>
  <c r="E1079" i="8" s="1"/>
  <c r="E1080" i="8" s="1"/>
  <c r="E1081" i="8" s="1"/>
  <c r="E1082" i="8" s="1"/>
  <c r="E1083" i="8" s="1"/>
  <c r="E1084" i="8" s="1"/>
  <c r="E1085" i="8" s="1"/>
  <c r="E1086" i="8" s="1"/>
  <c r="E1087" i="8" s="1"/>
  <c r="E1088" i="8" s="1"/>
  <c r="E1089" i="8" s="1"/>
  <c r="E1090" i="8" s="1"/>
  <c r="E1091" i="8" s="1"/>
  <c r="E1092" i="8" s="1"/>
  <c r="E1093" i="8" s="1"/>
  <c r="E1094" i="8" s="1"/>
  <c r="E1095" i="8" s="1"/>
  <c r="E1096" i="8" s="1"/>
  <c r="E1097" i="8" s="1"/>
  <c r="E1098" i="8" s="1"/>
  <c r="E1099" i="8" s="1"/>
  <c r="E1100" i="8" s="1"/>
  <c r="E1101" i="8" s="1"/>
  <c r="E1102" i="8" s="1"/>
  <c r="E1103" i="8" s="1"/>
  <c r="E1104" i="8" s="1"/>
  <c r="E1105" i="8" s="1"/>
  <c r="E1106" i="8" s="1"/>
  <c r="E1107" i="8" s="1"/>
  <c r="E1108" i="8" s="1"/>
  <c r="E1109" i="8" s="1"/>
  <c r="E1110" i="8" s="1"/>
  <c r="E1111" i="8" s="1"/>
  <c r="E1112" i="8" s="1"/>
  <c r="E1113" i="8" s="1"/>
  <c r="E1114" i="8" s="1"/>
  <c r="E1115" i="8" s="1"/>
  <c r="E1116" i="8" s="1"/>
  <c r="E1117" i="8" s="1"/>
  <c r="E1118" i="8" s="1"/>
  <c r="E1119" i="8" s="1"/>
  <c r="E1120" i="8" s="1"/>
  <c r="E1121" i="8" s="1"/>
  <c r="E1122" i="8" s="1"/>
  <c r="E1123" i="8" s="1"/>
  <c r="E1124" i="8" s="1"/>
  <c r="E1125" i="8" s="1"/>
  <c r="E1126" i="8" s="1"/>
  <c r="E1127" i="8" s="1"/>
  <c r="E1128" i="8" s="1"/>
  <c r="E1129" i="8" s="1"/>
  <c r="E1130" i="8" s="1"/>
  <c r="E1131" i="8" s="1"/>
  <c r="E1132" i="8" s="1"/>
  <c r="E1133" i="8" s="1"/>
  <c r="E1134" i="8" s="1"/>
  <c r="E1135" i="8" s="1"/>
  <c r="E1136" i="8" s="1"/>
  <c r="E1137" i="8" s="1"/>
  <c r="E1138" i="8" s="1"/>
  <c r="E1139" i="8" s="1"/>
  <c r="E1140" i="8" s="1"/>
  <c r="E1141" i="8" s="1"/>
  <c r="E1142" i="8" s="1"/>
  <c r="E1143" i="8" s="1"/>
  <c r="E1144" i="8" s="1"/>
  <c r="E1145" i="8" s="1"/>
  <c r="E1146" i="8" s="1"/>
  <c r="E1147" i="8" s="1"/>
  <c r="E1148" i="8" s="1"/>
  <c r="E1149" i="8" s="1"/>
  <c r="E1150" i="8" s="1"/>
  <c r="E1151" i="8" s="1"/>
  <c r="E1152" i="8" s="1"/>
  <c r="E1153" i="8" s="1"/>
  <c r="E1154" i="8" s="1"/>
  <c r="E1155" i="8" s="1"/>
  <c r="E1156" i="8" s="1"/>
  <c r="E1157" i="8" s="1"/>
  <c r="E1158" i="8" s="1"/>
  <c r="E1159" i="8" s="1"/>
  <c r="E1160" i="8" s="1"/>
  <c r="E1163" i="8" s="1"/>
  <c r="E1164" i="8" s="1"/>
  <c r="E1165" i="8" s="1"/>
  <c r="E1166" i="8" s="1"/>
  <c r="E1167" i="8" s="1"/>
  <c r="E1168" i="8" s="1"/>
  <c r="E1169" i="8" s="1"/>
  <c r="E1170" i="8" s="1"/>
  <c r="E1171" i="8" s="1"/>
  <c r="E1172" i="8" s="1"/>
  <c r="E1173" i="8" s="1"/>
  <c r="E1174" i="8" s="1"/>
  <c r="E1175" i="8" s="1"/>
  <c r="E1176" i="8" s="1"/>
  <c r="E1177" i="8" s="1"/>
  <c r="E1178" i="8" s="1"/>
  <c r="E1179" i="8" s="1"/>
  <c r="E1180" i="8" s="1"/>
  <c r="E1181" i="8" s="1"/>
  <c r="E1182" i="8" s="1"/>
  <c r="E1183" i="8" s="1"/>
  <c r="E1184" i="8" s="1"/>
  <c r="E1185" i="8" s="1"/>
  <c r="E1186" i="8" s="1"/>
  <c r="E1187" i="8" s="1"/>
  <c r="E1188" i="8" s="1"/>
  <c r="E1189" i="8" s="1"/>
  <c r="E1190" i="8" s="1"/>
  <c r="E1191" i="8" s="1"/>
  <c r="E1192" i="8" s="1"/>
  <c r="E1193" i="8" s="1"/>
  <c r="E1194" i="8" s="1"/>
  <c r="E1195" i="8" s="1"/>
  <c r="E1196" i="8" s="1"/>
  <c r="E1197" i="8" s="1"/>
  <c r="E1198" i="8" s="1"/>
  <c r="E1199" i="8" s="1"/>
  <c r="E1200" i="8" s="1"/>
  <c r="E1201" i="8" s="1"/>
  <c r="E1202" i="8" s="1"/>
  <c r="E1203" i="8" s="1"/>
  <c r="E1204" i="8" s="1"/>
  <c r="E1205" i="8" s="1"/>
  <c r="E1206" i="8" s="1"/>
  <c r="E1207" i="8" s="1"/>
  <c r="E1208" i="8" s="1"/>
  <c r="E1209" i="8" s="1"/>
  <c r="E1210" i="8" s="1"/>
  <c r="E1211" i="8" s="1"/>
  <c r="E1212" i="8" s="1"/>
  <c r="E1213" i="8" s="1"/>
  <c r="E1214" i="8" s="1"/>
  <c r="E1215" i="8" s="1"/>
  <c r="E1216" i="8" s="1"/>
  <c r="E1217" i="8" s="1"/>
  <c r="E1218" i="8" s="1"/>
  <c r="E1219" i="8" s="1"/>
  <c r="E1220" i="8" s="1"/>
  <c r="E1221" i="8" s="1"/>
  <c r="E1222" i="8" s="1"/>
  <c r="E1223" i="8" s="1"/>
  <c r="E1224" i="8" s="1"/>
  <c r="E1225" i="8" s="1"/>
  <c r="E1226" i="8" s="1"/>
  <c r="E1227" i="8" s="1"/>
  <c r="E1228" i="8" s="1"/>
  <c r="E1229" i="8" s="1"/>
  <c r="E1230" i="8" s="1"/>
  <c r="E1231" i="8" s="1"/>
  <c r="E1232" i="8" s="1"/>
  <c r="E1233" i="8" s="1"/>
  <c r="E1234" i="8" s="1"/>
  <c r="E1235" i="8" s="1"/>
  <c r="E1236" i="8" s="1"/>
  <c r="E1237" i="8" s="1"/>
  <c r="E1238" i="8" s="1"/>
  <c r="E1239" i="8" s="1"/>
  <c r="E1240" i="8" s="1"/>
  <c r="E1241" i="8" s="1"/>
  <c r="E1242" i="8" s="1"/>
  <c r="E1243" i="8" s="1"/>
  <c r="E1244" i="8" s="1"/>
  <c r="E1245" i="8" s="1"/>
  <c r="E1246" i="8" s="1"/>
  <c r="E1247" i="8" s="1"/>
  <c r="E1248" i="8" s="1"/>
  <c r="E1249" i="8" s="1"/>
  <c r="E1250" i="8" s="1"/>
  <c r="E1251" i="8" s="1"/>
  <c r="E1252" i="8" s="1"/>
  <c r="E1253" i="8" s="1"/>
  <c r="E1254" i="8" s="1"/>
  <c r="E1255" i="8" s="1"/>
  <c r="E1256" i="8" s="1"/>
  <c r="E1257" i="8" s="1"/>
  <c r="E1258" i="8" s="1"/>
  <c r="E1259" i="8" s="1"/>
  <c r="E1260" i="8" s="1"/>
  <c r="E1261" i="8" s="1"/>
  <c r="E1262" i="8" s="1"/>
  <c r="E1263" i="8" s="1"/>
  <c r="E1264" i="8" s="1"/>
  <c r="E1265" i="8" s="1"/>
  <c r="E1266" i="8" s="1"/>
  <c r="E1267" i="8" s="1"/>
  <c r="E1268" i="8" s="1"/>
  <c r="E1269" i="8" s="1"/>
  <c r="E1270" i="8" s="1"/>
  <c r="E1271" i="8" s="1"/>
  <c r="E1272" i="8" s="1"/>
  <c r="E1273" i="8" s="1"/>
  <c r="E1274" i="8" s="1"/>
  <c r="E1275" i="8" s="1"/>
  <c r="E1276" i="8" s="1"/>
  <c r="E1277" i="8" s="1"/>
  <c r="E1278" i="8" s="1"/>
  <c r="E1279" i="8" s="1"/>
  <c r="E1280" i="8" s="1"/>
  <c r="E1281" i="8" s="1"/>
  <c r="E1282" i="8" s="1"/>
  <c r="E1283" i="8" s="1"/>
  <c r="E1284" i="8" s="1"/>
  <c r="E1285" i="8" s="1"/>
  <c r="E1286" i="8" s="1"/>
  <c r="E1287" i="8" s="1"/>
  <c r="E1288" i="8" s="1"/>
  <c r="E1289" i="8" s="1"/>
  <c r="E1290" i="8" s="1"/>
  <c r="E1291" i="8" s="1"/>
  <c r="E1292" i="8" s="1"/>
  <c r="E1293" i="8" s="1"/>
  <c r="E1294" i="8" s="1"/>
  <c r="E1295" i="8" s="1"/>
  <c r="E1296" i="8" s="1"/>
  <c r="E1297" i="8" s="1"/>
  <c r="E1298" i="8" s="1"/>
  <c r="E1299" i="8" s="1"/>
  <c r="E1300" i="8" s="1"/>
  <c r="E1301" i="8" s="1"/>
  <c r="E1302" i="8" s="1"/>
  <c r="E1303" i="8" s="1"/>
  <c r="E1304" i="8" s="1"/>
  <c r="E1305" i="8" s="1"/>
  <c r="E1306" i="8" s="1"/>
  <c r="E1307" i="8" s="1"/>
  <c r="E1308" i="8" s="1"/>
  <c r="E1309" i="8" s="1"/>
  <c r="E1310" i="8" s="1"/>
  <c r="E1311" i="8" s="1"/>
  <c r="E1312" i="8" s="1"/>
  <c r="E1313" i="8" s="1"/>
  <c r="E1314" i="8" s="1"/>
  <c r="E1315" i="8" s="1"/>
  <c r="E1316" i="8" s="1"/>
  <c r="E1317" i="8" s="1"/>
  <c r="E1318" i="8" s="1"/>
  <c r="E1319" i="8" s="1"/>
  <c r="E1320" i="8" s="1"/>
  <c r="E1321" i="8" s="1"/>
  <c r="E1322" i="8" s="1"/>
  <c r="E1323" i="8" s="1"/>
  <c r="E1324" i="8" s="1"/>
  <c r="E1325" i="8" s="1"/>
  <c r="E1326" i="8" s="1"/>
  <c r="E1327" i="8" s="1"/>
  <c r="E1328" i="8" s="1"/>
  <c r="E1329" i="8" s="1"/>
  <c r="E1330" i="8" s="1"/>
  <c r="E1331" i="8" s="1"/>
  <c r="E1332" i="8" s="1"/>
  <c r="E1333" i="8" s="1"/>
  <c r="E1334" i="8" s="1"/>
  <c r="E1335" i="8" s="1"/>
  <c r="E1336" i="8" s="1"/>
  <c r="E1337" i="8" s="1"/>
  <c r="E1338" i="8" s="1"/>
  <c r="E1339" i="8" s="1"/>
  <c r="E1340" i="8" s="1"/>
  <c r="E1341" i="8" s="1"/>
  <c r="E1342" i="8" s="1"/>
  <c r="E1343" i="8" s="1"/>
  <c r="E1344" i="8" s="1"/>
  <c r="E1345" i="8" s="1"/>
  <c r="E1346" i="8" s="1"/>
  <c r="E1347" i="8" s="1"/>
  <c r="E1348" i="8" s="1"/>
  <c r="E1349" i="8" s="1"/>
  <c r="E1350" i="8" s="1"/>
  <c r="E1351" i="8" s="1"/>
  <c r="E1352" i="8" s="1"/>
  <c r="E1353" i="8" s="1"/>
  <c r="E1354" i="8" s="1"/>
  <c r="E1355" i="8" s="1"/>
  <c r="E1356" i="8" s="1"/>
  <c r="E1357" i="8" s="1"/>
  <c r="E1358" i="8" s="1"/>
  <c r="E1359" i="8" s="1"/>
  <c r="E1360" i="8" s="1"/>
  <c r="E1361" i="8" s="1"/>
  <c r="E1362" i="8" s="1"/>
  <c r="E1363" i="8" s="1"/>
  <c r="E1364" i="8" s="1"/>
  <c r="E1365" i="8" s="1"/>
  <c r="E1366" i="8" s="1"/>
  <c r="E1367" i="8" s="1"/>
  <c r="E1368" i="8" s="1"/>
  <c r="E1369" i="8" s="1"/>
  <c r="E1370" i="8" s="1"/>
  <c r="E1371" i="8" s="1"/>
  <c r="E1372" i="8" s="1"/>
  <c r="E1373" i="8" s="1"/>
  <c r="E1374" i="8" s="1"/>
  <c r="E1375" i="8" s="1"/>
  <c r="E1376" i="8" s="1"/>
  <c r="E1377" i="8" s="1"/>
  <c r="E1378" i="8" s="1"/>
  <c r="E1379" i="8" s="1"/>
  <c r="E1380" i="8" s="1"/>
  <c r="E1381" i="8" s="1"/>
  <c r="E1382" i="8" s="1"/>
  <c r="E1383" i="8" s="1"/>
  <c r="E1384" i="8" s="1"/>
  <c r="E1385" i="8" s="1"/>
  <c r="E1386" i="8" s="1"/>
  <c r="E1387" i="8" s="1"/>
  <c r="E1388" i="8" s="1"/>
  <c r="E1389" i="8" s="1"/>
  <c r="E1390" i="8" s="1"/>
  <c r="E1391" i="8" s="1"/>
  <c r="E1392" i="8" s="1"/>
  <c r="E1393" i="8" s="1"/>
  <c r="E1394" i="8" s="1"/>
  <c r="E1395" i="8" s="1"/>
  <c r="E1396" i="8" s="1"/>
  <c r="E1397" i="8" s="1"/>
  <c r="E1398" i="8" s="1"/>
  <c r="E1399" i="8" s="1"/>
  <c r="E1400" i="8" s="1"/>
  <c r="E1401" i="8" s="1"/>
  <c r="E1402" i="8" s="1"/>
  <c r="E1403" i="8" s="1"/>
  <c r="E1404" i="8" s="1"/>
  <c r="E1405" i="8" s="1"/>
  <c r="E1406" i="8" s="1"/>
  <c r="E1407" i="8" s="1"/>
  <c r="E1408" i="8" s="1"/>
  <c r="E1409" i="8" s="1"/>
  <c r="E1410" i="8" s="1"/>
  <c r="E1411" i="8" s="1"/>
  <c r="E1412" i="8" s="1"/>
  <c r="E1413" i="8" s="1"/>
  <c r="E1414" i="8" s="1"/>
  <c r="E1415" i="8" s="1"/>
  <c r="E1416" i="8" s="1"/>
  <c r="E1417" i="8" s="1"/>
  <c r="E1418" i="8" s="1"/>
  <c r="E1419" i="8" s="1"/>
  <c r="E1420" i="8" s="1"/>
  <c r="E1421" i="8" s="1"/>
  <c r="E1422" i="8" s="1"/>
  <c r="E1423" i="8" s="1"/>
  <c r="E1424" i="8" s="1"/>
  <c r="E1425" i="8" s="1"/>
  <c r="E1426" i="8" s="1"/>
  <c r="E1427" i="8" s="1"/>
  <c r="E1428" i="8" s="1"/>
  <c r="E1429" i="8" s="1"/>
  <c r="E1430" i="8" s="1"/>
  <c r="E1431" i="8" s="1"/>
  <c r="E1432" i="8" s="1"/>
  <c r="E1433" i="8" s="1"/>
  <c r="E1434" i="8" s="1"/>
  <c r="E1435" i="8" s="1"/>
  <c r="E1436" i="8" s="1"/>
  <c r="E1437" i="8" s="1"/>
  <c r="E1438" i="8" s="1"/>
  <c r="E1439" i="8" s="1"/>
  <c r="E1440" i="8" s="1"/>
  <c r="E1441" i="8" s="1"/>
  <c r="E1442" i="8" s="1"/>
  <c r="E1443" i="8" s="1"/>
  <c r="E1444" i="8" s="1"/>
  <c r="E1445" i="8" s="1"/>
  <c r="E1446" i="8" s="1"/>
  <c r="E1447" i="8" s="1"/>
  <c r="E1448" i="8" s="1"/>
  <c r="E1449" i="8" s="1"/>
  <c r="E1450" i="8" s="1"/>
  <c r="E1451" i="8" s="1"/>
  <c r="E1452" i="8" s="1"/>
  <c r="E1453" i="8" s="1"/>
  <c r="E1454" i="8" s="1"/>
  <c r="E1455" i="8" s="1"/>
  <c r="E1456" i="8" s="1"/>
  <c r="E1457" i="8" s="1"/>
  <c r="E1458" i="8" s="1"/>
  <c r="E1459" i="8" s="1"/>
  <c r="E1460" i="8" s="1"/>
  <c r="E1461" i="8" s="1"/>
  <c r="E1462" i="8" s="1"/>
  <c r="E1463" i="8" s="1"/>
  <c r="E1464" i="8" s="1"/>
  <c r="E1465" i="8" s="1"/>
  <c r="E1466" i="8" s="1"/>
  <c r="E1467" i="8" s="1"/>
  <c r="E1468" i="8" s="1"/>
  <c r="E1469" i="8" s="1"/>
  <c r="E1470" i="8" s="1"/>
  <c r="E1471" i="8" s="1"/>
  <c r="E1472" i="8" s="1"/>
  <c r="E1473" i="8" s="1"/>
  <c r="E1474" i="8" s="1"/>
  <c r="E1475" i="8" s="1"/>
  <c r="E1476" i="8" s="1"/>
  <c r="E1477" i="8" s="1"/>
  <c r="E1478" i="8" s="1"/>
  <c r="E1479" i="8" s="1"/>
  <c r="E1480" i="8" s="1"/>
  <c r="E1481" i="8" s="1"/>
  <c r="E1482" i="8" s="1"/>
  <c r="E1483" i="8" s="1"/>
  <c r="E1484" i="8" s="1"/>
  <c r="E1485" i="8" s="1"/>
  <c r="E1486" i="8" s="1"/>
  <c r="E1487" i="8" s="1"/>
  <c r="E1488" i="8" s="1"/>
  <c r="E1489" i="8" s="1"/>
  <c r="E1490" i="8" s="1"/>
  <c r="E1491" i="8" s="1"/>
  <c r="E1492" i="8" s="1"/>
  <c r="E1493" i="8" s="1"/>
  <c r="E1494" i="8" s="1"/>
  <c r="E1495" i="8" s="1"/>
  <c r="E1496" i="8" s="1"/>
  <c r="E1497" i="8" s="1"/>
  <c r="E1498" i="8" s="1"/>
  <c r="E1499" i="8" s="1"/>
  <c r="E1500" i="8" s="1"/>
  <c r="E1501" i="8" s="1"/>
  <c r="E1502" i="8" s="1"/>
  <c r="E1503" i="8" s="1"/>
  <c r="E1504" i="8" s="1"/>
  <c r="E1505" i="8" s="1"/>
  <c r="E1506" i="8" s="1"/>
  <c r="E1507" i="8" s="1"/>
  <c r="E1508" i="8" s="1"/>
  <c r="E1509" i="8" s="1"/>
  <c r="E1510" i="8" s="1"/>
  <c r="E1511" i="8" s="1"/>
  <c r="E1512" i="8" s="1"/>
  <c r="E1513" i="8" s="1"/>
  <c r="E1514" i="8" s="1"/>
  <c r="E1515" i="8" s="1"/>
  <c r="E1516" i="8" s="1"/>
  <c r="E1517" i="8" s="1"/>
  <c r="E1518" i="8" s="1"/>
  <c r="E1519" i="8" s="1"/>
  <c r="E1520" i="8" s="1"/>
  <c r="E1521" i="8" s="1"/>
  <c r="E1522" i="8" s="1"/>
  <c r="E1523" i="8" s="1"/>
  <c r="E1524" i="8" s="1"/>
  <c r="E1525" i="8" s="1"/>
  <c r="E1526" i="8" s="1"/>
  <c r="E1527" i="8" s="1"/>
  <c r="E1528" i="8" s="1"/>
  <c r="E1529" i="8" s="1"/>
  <c r="E1530" i="8" s="1"/>
  <c r="E1531" i="8" s="1"/>
  <c r="E1532" i="8" s="1"/>
  <c r="E1533" i="8" s="1"/>
  <c r="E1534" i="8" s="1"/>
  <c r="E1535" i="8" s="1"/>
  <c r="E1536" i="8" s="1"/>
  <c r="E1537" i="8" s="1"/>
  <c r="E1538" i="8" s="1"/>
  <c r="E1539" i="8" s="1"/>
  <c r="E1540" i="8" s="1"/>
  <c r="E1541" i="8" s="1"/>
  <c r="E1542" i="8" s="1"/>
  <c r="E1543" i="8" s="1"/>
  <c r="E1544" i="8" s="1"/>
  <c r="E1545" i="8" s="1"/>
  <c r="E1546" i="8" s="1"/>
  <c r="E1547" i="8" s="1"/>
  <c r="E1548" i="8" s="1"/>
  <c r="E1549" i="8" s="1"/>
  <c r="E1550" i="8" s="1"/>
  <c r="E1551" i="8" s="1"/>
  <c r="E1552" i="8" s="1"/>
  <c r="E1553" i="8" s="1"/>
  <c r="E1554" i="8" s="1"/>
  <c r="E1555" i="8" s="1"/>
  <c r="E1556" i="8" s="1"/>
  <c r="E1557" i="8" s="1"/>
  <c r="E1558" i="8" s="1"/>
  <c r="E1559" i="8" s="1"/>
  <c r="E1560" i="8" s="1"/>
  <c r="E1561" i="8" s="1"/>
  <c r="E1562" i="8" s="1"/>
  <c r="E1563" i="8" s="1"/>
  <c r="E1564" i="8" s="1"/>
  <c r="E1565" i="8" s="1"/>
  <c r="E1566" i="8" s="1"/>
  <c r="E1567" i="8" s="1"/>
  <c r="E1568" i="8" s="1"/>
  <c r="E1569" i="8" s="1"/>
  <c r="E1570" i="8" s="1"/>
  <c r="E1571" i="8" s="1"/>
  <c r="E1572" i="8" s="1"/>
  <c r="E1573" i="8" s="1"/>
  <c r="E1574" i="8" s="1"/>
  <c r="E1575" i="8" s="1"/>
  <c r="E1576" i="8" s="1"/>
  <c r="E1577" i="8" s="1"/>
  <c r="E1578" i="8" s="1"/>
  <c r="E1579" i="8" s="1"/>
  <c r="E1580" i="8" s="1"/>
  <c r="E1581" i="8" s="1"/>
  <c r="E1582" i="8" s="1"/>
  <c r="E1583" i="8" s="1"/>
  <c r="E1584" i="8" s="1"/>
  <c r="E1585" i="8" s="1"/>
  <c r="E1586" i="8" s="1"/>
  <c r="E1587" i="8" s="1"/>
  <c r="E1588" i="8" s="1"/>
  <c r="E1589" i="8" s="1"/>
  <c r="E1590" i="8" s="1"/>
  <c r="E1591" i="8" s="1"/>
  <c r="E1592" i="8" s="1"/>
  <c r="E1593" i="8" s="1"/>
  <c r="E1594" i="8" s="1"/>
  <c r="E1595" i="8" s="1"/>
  <c r="E1596" i="8" s="1"/>
  <c r="E1597" i="8" s="1"/>
  <c r="E1598" i="8" s="1"/>
  <c r="E1599" i="8" s="1"/>
  <c r="E1600" i="8" s="1"/>
  <c r="E1601" i="8" s="1"/>
  <c r="E1602" i="8" s="1"/>
  <c r="E1603" i="8" s="1"/>
  <c r="E1604" i="8" s="1"/>
  <c r="E1605" i="8" s="1"/>
  <c r="E1606" i="8" s="1"/>
  <c r="E1607" i="8" s="1"/>
  <c r="E1608" i="8" s="1"/>
  <c r="E1609" i="8" s="1"/>
  <c r="E1610" i="8" s="1"/>
  <c r="E1611" i="8" s="1"/>
  <c r="E1612" i="8" s="1"/>
  <c r="E1613" i="8" s="1"/>
  <c r="E1614" i="8" s="1"/>
  <c r="E1615" i="8" s="1"/>
  <c r="E1616" i="8" s="1"/>
  <c r="E1617" i="8" s="1"/>
  <c r="E1618" i="8" s="1"/>
  <c r="E1619" i="8" s="1"/>
  <c r="E1620" i="8" s="1"/>
  <c r="E1621" i="8" s="1"/>
  <c r="E1622" i="8" s="1"/>
  <c r="E1623" i="8" s="1"/>
  <c r="E1624" i="8" s="1"/>
  <c r="E1625" i="8" s="1"/>
  <c r="E1626" i="8" s="1"/>
  <c r="E1627" i="8" s="1"/>
  <c r="E1628" i="8" s="1"/>
  <c r="E1629" i="8" s="1"/>
  <c r="E1630" i="8" s="1"/>
  <c r="E1631" i="8" s="1"/>
  <c r="E1632" i="8" s="1"/>
  <c r="E1633" i="8" s="1"/>
  <c r="E1634" i="8" s="1"/>
  <c r="E1635" i="8" s="1"/>
  <c r="E1636" i="8" s="1"/>
  <c r="E1637" i="8" s="1"/>
  <c r="E1638" i="8" s="1"/>
  <c r="E1639" i="8" s="1"/>
  <c r="E1640" i="8" s="1"/>
  <c r="E1641" i="8" s="1"/>
  <c r="E1642" i="8" s="1"/>
  <c r="E1643" i="8" s="1"/>
  <c r="E1644" i="8" s="1"/>
  <c r="E1645" i="8" s="1"/>
  <c r="E1646" i="8" s="1"/>
  <c r="E1647" i="8" s="1"/>
  <c r="E1648" i="8" s="1"/>
  <c r="E1649" i="8" s="1"/>
  <c r="E1650" i="8" s="1"/>
  <c r="E1651" i="8" s="1"/>
  <c r="E1652" i="8" s="1"/>
  <c r="E1653" i="8" s="1"/>
  <c r="E1654" i="8" s="1"/>
  <c r="E1655" i="8" s="1"/>
  <c r="E1656" i="8" s="1"/>
  <c r="E1657" i="8" s="1"/>
  <c r="E1658" i="8" s="1"/>
  <c r="E1659" i="8" s="1"/>
  <c r="E1660" i="8" s="1"/>
  <c r="E1661" i="8" s="1"/>
  <c r="E1662" i="8" s="1"/>
  <c r="E1663" i="8" s="1"/>
  <c r="E1664" i="8" s="1"/>
  <c r="E1665" i="8" s="1"/>
  <c r="E1666" i="8" s="1"/>
  <c r="E1667" i="8" s="1"/>
  <c r="E1668" i="8" s="1"/>
  <c r="E1669" i="8" s="1"/>
  <c r="E1670" i="8" s="1"/>
  <c r="E1671" i="8" s="1"/>
  <c r="E1672" i="8" s="1"/>
  <c r="E1673" i="8" s="1"/>
  <c r="E1674" i="8" s="1"/>
  <c r="E1675" i="8" s="1"/>
  <c r="E1676" i="8" s="1"/>
  <c r="E1677" i="8" s="1"/>
  <c r="E1678" i="8" s="1"/>
  <c r="E1679" i="8" s="1"/>
  <c r="E1680" i="8" s="1"/>
  <c r="E1681" i="8" s="1"/>
  <c r="E1682" i="8" s="1"/>
  <c r="E1683" i="8" s="1"/>
  <c r="E1684" i="8" s="1"/>
  <c r="E1685" i="8" s="1"/>
  <c r="E1686" i="8" s="1"/>
  <c r="E1687" i="8" s="1"/>
  <c r="E1688" i="8" s="1"/>
  <c r="E1689" i="8" s="1"/>
  <c r="E1690" i="8" s="1"/>
  <c r="E1691" i="8" s="1"/>
  <c r="E1692" i="8" s="1"/>
  <c r="E1693" i="8" s="1"/>
  <c r="E1694" i="8" s="1"/>
  <c r="E1695" i="8" s="1"/>
  <c r="E1696" i="8" s="1"/>
  <c r="E1697" i="8" s="1"/>
  <c r="E1698" i="8" s="1"/>
  <c r="E1699" i="8" s="1"/>
  <c r="E1700" i="8" s="1"/>
  <c r="E1701" i="8" s="1"/>
  <c r="E1702" i="8" s="1"/>
  <c r="E1703" i="8" s="1"/>
  <c r="E1704" i="8" s="1"/>
  <c r="E1705" i="8" s="1"/>
  <c r="E1706" i="8" s="1"/>
  <c r="E1707" i="8" s="1"/>
  <c r="E1708" i="8" s="1"/>
  <c r="E1709" i="8" s="1"/>
  <c r="E1710" i="8" s="1"/>
  <c r="E1711" i="8" s="1"/>
  <c r="E1712" i="8" s="1"/>
  <c r="E1713" i="8" s="1"/>
  <c r="E1714" i="8" s="1"/>
  <c r="E1715" i="8" s="1"/>
  <c r="E1716" i="8" s="1"/>
  <c r="E1717" i="8" s="1"/>
  <c r="E1718" i="8" s="1"/>
  <c r="E1719" i="8" s="1"/>
  <c r="E1720" i="8" s="1"/>
  <c r="E1721" i="8" s="1"/>
  <c r="E1722" i="8" s="1"/>
  <c r="E1723" i="8" s="1"/>
  <c r="E1724" i="8" s="1"/>
  <c r="E1725" i="8" s="1"/>
  <c r="E1726" i="8" s="1"/>
  <c r="E1727" i="8" s="1"/>
  <c r="E1728" i="8" s="1"/>
  <c r="E1729" i="8" s="1"/>
  <c r="E1730" i="8" s="1"/>
  <c r="E1731" i="8" s="1"/>
  <c r="E1732" i="8" s="1"/>
  <c r="E1733" i="8" s="1"/>
  <c r="E1734" i="8" s="1"/>
  <c r="E1735" i="8" s="1"/>
  <c r="E1736" i="8" s="1"/>
  <c r="E1737" i="8" s="1"/>
  <c r="E1738" i="8" s="1"/>
  <c r="E1739" i="8" s="1"/>
  <c r="E1740" i="8" s="1"/>
  <c r="E1741" i="8" s="1"/>
  <c r="E1742" i="8" s="1"/>
  <c r="E1743" i="8" s="1"/>
  <c r="E1744" i="8" s="1"/>
  <c r="E1745" i="8" s="1"/>
  <c r="E1746" i="8" s="1"/>
  <c r="E1747" i="8" s="1"/>
  <c r="E1748" i="8" s="1"/>
  <c r="E1749" i="8" s="1"/>
  <c r="E1750" i="8" s="1"/>
  <c r="E1751" i="8" s="1"/>
  <c r="E1752" i="8" s="1"/>
  <c r="E1753" i="8" s="1"/>
  <c r="E1754" i="8" s="1"/>
  <c r="E1755" i="8" s="1"/>
  <c r="E1756" i="8" s="1"/>
  <c r="E1757" i="8" s="1"/>
  <c r="E1758" i="8" s="1"/>
  <c r="E1759" i="8" s="1"/>
  <c r="E1760" i="8" s="1"/>
  <c r="E1761" i="8" s="1"/>
  <c r="E1762" i="8" s="1"/>
  <c r="E1763" i="8" s="1"/>
  <c r="E1764" i="8" s="1"/>
  <c r="E1765" i="8" s="1"/>
  <c r="E1766" i="8" s="1"/>
  <c r="E1767" i="8" s="1"/>
  <c r="E1768" i="8" s="1"/>
  <c r="E1769" i="8" s="1"/>
  <c r="E1770" i="8" s="1"/>
  <c r="E1771" i="8" s="1"/>
  <c r="E1772" i="8" s="1"/>
  <c r="E1773" i="8" s="1"/>
  <c r="E1774" i="8" s="1"/>
  <c r="E1775" i="8" s="1"/>
  <c r="E1776" i="8" s="1"/>
  <c r="E1777" i="8" s="1"/>
  <c r="E1778" i="8" s="1"/>
  <c r="E1779" i="8" s="1"/>
  <c r="E1780" i="8" s="1"/>
  <c r="E1781" i="8" s="1"/>
  <c r="E1782" i="8" s="1"/>
  <c r="E1783" i="8" s="1"/>
  <c r="E1784" i="8" s="1"/>
  <c r="E1785" i="8" s="1"/>
  <c r="E1786" i="8" s="1"/>
  <c r="E1787" i="8" s="1"/>
  <c r="E1788" i="8" s="1"/>
  <c r="E1789" i="8" s="1"/>
  <c r="E1790" i="8" s="1"/>
  <c r="E1791" i="8" s="1"/>
  <c r="E1792" i="8" s="1"/>
  <c r="E1793" i="8" s="1"/>
  <c r="E1794" i="8" s="1"/>
  <c r="E1795" i="8" s="1"/>
  <c r="E1796" i="8" s="1"/>
  <c r="E1797" i="8" s="1"/>
  <c r="E1798" i="8" s="1"/>
  <c r="E1799" i="8" s="1"/>
  <c r="E1800" i="8" s="1"/>
  <c r="E1801" i="8" s="1"/>
  <c r="E1802" i="8" s="1"/>
  <c r="E1803" i="8" s="1"/>
  <c r="E1804" i="8" s="1"/>
  <c r="E1805" i="8" s="1"/>
  <c r="E1806" i="8" s="1"/>
  <c r="E1807" i="8" s="1"/>
  <c r="E1808" i="8" s="1"/>
  <c r="E1809" i="8" s="1"/>
  <c r="E1810" i="8" s="1"/>
  <c r="E1811" i="8" s="1"/>
  <c r="E1812" i="8" s="1"/>
  <c r="E1813" i="8" s="1"/>
  <c r="E1814" i="8" s="1"/>
  <c r="E1815" i="8" s="1"/>
  <c r="E1816" i="8" s="1"/>
  <c r="E1817" i="8" s="1"/>
  <c r="E1818" i="8" s="1"/>
  <c r="E1819" i="8" s="1"/>
  <c r="E1820" i="8" s="1"/>
  <c r="E1821" i="8" s="1"/>
  <c r="E1822" i="8" s="1"/>
  <c r="E1823" i="8" s="1"/>
  <c r="E1824" i="8" s="1"/>
  <c r="E1825" i="8" s="1"/>
  <c r="E1826" i="8" s="1"/>
  <c r="E1827" i="8" s="1"/>
  <c r="E1828" i="8" s="1"/>
  <c r="E1829" i="8" s="1"/>
  <c r="E1830" i="8" s="1"/>
  <c r="E1831" i="8" s="1"/>
  <c r="E1832" i="8" s="1"/>
  <c r="E1833" i="8" s="1"/>
  <c r="E1834" i="8" s="1"/>
  <c r="E1835" i="8" s="1"/>
  <c r="E1836" i="8" s="1"/>
  <c r="E1837" i="8" s="1"/>
  <c r="E1838" i="8" s="1"/>
  <c r="E1839" i="8" s="1"/>
  <c r="E1840" i="8" s="1"/>
  <c r="E1841" i="8" s="1"/>
  <c r="E1842" i="8" s="1"/>
  <c r="E1843" i="8" s="1"/>
  <c r="E1844" i="8" s="1"/>
  <c r="E1845" i="8" s="1"/>
  <c r="E1846" i="8" s="1"/>
  <c r="E1847" i="8" s="1"/>
  <c r="E1848" i="8" s="1"/>
  <c r="E1849" i="8" s="1"/>
  <c r="E1850" i="8" s="1"/>
  <c r="E1851" i="8" s="1"/>
  <c r="E1852" i="8" s="1"/>
  <c r="E1853" i="8" s="1"/>
  <c r="E1854" i="8" s="1"/>
  <c r="E1855" i="8" s="1"/>
  <c r="E1856" i="8" s="1"/>
  <c r="E1857" i="8" s="1"/>
  <c r="E1858" i="8" s="1"/>
  <c r="E1859" i="8" s="1"/>
  <c r="E1860" i="8" s="1"/>
  <c r="E1861" i="8" s="1"/>
  <c r="E1862" i="8" s="1"/>
  <c r="E1863" i="8" s="1"/>
  <c r="E1864" i="8" s="1"/>
  <c r="E1865" i="8" s="1"/>
  <c r="E1866" i="8" s="1"/>
  <c r="E1867" i="8" s="1"/>
  <c r="E1868" i="8" s="1"/>
  <c r="E1869" i="8" s="1"/>
  <c r="E1870" i="8" s="1"/>
  <c r="E1871" i="8" s="1"/>
  <c r="E1872" i="8" s="1"/>
  <c r="E1873" i="8" s="1"/>
  <c r="E1874" i="8" s="1"/>
  <c r="E1875" i="8" s="1"/>
  <c r="E1876" i="8" s="1"/>
  <c r="E1877" i="8" s="1"/>
  <c r="E1878" i="8" s="1"/>
  <c r="E1879" i="8" s="1"/>
  <c r="E1880" i="8" s="1"/>
  <c r="E1881" i="8" s="1"/>
  <c r="E1882" i="8" s="1"/>
  <c r="E1883" i="8" s="1"/>
  <c r="E1884" i="8" s="1"/>
  <c r="E1885" i="8" s="1"/>
  <c r="E1886" i="8" s="1"/>
  <c r="E1887" i="8" s="1"/>
  <c r="E1888" i="8" s="1"/>
  <c r="E1889" i="8" s="1"/>
  <c r="E1890" i="8" s="1"/>
  <c r="E1891" i="8" s="1"/>
  <c r="E1892" i="8" s="1"/>
  <c r="E1893" i="8" s="1"/>
  <c r="E1894" i="8" s="1"/>
  <c r="E1895" i="8" s="1"/>
  <c r="E1896" i="8" s="1"/>
  <c r="E1897" i="8" s="1"/>
  <c r="E1898" i="8" s="1"/>
  <c r="E1899" i="8" s="1"/>
  <c r="E1900" i="8" s="1"/>
  <c r="E1901" i="8" s="1"/>
  <c r="E1902" i="8" s="1"/>
  <c r="E1903" i="8" s="1"/>
  <c r="E1904" i="8" s="1"/>
  <c r="E1905" i="8" s="1"/>
  <c r="E1906" i="8" s="1"/>
  <c r="E1907" i="8" s="1"/>
  <c r="E1908" i="8" s="1"/>
  <c r="E1909" i="8" s="1"/>
  <c r="E1910" i="8" s="1"/>
  <c r="E1911" i="8" s="1"/>
  <c r="E1912" i="8" s="1"/>
  <c r="E1913" i="8" s="1"/>
  <c r="E1914" i="8" s="1"/>
  <c r="E1915" i="8" s="1"/>
  <c r="E1916" i="8" s="1"/>
  <c r="E1917" i="8" s="1"/>
  <c r="E1918" i="8" s="1"/>
  <c r="E1919" i="8" s="1"/>
  <c r="E1920" i="8" s="1"/>
  <c r="E1921" i="8" s="1"/>
  <c r="E1922" i="8" s="1"/>
  <c r="E1923" i="8" s="1"/>
  <c r="E1924" i="8" s="1"/>
  <c r="E1925" i="8" s="1"/>
  <c r="E1926" i="8" s="1"/>
  <c r="E1927" i="8" s="1"/>
  <c r="E1928" i="8" s="1"/>
  <c r="E1929" i="8" s="1"/>
  <c r="E1930" i="8" s="1"/>
  <c r="E1931" i="8" s="1"/>
  <c r="E1932" i="8" s="1"/>
  <c r="E1933" i="8" s="1"/>
  <c r="E1934" i="8" s="1"/>
  <c r="E1935" i="8" s="1"/>
  <c r="E1936" i="8" s="1"/>
  <c r="E1937" i="8" s="1"/>
  <c r="E1938" i="8" s="1"/>
  <c r="E1939" i="8" s="1"/>
  <c r="E1940" i="8" s="1"/>
  <c r="E1941" i="8" s="1"/>
  <c r="E1942" i="8" s="1"/>
  <c r="E1943" i="8" s="1"/>
  <c r="E1944" i="8" s="1"/>
  <c r="E1945" i="8" s="1"/>
  <c r="E1946" i="8" s="1"/>
  <c r="E1947" i="8" s="1"/>
  <c r="E1948" i="8" s="1"/>
  <c r="E1949" i="8" s="1"/>
  <c r="E1950" i="8" s="1"/>
  <c r="E1951" i="8" s="1"/>
  <c r="E1952" i="8" s="1"/>
  <c r="E1953" i="8" s="1"/>
  <c r="E1954" i="8" s="1"/>
  <c r="E1955" i="8" s="1"/>
  <c r="E1956" i="8" s="1"/>
  <c r="E1957" i="8" s="1"/>
  <c r="E1958" i="8" s="1"/>
  <c r="E1959" i="8" s="1"/>
  <c r="E1960" i="8" s="1"/>
  <c r="E1961" i="8" s="1"/>
  <c r="E1962" i="8" s="1"/>
  <c r="E1963" i="8" s="1"/>
  <c r="E1964" i="8" s="1"/>
  <c r="E1965" i="8" s="1"/>
  <c r="E1966" i="8" s="1"/>
  <c r="E1967" i="8" s="1"/>
  <c r="E1968" i="8" s="1"/>
  <c r="E1969" i="8" s="1"/>
  <c r="E1970" i="8" s="1"/>
  <c r="E1971" i="8" s="1"/>
  <c r="E1972" i="8" s="1"/>
  <c r="E1973" i="8" s="1"/>
  <c r="E1974" i="8" s="1"/>
  <c r="E1975" i="8" s="1"/>
  <c r="E1976" i="8" s="1"/>
  <c r="E1977" i="8" s="1"/>
  <c r="E1978" i="8" s="1"/>
  <c r="E1979" i="8" s="1"/>
  <c r="E1980" i="8" s="1"/>
  <c r="E1981" i="8" s="1"/>
  <c r="E1982" i="8" s="1"/>
  <c r="E1983" i="8" s="1"/>
  <c r="E1984" i="8" s="1"/>
  <c r="E1985" i="8" s="1"/>
  <c r="E1986" i="8" s="1"/>
  <c r="E1987" i="8" s="1"/>
  <c r="E1988" i="8" s="1"/>
  <c r="E1989" i="8" s="1"/>
  <c r="E1990" i="8" s="1"/>
  <c r="E1991" i="8" s="1"/>
  <c r="E1992" i="8" s="1"/>
  <c r="E1993" i="8" s="1"/>
  <c r="E1994" i="8" s="1"/>
  <c r="E1995" i="8" s="1"/>
  <c r="E1996" i="8" s="1"/>
  <c r="E1997" i="8" s="1"/>
  <c r="E1998" i="8" s="1"/>
  <c r="E1999" i="8" s="1"/>
  <c r="E2000" i="8" s="1"/>
  <c r="E2001" i="8" s="1"/>
  <c r="E2002" i="8" s="1"/>
  <c r="E2003" i="8" s="1"/>
  <c r="E2004" i="8" s="1"/>
  <c r="E2005" i="8" s="1"/>
  <c r="E2006" i="8" s="1"/>
  <c r="E2007" i="8" s="1"/>
  <c r="E2008" i="8" s="1"/>
  <c r="E2009" i="8" s="1"/>
  <c r="E2010" i="8" s="1"/>
  <c r="E2011" i="8" s="1"/>
  <c r="E2012" i="8" s="1"/>
  <c r="E2013" i="8" s="1"/>
  <c r="E2014" i="8" s="1"/>
  <c r="E2015" i="8" s="1"/>
  <c r="E2016" i="8" s="1"/>
  <c r="E2017" i="8" s="1"/>
  <c r="E2018" i="8" s="1"/>
  <c r="E2019" i="8" s="1"/>
  <c r="E2020" i="8" s="1"/>
  <c r="E2021" i="8" s="1"/>
  <c r="E2022" i="8" s="1"/>
  <c r="E2023" i="8" s="1"/>
  <c r="E2024" i="8" s="1"/>
  <c r="E2025" i="8" s="1"/>
  <c r="E2026" i="8" s="1"/>
  <c r="E2027" i="8" s="1"/>
  <c r="E2028" i="8" s="1"/>
  <c r="E2029" i="8" s="1"/>
  <c r="E2030" i="8" s="1"/>
  <c r="E2031" i="8" s="1"/>
  <c r="E2032" i="8" s="1"/>
  <c r="E2033" i="8" s="1"/>
  <c r="E2034" i="8" s="1"/>
  <c r="E2035" i="8" s="1"/>
  <c r="E2036" i="8" s="1"/>
  <c r="E2037" i="8" s="1"/>
  <c r="E2038" i="8" s="1"/>
  <c r="E2039" i="8" s="1"/>
  <c r="E2040" i="8" s="1"/>
  <c r="E2041" i="8" s="1"/>
  <c r="E2042" i="8" s="1"/>
  <c r="E2043" i="8" s="1"/>
  <c r="E2044" i="8" s="1"/>
  <c r="E2045" i="8" s="1"/>
  <c r="E2046" i="8" s="1"/>
  <c r="E2047" i="8" s="1"/>
  <c r="E2048" i="8" s="1"/>
  <c r="E2049" i="8" s="1"/>
  <c r="E2050" i="8" s="1"/>
  <c r="E2051" i="8" s="1"/>
  <c r="E2052" i="8" s="1"/>
  <c r="E2053" i="8" s="1"/>
  <c r="E2054" i="8" s="1"/>
  <c r="E2055" i="8" s="1"/>
  <c r="E2056" i="8" s="1"/>
  <c r="E2057" i="8" s="1"/>
  <c r="E2058" i="8" s="1"/>
  <c r="E2059" i="8" s="1"/>
  <c r="E2060" i="8" s="1"/>
  <c r="E2061" i="8" s="1"/>
  <c r="E2062" i="8" s="1"/>
  <c r="E2063" i="8" s="1"/>
  <c r="E2064" i="8" s="1"/>
  <c r="E2065" i="8" s="1"/>
  <c r="E2066" i="8" s="1"/>
  <c r="E2067" i="8" s="1"/>
  <c r="E2068" i="8" s="1"/>
  <c r="E2069" i="8" s="1"/>
  <c r="E2070" i="8" s="1"/>
  <c r="E2071" i="8" s="1"/>
  <c r="E2072" i="8" s="1"/>
  <c r="E2073" i="8" s="1"/>
  <c r="E2074" i="8" s="1"/>
  <c r="E2075" i="8" s="1"/>
  <c r="E2076" i="8" s="1"/>
  <c r="E2077" i="8" s="1"/>
  <c r="E2078" i="8" s="1"/>
  <c r="E2079" i="8" s="1"/>
  <c r="E2080" i="8" s="1"/>
  <c r="E2081" i="8" s="1"/>
  <c r="E2082" i="8" s="1"/>
  <c r="E2083" i="8" s="1"/>
  <c r="E2084" i="8" s="1"/>
  <c r="E2085" i="8" s="1"/>
  <c r="E2086" i="8" s="1"/>
  <c r="E2087" i="8" s="1"/>
  <c r="E2088" i="8" s="1"/>
  <c r="E2089" i="8" s="1"/>
  <c r="E2090" i="8" s="1"/>
  <c r="E2091" i="8" s="1"/>
  <c r="E2092" i="8" s="1"/>
  <c r="E2093" i="8" s="1"/>
  <c r="E2094" i="8" s="1"/>
  <c r="E2095" i="8" s="1"/>
  <c r="E2096" i="8" s="1"/>
  <c r="E2097" i="8" s="1"/>
  <c r="E2098" i="8" s="1"/>
  <c r="E2099" i="8" s="1"/>
  <c r="E2100" i="8" s="1"/>
  <c r="E2101" i="8" s="1"/>
  <c r="E2102" i="8" s="1"/>
  <c r="E2103" i="8" s="1"/>
  <c r="E2104" i="8" s="1"/>
  <c r="E2105" i="8" s="1"/>
  <c r="E2106" i="8" s="1"/>
  <c r="E2107" i="8" s="1"/>
  <c r="E2108" i="8" s="1"/>
  <c r="E2109" i="8" s="1"/>
  <c r="E2110" i="8" s="1"/>
  <c r="E2111" i="8" s="1"/>
  <c r="E2112" i="8" s="1"/>
  <c r="E2113" i="8" s="1"/>
  <c r="E2114" i="8" s="1"/>
  <c r="E2115" i="8" s="1"/>
  <c r="E2116" i="8" s="1"/>
  <c r="E2117" i="8" s="1"/>
  <c r="E2118" i="8" s="1"/>
  <c r="E2119" i="8" s="1"/>
  <c r="E2120" i="8" s="1"/>
  <c r="E2121" i="8" s="1"/>
  <c r="E2122" i="8" s="1"/>
  <c r="E2123" i="8" s="1"/>
  <c r="E2124" i="8" s="1"/>
  <c r="E2125" i="8" s="1"/>
  <c r="E2126" i="8" s="1"/>
  <c r="E2127" i="8" s="1"/>
  <c r="E2128" i="8" s="1"/>
  <c r="E2129" i="8" s="1"/>
  <c r="E2130" i="8" s="1"/>
  <c r="E2131" i="8" s="1"/>
  <c r="E2132" i="8" s="1"/>
  <c r="E2133" i="8" s="1"/>
  <c r="E2134" i="8" s="1"/>
  <c r="E2135" i="8" s="1"/>
  <c r="E2136" i="8" s="1"/>
  <c r="E2137" i="8" s="1"/>
  <c r="E2138" i="8" s="1"/>
  <c r="E2139" i="8" s="1"/>
  <c r="E2140" i="8" s="1"/>
  <c r="E2141" i="8" s="1"/>
  <c r="E2142" i="8" s="1"/>
  <c r="E2143" i="8" s="1"/>
  <c r="E2144" i="8" s="1"/>
  <c r="E2145" i="8" s="1"/>
  <c r="E2146" i="8" s="1"/>
  <c r="E2147" i="8" s="1"/>
  <c r="E2148" i="8" s="1"/>
  <c r="E2149" i="8" s="1"/>
  <c r="E2150" i="8" s="1"/>
  <c r="E2151" i="8" s="1"/>
  <c r="E2152" i="8" s="1"/>
  <c r="E2153" i="8" s="1"/>
  <c r="E2154" i="8" s="1"/>
  <c r="E2155" i="8" s="1"/>
  <c r="E2156" i="8" s="1"/>
  <c r="E2157" i="8" s="1"/>
  <c r="E2158" i="8" s="1"/>
  <c r="E2159" i="8" s="1"/>
  <c r="E2160" i="8" s="1"/>
  <c r="E2161" i="8" s="1"/>
  <c r="E2162" i="8" s="1"/>
  <c r="E2163" i="8" s="1"/>
  <c r="E2164" i="8" s="1"/>
  <c r="E2165" i="8" s="1"/>
  <c r="E2166" i="8" s="1"/>
  <c r="E2167" i="8" s="1"/>
  <c r="E2168" i="8" s="1"/>
  <c r="E2169" i="8" s="1"/>
  <c r="E2170" i="8" s="1"/>
  <c r="E2171" i="8" s="1"/>
  <c r="E2172" i="8" s="1"/>
  <c r="E2173" i="8" s="1"/>
  <c r="E2174" i="8" s="1"/>
  <c r="E2175" i="8" s="1"/>
  <c r="E2176" i="8" s="1"/>
  <c r="E2177" i="8" s="1"/>
  <c r="E2178" i="8" s="1"/>
  <c r="E2179" i="8" s="1"/>
  <c r="E2180" i="8" s="1"/>
  <c r="E2181" i="8" s="1"/>
  <c r="E2182" i="8" s="1"/>
  <c r="E2183" i="8" s="1"/>
  <c r="E2184" i="8" s="1"/>
  <c r="E2185" i="8" s="1"/>
  <c r="E2186" i="8" s="1"/>
  <c r="E2187" i="8" s="1"/>
  <c r="E2188" i="8" s="1"/>
  <c r="E2189" i="8" s="1"/>
  <c r="E2190" i="8" s="1"/>
  <c r="E2191" i="8" s="1"/>
  <c r="E2192" i="8" s="1"/>
  <c r="E2193" i="8" s="1"/>
  <c r="E2194" i="8" s="1"/>
  <c r="E2195" i="8" s="1"/>
  <c r="E2196" i="8" s="1"/>
  <c r="E2197" i="8" s="1"/>
  <c r="E2198" i="8" s="1"/>
  <c r="E2199" i="8" s="1"/>
  <c r="E2200" i="8" s="1"/>
  <c r="E2201" i="8" s="1"/>
  <c r="E2202" i="8" s="1"/>
  <c r="E2203" i="8" s="1"/>
  <c r="E2204" i="8" s="1"/>
  <c r="E2205" i="8" s="1"/>
  <c r="E2206" i="8" s="1"/>
  <c r="E2207" i="8" s="1"/>
  <c r="E2208" i="8" s="1"/>
  <c r="E2209" i="8" s="1"/>
  <c r="E2210" i="8" s="1"/>
  <c r="E2211" i="8" s="1"/>
  <c r="E2212" i="8" s="1"/>
  <c r="E2213" i="8" s="1"/>
  <c r="E2214" i="8" s="1"/>
  <c r="E2215" i="8" s="1"/>
  <c r="E2216" i="8" s="1"/>
  <c r="E2217" i="8" s="1"/>
  <c r="E2218" i="8" s="1"/>
  <c r="E2219" i="8" s="1"/>
  <c r="E2220" i="8" s="1"/>
  <c r="E2221" i="8" s="1"/>
  <c r="E2222" i="8" s="1"/>
  <c r="E2223" i="8" s="1"/>
  <c r="E2224" i="8" s="1"/>
  <c r="E2225" i="8" s="1"/>
  <c r="E2226" i="8" s="1"/>
  <c r="E2227" i="8" s="1"/>
  <c r="E2228" i="8" s="1"/>
  <c r="E2229" i="8" s="1"/>
  <c r="E2230" i="8" s="1"/>
  <c r="E2231" i="8" s="1"/>
  <c r="E2232" i="8" s="1"/>
  <c r="E2233" i="8" s="1"/>
  <c r="E2234" i="8" s="1"/>
  <c r="E2235" i="8" s="1"/>
  <c r="E2236" i="8" s="1"/>
  <c r="E2237" i="8" s="1"/>
  <c r="E2238" i="8" s="1"/>
  <c r="E2239" i="8" s="1"/>
  <c r="E2240" i="8" s="1"/>
  <c r="E2241" i="8" s="1"/>
  <c r="E2242" i="8" s="1"/>
  <c r="E2243" i="8" s="1"/>
  <c r="E2244" i="8" s="1"/>
  <c r="E2245" i="8" s="1"/>
  <c r="E2246" i="8" s="1"/>
  <c r="E2247" i="8" s="1"/>
  <c r="E2248" i="8" s="1"/>
  <c r="E2249" i="8" s="1"/>
  <c r="E2250" i="8" s="1"/>
  <c r="E2251" i="8" s="1"/>
  <c r="E2252" i="8" s="1"/>
  <c r="E2253" i="8" s="1"/>
  <c r="E2254" i="8" s="1"/>
  <c r="E2255" i="8" s="1"/>
  <c r="E2256" i="8" s="1"/>
  <c r="E2257" i="8" s="1"/>
  <c r="E2258" i="8" s="1"/>
  <c r="E2259" i="8" s="1"/>
  <c r="E2260" i="8" s="1"/>
  <c r="E2261" i="8" s="1"/>
  <c r="E2262" i="8" s="1"/>
  <c r="E2263" i="8" s="1"/>
  <c r="E2264" i="8" s="1"/>
  <c r="E2265" i="8" s="1"/>
  <c r="E2266" i="8" s="1"/>
  <c r="E2267" i="8" s="1"/>
  <c r="E2268" i="8" s="1"/>
  <c r="E2269" i="8" s="1"/>
  <c r="E2270" i="8" s="1"/>
  <c r="E2271" i="8" s="1"/>
  <c r="E2272" i="8" s="1"/>
  <c r="E2273" i="8" s="1"/>
  <c r="E2274" i="8" s="1"/>
  <c r="E2275" i="8" s="1"/>
  <c r="E2276" i="8" s="1"/>
  <c r="E2277" i="8" s="1"/>
  <c r="E2278" i="8" s="1"/>
  <c r="E2279" i="8" s="1"/>
  <c r="E2280" i="8" s="1"/>
  <c r="E2281" i="8" s="1"/>
  <c r="E2282" i="8" s="1"/>
  <c r="E2283" i="8" s="1"/>
  <c r="E2284" i="8" s="1"/>
  <c r="E2285" i="8" s="1"/>
  <c r="E2286" i="8" s="1"/>
  <c r="E2287" i="8" s="1"/>
  <c r="E2288" i="8" s="1"/>
  <c r="E2289" i="8" s="1"/>
  <c r="E2290" i="8" s="1"/>
  <c r="E2291" i="8" s="1"/>
  <c r="E2292" i="8" s="1"/>
  <c r="E2293" i="8" s="1"/>
  <c r="E2294" i="8" s="1"/>
  <c r="E2295" i="8" s="1"/>
  <c r="E2296" i="8" s="1"/>
  <c r="E2297" i="8" s="1"/>
  <c r="E2298" i="8" s="1"/>
  <c r="E2299" i="8" s="1"/>
  <c r="E2300" i="8" s="1"/>
  <c r="E2301" i="8" s="1"/>
  <c r="E2302" i="8" s="1"/>
  <c r="E2303" i="8" s="1"/>
  <c r="E2304" i="8" s="1"/>
  <c r="E2305" i="8" s="1"/>
  <c r="E2306" i="8" s="1"/>
  <c r="E2307" i="8" s="1"/>
  <c r="E2308" i="8" s="1"/>
  <c r="E2309" i="8" s="1"/>
  <c r="E2310" i="8" s="1"/>
  <c r="E2311" i="8" s="1"/>
  <c r="E2312" i="8" s="1"/>
  <c r="E2313" i="8" s="1"/>
  <c r="E2314" i="8" s="1"/>
  <c r="E2315" i="8" s="1"/>
  <c r="E2316" i="8" s="1"/>
  <c r="E2317" i="8" s="1"/>
  <c r="E2318" i="8" s="1"/>
  <c r="E2319" i="8" s="1"/>
  <c r="E2320" i="8" s="1"/>
  <c r="E2321" i="8" s="1"/>
  <c r="E2322" i="8" s="1"/>
  <c r="E2323" i="8" s="1"/>
  <c r="E2324" i="8" s="1"/>
  <c r="E2325" i="8" s="1"/>
  <c r="E2326" i="8" s="1"/>
  <c r="E2327" i="8" s="1"/>
  <c r="E2328" i="8" s="1"/>
  <c r="E2329" i="8" s="1"/>
  <c r="E2330" i="8" s="1"/>
  <c r="E2331" i="8" s="1"/>
  <c r="E2332" i="8" s="1"/>
  <c r="E2333" i="8" s="1"/>
  <c r="E2334" i="8" s="1"/>
  <c r="E2335" i="8" s="1"/>
  <c r="E2336" i="8" s="1"/>
  <c r="E2337" i="8" s="1"/>
  <c r="E2338" i="8" s="1"/>
  <c r="E2339" i="8" s="1"/>
  <c r="E2340" i="8" s="1"/>
  <c r="E2341" i="8" s="1"/>
  <c r="E2342" i="8" s="1"/>
  <c r="E2343" i="8" s="1"/>
  <c r="E2344" i="8" s="1"/>
  <c r="E2345" i="8" s="1"/>
  <c r="E2346" i="8" s="1"/>
  <c r="E2347" i="8" s="1"/>
  <c r="E2348" i="8" s="1"/>
  <c r="E2349" i="8" s="1"/>
  <c r="E2350" i="8" s="1"/>
  <c r="E2351" i="8" s="1"/>
  <c r="E2352" i="8" s="1"/>
  <c r="E2353" i="8" s="1"/>
  <c r="E2354" i="8" s="1"/>
  <c r="E2355" i="8" s="1"/>
  <c r="E2356" i="8" s="1"/>
  <c r="E2357" i="8" s="1"/>
  <c r="E2358" i="8" s="1"/>
  <c r="E2359" i="8" s="1"/>
  <c r="E2360" i="8" s="1"/>
  <c r="E2361" i="8" s="1"/>
  <c r="E2362" i="8" s="1"/>
  <c r="E2363" i="8" s="1"/>
  <c r="E2364" i="8" s="1"/>
  <c r="E2365" i="8" s="1"/>
  <c r="E2366" i="8" s="1"/>
  <c r="E2367" i="8" s="1"/>
  <c r="E2368" i="8" s="1"/>
  <c r="E2369" i="8" s="1"/>
  <c r="E2370" i="8" s="1"/>
  <c r="E2371" i="8" s="1"/>
  <c r="E2372" i="8" s="1"/>
  <c r="E2373" i="8" s="1"/>
  <c r="E2374" i="8" s="1"/>
  <c r="E2375" i="8" s="1"/>
  <c r="E2376" i="8" s="1"/>
  <c r="E2377" i="8" s="1"/>
  <c r="E2378" i="8" s="1"/>
  <c r="E2379" i="8" s="1"/>
  <c r="E2380" i="8" s="1"/>
  <c r="E2381" i="8" s="1"/>
  <c r="E2382" i="8" s="1"/>
  <c r="E2383" i="8" s="1"/>
  <c r="E2384" i="8" s="1"/>
  <c r="E2385" i="8" s="1"/>
  <c r="E2386" i="8" s="1"/>
  <c r="E2387" i="8" s="1"/>
  <c r="E2388" i="8" s="1"/>
  <c r="E2389" i="8" s="1"/>
  <c r="E2390" i="8" s="1"/>
  <c r="E2391" i="8" s="1"/>
  <c r="E2392" i="8" s="1"/>
  <c r="E2393" i="8" s="1"/>
  <c r="E2394" i="8" s="1"/>
  <c r="E2395" i="8" s="1"/>
  <c r="E2396" i="8" s="1"/>
  <c r="E2397" i="8" s="1"/>
  <c r="E2398" i="8" s="1"/>
  <c r="E2399" i="8" s="1"/>
  <c r="E2400" i="8" s="1"/>
  <c r="E2401" i="8" s="1"/>
  <c r="E2402" i="8" s="1"/>
  <c r="E2403" i="8" s="1"/>
  <c r="E2404" i="8" s="1"/>
  <c r="E2405" i="8" s="1"/>
  <c r="E2406" i="8" s="1"/>
  <c r="E2407" i="8" s="1"/>
  <c r="E2408" i="8" s="1"/>
  <c r="E2409" i="8" s="1"/>
  <c r="E2410" i="8" s="1"/>
  <c r="E2411" i="8" s="1"/>
  <c r="E2412" i="8" s="1"/>
  <c r="E2413" i="8" s="1"/>
  <c r="E2414" i="8" s="1"/>
  <c r="E2415" i="8" s="1"/>
  <c r="E2416" i="8" s="1"/>
  <c r="E2417" i="8" s="1"/>
  <c r="E2418" i="8" s="1"/>
  <c r="E2419" i="8" s="1"/>
  <c r="E2420" i="8" s="1"/>
  <c r="E2421" i="8" s="1"/>
  <c r="E2422" i="8" s="1"/>
  <c r="E2423" i="8" s="1"/>
  <c r="E2424" i="8" s="1"/>
  <c r="E2425" i="8" s="1"/>
  <c r="E2426" i="8" s="1"/>
  <c r="E2427" i="8" s="1"/>
  <c r="E2428" i="8" s="1"/>
  <c r="E2429" i="8" s="1"/>
  <c r="E2430" i="8" s="1"/>
  <c r="E2431" i="8" s="1"/>
  <c r="E2432" i="8" s="1"/>
  <c r="E2433" i="8" s="1"/>
  <c r="E2434" i="8" s="1"/>
  <c r="E2435" i="8" s="1"/>
  <c r="E2436" i="8" s="1"/>
  <c r="E2437" i="8" s="1"/>
  <c r="E2438" i="8" s="1"/>
  <c r="E2439" i="8" s="1"/>
  <c r="E2440" i="8" s="1"/>
  <c r="E2441" i="8" s="1"/>
  <c r="E2442" i="8" s="1"/>
  <c r="E2443" i="8" s="1"/>
  <c r="E2444" i="8" s="1"/>
  <c r="E2445" i="8" s="1"/>
  <c r="E2446" i="8" s="1"/>
  <c r="E2447" i="8" s="1"/>
  <c r="E2448" i="8" s="1"/>
  <c r="E2449" i="8" s="1"/>
  <c r="E2450" i="8" s="1"/>
  <c r="E2451" i="8" s="1"/>
  <c r="E2452" i="8" s="1"/>
  <c r="E2453" i="8" s="1"/>
  <c r="E2454" i="8" s="1"/>
  <c r="E2455" i="8" s="1"/>
  <c r="E2456" i="8" s="1"/>
  <c r="E2457" i="8" s="1"/>
  <c r="E2458" i="8" s="1"/>
  <c r="E2459" i="8" s="1"/>
  <c r="E2460" i="8" s="1"/>
  <c r="E2461" i="8" s="1"/>
  <c r="E2462" i="8" s="1"/>
  <c r="E2463" i="8" s="1"/>
  <c r="E2464" i="8" s="1"/>
  <c r="E2465" i="8" s="1"/>
  <c r="E2466" i="8" s="1"/>
  <c r="E2467" i="8" s="1"/>
  <c r="E2468" i="8" s="1"/>
  <c r="E2469" i="8" s="1"/>
  <c r="E2470" i="8" s="1"/>
  <c r="E2471" i="8" s="1"/>
  <c r="E2472" i="8" s="1"/>
  <c r="E2473" i="8" s="1"/>
  <c r="E2474" i="8" s="1"/>
  <c r="E2475" i="8" s="1"/>
  <c r="E2476" i="8" s="1"/>
  <c r="E2477" i="8" s="1"/>
  <c r="E2478" i="8" s="1"/>
  <c r="E2479" i="8" s="1"/>
  <c r="E2480" i="8" s="1"/>
  <c r="E2481" i="8" s="1"/>
  <c r="E2482" i="8" s="1"/>
  <c r="E2483" i="8" s="1"/>
  <c r="E2484" i="8" s="1"/>
  <c r="E2485" i="8" s="1"/>
  <c r="E2486" i="8" s="1"/>
  <c r="E2487" i="8" s="1"/>
  <c r="E2488" i="8" s="1"/>
  <c r="E2489" i="8" s="1"/>
  <c r="E2490" i="8" s="1"/>
  <c r="E2491" i="8" s="1"/>
  <c r="E2492" i="8" s="1"/>
  <c r="E2493" i="8" s="1"/>
  <c r="E2494" i="8" s="1"/>
  <c r="E2495" i="8" s="1"/>
  <c r="E2496" i="8" s="1"/>
  <c r="E2497" i="8" s="1"/>
  <c r="E2498" i="8" s="1"/>
  <c r="E2499" i="8" s="1"/>
  <c r="E2500" i="8" s="1"/>
  <c r="E2501" i="8" s="1"/>
  <c r="E2502" i="8" s="1"/>
  <c r="E2503" i="8" s="1"/>
  <c r="E2504" i="8" s="1"/>
  <c r="E2505" i="8" s="1"/>
  <c r="E2506" i="8" s="1"/>
  <c r="E2507" i="8" s="1"/>
  <c r="E2508" i="8" s="1"/>
  <c r="E2509" i="8" s="1"/>
  <c r="E2510" i="8" s="1"/>
  <c r="E2511" i="8" s="1"/>
  <c r="E2512" i="8" s="1"/>
  <c r="E2513" i="8" s="1"/>
  <c r="E2514" i="8" s="1"/>
  <c r="E2515" i="8" s="1"/>
  <c r="E2516" i="8" s="1"/>
  <c r="E2517" i="8" s="1"/>
  <c r="E2518" i="8" s="1"/>
  <c r="E2519" i="8" s="1"/>
  <c r="E2520" i="8" s="1"/>
  <c r="E2521" i="8" s="1"/>
  <c r="E2522" i="8" s="1"/>
  <c r="E2523" i="8" s="1"/>
  <c r="E2524" i="8" s="1"/>
  <c r="E2525" i="8" s="1"/>
  <c r="E2526" i="8" s="1"/>
  <c r="E2527" i="8" s="1"/>
  <c r="E2528" i="8" s="1"/>
  <c r="E2529" i="8" s="1"/>
  <c r="E2530" i="8" s="1"/>
  <c r="E2531" i="8" s="1"/>
  <c r="E2532" i="8" s="1"/>
  <c r="E2533" i="8" s="1"/>
  <c r="E2534" i="8" s="1"/>
  <c r="E2535" i="8" s="1"/>
  <c r="E2536" i="8" s="1"/>
  <c r="E2537" i="8" s="1"/>
  <c r="E2538" i="8" s="1"/>
  <c r="E2539" i="8" s="1"/>
  <c r="E2540" i="8" s="1"/>
  <c r="E2541" i="8" s="1"/>
  <c r="E2542" i="8" s="1"/>
  <c r="E2543" i="8" s="1"/>
  <c r="E2544" i="8" s="1"/>
  <c r="E2545" i="8" s="1"/>
  <c r="E2546" i="8" s="1"/>
  <c r="E2547" i="8" s="1"/>
  <c r="E2548" i="8" s="1"/>
  <c r="E2549" i="8" s="1"/>
  <c r="E2550" i="8" s="1"/>
  <c r="E2551" i="8" s="1"/>
  <c r="E2552" i="8" s="1"/>
  <c r="E2553" i="8" s="1"/>
  <c r="E2554" i="8" s="1"/>
  <c r="E2555" i="8" s="1"/>
  <c r="E2556" i="8" s="1"/>
  <c r="E2557" i="8" s="1"/>
  <c r="E2558" i="8" s="1"/>
  <c r="E2559" i="8" s="1"/>
  <c r="E2560" i="8" s="1"/>
  <c r="E2561" i="8" s="1"/>
  <c r="E2562" i="8" s="1"/>
  <c r="E2563" i="8" s="1"/>
  <c r="E2564" i="8" s="1"/>
  <c r="E2565" i="8" s="1"/>
  <c r="E2566" i="8" s="1"/>
  <c r="E2567" i="8" s="1"/>
  <c r="E2568" i="8" s="1"/>
  <c r="E2569" i="8" s="1"/>
  <c r="E2570" i="8" s="1"/>
  <c r="E2571" i="8" s="1"/>
  <c r="E2572" i="8" s="1"/>
  <c r="E2573" i="8" s="1"/>
  <c r="E2574" i="8" s="1"/>
  <c r="E2575" i="8" s="1"/>
  <c r="E2576" i="8" s="1"/>
  <c r="E2577" i="8" s="1"/>
  <c r="E2578" i="8" s="1"/>
  <c r="E2579" i="8" s="1"/>
  <c r="E2580" i="8" s="1"/>
  <c r="E2581" i="8" s="1"/>
  <c r="E2582" i="8" s="1"/>
  <c r="E2583" i="8" s="1"/>
  <c r="E2584" i="8" s="1"/>
  <c r="E2585" i="8" s="1"/>
  <c r="E2586" i="8" s="1"/>
  <c r="E2587" i="8" s="1"/>
  <c r="E2588" i="8" s="1"/>
  <c r="E2589" i="8" s="1"/>
  <c r="E2590" i="8" s="1"/>
  <c r="E2591" i="8" s="1"/>
  <c r="E2592" i="8" s="1"/>
  <c r="E2593" i="8" s="1"/>
  <c r="E2594" i="8" s="1"/>
  <c r="E2595" i="8" s="1"/>
  <c r="E2596" i="8" s="1"/>
  <c r="E2597" i="8" s="1"/>
  <c r="E2598" i="8" s="1"/>
  <c r="E2599" i="8" s="1"/>
  <c r="E2600" i="8" s="1"/>
  <c r="E2601" i="8" s="1"/>
  <c r="E2602" i="8" s="1"/>
  <c r="E2603" i="8" s="1"/>
  <c r="E2604" i="8" s="1"/>
  <c r="E2605" i="8" s="1"/>
  <c r="E2606" i="8" s="1"/>
  <c r="E2607" i="8" s="1"/>
  <c r="E2608" i="8" s="1"/>
  <c r="E2609" i="8" s="1"/>
  <c r="E2610" i="8" s="1"/>
  <c r="E2611" i="8" s="1"/>
  <c r="E2612" i="8" s="1"/>
  <c r="E2613" i="8" s="1"/>
  <c r="E2614" i="8" s="1"/>
  <c r="E2615" i="8" s="1"/>
  <c r="E2616" i="8" s="1"/>
  <c r="E2617" i="8" s="1"/>
  <c r="E2618" i="8" s="1"/>
  <c r="E2619" i="8" s="1"/>
  <c r="E2620" i="8" s="1"/>
  <c r="E2621" i="8" s="1"/>
  <c r="E2622" i="8" s="1"/>
  <c r="E2623" i="8" s="1"/>
  <c r="E2624" i="8" s="1"/>
  <c r="E2625" i="8" s="1"/>
  <c r="E2626" i="8" s="1"/>
  <c r="E2627" i="8" s="1"/>
  <c r="E2628" i="8" s="1"/>
  <c r="E2629" i="8" s="1"/>
  <c r="E2630" i="8" s="1"/>
  <c r="E2631" i="8" s="1"/>
  <c r="E2632" i="8" s="1"/>
  <c r="E2633" i="8" s="1"/>
  <c r="E2634" i="8" s="1"/>
  <c r="E2635" i="8" s="1"/>
  <c r="E2636" i="8" s="1"/>
  <c r="E2637" i="8" s="1"/>
  <c r="E2638" i="8" s="1"/>
  <c r="E2639" i="8" s="1"/>
  <c r="E2640" i="8" s="1"/>
  <c r="E2641" i="8" s="1"/>
  <c r="E2642" i="8" s="1"/>
  <c r="E2643" i="8" s="1"/>
  <c r="E2644" i="8" s="1"/>
  <c r="E2645" i="8" s="1"/>
  <c r="E2646" i="8" s="1"/>
  <c r="E2647" i="8" s="1"/>
  <c r="E2648" i="8" s="1"/>
  <c r="E2649" i="8" s="1"/>
  <c r="E2650" i="8" s="1"/>
  <c r="E2651" i="8" s="1"/>
  <c r="E2652" i="8" s="1"/>
  <c r="E2653" i="8" s="1"/>
  <c r="E2654" i="8" s="1"/>
  <c r="E2655" i="8" s="1"/>
  <c r="E2656" i="8" s="1"/>
  <c r="E2657" i="8" s="1"/>
  <c r="E2658" i="8" s="1"/>
  <c r="E2659" i="8" s="1"/>
  <c r="E2660" i="8" s="1"/>
  <c r="E2661" i="8" s="1"/>
  <c r="E2662" i="8" s="1"/>
  <c r="E2663" i="8" s="1"/>
  <c r="E2664" i="8" s="1"/>
  <c r="E2665" i="8" s="1"/>
  <c r="E2666" i="8" s="1"/>
  <c r="E2667" i="8" s="1"/>
  <c r="E2668" i="8" s="1"/>
  <c r="E2669" i="8" s="1"/>
  <c r="E2670" i="8" s="1"/>
  <c r="E2671" i="8" s="1"/>
  <c r="E2672" i="8" s="1"/>
  <c r="E2673" i="8" s="1"/>
  <c r="E2674" i="8" s="1"/>
  <c r="E2675" i="8" s="1"/>
  <c r="E2676" i="8" s="1"/>
  <c r="E2677" i="8" s="1"/>
  <c r="E2678" i="8" s="1"/>
  <c r="E2679" i="8" s="1"/>
  <c r="E2680" i="8" s="1"/>
  <c r="E2681" i="8" s="1"/>
  <c r="E2682" i="8" s="1"/>
  <c r="E2683" i="8" s="1"/>
  <c r="E2684" i="8" s="1"/>
  <c r="E2685" i="8" s="1"/>
  <c r="E2686" i="8" s="1"/>
  <c r="E2687" i="8" s="1"/>
  <c r="E2688" i="8" s="1"/>
  <c r="E2689" i="8" s="1"/>
  <c r="E2690" i="8" s="1"/>
  <c r="E2691" i="8" s="1"/>
  <c r="E2692" i="8" s="1"/>
  <c r="E2693" i="8" s="1"/>
  <c r="E2694" i="8" s="1"/>
  <c r="E2695" i="8" s="1"/>
  <c r="E2696" i="8" s="1"/>
  <c r="E2697" i="8" s="1"/>
  <c r="E2698" i="8" s="1"/>
  <c r="E2699" i="8" s="1"/>
  <c r="E2700" i="8" s="1"/>
  <c r="E2701" i="8" s="1"/>
  <c r="E2702" i="8" s="1"/>
  <c r="E2703" i="8" s="1"/>
  <c r="E2704" i="8" s="1"/>
  <c r="E2705" i="8" s="1"/>
  <c r="E2706" i="8" s="1"/>
  <c r="E2707" i="8" s="1"/>
  <c r="E2708" i="8" s="1"/>
  <c r="E2709" i="8" s="1"/>
  <c r="E2710" i="8" s="1"/>
  <c r="E2711" i="8" s="1"/>
  <c r="E2712" i="8" s="1"/>
  <c r="E2713" i="8" s="1"/>
  <c r="E2714" i="8" s="1"/>
  <c r="E2715" i="8" s="1"/>
  <c r="E2716" i="8" s="1"/>
  <c r="E2717" i="8" s="1"/>
  <c r="E2718" i="8" s="1"/>
  <c r="E2719" i="8" s="1"/>
  <c r="E2720" i="8" s="1"/>
  <c r="E2721" i="8" s="1"/>
  <c r="E2722" i="8" s="1"/>
  <c r="E2723" i="8" s="1"/>
  <c r="E2724" i="8" s="1"/>
  <c r="E2725" i="8" s="1"/>
  <c r="E2726" i="8" s="1"/>
  <c r="E2727" i="8" s="1"/>
  <c r="E2728" i="8" s="1"/>
  <c r="E2729" i="8" s="1"/>
  <c r="E2730" i="8" s="1"/>
  <c r="E2731" i="8" s="1"/>
  <c r="E2732" i="8" s="1"/>
  <c r="E2733" i="8" s="1"/>
  <c r="E2734" i="8" s="1"/>
  <c r="E2735" i="8" s="1"/>
  <c r="E2736" i="8" s="1"/>
  <c r="E2737" i="8" s="1"/>
  <c r="E2738" i="8" s="1"/>
  <c r="E2739" i="8" s="1"/>
  <c r="E2740" i="8" s="1"/>
  <c r="E2741" i="8" s="1"/>
  <c r="E2742" i="8" s="1"/>
  <c r="E2743" i="8" s="1"/>
  <c r="E2744" i="8" s="1"/>
  <c r="E2745" i="8" s="1"/>
  <c r="E2746" i="8" s="1"/>
  <c r="E2747" i="8" s="1"/>
  <c r="E2748" i="8" s="1"/>
  <c r="E2749" i="8" s="1"/>
  <c r="E2750" i="8" s="1"/>
  <c r="E2751" i="8" s="1"/>
  <c r="E2752" i="8" s="1"/>
  <c r="E2753" i="8" s="1"/>
  <c r="E2754" i="8" s="1"/>
  <c r="E2755" i="8" s="1"/>
  <c r="E2756" i="8" s="1"/>
  <c r="E2757" i="8" s="1"/>
  <c r="E2758" i="8" s="1"/>
  <c r="E2759" i="8" s="1"/>
  <c r="E2760" i="8" s="1"/>
  <c r="E2761" i="8" s="1"/>
  <c r="E2762" i="8" s="1"/>
  <c r="E2763" i="8" s="1"/>
  <c r="E2764" i="8" s="1"/>
  <c r="E2765" i="8" s="1"/>
  <c r="E2766" i="8" s="1"/>
  <c r="E2767" i="8" s="1"/>
  <c r="E2768" i="8" s="1"/>
  <c r="E2769" i="8" s="1"/>
  <c r="E2770" i="8" s="1"/>
  <c r="E2771" i="8" s="1"/>
  <c r="E2772" i="8" s="1"/>
  <c r="E2773" i="8" s="1"/>
  <c r="E2774" i="8" s="1"/>
  <c r="E2775" i="8" s="1"/>
  <c r="E2776" i="8" s="1"/>
  <c r="E2777" i="8" s="1"/>
  <c r="E2778" i="8" s="1"/>
  <c r="E2779" i="8" s="1"/>
  <c r="E2780" i="8" s="1"/>
  <c r="E2781" i="8" s="1"/>
  <c r="E2782" i="8" s="1"/>
  <c r="E2783" i="8" s="1"/>
  <c r="E2784" i="8" s="1"/>
  <c r="E2785" i="8" s="1"/>
  <c r="E2786" i="8" s="1"/>
  <c r="E2787" i="8" s="1"/>
  <c r="E2788" i="8" s="1"/>
  <c r="E2789" i="8" s="1"/>
  <c r="E2790" i="8" s="1"/>
  <c r="E2791" i="8" s="1"/>
  <c r="E2792" i="8" s="1"/>
  <c r="E2793" i="8" s="1"/>
  <c r="E2794" i="8" s="1"/>
  <c r="E2795" i="8" s="1"/>
  <c r="E2796" i="8" s="1"/>
  <c r="E2797" i="8" s="1"/>
  <c r="E2798" i="8" s="1"/>
  <c r="E2799" i="8" s="1"/>
  <c r="E2800" i="8" s="1"/>
  <c r="E2801" i="8" s="1"/>
  <c r="E2802" i="8" s="1"/>
  <c r="E2803" i="8" s="1"/>
  <c r="E2804" i="8" s="1"/>
  <c r="E2805" i="8" s="1"/>
  <c r="E2806" i="8" s="1"/>
  <c r="E2807" i="8" s="1"/>
  <c r="E2808" i="8" s="1"/>
  <c r="E2809" i="8" s="1"/>
  <c r="E2810" i="8" s="1"/>
  <c r="E2811" i="8" s="1"/>
  <c r="E2812" i="8" s="1"/>
  <c r="E2813" i="8" s="1"/>
  <c r="E2814" i="8" s="1"/>
  <c r="E2815" i="8" s="1"/>
  <c r="E2816" i="8" s="1"/>
  <c r="E2817" i="8" s="1"/>
  <c r="E2818" i="8" s="1"/>
  <c r="E2819" i="8" s="1"/>
  <c r="E2820" i="8" s="1"/>
  <c r="E2821" i="8" s="1"/>
  <c r="E2822" i="8" s="1"/>
  <c r="E2823" i="8" s="1"/>
  <c r="E2824" i="8" s="1"/>
  <c r="E2825" i="8" s="1"/>
  <c r="E2826" i="8" s="1"/>
  <c r="E2827" i="8" s="1"/>
  <c r="E2828" i="8" s="1"/>
  <c r="E2829" i="8" s="1"/>
  <c r="E2830" i="8" s="1"/>
  <c r="E2831" i="8" s="1"/>
  <c r="E2832" i="8" s="1"/>
  <c r="E2833" i="8" s="1"/>
  <c r="E2834" i="8" s="1"/>
  <c r="E2835" i="8" s="1"/>
  <c r="E2836" i="8" s="1"/>
  <c r="E2837" i="8" s="1"/>
  <c r="E2838" i="8" s="1"/>
  <c r="E2839" i="8" s="1"/>
  <c r="E2840" i="8" s="1"/>
  <c r="E2841" i="8" s="1"/>
  <c r="E2842" i="8" s="1"/>
  <c r="E2843" i="8" s="1"/>
  <c r="E2844" i="8" s="1"/>
  <c r="E2845" i="8" s="1"/>
  <c r="E2846" i="8" s="1"/>
  <c r="E2847" i="8" s="1"/>
  <c r="E2848" i="8" s="1"/>
  <c r="E2849" i="8" s="1"/>
  <c r="E2850" i="8" s="1"/>
  <c r="E2851" i="8" s="1"/>
  <c r="E2852" i="8" s="1"/>
  <c r="E2853" i="8" s="1"/>
  <c r="E2854" i="8" s="1"/>
  <c r="E2855" i="8" s="1"/>
  <c r="E2856" i="8" s="1"/>
  <c r="E2857" i="8" s="1"/>
  <c r="E2858" i="8" s="1"/>
  <c r="E2859" i="8" s="1"/>
  <c r="E2860" i="8" s="1"/>
  <c r="E2861" i="8" s="1"/>
  <c r="E2862" i="8" s="1"/>
  <c r="E2863" i="8" s="1"/>
  <c r="E2864" i="8" s="1"/>
  <c r="E2865" i="8" s="1"/>
  <c r="E2866" i="8" s="1"/>
  <c r="E2867" i="8" s="1"/>
  <c r="E2868" i="8" s="1"/>
  <c r="E2869" i="8" s="1"/>
  <c r="E2870" i="8" s="1"/>
  <c r="E2871" i="8" s="1"/>
  <c r="E2872" i="8" s="1"/>
  <c r="E2873" i="8" s="1"/>
  <c r="E2874" i="8" s="1"/>
  <c r="E2875" i="8" s="1"/>
  <c r="E2876" i="8" s="1"/>
  <c r="E2877" i="8" s="1"/>
  <c r="E2878" i="8" s="1"/>
  <c r="E2879" i="8" s="1"/>
  <c r="E2880" i="8" s="1"/>
  <c r="E2881" i="8" s="1"/>
  <c r="E2882" i="8" s="1"/>
  <c r="E2883" i="8" s="1"/>
  <c r="E2884" i="8" s="1"/>
  <c r="E2885" i="8" s="1"/>
  <c r="E2886" i="8" s="1"/>
  <c r="E2887" i="8" s="1"/>
  <c r="E2888" i="8" s="1"/>
  <c r="E2889" i="8" s="1"/>
  <c r="E2890" i="8" s="1"/>
  <c r="E2891" i="8" s="1"/>
  <c r="E2892" i="8" s="1"/>
  <c r="E2893" i="8" s="1"/>
  <c r="E2894" i="8" s="1"/>
  <c r="E2895" i="8" s="1"/>
  <c r="E2896" i="8" s="1"/>
  <c r="E2897" i="8" s="1"/>
  <c r="E2898" i="8" s="1"/>
  <c r="E2899" i="8" s="1"/>
  <c r="E2900" i="8" s="1"/>
  <c r="E2901" i="8" s="1"/>
  <c r="E2902" i="8" s="1"/>
  <c r="E2903" i="8" s="1"/>
  <c r="E2904" i="8" s="1"/>
  <c r="E2905" i="8" s="1"/>
  <c r="E2906" i="8" s="1"/>
  <c r="E2907" i="8" s="1"/>
  <c r="E2908" i="8" s="1"/>
  <c r="E2909" i="8" s="1"/>
  <c r="E2910" i="8" s="1"/>
  <c r="E2911" i="8" s="1"/>
  <c r="E2912" i="8" s="1"/>
  <c r="E2913" i="8" s="1"/>
  <c r="E2914" i="8" s="1"/>
  <c r="E2915" i="8" s="1"/>
  <c r="E2916" i="8" s="1"/>
  <c r="E2917" i="8" s="1"/>
  <c r="E2918" i="8" s="1"/>
  <c r="E2919" i="8" s="1"/>
  <c r="E2920" i="8" s="1"/>
  <c r="E2921" i="8" s="1"/>
  <c r="E2922" i="8" s="1"/>
  <c r="E2923" i="8" s="1"/>
  <c r="E2924" i="8" s="1"/>
  <c r="E2925" i="8" s="1"/>
  <c r="E2926" i="8" s="1"/>
  <c r="E2927" i="8" s="1"/>
  <c r="E2928" i="8" s="1"/>
  <c r="E2929" i="8" s="1"/>
  <c r="E2930" i="8" s="1"/>
  <c r="E2931" i="8" s="1"/>
  <c r="E2932" i="8" s="1"/>
  <c r="E2933" i="8" s="1"/>
  <c r="E2934" i="8" s="1"/>
  <c r="E2935" i="8" s="1"/>
  <c r="E2936" i="8" s="1"/>
  <c r="E2937" i="8" s="1"/>
  <c r="E2938" i="8" s="1"/>
  <c r="E2939" i="8" s="1"/>
  <c r="E2940" i="8" s="1"/>
  <c r="E2941" i="8" s="1"/>
  <c r="E2942" i="8" s="1"/>
  <c r="E2943" i="8" s="1"/>
  <c r="E2944" i="8" s="1"/>
  <c r="E2945" i="8" s="1"/>
  <c r="E2946" i="8" s="1"/>
  <c r="E2947" i="8" s="1"/>
  <c r="E2948" i="8" s="1"/>
  <c r="E2949" i="8" s="1"/>
  <c r="E2950" i="8" s="1"/>
  <c r="E2951" i="8" s="1"/>
  <c r="E2952" i="8" s="1"/>
  <c r="E2953" i="8" s="1"/>
  <c r="E2954" i="8" s="1"/>
  <c r="E2955" i="8" s="1"/>
  <c r="E2956" i="8" s="1"/>
  <c r="E2957" i="8" s="1"/>
  <c r="E2958" i="8" s="1"/>
  <c r="E2959" i="8" s="1"/>
  <c r="E2960" i="8" s="1"/>
  <c r="E2961" i="8" s="1"/>
  <c r="E2962" i="8" s="1"/>
  <c r="E2963" i="8" s="1"/>
  <c r="E2964" i="8" s="1"/>
  <c r="E2965" i="8" s="1"/>
  <c r="E2966" i="8" s="1"/>
  <c r="E2967" i="8" s="1"/>
  <c r="E2968" i="8" s="1"/>
  <c r="E2969" i="8" s="1"/>
  <c r="E2970" i="8" s="1"/>
  <c r="E2971" i="8" s="1"/>
  <c r="E2972" i="8" s="1"/>
  <c r="E2973" i="8" s="1"/>
  <c r="E2974" i="8" s="1"/>
  <c r="E2975" i="8" s="1"/>
  <c r="E2976" i="8" s="1"/>
  <c r="E2977" i="8" s="1"/>
  <c r="E2978" i="8" s="1"/>
  <c r="E2979" i="8" s="1"/>
  <c r="E2980" i="8" s="1"/>
  <c r="E2981" i="8" s="1"/>
  <c r="E2982" i="8" s="1"/>
  <c r="E2983" i="8" s="1"/>
  <c r="E2984" i="8" s="1"/>
  <c r="E2985" i="8" s="1"/>
  <c r="E2986" i="8" s="1"/>
  <c r="E2987" i="8" s="1"/>
  <c r="E2988" i="8" s="1"/>
  <c r="E2989" i="8" s="1"/>
  <c r="E2990" i="8" s="1"/>
  <c r="E2991" i="8" s="1"/>
  <c r="E2992" i="8" s="1"/>
  <c r="E2993" i="8" s="1"/>
  <c r="E2994" i="8" s="1"/>
  <c r="E2995" i="8" s="1"/>
  <c r="E2996" i="8" s="1"/>
  <c r="E2997" i="8" s="1"/>
  <c r="E2998" i="8" s="1"/>
  <c r="E2999" i="8" s="1"/>
  <c r="E3000" i="8" s="1"/>
  <c r="E3001" i="8" s="1"/>
  <c r="E3002" i="8" s="1"/>
  <c r="E3003" i="8" s="1"/>
  <c r="E3004" i="8" s="1"/>
  <c r="E3005" i="8" s="1"/>
  <c r="E3006" i="8" s="1"/>
  <c r="E3007" i="8" s="1"/>
  <c r="E3008" i="8" s="1"/>
  <c r="E3009" i="8" s="1"/>
  <c r="E3010" i="8" s="1"/>
  <c r="E3011" i="8" s="1"/>
  <c r="E3012" i="8" s="1"/>
  <c r="E3013" i="8" s="1"/>
  <c r="E3014" i="8" s="1"/>
  <c r="E3015" i="8" s="1"/>
  <c r="E3016" i="8" s="1"/>
  <c r="E3017" i="8" s="1"/>
  <c r="E3018" i="8" s="1"/>
  <c r="E3019" i="8" s="1"/>
  <c r="E3020" i="8" s="1"/>
  <c r="E3021" i="8" s="1"/>
  <c r="E3022" i="8" s="1"/>
  <c r="E3023" i="8" s="1"/>
  <c r="E3024" i="8" s="1"/>
  <c r="E3025" i="8" s="1"/>
  <c r="E3026" i="8" s="1"/>
  <c r="E3027" i="8" s="1"/>
  <c r="E3028" i="8" s="1"/>
  <c r="E3029" i="8" s="1"/>
  <c r="E3030" i="8" s="1"/>
  <c r="E3031" i="8" s="1"/>
  <c r="E3032" i="8" s="1"/>
  <c r="E3033" i="8" s="1"/>
  <c r="E3034" i="8" s="1"/>
  <c r="E3035" i="8" s="1"/>
  <c r="E3036" i="8" s="1"/>
  <c r="E3037" i="8" s="1"/>
  <c r="E3038" i="8" s="1"/>
  <c r="E3039" i="8" s="1"/>
  <c r="E3040" i="8" s="1"/>
  <c r="E3041" i="8" s="1"/>
  <c r="E3042" i="8" s="1"/>
  <c r="E3043" i="8" s="1"/>
  <c r="E3044" i="8" s="1"/>
  <c r="E3045" i="8" s="1"/>
  <c r="E3046" i="8" s="1"/>
  <c r="E3047" i="8" s="1"/>
  <c r="E3048" i="8" s="1"/>
  <c r="E3049" i="8" s="1"/>
  <c r="E3050" i="8" s="1"/>
  <c r="E3051" i="8" s="1"/>
  <c r="E3052" i="8" s="1"/>
  <c r="E3053" i="8" s="1"/>
  <c r="E3054" i="8" s="1"/>
  <c r="E3055" i="8" s="1"/>
  <c r="E3056" i="8" s="1"/>
  <c r="E3057" i="8" s="1"/>
  <c r="E3058" i="8" s="1"/>
  <c r="E3059" i="8" s="1"/>
  <c r="E3060" i="8" s="1"/>
  <c r="E3061" i="8" s="1"/>
  <c r="E3062" i="8" s="1"/>
  <c r="E3063" i="8" s="1"/>
  <c r="E3064" i="8" s="1"/>
  <c r="E3065" i="8" s="1"/>
  <c r="E3066" i="8" s="1"/>
  <c r="E3067" i="8" s="1"/>
  <c r="E3068" i="8" s="1"/>
  <c r="E3069" i="8" s="1"/>
  <c r="E3070" i="8" s="1"/>
  <c r="E3071" i="8" s="1"/>
  <c r="E3072" i="8" s="1"/>
  <c r="E3073" i="8" s="1"/>
  <c r="E3074" i="8" s="1"/>
  <c r="E3075" i="8" s="1"/>
  <c r="E3076" i="8" s="1"/>
  <c r="E3077" i="8" s="1"/>
  <c r="E3078" i="8" s="1"/>
  <c r="E3079" i="8" s="1"/>
  <c r="E3080" i="8" s="1"/>
  <c r="E3081" i="8" s="1"/>
  <c r="E3082" i="8" s="1"/>
  <c r="E3083" i="8" s="1"/>
  <c r="E3084" i="8" s="1"/>
  <c r="E3085" i="8" s="1"/>
  <c r="E3086" i="8" s="1"/>
  <c r="E3087" i="8" s="1"/>
  <c r="E3088" i="8" s="1"/>
  <c r="E3089" i="8" s="1"/>
  <c r="E3090" i="8" s="1"/>
  <c r="E3091" i="8" s="1"/>
  <c r="E3092" i="8" s="1"/>
  <c r="E3093" i="8" s="1"/>
  <c r="E3094" i="8" s="1"/>
  <c r="E3095" i="8" s="1"/>
  <c r="E3096" i="8" s="1"/>
  <c r="E3097" i="8" s="1"/>
  <c r="E3098" i="8" s="1"/>
  <c r="E3099" i="8" s="1"/>
  <c r="E3100" i="8" s="1"/>
  <c r="E3101" i="8" s="1"/>
  <c r="E3102" i="8" s="1"/>
  <c r="E3103" i="8" s="1"/>
  <c r="E3104" i="8" s="1"/>
  <c r="E3105" i="8" s="1"/>
  <c r="E3106" i="8" s="1"/>
  <c r="E3107" i="8" s="1"/>
  <c r="E3108" i="8" s="1"/>
  <c r="E3109" i="8" s="1"/>
  <c r="E3110" i="8" s="1"/>
  <c r="E3111" i="8" s="1"/>
  <c r="E3112" i="8" s="1"/>
  <c r="E3113" i="8" s="1"/>
  <c r="E3114" i="8" s="1"/>
  <c r="E3115" i="8" s="1"/>
  <c r="E3116" i="8" s="1"/>
  <c r="E3117" i="8" s="1"/>
  <c r="E3118" i="8" s="1"/>
  <c r="E3119" i="8" s="1"/>
  <c r="E3120" i="8" s="1"/>
  <c r="E3121" i="8" s="1"/>
  <c r="E3122" i="8" s="1"/>
  <c r="E3123" i="8" s="1"/>
  <c r="E3124" i="8" s="1"/>
  <c r="E3125" i="8" s="1"/>
  <c r="E3126" i="8" s="1"/>
  <c r="E3127" i="8" s="1"/>
  <c r="E3128" i="8" s="1"/>
  <c r="E3129" i="8" s="1"/>
  <c r="E3130" i="8" s="1"/>
  <c r="E3131" i="8" s="1"/>
  <c r="E3132" i="8" s="1"/>
  <c r="E3133" i="8" s="1"/>
  <c r="E3134" i="8" s="1"/>
  <c r="E3135" i="8" s="1"/>
  <c r="E3136" i="8" s="1"/>
  <c r="E3137" i="8" s="1"/>
  <c r="E3138" i="8" s="1"/>
  <c r="E3139" i="8" s="1"/>
  <c r="E3140" i="8" s="1"/>
  <c r="E3141" i="8" s="1"/>
  <c r="E3142" i="8" s="1"/>
  <c r="E3143" i="8" s="1"/>
  <c r="E3144" i="8" s="1"/>
  <c r="E3145" i="8" s="1"/>
  <c r="E3146" i="8" s="1"/>
  <c r="E3147" i="8" s="1"/>
  <c r="E3148" i="8" s="1"/>
  <c r="E3149" i="8" s="1"/>
  <c r="E3150" i="8" s="1"/>
  <c r="E3151" i="8" s="1"/>
  <c r="E3152" i="8" s="1"/>
  <c r="E3153" i="8" s="1"/>
  <c r="E3154" i="8" s="1"/>
  <c r="E3155" i="8" s="1"/>
  <c r="E3156" i="8" s="1"/>
  <c r="E3157" i="8" s="1"/>
  <c r="E3158" i="8" s="1"/>
  <c r="E3159" i="8" s="1"/>
  <c r="E3160" i="8" s="1"/>
  <c r="E3161" i="8" s="1"/>
  <c r="E3162" i="8" s="1"/>
  <c r="E3163" i="8" s="1"/>
  <c r="E3164" i="8" s="1"/>
  <c r="E3165" i="8" s="1"/>
  <c r="E3166" i="8" s="1"/>
  <c r="E3167" i="8" s="1"/>
  <c r="E3168" i="8" s="1"/>
  <c r="E3169" i="8" s="1"/>
  <c r="E3170" i="8" s="1"/>
  <c r="E3171" i="8" s="1"/>
  <c r="E3172" i="8" s="1"/>
  <c r="E3173" i="8" s="1"/>
  <c r="E3174" i="8" s="1"/>
  <c r="E3175" i="8" s="1"/>
  <c r="E3176" i="8" s="1"/>
  <c r="E3177" i="8" s="1"/>
  <c r="E3178" i="8" s="1"/>
  <c r="E3179" i="8" s="1"/>
  <c r="E3180" i="8" s="1"/>
  <c r="E3181" i="8" s="1"/>
  <c r="E3182" i="8" s="1"/>
  <c r="E3183" i="8" s="1"/>
  <c r="E3184" i="8" s="1"/>
  <c r="E3185" i="8" s="1"/>
  <c r="E3186" i="8" s="1"/>
  <c r="E3187" i="8" s="1"/>
  <c r="E3188" i="8" s="1"/>
  <c r="E3189" i="8" s="1"/>
  <c r="E3190" i="8" s="1"/>
  <c r="E3191" i="8" s="1"/>
  <c r="E3192" i="8" s="1"/>
  <c r="E3193" i="8" s="1"/>
  <c r="E3194" i="8" s="1"/>
  <c r="E3195" i="8" s="1"/>
  <c r="E3196" i="8" s="1"/>
  <c r="E3197" i="8" s="1"/>
  <c r="E3198" i="8" s="1"/>
  <c r="E3199" i="8" s="1"/>
  <c r="E3200" i="8" s="1"/>
  <c r="E3201" i="8" s="1"/>
  <c r="E3202" i="8" s="1"/>
  <c r="E3203" i="8" s="1"/>
  <c r="E3204" i="8" s="1"/>
  <c r="E3205" i="8" s="1"/>
  <c r="E3206" i="8" s="1"/>
  <c r="E3207" i="8" s="1"/>
  <c r="E3208" i="8" s="1"/>
  <c r="E3209" i="8" s="1"/>
  <c r="E3210" i="8" s="1"/>
  <c r="E3211" i="8" s="1"/>
  <c r="E3212" i="8" s="1"/>
  <c r="E3213" i="8" s="1"/>
  <c r="E3214" i="8" s="1"/>
  <c r="E3215" i="8" s="1"/>
  <c r="E3216" i="8" s="1"/>
  <c r="E3217" i="8" s="1"/>
  <c r="E3218" i="8" s="1"/>
  <c r="E3219" i="8" s="1"/>
  <c r="E3220" i="8" s="1"/>
  <c r="E3221" i="8" s="1"/>
  <c r="E3222" i="8" s="1"/>
  <c r="E3223" i="8" s="1"/>
  <c r="E3224" i="8" s="1"/>
  <c r="E3225" i="8" s="1"/>
  <c r="E3226" i="8" s="1"/>
  <c r="E3227" i="8" s="1"/>
  <c r="E3228" i="8" s="1"/>
  <c r="E3229" i="8" s="1"/>
  <c r="E3230" i="8" s="1"/>
  <c r="E3231" i="8" s="1"/>
  <c r="E3232" i="8" s="1"/>
  <c r="E3233" i="8" s="1"/>
  <c r="E3234" i="8" s="1"/>
  <c r="E3235" i="8" s="1"/>
  <c r="E3236" i="8" s="1"/>
  <c r="E3237" i="8" s="1"/>
  <c r="E3238" i="8" s="1"/>
  <c r="E3239" i="8" s="1"/>
  <c r="E3240" i="8" s="1"/>
  <c r="E3241" i="8" s="1"/>
  <c r="E3242" i="8" s="1"/>
  <c r="E3243" i="8" s="1"/>
  <c r="E3244" i="8" s="1"/>
  <c r="E3245" i="8" s="1"/>
  <c r="E3246" i="8" s="1"/>
  <c r="E3247" i="8" s="1"/>
  <c r="E3248" i="8" s="1"/>
  <c r="E3249" i="8" s="1"/>
  <c r="E3250" i="8" s="1"/>
  <c r="E3251" i="8" s="1"/>
  <c r="E3252" i="8" s="1"/>
  <c r="E3253" i="8" s="1"/>
  <c r="E3254" i="8" s="1"/>
  <c r="E3255" i="8" s="1"/>
  <c r="E3256" i="8" s="1"/>
  <c r="E3257" i="8" s="1"/>
  <c r="E3258" i="8" s="1"/>
  <c r="E3259" i="8" s="1"/>
  <c r="E3260" i="8" s="1"/>
  <c r="E3261" i="8" s="1"/>
  <c r="E3262" i="8" s="1"/>
  <c r="E3263" i="8" s="1"/>
  <c r="E3264" i="8" s="1"/>
  <c r="E3265" i="8" s="1"/>
  <c r="E3266" i="8" s="1"/>
  <c r="E3267" i="8" s="1"/>
  <c r="E3268" i="8" s="1"/>
  <c r="E3269" i="8" s="1"/>
  <c r="E3270" i="8" s="1"/>
  <c r="E3271" i="8" s="1"/>
  <c r="E3272" i="8" s="1"/>
  <c r="E3273" i="8" s="1"/>
  <c r="E3274" i="8" s="1"/>
  <c r="E3275" i="8" s="1"/>
  <c r="E3276" i="8" s="1"/>
  <c r="E3277" i="8" s="1"/>
  <c r="E3278" i="8" s="1"/>
  <c r="E3279" i="8" s="1"/>
  <c r="E3280" i="8" s="1"/>
  <c r="E3281" i="8" s="1"/>
  <c r="E3282" i="8" s="1"/>
  <c r="E3283" i="8" s="1"/>
  <c r="E3284" i="8" s="1"/>
  <c r="E3285" i="8" s="1"/>
  <c r="E3286" i="8" s="1"/>
  <c r="E3287" i="8" s="1"/>
  <c r="E3288" i="8" s="1"/>
  <c r="E3289" i="8" s="1"/>
  <c r="E3290" i="8" s="1"/>
  <c r="E3291" i="8" s="1"/>
  <c r="E3292" i="8" s="1"/>
  <c r="E3293" i="8" s="1"/>
  <c r="E3294" i="8" s="1"/>
  <c r="E3295" i="8" s="1"/>
  <c r="E3296" i="8" s="1"/>
  <c r="E3297" i="8" s="1"/>
  <c r="E3298" i="8" s="1"/>
  <c r="E3299" i="8" s="1"/>
  <c r="E3300" i="8" s="1"/>
  <c r="E3301" i="8" s="1"/>
  <c r="E3302" i="8" s="1"/>
  <c r="E3303" i="8" s="1"/>
  <c r="E3304" i="8" s="1"/>
  <c r="E3305" i="8" s="1"/>
  <c r="E3306" i="8" s="1"/>
  <c r="E3307" i="8" s="1"/>
  <c r="E3308" i="8" s="1"/>
  <c r="E3309" i="8" s="1"/>
  <c r="E3310" i="8" s="1"/>
  <c r="E3311" i="8" s="1"/>
  <c r="E3312" i="8" s="1"/>
  <c r="E3313" i="8" s="1"/>
  <c r="E3314" i="8" s="1"/>
  <c r="E3315" i="8" s="1"/>
  <c r="E3316" i="8" s="1"/>
  <c r="E3317" i="8" s="1"/>
  <c r="E3318" i="8" s="1"/>
  <c r="E3319" i="8" s="1"/>
  <c r="E3320" i="8" s="1"/>
  <c r="E3321" i="8" s="1"/>
  <c r="E3322" i="8" s="1"/>
  <c r="E3323" i="8" s="1"/>
  <c r="E3324" i="8" s="1"/>
  <c r="E3325" i="8" s="1"/>
  <c r="E3326" i="8" s="1"/>
  <c r="E3327" i="8" s="1"/>
  <c r="E3328" i="8" s="1"/>
  <c r="E3329" i="8" s="1"/>
  <c r="E3330" i="8" s="1"/>
  <c r="E3331" i="8" s="1"/>
  <c r="E3332" i="8" s="1"/>
  <c r="E3333" i="8" s="1"/>
  <c r="E3334" i="8" s="1"/>
  <c r="E3335" i="8" s="1"/>
  <c r="E3336" i="8" s="1"/>
  <c r="E3337" i="8" s="1"/>
  <c r="E3338" i="8" s="1"/>
  <c r="E3339" i="8" s="1"/>
  <c r="E3340" i="8" s="1"/>
  <c r="E3341" i="8" s="1"/>
  <c r="E3342" i="8" s="1"/>
  <c r="E3343" i="8" s="1"/>
  <c r="E3344" i="8" s="1"/>
  <c r="E3345" i="8" s="1"/>
  <c r="E3346" i="8" s="1"/>
  <c r="E3347" i="8" s="1"/>
  <c r="E3348" i="8" s="1"/>
  <c r="E3349" i="8" s="1"/>
  <c r="E3350" i="8" s="1"/>
  <c r="E3351" i="8" s="1"/>
  <c r="E3352" i="8" s="1"/>
  <c r="E3353" i="8" s="1"/>
  <c r="E3354" i="8" s="1"/>
  <c r="E3355" i="8" s="1"/>
  <c r="E3356" i="8" s="1"/>
  <c r="E3357" i="8" s="1"/>
  <c r="E3358" i="8" s="1"/>
  <c r="E3359" i="8" s="1"/>
  <c r="E3360" i="8" s="1"/>
  <c r="E3361" i="8" s="1"/>
  <c r="E3362" i="8" s="1"/>
  <c r="E3363" i="8" s="1"/>
  <c r="E3364" i="8" s="1"/>
  <c r="E3365" i="8" s="1"/>
  <c r="E3366" i="8" s="1"/>
  <c r="E3367" i="8" s="1"/>
  <c r="E3368" i="8" s="1"/>
  <c r="E3369" i="8" s="1"/>
  <c r="E3370" i="8" s="1"/>
  <c r="E3371" i="8" s="1"/>
  <c r="E3372" i="8" s="1"/>
  <c r="E3373" i="8" s="1"/>
  <c r="E3374" i="8" s="1"/>
  <c r="E3375" i="8" s="1"/>
  <c r="E3376" i="8" s="1"/>
  <c r="E3377" i="8" s="1"/>
  <c r="E3378" i="8" s="1"/>
  <c r="E3379" i="8" s="1"/>
  <c r="E3380" i="8" s="1"/>
  <c r="E3381" i="8" s="1"/>
  <c r="E3382" i="8" s="1"/>
  <c r="E3383" i="8" s="1"/>
  <c r="E3384" i="8" s="1"/>
  <c r="E3385" i="8" s="1"/>
  <c r="E3386" i="8" s="1"/>
  <c r="E3387" i="8" s="1"/>
  <c r="E3388" i="8" s="1"/>
  <c r="E3389" i="8" s="1"/>
  <c r="E3390" i="8" s="1"/>
  <c r="E3391" i="8" s="1"/>
  <c r="E3392" i="8" s="1"/>
  <c r="E3393" i="8" s="1"/>
  <c r="E3394" i="8" s="1"/>
  <c r="E3395" i="8" s="1"/>
  <c r="E3396" i="8" s="1"/>
  <c r="E3397" i="8" s="1"/>
  <c r="E3398" i="8" s="1"/>
  <c r="E3399" i="8" s="1"/>
  <c r="E3400" i="8" s="1"/>
  <c r="E3401" i="8" s="1"/>
  <c r="E3402" i="8" s="1"/>
  <c r="E3403" i="8" s="1"/>
  <c r="E3404" i="8" s="1"/>
  <c r="E3405" i="8" s="1"/>
  <c r="E3406" i="8" s="1"/>
  <c r="E3407" i="8" s="1"/>
  <c r="E3408" i="8" s="1"/>
  <c r="E3409" i="8" s="1"/>
  <c r="E3410" i="8" s="1"/>
  <c r="E3411" i="8" s="1"/>
  <c r="E3412" i="8" s="1"/>
  <c r="E3413" i="8" s="1"/>
  <c r="E3414" i="8" s="1"/>
  <c r="E3415" i="8" s="1"/>
  <c r="E3416" i="8" s="1"/>
  <c r="E3417" i="8" s="1"/>
  <c r="E3418" i="8" s="1"/>
  <c r="E3419" i="8" s="1"/>
  <c r="E3420" i="8" s="1"/>
  <c r="E3421" i="8" s="1"/>
  <c r="E3422" i="8" s="1"/>
  <c r="E3423" i="8" s="1"/>
  <c r="E3424" i="8" s="1"/>
  <c r="E3425" i="8" s="1"/>
  <c r="E3426" i="8" s="1"/>
  <c r="E3427" i="8" s="1"/>
  <c r="E3428" i="8" s="1"/>
  <c r="E3429" i="8" s="1"/>
  <c r="E3430" i="8" s="1"/>
  <c r="E3431" i="8" s="1"/>
  <c r="E3432" i="8" s="1"/>
  <c r="E3433" i="8" s="1"/>
  <c r="E3434" i="8" s="1"/>
  <c r="E3435" i="8" s="1"/>
  <c r="E3436" i="8" s="1"/>
  <c r="E3437" i="8" s="1"/>
  <c r="E3438" i="8" s="1"/>
  <c r="E3439" i="8" s="1"/>
  <c r="E3440" i="8" s="1"/>
  <c r="E3441" i="8" s="1"/>
  <c r="E3442" i="8" s="1"/>
  <c r="E3443" i="8" s="1"/>
  <c r="E3444" i="8" s="1"/>
  <c r="E3445" i="8" s="1"/>
  <c r="E3446" i="8" s="1"/>
  <c r="E3447" i="8" s="1"/>
  <c r="E3448" i="8" s="1"/>
  <c r="E3449" i="8" s="1"/>
  <c r="E3450" i="8" s="1"/>
  <c r="E3451" i="8" s="1"/>
  <c r="E3452" i="8" s="1"/>
  <c r="E3453" i="8" s="1"/>
  <c r="E3454" i="8" s="1"/>
  <c r="E3455" i="8" s="1"/>
  <c r="E3456" i="8" s="1"/>
  <c r="E3457" i="8" s="1"/>
  <c r="E3458" i="8" s="1"/>
  <c r="E3459" i="8" s="1"/>
  <c r="E3460" i="8" s="1"/>
  <c r="E3461" i="8" s="1"/>
  <c r="E3462" i="8" s="1"/>
  <c r="E3463" i="8" s="1"/>
  <c r="E3464" i="8" s="1"/>
  <c r="E3465" i="8" s="1"/>
  <c r="E3466" i="8" s="1"/>
  <c r="E3467" i="8" s="1"/>
  <c r="E3468" i="8" s="1"/>
  <c r="E3469" i="8" s="1"/>
  <c r="E3470" i="8" s="1"/>
  <c r="E3471" i="8" s="1"/>
  <c r="E3472" i="8" s="1"/>
  <c r="E3473" i="8" s="1"/>
  <c r="E3474" i="8" s="1"/>
  <c r="E3475" i="8" s="1"/>
  <c r="E3476" i="8" s="1"/>
  <c r="E3477" i="8" s="1"/>
  <c r="E3478" i="8" s="1"/>
  <c r="E3479" i="8" s="1"/>
  <c r="E3480" i="8" s="1"/>
  <c r="E3481" i="8" s="1"/>
  <c r="E3482" i="8" s="1"/>
  <c r="E3483" i="8" s="1"/>
  <c r="E3484" i="8" s="1"/>
  <c r="E3485" i="8" s="1"/>
  <c r="E3486" i="8" s="1"/>
  <c r="E3487" i="8" s="1"/>
  <c r="E3488" i="8" s="1"/>
  <c r="E3489" i="8" s="1"/>
  <c r="E3490" i="8" s="1"/>
  <c r="E3491" i="8" s="1"/>
  <c r="E3492" i="8" s="1"/>
  <c r="E3493" i="8" s="1"/>
  <c r="E3494" i="8" s="1"/>
  <c r="E3495" i="8" s="1"/>
  <c r="E3496" i="8" s="1"/>
  <c r="E3497" i="8" s="1"/>
  <c r="E3498" i="8" s="1"/>
  <c r="E3499" i="8" s="1"/>
  <c r="E3500" i="8" s="1"/>
  <c r="E3501" i="8" s="1"/>
  <c r="E3502" i="8" s="1"/>
  <c r="E3503" i="8" s="1"/>
  <c r="E3504" i="8" s="1"/>
  <c r="E3505" i="8" s="1"/>
  <c r="E3506" i="8" s="1"/>
  <c r="E3507" i="8" s="1"/>
  <c r="E3508" i="8" s="1"/>
  <c r="E3509" i="8" s="1"/>
  <c r="E3510" i="8" s="1"/>
  <c r="E3511" i="8" s="1"/>
  <c r="E3512" i="8" s="1"/>
  <c r="E3513" i="8" s="1"/>
  <c r="E3514" i="8" s="1"/>
  <c r="E3515" i="8" s="1"/>
  <c r="E3516" i="8" s="1"/>
  <c r="E3517" i="8" s="1"/>
  <c r="E3518" i="8" s="1"/>
  <c r="E3519" i="8" s="1"/>
  <c r="E3520" i="8" s="1"/>
  <c r="E3521" i="8" s="1"/>
  <c r="E3522" i="8" s="1"/>
  <c r="E3523" i="8" s="1"/>
  <c r="E3524" i="8" s="1"/>
  <c r="E3525" i="8" s="1"/>
  <c r="E3526" i="8" s="1"/>
  <c r="E3527" i="8" s="1"/>
  <c r="E3528" i="8" s="1"/>
  <c r="E3529" i="8" s="1"/>
  <c r="E3530" i="8" s="1"/>
  <c r="E3531" i="8" s="1"/>
  <c r="E3532" i="8" s="1"/>
  <c r="E3533" i="8" s="1"/>
  <c r="E3534" i="8" s="1"/>
  <c r="E3535" i="8" s="1"/>
  <c r="E3536" i="8" s="1"/>
  <c r="E3537" i="8" s="1"/>
  <c r="E3538" i="8" s="1"/>
  <c r="E3539" i="8" s="1"/>
  <c r="E3540" i="8" s="1"/>
  <c r="E3541" i="8" s="1"/>
  <c r="E3542" i="8" s="1"/>
  <c r="E3543" i="8" s="1"/>
  <c r="E3544" i="8" s="1"/>
  <c r="E3545" i="8" s="1"/>
  <c r="E3546" i="8" s="1"/>
  <c r="E3547" i="8" s="1"/>
  <c r="E3548" i="8" s="1"/>
  <c r="E3549" i="8" s="1"/>
  <c r="E3550" i="8" s="1"/>
  <c r="E3551" i="8" s="1"/>
  <c r="E3552" i="8" s="1"/>
  <c r="E3553" i="8" s="1"/>
  <c r="E3554" i="8" s="1"/>
  <c r="E3555" i="8" s="1"/>
  <c r="E3556" i="8" s="1"/>
  <c r="E3557" i="8" s="1"/>
  <c r="E3558" i="8" s="1"/>
  <c r="E3559" i="8" s="1"/>
  <c r="E3560" i="8" s="1"/>
  <c r="E3561" i="8" s="1"/>
  <c r="E3562" i="8" s="1"/>
  <c r="E3563" i="8" s="1"/>
  <c r="E3564" i="8" s="1"/>
  <c r="E3565" i="8" s="1"/>
  <c r="E3566" i="8" s="1"/>
  <c r="E3567" i="8" s="1"/>
  <c r="E3568" i="8" s="1"/>
  <c r="E3569" i="8" s="1"/>
  <c r="E3570" i="8" s="1"/>
  <c r="E3571" i="8" s="1"/>
  <c r="E3572" i="8" s="1"/>
  <c r="E3573" i="8" s="1"/>
  <c r="E3574" i="8" s="1"/>
  <c r="E3575" i="8" s="1"/>
  <c r="E3576" i="8" s="1"/>
  <c r="E3577" i="8" s="1"/>
  <c r="E3578" i="8" s="1"/>
  <c r="E3579" i="8" s="1"/>
  <c r="E3580" i="8" s="1"/>
  <c r="E3581" i="8" s="1"/>
  <c r="E3582" i="8" s="1"/>
  <c r="E3583" i="8" s="1"/>
  <c r="E3584" i="8" s="1"/>
  <c r="E3585" i="8" s="1"/>
  <c r="E3586" i="8" s="1"/>
  <c r="E3587" i="8" s="1"/>
  <c r="E3588" i="8" s="1"/>
  <c r="E3589" i="8" s="1"/>
  <c r="E3590" i="8" s="1"/>
  <c r="E3591" i="8" s="1"/>
  <c r="E3592" i="8" s="1"/>
  <c r="E3593" i="8" s="1"/>
  <c r="E3594" i="8" s="1"/>
  <c r="E3595" i="8" s="1"/>
  <c r="E3596" i="8" s="1"/>
  <c r="E3597" i="8" s="1"/>
  <c r="E3598" i="8" s="1"/>
  <c r="E3599" i="8" s="1"/>
  <c r="E3600" i="8" s="1"/>
  <c r="E3601" i="8" s="1"/>
  <c r="E3602" i="8" s="1"/>
  <c r="E3603" i="8" s="1"/>
  <c r="E3604" i="8" s="1"/>
  <c r="E3605" i="8" s="1"/>
  <c r="E3606" i="8" s="1"/>
  <c r="E3607" i="8" s="1"/>
  <c r="E3608" i="8" s="1"/>
  <c r="E3609" i="8" s="1"/>
  <c r="E3610" i="8" s="1"/>
  <c r="E3611" i="8" s="1"/>
  <c r="E3612" i="8" s="1"/>
  <c r="E3613" i="8" s="1"/>
  <c r="E3614" i="8" s="1"/>
  <c r="E3615" i="8" s="1"/>
  <c r="E3616" i="8" s="1"/>
  <c r="E3617" i="8" s="1"/>
  <c r="E3618" i="8" s="1"/>
  <c r="E3619" i="8" s="1"/>
  <c r="E3620" i="8" s="1"/>
  <c r="E3621" i="8" s="1"/>
  <c r="E3622" i="8" s="1"/>
  <c r="E3623" i="8" s="1"/>
  <c r="E3624" i="8" s="1"/>
  <c r="E3625" i="8" s="1"/>
  <c r="E3626" i="8" s="1"/>
  <c r="E3627" i="8" s="1"/>
  <c r="E3628" i="8" s="1"/>
  <c r="E3629" i="8" s="1"/>
  <c r="E3630" i="8" s="1"/>
  <c r="E3631" i="8" s="1"/>
  <c r="E3632" i="8" s="1"/>
  <c r="E3633" i="8" s="1"/>
  <c r="E3634" i="8" s="1"/>
  <c r="E3635" i="8" s="1"/>
  <c r="E3636" i="8" s="1"/>
  <c r="E3637" i="8" s="1"/>
  <c r="E3638" i="8" s="1"/>
  <c r="E3639" i="8" s="1"/>
  <c r="E3640" i="8" s="1"/>
  <c r="E3641" i="8" s="1"/>
  <c r="E3642" i="8" s="1"/>
  <c r="E3643" i="8" s="1"/>
  <c r="E3644" i="8" s="1"/>
  <c r="E3645" i="8" s="1"/>
  <c r="E3646" i="8" s="1"/>
  <c r="E3647" i="8" s="1"/>
  <c r="E3648" i="8" s="1"/>
  <c r="E3649" i="8" s="1"/>
  <c r="E3650" i="8" s="1"/>
  <c r="E3651" i="8" s="1"/>
  <c r="E3652" i="8" s="1"/>
  <c r="E3653" i="8" s="1"/>
  <c r="E3654" i="8" s="1"/>
  <c r="E3655" i="8" s="1"/>
  <c r="E3656" i="8" s="1"/>
  <c r="E3657" i="8" s="1"/>
  <c r="E3658" i="8" s="1"/>
  <c r="E3659" i="8" s="1"/>
  <c r="E3660" i="8" s="1"/>
  <c r="E3661" i="8" s="1"/>
  <c r="E3662" i="8" s="1"/>
  <c r="E3663" i="8" s="1"/>
  <c r="E3664" i="8" s="1"/>
  <c r="E3665" i="8" s="1"/>
  <c r="E3666" i="8" s="1"/>
  <c r="E3667" i="8" s="1"/>
  <c r="E3668" i="8" s="1"/>
  <c r="E3669" i="8" s="1"/>
  <c r="E3670" i="8" s="1"/>
  <c r="E3671" i="8" s="1"/>
  <c r="E3672" i="8" s="1"/>
  <c r="E3673" i="8" s="1"/>
  <c r="E3674" i="8" s="1"/>
  <c r="E3675" i="8" s="1"/>
  <c r="E3676" i="8" s="1"/>
  <c r="E3677" i="8" s="1"/>
  <c r="E3678" i="8" s="1"/>
  <c r="E3679" i="8" s="1"/>
  <c r="E3680" i="8" s="1"/>
  <c r="E3681" i="8" s="1"/>
  <c r="E3682" i="8" s="1"/>
  <c r="E3683" i="8" s="1"/>
  <c r="E3684" i="8" s="1"/>
  <c r="E3685" i="8" s="1"/>
  <c r="E3686" i="8" s="1"/>
  <c r="E3687" i="8" s="1"/>
  <c r="E3688" i="8" s="1"/>
  <c r="E3689" i="8" s="1"/>
  <c r="E3690" i="8" s="1"/>
  <c r="E3691" i="8" s="1"/>
  <c r="E3692" i="8" s="1"/>
  <c r="E3693" i="8" s="1"/>
  <c r="E3694" i="8" s="1"/>
  <c r="E3695" i="8" s="1"/>
  <c r="E3696" i="8" s="1"/>
  <c r="E3697" i="8" s="1"/>
  <c r="E3698" i="8" s="1"/>
  <c r="E3699" i="8" s="1"/>
  <c r="E3700" i="8" s="1"/>
  <c r="E3701" i="8" s="1"/>
  <c r="E3702" i="8" s="1"/>
  <c r="E3703" i="8" s="1"/>
  <c r="E3704" i="8" s="1"/>
  <c r="E3705" i="8" s="1"/>
  <c r="E3706" i="8" s="1"/>
  <c r="E3707" i="8" s="1"/>
  <c r="E3708" i="8" s="1"/>
  <c r="E3709" i="8" s="1"/>
  <c r="E3710" i="8" s="1"/>
  <c r="E3711" i="8" s="1"/>
  <c r="E3712" i="8" s="1"/>
  <c r="E3713" i="8" s="1"/>
  <c r="E3714" i="8" s="1"/>
  <c r="E3715" i="8" s="1"/>
  <c r="E3716" i="8" s="1"/>
  <c r="E3717" i="8" s="1"/>
  <c r="E3718" i="8" s="1"/>
  <c r="E3719" i="8" s="1"/>
  <c r="E3720" i="8" s="1"/>
  <c r="E3721" i="8" s="1"/>
  <c r="E3722" i="8" s="1"/>
  <c r="E3723" i="8" s="1"/>
  <c r="E3724" i="8" s="1"/>
  <c r="E3725" i="8" s="1"/>
  <c r="E3726" i="8" s="1"/>
  <c r="E3727" i="8" s="1"/>
  <c r="E3728" i="8" s="1"/>
  <c r="E3729" i="8" s="1"/>
  <c r="E3730" i="8" s="1"/>
  <c r="E3731" i="8" s="1"/>
  <c r="E3732" i="8" s="1"/>
  <c r="E3733" i="8" s="1"/>
  <c r="E3734" i="8" s="1"/>
  <c r="E3735" i="8" s="1"/>
  <c r="E3736" i="8" s="1"/>
  <c r="E3737" i="8" s="1"/>
  <c r="E3738" i="8" s="1"/>
  <c r="E3739" i="8" s="1"/>
  <c r="E3740" i="8" s="1"/>
  <c r="E3741" i="8" s="1"/>
  <c r="E3742" i="8" s="1"/>
  <c r="E3743" i="8" s="1"/>
  <c r="E3744" i="8" s="1"/>
  <c r="E3745" i="8" s="1"/>
  <c r="E3746" i="8" s="1"/>
  <c r="E3747" i="8" s="1"/>
  <c r="E3748" i="8" s="1"/>
  <c r="E3749" i="8" s="1"/>
  <c r="E3750" i="8" s="1"/>
  <c r="E3751" i="8" s="1"/>
  <c r="E3752" i="8" s="1"/>
  <c r="E3753" i="8" s="1"/>
  <c r="E3754" i="8" s="1"/>
  <c r="E3755" i="8" s="1"/>
  <c r="E3756" i="8" s="1"/>
  <c r="E3757" i="8" s="1"/>
  <c r="E3758" i="8" s="1"/>
  <c r="E3759" i="8" s="1"/>
  <c r="E3760" i="8" s="1"/>
  <c r="E3761" i="8" s="1"/>
  <c r="E3762" i="8" s="1"/>
  <c r="E3763" i="8" s="1"/>
  <c r="E3764" i="8" s="1"/>
  <c r="E3765" i="8" s="1"/>
  <c r="E3766" i="8" s="1"/>
  <c r="E3767" i="8" s="1"/>
  <c r="E3768" i="8" s="1"/>
  <c r="E3769" i="8" s="1"/>
  <c r="E3770" i="8" s="1"/>
  <c r="E3771" i="8" s="1"/>
  <c r="E3772" i="8" s="1"/>
  <c r="E3773" i="8" s="1"/>
  <c r="E3774" i="8" s="1"/>
  <c r="E3775" i="8" s="1"/>
  <c r="E3776" i="8" s="1"/>
  <c r="E3777" i="8" s="1"/>
  <c r="E3778" i="8" s="1"/>
  <c r="E3779" i="8" s="1"/>
  <c r="E3780" i="8" s="1"/>
  <c r="E3781" i="8" s="1"/>
  <c r="E3782" i="8" s="1"/>
  <c r="E3783" i="8" s="1"/>
  <c r="E3784" i="8" s="1"/>
  <c r="E3785" i="8" s="1"/>
  <c r="E3786" i="8" s="1"/>
  <c r="E3787" i="8" s="1"/>
  <c r="E3788" i="8" s="1"/>
  <c r="E3789" i="8" s="1"/>
  <c r="E3790" i="8" s="1"/>
  <c r="E3791" i="8" s="1"/>
  <c r="E3792" i="8" s="1"/>
  <c r="E3793" i="8" s="1"/>
  <c r="E3794" i="8" s="1"/>
  <c r="E3795" i="8" s="1"/>
  <c r="E3796" i="8" s="1"/>
  <c r="E3797" i="8" s="1"/>
  <c r="E3798" i="8" s="1"/>
  <c r="E3799" i="8" s="1"/>
  <c r="E3800" i="8" s="1"/>
  <c r="E3801" i="8" s="1"/>
  <c r="E3802" i="8" s="1"/>
  <c r="E3803" i="8" s="1"/>
  <c r="E3804" i="8" s="1"/>
  <c r="E3805" i="8" s="1"/>
  <c r="E3806" i="8" s="1"/>
  <c r="E3807" i="8" s="1"/>
  <c r="E3808" i="8" s="1"/>
  <c r="E3809" i="8" s="1"/>
  <c r="E3810" i="8" s="1"/>
  <c r="E3811" i="8" s="1"/>
  <c r="E3812" i="8" s="1"/>
  <c r="E3813" i="8" s="1"/>
  <c r="E3814" i="8" s="1"/>
  <c r="E3815" i="8" s="1"/>
  <c r="E3816" i="8" s="1"/>
  <c r="E3817" i="8" s="1"/>
  <c r="E3818" i="8" s="1"/>
  <c r="E3819" i="8" s="1"/>
  <c r="E3820" i="8" s="1"/>
  <c r="E3821" i="8" s="1"/>
  <c r="E3822" i="8" s="1"/>
  <c r="E3823" i="8" s="1"/>
  <c r="E3824" i="8" s="1"/>
  <c r="E3825" i="8" s="1"/>
  <c r="E3826" i="8" s="1"/>
  <c r="E3827" i="8" s="1"/>
  <c r="E3828" i="8" s="1"/>
  <c r="E3829" i="8" s="1"/>
  <c r="E3830" i="8" s="1"/>
  <c r="E3831" i="8" s="1"/>
  <c r="E3832" i="8" s="1"/>
  <c r="E3833" i="8" s="1"/>
  <c r="E3834" i="8" s="1"/>
  <c r="E3835" i="8" s="1"/>
  <c r="E3836" i="8" s="1"/>
  <c r="E3837" i="8" s="1"/>
  <c r="E3838" i="8" s="1"/>
  <c r="E3839" i="8" s="1"/>
  <c r="E3840" i="8" s="1"/>
  <c r="E3841" i="8" s="1"/>
  <c r="E3842" i="8" s="1"/>
  <c r="E3843" i="8" s="1"/>
  <c r="E3844" i="8" s="1"/>
  <c r="E3845" i="8" s="1"/>
  <c r="E3846" i="8" s="1"/>
  <c r="E3847" i="8" s="1"/>
  <c r="E3848" i="8" s="1"/>
  <c r="E3849" i="8" s="1"/>
  <c r="E3850" i="8" s="1"/>
  <c r="E3851" i="8" s="1"/>
  <c r="E3852" i="8" s="1"/>
  <c r="E3853" i="8" s="1"/>
  <c r="E3854" i="8" s="1"/>
  <c r="E3855" i="8" s="1"/>
  <c r="E3856" i="8" s="1"/>
  <c r="E3857" i="8" s="1"/>
  <c r="E3858" i="8" s="1"/>
  <c r="E3859" i="8" s="1"/>
  <c r="E3860" i="8" s="1"/>
  <c r="E3861" i="8" s="1"/>
  <c r="E3862" i="8" s="1"/>
  <c r="E3863" i="8" s="1"/>
  <c r="E3864" i="8" s="1"/>
  <c r="E3865" i="8" s="1"/>
  <c r="E3866" i="8" s="1"/>
  <c r="E3867" i="8" s="1"/>
  <c r="E3868" i="8" s="1"/>
  <c r="E3869" i="8" s="1"/>
  <c r="E3870" i="8" s="1"/>
  <c r="E3871" i="8" s="1"/>
  <c r="E3872" i="8" s="1"/>
  <c r="E3873" i="8" s="1"/>
  <c r="E3874" i="8" s="1"/>
  <c r="E3875" i="8" s="1"/>
  <c r="E3876" i="8" s="1"/>
  <c r="E3877" i="8" s="1"/>
  <c r="E3878" i="8" s="1"/>
  <c r="E3879" i="8" s="1"/>
  <c r="E3880" i="8" s="1"/>
  <c r="E3881" i="8" s="1"/>
  <c r="E3882" i="8" s="1"/>
  <c r="E3883" i="8" s="1"/>
  <c r="E3884" i="8" s="1"/>
  <c r="E3885" i="8" s="1"/>
  <c r="E3886" i="8" s="1"/>
  <c r="E3887" i="8" s="1"/>
  <c r="E3888" i="8" s="1"/>
  <c r="E3889" i="8" s="1"/>
  <c r="E3890" i="8" s="1"/>
  <c r="E3891" i="8" s="1"/>
  <c r="E3892" i="8" s="1"/>
  <c r="E3893" i="8" s="1"/>
  <c r="E3894" i="8" s="1"/>
  <c r="E3895" i="8" s="1"/>
  <c r="E3896" i="8" s="1"/>
  <c r="E3897" i="8" s="1"/>
  <c r="E3898" i="8" s="1"/>
  <c r="E3899" i="8" s="1"/>
  <c r="E3900" i="8" s="1"/>
  <c r="E3901" i="8" s="1"/>
  <c r="E3902" i="8" s="1"/>
  <c r="E3903" i="8" s="1"/>
  <c r="E3904" i="8" s="1"/>
  <c r="E3905" i="8" s="1"/>
  <c r="E3906" i="8" s="1"/>
  <c r="E3907" i="8" s="1"/>
  <c r="E3908" i="8" s="1"/>
  <c r="E3909" i="8" s="1"/>
  <c r="E3910" i="8" s="1"/>
  <c r="E3911" i="8" s="1"/>
  <c r="E3912" i="8" s="1"/>
  <c r="E3913" i="8" s="1"/>
  <c r="E3914" i="8" s="1"/>
  <c r="E3915" i="8" s="1"/>
  <c r="E3916" i="8" s="1"/>
  <c r="E3917" i="8" s="1"/>
  <c r="E3918" i="8" s="1"/>
  <c r="E3919" i="8" s="1"/>
  <c r="E3920" i="8" s="1"/>
  <c r="E3921" i="8" s="1"/>
  <c r="E3922" i="8" s="1"/>
  <c r="E3923" i="8" s="1"/>
  <c r="E3924" i="8" s="1"/>
  <c r="E3925" i="8" s="1"/>
  <c r="E3926" i="8" s="1"/>
  <c r="E3927" i="8" s="1"/>
  <c r="E3928" i="8" s="1"/>
  <c r="E3929" i="8" s="1"/>
  <c r="E3930" i="8" s="1"/>
  <c r="E3931" i="8" s="1"/>
  <c r="E3932" i="8" s="1"/>
  <c r="E3933" i="8" s="1"/>
  <c r="E3934" i="8" s="1"/>
  <c r="E3935" i="8" s="1"/>
  <c r="E3936" i="8" s="1"/>
  <c r="E3937" i="8" s="1"/>
  <c r="E3938" i="8" s="1"/>
  <c r="E3939" i="8" s="1"/>
  <c r="E3940" i="8" s="1"/>
  <c r="E3941" i="8" s="1"/>
  <c r="E3942" i="8" s="1"/>
  <c r="E3943" i="8" s="1"/>
  <c r="E3944" i="8" s="1"/>
  <c r="E3945" i="8" s="1"/>
  <c r="E3946" i="8" s="1"/>
  <c r="E3947" i="8" s="1"/>
  <c r="E3948" i="8" s="1"/>
  <c r="E3949" i="8" s="1"/>
  <c r="E3950" i="8" s="1"/>
  <c r="E3951" i="8" s="1"/>
  <c r="E3952" i="8" s="1"/>
  <c r="E3953" i="8" s="1"/>
  <c r="E3954" i="8" s="1"/>
  <c r="E3955" i="8" s="1"/>
  <c r="E3956" i="8" s="1"/>
  <c r="E3957" i="8" s="1"/>
  <c r="E3958" i="8" s="1"/>
  <c r="E3959" i="8" s="1"/>
  <c r="E3960" i="8" s="1"/>
  <c r="E3961" i="8" s="1"/>
  <c r="E3962" i="8" s="1"/>
  <c r="E3963" i="8" s="1"/>
  <c r="E3964" i="8" s="1"/>
  <c r="E3965" i="8" s="1"/>
  <c r="E3966" i="8" s="1"/>
  <c r="E3967" i="8" s="1"/>
  <c r="E3968" i="8" s="1"/>
  <c r="E3969" i="8" s="1"/>
  <c r="E3970" i="8" s="1"/>
  <c r="E3971" i="8" s="1"/>
  <c r="E3972" i="8" s="1"/>
  <c r="E3973" i="8" s="1"/>
  <c r="E3974" i="8" s="1"/>
  <c r="E3975" i="8" s="1"/>
  <c r="E3976" i="8" s="1"/>
  <c r="E3977" i="8" s="1"/>
  <c r="E3978" i="8" s="1"/>
  <c r="E3979" i="8" s="1"/>
  <c r="E3980" i="8" s="1"/>
  <c r="E3981" i="8" s="1"/>
  <c r="E3982" i="8" s="1"/>
  <c r="E3983" i="8" s="1"/>
  <c r="E3984" i="8" s="1"/>
  <c r="E3985" i="8" s="1"/>
  <c r="E3986" i="8" s="1"/>
  <c r="E3987" i="8" s="1"/>
  <c r="E3988" i="8" s="1"/>
  <c r="E3989" i="8" s="1"/>
  <c r="E3990" i="8" s="1"/>
  <c r="E3991" i="8" s="1"/>
  <c r="E3992" i="8" s="1"/>
  <c r="E3993" i="8" s="1"/>
  <c r="E3994" i="8" s="1"/>
  <c r="E3995" i="8" s="1"/>
  <c r="E3996" i="8" s="1"/>
  <c r="E3997" i="8" s="1"/>
  <c r="E3998" i="8" s="1"/>
  <c r="E3999" i="8" s="1"/>
  <c r="E4000" i="8" s="1"/>
  <c r="E4001" i="8" s="1"/>
  <c r="E4002" i="8" s="1"/>
  <c r="E4003" i="8" s="1"/>
  <c r="E4004" i="8" s="1"/>
  <c r="E4005" i="8" s="1"/>
  <c r="E4006" i="8" s="1"/>
  <c r="E4007" i="8" s="1"/>
  <c r="E4008" i="8" s="1"/>
  <c r="E4009" i="8" s="1"/>
  <c r="E4010" i="8" s="1"/>
  <c r="E4011" i="8" s="1"/>
  <c r="E4012" i="8" s="1"/>
  <c r="E4013" i="8" s="1"/>
  <c r="E4014" i="8" s="1"/>
  <c r="E4015" i="8" s="1"/>
  <c r="E4016" i="8" s="1"/>
  <c r="E4017" i="8" s="1"/>
  <c r="E4018" i="8" s="1"/>
  <c r="E4019" i="8" s="1"/>
  <c r="E4020" i="8" s="1"/>
  <c r="E4021" i="8" s="1"/>
  <c r="E4022" i="8" s="1"/>
  <c r="E4023" i="8" s="1"/>
  <c r="E4024" i="8" s="1"/>
  <c r="E4025" i="8" s="1"/>
  <c r="E4026" i="8" s="1"/>
  <c r="E4027" i="8" s="1"/>
  <c r="E4028" i="8" s="1"/>
  <c r="E4029" i="8" s="1"/>
  <c r="E4030" i="8" s="1"/>
  <c r="E4031" i="8" s="1"/>
  <c r="E4032" i="8" s="1"/>
  <c r="E4033" i="8" s="1"/>
  <c r="E4034" i="8" s="1"/>
  <c r="E4035" i="8" s="1"/>
  <c r="E4036" i="8" s="1"/>
  <c r="E4037" i="8" s="1"/>
  <c r="E4038" i="8" s="1"/>
  <c r="E4039" i="8" s="1"/>
  <c r="E4040" i="8" s="1"/>
  <c r="E4041" i="8" s="1"/>
  <c r="E4042" i="8" s="1"/>
  <c r="E4043" i="8" s="1"/>
  <c r="E4044" i="8" s="1"/>
  <c r="E4045" i="8" s="1"/>
  <c r="E4046" i="8" s="1"/>
  <c r="E4047" i="8" s="1"/>
  <c r="E4048" i="8" s="1"/>
  <c r="E4049" i="8" s="1"/>
  <c r="E4050" i="8" s="1"/>
  <c r="E4051" i="8" s="1"/>
  <c r="E4052" i="8" s="1"/>
  <c r="E4053" i="8" s="1"/>
  <c r="E4054" i="8" s="1"/>
  <c r="E4055" i="8" s="1"/>
  <c r="E4056" i="8" s="1"/>
  <c r="E4057" i="8" s="1"/>
  <c r="E4058" i="8" s="1"/>
  <c r="E4059" i="8" s="1"/>
  <c r="E4060" i="8" s="1"/>
  <c r="E4061" i="8" s="1"/>
  <c r="E4062" i="8" s="1"/>
  <c r="E4063" i="8" s="1"/>
  <c r="E4064" i="8" s="1"/>
  <c r="E4065" i="8" s="1"/>
  <c r="E4066" i="8" s="1"/>
  <c r="E4067" i="8" s="1"/>
  <c r="E4068" i="8" s="1"/>
  <c r="E4069" i="8" s="1"/>
  <c r="E4070" i="8" s="1"/>
  <c r="E4071" i="8" s="1"/>
  <c r="E4072" i="8" s="1"/>
  <c r="E4073" i="8" s="1"/>
  <c r="E4074" i="8" s="1"/>
  <c r="E4075" i="8" s="1"/>
  <c r="E4076" i="8" s="1"/>
  <c r="E4077" i="8" s="1"/>
  <c r="E4078" i="8" s="1"/>
  <c r="E4079" i="8" s="1"/>
  <c r="E4080" i="8" s="1"/>
  <c r="E4081" i="8" s="1"/>
  <c r="E4082" i="8" s="1"/>
  <c r="E4083" i="8" s="1"/>
  <c r="E4084" i="8" s="1"/>
  <c r="E4085" i="8" s="1"/>
  <c r="E4086" i="8" s="1"/>
  <c r="E4087" i="8" s="1"/>
  <c r="E4088" i="8" s="1"/>
  <c r="E4089" i="8" s="1"/>
  <c r="E4090" i="8" s="1"/>
  <c r="E4091" i="8" s="1"/>
  <c r="E4092" i="8" s="1"/>
  <c r="E4093" i="8" s="1"/>
  <c r="E4094" i="8" s="1"/>
  <c r="E4095" i="8" s="1"/>
  <c r="E4096" i="8" s="1"/>
  <c r="E4097" i="8" s="1"/>
  <c r="E4098" i="8" s="1"/>
  <c r="E4099" i="8" s="1"/>
  <c r="E4100" i="8" s="1"/>
  <c r="E4101" i="8" s="1"/>
  <c r="E4102" i="8" s="1"/>
  <c r="E4103" i="8" s="1"/>
  <c r="E4104" i="8" s="1"/>
  <c r="E4105" i="8" s="1"/>
  <c r="E4106" i="8" s="1"/>
  <c r="E4107" i="8" s="1"/>
  <c r="E4108" i="8" s="1"/>
  <c r="E4109" i="8" s="1"/>
  <c r="E4110" i="8" s="1"/>
  <c r="E4111" i="8" s="1"/>
  <c r="E4112" i="8" s="1"/>
  <c r="E4113" i="8" s="1"/>
  <c r="E4114" i="8" s="1"/>
  <c r="E4115" i="8" s="1"/>
  <c r="E4116" i="8" s="1"/>
  <c r="E4117" i="8" s="1"/>
  <c r="E4118" i="8" s="1"/>
  <c r="E4119" i="8" s="1"/>
  <c r="E4120" i="8" s="1"/>
  <c r="E4121" i="8" s="1"/>
  <c r="E4122" i="8" s="1"/>
  <c r="E4123" i="8" s="1"/>
  <c r="E4124" i="8" s="1"/>
  <c r="E4125" i="8" s="1"/>
  <c r="E4126" i="8" s="1"/>
  <c r="E4127" i="8" s="1"/>
  <c r="E4128" i="8" s="1"/>
  <c r="E4129" i="8" s="1"/>
  <c r="E4130" i="8" s="1"/>
  <c r="E4131" i="8" s="1"/>
  <c r="E4132" i="8" s="1"/>
  <c r="E4133" i="8" s="1"/>
  <c r="E4134" i="8" s="1"/>
  <c r="E4135" i="8" s="1"/>
  <c r="E4136" i="8" s="1"/>
  <c r="E4137" i="8" s="1"/>
  <c r="E4138" i="8" s="1"/>
  <c r="E4139" i="8" s="1"/>
  <c r="E4140" i="8" s="1"/>
  <c r="E4141" i="8" s="1"/>
  <c r="E4142" i="8" s="1"/>
  <c r="E4143" i="8" s="1"/>
  <c r="E4144" i="8" s="1"/>
  <c r="E4145" i="8" s="1"/>
  <c r="E4146" i="8" s="1"/>
  <c r="E4147" i="8" s="1"/>
  <c r="E4148" i="8" s="1"/>
  <c r="E4149" i="8" s="1"/>
  <c r="E4150" i="8" s="1"/>
  <c r="E4151" i="8" s="1"/>
  <c r="E4152" i="8" s="1"/>
  <c r="E4153" i="8" s="1"/>
  <c r="E4154" i="8" s="1"/>
  <c r="E4155" i="8" s="1"/>
  <c r="E4156" i="8" s="1"/>
  <c r="E4157" i="8" s="1"/>
  <c r="E4158" i="8" s="1"/>
  <c r="E4159" i="8" s="1"/>
  <c r="E4160" i="8" s="1"/>
  <c r="E4161" i="8" s="1"/>
  <c r="E4162" i="8" s="1"/>
  <c r="E4163" i="8" s="1"/>
  <c r="E4164" i="8" s="1"/>
  <c r="E4165" i="8" s="1"/>
  <c r="E4166" i="8" s="1"/>
  <c r="E4167" i="8" s="1"/>
  <c r="E4168" i="8" s="1"/>
  <c r="E4169" i="8" s="1"/>
  <c r="E4170" i="8" s="1"/>
  <c r="E4171" i="8" s="1"/>
  <c r="E4172" i="8" s="1"/>
  <c r="E4173" i="8" s="1"/>
  <c r="E4174" i="8" s="1"/>
  <c r="E4175" i="8" s="1"/>
  <c r="E4176" i="8" s="1"/>
  <c r="E4177" i="8" s="1"/>
  <c r="E4178" i="8" s="1"/>
  <c r="E4179" i="8" s="1"/>
  <c r="E4180" i="8" s="1"/>
  <c r="E4181" i="8" s="1"/>
  <c r="E4182" i="8" s="1"/>
  <c r="E4183" i="8" s="1"/>
  <c r="E4184" i="8" s="1"/>
  <c r="E4185" i="8" s="1"/>
  <c r="E4186" i="8" s="1"/>
  <c r="E4187" i="8" s="1"/>
  <c r="E4188" i="8" s="1"/>
  <c r="E4189" i="8" s="1"/>
  <c r="E4190" i="8" s="1"/>
  <c r="E4191" i="8" s="1"/>
  <c r="E4192" i="8" s="1"/>
  <c r="E4193" i="8" s="1"/>
  <c r="E4194" i="8" s="1"/>
  <c r="E4195" i="8" s="1"/>
  <c r="E4196" i="8" s="1"/>
  <c r="E4197" i="8" s="1"/>
  <c r="E4198" i="8" s="1"/>
  <c r="E4199" i="8" s="1"/>
  <c r="E4200" i="8" s="1"/>
  <c r="E4201" i="8" s="1"/>
  <c r="E4202" i="8" s="1"/>
  <c r="E4203" i="8" s="1"/>
  <c r="E4204" i="8" s="1"/>
  <c r="E4205" i="8" s="1"/>
  <c r="E4206" i="8" s="1"/>
  <c r="E4207" i="8" s="1"/>
  <c r="E4208" i="8" s="1"/>
  <c r="E4209" i="8" s="1"/>
  <c r="E4210" i="8" s="1"/>
  <c r="E4211" i="8" s="1"/>
  <c r="E4212" i="8" s="1"/>
  <c r="E4213" i="8" s="1"/>
  <c r="E4214" i="8" s="1"/>
  <c r="E4215" i="8" s="1"/>
  <c r="E4216" i="8" s="1"/>
  <c r="E4217" i="8" s="1"/>
  <c r="E4218" i="8" s="1"/>
  <c r="E4219" i="8" s="1"/>
  <c r="E4220" i="8" s="1"/>
  <c r="E4221" i="8" s="1"/>
  <c r="E4222" i="8" s="1"/>
  <c r="E4223" i="8" s="1"/>
  <c r="E4224" i="8" s="1"/>
  <c r="E4225" i="8" s="1"/>
  <c r="E4226" i="8" s="1"/>
  <c r="E4227" i="8" s="1"/>
  <c r="E4228" i="8" s="1"/>
  <c r="E4229" i="8" s="1"/>
  <c r="E4230" i="8" s="1"/>
  <c r="E4231" i="8" s="1"/>
  <c r="E4232" i="8" s="1"/>
  <c r="E4233" i="8" s="1"/>
  <c r="E4234" i="8" s="1"/>
  <c r="E4235" i="8" s="1"/>
  <c r="E4236" i="8" s="1"/>
  <c r="E4237" i="8" s="1"/>
  <c r="E4238" i="8" s="1"/>
  <c r="E4239" i="8" s="1"/>
  <c r="E4240" i="8" s="1"/>
  <c r="E4241" i="8" s="1"/>
  <c r="E4242" i="8" s="1"/>
  <c r="E4243" i="8" s="1"/>
  <c r="E4244" i="8" s="1"/>
  <c r="E4245" i="8" s="1"/>
  <c r="E4246" i="8" s="1"/>
  <c r="E4247" i="8" s="1"/>
  <c r="E4248" i="8" s="1"/>
  <c r="E4249" i="8" s="1"/>
  <c r="E4250" i="8" s="1"/>
  <c r="E4251" i="8" s="1"/>
  <c r="E4252" i="8" s="1"/>
  <c r="E4253" i="8" s="1"/>
  <c r="E4254" i="8" s="1"/>
  <c r="E4255" i="8" s="1"/>
  <c r="E4256" i="8" s="1"/>
  <c r="E4257" i="8" s="1"/>
  <c r="E4258" i="8" s="1"/>
  <c r="E4259" i="8" s="1"/>
  <c r="E4260" i="8" s="1"/>
  <c r="E4261" i="8" s="1"/>
  <c r="E4262" i="8" s="1"/>
  <c r="E4263" i="8" s="1"/>
  <c r="E4264" i="8" s="1"/>
  <c r="E4265" i="8" s="1"/>
  <c r="E4266" i="8" s="1"/>
  <c r="E4267" i="8" s="1"/>
  <c r="E4268" i="8" s="1"/>
  <c r="E4269" i="8" s="1"/>
  <c r="E4270" i="8" s="1"/>
  <c r="E4271" i="8" s="1"/>
  <c r="E4272" i="8" s="1"/>
  <c r="E4273" i="8" s="1"/>
  <c r="E4274" i="8" s="1"/>
  <c r="E4275" i="8" s="1"/>
  <c r="E4276" i="8" s="1"/>
  <c r="E4277" i="8" s="1"/>
  <c r="E4278" i="8" s="1"/>
  <c r="E4279" i="8" s="1"/>
  <c r="E4280" i="8" s="1"/>
  <c r="E4281" i="8" s="1"/>
  <c r="E4282" i="8" s="1"/>
  <c r="E4283" i="8" s="1"/>
  <c r="E4284" i="8" s="1"/>
  <c r="E4285" i="8" s="1"/>
  <c r="E4286" i="8" s="1"/>
  <c r="E4287" i="8" s="1"/>
  <c r="E4288" i="8" s="1"/>
  <c r="E4289" i="8" s="1"/>
  <c r="E4290" i="8" s="1"/>
  <c r="E4291" i="8" s="1"/>
  <c r="E4292" i="8" s="1"/>
  <c r="E4293" i="8" s="1"/>
  <c r="E4294" i="8" s="1"/>
  <c r="E4295" i="8" s="1"/>
  <c r="E4296" i="8" s="1"/>
  <c r="E4297" i="8" s="1"/>
  <c r="E4298" i="8" s="1"/>
  <c r="E4299" i="8" s="1"/>
  <c r="E4300" i="8" s="1"/>
  <c r="E4301" i="8" s="1"/>
  <c r="E4302" i="8" s="1"/>
  <c r="E4303" i="8" s="1"/>
  <c r="E4304" i="8" s="1"/>
  <c r="E4305" i="8" s="1"/>
  <c r="E4306" i="8" s="1"/>
  <c r="E4307" i="8" s="1"/>
  <c r="E4308" i="8" s="1"/>
  <c r="E4309" i="8" s="1"/>
  <c r="E4310" i="8" s="1"/>
  <c r="E4311" i="8" s="1"/>
  <c r="E4312" i="8" s="1"/>
  <c r="E4313" i="8" s="1"/>
  <c r="E4314" i="8" s="1"/>
  <c r="E4315" i="8" s="1"/>
  <c r="E4316" i="8" s="1"/>
  <c r="E4317" i="8" s="1"/>
  <c r="E4318" i="8" s="1"/>
  <c r="E4319" i="8" s="1"/>
  <c r="E4320" i="8" s="1"/>
  <c r="E4321" i="8" s="1"/>
  <c r="E4322" i="8" s="1"/>
  <c r="E4323" i="8" s="1"/>
  <c r="E4324" i="8" s="1"/>
  <c r="E4325" i="8" s="1"/>
  <c r="E4326" i="8" s="1"/>
  <c r="E4327" i="8" s="1"/>
  <c r="E4328" i="8" s="1"/>
  <c r="E4329" i="8" s="1"/>
  <c r="E4330" i="8" s="1"/>
  <c r="E4331" i="8" s="1"/>
  <c r="E4332" i="8" s="1"/>
  <c r="E4333" i="8" s="1"/>
  <c r="E4334" i="8" s="1"/>
  <c r="E4335" i="8" s="1"/>
  <c r="E4336" i="8" s="1"/>
  <c r="E4337" i="8" s="1"/>
  <c r="E4338" i="8" s="1"/>
  <c r="E4339" i="8" s="1"/>
  <c r="E4340" i="8" s="1"/>
  <c r="E4341" i="8" s="1"/>
  <c r="E4342" i="8" s="1"/>
  <c r="E4343" i="8" s="1"/>
  <c r="E4344" i="8" s="1"/>
  <c r="E4345" i="8" s="1"/>
  <c r="E4346" i="8" s="1"/>
  <c r="E4347" i="8" s="1"/>
  <c r="E4348" i="8" s="1"/>
  <c r="E4349" i="8" s="1"/>
  <c r="E4350" i="8" s="1"/>
  <c r="E4351" i="8" s="1"/>
  <c r="E4352" i="8" s="1"/>
  <c r="E4353" i="8" s="1"/>
  <c r="E4354" i="8" s="1"/>
  <c r="E4355" i="8" s="1"/>
  <c r="E4356" i="8" s="1"/>
  <c r="E4357" i="8" s="1"/>
  <c r="E4358" i="8" s="1"/>
  <c r="E4359" i="8" s="1"/>
  <c r="E4360" i="8" s="1"/>
  <c r="E4361" i="8" s="1"/>
  <c r="E4362" i="8" s="1"/>
  <c r="E4363" i="8" s="1"/>
  <c r="E4364" i="8" s="1"/>
  <c r="E4365" i="8" s="1"/>
  <c r="E4366" i="8" s="1"/>
  <c r="E4367" i="8" s="1"/>
  <c r="E4368" i="8" s="1"/>
  <c r="E4369" i="8" s="1"/>
  <c r="E4370" i="8" s="1"/>
  <c r="E4371" i="8" s="1"/>
  <c r="E4372" i="8" s="1"/>
  <c r="E4373" i="8" s="1"/>
  <c r="E4374" i="8" s="1"/>
  <c r="E4375" i="8" s="1"/>
  <c r="E4376" i="8" s="1"/>
  <c r="E4377" i="8" s="1"/>
  <c r="E4378" i="8" s="1"/>
  <c r="E4379" i="8" s="1"/>
  <c r="E4380" i="8" s="1"/>
  <c r="E4381" i="8" s="1"/>
  <c r="E4382" i="8" s="1"/>
  <c r="E4383" i="8" s="1"/>
  <c r="E4384" i="8" s="1"/>
  <c r="E4385" i="8" s="1"/>
  <c r="E4386" i="8" s="1"/>
  <c r="E4387" i="8" s="1"/>
  <c r="E4388" i="8" s="1"/>
  <c r="E4389" i="8" s="1"/>
  <c r="E4390" i="8" s="1"/>
  <c r="E4391" i="8" s="1"/>
  <c r="E4392" i="8" s="1"/>
  <c r="E4393" i="8" s="1"/>
  <c r="E4394" i="8" s="1"/>
  <c r="E4395" i="8" s="1"/>
  <c r="E4396" i="8" s="1"/>
  <c r="E4397" i="8" s="1"/>
  <c r="E4398" i="8" s="1"/>
  <c r="E4399" i="8" s="1"/>
  <c r="E4400" i="8" s="1"/>
  <c r="E4401" i="8" s="1"/>
  <c r="E4402" i="8" s="1"/>
  <c r="E4403" i="8" s="1"/>
  <c r="E4404" i="8" s="1"/>
  <c r="E4405" i="8" s="1"/>
  <c r="E4406" i="8" s="1"/>
  <c r="E4407" i="8" s="1"/>
  <c r="E4408" i="8" s="1"/>
  <c r="E4409" i="8" s="1"/>
  <c r="E4410" i="8" s="1"/>
  <c r="E4411" i="8" s="1"/>
  <c r="E4412" i="8" s="1"/>
  <c r="E4413" i="8" s="1"/>
  <c r="E4414" i="8" s="1"/>
  <c r="E4415" i="8" s="1"/>
  <c r="E4416" i="8" s="1"/>
  <c r="E4417" i="8" s="1"/>
  <c r="E4418" i="8" s="1"/>
  <c r="E4419" i="8" s="1"/>
  <c r="E4420" i="8" s="1"/>
  <c r="E4421" i="8" s="1"/>
  <c r="E4422" i="8" s="1"/>
  <c r="E4423" i="8" s="1"/>
  <c r="E4424" i="8" s="1"/>
  <c r="E4425" i="8" s="1"/>
  <c r="E4426" i="8" s="1"/>
  <c r="E4427" i="8" s="1"/>
  <c r="E4428" i="8" s="1"/>
  <c r="E4429" i="8" s="1"/>
  <c r="E4430" i="8" s="1"/>
  <c r="E4431" i="8" s="1"/>
  <c r="E4432" i="8" s="1"/>
  <c r="E4433" i="8" s="1"/>
  <c r="E4434" i="8" s="1"/>
  <c r="E4435" i="8" s="1"/>
  <c r="E4436" i="8" s="1"/>
  <c r="E4437" i="8" s="1"/>
  <c r="E4438" i="8" s="1"/>
  <c r="E4439" i="8" s="1"/>
  <c r="E4440" i="8" s="1"/>
  <c r="E4441" i="8" s="1"/>
  <c r="E4442" i="8" s="1"/>
  <c r="E4443" i="8" s="1"/>
  <c r="E4444" i="8" s="1"/>
  <c r="E4445" i="8" s="1"/>
  <c r="E4446" i="8" s="1"/>
  <c r="E4447" i="8" s="1"/>
  <c r="E4448" i="8" s="1"/>
  <c r="E4449" i="8" s="1"/>
  <c r="E4450" i="8" s="1"/>
  <c r="E4451" i="8" s="1"/>
  <c r="E4452" i="8" s="1"/>
  <c r="E4453" i="8" s="1"/>
  <c r="E4454" i="8" s="1"/>
  <c r="E4455" i="8" s="1"/>
  <c r="E4456" i="8" s="1"/>
  <c r="E4457" i="8" s="1"/>
  <c r="E4458" i="8" s="1"/>
  <c r="E4459" i="8" s="1"/>
  <c r="E4460" i="8" s="1"/>
  <c r="E4461" i="8" s="1"/>
  <c r="E4462" i="8" s="1"/>
  <c r="E4463" i="8" s="1"/>
  <c r="E4464" i="8" s="1"/>
  <c r="E4465" i="8" s="1"/>
  <c r="E4466" i="8" s="1"/>
  <c r="E4467" i="8" s="1"/>
  <c r="E4468" i="8" s="1"/>
  <c r="E4469" i="8" s="1"/>
  <c r="E4470" i="8" s="1"/>
  <c r="E4471" i="8" s="1"/>
  <c r="E4472" i="8" s="1"/>
  <c r="E4473" i="8" s="1"/>
  <c r="E4474" i="8" s="1"/>
  <c r="E4475" i="8" s="1"/>
  <c r="E4476" i="8" s="1"/>
  <c r="E4477" i="8" s="1"/>
  <c r="E4478" i="8" s="1"/>
  <c r="E4479" i="8" s="1"/>
  <c r="E4480" i="8" s="1"/>
  <c r="E4481" i="8" s="1"/>
  <c r="E4482" i="8" s="1"/>
  <c r="E4483" i="8" s="1"/>
  <c r="E4484" i="8" s="1"/>
  <c r="E4485" i="8" s="1"/>
  <c r="E4486" i="8" s="1"/>
  <c r="E4487" i="8" s="1"/>
  <c r="E4488" i="8" s="1"/>
  <c r="E4489" i="8" s="1"/>
  <c r="E4490" i="8" s="1"/>
  <c r="E4491" i="8" s="1"/>
  <c r="E4492" i="8" s="1"/>
  <c r="E4493" i="8" s="1"/>
  <c r="E4494" i="8" s="1"/>
  <c r="E4495" i="8" s="1"/>
  <c r="E4496" i="8" s="1"/>
  <c r="E4497" i="8" s="1"/>
  <c r="E4498" i="8" s="1"/>
  <c r="E4499" i="8" s="1"/>
  <c r="E4500" i="8" s="1"/>
  <c r="E4501" i="8" s="1"/>
  <c r="E4502" i="8" s="1"/>
  <c r="E4503" i="8" s="1"/>
  <c r="E4504" i="8" s="1"/>
  <c r="E4505" i="8" s="1"/>
  <c r="E4506" i="8" s="1"/>
  <c r="E4507" i="8" s="1"/>
  <c r="E4508" i="8" s="1"/>
  <c r="E4509" i="8" s="1"/>
  <c r="E4510" i="8" s="1"/>
  <c r="E4511" i="8" s="1"/>
  <c r="E4512" i="8" s="1"/>
  <c r="E4513" i="8" s="1"/>
  <c r="E4514" i="8" s="1"/>
  <c r="E4515" i="8" s="1"/>
  <c r="E4516" i="8" s="1"/>
  <c r="E4517" i="8" s="1"/>
  <c r="E4518" i="8" s="1"/>
  <c r="E4519" i="8" s="1"/>
  <c r="E4520" i="8" s="1"/>
  <c r="E4521" i="8" s="1"/>
  <c r="E4522" i="8" s="1"/>
  <c r="E4523" i="8" s="1"/>
  <c r="E4524" i="8" s="1"/>
  <c r="E4525" i="8" s="1"/>
  <c r="E4526" i="8" s="1"/>
  <c r="E4527" i="8" s="1"/>
  <c r="E4528" i="8" s="1"/>
  <c r="E4529" i="8" s="1"/>
  <c r="E4530" i="8" s="1"/>
  <c r="E4531" i="8" s="1"/>
  <c r="E4532" i="8" s="1"/>
  <c r="E4533" i="8" s="1"/>
  <c r="E4534" i="8" s="1"/>
  <c r="E4535" i="8" s="1"/>
  <c r="E4536" i="8" s="1"/>
  <c r="E4537" i="8" s="1"/>
  <c r="E4538" i="8" s="1"/>
  <c r="E4539" i="8" s="1"/>
  <c r="E4540" i="8" s="1"/>
  <c r="E4541" i="8" s="1"/>
  <c r="E4542" i="8" s="1"/>
  <c r="E4543" i="8" s="1"/>
  <c r="E4544" i="8" s="1"/>
  <c r="E4545" i="8" s="1"/>
  <c r="E4546" i="8" s="1"/>
  <c r="E4547" i="8" s="1"/>
  <c r="E4548" i="8" s="1"/>
  <c r="E4549" i="8" s="1"/>
  <c r="E4550" i="8" s="1"/>
  <c r="E4551" i="8" s="1"/>
  <c r="E4552" i="8" s="1"/>
  <c r="E4553" i="8" s="1"/>
  <c r="E4554" i="8" s="1"/>
  <c r="E4555" i="8" s="1"/>
  <c r="E4556" i="8" s="1"/>
  <c r="E4557" i="8" s="1"/>
  <c r="E4558" i="8" s="1"/>
  <c r="E4559" i="8" s="1"/>
  <c r="E4560" i="8" s="1"/>
  <c r="E4561" i="8" s="1"/>
  <c r="E4562" i="8" s="1"/>
  <c r="E4563" i="8" s="1"/>
  <c r="E4564" i="8" s="1"/>
  <c r="E4565" i="8" s="1"/>
  <c r="E4566" i="8" s="1"/>
  <c r="E4567" i="8" s="1"/>
  <c r="E4568" i="8" s="1"/>
  <c r="E4569" i="8" s="1"/>
  <c r="E4570" i="8" s="1"/>
  <c r="E4571" i="8" s="1"/>
  <c r="E4572" i="8" s="1"/>
  <c r="E4573" i="8" s="1"/>
  <c r="E4574" i="8" s="1"/>
  <c r="E4575" i="8" s="1"/>
  <c r="E4576" i="8" s="1"/>
  <c r="E4577" i="8" s="1"/>
  <c r="E4578" i="8" s="1"/>
  <c r="E4579" i="8" s="1"/>
  <c r="E4580" i="8" s="1"/>
  <c r="E4581" i="8" s="1"/>
  <c r="E4582" i="8" s="1"/>
  <c r="E4583" i="8" s="1"/>
  <c r="E4584" i="8" s="1"/>
  <c r="E4585" i="8" s="1"/>
  <c r="E4586" i="8" s="1"/>
  <c r="E4587" i="8" s="1"/>
  <c r="E4588" i="8" s="1"/>
  <c r="E4589" i="8" s="1"/>
  <c r="E4590" i="8" s="1"/>
  <c r="E4591" i="8" s="1"/>
  <c r="E4592" i="8" s="1"/>
  <c r="E4593" i="8" s="1"/>
  <c r="E4594" i="8" s="1"/>
  <c r="E4595" i="8" s="1"/>
  <c r="E4596" i="8" s="1"/>
  <c r="E4597" i="8" s="1"/>
  <c r="E4598" i="8" s="1"/>
  <c r="E4599" i="8" s="1"/>
  <c r="E4600" i="8" s="1"/>
  <c r="E4601" i="8" s="1"/>
  <c r="E4602" i="8" s="1"/>
  <c r="E4603" i="8" s="1"/>
  <c r="E4604" i="8" s="1"/>
  <c r="E4605" i="8" s="1"/>
  <c r="E4606" i="8" s="1"/>
  <c r="E4607" i="8" s="1"/>
  <c r="E4608" i="8" s="1"/>
  <c r="E4609" i="8" s="1"/>
  <c r="E4610" i="8" s="1"/>
  <c r="E4611" i="8" s="1"/>
  <c r="E4612" i="8" s="1"/>
  <c r="E4613" i="8" s="1"/>
  <c r="E4614" i="8" s="1"/>
  <c r="E4615" i="8" s="1"/>
  <c r="E4616" i="8" s="1"/>
  <c r="E4617" i="8" s="1"/>
  <c r="E4618" i="8" s="1"/>
  <c r="E4619" i="8" s="1"/>
  <c r="E4620" i="8" s="1"/>
  <c r="E4621" i="8" s="1"/>
  <c r="E4622" i="8" s="1"/>
  <c r="E4623" i="8" s="1"/>
  <c r="E4624" i="8" s="1"/>
  <c r="E4625" i="8" s="1"/>
  <c r="E4626" i="8" s="1"/>
  <c r="E4627" i="8" s="1"/>
  <c r="E4628" i="8" s="1"/>
  <c r="E4629" i="8" s="1"/>
  <c r="E4630" i="8" s="1"/>
  <c r="E4631" i="8" s="1"/>
  <c r="E4632" i="8" s="1"/>
  <c r="E4633" i="8" s="1"/>
  <c r="E4634" i="8" s="1"/>
  <c r="E4635" i="8" s="1"/>
  <c r="E4636" i="8" s="1"/>
  <c r="E4637" i="8" s="1"/>
  <c r="E4638" i="8" s="1"/>
  <c r="E4639" i="8" s="1"/>
  <c r="E4640" i="8" s="1"/>
  <c r="E4641" i="8" s="1"/>
  <c r="E4642" i="8" s="1"/>
  <c r="E4643" i="8" s="1"/>
  <c r="E4644" i="8" s="1"/>
  <c r="E4645" i="8" s="1"/>
  <c r="E4646" i="8" s="1"/>
  <c r="E4647" i="8" s="1"/>
  <c r="E4648" i="8" s="1"/>
  <c r="E4649" i="8" s="1"/>
  <c r="E4650" i="8" s="1"/>
  <c r="E4651" i="8" s="1"/>
  <c r="E4652" i="8" s="1"/>
  <c r="E4653" i="8" s="1"/>
  <c r="E4654" i="8" s="1"/>
  <c r="E4655" i="8" s="1"/>
  <c r="E4656" i="8" s="1"/>
  <c r="E4657" i="8" s="1"/>
  <c r="E4658" i="8" s="1"/>
  <c r="E4659" i="8" s="1"/>
  <c r="E4660" i="8" s="1"/>
  <c r="E4661" i="8" s="1"/>
  <c r="E4662" i="8" s="1"/>
  <c r="E4663" i="8" s="1"/>
  <c r="E4664" i="8" s="1"/>
  <c r="E4665" i="8" s="1"/>
  <c r="E4666" i="8" s="1"/>
  <c r="E4667" i="8" s="1"/>
  <c r="E4668" i="8" s="1"/>
  <c r="E4669" i="8" s="1"/>
  <c r="E4670" i="8" s="1"/>
  <c r="E4671" i="8" s="1"/>
  <c r="E4672" i="8" s="1"/>
  <c r="E4673" i="8" s="1"/>
  <c r="E4674" i="8" s="1"/>
  <c r="E4675" i="8" s="1"/>
  <c r="E4676" i="8" s="1"/>
  <c r="E4677" i="8" s="1"/>
  <c r="E4678" i="8" s="1"/>
  <c r="E4679" i="8" s="1"/>
  <c r="E4680" i="8" s="1"/>
  <c r="E4681" i="8" s="1"/>
  <c r="E4682" i="8" s="1"/>
  <c r="E4683" i="8" s="1"/>
  <c r="E4684" i="8" s="1"/>
  <c r="E4685" i="8" s="1"/>
  <c r="E4686" i="8" s="1"/>
  <c r="E4687" i="8" s="1"/>
  <c r="E4688" i="8" s="1"/>
  <c r="E4689" i="8" s="1"/>
  <c r="E4690" i="8" s="1"/>
  <c r="E4691" i="8" s="1"/>
  <c r="E4692" i="8" s="1"/>
  <c r="E4693" i="8" s="1"/>
  <c r="E4694" i="8" s="1"/>
  <c r="E4695" i="8" s="1"/>
  <c r="E4696" i="8" s="1"/>
  <c r="E4697" i="8" s="1"/>
  <c r="E4698" i="8" s="1"/>
  <c r="E4699" i="8" s="1"/>
  <c r="E4700" i="8" s="1"/>
  <c r="E4701" i="8" s="1"/>
  <c r="E4702" i="8" s="1"/>
  <c r="E4703" i="8" s="1"/>
  <c r="E4704" i="8" s="1"/>
  <c r="E4705" i="8" s="1"/>
  <c r="E4706" i="8" s="1"/>
  <c r="E4707" i="8" s="1"/>
  <c r="E4708" i="8" s="1"/>
  <c r="E4709" i="8" s="1"/>
  <c r="E4710" i="8" s="1"/>
  <c r="E4711" i="8" s="1"/>
  <c r="E4712" i="8" s="1"/>
  <c r="E4713" i="8" s="1"/>
  <c r="E4714" i="8" s="1"/>
  <c r="E4715" i="8" s="1"/>
  <c r="E4716" i="8" s="1"/>
  <c r="E4717" i="8" s="1"/>
  <c r="E4718" i="8" s="1"/>
  <c r="E4719" i="8" s="1"/>
  <c r="E4720" i="8" s="1"/>
  <c r="E4721" i="8" s="1"/>
  <c r="E4722" i="8" s="1"/>
  <c r="E4723" i="8" s="1"/>
  <c r="E4724" i="8" s="1"/>
  <c r="E4725" i="8" s="1"/>
  <c r="E4726" i="8" s="1"/>
  <c r="E4727" i="8" s="1"/>
  <c r="E4728" i="8" s="1"/>
  <c r="E4729" i="8" s="1"/>
  <c r="E4730" i="8" s="1"/>
  <c r="E4731" i="8" s="1"/>
  <c r="E4732" i="8" s="1"/>
  <c r="E4733" i="8" s="1"/>
  <c r="E4734" i="8" s="1"/>
  <c r="E4735" i="8" s="1"/>
  <c r="E4736" i="8" s="1"/>
  <c r="E4737" i="8" s="1"/>
  <c r="E4738" i="8" s="1"/>
  <c r="E4739" i="8" s="1"/>
  <c r="E4740" i="8" s="1"/>
  <c r="E4741" i="8" s="1"/>
  <c r="E4742" i="8" s="1"/>
  <c r="E4743" i="8" s="1"/>
  <c r="E4744" i="8" s="1"/>
  <c r="E4745" i="8" s="1"/>
  <c r="E4746" i="8" s="1"/>
  <c r="E4747" i="8" s="1"/>
  <c r="E4748" i="8" s="1"/>
  <c r="E4749" i="8" s="1"/>
  <c r="E4750" i="8" s="1"/>
  <c r="E4751" i="8" s="1"/>
  <c r="E4752" i="8" s="1"/>
  <c r="E4753" i="8" s="1"/>
  <c r="E4754" i="8" s="1"/>
  <c r="E4755" i="8" s="1"/>
  <c r="E4756" i="8" s="1"/>
  <c r="E4757" i="8" s="1"/>
  <c r="E4758" i="8" s="1"/>
  <c r="E4759" i="8" s="1"/>
  <c r="E4760" i="8" s="1"/>
  <c r="E4761" i="8" s="1"/>
  <c r="E4762" i="8" s="1"/>
  <c r="E4763" i="8" s="1"/>
  <c r="E4764" i="8" s="1"/>
  <c r="E4765" i="8" s="1"/>
  <c r="E4766" i="8" s="1"/>
  <c r="E4767" i="8" s="1"/>
  <c r="E4768" i="8" s="1"/>
  <c r="E4769" i="8" s="1"/>
  <c r="E4770" i="8" s="1"/>
  <c r="E4771" i="8" s="1"/>
  <c r="E4772" i="8" s="1"/>
  <c r="E4773" i="8" s="1"/>
  <c r="E4774" i="8" s="1"/>
  <c r="E4775" i="8" s="1"/>
  <c r="E4776" i="8" s="1"/>
  <c r="E4777" i="8" s="1"/>
  <c r="E4778" i="8" s="1"/>
  <c r="E4779" i="8" s="1"/>
  <c r="E4780" i="8" s="1"/>
  <c r="E4781" i="8" s="1"/>
  <c r="E4782" i="8" s="1"/>
  <c r="E4783" i="8" s="1"/>
  <c r="E4784" i="8" s="1"/>
  <c r="E4785" i="8" s="1"/>
  <c r="E4786" i="8" s="1"/>
  <c r="E4787" i="8" s="1"/>
  <c r="E4788" i="8" s="1"/>
  <c r="E4789" i="8" s="1"/>
  <c r="E4790" i="8" s="1"/>
  <c r="E4791" i="8" s="1"/>
  <c r="E4792" i="8" s="1"/>
  <c r="E4793" i="8" s="1"/>
  <c r="E4794" i="8" s="1"/>
  <c r="E4795" i="8" s="1"/>
  <c r="E4796" i="8" s="1"/>
  <c r="E4797" i="8" s="1"/>
  <c r="E4798" i="8" s="1"/>
  <c r="E4799" i="8" s="1"/>
  <c r="E4800" i="8" s="1"/>
  <c r="E4801" i="8" s="1"/>
  <c r="E4802" i="8" s="1"/>
  <c r="E4803" i="8" s="1"/>
  <c r="E4804" i="8" s="1"/>
  <c r="E4805" i="8" s="1"/>
  <c r="E4806" i="8" s="1"/>
  <c r="E4807" i="8" s="1"/>
  <c r="E4808" i="8" s="1"/>
  <c r="E4809" i="8" s="1"/>
  <c r="E4810" i="8" s="1"/>
  <c r="E4811" i="8" s="1"/>
  <c r="E4812" i="8" s="1"/>
  <c r="E4813" i="8" s="1"/>
  <c r="E4814" i="8" s="1"/>
  <c r="E4815" i="8" s="1"/>
  <c r="E4816" i="8" s="1"/>
  <c r="E4817" i="8" s="1"/>
  <c r="E4818" i="8" s="1"/>
  <c r="E4819" i="8" s="1"/>
  <c r="E4820" i="8" s="1"/>
  <c r="E4821" i="8" s="1"/>
  <c r="E4822" i="8" s="1"/>
  <c r="E4823" i="8" s="1"/>
  <c r="E4824" i="8" s="1"/>
  <c r="E4825" i="8" s="1"/>
  <c r="E4826" i="8" s="1"/>
  <c r="E4827" i="8" s="1"/>
  <c r="E4828" i="8" s="1"/>
  <c r="E4829" i="8" s="1"/>
  <c r="E4830" i="8" s="1"/>
  <c r="E4831" i="8" s="1"/>
  <c r="E4832" i="8" s="1"/>
  <c r="E4833" i="8" s="1"/>
  <c r="E4834" i="8" s="1"/>
  <c r="E4835" i="8" s="1"/>
  <c r="E4836" i="8" s="1"/>
  <c r="E4837" i="8" s="1"/>
  <c r="E4838" i="8" s="1"/>
  <c r="E4839" i="8" s="1"/>
  <c r="E4840" i="8" s="1"/>
  <c r="E4841" i="8" s="1"/>
  <c r="E4842" i="8" s="1"/>
  <c r="E4843" i="8" s="1"/>
  <c r="E4844" i="8" s="1"/>
  <c r="E4845" i="8" s="1"/>
  <c r="E4846" i="8" s="1"/>
  <c r="E4847" i="8" s="1"/>
  <c r="E4848" i="8" s="1"/>
  <c r="E4849" i="8" s="1"/>
  <c r="E4850" i="8" s="1"/>
  <c r="E4851" i="8" s="1"/>
  <c r="E4852" i="8" s="1"/>
  <c r="E4853" i="8" s="1"/>
  <c r="E4854" i="8" s="1"/>
  <c r="E4855" i="8" s="1"/>
  <c r="E4856" i="8" s="1"/>
  <c r="E4857" i="8" s="1"/>
  <c r="E4858" i="8" s="1"/>
  <c r="E4859" i="8" s="1"/>
  <c r="E4860" i="8" s="1"/>
  <c r="E4861" i="8" s="1"/>
  <c r="E4862" i="8" s="1"/>
  <c r="E4863" i="8" s="1"/>
  <c r="E4864" i="8" s="1"/>
  <c r="E4865" i="8" s="1"/>
  <c r="E4866" i="8" s="1"/>
  <c r="E4867" i="8" s="1"/>
  <c r="E4868" i="8" s="1"/>
  <c r="E4869" i="8" s="1"/>
  <c r="E4870" i="8" s="1"/>
  <c r="E4871" i="8" s="1"/>
  <c r="E4872" i="8" s="1"/>
  <c r="E4873" i="8" s="1"/>
  <c r="E4874" i="8" s="1"/>
  <c r="E4875" i="8" s="1"/>
  <c r="E4876" i="8" s="1"/>
  <c r="E4877" i="8" s="1"/>
  <c r="E4878" i="8" s="1"/>
  <c r="E4879" i="8" s="1"/>
  <c r="E4880" i="8" s="1"/>
  <c r="E4881" i="8" s="1"/>
  <c r="E4882" i="8" s="1"/>
  <c r="E4883" i="8" s="1"/>
  <c r="E4884" i="8" s="1"/>
  <c r="E4885" i="8" s="1"/>
  <c r="E4886" i="8" s="1"/>
  <c r="E4887" i="8" s="1"/>
  <c r="E4888" i="8" s="1"/>
  <c r="E4889" i="8" s="1"/>
  <c r="E4890" i="8" s="1"/>
  <c r="E4891" i="8" s="1"/>
  <c r="E4892" i="8" s="1"/>
  <c r="E4893" i="8" s="1"/>
  <c r="E4894" i="8" s="1"/>
  <c r="E4895" i="8" s="1"/>
  <c r="E4896" i="8" s="1"/>
  <c r="E4897" i="8" s="1"/>
  <c r="E4898" i="8" s="1"/>
  <c r="E4899" i="8" s="1"/>
  <c r="E4900" i="8" s="1"/>
  <c r="E4901" i="8" s="1"/>
  <c r="E4902" i="8" s="1"/>
  <c r="E4903" i="8" s="1"/>
  <c r="E4904" i="8" s="1"/>
  <c r="E4905" i="8" s="1"/>
  <c r="E4906" i="8" s="1"/>
  <c r="E4907" i="8" s="1"/>
  <c r="E4908" i="8" s="1"/>
  <c r="E4909" i="8" s="1"/>
  <c r="E4910" i="8" s="1"/>
  <c r="E4911" i="8" s="1"/>
  <c r="E4912" i="8" s="1"/>
  <c r="E4913" i="8" s="1"/>
  <c r="E4914" i="8" s="1"/>
  <c r="E4915" i="8" s="1"/>
  <c r="E4916" i="8" s="1"/>
  <c r="E4917" i="8" s="1"/>
  <c r="E4918" i="8" s="1"/>
  <c r="E4919" i="8" s="1"/>
  <c r="E4920" i="8" s="1"/>
  <c r="E4921" i="8" s="1"/>
  <c r="E4922" i="8" s="1"/>
  <c r="E4923" i="8" s="1"/>
  <c r="E4924" i="8" s="1"/>
  <c r="E4925" i="8" s="1"/>
  <c r="E4926" i="8" s="1"/>
  <c r="E4927" i="8" s="1"/>
  <c r="E4928" i="8" s="1"/>
  <c r="E4929" i="8" s="1"/>
  <c r="E4930" i="8" s="1"/>
  <c r="E4931" i="8" s="1"/>
  <c r="E4932" i="8" s="1"/>
  <c r="E4933" i="8" s="1"/>
  <c r="E4934" i="8" s="1"/>
  <c r="E4935" i="8" s="1"/>
  <c r="E4936" i="8" s="1"/>
  <c r="E4937" i="8" s="1"/>
  <c r="E4938" i="8" s="1"/>
  <c r="E4939" i="8" s="1"/>
  <c r="E4940" i="8" s="1"/>
  <c r="E4941" i="8" s="1"/>
  <c r="E4942" i="8" s="1"/>
  <c r="E4943" i="8" s="1"/>
  <c r="E4944" i="8" s="1"/>
  <c r="E4945" i="8" s="1"/>
  <c r="E4946" i="8" s="1"/>
  <c r="E4947" i="8" s="1"/>
  <c r="E4948" i="8" s="1"/>
  <c r="E4949" i="8" s="1"/>
  <c r="E4950" i="8" s="1"/>
  <c r="E4951" i="8" s="1"/>
  <c r="E4952" i="8" s="1"/>
  <c r="E4953" i="8" s="1"/>
  <c r="E4954" i="8" s="1"/>
  <c r="E4955" i="8" s="1"/>
  <c r="E4956" i="8" s="1"/>
  <c r="E4957" i="8" s="1"/>
  <c r="E4958" i="8" s="1"/>
  <c r="E4959" i="8" s="1"/>
  <c r="E4960" i="8" s="1"/>
  <c r="E4961" i="8" s="1"/>
  <c r="E4962" i="8" s="1"/>
  <c r="E4963" i="8" s="1"/>
  <c r="E4964" i="8" s="1"/>
  <c r="E4965" i="8" s="1"/>
  <c r="E4966" i="8" s="1"/>
  <c r="E4967" i="8" s="1"/>
  <c r="E4968" i="8" s="1"/>
  <c r="E4969" i="8" s="1"/>
  <c r="E4970" i="8" s="1"/>
  <c r="E4971" i="8" s="1"/>
  <c r="E4972" i="8" s="1"/>
  <c r="E4973" i="8" s="1"/>
  <c r="E4974" i="8" s="1"/>
  <c r="E4975" i="8" s="1"/>
  <c r="E4976" i="8" s="1"/>
  <c r="E4977" i="8" s="1"/>
  <c r="E4978" i="8" s="1"/>
  <c r="E4979" i="8" s="1"/>
  <c r="E4980" i="8" s="1"/>
  <c r="E4981" i="8" s="1"/>
  <c r="E4982" i="8" s="1"/>
  <c r="E4983" i="8" s="1"/>
  <c r="E4984" i="8" s="1"/>
  <c r="E4985" i="8" s="1"/>
  <c r="E4986" i="8" s="1"/>
  <c r="E4987" i="8" s="1"/>
  <c r="E4988" i="8" s="1"/>
  <c r="E4989" i="8" s="1"/>
  <c r="E4990" i="8" s="1"/>
  <c r="E4991" i="8" s="1"/>
  <c r="E4992" i="8" s="1"/>
  <c r="E4993" i="8" s="1"/>
  <c r="E4994" i="8" s="1"/>
  <c r="E4995" i="8" s="1"/>
  <c r="E4996" i="8" s="1"/>
  <c r="E4997" i="8" s="1"/>
  <c r="E4998" i="8" s="1"/>
  <c r="E4999" i="8" s="1"/>
  <c r="E5000" i="8" s="1"/>
  <c r="E5001" i="8" s="1"/>
  <c r="E5002" i="8" s="1"/>
  <c r="E5003" i="8" s="1"/>
  <c r="E5004" i="8" s="1"/>
  <c r="E5005" i="8" s="1"/>
  <c r="E5006" i="8" s="1"/>
  <c r="E5007" i="8" s="1"/>
  <c r="E5008" i="8" s="1"/>
  <c r="E5009" i="8" s="1"/>
  <c r="E5010" i="8" s="1"/>
  <c r="E5011" i="8" s="1"/>
  <c r="E5012" i="8" s="1"/>
  <c r="E5013" i="8" s="1"/>
  <c r="E5014" i="8" s="1"/>
  <c r="E5015" i="8" s="1"/>
  <c r="E5016" i="8" s="1"/>
  <c r="E5017" i="8" s="1"/>
  <c r="E5018" i="8" s="1"/>
  <c r="E5019" i="8" s="1"/>
  <c r="E5020" i="8" s="1"/>
  <c r="E5021" i="8" s="1"/>
  <c r="E5022" i="8" s="1"/>
  <c r="E5023" i="8" s="1"/>
  <c r="E5024" i="8" s="1"/>
  <c r="E5025" i="8" s="1"/>
  <c r="E5026" i="8" s="1"/>
  <c r="E5027" i="8" s="1"/>
  <c r="E5028" i="8" s="1"/>
  <c r="E5029" i="8" s="1"/>
  <c r="E5030" i="8" s="1"/>
  <c r="E5031" i="8" s="1"/>
  <c r="E5032" i="8" s="1"/>
  <c r="E5033" i="8" s="1"/>
  <c r="E5034" i="8" s="1"/>
  <c r="E5035" i="8" s="1"/>
  <c r="E5036" i="8" s="1"/>
  <c r="E5037" i="8" s="1"/>
  <c r="E5038" i="8" s="1"/>
  <c r="E5039" i="8" s="1"/>
  <c r="E5040" i="8" s="1"/>
  <c r="E5041" i="8" s="1"/>
  <c r="E5042" i="8" s="1"/>
  <c r="E5043" i="8" s="1"/>
  <c r="E5044" i="8" s="1"/>
  <c r="E5045" i="8" s="1"/>
  <c r="E5046" i="8" s="1"/>
  <c r="E5047" i="8" s="1"/>
  <c r="E5048" i="8" s="1"/>
  <c r="E5049" i="8" s="1"/>
  <c r="E5050" i="8" s="1"/>
  <c r="E5051" i="8" s="1"/>
  <c r="E5052" i="8" s="1"/>
  <c r="E5053" i="8" s="1"/>
  <c r="E5054" i="8" s="1"/>
  <c r="E5055" i="8" s="1"/>
  <c r="E5056" i="8" s="1"/>
  <c r="E5057" i="8" s="1"/>
  <c r="E5058" i="8" s="1"/>
  <c r="E5059" i="8" s="1"/>
  <c r="E5060" i="8" s="1"/>
  <c r="E5061" i="8" s="1"/>
  <c r="E5062" i="8" s="1"/>
  <c r="E5063" i="8" s="1"/>
  <c r="E5064" i="8" s="1"/>
  <c r="E5065" i="8" s="1"/>
  <c r="E5066" i="8" s="1"/>
  <c r="E5067" i="8" s="1"/>
  <c r="E5068" i="8" s="1"/>
  <c r="E5069" i="8" s="1"/>
  <c r="E5070" i="8" s="1"/>
  <c r="E5071" i="8" s="1"/>
  <c r="E5072" i="8" s="1"/>
  <c r="E5073" i="8" s="1"/>
  <c r="E5074" i="8" s="1"/>
  <c r="E5075" i="8" s="1"/>
  <c r="E5076" i="8" s="1"/>
  <c r="E5077" i="8" s="1"/>
  <c r="E5078" i="8" s="1"/>
  <c r="E5079" i="8" s="1"/>
  <c r="E5080" i="8" s="1"/>
  <c r="E5081" i="8" s="1"/>
  <c r="E5082" i="8" s="1"/>
  <c r="E5083" i="8" s="1"/>
  <c r="E5084" i="8" s="1"/>
  <c r="E5085" i="8" s="1"/>
  <c r="E5086" i="8" s="1"/>
  <c r="E5087" i="8" s="1"/>
  <c r="E5088" i="8" s="1"/>
  <c r="E5089" i="8" s="1"/>
  <c r="E5090" i="8" s="1"/>
  <c r="E5091" i="8" s="1"/>
  <c r="E5092" i="8" s="1"/>
  <c r="E5093" i="8" s="1"/>
  <c r="E5094" i="8" s="1"/>
  <c r="E5095" i="8" s="1"/>
  <c r="E5096" i="8" s="1"/>
  <c r="E5097" i="8" s="1"/>
  <c r="E5098" i="8" s="1"/>
  <c r="E5099" i="8" s="1"/>
  <c r="E5100" i="8" s="1"/>
  <c r="E5101" i="8" s="1"/>
  <c r="E5102" i="8" s="1"/>
  <c r="E5103" i="8" s="1"/>
  <c r="E5104" i="8" s="1"/>
  <c r="E5105" i="8" s="1"/>
  <c r="E5106" i="8" s="1"/>
  <c r="E5107" i="8" s="1"/>
  <c r="E5108" i="8" s="1"/>
  <c r="E5109" i="8" s="1"/>
  <c r="E5110" i="8" s="1"/>
  <c r="E5111" i="8" s="1"/>
  <c r="E5112" i="8" s="1"/>
  <c r="E5113" i="8" s="1"/>
  <c r="E5114" i="8" s="1"/>
  <c r="E5115" i="8" s="1"/>
  <c r="E5116" i="8" s="1"/>
  <c r="E5117" i="8" s="1"/>
  <c r="E5118" i="8" s="1"/>
  <c r="E5119" i="8" s="1"/>
  <c r="E5120" i="8" s="1"/>
  <c r="E5121" i="8" s="1"/>
  <c r="E5122" i="8" s="1"/>
  <c r="E5123" i="8" s="1"/>
  <c r="E5124" i="8" s="1"/>
  <c r="E5125" i="8" s="1"/>
  <c r="E5126" i="8" s="1"/>
  <c r="E5127" i="8" s="1"/>
  <c r="E5128" i="8" s="1"/>
  <c r="E5129" i="8" s="1"/>
  <c r="E5130" i="8" s="1"/>
  <c r="E5131" i="8" s="1"/>
  <c r="E5132" i="8" s="1"/>
  <c r="E5133" i="8" s="1"/>
  <c r="E5134" i="8" s="1"/>
  <c r="E5135" i="8" s="1"/>
  <c r="E5136" i="8" s="1"/>
  <c r="E5137" i="8" s="1"/>
  <c r="E5138" i="8" s="1"/>
  <c r="E5139" i="8" s="1"/>
  <c r="E5140" i="8" s="1"/>
  <c r="E5141" i="8" s="1"/>
  <c r="E5142" i="8" s="1"/>
  <c r="E5143" i="8" s="1"/>
  <c r="E5144" i="8" s="1"/>
  <c r="E5145" i="8" s="1"/>
  <c r="E5146" i="8" s="1"/>
  <c r="E5147" i="8" s="1"/>
  <c r="E5148" i="8" s="1"/>
  <c r="E5149" i="8" s="1"/>
  <c r="E5150" i="8" s="1"/>
  <c r="E5151" i="8" s="1"/>
  <c r="E5152" i="8" s="1"/>
  <c r="E5153" i="8" s="1"/>
  <c r="E5154" i="8" s="1"/>
  <c r="E5155" i="8" s="1"/>
  <c r="E5156" i="8" s="1"/>
  <c r="E5157" i="8" s="1"/>
  <c r="E5158" i="8" s="1"/>
  <c r="E5159" i="8" s="1"/>
  <c r="E5160" i="8" s="1"/>
  <c r="E5161" i="8" s="1"/>
  <c r="E5162" i="8" s="1"/>
  <c r="E5163" i="8" s="1"/>
  <c r="E5164" i="8" s="1"/>
  <c r="E5165" i="8" s="1"/>
  <c r="E5166" i="8" s="1"/>
  <c r="E5167" i="8" s="1"/>
  <c r="E5168" i="8" s="1"/>
  <c r="E5169" i="8" s="1"/>
  <c r="E5170" i="8" s="1"/>
  <c r="E5171" i="8" s="1"/>
  <c r="E5172" i="8" s="1"/>
  <c r="E5173" i="8" s="1"/>
  <c r="E5174" i="8" s="1"/>
  <c r="E5175" i="8" s="1"/>
  <c r="E5176" i="8" s="1"/>
  <c r="E5177" i="8" s="1"/>
  <c r="E5178" i="8" s="1"/>
  <c r="E5179" i="8" s="1"/>
  <c r="E5180" i="8" s="1"/>
  <c r="E5181" i="8" s="1"/>
  <c r="E5182" i="8" s="1"/>
  <c r="E5183" i="8" s="1"/>
  <c r="E5184" i="8" s="1"/>
  <c r="E5185" i="8" s="1"/>
  <c r="E5186" i="8" s="1"/>
  <c r="E5187" i="8" s="1"/>
  <c r="E5188" i="8" s="1"/>
  <c r="E5189" i="8" s="1"/>
  <c r="E5190" i="8" s="1"/>
  <c r="E5191" i="8" s="1"/>
  <c r="E5192" i="8" s="1"/>
  <c r="E5193" i="8" s="1"/>
  <c r="E5194" i="8" s="1"/>
  <c r="E5195" i="8" s="1"/>
  <c r="E5196" i="8" s="1"/>
  <c r="E5197" i="8" s="1"/>
  <c r="E5198" i="8" s="1"/>
  <c r="E5199" i="8" s="1"/>
  <c r="E5200" i="8" s="1"/>
  <c r="E5201" i="8" s="1"/>
  <c r="E5202" i="8" s="1"/>
  <c r="E5203" i="8" s="1"/>
  <c r="E5204" i="8" s="1"/>
  <c r="E5205" i="8" s="1"/>
  <c r="E5206" i="8" s="1"/>
  <c r="E5207" i="8" s="1"/>
  <c r="E5208" i="8" s="1"/>
  <c r="E5209" i="8" s="1"/>
  <c r="E5210" i="8" s="1"/>
  <c r="E5211" i="8" s="1"/>
  <c r="E5212" i="8" s="1"/>
  <c r="E5213" i="8" s="1"/>
  <c r="E5214" i="8" s="1"/>
  <c r="E5215" i="8" s="1"/>
  <c r="E5216" i="8" s="1"/>
  <c r="E5217" i="8" s="1"/>
  <c r="E5218" i="8" s="1"/>
  <c r="E5219" i="8" s="1"/>
  <c r="E5220" i="8" s="1"/>
  <c r="E5221" i="8" s="1"/>
  <c r="E5222" i="8" s="1"/>
  <c r="E5223" i="8" s="1"/>
  <c r="E5224" i="8" s="1"/>
  <c r="E5225" i="8" s="1"/>
  <c r="E5226" i="8" s="1"/>
  <c r="E5227" i="8" s="1"/>
  <c r="E5228" i="8" s="1"/>
  <c r="E5229" i="8" s="1"/>
  <c r="E5230" i="8" s="1"/>
  <c r="E5231" i="8" s="1"/>
  <c r="E5232" i="8" s="1"/>
  <c r="E5233" i="8" s="1"/>
  <c r="E5234" i="8" s="1"/>
  <c r="E5235" i="8" s="1"/>
  <c r="E5236" i="8" s="1"/>
  <c r="E5237" i="8" s="1"/>
  <c r="E5238" i="8" s="1"/>
  <c r="E5239" i="8" s="1"/>
  <c r="E5240" i="8" s="1"/>
  <c r="E5241" i="8" s="1"/>
  <c r="E5242" i="8" s="1"/>
  <c r="E5243" i="8" s="1"/>
  <c r="E5244" i="8" s="1"/>
  <c r="E5245" i="8" s="1"/>
  <c r="E5246" i="8" s="1"/>
  <c r="E5247" i="8" s="1"/>
  <c r="E5248" i="8" s="1"/>
  <c r="E5249" i="8" s="1"/>
  <c r="E5250" i="8" s="1"/>
  <c r="E5251" i="8" s="1"/>
  <c r="E5252" i="8" s="1"/>
  <c r="E5253" i="8" s="1"/>
  <c r="E5254" i="8" s="1"/>
  <c r="E5255" i="8" s="1"/>
  <c r="E5256" i="8" s="1"/>
  <c r="E5257" i="8" s="1"/>
  <c r="E5258" i="8" s="1"/>
  <c r="E5259" i="8" s="1"/>
  <c r="E5260" i="8" s="1"/>
  <c r="E5261" i="8" s="1"/>
  <c r="E5262" i="8" s="1"/>
  <c r="E5263" i="8" s="1"/>
  <c r="E5264" i="8" s="1"/>
  <c r="E5265" i="8" s="1"/>
  <c r="E5266" i="8" s="1"/>
  <c r="E5267" i="8" s="1"/>
  <c r="E5268" i="8" s="1"/>
  <c r="E5269" i="8" s="1"/>
  <c r="E5270" i="8" s="1"/>
  <c r="E5271" i="8" s="1"/>
  <c r="E5272" i="8" s="1"/>
  <c r="E5273" i="8" s="1"/>
  <c r="E5274" i="8" s="1"/>
  <c r="E5275" i="8" s="1"/>
  <c r="E5276" i="8" s="1"/>
  <c r="E5277" i="8" s="1"/>
  <c r="E5278" i="8" s="1"/>
  <c r="E5279" i="8" s="1"/>
  <c r="E5280" i="8" s="1"/>
  <c r="E5281" i="8" s="1"/>
  <c r="E5282" i="8" s="1"/>
  <c r="E5283" i="8" s="1"/>
  <c r="E5284" i="8" s="1"/>
  <c r="E5285" i="8" s="1"/>
  <c r="E5286" i="8" s="1"/>
  <c r="E5287" i="8" s="1"/>
  <c r="E5288" i="8" s="1"/>
  <c r="E5289" i="8" s="1"/>
  <c r="E5290" i="8" s="1"/>
  <c r="E5291" i="8" s="1"/>
  <c r="E5292" i="8" s="1"/>
  <c r="E5293" i="8" s="1"/>
  <c r="E5294" i="8" s="1"/>
  <c r="E5295" i="8" s="1"/>
  <c r="E5296" i="8" s="1"/>
  <c r="E5297" i="8" s="1"/>
  <c r="E5298" i="8" s="1"/>
  <c r="E5299" i="8" s="1"/>
  <c r="E5300" i="8" s="1"/>
  <c r="E5301" i="8" s="1"/>
  <c r="E5302" i="8" s="1"/>
  <c r="E5303" i="8" s="1"/>
  <c r="E5304" i="8" s="1"/>
  <c r="E5305" i="8" s="1"/>
  <c r="E5306" i="8" s="1"/>
  <c r="E5307" i="8" s="1"/>
  <c r="E5308" i="8" s="1"/>
  <c r="E5309" i="8" s="1"/>
  <c r="E5310" i="8" s="1"/>
  <c r="E5311" i="8" s="1"/>
  <c r="E5312" i="8" s="1"/>
  <c r="E5313" i="8" s="1"/>
  <c r="E5314" i="8" s="1"/>
  <c r="E5315" i="8" s="1"/>
  <c r="E5316" i="8" s="1"/>
  <c r="E5317" i="8" s="1"/>
  <c r="E5318" i="8" s="1"/>
  <c r="E5319" i="8" s="1"/>
  <c r="E5320" i="8" s="1"/>
  <c r="E5321" i="8" s="1"/>
  <c r="E5322" i="8" s="1"/>
  <c r="E5323" i="8" s="1"/>
  <c r="E5324" i="8" s="1"/>
  <c r="E5325" i="8" s="1"/>
  <c r="E5326" i="8" s="1"/>
  <c r="E5327" i="8" s="1"/>
  <c r="E5328" i="8" s="1"/>
  <c r="E5329" i="8" s="1"/>
  <c r="E5330" i="8" s="1"/>
  <c r="E5331" i="8" s="1"/>
  <c r="E5332" i="8" s="1"/>
  <c r="E5333" i="8" s="1"/>
  <c r="E5334" i="8" s="1"/>
  <c r="E5335" i="8" s="1"/>
  <c r="E5336" i="8" s="1"/>
  <c r="E5337" i="8" s="1"/>
  <c r="E5338" i="8" s="1"/>
  <c r="E5339" i="8" s="1"/>
  <c r="E5340" i="8" s="1"/>
  <c r="E5341" i="8" s="1"/>
  <c r="E5342" i="8" s="1"/>
  <c r="E5343" i="8" s="1"/>
  <c r="E5344" i="8" s="1"/>
  <c r="E5345" i="8" s="1"/>
  <c r="E5346" i="8" s="1"/>
  <c r="E5347" i="8" s="1"/>
  <c r="E5348" i="8" s="1"/>
  <c r="E5349" i="8" s="1"/>
  <c r="E5350" i="8" s="1"/>
  <c r="E5351" i="8" s="1"/>
  <c r="E5352" i="8" s="1"/>
  <c r="E5353" i="8" s="1"/>
  <c r="E5354" i="8" s="1"/>
  <c r="E5355" i="8" s="1"/>
  <c r="E5356" i="8" s="1"/>
  <c r="E5357" i="8" s="1"/>
  <c r="E5358" i="8" s="1"/>
  <c r="E5359" i="8" s="1"/>
  <c r="E5360" i="8" s="1"/>
  <c r="E5361" i="8" s="1"/>
  <c r="E5362" i="8" s="1"/>
  <c r="E5363" i="8" s="1"/>
  <c r="E5364" i="8" s="1"/>
  <c r="E5365" i="8" s="1"/>
  <c r="E5366" i="8" s="1"/>
  <c r="E5367" i="8" s="1"/>
  <c r="E5368" i="8" s="1"/>
  <c r="E5369" i="8" s="1"/>
  <c r="E5370" i="8" s="1"/>
  <c r="E5371" i="8" s="1"/>
  <c r="E5372" i="8" s="1"/>
  <c r="E5373" i="8" s="1"/>
  <c r="E5374" i="8" s="1"/>
  <c r="E5375" i="8" s="1"/>
  <c r="E5376" i="8" s="1"/>
  <c r="E5377" i="8" s="1"/>
  <c r="E5378" i="8" s="1"/>
  <c r="E5379" i="8" s="1"/>
  <c r="E5380" i="8" s="1"/>
  <c r="E5381" i="8" s="1"/>
  <c r="E5382" i="8" s="1"/>
  <c r="E5383" i="8" s="1"/>
  <c r="E5384" i="8" s="1"/>
  <c r="E5385" i="8" s="1"/>
  <c r="E5386" i="8" s="1"/>
  <c r="E5387" i="8" s="1"/>
  <c r="E5388" i="8" s="1"/>
  <c r="E5389" i="8" s="1"/>
  <c r="E5390" i="8" s="1"/>
  <c r="E5391" i="8" s="1"/>
  <c r="E5392" i="8" s="1"/>
  <c r="E5393" i="8" s="1"/>
  <c r="E5394" i="8" s="1"/>
  <c r="E5395" i="8" s="1"/>
  <c r="E5396" i="8" s="1"/>
  <c r="E5397" i="8" s="1"/>
  <c r="E5398" i="8" s="1"/>
  <c r="E5399" i="8" s="1"/>
  <c r="E5400" i="8" s="1"/>
  <c r="E5401" i="8" s="1"/>
  <c r="E5402" i="8" s="1"/>
  <c r="E5403" i="8" s="1"/>
  <c r="E5404" i="8" s="1"/>
  <c r="E5405" i="8" s="1"/>
  <c r="E5406" i="8" s="1"/>
  <c r="E5407" i="8" s="1"/>
  <c r="E5408" i="8" s="1"/>
  <c r="E5409" i="8" s="1"/>
  <c r="E5410" i="8" s="1"/>
  <c r="E5411" i="8" s="1"/>
  <c r="E5412" i="8" s="1"/>
  <c r="E5413" i="8" s="1"/>
  <c r="E5414" i="8" s="1"/>
  <c r="E5415" i="8" s="1"/>
  <c r="E5416" i="8" s="1"/>
  <c r="E5417" i="8" s="1"/>
  <c r="E5418" i="8" s="1"/>
  <c r="E5419" i="8" s="1"/>
  <c r="E5420" i="8" s="1"/>
  <c r="E5421" i="8" s="1"/>
  <c r="E5422" i="8" s="1"/>
  <c r="E5423" i="8" s="1"/>
  <c r="E5424" i="8" s="1"/>
  <c r="E5425" i="8" s="1"/>
  <c r="E5426" i="8" s="1"/>
  <c r="E5427" i="8" s="1"/>
  <c r="E5428" i="8" s="1"/>
  <c r="E5429" i="8" s="1"/>
  <c r="E5430" i="8" s="1"/>
  <c r="E5431" i="8" s="1"/>
  <c r="E5432" i="8" s="1"/>
  <c r="E5433" i="8" s="1"/>
  <c r="E5434" i="8" s="1"/>
  <c r="E5435" i="8" s="1"/>
  <c r="E5436" i="8" s="1"/>
  <c r="E5437" i="8" s="1"/>
  <c r="E5438" i="8" s="1"/>
  <c r="E5439" i="8" s="1"/>
  <c r="E5440" i="8" s="1"/>
  <c r="E5441" i="8" s="1"/>
  <c r="E5442" i="8" s="1"/>
  <c r="E5443" i="8" s="1"/>
  <c r="E5444" i="8" s="1"/>
  <c r="E5445" i="8" s="1"/>
  <c r="E5446" i="8" s="1"/>
  <c r="E5447" i="8" s="1"/>
  <c r="E5448" i="8" s="1"/>
  <c r="E5449" i="8" s="1"/>
  <c r="E5450" i="8" s="1"/>
  <c r="E5451" i="8" s="1"/>
  <c r="E5452" i="8" s="1"/>
  <c r="E5453" i="8" s="1"/>
  <c r="E5454" i="8" s="1"/>
  <c r="E5455" i="8" s="1"/>
  <c r="E5456" i="8" s="1"/>
  <c r="E5457" i="8" s="1"/>
  <c r="E5458" i="8" s="1"/>
  <c r="E5459" i="8" s="1"/>
  <c r="E5460" i="8" s="1"/>
  <c r="E5461" i="8" s="1"/>
  <c r="E5462" i="8" s="1"/>
  <c r="E5463" i="8" s="1"/>
  <c r="E5464" i="8" s="1"/>
  <c r="E5465" i="8" s="1"/>
  <c r="E5466" i="8" s="1"/>
  <c r="E5467" i="8" s="1"/>
  <c r="E5468" i="8" s="1"/>
  <c r="E5469" i="8" s="1"/>
  <c r="E5470" i="8" s="1"/>
  <c r="E5471" i="8" s="1"/>
  <c r="E5472" i="8" s="1"/>
  <c r="E5473" i="8" s="1"/>
  <c r="E5474" i="8" s="1"/>
  <c r="E5475" i="8" s="1"/>
  <c r="E5476" i="8" s="1"/>
  <c r="E5477" i="8" s="1"/>
  <c r="E5478" i="8" s="1"/>
  <c r="E5479" i="8" s="1"/>
  <c r="E5480" i="8" s="1"/>
  <c r="E5481" i="8" s="1"/>
  <c r="E5482" i="8" s="1"/>
  <c r="E5483" i="8" s="1"/>
  <c r="E5484" i="8" s="1"/>
  <c r="E5485" i="8" s="1"/>
  <c r="E5486" i="8" s="1"/>
  <c r="E5487" i="8" s="1"/>
  <c r="E5488" i="8" s="1"/>
  <c r="E5489" i="8" s="1"/>
  <c r="E5490" i="8" s="1"/>
  <c r="E5491" i="8" s="1"/>
  <c r="E5492" i="8" s="1"/>
  <c r="E5493" i="8" s="1"/>
  <c r="E5494" i="8" s="1"/>
  <c r="E5495" i="8" s="1"/>
  <c r="E5496" i="8" s="1"/>
  <c r="E5497" i="8" s="1"/>
  <c r="E5498" i="8" s="1"/>
  <c r="E5499" i="8" s="1"/>
  <c r="E5500" i="8" s="1"/>
  <c r="E5501" i="8" s="1"/>
  <c r="E5502" i="8" s="1"/>
  <c r="E5503" i="8" s="1"/>
  <c r="E5504" i="8" s="1"/>
  <c r="E5505" i="8" s="1"/>
  <c r="E5506" i="8" s="1"/>
  <c r="E5507" i="8" s="1"/>
  <c r="E5508" i="8" s="1"/>
  <c r="E5509" i="8" s="1"/>
  <c r="E5510" i="8" s="1"/>
  <c r="E5511" i="8" s="1"/>
  <c r="E5512" i="8" s="1"/>
  <c r="E5513" i="8" s="1"/>
  <c r="E5514" i="8" s="1"/>
  <c r="E5515" i="8" s="1"/>
  <c r="E5516" i="8" s="1"/>
  <c r="E5517" i="8" s="1"/>
  <c r="E5518" i="8" s="1"/>
  <c r="E5519" i="8" s="1"/>
  <c r="E5520" i="8" s="1"/>
  <c r="E5521" i="8" s="1"/>
  <c r="E5522" i="8" s="1"/>
  <c r="E5523" i="8" s="1"/>
  <c r="E5524" i="8" s="1"/>
  <c r="E5525" i="8" s="1"/>
  <c r="E5526" i="8" s="1"/>
  <c r="E5527" i="8" s="1"/>
  <c r="E5528" i="8" s="1"/>
  <c r="E5529" i="8" s="1"/>
  <c r="E5530" i="8" s="1"/>
  <c r="E5531" i="8" s="1"/>
  <c r="E5532" i="8" s="1"/>
  <c r="E5533" i="8" s="1"/>
  <c r="E5534" i="8" s="1"/>
  <c r="E5535" i="8" s="1"/>
  <c r="E5536" i="8" s="1"/>
  <c r="E5537" i="8" s="1"/>
  <c r="E5538" i="8" s="1"/>
  <c r="E5539" i="8" s="1"/>
  <c r="E5540" i="8" s="1"/>
  <c r="E5541" i="8" s="1"/>
  <c r="E5542" i="8" s="1"/>
  <c r="E5543" i="8" s="1"/>
  <c r="E5544" i="8" s="1"/>
  <c r="E5545" i="8" s="1"/>
  <c r="E5546" i="8" s="1"/>
  <c r="E5547" i="8" s="1"/>
  <c r="E5548" i="8" s="1"/>
  <c r="E5549" i="8" s="1"/>
  <c r="E5550" i="8" s="1"/>
  <c r="E5551" i="8" s="1"/>
  <c r="E5552" i="8" s="1"/>
  <c r="E5553" i="8" s="1"/>
  <c r="E5554" i="8" s="1"/>
  <c r="E5555" i="8" s="1"/>
  <c r="E5556" i="8" s="1"/>
  <c r="E5557" i="8" s="1"/>
  <c r="E5558" i="8" s="1"/>
  <c r="E5559" i="8" s="1"/>
  <c r="E5560" i="8" s="1"/>
  <c r="E5561" i="8" s="1"/>
  <c r="E5562" i="8" s="1"/>
  <c r="E5563" i="8" s="1"/>
  <c r="E5564" i="8" s="1"/>
  <c r="E5565" i="8" s="1"/>
  <c r="E5566" i="8" s="1"/>
  <c r="E5567" i="8" s="1"/>
  <c r="E5568" i="8" s="1"/>
  <c r="E5569" i="8" s="1"/>
  <c r="E5570" i="8" s="1"/>
  <c r="E5571" i="8" s="1"/>
  <c r="E5572" i="8" s="1"/>
  <c r="E5573" i="8" s="1"/>
  <c r="E5574" i="8" s="1"/>
  <c r="E5575" i="8" s="1"/>
  <c r="E5576" i="8" s="1"/>
  <c r="E5577" i="8" s="1"/>
  <c r="E5578" i="8" s="1"/>
  <c r="E5579" i="8" s="1"/>
  <c r="E5580" i="8" s="1"/>
  <c r="E5581" i="8" s="1"/>
  <c r="E5582" i="8" s="1"/>
  <c r="E5583" i="8" s="1"/>
  <c r="E5584" i="8" s="1"/>
  <c r="E5585" i="8" s="1"/>
  <c r="E5586" i="8" s="1"/>
  <c r="E5587" i="8" s="1"/>
  <c r="E5588" i="8" s="1"/>
  <c r="E5589" i="8" s="1"/>
  <c r="E5590" i="8" s="1"/>
  <c r="E5591" i="8" s="1"/>
  <c r="E5592" i="8" s="1"/>
  <c r="E5593" i="8" s="1"/>
  <c r="E5594" i="8" s="1"/>
  <c r="E5595" i="8" s="1"/>
  <c r="E5596" i="8" s="1"/>
  <c r="E5597" i="8" s="1"/>
  <c r="E5598" i="8" s="1"/>
  <c r="E5599" i="8" s="1"/>
  <c r="E5600" i="8" s="1"/>
  <c r="E5601" i="8" s="1"/>
  <c r="E5602" i="8" s="1"/>
  <c r="E5603" i="8" s="1"/>
  <c r="E5604" i="8" s="1"/>
  <c r="E5605" i="8" s="1"/>
  <c r="E5606" i="8" s="1"/>
  <c r="E5607" i="8" s="1"/>
  <c r="E5608" i="8" s="1"/>
  <c r="E5609" i="8" s="1"/>
  <c r="E5610" i="8" s="1"/>
  <c r="E5611" i="8" s="1"/>
  <c r="E5612" i="8" s="1"/>
  <c r="E5613" i="8" s="1"/>
  <c r="E5614" i="8" s="1"/>
  <c r="E5615" i="8" s="1"/>
  <c r="E5616" i="8" s="1"/>
  <c r="E5617" i="8" s="1"/>
  <c r="E5618" i="8" s="1"/>
  <c r="E5619" i="8" s="1"/>
  <c r="E5620" i="8" s="1"/>
  <c r="E5621" i="8" s="1"/>
  <c r="E5622" i="8" s="1"/>
  <c r="E5623" i="8" s="1"/>
  <c r="E5624" i="8" s="1"/>
  <c r="E5625" i="8" s="1"/>
  <c r="E5626" i="8" s="1"/>
  <c r="E5627" i="8" s="1"/>
  <c r="E5628" i="8" s="1"/>
  <c r="E5629" i="8" s="1"/>
  <c r="E5630" i="8" s="1"/>
  <c r="E5631" i="8" s="1"/>
  <c r="E5632" i="8" s="1"/>
  <c r="E5633" i="8" s="1"/>
  <c r="E5634" i="8" s="1"/>
  <c r="E5635" i="8" s="1"/>
  <c r="E5636" i="8" s="1"/>
  <c r="E5637" i="8" s="1"/>
  <c r="E5638" i="8" s="1"/>
  <c r="E5639" i="8" s="1"/>
  <c r="E5640" i="8" s="1"/>
  <c r="E5641" i="8" s="1"/>
  <c r="E5642" i="8" s="1"/>
  <c r="E5643" i="8" s="1"/>
  <c r="E5644" i="8" s="1"/>
  <c r="E5645" i="8" s="1"/>
  <c r="E5646" i="8" s="1"/>
  <c r="E5647" i="8" s="1"/>
  <c r="E5648" i="8" s="1"/>
  <c r="E5649" i="8" s="1"/>
  <c r="E5650" i="8" s="1"/>
  <c r="E5651" i="8" s="1"/>
  <c r="E5652" i="8" s="1"/>
  <c r="E5653" i="8" s="1"/>
  <c r="E5654" i="8" s="1"/>
  <c r="E5655" i="8" s="1"/>
  <c r="E5656" i="8" s="1"/>
  <c r="E5657" i="8" s="1"/>
  <c r="E5658" i="8" s="1"/>
  <c r="E5659" i="8" s="1"/>
  <c r="E5660" i="8" s="1"/>
  <c r="E5661" i="8" s="1"/>
  <c r="E5662" i="8" s="1"/>
  <c r="E5663" i="8" s="1"/>
  <c r="E5664" i="8" s="1"/>
  <c r="E5665" i="8" s="1"/>
  <c r="E5666" i="8" s="1"/>
  <c r="E5667" i="8" s="1"/>
  <c r="E5668" i="8" s="1"/>
  <c r="E5669" i="8" s="1"/>
  <c r="E5670" i="8" s="1"/>
  <c r="E5671" i="8" s="1"/>
  <c r="E5672" i="8" s="1"/>
  <c r="E5673" i="8" s="1"/>
  <c r="E5674" i="8" s="1"/>
  <c r="E5675" i="8" s="1"/>
  <c r="E5676" i="8" s="1"/>
  <c r="E5677" i="8" s="1"/>
  <c r="E5678" i="8" s="1"/>
  <c r="E5679" i="8" s="1"/>
  <c r="E5680" i="8" s="1"/>
  <c r="E5681" i="8" s="1"/>
  <c r="E5682" i="8" s="1"/>
  <c r="E5683" i="8" s="1"/>
  <c r="E5684" i="8" s="1"/>
  <c r="E5685" i="8" s="1"/>
  <c r="E5686" i="8" s="1"/>
  <c r="E5687" i="8" s="1"/>
  <c r="E5688" i="8" s="1"/>
  <c r="E5689" i="8" s="1"/>
  <c r="E5690" i="8" s="1"/>
  <c r="E5691" i="8" s="1"/>
  <c r="E5692" i="8" s="1"/>
  <c r="E5693" i="8" s="1"/>
  <c r="E5694" i="8" s="1"/>
  <c r="E5695" i="8" s="1"/>
  <c r="E5696" i="8" s="1"/>
  <c r="E5697" i="8" s="1"/>
  <c r="E5698" i="8" s="1"/>
  <c r="E5699" i="8" s="1"/>
  <c r="E5700" i="8" s="1"/>
  <c r="E5701" i="8" s="1"/>
  <c r="E5702" i="8" s="1"/>
  <c r="E5703" i="8" s="1"/>
  <c r="E5704" i="8" s="1"/>
  <c r="E5705" i="8" s="1"/>
  <c r="E5706" i="8" s="1"/>
  <c r="E5707" i="8" s="1"/>
  <c r="E5708" i="8" s="1"/>
  <c r="E5709" i="8" s="1"/>
  <c r="E5710" i="8" s="1"/>
  <c r="E5711" i="8" s="1"/>
  <c r="E5712" i="8" s="1"/>
  <c r="E5713" i="8" s="1"/>
  <c r="E5714" i="8" s="1"/>
  <c r="E5715" i="8" s="1"/>
  <c r="E5716" i="8" s="1"/>
  <c r="E5717" i="8" s="1"/>
  <c r="E5718" i="8" s="1"/>
  <c r="E5719" i="8" s="1"/>
  <c r="E5720" i="8" s="1"/>
  <c r="E5721" i="8" s="1"/>
  <c r="E5722" i="8" s="1"/>
  <c r="E5723" i="8" s="1"/>
  <c r="E5724" i="8" s="1"/>
  <c r="E5725" i="8" s="1"/>
  <c r="E5726" i="8" s="1"/>
  <c r="E5727" i="8" s="1"/>
  <c r="E5728" i="8" s="1"/>
  <c r="E5729" i="8" s="1"/>
  <c r="E5730" i="8" s="1"/>
  <c r="E5731" i="8" s="1"/>
  <c r="E5732" i="8" s="1"/>
  <c r="E5733" i="8" s="1"/>
  <c r="E5734" i="8" s="1"/>
  <c r="E5735" i="8" s="1"/>
  <c r="E5736" i="8" s="1"/>
  <c r="E5737" i="8" s="1"/>
  <c r="E5738" i="8" s="1"/>
  <c r="E5739" i="8" s="1"/>
  <c r="E5740" i="8" s="1"/>
  <c r="E5741" i="8" s="1"/>
  <c r="E5742" i="8" s="1"/>
  <c r="E5743" i="8" s="1"/>
  <c r="E5744" i="8" s="1"/>
  <c r="E5745" i="8" s="1"/>
  <c r="E5746" i="8" s="1"/>
  <c r="E5747" i="8" s="1"/>
  <c r="E5748" i="8" s="1"/>
  <c r="E5749" i="8" s="1"/>
  <c r="E5750" i="8" s="1"/>
  <c r="E5751" i="8" s="1"/>
  <c r="E5752" i="8" s="1"/>
  <c r="E5753" i="8" s="1"/>
  <c r="E5754" i="8" s="1"/>
  <c r="E5755" i="8" s="1"/>
  <c r="E5756" i="8" s="1"/>
  <c r="E5757" i="8" s="1"/>
  <c r="E5758" i="8" s="1"/>
  <c r="E5759" i="8" s="1"/>
  <c r="E5760" i="8" s="1"/>
  <c r="E5761" i="8" s="1"/>
  <c r="E5762" i="8" s="1"/>
  <c r="E5763" i="8" s="1"/>
  <c r="E5764" i="8" s="1"/>
  <c r="E5765" i="8" s="1"/>
  <c r="E5766" i="8" s="1"/>
  <c r="E5767" i="8" s="1"/>
  <c r="E5768" i="8" s="1"/>
  <c r="E5769" i="8" s="1"/>
  <c r="E5770" i="8" s="1"/>
  <c r="E5771" i="8" s="1"/>
  <c r="E5772" i="8" s="1"/>
  <c r="E5773" i="8" s="1"/>
  <c r="E5774" i="8" s="1"/>
  <c r="E5775" i="8" s="1"/>
  <c r="E5776" i="8" s="1"/>
  <c r="E5777" i="8" s="1"/>
  <c r="E5778" i="8" s="1"/>
  <c r="E5779" i="8" s="1"/>
  <c r="E5780" i="8" s="1"/>
  <c r="E5781" i="8" s="1"/>
  <c r="E5782" i="8" s="1"/>
  <c r="E5783" i="8" s="1"/>
  <c r="E5784" i="8" s="1"/>
  <c r="E5785" i="8" s="1"/>
  <c r="E5786" i="8" s="1"/>
  <c r="E5787" i="8" s="1"/>
  <c r="E5788" i="8" s="1"/>
  <c r="E5789" i="8" s="1"/>
  <c r="E5790" i="8" s="1"/>
  <c r="E5791" i="8" s="1"/>
  <c r="E5792" i="8" s="1"/>
  <c r="E5793" i="8" s="1"/>
  <c r="E5794" i="8" s="1"/>
  <c r="E5795" i="8" s="1"/>
  <c r="E5796" i="8" s="1"/>
  <c r="E5797" i="8" s="1"/>
  <c r="E5798" i="8" s="1"/>
  <c r="E5799" i="8" s="1"/>
  <c r="E5800" i="8" s="1"/>
  <c r="E5801" i="8" s="1"/>
  <c r="E5802" i="8" s="1"/>
  <c r="E5803" i="8" s="1"/>
  <c r="E5804" i="8" s="1"/>
  <c r="E5805" i="8" s="1"/>
  <c r="E5806" i="8" s="1"/>
  <c r="E5807" i="8" s="1"/>
  <c r="E5808" i="8" s="1"/>
  <c r="E5809" i="8" s="1"/>
  <c r="E5810" i="8" s="1"/>
  <c r="E5811" i="8" s="1"/>
  <c r="E5812" i="8" s="1"/>
  <c r="E5813" i="8" s="1"/>
  <c r="E5814" i="8" s="1"/>
  <c r="E5815" i="8" s="1"/>
  <c r="E5816" i="8" s="1"/>
  <c r="E5817" i="8" s="1"/>
  <c r="E5818" i="8" s="1"/>
  <c r="E5819" i="8" s="1"/>
  <c r="E5820" i="8" s="1"/>
  <c r="E5821" i="8" s="1"/>
  <c r="E5822" i="8" s="1"/>
  <c r="E5823" i="8" s="1"/>
  <c r="E5824" i="8" s="1"/>
  <c r="E5825" i="8" s="1"/>
  <c r="E5826" i="8" s="1"/>
  <c r="E5827" i="8" s="1"/>
  <c r="E5828" i="8" s="1"/>
  <c r="E5829" i="8" s="1"/>
  <c r="E5830" i="8" s="1"/>
  <c r="E5831" i="8" s="1"/>
  <c r="E5832" i="8" s="1"/>
  <c r="E5833" i="8" s="1"/>
  <c r="E5834" i="8" s="1"/>
  <c r="E5835" i="8" s="1"/>
  <c r="E5836" i="8" s="1"/>
  <c r="E5837" i="8" s="1"/>
  <c r="E5838" i="8" s="1"/>
  <c r="E5839" i="8" s="1"/>
  <c r="E5840" i="8" s="1"/>
  <c r="E5841" i="8" s="1"/>
  <c r="E5842" i="8" s="1"/>
  <c r="E5843" i="8" s="1"/>
  <c r="E5844" i="8" s="1"/>
  <c r="E5845" i="8" s="1"/>
  <c r="E5846" i="8" s="1"/>
  <c r="E5847" i="8" s="1"/>
  <c r="E5848" i="8" s="1"/>
  <c r="E5849" i="8" s="1"/>
  <c r="E5850" i="8" s="1"/>
  <c r="E5851" i="8" s="1"/>
  <c r="E5852" i="8" s="1"/>
  <c r="E5853" i="8" s="1"/>
  <c r="E5854" i="8" s="1"/>
  <c r="E5855" i="8" s="1"/>
  <c r="E5856" i="8" s="1"/>
  <c r="E5857" i="8" s="1"/>
  <c r="E5858" i="8" s="1"/>
  <c r="E5859" i="8" s="1"/>
  <c r="E5860" i="8" s="1"/>
  <c r="E5861" i="8" s="1"/>
  <c r="E5862" i="8" s="1"/>
  <c r="E5863" i="8" s="1"/>
  <c r="E5864" i="8" s="1"/>
  <c r="E5865" i="8" s="1"/>
  <c r="E5866" i="8" s="1"/>
  <c r="E5867" i="8" s="1"/>
  <c r="E5868" i="8" s="1"/>
  <c r="E5869" i="8" s="1"/>
  <c r="E5870" i="8" s="1"/>
  <c r="E5871" i="8" s="1"/>
  <c r="E5872" i="8" s="1"/>
  <c r="E5873" i="8" s="1"/>
  <c r="E5874" i="8" s="1"/>
  <c r="E5875" i="8" s="1"/>
  <c r="E5876" i="8" s="1"/>
  <c r="E5877" i="8" s="1"/>
  <c r="E5878" i="8" s="1"/>
  <c r="E5879" i="8" s="1"/>
  <c r="E5880" i="8" s="1"/>
  <c r="E5881" i="8" s="1"/>
  <c r="E5882" i="8" s="1"/>
  <c r="E5883" i="8" s="1"/>
  <c r="E5884" i="8" s="1"/>
  <c r="E5885" i="8" s="1"/>
  <c r="E5886" i="8" s="1"/>
  <c r="E5887" i="8" s="1"/>
  <c r="E5888" i="8" s="1"/>
  <c r="E5889" i="8" s="1"/>
  <c r="E5890" i="8" s="1"/>
  <c r="E5891" i="8" s="1"/>
  <c r="E5892" i="8" s="1"/>
  <c r="E5893" i="8" s="1"/>
  <c r="E5894" i="8" s="1"/>
  <c r="E5895" i="8" s="1"/>
  <c r="E5896" i="8" s="1"/>
  <c r="E5897" i="8" s="1"/>
  <c r="E5898" i="8" s="1"/>
  <c r="E5899" i="8" s="1"/>
  <c r="E5900" i="8" s="1"/>
  <c r="E5901" i="8" s="1"/>
  <c r="E5902" i="8" s="1"/>
  <c r="E5903" i="8" s="1"/>
  <c r="E5904" i="8" s="1"/>
  <c r="E5905" i="8" s="1"/>
  <c r="E5906" i="8" s="1"/>
  <c r="E5907" i="8" s="1"/>
  <c r="E5908" i="8" s="1"/>
  <c r="E5909" i="8" s="1"/>
  <c r="E5910" i="8" s="1"/>
  <c r="E5911" i="8" s="1"/>
  <c r="E5912" i="8" s="1"/>
  <c r="E5913" i="8" s="1"/>
  <c r="E5914" i="8" s="1"/>
  <c r="E5915" i="8" s="1"/>
  <c r="E5916" i="8" s="1"/>
  <c r="E5917" i="8" s="1"/>
  <c r="E5918" i="8" s="1"/>
  <c r="E5919" i="8" s="1"/>
  <c r="E5920" i="8" s="1"/>
  <c r="E5921" i="8" s="1"/>
  <c r="E5922" i="8" s="1"/>
  <c r="E5923" i="8" s="1"/>
  <c r="E5924" i="8" s="1"/>
  <c r="E5925" i="8" s="1"/>
  <c r="E5926" i="8" s="1"/>
  <c r="E5927" i="8" s="1"/>
  <c r="E5928" i="8" s="1"/>
  <c r="E5929" i="8" s="1"/>
  <c r="E5930" i="8" s="1"/>
  <c r="E5931" i="8" s="1"/>
  <c r="E5932" i="8" s="1"/>
  <c r="E5933" i="8" s="1"/>
  <c r="E5934" i="8" s="1"/>
  <c r="E5935" i="8" s="1"/>
  <c r="E5936" i="8" s="1"/>
  <c r="E5937" i="8" s="1"/>
  <c r="E5938" i="8" s="1"/>
  <c r="E5939" i="8" s="1"/>
  <c r="E5940" i="8" s="1"/>
  <c r="E5941" i="8" s="1"/>
  <c r="E5942" i="8" s="1"/>
  <c r="E5943" i="8" s="1"/>
  <c r="E5944" i="8" s="1"/>
  <c r="E5945" i="8" s="1"/>
  <c r="E5946" i="8" s="1"/>
  <c r="E5947" i="8" s="1"/>
  <c r="E5948" i="8" s="1"/>
  <c r="E5949" i="8" s="1"/>
  <c r="E5950" i="8" s="1"/>
  <c r="E5951" i="8" s="1"/>
  <c r="E5952" i="8" s="1"/>
  <c r="E5953" i="8" s="1"/>
  <c r="E5954" i="8" s="1"/>
  <c r="E5955" i="8" s="1"/>
  <c r="E5956" i="8" s="1"/>
  <c r="E5957" i="8" s="1"/>
  <c r="E5958" i="8" s="1"/>
  <c r="E5959" i="8" s="1"/>
  <c r="E5960" i="8" s="1"/>
  <c r="E5961" i="8" s="1"/>
  <c r="E5962" i="8" s="1"/>
  <c r="E5963" i="8" s="1"/>
  <c r="E5964" i="8" s="1"/>
  <c r="E5965" i="8" s="1"/>
  <c r="E5966" i="8" s="1"/>
  <c r="E5967" i="8" s="1"/>
  <c r="E5968" i="8" s="1"/>
  <c r="E5969" i="8" s="1"/>
  <c r="E5970" i="8" s="1"/>
  <c r="E5971" i="8" s="1"/>
  <c r="E5972" i="8" s="1"/>
  <c r="E5973" i="8" s="1"/>
  <c r="E5974" i="8" s="1"/>
  <c r="E5975" i="8" s="1"/>
  <c r="E5976" i="8" s="1"/>
  <c r="E5977" i="8" s="1"/>
  <c r="E5978" i="8" s="1"/>
  <c r="E5979" i="8" s="1"/>
  <c r="E5980" i="8" s="1"/>
  <c r="E5981" i="8" s="1"/>
  <c r="E5982" i="8" s="1"/>
  <c r="E5983" i="8" s="1"/>
  <c r="E5984" i="8" s="1"/>
  <c r="E5985" i="8" s="1"/>
  <c r="E5986" i="8" s="1"/>
  <c r="E5987" i="8" s="1"/>
  <c r="E5988" i="8" s="1"/>
  <c r="E5989" i="8" s="1"/>
  <c r="E5990" i="8" s="1"/>
  <c r="E5991" i="8" s="1"/>
  <c r="E5992" i="8" s="1"/>
  <c r="E5993" i="8" s="1"/>
  <c r="E5994" i="8" s="1"/>
  <c r="E5995" i="8" s="1"/>
  <c r="E5996" i="8" s="1"/>
  <c r="E5997" i="8" s="1"/>
  <c r="E5998" i="8" s="1"/>
  <c r="E5999" i="8" s="1"/>
  <c r="E6000" i="8" s="1"/>
  <c r="E6001" i="8" s="1"/>
  <c r="E6002" i="8" s="1"/>
  <c r="E6003" i="8" s="1"/>
  <c r="E6004" i="8" s="1"/>
  <c r="E6005" i="8" s="1"/>
  <c r="E6006" i="8" s="1"/>
  <c r="E6007" i="8" s="1"/>
  <c r="E6008" i="8" s="1"/>
  <c r="E6009" i="8" s="1"/>
  <c r="E6010" i="8" s="1"/>
  <c r="E6011" i="8" s="1"/>
  <c r="E6012" i="8" s="1"/>
  <c r="E6013" i="8" s="1"/>
  <c r="E6014" i="8" s="1"/>
  <c r="E6015" i="8" s="1"/>
  <c r="E6016" i="8" s="1"/>
  <c r="E6017" i="8" s="1"/>
  <c r="E6018" i="8" s="1"/>
  <c r="E6019" i="8" s="1"/>
  <c r="E6020" i="8" s="1"/>
  <c r="E6021" i="8" s="1"/>
  <c r="E6022" i="8" s="1"/>
  <c r="E6023" i="8" s="1"/>
  <c r="E6024" i="8" s="1"/>
  <c r="E6025" i="8" s="1"/>
  <c r="E6026" i="8" s="1"/>
  <c r="E6027" i="8" s="1"/>
  <c r="E6028" i="8" s="1"/>
  <c r="E6029" i="8" s="1"/>
  <c r="E6030" i="8" s="1"/>
  <c r="E6031" i="8" s="1"/>
  <c r="E6032" i="8" s="1"/>
  <c r="E6033" i="8" s="1"/>
  <c r="E6034" i="8" s="1"/>
  <c r="E6035" i="8" s="1"/>
  <c r="E6036" i="8" s="1"/>
  <c r="E6037" i="8" s="1"/>
  <c r="E6038" i="8" s="1"/>
  <c r="E6039" i="8" s="1"/>
  <c r="E6040" i="8" s="1"/>
  <c r="E6041" i="8" s="1"/>
  <c r="E6042" i="8" s="1"/>
  <c r="E6043" i="8" s="1"/>
  <c r="E6044" i="8" s="1"/>
  <c r="E6045" i="8" s="1"/>
  <c r="E6046" i="8" s="1"/>
  <c r="E6047" i="8" s="1"/>
  <c r="E6048" i="8" s="1"/>
  <c r="E6049" i="8" s="1"/>
  <c r="E6050" i="8" s="1"/>
  <c r="E6051" i="8" s="1"/>
  <c r="E6052" i="8" s="1"/>
  <c r="E6053" i="8" s="1"/>
  <c r="E6054" i="8" s="1"/>
  <c r="E6055" i="8" s="1"/>
  <c r="E6056" i="8" s="1"/>
  <c r="E6057" i="8" s="1"/>
  <c r="E6058" i="8" s="1"/>
  <c r="E6059" i="8" s="1"/>
  <c r="E6060" i="8" s="1"/>
  <c r="E6061" i="8" s="1"/>
  <c r="E6062" i="8" s="1"/>
  <c r="E6063" i="8" s="1"/>
  <c r="E6064" i="8" s="1"/>
  <c r="E6065" i="8" s="1"/>
  <c r="E6066" i="8" s="1"/>
  <c r="E6067" i="8" s="1"/>
  <c r="E6068" i="8" s="1"/>
  <c r="E6069" i="8" s="1"/>
  <c r="E6070" i="8" s="1"/>
  <c r="E6071" i="8" s="1"/>
  <c r="E6072" i="8" s="1"/>
  <c r="E6073" i="8" s="1"/>
  <c r="E6074" i="8" s="1"/>
  <c r="E6075" i="8" s="1"/>
  <c r="E6076" i="8" s="1"/>
  <c r="E6077" i="8" s="1"/>
  <c r="E6078" i="8" s="1"/>
  <c r="E6079" i="8" s="1"/>
  <c r="E6080" i="8" s="1"/>
  <c r="E6081" i="8" s="1"/>
  <c r="E6082" i="8" s="1"/>
  <c r="E6083" i="8" s="1"/>
  <c r="E6084" i="8" s="1"/>
  <c r="E6085" i="8" s="1"/>
  <c r="E6086" i="8" s="1"/>
  <c r="E6087" i="8" s="1"/>
  <c r="E6088" i="8" s="1"/>
  <c r="E6089" i="8" s="1"/>
  <c r="E6090" i="8" s="1"/>
  <c r="E6091" i="8" s="1"/>
  <c r="E6092" i="8" s="1"/>
  <c r="E6093" i="8" s="1"/>
  <c r="E6094" i="8" s="1"/>
  <c r="E6095" i="8" s="1"/>
  <c r="E6096" i="8" s="1"/>
  <c r="E6097" i="8" s="1"/>
  <c r="E6098" i="8" s="1"/>
  <c r="E6099" i="8" s="1"/>
  <c r="E6100" i="8" s="1"/>
  <c r="E6101" i="8" s="1"/>
  <c r="E6102" i="8" s="1"/>
  <c r="E6103" i="8" s="1"/>
  <c r="E6104" i="8" s="1"/>
  <c r="E6105" i="8" s="1"/>
  <c r="E6106" i="8" s="1"/>
  <c r="E6107" i="8" s="1"/>
  <c r="E6108" i="8" s="1"/>
  <c r="E6109" i="8" s="1"/>
  <c r="E6110" i="8" s="1"/>
  <c r="E6111" i="8" s="1"/>
  <c r="E6112" i="8" s="1"/>
  <c r="E6113" i="8" s="1"/>
  <c r="E6114" i="8" s="1"/>
  <c r="E6115" i="8" s="1"/>
  <c r="E6116" i="8" s="1"/>
  <c r="E6117" i="8" s="1"/>
  <c r="E6118" i="8" s="1"/>
  <c r="E6119" i="8" s="1"/>
  <c r="E6120" i="8" s="1"/>
  <c r="E6121" i="8" s="1"/>
  <c r="E6122" i="8" s="1"/>
  <c r="E6123" i="8" s="1"/>
  <c r="E6124" i="8" s="1"/>
  <c r="E6125" i="8" s="1"/>
  <c r="E6126" i="8" s="1"/>
  <c r="E6127" i="8" s="1"/>
  <c r="E6128" i="8" s="1"/>
  <c r="E6129" i="8" s="1"/>
  <c r="E6130" i="8" s="1"/>
  <c r="E6131" i="8" s="1"/>
  <c r="E6132" i="8" s="1"/>
  <c r="E6133" i="8" s="1"/>
  <c r="E6134" i="8" s="1"/>
  <c r="E6135" i="8" s="1"/>
  <c r="E6136" i="8" s="1"/>
  <c r="E6137" i="8" s="1"/>
  <c r="E6138" i="8" s="1"/>
  <c r="E6139" i="8" s="1"/>
  <c r="E6140" i="8" s="1"/>
  <c r="E6141" i="8" s="1"/>
  <c r="E6142" i="8" s="1"/>
  <c r="E6143" i="8" s="1"/>
  <c r="E6144" i="8" s="1"/>
  <c r="E6145" i="8" s="1"/>
  <c r="E6146" i="8" s="1"/>
  <c r="E6147" i="8" s="1"/>
  <c r="E6148" i="8" s="1"/>
  <c r="E6149" i="8" s="1"/>
  <c r="E6150" i="8" s="1"/>
  <c r="E6151" i="8" s="1"/>
  <c r="E6152" i="8" s="1"/>
  <c r="E6153" i="8" s="1"/>
  <c r="E6154" i="8" s="1"/>
  <c r="E6155" i="8" s="1"/>
  <c r="E6156" i="8" s="1"/>
  <c r="E6157" i="8" s="1"/>
  <c r="E6158" i="8" s="1"/>
  <c r="E6159" i="8" s="1"/>
  <c r="E6160" i="8" s="1"/>
  <c r="E6161" i="8" s="1"/>
  <c r="E6162" i="8" s="1"/>
  <c r="E6163" i="8" s="1"/>
  <c r="E6164" i="8" s="1"/>
  <c r="E6165" i="8" s="1"/>
  <c r="E6166" i="8" s="1"/>
  <c r="E6167" i="8" s="1"/>
  <c r="E6168" i="8" s="1"/>
  <c r="E6169" i="8" s="1"/>
  <c r="E6170" i="8" s="1"/>
  <c r="E6171" i="8" s="1"/>
  <c r="E6172" i="8" s="1"/>
  <c r="E6173" i="8" s="1"/>
  <c r="E6174" i="8" s="1"/>
  <c r="E6175" i="8" s="1"/>
  <c r="E6176" i="8" s="1"/>
  <c r="E6177" i="8" s="1"/>
  <c r="E6178" i="8" s="1"/>
  <c r="E6179" i="8" s="1"/>
  <c r="E6180" i="8" s="1"/>
  <c r="E6181" i="8" s="1"/>
  <c r="E6182" i="8" s="1"/>
  <c r="E6183" i="8" s="1"/>
  <c r="E6184" i="8" s="1"/>
  <c r="E6185" i="8" s="1"/>
  <c r="E6186" i="8" s="1"/>
  <c r="E6187" i="8" s="1"/>
  <c r="E6188" i="8" s="1"/>
  <c r="E6189" i="8" s="1"/>
  <c r="E6190" i="8" s="1"/>
  <c r="E6191" i="8" s="1"/>
  <c r="E6192" i="8" s="1"/>
  <c r="E6193" i="8" s="1"/>
  <c r="E6194" i="8" s="1"/>
  <c r="E6195" i="8" s="1"/>
  <c r="E6196" i="8" s="1"/>
  <c r="E6197" i="8" s="1"/>
  <c r="E6198" i="8" s="1"/>
  <c r="E6199" i="8" s="1"/>
  <c r="E6200" i="8" s="1"/>
  <c r="E6201" i="8" s="1"/>
  <c r="E6202" i="8" s="1"/>
  <c r="E6203" i="8" s="1"/>
  <c r="E6204" i="8" s="1"/>
  <c r="E6205" i="8" s="1"/>
  <c r="E6206" i="8" s="1"/>
  <c r="E6207" i="8" s="1"/>
  <c r="E6208" i="8" s="1"/>
  <c r="E6209" i="8" s="1"/>
  <c r="E6210" i="8" s="1"/>
  <c r="E6211" i="8" s="1"/>
  <c r="E6212" i="8" s="1"/>
  <c r="E6213" i="8" s="1"/>
  <c r="E6214" i="8" s="1"/>
  <c r="E6215" i="8" s="1"/>
  <c r="E6216" i="8" s="1"/>
  <c r="E6217" i="8" s="1"/>
  <c r="E6218" i="8" s="1"/>
  <c r="E6219" i="8" s="1"/>
  <c r="E6220" i="8" s="1"/>
  <c r="E6221" i="8" s="1"/>
  <c r="E6222" i="8" s="1"/>
  <c r="E6223" i="8" s="1"/>
  <c r="E6224" i="8" s="1"/>
  <c r="E6225" i="8" s="1"/>
  <c r="E6226" i="8" s="1"/>
  <c r="E6227" i="8" s="1"/>
  <c r="E6228" i="8" s="1"/>
  <c r="E6229" i="8" s="1"/>
  <c r="E6230" i="8" s="1"/>
  <c r="E6231" i="8" s="1"/>
  <c r="E6232" i="8" s="1"/>
  <c r="E6233" i="8" s="1"/>
  <c r="E6234" i="8" s="1"/>
  <c r="E6235" i="8" s="1"/>
  <c r="E6236" i="8" s="1"/>
  <c r="E6237" i="8" s="1"/>
  <c r="E6238" i="8" s="1"/>
  <c r="E6239" i="8" s="1"/>
  <c r="E6240" i="8" s="1"/>
  <c r="E6241" i="8" s="1"/>
  <c r="E6242" i="8" s="1"/>
  <c r="E6243" i="8" s="1"/>
  <c r="E6244" i="8" s="1"/>
  <c r="E6245" i="8" s="1"/>
  <c r="E6246" i="8" s="1"/>
  <c r="E6247" i="8" s="1"/>
  <c r="E6248" i="8" s="1"/>
  <c r="E6249" i="8" s="1"/>
  <c r="E6250" i="8" s="1"/>
  <c r="E6251" i="8" s="1"/>
  <c r="E6252" i="8" s="1"/>
  <c r="E6253" i="8" s="1"/>
  <c r="E6254" i="8" s="1"/>
  <c r="E6255" i="8" s="1"/>
  <c r="E6256" i="8" s="1"/>
  <c r="E6257" i="8" s="1"/>
  <c r="E6258" i="8" s="1"/>
  <c r="E6259" i="8" s="1"/>
  <c r="E6260" i="8" s="1"/>
  <c r="E6261" i="8" s="1"/>
  <c r="E6262" i="8" s="1"/>
  <c r="E6263" i="8" s="1"/>
  <c r="E6264" i="8" s="1"/>
  <c r="E6265" i="8" s="1"/>
  <c r="E6266" i="8" s="1"/>
  <c r="E6267" i="8" s="1"/>
  <c r="E6268" i="8" s="1"/>
  <c r="E6269" i="8" s="1"/>
  <c r="E6270" i="8" s="1"/>
  <c r="E6271" i="8" s="1"/>
  <c r="E6272" i="8" s="1"/>
  <c r="E6273" i="8" s="1"/>
  <c r="E6274" i="8" s="1"/>
  <c r="E6275" i="8" s="1"/>
  <c r="E6276" i="8" s="1"/>
  <c r="E6277" i="8" s="1"/>
  <c r="E6278" i="8" s="1"/>
  <c r="E6279" i="8" s="1"/>
  <c r="E6280" i="8" s="1"/>
  <c r="E6281" i="8" s="1"/>
  <c r="E6282" i="8" s="1"/>
  <c r="E6283" i="8" s="1"/>
  <c r="E6284" i="8" s="1"/>
  <c r="E6285" i="8" s="1"/>
  <c r="E6286" i="8" s="1"/>
  <c r="E6287" i="8" s="1"/>
  <c r="E6288" i="8" s="1"/>
  <c r="E6289" i="8" s="1"/>
  <c r="E6290" i="8" s="1"/>
  <c r="E6291" i="8" s="1"/>
  <c r="E6292" i="8" s="1"/>
  <c r="E6293" i="8" s="1"/>
  <c r="E6294" i="8" s="1"/>
  <c r="E6295" i="8" s="1"/>
  <c r="E6296" i="8" s="1"/>
  <c r="E6297" i="8" s="1"/>
  <c r="E6298" i="8" s="1"/>
  <c r="E6299" i="8" s="1"/>
  <c r="E6300" i="8" s="1"/>
  <c r="E6301" i="8" s="1"/>
  <c r="E6302" i="8" s="1"/>
  <c r="E6303" i="8" s="1"/>
  <c r="E6304" i="8" s="1"/>
  <c r="E6305" i="8" s="1"/>
  <c r="E6306" i="8" s="1"/>
  <c r="E6307" i="8" s="1"/>
  <c r="E6308" i="8" s="1"/>
  <c r="E6309" i="8" s="1"/>
  <c r="E6310" i="8" s="1"/>
  <c r="E6311" i="8" s="1"/>
  <c r="E6312" i="8" s="1"/>
  <c r="E6313" i="8" s="1"/>
  <c r="E6314" i="8" s="1"/>
  <c r="E6315" i="8" s="1"/>
  <c r="E6316" i="8" s="1"/>
  <c r="E6317" i="8" s="1"/>
  <c r="E6318" i="8" s="1"/>
  <c r="E6319" i="8" s="1"/>
  <c r="E6320" i="8" s="1"/>
  <c r="E6321" i="8" s="1"/>
  <c r="E6322" i="8" s="1"/>
  <c r="E6323" i="8" s="1"/>
  <c r="E6324" i="8" s="1"/>
  <c r="E6325" i="8" s="1"/>
  <c r="E6326" i="8" s="1"/>
  <c r="E6327" i="8" s="1"/>
  <c r="E6328" i="8" s="1"/>
  <c r="E6329" i="8" s="1"/>
  <c r="E6330" i="8" s="1"/>
  <c r="E6331" i="8" s="1"/>
  <c r="E6332" i="8" s="1"/>
  <c r="E6333" i="8" s="1"/>
  <c r="E6334" i="8" s="1"/>
  <c r="E6335" i="8" s="1"/>
  <c r="E6336" i="8" s="1"/>
  <c r="E6337" i="8" s="1"/>
  <c r="E6338" i="8" s="1"/>
  <c r="E6339" i="8" s="1"/>
  <c r="E6340" i="8" s="1"/>
  <c r="E6341" i="8" s="1"/>
  <c r="E6342" i="8" s="1"/>
  <c r="E6343" i="8" s="1"/>
  <c r="E6344" i="8" s="1"/>
  <c r="E6345" i="8" s="1"/>
  <c r="E6346" i="8" s="1"/>
  <c r="E6347" i="8" s="1"/>
  <c r="E6348" i="8" s="1"/>
  <c r="E6349" i="8" s="1"/>
  <c r="E6350" i="8" s="1"/>
  <c r="E6351" i="8" s="1"/>
  <c r="E6352" i="8" s="1"/>
  <c r="E6353" i="8" s="1"/>
  <c r="E6354" i="8" s="1"/>
  <c r="E6355" i="8" s="1"/>
  <c r="E6356" i="8" s="1"/>
  <c r="E6357" i="8" s="1"/>
  <c r="E6358" i="8" s="1"/>
  <c r="E6359" i="8" s="1"/>
  <c r="E6360" i="8" s="1"/>
  <c r="E6361" i="8" s="1"/>
  <c r="E6362" i="8" s="1"/>
  <c r="E6363" i="8" s="1"/>
  <c r="E6364" i="8" s="1"/>
  <c r="E6365" i="8" s="1"/>
  <c r="E6366" i="8" s="1"/>
  <c r="E6367" i="8" s="1"/>
  <c r="E6368" i="8" s="1"/>
  <c r="E6369" i="8" s="1"/>
  <c r="E6370" i="8" s="1"/>
  <c r="E6371" i="8" s="1"/>
  <c r="E6372" i="8" s="1"/>
  <c r="E6373" i="8" s="1"/>
  <c r="E6374" i="8" s="1"/>
  <c r="E6375" i="8" s="1"/>
  <c r="E6376" i="8" s="1"/>
  <c r="E6377" i="8" s="1"/>
  <c r="E6378" i="8" s="1"/>
  <c r="E6379" i="8" s="1"/>
  <c r="E6380" i="8" s="1"/>
  <c r="E6381" i="8" s="1"/>
  <c r="E6382" i="8" s="1"/>
  <c r="E6383" i="8" s="1"/>
  <c r="E6384" i="8" s="1"/>
  <c r="E6385" i="8" s="1"/>
  <c r="E6386" i="8" s="1"/>
  <c r="E6387" i="8" s="1"/>
  <c r="E6388" i="8" s="1"/>
  <c r="E6389" i="8" s="1"/>
  <c r="E6390" i="8" s="1"/>
  <c r="E6391" i="8" s="1"/>
  <c r="E6392" i="8" s="1"/>
  <c r="E6393" i="8" s="1"/>
  <c r="E6394" i="8" s="1"/>
  <c r="E6395" i="8" s="1"/>
  <c r="E6396" i="8" s="1"/>
  <c r="E6397" i="8" s="1"/>
  <c r="E6398" i="8" s="1"/>
  <c r="E6399" i="8" s="1"/>
  <c r="E6400" i="8" s="1"/>
  <c r="E6401" i="8" s="1"/>
  <c r="E6402" i="8" s="1"/>
  <c r="E6403" i="8" s="1"/>
  <c r="E6404" i="8" s="1"/>
  <c r="E6405" i="8" s="1"/>
  <c r="E6406" i="8" s="1"/>
  <c r="E6407" i="8" s="1"/>
  <c r="E6408" i="8" s="1"/>
  <c r="E6409" i="8" s="1"/>
  <c r="E6410" i="8" s="1"/>
  <c r="E6411" i="8" s="1"/>
  <c r="E6412" i="8" s="1"/>
  <c r="E6413" i="8" s="1"/>
  <c r="E6414" i="8" s="1"/>
  <c r="E6415" i="8" s="1"/>
  <c r="E6416" i="8" s="1"/>
  <c r="E6417" i="8" s="1"/>
  <c r="E6418" i="8" s="1"/>
  <c r="E6419" i="8" s="1"/>
  <c r="E6420" i="8" s="1"/>
  <c r="E6421" i="8" s="1"/>
  <c r="E6422" i="8" s="1"/>
  <c r="E6423" i="8" s="1"/>
  <c r="E6424" i="8" s="1"/>
  <c r="E6425" i="8" s="1"/>
  <c r="E6426" i="8" s="1"/>
  <c r="E6427" i="8" s="1"/>
  <c r="E6428" i="8" s="1"/>
  <c r="E6429" i="8" s="1"/>
  <c r="E6430" i="8" s="1"/>
  <c r="E6431" i="8" s="1"/>
  <c r="E6432" i="8" s="1"/>
  <c r="E6433" i="8" s="1"/>
  <c r="E6434" i="8" s="1"/>
  <c r="E6435" i="8" s="1"/>
  <c r="E6436" i="8" s="1"/>
  <c r="E6437" i="8" s="1"/>
  <c r="E6438" i="8" s="1"/>
  <c r="E6439" i="8" s="1"/>
  <c r="E6440" i="8" s="1"/>
  <c r="E6441" i="8" s="1"/>
  <c r="E6442" i="8" s="1"/>
  <c r="E6443" i="8" s="1"/>
  <c r="E6444" i="8" s="1"/>
  <c r="E6445" i="8" s="1"/>
  <c r="E6446" i="8" s="1"/>
  <c r="E6447" i="8" s="1"/>
  <c r="E6448" i="8" s="1"/>
  <c r="E6449" i="8" s="1"/>
  <c r="E6450" i="8" s="1"/>
  <c r="E6451" i="8" s="1"/>
  <c r="E6452" i="8" s="1"/>
  <c r="E6453" i="8" s="1"/>
  <c r="E6454" i="8" s="1"/>
  <c r="E6455" i="8" s="1"/>
  <c r="E6456" i="8" s="1"/>
  <c r="E6457" i="8" s="1"/>
  <c r="E6458" i="8" s="1"/>
  <c r="E6459" i="8" s="1"/>
  <c r="E6460" i="8" s="1"/>
  <c r="E6461" i="8" s="1"/>
  <c r="E6462" i="8" s="1"/>
  <c r="E6463" i="8" s="1"/>
  <c r="E6464" i="8" s="1"/>
  <c r="E6465" i="8" s="1"/>
  <c r="E6466" i="8" s="1"/>
  <c r="E6467" i="8" s="1"/>
  <c r="E6468" i="8" s="1"/>
  <c r="E6469" i="8" s="1"/>
  <c r="E6470" i="8" s="1"/>
  <c r="E6471" i="8" s="1"/>
  <c r="E6472" i="8" s="1"/>
  <c r="E6473" i="8" s="1"/>
  <c r="E6474" i="8" s="1"/>
  <c r="E6475" i="8" s="1"/>
  <c r="E6476" i="8" s="1"/>
  <c r="E6477" i="8" s="1"/>
  <c r="E6478" i="8" s="1"/>
  <c r="E6479" i="8" s="1"/>
  <c r="E6480" i="8" s="1"/>
  <c r="E6481" i="8" s="1"/>
  <c r="E6482" i="8" s="1"/>
  <c r="E6483" i="8" s="1"/>
  <c r="E6484" i="8" s="1"/>
  <c r="E6485" i="8" s="1"/>
  <c r="E6486" i="8" s="1"/>
  <c r="E6487" i="8" s="1"/>
  <c r="E6488" i="8" s="1"/>
  <c r="E6489" i="8" s="1"/>
  <c r="E6490" i="8" s="1"/>
  <c r="E6491" i="8" s="1"/>
  <c r="E6492" i="8" s="1"/>
  <c r="E6493" i="8" s="1"/>
  <c r="E6494" i="8" s="1"/>
  <c r="E6495" i="8" s="1"/>
  <c r="E6496" i="8" s="1"/>
  <c r="E6497" i="8" s="1"/>
  <c r="E6498" i="8" s="1"/>
  <c r="E6499" i="8" s="1"/>
  <c r="E6500" i="8" s="1"/>
  <c r="E6501" i="8" s="1"/>
  <c r="E6502" i="8" s="1"/>
  <c r="E6503" i="8" s="1"/>
  <c r="E6504" i="8" s="1"/>
  <c r="E6505" i="8" s="1"/>
  <c r="E6506" i="8" s="1"/>
  <c r="E6507" i="8" s="1"/>
  <c r="E6508" i="8" s="1"/>
  <c r="E6509" i="8" s="1"/>
  <c r="E6510" i="8" s="1"/>
  <c r="E6511" i="8" s="1"/>
  <c r="E6512" i="8" s="1"/>
  <c r="E6513" i="8" s="1"/>
  <c r="E6514" i="8" s="1"/>
  <c r="E6515" i="8" s="1"/>
  <c r="E6516" i="8" s="1"/>
  <c r="E6517" i="8" s="1"/>
  <c r="E6518" i="8" s="1"/>
  <c r="E6519" i="8" s="1"/>
  <c r="E6520" i="8" s="1"/>
  <c r="E6521" i="8" s="1"/>
  <c r="E6522" i="8" s="1"/>
  <c r="E6523" i="8" s="1"/>
  <c r="E6524" i="8" s="1"/>
  <c r="E6525" i="8" s="1"/>
  <c r="E6526" i="8" s="1"/>
  <c r="E6527" i="8" s="1"/>
  <c r="E6528" i="8" s="1"/>
  <c r="E6529" i="8" s="1"/>
  <c r="E6530" i="8" s="1"/>
  <c r="E6531" i="8" s="1"/>
  <c r="E6532" i="8" s="1"/>
  <c r="E6533" i="8" s="1"/>
  <c r="E6534" i="8" s="1"/>
  <c r="E6535" i="8" s="1"/>
  <c r="E6536" i="8" s="1"/>
  <c r="E6537" i="8" s="1"/>
  <c r="E6538" i="8" s="1"/>
  <c r="E6539" i="8" s="1"/>
  <c r="E6540" i="8" s="1"/>
  <c r="E6541" i="8" s="1"/>
  <c r="E6542" i="8" s="1"/>
  <c r="E6543" i="8" s="1"/>
  <c r="E6544" i="8" s="1"/>
  <c r="E6545" i="8" s="1"/>
  <c r="E6546" i="8" s="1"/>
  <c r="E6547" i="8" s="1"/>
  <c r="E6548" i="8" s="1"/>
  <c r="E6549" i="8" s="1"/>
  <c r="E6550" i="8" s="1"/>
  <c r="E6551" i="8" s="1"/>
  <c r="E6552" i="8" s="1"/>
  <c r="E6553" i="8" s="1"/>
  <c r="E6554" i="8" s="1"/>
  <c r="E6555" i="8" s="1"/>
  <c r="E6556" i="8" s="1"/>
  <c r="E6557" i="8" s="1"/>
  <c r="E6558" i="8" s="1"/>
  <c r="E6559" i="8" s="1"/>
  <c r="E6560" i="8" s="1"/>
  <c r="E6561" i="8" s="1"/>
  <c r="E6562" i="8" s="1"/>
  <c r="E6563" i="8" s="1"/>
  <c r="E6564" i="8" s="1"/>
  <c r="E6565" i="8" s="1"/>
  <c r="E6566" i="8" s="1"/>
  <c r="E6567" i="8" s="1"/>
  <c r="E6568" i="8" s="1"/>
  <c r="E6569" i="8" s="1"/>
  <c r="E6570" i="8" s="1"/>
  <c r="E6571" i="8" s="1"/>
  <c r="E6572" i="8" s="1"/>
  <c r="E6573" i="8" s="1"/>
  <c r="E6574" i="8" s="1"/>
  <c r="E6575" i="8" s="1"/>
  <c r="E6576" i="8" s="1"/>
  <c r="E6577" i="8" s="1"/>
  <c r="E6578" i="8" s="1"/>
  <c r="E6579" i="8" s="1"/>
  <c r="E6580" i="8" s="1"/>
  <c r="E6581" i="8" s="1"/>
  <c r="E6582" i="8" s="1"/>
  <c r="E6583" i="8" s="1"/>
  <c r="E6584" i="8" s="1"/>
  <c r="E6585" i="8" s="1"/>
  <c r="E6586" i="8" s="1"/>
  <c r="E6587" i="8" s="1"/>
  <c r="E6588" i="8" s="1"/>
  <c r="E6589" i="8" s="1"/>
  <c r="E6590" i="8" s="1"/>
  <c r="E6591" i="8" s="1"/>
  <c r="E6592" i="8" s="1"/>
  <c r="E6593" i="8" s="1"/>
  <c r="E6594" i="8" s="1"/>
  <c r="E6595" i="8" s="1"/>
  <c r="E6596" i="8" s="1"/>
  <c r="E6597" i="8" s="1"/>
  <c r="E6598" i="8" s="1"/>
  <c r="E6599" i="8" s="1"/>
  <c r="E6600" i="8" s="1"/>
  <c r="E6601" i="8" s="1"/>
  <c r="E6602" i="8" s="1"/>
  <c r="E6603" i="8" s="1"/>
  <c r="E6604" i="8" s="1"/>
  <c r="E6605" i="8" s="1"/>
  <c r="E6606" i="8" s="1"/>
  <c r="E6607" i="8" s="1"/>
  <c r="E6608" i="8" s="1"/>
  <c r="E6609" i="8" s="1"/>
  <c r="E6610" i="8" s="1"/>
  <c r="E6611" i="8" s="1"/>
  <c r="E6612" i="8" s="1"/>
  <c r="E6613" i="8" s="1"/>
  <c r="E6614" i="8" s="1"/>
  <c r="E6615" i="8" s="1"/>
  <c r="E6616" i="8" s="1"/>
  <c r="E6617" i="8" s="1"/>
  <c r="E6618" i="8" s="1"/>
  <c r="E6619" i="8" s="1"/>
  <c r="E6620" i="8" s="1"/>
  <c r="E6621" i="8" s="1"/>
  <c r="E6622" i="8" s="1"/>
  <c r="E6623" i="8" s="1"/>
  <c r="E6624" i="8" s="1"/>
  <c r="E6625" i="8" s="1"/>
  <c r="E6626" i="8" s="1"/>
  <c r="E6627" i="8" s="1"/>
  <c r="E6628" i="8" s="1"/>
  <c r="E6629" i="8" s="1"/>
  <c r="E6630" i="8" s="1"/>
  <c r="E6631" i="8" s="1"/>
  <c r="E6632" i="8" s="1"/>
  <c r="E6633" i="8" s="1"/>
  <c r="E6634" i="8" s="1"/>
  <c r="E6635" i="8" s="1"/>
  <c r="E6636" i="8" s="1"/>
  <c r="E6637" i="8" s="1"/>
  <c r="E6638" i="8" s="1"/>
  <c r="E6639" i="8" s="1"/>
  <c r="E6640" i="8" s="1"/>
  <c r="E6641" i="8" s="1"/>
  <c r="E6642" i="8" s="1"/>
  <c r="E6643" i="8" s="1"/>
  <c r="E6644" i="8" s="1"/>
  <c r="E6645" i="8" s="1"/>
  <c r="E6646" i="8" s="1"/>
  <c r="E6647" i="8" s="1"/>
  <c r="E6648" i="8" s="1"/>
  <c r="E6649" i="8" s="1"/>
  <c r="E6650" i="8" s="1"/>
  <c r="E6651" i="8" s="1"/>
  <c r="E6652" i="8" s="1"/>
  <c r="E6653" i="8" s="1"/>
  <c r="E6654" i="8" s="1"/>
  <c r="E6655" i="8" s="1"/>
  <c r="E6656" i="8" s="1"/>
  <c r="E6657" i="8" s="1"/>
  <c r="E6658" i="8" s="1"/>
  <c r="E6659" i="8" s="1"/>
  <c r="E6660" i="8" s="1"/>
  <c r="E6661" i="8" s="1"/>
  <c r="E6662" i="8" s="1"/>
  <c r="E6663" i="8" s="1"/>
  <c r="E6664" i="8" s="1"/>
  <c r="E6665" i="8" s="1"/>
  <c r="E6666" i="8" s="1"/>
  <c r="E6667" i="8" s="1"/>
  <c r="E6668" i="8" s="1"/>
  <c r="E6669" i="8" s="1"/>
  <c r="E6670" i="8" s="1"/>
  <c r="E6671" i="8" s="1"/>
  <c r="E6672" i="8" s="1"/>
  <c r="E6673" i="8" s="1"/>
  <c r="E6674" i="8" s="1"/>
  <c r="E6675" i="8" s="1"/>
  <c r="E6676" i="8" s="1"/>
  <c r="E6677" i="8" s="1"/>
  <c r="E6678" i="8" s="1"/>
  <c r="E6679" i="8" s="1"/>
  <c r="E6680" i="8" s="1"/>
  <c r="E6681" i="8" s="1"/>
  <c r="E6682" i="8" s="1"/>
  <c r="E6683" i="8" s="1"/>
  <c r="E6684" i="8" s="1"/>
  <c r="E6685" i="8" s="1"/>
  <c r="E6686" i="8" s="1"/>
  <c r="E6687" i="8" s="1"/>
  <c r="E6688" i="8" s="1"/>
  <c r="E6689" i="8" s="1"/>
  <c r="E6690" i="8" s="1"/>
  <c r="E6691" i="8" s="1"/>
  <c r="E6692" i="8" s="1"/>
  <c r="E6693" i="8" s="1"/>
  <c r="E6694" i="8" s="1"/>
  <c r="E6695" i="8" s="1"/>
  <c r="E6696" i="8" s="1"/>
  <c r="E6697" i="8" s="1"/>
  <c r="E6698" i="8" s="1"/>
  <c r="E6699" i="8" s="1"/>
  <c r="E6700" i="8" s="1"/>
  <c r="E6701" i="8" s="1"/>
  <c r="E6702" i="8" s="1"/>
  <c r="E6703" i="8" s="1"/>
  <c r="E6704" i="8" s="1"/>
  <c r="E6705" i="8" s="1"/>
  <c r="E6706" i="8" s="1"/>
  <c r="E6707" i="8" s="1"/>
  <c r="E6708" i="8" s="1"/>
  <c r="E6709" i="8" s="1"/>
  <c r="E6710" i="8" s="1"/>
  <c r="E6711" i="8" s="1"/>
  <c r="E6712" i="8" s="1"/>
  <c r="E6713" i="8" s="1"/>
  <c r="E6714" i="8" s="1"/>
  <c r="E6715" i="8" s="1"/>
  <c r="E6716" i="8" s="1"/>
  <c r="E6717" i="8" s="1"/>
  <c r="E6718" i="8" s="1"/>
  <c r="E6719" i="8" s="1"/>
  <c r="E6720" i="8" s="1"/>
  <c r="E6721" i="8" s="1"/>
  <c r="E6722" i="8" s="1"/>
  <c r="E6723" i="8" s="1"/>
  <c r="E6724" i="8" s="1"/>
  <c r="E6725" i="8" s="1"/>
  <c r="E6726" i="8" s="1"/>
  <c r="E6727" i="8" s="1"/>
  <c r="E6728" i="8" s="1"/>
  <c r="E6729" i="8" s="1"/>
  <c r="E6730" i="8" s="1"/>
  <c r="E6731" i="8" s="1"/>
  <c r="E6732" i="8" s="1"/>
  <c r="E6733" i="8" s="1"/>
  <c r="E6734" i="8" s="1"/>
  <c r="E6735" i="8" s="1"/>
  <c r="E6736" i="8" s="1"/>
  <c r="E6737" i="8" s="1"/>
  <c r="E6738" i="8" s="1"/>
  <c r="E6739" i="8" s="1"/>
  <c r="E6740" i="8" s="1"/>
  <c r="E6741" i="8" s="1"/>
  <c r="E6742" i="8" s="1"/>
  <c r="E6743" i="8" s="1"/>
  <c r="E6744" i="8" s="1"/>
  <c r="E6745" i="8" s="1"/>
  <c r="E6746" i="8" s="1"/>
  <c r="E6747" i="8" s="1"/>
  <c r="E6748" i="8" s="1"/>
  <c r="E6749" i="8" s="1"/>
  <c r="E6750" i="8" s="1"/>
  <c r="E6751" i="8" s="1"/>
  <c r="E6752" i="8" s="1"/>
  <c r="E6753" i="8" s="1"/>
  <c r="E6754" i="8" s="1"/>
  <c r="E6755" i="8" s="1"/>
  <c r="E6756" i="8" s="1"/>
  <c r="E6757" i="8" s="1"/>
  <c r="E6758" i="8" s="1"/>
  <c r="E6759" i="8" s="1"/>
  <c r="E6760" i="8" s="1"/>
  <c r="E6761" i="8" s="1"/>
  <c r="E6762" i="8" s="1"/>
  <c r="E6763" i="8" s="1"/>
  <c r="E6764" i="8" s="1"/>
  <c r="E6765" i="8" s="1"/>
  <c r="E6766" i="8" s="1"/>
  <c r="E6767" i="8" s="1"/>
  <c r="E6768" i="8" s="1"/>
  <c r="E6769" i="8" s="1"/>
  <c r="E6770" i="8" s="1"/>
  <c r="E6771" i="8" s="1"/>
  <c r="E6772" i="8" s="1"/>
  <c r="E6773" i="8" s="1"/>
  <c r="E6774" i="8" s="1"/>
  <c r="E6775" i="8" s="1"/>
  <c r="E6776" i="8" s="1"/>
  <c r="E6777" i="8" s="1"/>
  <c r="E6778" i="8" s="1"/>
  <c r="E6779" i="8" s="1"/>
  <c r="E6780" i="8" s="1"/>
  <c r="E6781" i="8" s="1"/>
  <c r="E6782" i="8" s="1"/>
  <c r="E6783" i="8" s="1"/>
  <c r="E6784" i="8" s="1"/>
  <c r="H2257" i="8"/>
  <c r="G2256" i="8" a="1"/>
  <c r="G2256" i="8" s="1"/>
  <c r="H2256" i="8"/>
  <c r="I1521" i="8"/>
  <c r="J1521" i="8"/>
  <c r="K1521" i="8" s="1"/>
  <c r="K1596" i="8"/>
  <c r="G1595" i="8" a="1"/>
  <c r="G1595" i="8" s="1"/>
  <c r="H1595" i="8"/>
  <c r="I1596" i="8"/>
  <c r="H6614" i="8"/>
  <c r="J276" i="8"/>
  <c r="K276" i="8" s="1"/>
  <c r="I5610" i="8"/>
  <c r="J5610" i="8"/>
  <c r="K5610" i="8" s="1"/>
  <c r="H2502" i="8"/>
  <c r="I5928" i="8"/>
  <c r="J5928" i="8"/>
  <c r="K5928" i="8" s="1"/>
  <c r="G6428" i="8"/>
  <c r="H6381" i="8"/>
  <c r="G6364" i="8"/>
  <c r="H5927" i="8"/>
  <c r="H5926" i="8"/>
  <c r="G5581" i="8" a="1"/>
  <c r="G5581" i="8" s="1"/>
  <c r="J5581" i="8"/>
  <c r="K5581" i="8" s="1"/>
  <c r="J5580" i="8"/>
  <c r="K5580" i="8" s="1"/>
  <c r="J388" i="8"/>
  <c r="K388" i="8" s="1"/>
  <c r="J357" i="8"/>
  <c r="K357" i="8" s="1"/>
  <c r="H6290" i="8"/>
  <c r="I4757" i="8"/>
  <c r="J4757" i="8"/>
  <c r="K4757" i="8" s="1"/>
  <c r="J417" i="8"/>
  <c r="K417" i="8" s="1"/>
  <c r="J210" i="8"/>
  <c r="K210" i="8" s="1"/>
  <c r="B418" i="9"/>
  <c r="J525" i="8"/>
  <c r="K525" i="8" s="1"/>
  <c r="B1" i="9"/>
  <c r="J381" i="8"/>
  <c r="K381" i="8" s="1"/>
  <c r="J351" i="8"/>
  <c r="K351" i="8" s="1"/>
  <c r="J288" i="8"/>
  <c r="K288" i="8" s="1"/>
  <c r="J214" i="8"/>
  <c r="K214" i="8" s="1"/>
  <c r="J568" i="8"/>
  <c r="K568" i="8" s="1"/>
  <c r="J532" i="8"/>
  <c r="K532" i="8" s="1"/>
  <c r="J837" i="8"/>
  <c r="K837" i="8" s="1"/>
  <c r="J741" i="8"/>
  <c r="K741" i="8" s="1"/>
  <c r="J624" i="8"/>
  <c r="K624" i="8" s="1"/>
  <c r="J561" i="8"/>
  <c r="K561" i="8" s="1"/>
  <c r="G6502" i="8"/>
  <c r="G6350" i="8"/>
  <c r="G6278" i="8"/>
  <c r="G6214" i="8"/>
  <c r="G6025" i="8"/>
  <c r="G5848" i="8"/>
  <c r="G5716" i="8"/>
  <c r="G5663" i="8"/>
  <c r="G5369" i="8"/>
  <c r="G5356" i="8"/>
  <c r="G5355" i="8"/>
  <c r="G5310" i="8"/>
  <c r="G5241" i="8"/>
  <c r="G5196" i="8"/>
  <c r="G5195" i="8"/>
  <c r="G5171" i="8"/>
  <c r="G4878" i="8"/>
  <c r="G4593" i="8"/>
  <c r="G4581" i="8"/>
  <c r="G4325" i="8"/>
  <c r="G4220" i="8"/>
  <c r="G4205" i="8"/>
  <c r="G3865" i="8"/>
  <c r="G3811" i="8"/>
  <c r="G3768" i="8"/>
  <c r="G3648" i="8"/>
  <c r="G3599" i="8"/>
  <c r="G3583" i="8"/>
  <c r="L3" i="9"/>
  <c r="L4" i="9"/>
  <c r="L2" i="9"/>
  <c r="G3426" i="8"/>
  <c r="G3404" i="8"/>
  <c r="G3232" i="8"/>
  <c r="G2768" i="8"/>
  <c r="G2679" i="8"/>
  <c r="G2662" i="8"/>
  <c r="G2623" i="8"/>
  <c r="H5708" i="8"/>
  <c r="J5708" i="8" s="1"/>
  <c r="K5708" i="8" s="1"/>
  <c r="G5708" i="8" a="1"/>
  <c r="G5708" i="8" s="1"/>
  <c r="I13" i="8"/>
  <c r="J13" i="8"/>
  <c r="K13" i="8" s="1"/>
  <c r="J608" i="8"/>
  <c r="K608" i="8" s="1"/>
  <c r="I345" i="8"/>
  <c r="J345" i="8"/>
  <c r="K345" i="8" s="1"/>
  <c r="I266" i="8"/>
  <c r="J266" i="8"/>
  <c r="K266" i="8" s="1"/>
  <c r="I501" i="8"/>
  <c r="J501" i="8"/>
  <c r="K501" i="8" s="1"/>
  <c r="I139" i="8"/>
  <c r="J139" i="8"/>
  <c r="K139" i="8" s="1"/>
  <c r="H5796" i="8"/>
  <c r="I5796" i="8" s="1"/>
  <c r="G5796" i="8" a="1"/>
  <c r="G5796" i="8" s="1"/>
  <c r="I338" i="8"/>
  <c r="J338" i="8"/>
  <c r="K338" i="8" s="1"/>
  <c r="J279" i="8"/>
  <c r="K279" i="8" s="1"/>
  <c r="I478" i="8"/>
  <c r="J478" i="8"/>
  <c r="K478" i="8" s="1"/>
  <c r="I298" i="8"/>
  <c r="J298" i="8"/>
  <c r="K298" i="8" s="1"/>
  <c r="H5788" i="8"/>
  <c r="J5788" i="8" s="1"/>
  <c r="K5788" i="8" s="1"/>
  <c r="G5788" i="8" a="1"/>
  <c r="G5788" i="8" s="1"/>
  <c r="H5758" i="8"/>
  <c r="J5758" i="8" s="1"/>
  <c r="K5758" i="8" s="1"/>
  <c r="G5758" i="8" a="1"/>
  <c r="G5758" i="8" s="1"/>
  <c r="I612" i="8"/>
  <c r="J612" i="8"/>
  <c r="K612" i="8" s="1"/>
  <c r="I581" i="8"/>
  <c r="J581" i="8"/>
  <c r="K581" i="8" s="1"/>
  <c r="H6090" i="8"/>
  <c r="J6090" i="8" s="1"/>
  <c r="K6090" i="8" s="1"/>
  <c r="G6090" i="8" a="1"/>
  <c r="G6090" i="8" s="1"/>
  <c r="H6078" i="8"/>
  <c r="I6078" i="8" s="1"/>
  <c r="G6078" i="8" a="1"/>
  <c r="G6078" i="8" s="1"/>
  <c r="H6066" i="8"/>
  <c r="I6066" i="8" s="1"/>
  <c r="G6066" i="8" a="1"/>
  <c r="G6066" i="8" s="1"/>
  <c r="H6054" i="8"/>
  <c r="I6054" i="8" s="1"/>
  <c r="G6054" i="8" a="1"/>
  <c r="G6054" i="8" s="1"/>
  <c r="H6042" i="8"/>
  <c r="I6042" i="8" s="1"/>
  <c r="G6042" i="8" a="1"/>
  <c r="G6042" i="8" s="1"/>
  <c r="H6030" i="8"/>
  <c r="G6030" i="8" a="1"/>
  <c r="G6030" i="8" s="1"/>
  <c r="H6018" i="8"/>
  <c r="I6018" i="8" s="1"/>
  <c r="G6018" i="8" a="1"/>
  <c r="G6018" i="8" s="1"/>
  <c r="H6006" i="8"/>
  <c r="I6006" i="8" s="1"/>
  <c r="G6006" i="8" a="1"/>
  <c r="G6006" i="8" s="1"/>
  <c r="H5994" i="8"/>
  <c r="I5994" i="8" s="1"/>
  <c r="G5994" i="8" a="1"/>
  <c r="G5994" i="8" s="1"/>
  <c r="H5982" i="8"/>
  <c r="J5982" i="8" s="1"/>
  <c r="K5982" i="8" s="1"/>
  <c r="G5982" i="8" a="1"/>
  <c r="G5982" i="8" s="1"/>
  <c r="I610" i="8"/>
  <c r="J610" i="8"/>
  <c r="K610" i="8" s="1"/>
  <c r="I444" i="8"/>
  <c r="J444" i="8"/>
  <c r="K444" i="8" s="1"/>
  <c r="J281" i="8"/>
  <c r="K281" i="8" s="1"/>
  <c r="J153" i="8"/>
  <c r="K153" i="8" s="1"/>
  <c r="G2478" i="8"/>
  <c r="G2423" i="8"/>
  <c r="G2374" i="8"/>
  <c r="G444" i="8"/>
  <c r="G19" i="8"/>
  <c r="G145" i="8"/>
  <c r="G298" i="8"/>
  <c r="G366" i="8"/>
  <c r="G17" i="8"/>
  <c r="G32" i="8"/>
  <c r="G185" i="8"/>
  <c r="G624" i="8"/>
  <c r="G199" i="8"/>
  <c r="G1772" i="8"/>
  <c r="G1284" i="8"/>
  <c r="G1406" i="8"/>
  <c r="G1624" i="8"/>
  <c r="G1702" i="8"/>
  <c r="G1661" i="8"/>
  <c r="G1704" i="8"/>
  <c r="G2005" i="8"/>
  <c r="G1941" i="8"/>
  <c r="G2054" i="8"/>
  <c r="G2229" i="8"/>
  <c r="G2190" i="8"/>
  <c r="G2225" i="8"/>
  <c r="G2034" i="8"/>
  <c r="G1" i="8"/>
  <c r="J5" i="8"/>
  <c r="K5" i="8" s="1"/>
  <c r="J946" i="8"/>
  <c r="K946" i="8" s="1"/>
  <c r="J540" i="8"/>
  <c r="K540" i="8" s="1"/>
  <c r="J441" i="8"/>
  <c r="K441" i="8" s="1"/>
  <c r="J393" i="8"/>
  <c r="K393" i="8" s="1"/>
  <c r="J186" i="8"/>
  <c r="K186" i="8" s="1"/>
  <c r="J165" i="8"/>
  <c r="K165" i="8" s="1"/>
  <c r="J145" i="8"/>
  <c r="K145" i="8" s="1"/>
  <c r="J17" i="8"/>
  <c r="K17" i="8" s="1"/>
  <c r="I9" i="8"/>
  <c r="J9" i="8"/>
  <c r="K9" i="8" s="1"/>
  <c r="J6066" i="8"/>
  <c r="K6066" i="8" s="1"/>
  <c r="I5708" i="8"/>
  <c r="H5203" i="8"/>
  <c r="H4203" i="8"/>
  <c r="H3527" i="8"/>
  <c r="H3384" i="8"/>
  <c r="H2862" i="8"/>
  <c r="H2121" i="8"/>
  <c r="I7" i="8"/>
  <c r="J7" i="8"/>
  <c r="K7" i="8" s="1"/>
  <c r="H6646" i="8"/>
  <c r="H6374" i="8"/>
  <c r="H5707" i="8"/>
  <c r="H4208" i="8"/>
  <c r="H3490" i="8"/>
  <c r="H2807" i="8"/>
  <c r="H2500" i="8"/>
  <c r="J8" i="8"/>
  <c r="K8" i="8" s="1"/>
  <c r="I8" i="8"/>
  <c r="H6663" i="8"/>
  <c r="H6410" i="8"/>
  <c r="H6217" i="8"/>
  <c r="H4315" i="8"/>
  <c r="H6234" i="8"/>
  <c r="H2565" i="8"/>
  <c r="H1420" i="8"/>
  <c r="J12" i="8"/>
  <c r="K12" i="8" s="1"/>
  <c r="I12" i="8"/>
  <c r="I6030" i="8"/>
  <c r="J6030" i="8"/>
  <c r="K6030" i="8" s="1"/>
  <c r="J6006" i="8"/>
  <c r="K6006" i="8" s="1"/>
  <c r="I5758" i="8"/>
  <c r="H5152" i="8"/>
  <c r="H5140" i="8"/>
  <c r="H2570" i="8"/>
  <c r="H1473" i="8"/>
  <c r="J4" i="8"/>
  <c r="K4" i="8" s="1"/>
  <c r="I4" i="8"/>
  <c r="I11" i="8"/>
  <c r="J11" i="8"/>
  <c r="K11" i="8" s="1"/>
  <c r="J6078" i="8"/>
  <c r="K6078" i="8" s="1"/>
  <c r="H5198" i="8"/>
  <c r="H2110" i="8"/>
  <c r="J6" i="8"/>
  <c r="K6" i="8" s="1"/>
  <c r="I6" i="8"/>
  <c r="J15" i="8"/>
  <c r="K15" i="8" s="1"/>
  <c r="I15" i="8"/>
  <c r="H6732" i="8"/>
  <c r="H6720" i="8"/>
  <c r="H6708" i="8"/>
  <c r="H6696" i="8"/>
  <c r="H6684" i="8"/>
  <c r="H6672" i="8"/>
  <c r="H6661" i="8"/>
  <c r="H6649" i="8"/>
  <c r="H6644" i="8"/>
  <c r="H6632" i="8"/>
  <c r="H6620" i="8"/>
  <c r="H6607" i="8"/>
  <c r="H6595" i="8"/>
  <c r="H6583" i="8"/>
  <c r="H6571" i="8"/>
  <c r="H6559" i="8"/>
  <c r="H6547" i="8"/>
  <c r="H6535" i="8"/>
  <c r="H6523" i="8"/>
  <c r="H6511" i="8"/>
  <c r="H6499" i="8"/>
  <c r="H6487" i="8"/>
  <c r="H6475" i="8"/>
  <c r="H6463" i="8"/>
  <c r="H6451" i="8"/>
  <c r="H6439" i="8"/>
  <c r="H6427" i="8"/>
  <c r="H6415" i="8"/>
  <c r="H6404" i="8"/>
  <c r="H6392" i="8"/>
  <c r="H6379" i="8"/>
  <c r="H6362" i="8"/>
  <c r="H6350" i="8"/>
  <c r="H6338" i="8"/>
  <c r="H6326" i="8"/>
  <c r="H6314" i="8"/>
  <c r="H6302" i="8"/>
  <c r="H6289" i="8"/>
  <c r="H6277" i="8"/>
  <c r="H6265" i="8"/>
  <c r="H6253" i="8"/>
  <c r="H6242" i="8"/>
  <c r="H6225" i="8"/>
  <c r="H6214" i="8"/>
  <c r="H6202" i="8"/>
  <c r="H6190" i="8"/>
  <c r="H6178" i="8"/>
  <c r="H6166" i="8"/>
  <c r="H6154" i="8"/>
  <c r="H6142" i="8"/>
  <c r="H6130" i="8"/>
  <c r="H6118" i="8"/>
  <c r="H6106" i="8"/>
  <c r="H5975" i="8"/>
  <c r="H5963" i="8"/>
  <c r="H5951" i="8"/>
  <c r="H5939" i="8"/>
  <c r="H5924" i="8"/>
  <c r="H5912" i="8"/>
  <c r="H5900" i="8"/>
  <c r="H5888" i="8"/>
  <c r="H5876" i="8"/>
  <c r="H5870" i="8"/>
  <c r="H5858" i="8"/>
  <c r="H5852" i="8"/>
  <c r="H5840" i="8"/>
  <c r="H5822" i="8"/>
  <c r="H5810" i="8"/>
  <c r="H5804" i="8"/>
  <c r="H5793" i="8"/>
  <c r="H5781" i="8"/>
  <c r="H5763" i="8"/>
  <c r="H5757" i="8"/>
  <c r="H5739" i="8"/>
  <c r="H5727" i="8"/>
  <c r="H5721" i="8"/>
  <c r="H5715" i="8"/>
  <c r="H5709" i="8"/>
  <c r="H5704" i="8"/>
  <c r="H5698" i="8"/>
  <c r="H5692" i="8"/>
  <c r="H5686" i="8"/>
  <c r="H5680" i="8"/>
  <c r="H5674" i="8"/>
  <c r="H5668" i="8"/>
  <c r="H5662" i="8"/>
  <c r="H5656" i="8"/>
  <c r="H5651" i="8"/>
  <c r="H5645" i="8"/>
  <c r="H5639" i="8"/>
  <c r="H5633" i="8"/>
  <c r="H5627" i="8"/>
  <c r="H5621" i="8"/>
  <c r="H5615" i="8"/>
  <c r="H5608" i="8"/>
  <c r="H5602" i="8"/>
  <c r="H5596" i="8"/>
  <c r="H5590" i="8"/>
  <c r="H5584" i="8"/>
  <c r="H5576" i="8"/>
  <c r="H5570" i="8"/>
  <c r="H5564" i="8"/>
  <c r="H5558" i="8"/>
  <c r="H5552" i="8"/>
  <c r="H5546" i="8"/>
  <c r="H5540" i="8"/>
  <c r="H5534" i="8"/>
  <c r="H5528" i="8"/>
  <c r="H5522" i="8"/>
  <c r="H5516" i="8"/>
  <c r="H5510" i="8"/>
  <c r="H5504" i="8"/>
  <c r="H5498" i="8"/>
  <c r="H5492" i="8"/>
  <c r="H5486" i="8"/>
  <c r="H5480" i="8"/>
  <c r="H5474" i="8"/>
  <c r="H5468" i="8"/>
  <c r="H5462" i="8"/>
  <c r="H5456" i="8"/>
  <c r="H5450" i="8"/>
  <c r="H5444" i="8"/>
  <c r="H5438" i="8"/>
  <c r="H5432" i="8"/>
  <c r="H5426" i="8"/>
  <c r="H5420" i="8"/>
  <c r="H5414" i="8"/>
  <c r="H5408" i="8"/>
  <c r="H5402" i="8"/>
  <c r="H5396" i="8"/>
  <c r="H5390" i="8"/>
  <c r="H5384" i="8"/>
  <c r="H5378" i="8"/>
  <c r="H5372" i="8"/>
  <c r="H5366" i="8"/>
  <c r="H5360" i="8"/>
  <c r="H5354" i="8"/>
  <c r="H5348" i="8"/>
  <c r="H5342" i="8"/>
  <c r="H5336" i="8"/>
  <c r="H5330" i="8"/>
  <c r="H5324" i="8"/>
  <c r="H5318" i="8"/>
  <c r="H5312" i="8"/>
  <c r="H5306" i="8"/>
  <c r="H5300" i="8"/>
  <c r="H5294" i="8"/>
  <c r="H5288" i="8"/>
  <c r="H5282" i="8"/>
  <c r="H5276" i="8"/>
  <c r="H5270" i="8"/>
  <c r="H5264" i="8"/>
  <c r="H5259" i="8"/>
  <c r="H5253" i="8"/>
  <c r="H5247" i="8"/>
  <c r="H5241" i="8"/>
  <c r="H5235" i="8"/>
  <c r="H5229" i="8"/>
  <c r="H5223" i="8"/>
  <c r="H5217" i="8"/>
  <c r="H5211" i="8"/>
  <c r="H5205" i="8"/>
  <c r="H5200" i="8"/>
  <c r="H5195" i="8"/>
  <c r="H5189" i="8"/>
  <c r="H5183" i="8"/>
  <c r="H5177" i="8"/>
  <c r="H5172" i="8"/>
  <c r="H5166" i="8"/>
  <c r="H5160" i="8"/>
  <c r="H5154" i="8"/>
  <c r="H5149" i="8"/>
  <c r="H5143" i="8"/>
  <c r="H5138" i="8"/>
  <c r="H5132" i="8"/>
  <c r="H5127" i="8"/>
  <c r="H5121" i="8"/>
  <c r="H5115" i="8"/>
  <c r="H5109" i="8"/>
  <c r="H5103" i="8"/>
  <c r="H5097" i="8"/>
  <c r="H5091" i="8"/>
  <c r="H5085" i="8"/>
  <c r="H5079" i="8"/>
  <c r="H5073" i="8"/>
  <c r="H5067" i="8"/>
  <c r="H5061" i="8"/>
  <c r="H5055" i="8"/>
  <c r="H5049" i="8"/>
  <c r="H5043" i="8"/>
  <c r="H5037" i="8"/>
  <c r="H5031" i="8"/>
  <c r="H5025" i="8"/>
  <c r="H5019" i="8"/>
  <c r="H5013" i="8"/>
  <c r="H5007" i="8"/>
  <c r="H5001" i="8"/>
  <c r="H4995" i="8"/>
  <c r="H4989" i="8"/>
  <c r="H4983" i="8"/>
  <c r="H4977" i="8"/>
  <c r="H4971" i="8"/>
  <c r="H4965" i="8"/>
  <c r="H4959" i="8"/>
  <c r="H4953" i="8"/>
  <c r="H4947" i="8"/>
  <c r="H4941" i="8"/>
  <c r="H4935" i="8"/>
  <c r="H4929" i="8"/>
  <c r="H4923" i="8"/>
  <c r="H4917" i="8"/>
  <c r="H4911" i="8"/>
  <c r="H4905" i="8"/>
  <c r="H4899" i="8"/>
  <c r="H4893" i="8"/>
  <c r="H4887" i="8"/>
  <c r="H4881" i="8"/>
  <c r="H4875" i="8"/>
  <c r="H4869" i="8"/>
  <c r="H4863" i="8"/>
  <c r="H4857" i="8"/>
  <c r="H4851" i="8"/>
  <c r="H4845" i="8"/>
  <c r="H4839" i="8"/>
  <c r="H4833" i="8"/>
  <c r="H4827" i="8"/>
  <c r="H4821" i="8"/>
  <c r="H4815" i="8"/>
  <c r="H4809" i="8"/>
  <c r="H4803" i="8"/>
  <c r="H4797" i="8"/>
  <c r="H4791" i="8"/>
  <c r="H4785" i="8"/>
  <c r="H4779" i="8"/>
  <c r="H4773" i="8"/>
  <c r="H4767" i="8"/>
  <c r="H4761" i="8"/>
  <c r="H4754" i="8"/>
  <c r="H4748" i="8"/>
  <c r="H4742" i="8"/>
  <c r="H4736" i="8"/>
  <c r="H4730" i="8"/>
  <c r="H4724" i="8"/>
  <c r="H4718" i="8"/>
  <c r="H4712" i="8"/>
  <c r="H4706" i="8"/>
  <c r="H4700" i="8"/>
  <c r="H4694" i="8"/>
  <c r="H4688" i="8"/>
  <c r="H4682" i="8"/>
  <c r="H4676" i="8"/>
  <c r="H4670" i="8"/>
  <c r="H4664" i="8"/>
  <c r="H4658" i="8"/>
  <c r="H4652" i="8"/>
  <c r="H4646" i="8"/>
  <c r="H4640" i="8"/>
  <c r="H4634" i="8"/>
  <c r="H4628" i="8"/>
  <c r="H4622" i="8"/>
  <c r="H4616" i="8"/>
  <c r="H4610" i="8"/>
  <c r="H4604" i="8"/>
  <c r="H4598" i="8"/>
  <c r="H4592" i="8"/>
  <c r="H4586" i="8"/>
  <c r="H4581" i="8"/>
  <c r="H4575" i="8"/>
  <c r="H4569" i="8"/>
  <c r="H4563" i="8"/>
  <c r="H4557" i="8"/>
  <c r="H4551" i="8"/>
  <c r="H4545" i="8"/>
  <c r="H4539" i="8"/>
  <c r="H4533" i="8"/>
  <c r="H4527" i="8"/>
  <c r="H4521" i="8"/>
  <c r="H4515" i="8"/>
  <c r="H4509" i="8"/>
  <c r="H4503" i="8"/>
  <c r="H4497" i="8"/>
  <c r="H4491" i="8"/>
  <c r="H4485" i="8"/>
  <c r="H4479" i="8"/>
  <c r="H4473" i="8"/>
  <c r="H4467" i="8"/>
  <c r="H4461" i="8"/>
  <c r="H4455" i="8"/>
  <c r="H4449" i="8"/>
  <c r="H4443" i="8"/>
  <c r="H4437" i="8"/>
  <c r="H4431" i="8"/>
  <c r="H4425" i="8"/>
  <c r="H4419" i="8"/>
  <c r="H4413" i="8"/>
  <c r="H4407" i="8"/>
  <c r="H4401" i="8"/>
  <c r="H4395" i="8"/>
  <c r="H4389" i="8"/>
  <c r="H4383" i="8"/>
  <c r="H4377" i="8"/>
  <c r="H4371" i="8"/>
  <c r="H4365" i="8"/>
  <c r="H4359" i="8"/>
  <c r="H4353" i="8"/>
  <c r="H4347" i="8"/>
  <c r="H4341" i="8"/>
  <c r="H4335" i="8"/>
  <c r="H4329" i="8"/>
  <c r="H4323" i="8"/>
  <c r="H4317" i="8"/>
  <c r="H4312" i="8"/>
  <c r="H4306" i="8"/>
  <c r="H4300" i="8"/>
  <c r="H4294" i="8"/>
  <c r="H4288" i="8"/>
  <c r="H4282" i="8"/>
  <c r="H4276" i="8"/>
  <c r="H4270" i="8"/>
  <c r="H4264" i="8"/>
  <c r="H4258" i="8"/>
  <c r="H4252" i="8"/>
  <c r="H4246" i="8"/>
  <c r="H4240" i="8"/>
  <c r="H4234" i="8"/>
  <c r="H4228" i="8"/>
  <c r="H4222" i="8"/>
  <c r="H4216" i="8"/>
  <c r="H4210" i="8"/>
  <c r="H4205" i="8"/>
  <c r="H4200" i="8"/>
  <c r="H4194" i="8"/>
  <c r="H4188" i="8"/>
  <c r="H4182" i="8"/>
  <c r="H4176" i="8"/>
  <c r="H4170" i="8"/>
  <c r="H4164" i="8"/>
  <c r="H4158" i="8"/>
  <c r="H4152" i="8"/>
  <c r="H4146" i="8"/>
  <c r="H4140" i="8"/>
  <c r="H4134" i="8"/>
  <c r="H4129" i="8"/>
  <c r="H4123" i="8"/>
  <c r="H4117" i="8"/>
  <c r="H4111" i="8"/>
  <c r="H4105" i="8"/>
  <c r="H4099" i="8"/>
  <c r="H4093" i="8"/>
  <c r="H4087" i="8"/>
  <c r="H4081" i="8"/>
  <c r="H4075" i="8"/>
  <c r="H4069" i="8"/>
  <c r="H4063" i="8"/>
  <c r="H4057" i="8"/>
  <c r="H4051" i="8"/>
  <c r="H4045" i="8"/>
  <c r="H4039" i="8"/>
  <c r="H4033" i="8"/>
  <c r="H4027" i="8"/>
  <c r="H4021" i="8"/>
  <c r="H4015" i="8"/>
  <c r="H4009" i="8"/>
  <c r="H4003" i="8"/>
  <c r="H3997" i="8"/>
  <c r="H3991" i="8"/>
  <c r="H3985" i="8"/>
  <c r="H3979" i="8"/>
  <c r="H3973" i="8"/>
  <c r="H3967" i="8"/>
  <c r="H3961" i="8"/>
  <c r="H3955" i="8"/>
  <c r="H3949" i="8"/>
  <c r="H3943" i="8"/>
  <c r="H3937" i="8"/>
  <c r="H3931" i="8"/>
  <c r="H3925" i="8"/>
  <c r="H3919" i="8"/>
  <c r="H3913" i="8"/>
  <c r="H3907" i="8"/>
  <c r="H3901" i="8"/>
  <c r="H3895" i="8"/>
  <c r="H3889" i="8"/>
  <c r="H3883" i="8"/>
  <c r="H3877" i="8"/>
  <c r="H3871" i="8"/>
  <c r="H3865" i="8"/>
  <c r="H3859" i="8"/>
  <c r="H3853" i="8"/>
  <c r="H3847" i="8"/>
  <c r="H3841" i="8"/>
  <c r="H3835" i="8"/>
  <c r="H3829" i="8"/>
  <c r="H3823" i="8"/>
  <c r="H3817" i="8"/>
  <c r="H3811" i="8"/>
  <c r="H3805" i="8"/>
  <c r="H3799" i="8"/>
  <c r="H3793" i="8"/>
  <c r="H3787" i="8"/>
  <c r="H3781" i="8"/>
  <c r="H3775" i="8"/>
  <c r="H3769" i="8"/>
  <c r="H3763" i="8"/>
  <c r="H3757" i="8"/>
  <c r="H3751" i="8"/>
  <c r="H3745" i="8"/>
  <c r="H3739" i="8"/>
  <c r="H3733" i="8"/>
  <c r="H3727" i="8"/>
  <c r="H3721" i="8"/>
  <c r="H3715" i="8"/>
  <c r="H3709" i="8"/>
  <c r="H3703" i="8"/>
  <c r="H3697" i="8"/>
  <c r="H3691" i="8"/>
  <c r="H3685" i="8"/>
  <c r="H3679" i="8"/>
  <c r="H3673" i="8"/>
  <c r="H3667" i="8"/>
  <c r="H3661" i="8"/>
  <c r="H3655" i="8"/>
  <c r="H3649" i="8"/>
  <c r="H3643" i="8"/>
  <c r="H3637" i="8"/>
  <c r="H3631" i="8"/>
  <c r="H3625" i="8"/>
  <c r="H3619" i="8"/>
  <c r="H3613" i="8"/>
  <c r="H3607" i="8"/>
  <c r="H3602" i="8"/>
  <c r="H3596" i="8"/>
  <c r="H3590" i="8"/>
  <c r="H3584" i="8"/>
  <c r="H3578" i="8"/>
  <c r="H3572" i="8"/>
  <c r="H3566" i="8"/>
  <c r="H3560" i="8"/>
  <c r="H3554" i="8"/>
  <c r="H3548" i="8"/>
  <c r="H3542" i="8"/>
  <c r="H3536" i="8"/>
  <c r="H3530" i="8"/>
  <c r="H3525" i="8"/>
  <c r="H3519" i="8"/>
  <c r="H3513" i="8"/>
  <c r="H3507" i="8"/>
  <c r="H3501" i="8"/>
  <c r="H3495" i="8"/>
  <c r="H3484" i="8"/>
  <c r="H3478" i="8"/>
  <c r="H3472" i="8"/>
  <c r="H3466" i="8"/>
  <c r="H3460" i="8"/>
  <c r="H3454" i="8"/>
  <c r="H3448" i="8"/>
  <c r="H3442" i="8"/>
  <c r="H3437" i="8"/>
  <c r="H3431" i="8"/>
  <c r="H3425" i="8"/>
  <c r="H3419" i="8"/>
  <c r="H3413" i="8"/>
  <c r="H3407" i="8"/>
  <c r="H3401" i="8"/>
  <c r="H3395" i="8"/>
  <c r="H3389" i="8"/>
  <c r="H3378" i="8"/>
  <c r="H3372" i="8"/>
  <c r="H3366" i="8"/>
  <c r="H3360" i="8"/>
  <c r="H3354" i="8"/>
  <c r="H3348" i="8"/>
  <c r="H3342" i="8"/>
  <c r="H3336" i="8"/>
  <c r="H3330" i="8"/>
  <c r="H3324" i="8"/>
  <c r="H3318" i="8"/>
  <c r="H3312" i="8"/>
  <c r="H3306" i="8"/>
  <c r="H3300" i="8"/>
  <c r="H3294" i="8"/>
  <c r="H3288" i="8"/>
  <c r="H3282" i="8"/>
  <c r="H3276" i="8"/>
  <c r="H3270" i="8"/>
  <c r="H3264" i="8"/>
  <c r="H3258" i="8"/>
  <c r="H3252" i="8"/>
  <c r="H3246" i="8"/>
  <c r="H3240" i="8"/>
  <c r="H3234" i="8"/>
  <c r="H3228" i="8"/>
  <c r="H3222" i="8"/>
  <c r="H3216" i="8"/>
  <c r="H3210" i="8"/>
  <c r="H3204" i="8"/>
  <c r="H3198" i="8"/>
  <c r="H3192" i="8"/>
  <c r="H3186" i="8"/>
  <c r="H3180" i="8"/>
  <c r="H3174" i="8"/>
  <c r="H3168" i="8"/>
  <c r="H3162" i="8"/>
  <c r="H3156" i="8"/>
  <c r="H3150" i="8"/>
  <c r="H3144" i="8"/>
  <c r="H3138" i="8"/>
  <c r="H3132" i="8"/>
  <c r="H3126" i="8"/>
  <c r="H3120" i="8"/>
  <c r="H3114" i="8"/>
  <c r="H3108" i="8"/>
  <c r="H3102" i="8"/>
  <c r="H3096" i="8"/>
  <c r="H3090" i="8"/>
  <c r="H3084" i="8"/>
  <c r="H3078" i="8"/>
  <c r="H3072" i="8"/>
  <c r="H3066" i="8"/>
  <c r="H3060" i="8"/>
  <c r="H3054" i="8"/>
  <c r="H3048" i="8"/>
  <c r="H3042" i="8"/>
  <c r="H3036" i="8"/>
  <c r="H3030" i="8"/>
  <c r="H3024" i="8"/>
  <c r="H3018" i="8"/>
  <c r="H3012" i="8"/>
  <c r="H3006" i="8"/>
  <c r="H3000" i="8"/>
  <c r="H2994" i="8"/>
  <c r="H2988" i="8"/>
  <c r="H2982" i="8"/>
  <c r="H2976" i="8"/>
  <c r="H2970" i="8"/>
  <c r="H2964" i="8"/>
  <c r="H2958" i="8"/>
  <c r="H2952" i="8"/>
  <c r="H2946" i="8"/>
  <c r="H2940" i="8"/>
  <c r="H2934" i="8"/>
  <c r="H2928" i="8"/>
  <c r="H2922" i="8"/>
  <c r="H2916" i="8"/>
  <c r="H2910" i="8"/>
  <c r="H2904" i="8"/>
  <c r="H2898" i="8"/>
  <c r="H2892" i="8"/>
  <c r="H2886" i="8"/>
  <c r="H2880" i="8"/>
  <c r="H2874" i="8"/>
  <c r="H2868" i="8"/>
  <c r="H2857" i="8"/>
  <c r="H2851" i="8"/>
  <c r="H2845" i="8"/>
  <c r="H2839" i="8"/>
  <c r="H2833" i="8"/>
  <c r="H2827" i="8"/>
  <c r="H2821" i="8"/>
  <c r="H2815" i="8"/>
  <c r="H2809" i="8"/>
  <c r="H2804" i="8"/>
  <c r="H2798" i="8"/>
  <c r="H2792" i="8"/>
  <c r="H2786" i="8"/>
  <c r="H2780" i="8"/>
  <c r="H2774" i="8"/>
  <c r="H2768" i="8"/>
  <c r="H2762" i="8"/>
  <c r="H2756" i="8"/>
  <c r="H2750" i="8"/>
  <c r="H2744" i="8"/>
  <c r="H2738" i="8"/>
  <c r="H2732" i="8"/>
  <c r="H2726" i="8"/>
  <c r="H2720" i="8"/>
  <c r="H2714" i="8"/>
  <c r="H2708" i="8"/>
  <c r="H2702" i="8"/>
  <c r="H2696" i="8"/>
  <c r="H2690" i="8"/>
  <c r="H2684" i="8"/>
  <c r="H2678" i="8"/>
  <c r="H2672" i="8"/>
  <c r="H2666" i="8"/>
  <c r="H2660" i="8"/>
  <c r="H2654" i="8"/>
  <c r="H2648" i="8"/>
  <c r="H2642" i="8"/>
  <c r="H2636" i="8"/>
  <c r="H2630" i="8"/>
  <c r="H2624" i="8"/>
  <c r="H2618" i="8"/>
  <c r="H2612" i="8"/>
  <c r="H2606" i="8"/>
  <c r="H2600" i="8"/>
  <c r="H2594" i="8"/>
  <c r="H2588" i="8"/>
  <c r="H2582" i="8"/>
  <c r="H2576" i="8"/>
  <c r="H2560" i="8"/>
  <c r="H2554" i="8"/>
  <c r="H2548" i="8"/>
  <c r="H2542" i="8"/>
  <c r="H2536" i="8"/>
  <c r="H2530" i="8"/>
  <c r="H2524" i="8"/>
  <c r="H2518" i="8"/>
  <c r="H2512" i="8"/>
  <c r="H2506" i="8"/>
  <c r="H2494" i="8"/>
  <c r="H2488" i="8"/>
  <c r="H2482" i="8"/>
  <c r="H2476" i="8"/>
  <c r="H2470" i="8"/>
  <c r="H2464" i="8"/>
  <c r="H2458" i="8"/>
  <c r="H2452" i="8"/>
  <c r="H2446" i="8"/>
  <c r="H2440" i="8"/>
  <c r="H2434" i="8"/>
  <c r="H2428" i="8"/>
  <c r="H2422" i="8"/>
  <c r="H2416" i="8"/>
  <c r="H2410" i="8"/>
  <c r="H2404" i="8"/>
  <c r="H2398" i="8"/>
  <c r="H2392" i="8"/>
  <c r="H2386" i="8"/>
  <c r="H2380" i="8"/>
  <c r="H2374" i="8"/>
  <c r="H2368" i="8"/>
  <c r="H2362" i="8"/>
  <c r="H2356" i="8"/>
  <c r="H2350" i="8"/>
  <c r="H2344" i="8"/>
  <c r="H2338" i="8"/>
  <c r="H2332" i="8"/>
  <c r="H2326" i="8"/>
  <c r="H2320" i="8"/>
  <c r="H2314" i="8"/>
  <c r="H2308" i="8"/>
  <c r="H2302" i="8"/>
  <c r="H2296" i="8"/>
  <c r="H2290" i="8"/>
  <c r="H2284" i="8"/>
  <c r="H2278" i="8"/>
  <c r="H2272" i="8"/>
  <c r="H2266" i="8"/>
  <c r="H2260" i="8"/>
  <c r="H2252" i="8"/>
  <c r="H2246" i="8"/>
  <c r="H2240" i="8"/>
  <c r="H2234" i="8"/>
  <c r="H2228" i="8"/>
  <c r="H2222" i="8"/>
  <c r="H2216" i="8"/>
  <c r="H2210" i="8"/>
  <c r="H2204" i="8"/>
  <c r="H2198" i="8"/>
  <c r="H2192" i="8"/>
  <c r="H2186" i="8"/>
  <c r="H2180" i="8"/>
  <c r="H2174" i="8"/>
  <c r="H2168" i="8"/>
  <c r="H2162" i="8"/>
  <c r="H2156" i="8"/>
  <c r="H2150" i="8"/>
  <c r="H2144" i="8"/>
  <c r="H2138" i="8"/>
  <c r="H2132" i="8"/>
  <c r="H2126" i="8"/>
  <c r="H2115" i="8"/>
  <c r="H2104" i="8"/>
  <c r="H2098" i="8"/>
  <c r="H2092" i="8"/>
  <c r="H2086" i="8"/>
  <c r="H2080" i="8"/>
  <c r="H2074" i="8"/>
  <c r="H2068" i="8"/>
  <c r="H2062" i="8"/>
  <c r="H2056" i="8"/>
  <c r="H2050" i="8"/>
  <c r="H2044" i="8"/>
  <c r="H2038" i="8"/>
  <c r="H2032" i="8"/>
  <c r="H2026" i="8"/>
  <c r="H2020" i="8"/>
  <c r="H2014" i="8"/>
  <c r="H2008" i="8"/>
  <c r="H2002" i="8"/>
  <c r="H1996" i="8"/>
  <c r="H1990" i="8"/>
  <c r="H1984" i="8"/>
  <c r="H1978" i="8"/>
  <c r="H1972" i="8"/>
  <c r="H1966" i="8"/>
  <c r="H1960" i="8"/>
  <c r="H1954" i="8"/>
  <c r="H1948" i="8"/>
  <c r="H1942" i="8"/>
  <c r="H1936" i="8"/>
  <c r="H1930" i="8"/>
  <c r="H1924" i="8"/>
  <c r="H1918" i="8"/>
  <c r="H1912" i="8"/>
  <c r="H1906" i="8"/>
  <c r="H1900" i="8"/>
  <c r="H1894" i="8"/>
  <c r="H1888" i="8"/>
  <c r="H1882" i="8"/>
  <c r="H1876" i="8"/>
  <c r="H1870" i="8"/>
  <c r="H1864" i="8"/>
  <c r="H1858" i="8"/>
  <c r="H1852" i="8"/>
  <c r="H1846" i="8"/>
  <c r="H1840" i="8"/>
  <c r="H1834" i="8"/>
  <c r="H1828" i="8"/>
  <c r="H1822" i="8"/>
  <c r="H1816" i="8"/>
  <c r="H1810" i="8"/>
  <c r="H1804" i="8"/>
  <c r="H1798" i="8"/>
  <c r="H1792" i="8"/>
  <c r="H1786" i="8"/>
  <c r="H1780" i="8"/>
  <c r="H1774" i="8"/>
  <c r="H1768" i="8"/>
  <c r="H1762" i="8"/>
  <c r="H1756" i="8"/>
  <c r="H1750" i="8"/>
  <c r="H1745" i="8"/>
  <c r="H1739" i="8"/>
  <c r="H1733" i="8"/>
  <c r="H1727" i="8"/>
  <c r="H1721" i="8"/>
  <c r="H1715" i="8"/>
  <c r="H1709" i="8"/>
  <c r="H1703" i="8"/>
  <c r="H1697" i="8"/>
  <c r="H1691" i="8"/>
  <c r="H1685" i="8"/>
  <c r="H1679" i="8"/>
  <c r="H1673" i="8"/>
  <c r="H1667" i="8"/>
  <c r="H1661" i="8"/>
  <c r="H1655" i="8"/>
  <c r="H1649" i="8"/>
  <c r="H1643" i="8"/>
  <c r="H1637" i="8"/>
  <c r="H1631" i="8"/>
  <c r="H1625" i="8"/>
  <c r="H1619" i="8"/>
  <c r="H1613" i="8"/>
  <c r="H1607" i="8"/>
  <c r="H1601" i="8"/>
  <c r="H1593" i="8"/>
  <c r="H1587" i="8"/>
  <c r="H1581" i="8"/>
  <c r="H1575" i="8"/>
  <c r="H1569" i="8"/>
  <c r="H1563" i="8"/>
  <c r="H1557" i="8"/>
  <c r="H1551" i="8"/>
  <c r="H1545" i="8"/>
  <c r="H1539" i="8"/>
  <c r="H1533" i="8"/>
  <c r="H1527" i="8"/>
  <c r="H1520" i="8"/>
  <c r="H1514" i="8"/>
  <c r="H1508" i="8"/>
  <c r="H1502" i="8"/>
  <c r="H1496" i="8"/>
  <c r="H1490" i="8"/>
  <c r="H1484" i="8"/>
  <c r="H1478" i="8"/>
  <c r="H1467" i="8"/>
  <c r="H1461" i="8"/>
  <c r="H1455" i="8"/>
  <c r="H1449" i="8"/>
  <c r="H1443" i="8"/>
  <c r="H1437" i="8"/>
  <c r="H1431" i="8"/>
  <c r="H1425" i="8"/>
  <c r="H1414" i="8"/>
  <c r="H1408" i="8"/>
  <c r="H1402" i="8"/>
  <c r="H1396" i="8"/>
  <c r="H1390" i="8"/>
  <c r="H1384" i="8"/>
  <c r="H1378" i="8"/>
  <c r="H1372" i="8"/>
  <c r="H1366" i="8"/>
  <c r="H1360" i="8"/>
  <c r="H1354" i="8"/>
  <c r="H1348" i="8"/>
  <c r="H1342" i="8"/>
  <c r="H1336" i="8"/>
  <c r="H1330" i="8"/>
  <c r="H1324" i="8"/>
  <c r="H1318" i="8"/>
  <c r="H1312" i="8"/>
  <c r="H1306" i="8"/>
  <c r="H1300" i="8"/>
  <c r="H1294" i="8"/>
  <c r="H1288" i="8"/>
  <c r="H1282" i="8"/>
  <c r="H1276" i="8"/>
  <c r="H1270" i="8"/>
  <c r="H1264" i="8"/>
  <c r="H1258" i="8"/>
  <c r="H1252" i="8"/>
  <c r="H1246" i="8"/>
  <c r="H1240" i="8"/>
  <c r="H1234" i="8"/>
  <c r="H1228" i="8"/>
  <c r="H1222" i="8"/>
  <c r="H1216" i="8"/>
  <c r="H1210" i="8"/>
  <c r="H1204" i="8"/>
  <c r="H1198" i="8"/>
  <c r="H1192" i="8"/>
  <c r="H1186" i="8"/>
  <c r="H1180" i="8"/>
  <c r="H1174" i="8"/>
  <c r="H1168" i="8"/>
  <c r="H1162" i="8"/>
  <c r="H1155" i="8"/>
  <c r="H1149" i="8"/>
  <c r="H1143" i="8"/>
  <c r="H1137" i="8"/>
  <c r="H1131" i="8"/>
  <c r="H1125" i="8"/>
  <c r="H1119" i="8"/>
  <c r="H1113" i="8"/>
  <c r="H1107" i="8"/>
  <c r="H1101" i="8"/>
  <c r="H1095" i="8"/>
  <c r="H1089" i="8"/>
  <c r="H1083" i="8"/>
  <c r="H1077" i="8"/>
  <c r="H1071" i="8"/>
  <c r="H1065" i="8"/>
  <c r="H1059" i="8"/>
  <c r="H1053" i="8"/>
  <c r="H1047" i="8"/>
  <c r="H1041" i="8"/>
  <c r="H1035" i="8"/>
  <c r="H1029" i="8"/>
  <c r="H1023" i="8"/>
  <c r="H1017" i="8"/>
  <c r="H1011" i="8"/>
  <c r="H1005" i="8"/>
  <c r="J993" i="8"/>
  <c r="K993" i="8" s="1"/>
  <c r="I993" i="8"/>
  <c r="J986" i="8"/>
  <c r="K986" i="8" s="1"/>
  <c r="I986" i="8"/>
  <c r="J980" i="8"/>
  <c r="K980" i="8" s="1"/>
  <c r="I980" i="8"/>
  <c r="J974" i="8"/>
  <c r="K974" i="8" s="1"/>
  <c r="I974" i="8"/>
  <c r="J968" i="8"/>
  <c r="K968" i="8" s="1"/>
  <c r="I968" i="8"/>
  <c r="J962" i="8"/>
  <c r="K962" i="8" s="1"/>
  <c r="I962" i="8"/>
  <c r="J955" i="8"/>
  <c r="K955" i="8" s="1"/>
  <c r="I955" i="8"/>
  <c r="J949" i="8"/>
  <c r="K949" i="8" s="1"/>
  <c r="I949" i="8"/>
  <c r="I941" i="8"/>
  <c r="J941" i="8"/>
  <c r="K941" i="8" s="1"/>
  <c r="J934" i="8"/>
  <c r="K934" i="8" s="1"/>
  <c r="I934" i="8"/>
  <c r="J928" i="8"/>
  <c r="K928" i="8" s="1"/>
  <c r="I928" i="8"/>
  <c r="J920" i="8"/>
  <c r="K920" i="8" s="1"/>
  <c r="I920" i="8"/>
  <c r="J914" i="8"/>
  <c r="K914" i="8" s="1"/>
  <c r="I914" i="8"/>
  <c r="J898" i="8"/>
  <c r="K898" i="8" s="1"/>
  <c r="I898" i="8"/>
  <c r="J892" i="8"/>
  <c r="K892" i="8" s="1"/>
  <c r="I892" i="8"/>
  <c r="J886" i="8"/>
  <c r="K886" i="8" s="1"/>
  <c r="I886" i="8"/>
  <c r="J880" i="8"/>
  <c r="K880" i="8" s="1"/>
  <c r="I880" i="8"/>
  <c r="J874" i="8"/>
  <c r="K874" i="8" s="1"/>
  <c r="I874" i="8"/>
  <c r="J868" i="8"/>
  <c r="K868" i="8" s="1"/>
  <c r="I868" i="8"/>
  <c r="J862" i="8"/>
  <c r="K862" i="8" s="1"/>
  <c r="I862" i="8"/>
  <c r="J856" i="8"/>
  <c r="K856" i="8" s="1"/>
  <c r="I856" i="8"/>
  <c r="J850" i="8"/>
  <c r="K850" i="8" s="1"/>
  <c r="I850" i="8"/>
  <c r="J844" i="8"/>
  <c r="K844" i="8" s="1"/>
  <c r="I844" i="8"/>
  <c r="J835" i="8"/>
  <c r="K835" i="8" s="1"/>
  <c r="I835" i="8"/>
  <c r="J829" i="8"/>
  <c r="K829" i="8" s="1"/>
  <c r="I829" i="8"/>
  <c r="J821" i="8"/>
  <c r="K821" i="8" s="1"/>
  <c r="I821" i="8"/>
  <c r="J815" i="8"/>
  <c r="K815" i="8" s="1"/>
  <c r="I815" i="8"/>
  <c r="J806" i="8"/>
  <c r="K806" i="8" s="1"/>
  <c r="I806" i="8"/>
  <c r="J799" i="8"/>
  <c r="K799" i="8" s="1"/>
  <c r="I799" i="8"/>
  <c r="J791" i="8"/>
  <c r="K791" i="8" s="1"/>
  <c r="I791" i="8"/>
  <c r="J785" i="8"/>
  <c r="K785" i="8" s="1"/>
  <c r="I785" i="8"/>
  <c r="J778" i="8"/>
  <c r="K778" i="8" s="1"/>
  <c r="I778" i="8"/>
  <c r="J771" i="8"/>
  <c r="K771" i="8" s="1"/>
  <c r="I771" i="8"/>
  <c r="J765" i="8"/>
  <c r="K765" i="8" s="1"/>
  <c r="I765" i="8"/>
  <c r="J759" i="8"/>
  <c r="K759" i="8" s="1"/>
  <c r="I759" i="8"/>
  <c r="J753" i="8"/>
  <c r="K753" i="8" s="1"/>
  <c r="I753" i="8"/>
  <c r="J746" i="8"/>
  <c r="K746" i="8" s="1"/>
  <c r="I746" i="8"/>
  <c r="J739" i="8"/>
  <c r="K739" i="8" s="1"/>
  <c r="I739" i="8"/>
  <c r="J733" i="8"/>
  <c r="K733" i="8" s="1"/>
  <c r="I733" i="8"/>
  <c r="J727" i="8"/>
  <c r="K727" i="8" s="1"/>
  <c r="I727" i="8"/>
  <c r="J721" i="8"/>
  <c r="K721" i="8" s="1"/>
  <c r="I721" i="8"/>
  <c r="J715" i="8"/>
  <c r="K715" i="8" s="1"/>
  <c r="I715" i="8"/>
  <c r="J709" i="8"/>
  <c r="K709" i="8" s="1"/>
  <c r="I709" i="8"/>
  <c r="J703" i="8"/>
  <c r="K703" i="8" s="1"/>
  <c r="I703" i="8"/>
  <c r="J697" i="8"/>
  <c r="K697" i="8" s="1"/>
  <c r="I697" i="8"/>
  <c r="J688" i="8"/>
  <c r="K688" i="8" s="1"/>
  <c r="I688" i="8"/>
  <c r="J682" i="8"/>
  <c r="K682" i="8" s="1"/>
  <c r="I682" i="8"/>
  <c r="J676" i="8"/>
  <c r="K676" i="8" s="1"/>
  <c r="I676" i="8"/>
  <c r="J669" i="8"/>
  <c r="K669" i="8" s="1"/>
  <c r="I669" i="8"/>
  <c r="J663" i="8"/>
  <c r="K663" i="8" s="1"/>
  <c r="I663" i="8"/>
  <c r="H657" i="8"/>
  <c r="J651" i="8"/>
  <c r="K651" i="8" s="1"/>
  <c r="I651" i="8"/>
  <c r="J645" i="8"/>
  <c r="K645" i="8" s="1"/>
  <c r="I645" i="8"/>
  <c r="J639" i="8"/>
  <c r="I639" i="8"/>
  <c r="J633" i="8"/>
  <c r="I633" i="8"/>
  <c r="H627" i="8"/>
  <c r="I620" i="8"/>
  <c r="J620" i="8"/>
  <c r="K620" i="8" s="1"/>
  <c r="H613" i="8"/>
  <c r="H603" i="8"/>
  <c r="H597" i="8"/>
  <c r="I590" i="8"/>
  <c r="J590" i="8"/>
  <c r="K590" i="8" s="1"/>
  <c r="I584" i="8"/>
  <c r="J584" i="8"/>
  <c r="K584" i="8" s="1"/>
  <c r="I575" i="8"/>
  <c r="J575" i="8"/>
  <c r="K575" i="8" s="1"/>
  <c r="I569" i="8"/>
  <c r="J569" i="8"/>
  <c r="K569" i="8" s="1"/>
  <c r="I562" i="8"/>
  <c r="J562" i="8"/>
  <c r="K562" i="8" s="1"/>
  <c r="H554" i="8"/>
  <c r="H548" i="8"/>
  <c r="H542" i="8"/>
  <c r="I535" i="8"/>
  <c r="J535" i="8"/>
  <c r="K535" i="8" s="1"/>
  <c r="H528" i="8"/>
  <c r="H520" i="8"/>
  <c r="I514" i="8"/>
  <c r="J514" i="8"/>
  <c r="K514" i="8" s="1"/>
  <c r="I506" i="8"/>
  <c r="J506" i="8"/>
  <c r="K506" i="8" s="1"/>
  <c r="I499" i="8"/>
  <c r="J499" i="8"/>
  <c r="K499" i="8" s="1"/>
  <c r="I493" i="8"/>
  <c r="J493" i="8"/>
  <c r="K493" i="8" s="1"/>
  <c r="I487" i="8"/>
  <c r="J487" i="8"/>
  <c r="K487" i="8" s="1"/>
  <c r="I479" i="8"/>
  <c r="J479" i="8"/>
  <c r="K479" i="8" s="1"/>
  <c r="H472" i="8"/>
  <c r="I466" i="8"/>
  <c r="J466" i="8"/>
  <c r="K466" i="8" s="1"/>
  <c r="I459" i="8"/>
  <c r="J459" i="8"/>
  <c r="K459" i="8" s="1"/>
  <c r="I453" i="8"/>
  <c r="J453" i="8"/>
  <c r="K453" i="8" s="1"/>
  <c r="I447" i="8"/>
  <c r="J447" i="8"/>
  <c r="K447" i="8" s="1"/>
  <c r="I438" i="8"/>
  <c r="J438" i="8"/>
  <c r="K438" i="8" s="1"/>
  <c r="I431" i="8"/>
  <c r="J431" i="8"/>
  <c r="K431" i="8" s="1"/>
  <c r="H424" i="8"/>
  <c r="I418" i="8"/>
  <c r="J418" i="8"/>
  <c r="K418" i="8" s="1"/>
  <c r="I411" i="8"/>
  <c r="J411" i="8"/>
  <c r="K411" i="8" s="1"/>
  <c r="I405" i="8"/>
  <c r="J405" i="8"/>
  <c r="K405" i="8" s="1"/>
  <c r="I399" i="8"/>
  <c r="J399" i="8"/>
  <c r="K399" i="8" s="1"/>
  <c r="I391" i="8"/>
  <c r="J391" i="8"/>
  <c r="K391" i="8" s="1"/>
  <c r="I383" i="8"/>
  <c r="J383" i="8"/>
  <c r="K383" i="8" s="1"/>
  <c r="I375" i="8"/>
  <c r="J375" i="8"/>
  <c r="K375" i="8" s="1"/>
  <c r="I369" i="8"/>
  <c r="J369" i="8"/>
  <c r="K369" i="8" s="1"/>
  <c r="I361" i="8"/>
  <c r="J361" i="8"/>
  <c r="K361" i="8" s="1"/>
  <c r="H354" i="8"/>
  <c r="I347" i="8"/>
  <c r="J347" i="8"/>
  <c r="K347" i="8" s="1"/>
  <c r="I339" i="8"/>
  <c r="J339" i="8"/>
  <c r="K339" i="8" s="1"/>
  <c r="H332" i="8"/>
  <c r="H326" i="8"/>
  <c r="I319" i="8"/>
  <c r="J319" i="8"/>
  <c r="K319" i="8" s="1"/>
  <c r="H311" i="8"/>
  <c r="H303" i="8"/>
  <c r="H295" i="8"/>
  <c r="H289" i="8"/>
  <c r="H282" i="8"/>
  <c r="H273" i="8"/>
  <c r="H267" i="8"/>
  <c r="H261" i="8"/>
  <c r="H255" i="8"/>
  <c r="H249" i="8"/>
  <c r="I242" i="8"/>
  <c r="J242" i="8"/>
  <c r="K242" i="8" s="1"/>
  <c r="J235" i="8"/>
  <c r="K235" i="8" s="1"/>
  <c r="I235" i="8"/>
  <c r="H227" i="8"/>
  <c r="H219" i="8"/>
  <c r="I212" i="8"/>
  <c r="J212" i="8"/>
  <c r="K212" i="8" s="1"/>
  <c r="H204" i="8"/>
  <c r="H197" i="8"/>
  <c r="H190" i="8"/>
  <c r="H180" i="8"/>
  <c r="J174" i="8"/>
  <c r="K174" i="8" s="1"/>
  <c r="I174" i="8"/>
  <c r="J168" i="8"/>
  <c r="K168" i="8" s="1"/>
  <c r="I168" i="8"/>
  <c r="H160" i="8"/>
  <c r="H151" i="8"/>
  <c r="H146" i="8"/>
  <c r="I137" i="8"/>
  <c r="J137" i="8"/>
  <c r="K137" i="8" s="1"/>
  <c r="H132" i="8"/>
  <c r="I125" i="8"/>
  <c r="J125" i="8"/>
  <c r="K125" i="8" s="1"/>
  <c r="J118" i="8"/>
  <c r="K118" i="8" s="1"/>
  <c r="I118" i="8"/>
  <c r="J109" i="8"/>
  <c r="K109" i="8" s="1"/>
  <c r="I109" i="8"/>
  <c r="J103" i="8"/>
  <c r="K103" i="8" s="1"/>
  <c r="I103" i="8"/>
  <c r="I95" i="8"/>
  <c r="J95" i="8"/>
  <c r="K95" i="8" s="1"/>
  <c r="J88" i="8"/>
  <c r="K88" i="8" s="1"/>
  <c r="I88" i="8"/>
  <c r="J82" i="8"/>
  <c r="K82" i="8" s="1"/>
  <c r="I82" i="8"/>
  <c r="J76" i="8"/>
  <c r="K76" i="8" s="1"/>
  <c r="I76" i="8"/>
  <c r="J70" i="8"/>
  <c r="K70" i="8" s="1"/>
  <c r="I70" i="8"/>
  <c r="I65" i="8"/>
  <c r="J65" i="8"/>
  <c r="K65" i="8" s="1"/>
  <c r="I59" i="8"/>
  <c r="J59" i="8"/>
  <c r="K59" i="8" s="1"/>
  <c r="I53" i="8"/>
  <c r="J53" i="8"/>
  <c r="K53" i="8" s="1"/>
  <c r="J46" i="8"/>
  <c r="K46" i="8" s="1"/>
  <c r="I46" i="8"/>
  <c r="J39" i="8"/>
  <c r="K39" i="8" s="1"/>
  <c r="I39" i="8"/>
  <c r="J33" i="8"/>
  <c r="K33" i="8" s="1"/>
  <c r="I33" i="8"/>
  <c r="J24" i="8"/>
  <c r="K24" i="8" s="1"/>
  <c r="I24" i="8"/>
  <c r="J1" i="8"/>
  <c r="K1" i="8" s="1"/>
  <c r="I1" i="8"/>
  <c r="J3" i="8"/>
  <c r="K3" i="8" s="1"/>
  <c r="H6783" i="8"/>
  <c r="H6772" i="8"/>
  <c r="H6763" i="8"/>
  <c r="H6758" i="8"/>
  <c r="H6748" i="8"/>
  <c r="H6739" i="8"/>
  <c r="H6727" i="8"/>
  <c r="H6715" i="8"/>
  <c r="H6703" i="8"/>
  <c r="H6691" i="8"/>
  <c r="H6679" i="8"/>
  <c r="H6667" i="8"/>
  <c r="H6655" i="8"/>
  <c r="H6643" i="8"/>
  <c r="H6631" i="8"/>
  <c r="H6619" i="8"/>
  <c r="H6606" i="8"/>
  <c r="H6594" i="8"/>
  <c r="H6582" i="8"/>
  <c r="H6570" i="8"/>
  <c r="H6558" i="8"/>
  <c r="H6546" i="8"/>
  <c r="H6534" i="8"/>
  <c r="H6522" i="8"/>
  <c r="H6510" i="8"/>
  <c r="H6498" i="8"/>
  <c r="H6486" i="8"/>
  <c r="H6474" i="8"/>
  <c r="H6462" i="8"/>
  <c r="H6450" i="8"/>
  <c r="H6438" i="8"/>
  <c r="H6426" i="8"/>
  <c r="H6414" i="8"/>
  <c r="H6402" i="8"/>
  <c r="H5875" i="8"/>
  <c r="H5868" i="8"/>
  <c r="H5860" i="8"/>
  <c r="H5853" i="8"/>
  <c r="H5839" i="8"/>
  <c r="H5832" i="8"/>
  <c r="H5817" i="8"/>
  <c r="H5773" i="8"/>
  <c r="H5766" i="8"/>
  <c r="H5751" i="8"/>
  <c r="H5729" i="8"/>
  <c r="H6737" i="8"/>
  <c r="H6701" i="8"/>
  <c r="H6665" i="8"/>
  <c r="H6648" i="8"/>
  <c r="H6637" i="8"/>
  <c r="H6625" i="8"/>
  <c r="H6612" i="8"/>
  <c r="H6600" i="8"/>
  <c r="H6588" i="8"/>
  <c r="H6576" i="8"/>
  <c r="H6564" i="8"/>
  <c r="H6552" i="8"/>
  <c r="H6540" i="8"/>
  <c r="H6528" i="8"/>
  <c r="H6516" i="8"/>
  <c r="H6504" i="8"/>
  <c r="H6492" i="8"/>
  <c r="H6480" i="8"/>
  <c r="H6468" i="8"/>
  <c r="H6456" i="8"/>
  <c r="H6444" i="8"/>
  <c r="H6432" i="8"/>
  <c r="H6420" i="8"/>
  <c r="H6403" i="8"/>
  <c r="H6391" i="8"/>
  <c r="H6378" i="8"/>
  <c r="H6367" i="8"/>
  <c r="H6355" i="8"/>
  <c r="H6343" i="8"/>
  <c r="H6331" i="8"/>
  <c r="H6319" i="8"/>
  <c r="H6307" i="8"/>
  <c r="H6295" i="8"/>
  <c r="H6282" i="8"/>
  <c r="H6270" i="8"/>
  <c r="H6258" i="8"/>
  <c r="H6246" i="8"/>
  <c r="H6241" i="8"/>
  <c r="H6230" i="8"/>
  <c r="H6218" i="8"/>
  <c r="H6213" i="8"/>
  <c r="H6201" i="8"/>
  <c r="H6189" i="8"/>
  <c r="H6177" i="8"/>
  <c r="H6165" i="8"/>
  <c r="H6153" i="8"/>
  <c r="H6141" i="8"/>
  <c r="H6129" i="8"/>
  <c r="H6117" i="8"/>
  <c r="H6105" i="8"/>
  <c r="H6094" i="8"/>
  <c r="H6088" i="8"/>
  <c r="H6082" i="8"/>
  <c r="H6076" i="8"/>
  <c r="H6070" i="8"/>
  <c r="H6064" i="8"/>
  <c r="H6058" i="8"/>
  <c r="H6052" i="8"/>
  <c r="H6046" i="8"/>
  <c r="H6040" i="8"/>
  <c r="H6034" i="8"/>
  <c r="H6028" i="8"/>
  <c r="H6022" i="8"/>
  <c r="H6016" i="8"/>
  <c r="H6010" i="8"/>
  <c r="H6004" i="8"/>
  <c r="H5998" i="8"/>
  <c r="H5992" i="8"/>
  <c r="H5986" i="8"/>
  <c r="H5980" i="8"/>
  <c r="H5974" i="8"/>
  <c r="H5968" i="8"/>
  <c r="H5962" i="8"/>
  <c r="H5956" i="8"/>
  <c r="H5950" i="8"/>
  <c r="H5944" i="8"/>
  <c r="H5938" i="8"/>
  <c r="H5932" i="8"/>
  <c r="H5923" i="8"/>
  <c r="H5917" i="8"/>
  <c r="H5911" i="8"/>
  <c r="H5905" i="8"/>
  <c r="H5899" i="8"/>
  <c r="H5893" i="8"/>
  <c r="H5887" i="8"/>
  <c r="H5881" i="8"/>
  <c r="H5869" i="8"/>
  <c r="H5863" i="8"/>
  <c r="H5851" i="8"/>
  <c r="H5845" i="8"/>
  <c r="H5833" i="8"/>
  <c r="H5821" i="8"/>
  <c r="H5815" i="8"/>
  <c r="H5803" i="8"/>
  <c r="H5797" i="8"/>
  <c r="H5786" i="8"/>
  <c r="H5774" i="8"/>
  <c r="H5768" i="8"/>
  <c r="H5756" i="8"/>
  <c r="H5750" i="8"/>
  <c r="H5744" i="8"/>
  <c r="H5738" i="8"/>
  <c r="H5732" i="8"/>
  <c r="H5720" i="8"/>
  <c r="H5714" i="8"/>
  <c r="H5703" i="8"/>
  <c r="H5697" i="8"/>
  <c r="H5691" i="8"/>
  <c r="H5685" i="8"/>
  <c r="H5679" i="8"/>
  <c r="H5673" i="8"/>
  <c r="H5667" i="8"/>
  <c r="H5661" i="8"/>
  <c r="H5655" i="8"/>
  <c r="H5650" i="8"/>
  <c r="H5644" i="8"/>
  <c r="H5638" i="8"/>
  <c r="H5632" i="8"/>
  <c r="H5626" i="8"/>
  <c r="H5620" i="8"/>
  <c r="H5614" i="8"/>
  <c r="H5607" i="8"/>
  <c r="H5601" i="8"/>
  <c r="H5595" i="8"/>
  <c r="H5589" i="8"/>
  <c r="H5583" i="8"/>
  <c r="H5575" i="8"/>
  <c r="H5569" i="8"/>
  <c r="H5563" i="8"/>
  <c r="H5557" i="8"/>
  <c r="H5551" i="8"/>
  <c r="H5545" i="8"/>
  <c r="H5539" i="8"/>
  <c r="H5533" i="8"/>
  <c r="H5527" i="8"/>
  <c r="H5521" i="8"/>
  <c r="H5515" i="8"/>
  <c r="H5509" i="8"/>
  <c r="H5503" i="8"/>
  <c r="H5497" i="8"/>
  <c r="H5491" i="8"/>
  <c r="H5485" i="8"/>
  <c r="H5479" i="8"/>
  <c r="H5473" i="8"/>
  <c r="H5467" i="8"/>
  <c r="H5461" i="8"/>
  <c r="H5455" i="8"/>
  <c r="H5449" i="8"/>
  <c r="H5443" i="8"/>
  <c r="H5437" i="8"/>
  <c r="H5431" i="8"/>
  <c r="H5425" i="8"/>
  <c r="H5419" i="8"/>
  <c r="H5413" i="8"/>
  <c r="H5407" i="8"/>
  <c r="H5401" i="8"/>
  <c r="H5395" i="8"/>
  <c r="H5389" i="8"/>
  <c r="H5383" i="8"/>
  <c r="H5377" i="8"/>
  <c r="H5371" i="8"/>
  <c r="H5365" i="8"/>
  <c r="H5359" i="8"/>
  <c r="H5353" i="8"/>
  <c r="H5347" i="8"/>
  <c r="H5341" i="8"/>
  <c r="H5335" i="8"/>
  <c r="H5329" i="8"/>
  <c r="H5323" i="8"/>
  <c r="H5317" i="8"/>
  <c r="H5311" i="8"/>
  <c r="H5305" i="8"/>
  <c r="H5299" i="8"/>
  <c r="H5293" i="8"/>
  <c r="H5287" i="8"/>
  <c r="H5281" i="8"/>
  <c r="H5275" i="8"/>
  <c r="H5269" i="8"/>
  <c r="H5263" i="8"/>
  <c r="H5258" i="8"/>
  <c r="H5252" i="8"/>
  <c r="H5246" i="8"/>
  <c r="H5240" i="8"/>
  <c r="H5234" i="8"/>
  <c r="H5228" i="8"/>
  <c r="H5222" i="8"/>
  <c r="H5216" i="8"/>
  <c r="H5210" i="8"/>
  <c r="H5204" i="8"/>
  <c r="H5199" i="8"/>
  <c r="H5194" i="8"/>
  <c r="H5188" i="8"/>
  <c r="H5182" i="8"/>
  <c r="H5176" i="8"/>
  <c r="H5171" i="8"/>
  <c r="H5165" i="8"/>
  <c r="H5159" i="8"/>
  <c r="H5153" i="8"/>
  <c r="H5148" i="8"/>
  <c r="H5142" i="8"/>
  <c r="H5137" i="8"/>
  <c r="H5131" i="8"/>
  <c r="H5126" i="8"/>
  <c r="H5120" i="8"/>
  <c r="H5114" i="8"/>
  <c r="H5108" i="8"/>
  <c r="H5102" i="8"/>
  <c r="H5096" i="8"/>
  <c r="H5090" i="8"/>
  <c r="H5084" i="8"/>
  <c r="H5078" i="8"/>
  <c r="H5072" i="8"/>
  <c r="H5066" i="8"/>
  <c r="H5060" i="8"/>
  <c r="H5054" i="8"/>
  <c r="H5048" i="8"/>
  <c r="H5042" i="8"/>
  <c r="H5036" i="8"/>
  <c r="H5030" i="8"/>
  <c r="H5024" i="8"/>
  <c r="H5018" i="8"/>
  <c r="H5012" i="8"/>
  <c r="H5006" i="8"/>
  <c r="H5000" i="8"/>
  <c r="H4994" i="8"/>
  <c r="H4988" i="8"/>
  <c r="H4982" i="8"/>
  <c r="H4976" i="8"/>
  <c r="H4970" i="8"/>
  <c r="H4964" i="8"/>
  <c r="H4958" i="8"/>
  <c r="H4952" i="8"/>
  <c r="H4946" i="8"/>
  <c r="H4940" i="8"/>
  <c r="H4934" i="8"/>
  <c r="H4928" i="8"/>
  <c r="H4922" i="8"/>
  <c r="H4916" i="8"/>
  <c r="H4910" i="8"/>
  <c r="H4904" i="8"/>
  <c r="H4898" i="8"/>
  <c r="H4892" i="8"/>
  <c r="H4886" i="8"/>
  <c r="H4880" i="8"/>
  <c r="H4874" i="8"/>
  <c r="H4868" i="8"/>
  <c r="H4862" i="8"/>
  <c r="H4856" i="8"/>
  <c r="H4850" i="8"/>
  <c r="H4844" i="8"/>
  <c r="H4838" i="8"/>
  <c r="H4832" i="8"/>
  <c r="H4826" i="8"/>
  <c r="H4820" i="8"/>
  <c r="H4814" i="8"/>
  <c r="H4808" i="8"/>
  <c r="H4802" i="8"/>
  <c r="H4796" i="8"/>
  <c r="H4790" i="8"/>
  <c r="H4784" i="8"/>
  <c r="H4778" i="8"/>
  <c r="H4772" i="8"/>
  <c r="H4766" i="8"/>
  <c r="H4760" i="8"/>
  <c r="H4753" i="8"/>
  <c r="H4747" i="8"/>
  <c r="H4741" i="8"/>
  <c r="H4735" i="8"/>
  <c r="H4729" i="8"/>
  <c r="H4723" i="8"/>
  <c r="H4717" i="8"/>
  <c r="H4711" i="8"/>
  <c r="H4705" i="8"/>
  <c r="H4699" i="8"/>
  <c r="H4693" i="8"/>
  <c r="H4687" i="8"/>
  <c r="H4681" i="8"/>
  <c r="H4675" i="8"/>
  <c r="H4669" i="8"/>
  <c r="H4663" i="8"/>
  <c r="H4657" i="8"/>
  <c r="H4651" i="8"/>
  <c r="H4645" i="8"/>
  <c r="H4639" i="8"/>
  <c r="H4633" i="8"/>
  <c r="H4627" i="8"/>
  <c r="H4621" i="8"/>
  <c r="H4615" i="8"/>
  <c r="H4609" i="8"/>
  <c r="H4603" i="8"/>
  <c r="H4597" i="8"/>
  <c r="H4591" i="8"/>
  <c r="H4585" i="8"/>
  <c r="H4580" i="8"/>
  <c r="H4574" i="8"/>
  <c r="H4568" i="8"/>
  <c r="H4562" i="8"/>
  <c r="H4556" i="8"/>
  <c r="H4550" i="8"/>
  <c r="H4544" i="8"/>
  <c r="H4538" i="8"/>
  <c r="H4532" i="8"/>
  <c r="H4526" i="8"/>
  <c r="H4520" i="8"/>
  <c r="H4514" i="8"/>
  <c r="H4508" i="8"/>
  <c r="H4502" i="8"/>
  <c r="H4496" i="8"/>
  <c r="H4490" i="8"/>
  <c r="H4484" i="8"/>
  <c r="H4478" i="8"/>
  <c r="H4472" i="8"/>
  <c r="H4466" i="8"/>
  <c r="H4460" i="8"/>
  <c r="H4454" i="8"/>
  <c r="H4448" i="8"/>
  <c r="H4442" i="8"/>
  <c r="H4436" i="8"/>
  <c r="H4430" i="8"/>
  <c r="H4424" i="8"/>
  <c r="H4418" i="8"/>
  <c r="H4412" i="8"/>
  <c r="H4406" i="8"/>
  <c r="H4400" i="8"/>
  <c r="H4394" i="8"/>
  <c r="H4388" i="8"/>
  <c r="H4382" i="8"/>
  <c r="H4376" i="8"/>
  <c r="H4370" i="8"/>
  <c r="H4364" i="8"/>
  <c r="H4358" i="8"/>
  <c r="H4352" i="8"/>
  <c r="H4346" i="8"/>
  <c r="H4340" i="8"/>
  <c r="H4334" i="8"/>
  <c r="H4328" i="8"/>
  <c r="H4322" i="8"/>
  <c r="H4316" i="8"/>
  <c r="H4311" i="8"/>
  <c r="H4305" i="8"/>
  <c r="H4299" i="8"/>
  <c r="H4293" i="8"/>
  <c r="H4287" i="8"/>
  <c r="H4281" i="8"/>
  <c r="H4275" i="8"/>
  <c r="H4269" i="8"/>
  <c r="H4263" i="8"/>
  <c r="H4257" i="8"/>
  <c r="H4251" i="8"/>
  <c r="H4245" i="8"/>
  <c r="H4239" i="8"/>
  <c r="H4233" i="8"/>
  <c r="H4227" i="8"/>
  <c r="H4221" i="8"/>
  <c r="H4215" i="8"/>
  <c r="H4209" i="8"/>
  <c r="H4204" i="8"/>
  <c r="H4199" i="8"/>
  <c r="H4193" i="8"/>
  <c r="H4187" i="8"/>
  <c r="H4181" i="8"/>
  <c r="H4175" i="8"/>
  <c r="H4169" i="8"/>
  <c r="H4163" i="8"/>
  <c r="H4157" i="8"/>
  <c r="H4151" i="8"/>
  <c r="H4145" i="8"/>
  <c r="H4139" i="8"/>
  <c r="H4133" i="8"/>
  <c r="H4128" i="8"/>
  <c r="H4122" i="8"/>
  <c r="H4116" i="8"/>
  <c r="H4110" i="8"/>
  <c r="H4104" i="8"/>
  <c r="H4098" i="8"/>
  <c r="H4092" i="8"/>
  <c r="H4086" i="8"/>
  <c r="H4080" i="8"/>
  <c r="H4074" i="8"/>
  <c r="H4068" i="8"/>
  <c r="H4062" i="8"/>
  <c r="H4056" i="8"/>
  <c r="H4050" i="8"/>
  <c r="H4044" i="8"/>
  <c r="H4038" i="8"/>
  <c r="H4032" i="8"/>
  <c r="H4026" i="8"/>
  <c r="H4020" i="8"/>
  <c r="H4014" i="8"/>
  <c r="H4008" i="8"/>
  <c r="H4002" i="8"/>
  <c r="H3996" i="8"/>
  <c r="H3990" i="8"/>
  <c r="H3984" i="8"/>
  <c r="H3978" i="8"/>
  <c r="H3972" i="8"/>
  <c r="H3966" i="8"/>
  <c r="H3960" i="8"/>
  <c r="H3954" i="8"/>
  <c r="H3948" i="8"/>
  <c r="H3942" i="8"/>
  <c r="H3936" i="8"/>
  <c r="H3930" i="8"/>
  <c r="H3924" i="8"/>
  <c r="H3918" i="8"/>
  <c r="H3912" i="8"/>
  <c r="H3906" i="8"/>
  <c r="H3900" i="8"/>
  <c r="H3894" i="8"/>
  <c r="H3888" i="8"/>
  <c r="H3882" i="8"/>
  <c r="H3876" i="8"/>
  <c r="H3870" i="8"/>
  <c r="H3864" i="8"/>
  <c r="H3858" i="8"/>
  <c r="H3852" i="8"/>
  <c r="H3846" i="8"/>
  <c r="H3840" i="8"/>
  <c r="H3834" i="8"/>
  <c r="H3828" i="8"/>
  <c r="H3822" i="8"/>
  <c r="H3816" i="8"/>
  <c r="H3810" i="8"/>
  <c r="H3804" i="8"/>
  <c r="H3798" i="8"/>
  <c r="H3792" i="8"/>
  <c r="H3786" i="8"/>
  <c r="H3780" i="8"/>
  <c r="H3774" i="8"/>
  <c r="H3768" i="8"/>
  <c r="H3762" i="8"/>
  <c r="H3756" i="8"/>
  <c r="H3750" i="8"/>
  <c r="H3744" i="8"/>
  <c r="H3738" i="8"/>
  <c r="H3732" i="8"/>
  <c r="H3726" i="8"/>
  <c r="H3720" i="8"/>
  <c r="H3714" i="8"/>
  <c r="H3708" i="8"/>
  <c r="H3702" i="8"/>
  <c r="H3696" i="8"/>
  <c r="H3690" i="8"/>
  <c r="H3684" i="8"/>
  <c r="H3678" i="8"/>
  <c r="H3672" i="8"/>
  <c r="H3666" i="8"/>
  <c r="H3660" i="8"/>
  <c r="H3654" i="8"/>
  <c r="H3648" i="8"/>
  <c r="H3642" i="8"/>
  <c r="H3636" i="8"/>
  <c r="H3630" i="8"/>
  <c r="H3624" i="8"/>
  <c r="H3618" i="8"/>
  <c r="H3612" i="8"/>
  <c r="H3606" i="8"/>
  <c r="H3601" i="8"/>
  <c r="H3595" i="8"/>
  <c r="H3589" i="8"/>
  <c r="H3583" i="8"/>
  <c r="H3577" i="8"/>
  <c r="H3571" i="8"/>
  <c r="H3565" i="8"/>
  <c r="H3559" i="8"/>
  <c r="H3553" i="8"/>
  <c r="H3547" i="8"/>
  <c r="H3541" i="8"/>
  <c r="H3535" i="8"/>
  <c r="H3529" i="8"/>
  <c r="H3524" i="8"/>
  <c r="H3518" i="8"/>
  <c r="H3512" i="8"/>
  <c r="H3506" i="8"/>
  <c r="H3500" i="8"/>
  <c r="H3494" i="8"/>
  <c r="H3489" i="8"/>
  <c r="H3483" i="8"/>
  <c r="H3477" i="8"/>
  <c r="H3471" i="8"/>
  <c r="H3465" i="8"/>
  <c r="H3459" i="8"/>
  <c r="H3453" i="8"/>
  <c r="H3447" i="8"/>
  <c r="H3441" i="8"/>
  <c r="H3436" i="8"/>
  <c r="H3430" i="8"/>
  <c r="H3424" i="8"/>
  <c r="H3418" i="8"/>
  <c r="H3412" i="8"/>
  <c r="H3406" i="8"/>
  <c r="H3400" i="8"/>
  <c r="H3394" i="8"/>
  <c r="H3388" i="8"/>
  <c r="H3383" i="8"/>
  <c r="H3377" i="8"/>
  <c r="H3371" i="8"/>
  <c r="H3365" i="8"/>
  <c r="H3359" i="8"/>
  <c r="H3353" i="8"/>
  <c r="H3347" i="8"/>
  <c r="H3341" i="8"/>
  <c r="H3335" i="8"/>
  <c r="H3329" i="8"/>
  <c r="H3323" i="8"/>
  <c r="H3317" i="8"/>
  <c r="H3311" i="8"/>
  <c r="H3305" i="8"/>
  <c r="H3299" i="8"/>
  <c r="H3293" i="8"/>
  <c r="H3287" i="8"/>
  <c r="H3281" i="8"/>
  <c r="H3275" i="8"/>
  <c r="H3269" i="8"/>
  <c r="H3263" i="8"/>
  <c r="H3257" i="8"/>
  <c r="H3251" i="8"/>
  <c r="H3245" i="8"/>
  <c r="H3239" i="8"/>
  <c r="H3233" i="8"/>
  <c r="H3227" i="8"/>
  <c r="H3221" i="8"/>
  <c r="H3215" i="8"/>
  <c r="H3209" i="8"/>
  <c r="H3203" i="8"/>
  <c r="H3197" i="8"/>
  <c r="H3191" i="8"/>
  <c r="H3185" i="8"/>
  <c r="H3179" i="8"/>
  <c r="H3173" i="8"/>
  <c r="H3167" i="8"/>
  <c r="H3161" i="8"/>
  <c r="H3155" i="8"/>
  <c r="H3149" i="8"/>
  <c r="H3143" i="8"/>
  <c r="H3137" i="8"/>
  <c r="H3131" i="8"/>
  <c r="H3125" i="8"/>
  <c r="H3119" i="8"/>
  <c r="H3113" i="8"/>
  <c r="H3107" i="8"/>
  <c r="H3101" i="8"/>
  <c r="H3095" i="8"/>
  <c r="H3089" i="8"/>
  <c r="H3083" i="8"/>
  <c r="H3077" i="8"/>
  <c r="H3071" i="8"/>
  <c r="H3065" i="8"/>
  <c r="H3059" i="8"/>
  <c r="H3053" i="8"/>
  <c r="H3047" i="8"/>
  <c r="H3041" i="8"/>
  <c r="H3035" i="8"/>
  <c r="H3029" i="8"/>
  <c r="H3023" i="8"/>
  <c r="H3017" i="8"/>
  <c r="H3011" i="8"/>
  <c r="H3005" i="8"/>
  <c r="H2999" i="8"/>
  <c r="H2993" i="8"/>
  <c r="H2987" i="8"/>
  <c r="H2981" i="8"/>
  <c r="H2975" i="8"/>
  <c r="H2969" i="8"/>
  <c r="H2963" i="8"/>
  <c r="H2957" i="8"/>
  <c r="H2951" i="8"/>
  <c r="H2945" i="8"/>
  <c r="H2939" i="8"/>
  <c r="H2933" i="8"/>
  <c r="H2927" i="8"/>
  <c r="H2921" i="8"/>
  <c r="H2915" i="8"/>
  <c r="H2909" i="8"/>
  <c r="H2903" i="8"/>
  <c r="H2897" i="8"/>
  <c r="H2891" i="8"/>
  <c r="H2885" i="8"/>
  <c r="H2879" i="8"/>
  <c r="H2873" i="8"/>
  <c r="H2867" i="8"/>
  <c r="H2856" i="8"/>
  <c r="H2850" i="8"/>
  <c r="H2844" i="8"/>
  <c r="H2838" i="8"/>
  <c r="H2832" i="8"/>
  <c r="H2826" i="8"/>
  <c r="H2820" i="8"/>
  <c r="H2814" i="8"/>
  <c r="H2808" i="8"/>
  <c r="H2803" i="8"/>
  <c r="H2797" i="8"/>
  <c r="H2791" i="8"/>
  <c r="H2785" i="8"/>
  <c r="H2779" i="8"/>
  <c r="H2773" i="8"/>
  <c r="H2767" i="8"/>
  <c r="H2761" i="8"/>
  <c r="H2755" i="8"/>
  <c r="H2749" i="8"/>
  <c r="H2743" i="8"/>
  <c r="H2737" i="8"/>
  <c r="H2731" i="8"/>
  <c r="H2725" i="8"/>
  <c r="H2719" i="8"/>
  <c r="H2713" i="8"/>
  <c r="H2707" i="8"/>
  <c r="H2701" i="8"/>
  <c r="H2695" i="8"/>
  <c r="H2689" i="8"/>
  <c r="H2683" i="8"/>
  <c r="H2677" i="8"/>
  <c r="H2671" i="8"/>
  <c r="H2665" i="8"/>
  <c r="H2659" i="8"/>
  <c r="H2653" i="8"/>
  <c r="H2647" i="8"/>
  <c r="H2641" i="8"/>
  <c r="H2635" i="8"/>
  <c r="H2629" i="8"/>
  <c r="H2623" i="8"/>
  <c r="H2617" i="8"/>
  <c r="H2611" i="8"/>
  <c r="H2605" i="8"/>
  <c r="H2599" i="8"/>
  <c r="H2593" i="8"/>
  <c r="H2587" i="8"/>
  <c r="H2581" i="8"/>
  <c r="H2575" i="8"/>
  <c r="H2559" i="8"/>
  <c r="H2553" i="8"/>
  <c r="H2547" i="8"/>
  <c r="H2541" i="8"/>
  <c r="H2535" i="8"/>
  <c r="H2529" i="8"/>
  <c r="H2523" i="8"/>
  <c r="H2517" i="8"/>
  <c r="H2511" i="8"/>
  <c r="H2505" i="8"/>
  <c r="H2499" i="8"/>
  <c r="H2493" i="8"/>
  <c r="H2487" i="8"/>
  <c r="H2481" i="8"/>
  <c r="H2475" i="8"/>
  <c r="H2469" i="8"/>
  <c r="H2463" i="8"/>
  <c r="H2457" i="8"/>
  <c r="H2451" i="8"/>
  <c r="H2445" i="8"/>
  <c r="H2439" i="8"/>
  <c r="H2433" i="8"/>
  <c r="H2427" i="8"/>
  <c r="H2421" i="8"/>
  <c r="H2415" i="8"/>
  <c r="H2409" i="8"/>
  <c r="H2403" i="8"/>
  <c r="H2397" i="8"/>
  <c r="H2391" i="8"/>
  <c r="H2385" i="8"/>
  <c r="H2379" i="8"/>
  <c r="H2373" i="8"/>
  <c r="H2367" i="8"/>
  <c r="H2361" i="8"/>
  <c r="H2355" i="8"/>
  <c r="H2349" i="8"/>
  <c r="H2343" i="8"/>
  <c r="H2337" i="8"/>
  <c r="H2331" i="8"/>
  <c r="H2325" i="8"/>
  <c r="H2319" i="8"/>
  <c r="H2313" i="8"/>
  <c r="H2307" i="8"/>
  <c r="H2301" i="8"/>
  <c r="H2295" i="8"/>
  <c r="H2289" i="8"/>
  <c r="H2283" i="8"/>
  <c r="H2277" i="8"/>
  <c r="H2271" i="8"/>
  <c r="H2265" i="8"/>
  <c r="H2259" i="8"/>
  <c r="H2251" i="8"/>
  <c r="H2245" i="8"/>
  <c r="H2239" i="8"/>
  <c r="H2233" i="8"/>
  <c r="H2227" i="8"/>
  <c r="H2221" i="8"/>
  <c r="H2215" i="8"/>
  <c r="H2209" i="8"/>
  <c r="H2203" i="8"/>
  <c r="H2197" i="8"/>
  <c r="H2191" i="8"/>
  <c r="H2185" i="8"/>
  <c r="H2179" i="8"/>
  <c r="H2173" i="8"/>
  <c r="H2167" i="8"/>
  <c r="H2161" i="8"/>
  <c r="H2155" i="8"/>
  <c r="H2149" i="8"/>
  <c r="H2143" i="8"/>
  <c r="H2137" i="8"/>
  <c r="H2131" i="8"/>
  <c r="H2125" i="8"/>
  <c r="H2120" i="8"/>
  <c r="H2114" i="8"/>
  <c r="H2109" i="8"/>
  <c r="H2103" i="8"/>
  <c r="H2097" i="8"/>
  <c r="H2091" i="8"/>
  <c r="H2085" i="8"/>
  <c r="H2079" i="8"/>
  <c r="H2073" i="8"/>
  <c r="H2067" i="8"/>
  <c r="H2061" i="8"/>
  <c r="H2055" i="8"/>
  <c r="H2049" i="8"/>
  <c r="H2043" i="8"/>
  <c r="H2037" i="8"/>
  <c r="H2031" i="8"/>
  <c r="H2025" i="8"/>
  <c r="H2019" i="8"/>
  <c r="H2013" i="8"/>
  <c r="H2007" i="8"/>
  <c r="H2001" i="8"/>
  <c r="H1995" i="8"/>
  <c r="H1989" i="8"/>
  <c r="H1983" i="8"/>
  <c r="H1977" i="8"/>
  <c r="H1971" i="8"/>
  <c r="H1965" i="8"/>
  <c r="H1959" i="8"/>
  <c r="H1953" i="8"/>
  <c r="H1947" i="8"/>
  <c r="H1941" i="8"/>
  <c r="H1935" i="8"/>
  <c r="H1929" i="8"/>
  <c r="H1923" i="8"/>
  <c r="H1917" i="8"/>
  <c r="H1911" i="8"/>
  <c r="H1905" i="8"/>
  <c r="H1899" i="8"/>
  <c r="H1893" i="8"/>
  <c r="H1887" i="8"/>
  <c r="H1881" i="8"/>
  <c r="H1875" i="8"/>
  <c r="H1869" i="8"/>
  <c r="H1863" i="8"/>
  <c r="H1857" i="8"/>
  <c r="H1851" i="8"/>
  <c r="H1845" i="8"/>
  <c r="H1839" i="8"/>
  <c r="H1833" i="8"/>
  <c r="H1827" i="8"/>
  <c r="H1821" i="8"/>
  <c r="H1815" i="8"/>
  <c r="H1809" i="8"/>
  <c r="H1803" i="8"/>
  <c r="H1797" i="8"/>
  <c r="H1791" i="8"/>
  <c r="H1785" i="8"/>
  <c r="H1779" i="8"/>
  <c r="H1773" i="8"/>
  <c r="H1767" i="8"/>
  <c r="H1761" i="8"/>
  <c r="H1755" i="8"/>
  <c r="H1749" i="8"/>
  <c r="H1744" i="8"/>
  <c r="H1738" i="8"/>
  <c r="H1732" i="8"/>
  <c r="H1726" i="8"/>
  <c r="H1720" i="8"/>
  <c r="H1714" i="8"/>
  <c r="H1708" i="8"/>
  <c r="H1702" i="8"/>
  <c r="H1696" i="8"/>
  <c r="H1690" i="8"/>
  <c r="H1684" i="8"/>
  <c r="H1678" i="8"/>
  <c r="H1672" i="8"/>
  <c r="H1666" i="8"/>
  <c r="H1660" i="8"/>
  <c r="H1654" i="8"/>
  <c r="H1648" i="8"/>
  <c r="H1642" i="8"/>
  <c r="H1636" i="8"/>
  <c r="H1630" i="8"/>
  <c r="H1624" i="8"/>
  <c r="H1618" i="8"/>
  <c r="H1612" i="8"/>
  <c r="H1606" i="8"/>
  <c r="H1600" i="8"/>
  <c r="H1592" i="8"/>
  <c r="H1586" i="8"/>
  <c r="H1580" i="8"/>
  <c r="H1574" i="8"/>
  <c r="H1568" i="8"/>
  <c r="H1562" i="8"/>
  <c r="H1556" i="8"/>
  <c r="H1550" i="8"/>
  <c r="H1544" i="8"/>
  <c r="H1538" i="8"/>
  <c r="H1532" i="8"/>
  <c r="H1526" i="8"/>
  <c r="H1519" i="8"/>
  <c r="H1513" i="8"/>
  <c r="H1507" i="8"/>
  <c r="H1501" i="8"/>
  <c r="H1495" i="8"/>
  <c r="H1489" i="8"/>
  <c r="H1483" i="8"/>
  <c r="H1477" i="8"/>
  <c r="H1472" i="8"/>
  <c r="H1466" i="8"/>
  <c r="H1460" i="8"/>
  <c r="H1454" i="8"/>
  <c r="H1448" i="8"/>
  <c r="H1442" i="8"/>
  <c r="H1436" i="8"/>
  <c r="H1430" i="8"/>
  <c r="H1424" i="8"/>
  <c r="H1419" i="8"/>
  <c r="H1413" i="8"/>
  <c r="H1407" i="8"/>
  <c r="H1401" i="8"/>
  <c r="H1395" i="8"/>
  <c r="H1389" i="8"/>
  <c r="H1383" i="8"/>
  <c r="H1377" i="8"/>
  <c r="H1371" i="8"/>
  <c r="H1365" i="8"/>
  <c r="H1359" i="8"/>
  <c r="H1353" i="8"/>
  <c r="H1347" i="8"/>
  <c r="H1341" i="8"/>
  <c r="H1335" i="8"/>
  <c r="H1329" i="8"/>
  <c r="H1323" i="8"/>
  <c r="H1317" i="8"/>
  <c r="H1311" i="8"/>
  <c r="H1305" i="8"/>
  <c r="H1299" i="8"/>
  <c r="H1293" i="8"/>
  <c r="H1287" i="8"/>
  <c r="H1281" i="8"/>
  <c r="H1275" i="8"/>
  <c r="H1269" i="8"/>
  <c r="H1263" i="8"/>
  <c r="H1257" i="8"/>
  <c r="H1251" i="8"/>
  <c r="H1245" i="8"/>
  <c r="H1239" i="8"/>
  <c r="H1233" i="8"/>
  <c r="H1227" i="8"/>
  <c r="H1221" i="8"/>
  <c r="H1215" i="8"/>
  <c r="H1209" i="8"/>
  <c r="H1203" i="8"/>
  <c r="H1197" i="8"/>
  <c r="H1191" i="8"/>
  <c r="H1185" i="8"/>
  <c r="H1179" i="8"/>
  <c r="H1173" i="8"/>
  <c r="H1167" i="8"/>
  <c r="H1160" i="8"/>
  <c r="H1154" i="8"/>
  <c r="H1148" i="8"/>
  <c r="H1142" i="8"/>
  <c r="H1136" i="8"/>
  <c r="H1130" i="8"/>
  <c r="H1124" i="8"/>
  <c r="H1118" i="8"/>
  <c r="H1112" i="8"/>
  <c r="H1106" i="8"/>
  <c r="H1100" i="8"/>
  <c r="H1094" i="8"/>
  <c r="H1088" i="8"/>
  <c r="H1082" i="8"/>
  <c r="H1076" i="8"/>
  <c r="H1070" i="8"/>
  <c r="H1064" i="8"/>
  <c r="H1058" i="8"/>
  <c r="H1052" i="8"/>
  <c r="H1046" i="8"/>
  <c r="H1040" i="8"/>
  <c r="H1034" i="8"/>
  <c r="H1028" i="8"/>
  <c r="H1022" i="8"/>
  <c r="H1016" i="8"/>
  <c r="H1010" i="8"/>
  <c r="H1004" i="8"/>
  <c r="J998" i="8"/>
  <c r="K998" i="8" s="1"/>
  <c r="I998" i="8"/>
  <c r="J992" i="8"/>
  <c r="K992" i="8" s="1"/>
  <c r="I992" i="8"/>
  <c r="J985" i="8"/>
  <c r="K985" i="8" s="1"/>
  <c r="I985" i="8"/>
  <c r="J979" i="8"/>
  <c r="K979" i="8" s="1"/>
  <c r="I979" i="8"/>
  <c r="J973" i="8"/>
  <c r="K973" i="8" s="1"/>
  <c r="I973" i="8"/>
  <c r="H967" i="8"/>
  <c r="J954" i="8"/>
  <c r="K954" i="8" s="1"/>
  <c r="I954" i="8"/>
  <c r="J948" i="8"/>
  <c r="K948" i="8" s="1"/>
  <c r="I948" i="8"/>
  <c r="J940" i="8"/>
  <c r="K940" i="8" s="1"/>
  <c r="I940" i="8"/>
  <c r="J933" i="8"/>
  <c r="K933" i="8" s="1"/>
  <c r="I933" i="8"/>
  <c r="J926" i="8"/>
  <c r="K926" i="8" s="1"/>
  <c r="I926" i="8"/>
  <c r="J919" i="8"/>
  <c r="K919" i="8" s="1"/>
  <c r="I919" i="8"/>
  <c r="J913" i="8"/>
  <c r="K913" i="8" s="1"/>
  <c r="I913" i="8"/>
  <c r="J904" i="8"/>
  <c r="K904" i="8" s="1"/>
  <c r="I904" i="8"/>
  <c r="J897" i="8"/>
  <c r="K897" i="8" s="1"/>
  <c r="I897" i="8"/>
  <c r="J891" i="8"/>
  <c r="K891" i="8" s="1"/>
  <c r="I891" i="8"/>
  <c r="J885" i="8"/>
  <c r="K885" i="8" s="1"/>
  <c r="I885" i="8"/>
  <c r="J879" i="8"/>
  <c r="K879" i="8" s="1"/>
  <c r="I879" i="8"/>
  <c r="J873" i="8"/>
  <c r="K873" i="8" s="1"/>
  <c r="I873" i="8"/>
  <c r="J867" i="8"/>
  <c r="K867" i="8" s="1"/>
  <c r="I867" i="8"/>
  <c r="J861" i="8"/>
  <c r="K861" i="8" s="1"/>
  <c r="I861" i="8"/>
  <c r="J855" i="8"/>
  <c r="K855" i="8" s="1"/>
  <c r="I855" i="8"/>
  <c r="J849" i="8"/>
  <c r="K849" i="8" s="1"/>
  <c r="I849" i="8"/>
  <c r="H843" i="8"/>
  <c r="J834" i="8"/>
  <c r="K834" i="8" s="1"/>
  <c r="I834" i="8"/>
  <c r="J827" i="8"/>
  <c r="K827" i="8" s="1"/>
  <c r="I827" i="8"/>
  <c r="J820" i="8"/>
  <c r="K820" i="8" s="1"/>
  <c r="I820" i="8"/>
  <c r="J813" i="8"/>
  <c r="K813" i="8" s="1"/>
  <c r="I813" i="8"/>
  <c r="J805" i="8"/>
  <c r="K805" i="8" s="1"/>
  <c r="I805" i="8"/>
  <c r="J797" i="8"/>
  <c r="K797" i="8" s="1"/>
  <c r="I797" i="8"/>
  <c r="J790" i="8"/>
  <c r="K790" i="8" s="1"/>
  <c r="I790" i="8"/>
  <c r="J784" i="8"/>
  <c r="K784" i="8" s="1"/>
  <c r="I784" i="8"/>
  <c r="J777" i="8"/>
  <c r="K777" i="8" s="1"/>
  <c r="I777" i="8"/>
  <c r="J770" i="8"/>
  <c r="K770" i="8" s="1"/>
  <c r="I770" i="8"/>
  <c r="J764" i="8"/>
  <c r="K764" i="8" s="1"/>
  <c r="I764" i="8"/>
  <c r="J758" i="8"/>
  <c r="K758" i="8" s="1"/>
  <c r="I758" i="8"/>
  <c r="J752" i="8"/>
  <c r="K752" i="8" s="1"/>
  <c r="I752" i="8"/>
  <c r="J745" i="8"/>
  <c r="K745" i="8" s="1"/>
  <c r="I745" i="8"/>
  <c r="J738" i="8"/>
  <c r="K738" i="8" s="1"/>
  <c r="I738" i="8"/>
  <c r="J732" i="8"/>
  <c r="K732" i="8" s="1"/>
  <c r="I732" i="8"/>
  <c r="J726" i="8"/>
  <c r="K726" i="8" s="1"/>
  <c r="I726" i="8"/>
  <c r="J720" i="8"/>
  <c r="K720" i="8" s="1"/>
  <c r="I720" i="8"/>
  <c r="J714" i="8"/>
  <c r="K714" i="8" s="1"/>
  <c r="I714" i="8"/>
  <c r="J708" i="8"/>
  <c r="K708" i="8" s="1"/>
  <c r="I708" i="8"/>
  <c r="J702" i="8"/>
  <c r="K702" i="8" s="1"/>
  <c r="I702" i="8"/>
  <c r="J696" i="8"/>
  <c r="K696" i="8" s="1"/>
  <c r="I696" i="8"/>
  <c r="J687" i="8"/>
  <c r="K687" i="8" s="1"/>
  <c r="I687" i="8"/>
  <c r="J681" i="8"/>
  <c r="K681" i="8" s="1"/>
  <c r="I681" i="8"/>
  <c r="J675" i="8"/>
  <c r="K675" i="8" s="1"/>
  <c r="I675" i="8"/>
  <c r="J668" i="8"/>
  <c r="K668" i="8" s="1"/>
  <c r="I668" i="8"/>
  <c r="J662" i="8"/>
  <c r="K662" i="8" s="1"/>
  <c r="I662" i="8"/>
  <c r="J656" i="8"/>
  <c r="K656" i="8" s="1"/>
  <c r="I656" i="8"/>
  <c r="J650" i="8"/>
  <c r="K650" i="8" s="1"/>
  <c r="I650" i="8"/>
  <c r="J644" i="8"/>
  <c r="K644" i="8" s="1"/>
  <c r="I644" i="8"/>
  <c r="J638" i="8"/>
  <c r="K638" i="8" s="1"/>
  <c r="I638" i="8"/>
  <c r="J632" i="8"/>
  <c r="K632" i="8" s="1"/>
  <c r="I632" i="8"/>
  <c r="I626" i="8"/>
  <c r="J626" i="8"/>
  <c r="K626" i="8" s="1"/>
  <c r="I618" i="8"/>
  <c r="J618" i="8"/>
  <c r="K618" i="8" s="1"/>
  <c r="I611" i="8"/>
  <c r="J611" i="8"/>
  <c r="K611" i="8" s="1"/>
  <c r="I602" i="8"/>
  <c r="J602" i="8"/>
  <c r="K602" i="8" s="1"/>
  <c r="I596" i="8"/>
  <c r="J596" i="8"/>
  <c r="K596" i="8" s="1"/>
  <c r="H589" i="8"/>
  <c r="I582" i="8"/>
  <c r="J582" i="8"/>
  <c r="K582" i="8" s="1"/>
  <c r="I574" i="8"/>
  <c r="J574" i="8"/>
  <c r="K574" i="8" s="1"/>
  <c r="I567" i="8"/>
  <c r="J567" i="8"/>
  <c r="K567" i="8" s="1"/>
  <c r="H560" i="8"/>
  <c r="I553" i="8"/>
  <c r="J553" i="8"/>
  <c r="K553" i="8" s="1"/>
  <c r="I547" i="8"/>
  <c r="J547" i="8"/>
  <c r="K547" i="8" s="1"/>
  <c r="I541" i="8"/>
  <c r="J541" i="8"/>
  <c r="K541" i="8" s="1"/>
  <c r="I534" i="8"/>
  <c r="J534" i="8"/>
  <c r="K534" i="8" s="1"/>
  <c r="I527" i="8"/>
  <c r="J527" i="8"/>
  <c r="K527" i="8" s="1"/>
  <c r="I519" i="8"/>
  <c r="J519" i="8"/>
  <c r="K519" i="8" s="1"/>
  <c r="H512" i="8"/>
  <c r="I505" i="8"/>
  <c r="J505" i="8"/>
  <c r="K505" i="8" s="1"/>
  <c r="I498" i="8"/>
  <c r="J498" i="8"/>
  <c r="K498" i="8" s="1"/>
  <c r="H492" i="8"/>
  <c r="I486" i="8"/>
  <c r="J486" i="8"/>
  <c r="K486" i="8" s="1"/>
  <c r="I477" i="8"/>
  <c r="J477" i="8"/>
  <c r="K477" i="8" s="1"/>
  <c r="I471" i="8"/>
  <c r="J471" i="8"/>
  <c r="K471" i="8" s="1"/>
  <c r="I465" i="8"/>
  <c r="J465" i="8"/>
  <c r="K465" i="8" s="1"/>
  <c r="H458" i="8"/>
  <c r="H452" i="8"/>
  <c r="H446" i="8"/>
  <c r="I437" i="8"/>
  <c r="J437" i="8"/>
  <c r="K437" i="8" s="1"/>
  <c r="I430" i="8"/>
  <c r="J430" i="8"/>
  <c r="K430" i="8" s="1"/>
  <c r="I423" i="8"/>
  <c r="J423" i="8"/>
  <c r="K423" i="8" s="1"/>
  <c r="H416" i="8"/>
  <c r="H410" i="8"/>
  <c r="H404" i="8"/>
  <c r="H398" i="8"/>
  <c r="I389" i="8"/>
  <c r="J389" i="8"/>
  <c r="K389" i="8" s="1"/>
  <c r="H380" i="8"/>
  <c r="H374" i="8"/>
  <c r="H368" i="8"/>
  <c r="H360" i="8"/>
  <c r="I353" i="8"/>
  <c r="J353" i="8"/>
  <c r="K353" i="8" s="1"/>
  <c r="H346" i="8"/>
  <c r="I337" i="8"/>
  <c r="J337" i="8"/>
  <c r="K337" i="8" s="1"/>
  <c r="I331" i="8"/>
  <c r="J331" i="8"/>
  <c r="K331" i="8" s="1"/>
  <c r="H324" i="8"/>
  <c r="H318" i="8"/>
  <c r="H309" i="8"/>
  <c r="H301" i="8"/>
  <c r="H294" i="8"/>
  <c r="H287" i="8"/>
  <c r="H280" i="8"/>
  <c r="H272" i="8"/>
  <c r="H265" i="8"/>
  <c r="H260" i="8"/>
  <c r="H254" i="8"/>
  <c r="I248" i="8"/>
  <c r="J248" i="8"/>
  <c r="K248" i="8" s="1"/>
  <c r="J241" i="8"/>
  <c r="K241" i="8" s="1"/>
  <c r="I241" i="8"/>
  <c r="H233" i="8"/>
  <c r="H225" i="8"/>
  <c r="H218" i="8"/>
  <c r="H211" i="8"/>
  <c r="H203" i="8"/>
  <c r="H196" i="8"/>
  <c r="H189" i="8"/>
  <c r="J179" i="8"/>
  <c r="K179" i="8" s="1"/>
  <c r="I179" i="8"/>
  <c r="I173" i="8"/>
  <c r="J173" i="8"/>
  <c r="K173" i="8" s="1"/>
  <c r="J167" i="8"/>
  <c r="K167" i="8" s="1"/>
  <c r="I167" i="8"/>
  <c r="H159" i="8"/>
  <c r="J150" i="8"/>
  <c r="K150" i="8" s="1"/>
  <c r="I150" i="8"/>
  <c r="J143" i="8"/>
  <c r="K143" i="8" s="1"/>
  <c r="I143" i="8"/>
  <c r="H136" i="8"/>
  <c r="J131" i="8"/>
  <c r="K131" i="8" s="1"/>
  <c r="I131" i="8"/>
  <c r="H124" i="8"/>
  <c r="H116" i="8"/>
  <c r="J108" i="8"/>
  <c r="K108" i="8" s="1"/>
  <c r="I108" i="8"/>
  <c r="J102" i="8"/>
  <c r="K102" i="8" s="1"/>
  <c r="I102" i="8"/>
  <c r="J94" i="8"/>
  <c r="K94" i="8" s="1"/>
  <c r="I94" i="8"/>
  <c r="J87" i="8"/>
  <c r="K87" i="8" s="1"/>
  <c r="I87" i="8"/>
  <c r="J81" i="8"/>
  <c r="K81" i="8" s="1"/>
  <c r="I81" i="8"/>
  <c r="J75" i="8"/>
  <c r="K75" i="8" s="1"/>
  <c r="I75" i="8"/>
  <c r="J69" i="8"/>
  <c r="K69" i="8" s="1"/>
  <c r="I69" i="8"/>
  <c r="J64" i="8"/>
  <c r="K64" i="8" s="1"/>
  <c r="I64" i="8"/>
  <c r="J58" i="8"/>
  <c r="K58" i="8" s="1"/>
  <c r="I58" i="8"/>
  <c r="J52" i="8"/>
  <c r="K52" i="8" s="1"/>
  <c r="I52" i="8"/>
  <c r="J45" i="8"/>
  <c r="K45" i="8" s="1"/>
  <c r="I45" i="8"/>
  <c r="H38" i="8"/>
  <c r="J30" i="8"/>
  <c r="K30" i="8" s="1"/>
  <c r="I30" i="8"/>
  <c r="I23" i="8"/>
  <c r="J23" i="8"/>
  <c r="K23" i="8" s="1"/>
  <c r="H6779" i="8"/>
  <c r="H6776" i="8"/>
  <c r="H6767" i="8"/>
  <c r="H6762" i="8"/>
  <c r="H6752" i="8"/>
  <c r="H6743" i="8"/>
  <c r="H6738" i="8"/>
  <c r="H6726" i="8"/>
  <c r="H6714" i="8"/>
  <c r="H6702" i="8"/>
  <c r="H6690" i="8"/>
  <c r="H6678" i="8"/>
  <c r="H6666" i="8"/>
  <c r="H6654" i="8"/>
  <c r="H6642" i="8"/>
  <c r="H6630" i="8"/>
  <c r="H6618" i="8"/>
  <c r="H6605" i="8"/>
  <c r="H6593" i="8"/>
  <c r="H6581" i="8"/>
  <c r="H6569" i="8"/>
  <c r="H6557" i="8"/>
  <c r="H6545" i="8"/>
  <c r="H6533" i="8"/>
  <c r="H6521" i="8"/>
  <c r="H6509" i="8"/>
  <c r="H6497" i="8"/>
  <c r="H6485" i="8"/>
  <c r="H6473" i="8"/>
  <c r="H6461" i="8"/>
  <c r="H6449" i="8"/>
  <c r="H6437" i="8"/>
  <c r="H6425" i="8"/>
  <c r="H6413" i="8"/>
  <c r="H6401" i="8"/>
  <c r="H6394" i="8"/>
  <c r="H6386" i="8"/>
  <c r="H6377" i="8"/>
  <c r="H6369" i="8"/>
  <c r="H6361" i="8"/>
  <c r="H6353" i="8"/>
  <c r="H6345" i="8"/>
  <c r="H6337" i="8"/>
  <c r="H6329" i="8"/>
  <c r="H6321" i="8"/>
  <c r="H6313" i="8"/>
  <c r="H6305" i="8"/>
  <c r="H6297" i="8"/>
  <c r="H6288" i="8"/>
  <c r="H6280" i="8"/>
  <c r="H6272" i="8"/>
  <c r="H6264" i="8"/>
  <c r="H6256" i="8"/>
  <c r="H6248" i="8"/>
  <c r="H6240" i="8"/>
  <c r="H6232" i="8"/>
  <c r="H6224" i="8"/>
  <c r="H6216" i="8"/>
  <c r="H6208" i="8"/>
  <c r="H6200" i="8"/>
  <c r="H6192" i="8"/>
  <c r="H6184" i="8"/>
  <c r="H6176" i="8"/>
  <c r="H6168" i="8"/>
  <c r="H6160" i="8"/>
  <c r="H6152" i="8"/>
  <c r="H6144" i="8"/>
  <c r="H6136" i="8"/>
  <c r="H6128" i="8"/>
  <c r="H6120" i="8"/>
  <c r="H6112" i="8"/>
  <c r="H6104" i="8"/>
  <c r="H6096" i="8"/>
  <c r="H6089" i="8"/>
  <c r="H6083" i="8"/>
  <c r="H6077" i="8"/>
  <c r="H6071" i="8"/>
  <c r="H6065" i="8"/>
  <c r="H6059" i="8"/>
  <c r="H6053" i="8"/>
  <c r="H6047" i="8"/>
  <c r="H6041" i="8"/>
  <c r="H6035" i="8"/>
  <c r="H6029" i="8"/>
  <c r="H6023" i="8"/>
  <c r="H6017" i="8"/>
  <c r="H6011" i="8"/>
  <c r="H6005" i="8"/>
  <c r="H5999" i="8"/>
  <c r="H5993" i="8"/>
  <c r="H5987" i="8"/>
  <c r="H5981" i="8"/>
  <c r="H5973" i="8"/>
  <c r="H5966" i="8"/>
  <c r="H5957" i="8"/>
  <c r="H5949" i="8"/>
  <c r="H5942" i="8"/>
  <c r="H5933" i="8"/>
  <c r="H5922" i="8"/>
  <c r="H5915" i="8"/>
  <c r="H5906" i="8"/>
  <c r="H5898" i="8"/>
  <c r="H5891" i="8"/>
  <c r="H5882" i="8"/>
  <c r="H5874" i="8"/>
  <c r="H5867" i="8"/>
  <c r="H5859" i="8"/>
  <c r="H5846" i="8"/>
  <c r="H5838" i="8"/>
  <c r="H5831" i="8"/>
  <c r="H5823" i="8"/>
  <c r="H5809" i="8"/>
  <c r="H5802" i="8"/>
  <c r="H5787" i="8"/>
  <c r="H5780" i="8"/>
  <c r="H5765" i="8"/>
  <c r="H5726" i="8"/>
  <c r="H6773" i="8"/>
  <c r="H6761" i="8"/>
  <c r="H6725" i="8"/>
  <c r="H6689" i="8"/>
  <c r="H6660" i="8"/>
  <c r="J18" i="8"/>
  <c r="K18" i="8" s="1"/>
  <c r="I18" i="8"/>
  <c r="H6736" i="8"/>
  <c r="H6724" i="8"/>
  <c r="H6712" i="8"/>
  <c r="H6700" i="8"/>
  <c r="H6688" i="8"/>
  <c r="H6676" i="8"/>
  <c r="H6664" i="8"/>
  <c r="H6653" i="8"/>
  <c r="H6636" i="8"/>
  <c r="H6624" i="8"/>
  <c r="H6611" i="8"/>
  <c r="H6599" i="8"/>
  <c r="H6587" i="8"/>
  <c r="H6575" i="8"/>
  <c r="H6563" i="8"/>
  <c r="H6551" i="8"/>
  <c r="H6539" i="8"/>
  <c r="H6527" i="8"/>
  <c r="H6515" i="8"/>
  <c r="H6503" i="8"/>
  <c r="H6491" i="8"/>
  <c r="H6479" i="8"/>
  <c r="H6467" i="8"/>
  <c r="H6455" i="8"/>
  <c r="H6443" i="8"/>
  <c r="H6431" i="8"/>
  <c r="H6419" i="8"/>
  <c r="H6408" i="8"/>
  <c r="H6396" i="8"/>
  <c r="H6384" i="8"/>
  <c r="H6366" i="8"/>
  <c r="H6354" i="8"/>
  <c r="H6342" i="8"/>
  <c r="H6330" i="8"/>
  <c r="H6318" i="8"/>
  <c r="H6306" i="8"/>
  <c r="H6294" i="8"/>
  <c r="H6281" i="8"/>
  <c r="H6269" i="8"/>
  <c r="H6257" i="8"/>
  <c r="H6245" i="8"/>
  <c r="H6229" i="8"/>
  <c r="H6206" i="8"/>
  <c r="H6194" i="8"/>
  <c r="H6182" i="8"/>
  <c r="H6170" i="8"/>
  <c r="H6158" i="8"/>
  <c r="H6146" i="8"/>
  <c r="H6134" i="8"/>
  <c r="H6122" i="8"/>
  <c r="H6110" i="8"/>
  <c r="H6093" i="8"/>
  <c r="H6087" i="8"/>
  <c r="H6081" i="8"/>
  <c r="H6075" i="8"/>
  <c r="H6069" i="8"/>
  <c r="H6063" i="8"/>
  <c r="H6057" i="8"/>
  <c r="H6051" i="8"/>
  <c r="H6045" i="8"/>
  <c r="H6039" i="8"/>
  <c r="H6033" i="8"/>
  <c r="H6027" i="8"/>
  <c r="H6021" i="8"/>
  <c r="H6015" i="8"/>
  <c r="H6009" i="8"/>
  <c r="H6003" i="8"/>
  <c r="H5997" i="8"/>
  <c r="H5991" i="8"/>
  <c r="H5985" i="8"/>
  <c r="H5979" i="8"/>
  <c r="H5967" i="8"/>
  <c r="H5955" i="8"/>
  <c r="H5943" i="8"/>
  <c r="H5931" i="8"/>
  <c r="H5916" i="8"/>
  <c r="H5904" i="8"/>
  <c r="H5892" i="8"/>
  <c r="H5880" i="8"/>
  <c r="H5862" i="8"/>
  <c r="H5814" i="8"/>
  <c r="H5785" i="8"/>
  <c r="H5767" i="8"/>
  <c r="H5761" i="8"/>
  <c r="H5749" i="8"/>
  <c r="H5743" i="8"/>
  <c r="H5731" i="8"/>
  <c r="H5725" i="8"/>
  <c r="H5713" i="8"/>
  <c r="H5702" i="8"/>
  <c r="H5696" i="8"/>
  <c r="H5690" i="8"/>
  <c r="H5684" i="8"/>
  <c r="H5678" i="8"/>
  <c r="H5672" i="8"/>
  <c r="H5666" i="8"/>
  <c r="H5660" i="8"/>
  <c r="H5649" i="8"/>
  <c r="H5643" i="8"/>
  <c r="H5637" i="8"/>
  <c r="H5631" i="8"/>
  <c r="H5625" i="8"/>
  <c r="H5619" i="8"/>
  <c r="H5613" i="8"/>
  <c r="H5606" i="8"/>
  <c r="H5600" i="8"/>
  <c r="H5594" i="8"/>
  <c r="H5588" i="8"/>
  <c r="H5582" i="8"/>
  <c r="H5574" i="8"/>
  <c r="H5568" i="8"/>
  <c r="H5562" i="8"/>
  <c r="H5556" i="8"/>
  <c r="H5550" i="8"/>
  <c r="H5544" i="8"/>
  <c r="H5538" i="8"/>
  <c r="H5532" i="8"/>
  <c r="H5526" i="8"/>
  <c r="H5520" i="8"/>
  <c r="H5514" i="8"/>
  <c r="H5508" i="8"/>
  <c r="H5502" i="8"/>
  <c r="H5496" i="8"/>
  <c r="H5490" i="8"/>
  <c r="H5484" i="8"/>
  <c r="H5478" i="8"/>
  <c r="H5472" i="8"/>
  <c r="H5466" i="8"/>
  <c r="H5460" i="8"/>
  <c r="H5454" i="8"/>
  <c r="H5448" i="8"/>
  <c r="H5442" i="8"/>
  <c r="H5436" i="8"/>
  <c r="H5430" i="8"/>
  <c r="H5424" i="8"/>
  <c r="H5418" i="8"/>
  <c r="H5412" i="8"/>
  <c r="H5406" i="8"/>
  <c r="H5400" i="8"/>
  <c r="H5394" i="8"/>
  <c r="H5388" i="8"/>
  <c r="H5382" i="8"/>
  <c r="H5376" i="8"/>
  <c r="H5370" i="8"/>
  <c r="H5364" i="8"/>
  <c r="H5358" i="8"/>
  <c r="H5352" i="8"/>
  <c r="H5346" i="8"/>
  <c r="H5340" i="8"/>
  <c r="H5334" i="8"/>
  <c r="H5328" i="8"/>
  <c r="H5322" i="8"/>
  <c r="H5316" i="8"/>
  <c r="H5310" i="8"/>
  <c r="H5304" i="8"/>
  <c r="H5298" i="8"/>
  <c r="H5292" i="8"/>
  <c r="H5286" i="8"/>
  <c r="H5280" i="8"/>
  <c r="H5274" i="8"/>
  <c r="H5268" i="8"/>
  <c r="H5262" i="8"/>
  <c r="H5257" i="8"/>
  <c r="H5251" i="8"/>
  <c r="H5245" i="8"/>
  <c r="H5239" i="8"/>
  <c r="H5233" i="8"/>
  <c r="H5227" i="8"/>
  <c r="H5221" i="8"/>
  <c r="H5215" i="8"/>
  <c r="H5209" i="8"/>
  <c r="H5193" i="8"/>
  <c r="H5187" i="8"/>
  <c r="H5181" i="8"/>
  <c r="H5175" i="8"/>
  <c r="H5170" i="8"/>
  <c r="H5164" i="8"/>
  <c r="H5158" i="8"/>
  <c r="H5147" i="8"/>
  <c r="H5141" i="8"/>
  <c r="H5136" i="8"/>
  <c r="H5125" i="8"/>
  <c r="H5119" i="8"/>
  <c r="H5113" i="8"/>
  <c r="H5107" i="8"/>
  <c r="H5101" i="8"/>
  <c r="H5095" i="8"/>
  <c r="H5089" i="8"/>
  <c r="H5083" i="8"/>
  <c r="H5077" i="8"/>
  <c r="H5071" i="8"/>
  <c r="H5065" i="8"/>
  <c r="H5059" i="8"/>
  <c r="H5053" i="8"/>
  <c r="H5047" i="8"/>
  <c r="H5041" i="8"/>
  <c r="H5035" i="8"/>
  <c r="H5029" i="8"/>
  <c r="H5023" i="8"/>
  <c r="H5017" i="8"/>
  <c r="H5011" i="8"/>
  <c r="H5005" i="8"/>
  <c r="H4999" i="8"/>
  <c r="H4993" i="8"/>
  <c r="H4987" i="8"/>
  <c r="H4981" i="8"/>
  <c r="H4975" i="8"/>
  <c r="H4969" i="8"/>
  <c r="H4963" i="8"/>
  <c r="H4957" i="8"/>
  <c r="H4951" i="8"/>
  <c r="H4945" i="8"/>
  <c r="H4939" i="8"/>
  <c r="H4933" i="8"/>
  <c r="H4927" i="8"/>
  <c r="H4921" i="8"/>
  <c r="H4915" i="8"/>
  <c r="H4909" i="8"/>
  <c r="H4903" i="8"/>
  <c r="H4897" i="8"/>
  <c r="H4891" i="8"/>
  <c r="H4885" i="8"/>
  <c r="H4879" i="8"/>
  <c r="H4873" i="8"/>
  <c r="H4867" i="8"/>
  <c r="H4861" i="8"/>
  <c r="H4855" i="8"/>
  <c r="H4849" i="8"/>
  <c r="H4843" i="8"/>
  <c r="H4837" i="8"/>
  <c r="H4831" i="8"/>
  <c r="H4825" i="8"/>
  <c r="H4819" i="8"/>
  <c r="H4813" i="8"/>
  <c r="H4807" i="8"/>
  <c r="H4801" i="8"/>
  <c r="H4795" i="8"/>
  <c r="H4789" i="8"/>
  <c r="H4783" i="8"/>
  <c r="H4777" i="8"/>
  <c r="H4771" i="8"/>
  <c r="H4765" i="8"/>
  <c r="H4759" i="8"/>
  <c r="H4752" i="8"/>
  <c r="H4746" i="8"/>
  <c r="H4740" i="8"/>
  <c r="H4734" i="8"/>
  <c r="H4728" i="8"/>
  <c r="H4722" i="8"/>
  <c r="H4716" i="8"/>
  <c r="H4710" i="8"/>
  <c r="H4704" i="8"/>
  <c r="H4698" i="8"/>
  <c r="H4692" i="8"/>
  <c r="H4686" i="8"/>
  <c r="H4680" i="8"/>
  <c r="H4674" i="8"/>
  <c r="H4668" i="8"/>
  <c r="H4662" i="8"/>
  <c r="H4656" i="8"/>
  <c r="H4650" i="8"/>
  <c r="H4644" i="8"/>
  <c r="H4638" i="8"/>
  <c r="H4632" i="8"/>
  <c r="H4626" i="8"/>
  <c r="H4620" i="8"/>
  <c r="H4614" i="8"/>
  <c r="H4608" i="8"/>
  <c r="H4602" i="8"/>
  <c r="H4596" i="8"/>
  <c r="H4590" i="8"/>
  <c r="H4579" i="8"/>
  <c r="H4573" i="8"/>
  <c r="H4567" i="8"/>
  <c r="H4561" i="8"/>
  <c r="H4555" i="8"/>
  <c r="H4549" i="8"/>
  <c r="H4543" i="8"/>
  <c r="H4537" i="8"/>
  <c r="H4531" i="8"/>
  <c r="H4525" i="8"/>
  <c r="H4519" i="8"/>
  <c r="H4513" i="8"/>
  <c r="H4507" i="8"/>
  <c r="H4501" i="8"/>
  <c r="H4495" i="8"/>
  <c r="H4489" i="8"/>
  <c r="H4483" i="8"/>
  <c r="H4477" i="8"/>
  <c r="H4471" i="8"/>
  <c r="H4465" i="8"/>
  <c r="H4459" i="8"/>
  <c r="H4453" i="8"/>
  <c r="H4447" i="8"/>
  <c r="H4441" i="8"/>
  <c r="H4435" i="8"/>
  <c r="H4429" i="8"/>
  <c r="H4423" i="8"/>
  <c r="H4417" i="8"/>
  <c r="H4411" i="8"/>
  <c r="H4405" i="8"/>
  <c r="H4399" i="8"/>
  <c r="H4393" i="8"/>
  <c r="H4387" i="8"/>
  <c r="H4381" i="8"/>
  <c r="H4375" i="8"/>
  <c r="H4369" i="8"/>
  <c r="H4363" i="8"/>
  <c r="H4357" i="8"/>
  <c r="H4351" i="8"/>
  <c r="H4345" i="8"/>
  <c r="H4339" i="8"/>
  <c r="H4333" i="8"/>
  <c r="H4327" i="8"/>
  <c r="H4321" i="8"/>
  <c r="H4310" i="8"/>
  <c r="H4304" i="8"/>
  <c r="H4298" i="8"/>
  <c r="H4292" i="8"/>
  <c r="H4286" i="8"/>
  <c r="H4280" i="8"/>
  <c r="H4274" i="8"/>
  <c r="H4268" i="8"/>
  <c r="H4262" i="8"/>
  <c r="H4256" i="8"/>
  <c r="H4250" i="8"/>
  <c r="H4244" i="8"/>
  <c r="H4238" i="8"/>
  <c r="H4232" i="8"/>
  <c r="H4226" i="8"/>
  <c r="H4220" i="8"/>
  <c r="H4214" i="8"/>
  <c r="H4198" i="8"/>
  <c r="H4192" i="8"/>
  <c r="H4186" i="8"/>
  <c r="H4180" i="8"/>
  <c r="H4174" i="8"/>
  <c r="H4168" i="8"/>
  <c r="H4162" i="8"/>
  <c r="H4156" i="8"/>
  <c r="H4150" i="8"/>
  <c r="H4144" i="8"/>
  <c r="H4138" i="8"/>
  <c r="H4132" i="8"/>
  <c r="H4127" i="8"/>
  <c r="H4121" i="8"/>
  <c r="H4115" i="8"/>
  <c r="H4109" i="8"/>
  <c r="H4103" i="8"/>
  <c r="H4097" i="8"/>
  <c r="H4091" i="8"/>
  <c r="H4085" i="8"/>
  <c r="H4079" i="8"/>
  <c r="H4073" i="8"/>
  <c r="H4067" i="8"/>
  <c r="H4061" i="8"/>
  <c r="H4055" i="8"/>
  <c r="H4049" i="8"/>
  <c r="H4043" i="8"/>
  <c r="H4037" i="8"/>
  <c r="H4031" i="8"/>
  <c r="H4025" i="8"/>
  <c r="H4019" i="8"/>
  <c r="H4013" i="8"/>
  <c r="H4007" i="8"/>
  <c r="H4001" i="8"/>
  <c r="H3995" i="8"/>
  <c r="H3989" i="8"/>
  <c r="H3983" i="8"/>
  <c r="H3977" i="8"/>
  <c r="H3971" i="8"/>
  <c r="H3965" i="8"/>
  <c r="H3959" i="8"/>
  <c r="H3953" i="8"/>
  <c r="H3947" i="8"/>
  <c r="H3941" i="8"/>
  <c r="H3935" i="8"/>
  <c r="H3929" i="8"/>
  <c r="H3923" i="8"/>
  <c r="H3917" i="8"/>
  <c r="H3911" i="8"/>
  <c r="H3905" i="8"/>
  <c r="H3899" i="8"/>
  <c r="H3893" i="8"/>
  <c r="H3887" i="8"/>
  <c r="H3881" i="8"/>
  <c r="H3875" i="8"/>
  <c r="H3869" i="8"/>
  <c r="H3863" i="8"/>
  <c r="H3857" i="8"/>
  <c r="H3851" i="8"/>
  <c r="H3845" i="8"/>
  <c r="H3839" i="8"/>
  <c r="H3833" i="8"/>
  <c r="H3827" i="8"/>
  <c r="H3821" i="8"/>
  <c r="H3815" i="8"/>
  <c r="H3809" i="8"/>
  <c r="H3803" i="8"/>
  <c r="H3797" i="8"/>
  <c r="H3791" i="8"/>
  <c r="H3785" i="8"/>
  <c r="H3779" i="8"/>
  <c r="H3773" i="8"/>
  <c r="H3767" i="8"/>
  <c r="H3761" i="8"/>
  <c r="H3755" i="8"/>
  <c r="H3749" i="8"/>
  <c r="H3743" i="8"/>
  <c r="H3737" i="8"/>
  <c r="H3731" i="8"/>
  <c r="H3725" i="8"/>
  <c r="H3719" i="8"/>
  <c r="H3713" i="8"/>
  <c r="H3707" i="8"/>
  <c r="H3701" i="8"/>
  <c r="H3695" i="8"/>
  <c r="H3689" i="8"/>
  <c r="H3683" i="8"/>
  <c r="H3677" i="8"/>
  <c r="H3671" i="8"/>
  <c r="H3665" i="8"/>
  <c r="H3659" i="8"/>
  <c r="H3653" i="8"/>
  <c r="H3647" i="8"/>
  <c r="H3641" i="8"/>
  <c r="H3635" i="8"/>
  <c r="H3629" i="8"/>
  <c r="H3623" i="8"/>
  <c r="H3617" i="8"/>
  <c r="H3611" i="8"/>
  <c r="H3605" i="8"/>
  <c r="H3600" i="8"/>
  <c r="H3594" i="8"/>
  <c r="H3588" i="8"/>
  <c r="H3582" i="8"/>
  <c r="H3576" i="8"/>
  <c r="H3570" i="8"/>
  <c r="H3564" i="8"/>
  <c r="H3558" i="8"/>
  <c r="H3552" i="8"/>
  <c r="H3546" i="8"/>
  <c r="H3540" i="8"/>
  <c r="H3534" i="8"/>
  <c r="H3528" i="8"/>
  <c r="H3523" i="8"/>
  <c r="H3517" i="8"/>
  <c r="H3511" i="8"/>
  <c r="H3505" i="8"/>
  <c r="H3499" i="8"/>
  <c r="H3493" i="8"/>
  <c r="H3488" i="8"/>
  <c r="H3482" i="8"/>
  <c r="H3476" i="8"/>
  <c r="H3470" i="8"/>
  <c r="H3464" i="8"/>
  <c r="H3458" i="8"/>
  <c r="H3452" i="8"/>
  <c r="H3446" i="8"/>
  <c r="H3435" i="8"/>
  <c r="H3429" i="8"/>
  <c r="H3423" i="8"/>
  <c r="H3417" i="8"/>
  <c r="H3411" i="8"/>
  <c r="H3405" i="8"/>
  <c r="H3399" i="8"/>
  <c r="H3393" i="8"/>
  <c r="H3387" i="8"/>
  <c r="H3382" i="8"/>
  <c r="H3376" i="8"/>
  <c r="H3370" i="8"/>
  <c r="H3364" i="8"/>
  <c r="H3358" i="8"/>
  <c r="H3352" i="8"/>
  <c r="H3346" i="8"/>
  <c r="H3340" i="8"/>
  <c r="H3334" i="8"/>
  <c r="H3328" i="8"/>
  <c r="H3322" i="8"/>
  <c r="H3316" i="8"/>
  <c r="H3310" i="8"/>
  <c r="H3304" i="8"/>
  <c r="H3298" i="8"/>
  <c r="H3292" i="8"/>
  <c r="H3286" i="8"/>
  <c r="H3280" i="8"/>
  <c r="H3274" i="8"/>
  <c r="H3268" i="8"/>
  <c r="H3262" i="8"/>
  <c r="H3256" i="8"/>
  <c r="H3250" i="8"/>
  <c r="H3244" i="8"/>
  <c r="H3238" i="8"/>
  <c r="H3232" i="8"/>
  <c r="H3226" i="8"/>
  <c r="H3220" i="8"/>
  <c r="H3214" i="8"/>
  <c r="H3208" i="8"/>
  <c r="H3202" i="8"/>
  <c r="H3196" i="8"/>
  <c r="H3190" i="8"/>
  <c r="H3184" i="8"/>
  <c r="H3178" i="8"/>
  <c r="H3172" i="8"/>
  <c r="H3166" i="8"/>
  <c r="H3160" i="8"/>
  <c r="H3154" i="8"/>
  <c r="H3148" i="8"/>
  <c r="H3142" i="8"/>
  <c r="H3136" i="8"/>
  <c r="H3130" i="8"/>
  <c r="H3124" i="8"/>
  <c r="H3118" i="8"/>
  <c r="H3112" i="8"/>
  <c r="H3106" i="8"/>
  <c r="H3100" i="8"/>
  <c r="H3094" i="8"/>
  <c r="H3088" i="8"/>
  <c r="H3082" i="8"/>
  <c r="H3076" i="8"/>
  <c r="H3070" i="8"/>
  <c r="H3064" i="8"/>
  <c r="H3058" i="8"/>
  <c r="H3052" i="8"/>
  <c r="H3046" i="8"/>
  <c r="H3040" i="8"/>
  <c r="H3034" i="8"/>
  <c r="H3028" i="8"/>
  <c r="H3022" i="8"/>
  <c r="H3016" i="8"/>
  <c r="H3010" i="8"/>
  <c r="H3004" i="8"/>
  <c r="H2998" i="8"/>
  <c r="H2992" i="8"/>
  <c r="H2986" i="8"/>
  <c r="H2980" i="8"/>
  <c r="H2974" i="8"/>
  <c r="H2968" i="8"/>
  <c r="H2962" i="8"/>
  <c r="H2956" i="8"/>
  <c r="H2950" i="8"/>
  <c r="H2944" i="8"/>
  <c r="H2938" i="8"/>
  <c r="H2932" i="8"/>
  <c r="H2926" i="8"/>
  <c r="H2920" i="8"/>
  <c r="H2914" i="8"/>
  <c r="H2908" i="8"/>
  <c r="H2902" i="8"/>
  <c r="H2896" i="8"/>
  <c r="H2890" i="8"/>
  <c r="H2884" i="8"/>
  <c r="H2878" i="8"/>
  <c r="H2872" i="8"/>
  <c r="H2866" i="8"/>
  <c r="H2861" i="8"/>
  <c r="H2855" i="8"/>
  <c r="H2849" i="8"/>
  <c r="H2843" i="8"/>
  <c r="H2837" i="8"/>
  <c r="H2831" i="8"/>
  <c r="H2825" i="8"/>
  <c r="H2819" i="8"/>
  <c r="H2813" i="8"/>
  <c r="H2802" i="8"/>
  <c r="H2796" i="8"/>
  <c r="H2790" i="8"/>
  <c r="H2784" i="8"/>
  <c r="H2778" i="8"/>
  <c r="H2772" i="8"/>
  <c r="H2766" i="8"/>
  <c r="H2760" i="8"/>
  <c r="H2754" i="8"/>
  <c r="H2748" i="8"/>
  <c r="H2742" i="8"/>
  <c r="H2736" i="8"/>
  <c r="H2730" i="8"/>
  <c r="H2724" i="8"/>
  <c r="H2718" i="8"/>
  <c r="H2712" i="8"/>
  <c r="H2706" i="8"/>
  <c r="H2700" i="8"/>
  <c r="H2694" i="8"/>
  <c r="H2688" i="8"/>
  <c r="H2682" i="8"/>
  <c r="H2676" i="8"/>
  <c r="H2670" i="8"/>
  <c r="H2664" i="8"/>
  <c r="H2658" i="8"/>
  <c r="H2652" i="8"/>
  <c r="H2646" i="8"/>
  <c r="H2640" i="8"/>
  <c r="H2634" i="8"/>
  <c r="H2628" i="8"/>
  <c r="H2622" i="8"/>
  <c r="H2616" i="8"/>
  <c r="H2610" i="8"/>
  <c r="H2604" i="8"/>
  <c r="H2598" i="8"/>
  <c r="H2592" i="8"/>
  <c r="H2586" i="8"/>
  <c r="H2580" i="8"/>
  <c r="H2574" i="8"/>
  <c r="H2569" i="8"/>
  <c r="H2564" i="8"/>
  <c r="H2558" i="8"/>
  <c r="H2552" i="8"/>
  <c r="H2546" i="8"/>
  <c r="H2540" i="8"/>
  <c r="H2534" i="8"/>
  <c r="H2528" i="8"/>
  <c r="H2522" i="8"/>
  <c r="H2516" i="8"/>
  <c r="H2510" i="8"/>
  <c r="H2504" i="8"/>
  <c r="H2498" i="8"/>
  <c r="H2492" i="8"/>
  <c r="H2486" i="8"/>
  <c r="H2480" i="8"/>
  <c r="H2474" i="8"/>
  <c r="H2468" i="8"/>
  <c r="H2462" i="8"/>
  <c r="H2456" i="8"/>
  <c r="H2450" i="8"/>
  <c r="H2444" i="8"/>
  <c r="H2438" i="8"/>
  <c r="H2432" i="8"/>
  <c r="H2426" i="8"/>
  <c r="H2420" i="8"/>
  <c r="H2414" i="8"/>
  <c r="H2408" i="8"/>
  <c r="H2402" i="8"/>
  <c r="H2396" i="8"/>
  <c r="H2390" i="8"/>
  <c r="H2384" i="8"/>
  <c r="H2378" i="8"/>
  <c r="H2372" i="8"/>
  <c r="H2366" i="8"/>
  <c r="H2360" i="8"/>
  <c r="H2354" i="8"/>
  <c r="H2348" i="8"/>
  <c r="H2342" i="8"/>
  <c r="H2336" i="8"/>
  <c r="H2330" i="8"/>
  <c r="H2324" i="8"/>
  <c r="H2318" i="8"/>
  <c r="H2312" i="8"/>
  <c r="H2306" i="8"/>
  <c r="H2300" i="8"/>
  <c r="H2294" i="8"/>
  <c r="H2288" i="8"/>
  <c r="H2282" i="8"/>
  <c r="H2276" i="8"/>
  <c r="H2270" i="8"/>
  <c r="H2264" i="8"/>
  <c r="H2258" i="8"/>
  <c r="H2250" i="8"/>
  <c r="H2244" i="8"/>
  <c r="H2238" i="8"/>
  <c r="H2232" i="8"/>
  <c r="H2226" i="8"/>
  <c r="H2220" i="8"/>
  <c r="H2214" i="8"/>
  <c r="H2208" i="8"/>
  <c r="H2202" i="8"/>
  <c r="H2196" i="8"/>
  <c r="H2190" i="8"/>
  <c r="H2184" i="8"/>
  <c r="H2178" i="8"/>
  <c r="H2172" i="8"/>
  <c r="H2166" i="8"/>
  <c r="H2160" i="8"/>
  <c r="H2154" i="8"/>
  <c r="H2148" i="8"/>
  <c r="H2142" i="8"/>
  <c r="H2136" i="8"/>
  <c r="H2130" i="8"/>
  <c r="H2124" i="8"/>
  <c r="H2119" i="8"/>
  <c r="H2113" i="8"/>
  <c r="H2108" i="8"/>
  <c r="H2102" i="8"/>
  <c r="H2096" i="8"/>
  <c r="H2090" i="8"/>
  <c r="H2084" i="8"/>
  <c r="H2078" i="8"/>
  <c r="H2072" i="8"/>
  <c r="H2066" i="8"/>
  <c r="H2060" i="8"/>
  <c r="H2054" i="8"/>
  <c r="H2048" i="8"/>
  <c r="H2042" i="8"/>
  <c r="H2036" i="8"/>
  <c r="H2030" i="8"/>
  <c r="H2024" i="8"/>
  <c r="H2018" i="8"/>
  <c r="H2012" i="8"/>
  <c r="H2006" i="8"/>
  <c r="H2000" i="8"/>
  <c r="H1994" i="8"/>
  <c r="H1988" i="8"/>
  <c r="H1982" i="8"/>
  <c r="H1976" i="8"/>
  <c r="H1970" i="8"/>
  <c r="H1964" i="8"/>
  <c r="H1958" i="8"/>
  <c r="H1952" i="8"/>
  <c r="H1946" i="8"/>
  <c r="H1940" i="8"/>
  <c r="H1934" i="8"/>
  <c r="H1928" i="8"/>
  <c r="H1922" i="8"/>
  <c r="H1916" i="8"/>
  <c r="H1910" i="8"/>
  <c r="H1904" i="8"/>
  <c r="H1898" i="8"/>
  <c r="H1892" i="8"/>
  <c r="H1886" i="8"/>
  <c r="H1880" i="8"/>
  <c r="H1874" i="8"/>
  <c r="H1868" i="8"/>
  <c r="H1862" i="8"/>
  <c r="H1856" i="8"/>
  <c r="H1850" i="8"/>
  <c r="H1844" i="8"/>
  <c r="H1838" i="8"/>
  <c r="H1832" i="8"/>
  <c r="H1826" i="8"/>
  <c r="H1820" i="8"/>
  <c r="H1814" i="8"/>
  <c r="H1808" i="8"/>
  <c r="H1802" i="8"/>
  <c r="H1796" i="8"/>
  <c r="H1790" i="8"/>
  <c r="H1784" i="8"/>
  <c r="H1778" i="8"/>
  <c r="H1772" i="8"/>
  <c r="H1766" i="8"/>
  <c r="H1760" i="8"/>
  <c r="H1754" i="8"/>
  <c r="H1748" i="8"/>
  <c r="H1743" i="8"/>
  <c r="H1737" i="8"/>
  <c r="H1731" i="8"/>
  <c r="H1725" i="8"/>
  <c r="H1719" i="8"/>
  <c r="H1713" i="8"/>
  <c r="H1707" i="8"/>
  <c r="H1701" i="8"/>
  <c r="H1695" i="8"/>
  <c r="H1689" i="8"/>
  <c r="H1683" i="8"/>
  <c r="H1677" i="8"/>
  <c r="H1671" i="8"/>
  <c r="H1665" i="8"/>
  <c r="H1659" i="8"/>
  <c r="H1653" i="8"/>
  <c r="H1647" i="8"/>
  <c r="H1641" i="8"/>
  <c r="H1635" i="8"/>
  <c r="H1629" i="8"/>
  <c r="H1623" i="8"/>
  <c r="H1617" i="8"/>
  <c r="H1611" i="8"/>
  <c r="H1605" i="8"/>
  <c r="H1599" i="8"/>
  <c r="H1591" i="8"/>
  <c r="H1585" i="8"/>
  <c r="H1579" i="8"/>
  <c r="H1573" i="8"/>
  <c r="H1567" i="8"/>
  <c r="H1561" i="8"/>
  <c r="H1555" i="8"/>
  <c r="H1549" i="8"/>
  <c r="H1543" i="8"/>
  <c r="H1537" i="8"/>
  <c r="H1531" i="8"/>
  <c r="H1525" i="8"/>
  <c r="H1518" i="8"/>
  <c r="H1512" i="8"/>
  <c r="H1506" i="8"/>
  <c r="H1500" i="8"/>
  <c r="H1494" i="8"/>
  <c r="H1488" i="8"/>
  <c r="H1482" i="8"/>
  <c r="H1476" i="8"/>
  <c r="H1471" i="8"/>
  <c r="H1465" i="8"/>
  <c r="H1459" i="8"/>
  <c r="H1453" i="8"/>
  <c r="H1447" i="8"/>
  <c r="H1441" i="8"/>
  <c r="H1435" i="8"/>
  <c r="H1429" i="8"/>
  <c r="H1423" i="8"/>
  <c r="H1418" i="8"/>
  <c r="H1412" i="8"/>
  <c r="H1406" i="8"/>
  <c r="H1400" i="8"/>
  <c r="H1394" i="8"/>
  <c r="H1388" i="8"/>
  <c r="H1382" i="8"/>
  <c r="H1376" i="8"/>
  <c r="H1370" i="8"/>
  <c r="H1364" i="8"/>
  <c r="H1358" i="8"/>
  <c r="H1352" i="8"/>
  <c r="H1346" i="8"/>
  <c r="H1340" i="8"/>
  <c r="H1334" i="8"/>
  <c r="H1328" i="8"/>
  <c r="H1322" i="8"/>
  <c r="H1316" i="8"/>
  <c r="H1310" i="8"/>
  <c r="H1304" i="8"/>
  <c r="H1298" i="8"/>
  <c r="H1292" i="8"/>
  <c r="H1286" i="8"/>
  <c r="H1280" i="8"/>
  <c r="H1274" i="8"/>
  <c r="H1268" i="8"/>
  <c r="H1262" i="8"/>
  <c r="H1256" i="8"/>
  <c r="H1250" i="8"/>
  <c r="H1244" i="8"/>
  <c r="H1238" i="8"/>
  <c r="H1232" i="8"/>
  <c r="H1226" i="8"/>
  <c r="H1220" i="8"/>
  <c r="H1214" i="8"/>
  <c r="H1208" i="8"/>
  <c r="H1202" i="8"/>
  <c r="H1196" i="8"/>
  <c r="H1190" i="8"/>
  <c r="H1184" i="8"/>
  <c r="H1178" i="8"/>
  <c r="H1172" i="8"/>
  <c r="H1166" i="8"/>
  <c r="H1159" i="8"/>
  <c r="H1153" i="8"/>
  <c r="H1147" i="8"/>
  <c r="H1141" i="8"/>
  <c r="H1135" i="8"/>
  <c r="H1129" i="8"/>
  <c r="H1123" i="8"/>
  <c r="H1117" i="8"/>
  <c r="H1111" i="8"/>
  <c r="H1105" i="8"/>
  <c r="H1099" i="8"/>
  <c r="H1093" i="8"/>
  <c r="H1087" i="8"/>
  <c r="H1081" i="8"/>
  <c r="H1075" i="8"/>
  <c r="H1069" i="8"/>
  <c r="H1063" i="8"/>
  <c r="H1057" i="8"/>
  <c r="H1051" i="8"/>
  <c r="H1045" i="8"/>
  <c r="H1039" i="8"/>
  <c r="H1033" i="8"/>
  <c r="H1027" i="8"/>
  <c r="H1021" i="8"/>
  <c r="H1015" i="8"/>
  <c r="H1009" i="8"/>
  <c r="H1003" i="8"/>
  <c r="J997" i="8"/>
  <c r="K997" i="8" s="1"/>
  <c r="I997" i="8"/>
  <c r="J991" i="8"/>
  <c r="K991" i="8" s="1"/>
  <c r="I991" i="8"/>
  <c r="J984" i="8"/>
  <c r="K984" i="8" s="1"/>
  <c r="I984" i="8"/>
  <c r="J978" i="8"/>
  <c r="K978" i="8" s="1"/>
  <c r="I978" i="8"/>
  <c r="J972" i="8"/>
  <c r="K972" i="8" s="1"/>
  <c r="I972" i="8"/>
  <c r="J966" i="8"/>
  <c r="K966" i="8" s="1"/>
  <c r="I966" i="8"/>
  <c r="J953" i="8"/>
  <c r="K953" i="8" s="1"/>
  <c r="I953" i="8"/>
  <c r="J947" i="8"/>
  <c r="K947" i="8" s="1"/>
  <c r="I947" i="8"/>
  <c r="J938" i="8"/>
  <c r="K938" i="8" s="1"/>
  <c r="I938" i="8"/>
  <c r="J932" i="8"/>
  <c r="K932" i="8" s="1"/>
  <c r="I932" i="8"/>
  <c r="J925" i="8"/>
  <c r="K925" i="8" s="1"/>
  <c r="I925" i="8"/>
  <c r="J918" i="8"/>
  <c r="K918" i="8" s="1"/>
  <c r="I918" i="8"/>
  <c r="J912" i="8"/>
  <c r="K912" i="8" s="1"/>
  <c r="I912" i="8"/>
  <c r="J903" i="8"/>
  <c r="K903" i="8" s="1"/>
  <c r="I903" i="8"/>
  <c r="J896" i="8"/>
  <c r="K896" i="8" s="1"/>
  <c r="I896" i="8"/>
  <c r="J890" i="8"/>
  <c r="K890" i="8" s="1"/>
  <c r="I890" i="8"/>
  <c r="J884" i="8"/>
  <c r="K884" i="8" s="1"/>
  <c r="I884" i="8"/>
  <c r="J878" i="8"/>
  <c r="K878" i="8" s="1"/>
  <c r="I878" i="8"/>
  <c r="J872" i="8"/>
  <c r="K872" i="8" s="1"/>
  <c r="I872" i="8"/>
  <c r="J866" i="8"/>
  <c r="K866" i="8" s="1"/>
  <c r="I866" i="8"/>
  <c r="J860" i="8"/>
  <c r="K860" i="8" s="1"/>
  <c r="I860" i="8"/>
  <c r="J854" i="8"/>
  <c r="K854" i="8" s="1"/>
  <c r="I854" i="8"/>
  <c r="J848" i="8"/>
  <c r="K848" i="8" s="1"/>
  <c r="I848" i="8"/>
  <c r="J841" i="8"/>
  <c r="K841" i="8" s="1"/>
  <c r="I841" i="8"/>
  <c r="J833" i="8"/>
  <c r="K833" i="8" s="1"/>
  <c r="I833" i="8"/>
  <c r="J826" i="8"/>
  <c r="K826" i="8" s="1"/>
  <c r="I826" i="8"/>
  <c r="J819" i="8"/>
  <c r="K819" i="8" s="1"/>
  <c r="I819" i="8"/>
  <c r="J812" i="8"/>
  <c r="K812" i="8" s="1"/>
  <c r="I812" i="8"/>
  <c r="J804" i="8"/>
  <c r="K804" i="8" s="1"/>
  <c r="I804" i="8"/>
  <c r="H795" i="8"/>
  <c r="J789" i="8"/>
  <c r="K789" i="8" s="1"/>
  <c r="I789" i="8"/>
  <c r="J783" i="8"/>
  <c r="K783" i="8" s="1"/>
  <c r="I783" i="8"/>
  <c r="J776" i="8"/>
  <c r="K776" i="8" s="1"/>
  <c r="I776" i="8"/>
  <c r="J769" i="8"/>
  <c r="K769" i="8" s="1"/>
  <c r="I769" i="8"/>
  <c r="J763" i="8"/>
  <c r="K763" i="8" s="1"/>
  <c r="I763" i="8"/>
  <c r="J757" i="8"/>
  <c r="K757" i="8" s="1"/>
  <c r="I757" i="8"/>
  <c r="J751" i="8"/>
  <c r="K751" i="8" s="1"/>
  <c r="I751" i="8"/>
  <c r="J744" i="8"/>
  <c r="K744" i="8" s="1"/>
  <c r="I744" i="8"/>
  <c r="J737" i="8"/>
  <c r="K737" i="8" s="1"/>
  <c r="I737" i="8"/>
  <c r="J731" i="8"/>
  <c r="K731" i="8" s="1"/>
  <c r="I731" i="8"/>
  <c r="J725" i="8"/>
  <c r="K725" i="8" s="1"/>
  <c r="I725" i="8"/>
  <c r="J719" i="8"/>
  <c r="K719" i="8" s="1"/>
  <c r="I719" i="8"/>
  <c r="J713" i="8"/>
  <c r="K713" i="8" s="1"/>
  <c r="I713" i="8"/>
  <c r="J707" i="8"/>
  <c r="K707" i="8" s="1"/>
  <c r="I707" i="8"/>
  <c r="J701" i="8"/>
  <c r="K701" i="8" s="1"/>
  <c r="I701" i="8"/>
  <c r="J693" i="8"/>
  <c r="K693" i="8" s="1"/>
  <c r="I693" i="8"/>
  <c r="J686" i="8"/>
  <c r="K686" i="8" s="1"/>
  <c r="I686" i="8"/>
  <c r="J680" i="8"/>
  <c r="K680" i="8" s="1"/>
  <c r="I680" i="8"/>
  <c r="J674" i="8"/>
  <c r="K674" i="8" s="1"/>
  <c r="I674" i="8"/>
  <c r="J667" i="8"/>
  <c r="K667" i="8" s="1"/>
  <c r="I667" i="8"/>
  <c r="J661" i="8"/>
  <c r="K661" i="8" s="1"/>
  <c r="I661" i="8"/>
  <c r="J655" i="8"/>
  <c r="K655" i="8" s="1"/>
  <c r="I655" i="8"/>
  <c r="J649" i="8"/>
  <c r="K649" i="8" s="1"/>
  <c r="I649" i="8"/>
  <c r="J643" i="8"/>
  <c r="K643" i="8" s="1"/>
  <c r="I643" i="8"/>
  <c r="J637" i="8"/>
  <c r="K637" i="8" s="1"/>
  <c r="I637" i="8"/>
  <c r="J631" i="8"/>
  <c r="K631" i="8" s="1"/>
  <c r="I631" i="8"/>
  <c r="H625" i="8"/>
  <c r="H617" i="8"/>
  <c r="H609" i="8"/>
  <c r="H601" i="8"/>
  <c r="I594" i="8"/>
  <c r="J594" i="8"/>
  <c r="K594" i="8" s="1"/>
  <c r="I588" i="8"/>
  <c r="J588" i="8"/>
  <c r="K588" i="8" s="1"/>
  <c r="H580" i="8"/>
  <c r="I573" i="8"/>
  <c r="J573" i="8"/>
  <c r="K573" i="8" s="1"/>
  <c r="H566" i="8"/>
  <c r="I559" i="8"/>
  <c r="J559" i="8"/>
  <c r="K559" i="8" s="1"/>
  <c r="H552" i="8"/>
  <c r="I546" i="8"/>
  <c r="J546" i="8"/>
  <c r="K546" i="8" s="1"/>
  <c r="I539" i="8"/>
  <c r="J539" i="8"/>
  <c r="K539" i="8" s="1"/>
  <c r="I533" i="8"/>
  <c r="J533" i="8"/>
  <c r="K533" i="8" s="1"/>
  <c r="I526" i="8"/>
  <c r="J526" i="8"/>
  <c r="K526" i="8" s="1"/>
  <c r="I518" i="8"/>
  <c r="J518" i="8"/>
  <c r="K518" i="8" s="1"/>
  <c r="I511" i="8"/>
  <c r="J511" i="8"/>
  <c r="K511" i="8" s="1"/>
  <c r="H504" i="8"/>
  <c r="I497" i="8"/>
  <c r="J497" i="8"/>
  <c r="K497" i="8" s="1"/>
  <c r="I491" i="8"/>
  <c r="J491" i="8"/>
  <c r="K491" i="8" s="1"/>
  <c r="I485" i="8"/>
  <c r="J485" i="8"/>
  <c r="K485" i="8" s="1"/>
  <c r="H476" i="8"/>
  <c r="H470" i="8"/>
  <c r="H464" i="8"/>
  <c r="I457" i="8"/>
  <c r="J457" i="8"/>
  <c r="K457" i="8" s="1"/>
  <c r="I451" i="8"/>
  <c r="J451" i="8"/>
  <c r="K451" i="8" s="1"/>
  <c r="I445" i="8"/>
  <c r="J445" i="8"/>
  <c r="K445" i="8" s="1"/>
  <c r="H436" i="8"/>
  <c r="I429" i="8"/>
  <c r="J429" i="8"/>
  <c r="K429" i="8" s="1"/>
  <c r="H422" i="8"/>
  <c r="I415" i="8"/>
  <c r="J415" i="8"/>
  <c r="K415" i="8" s="1"/>
  <c r="I409" i="8"/>
  <c r="J409" i="8"/>
  <c r="K409" i="8" s="1"/>
  <c r="I403" i="8"/>
  <c r="J403" i="8"/>
  <c r="K403" i="8" s="1"/>
  <c r="I397" i="8"/>
  <c r="J397" i="8"/>
  <c r="K397" i="8" s="1"/>
  <c r="I387" i="8"/>
  <c r="J387" i="8"/>
  <c r="K387" i="8" s="1"/>
  <c r="I379" i="8"/>
  <c r="J379" i="8"/>
  <c r="K379" i="8" s="1"/>
  <c r="I373" i="8"/>
  <c r="J373" i="8"/>
  <c r="K373" i="8" s="1"/>
  <c r="I367" i="8"/>
  <c r="J367" i="8"/>
  <c r="K367" i="8" s="1"/>
  <c r="I359" i="8"/>
  <c r="J359" i="8"/>
  <c r="K359" i="8" s="1"/>
  <c r="H352" i="8"/>
  <c r="H344" i="8"/>
  <c r="H336" i="8"/>
  <c r="H330" i="8"/>
  <c r="H323" i="8"/>
  <c r="H316" i="8"/>
  <c r="H307" i="8"/>
  <c r="H300" i="8"/>
  <c r="H293" i="8"/>
  <c r="H286" i="8"/>
  <c r="H278" i="8"/>
  <c r="H271" i="8"/>
  <c r="H259" i="8"/>
  <c r="H253" i="8"/>
  <c r="J247" i="8"/>
  <c r="K247" i="8" s="1"/>
  <c r="I247" i="8"/>
  <c r="H240" i="8"/>
  <c r="H232" i="8"/>
  <c r="I224" i="8"/>
  <c r="J224" i="8"/>
  <c r="K224" i="8" s="1"/>
  <c r="J217" i="8"/>
  <c r="K217" i="8" s="1"/>
  <c r="I217" i="8"/>
  <c r="H209" i="8"/>
  <c r="H202" i="8"/>
  <c r="H195" i="8"/>
  <c r="H187" i="8"/>
  <c r="J178" i="8"/>
  <c r="K178" i="8" s="1"/>
  <c r="I178" i="8"/>
  <c r="H172" i="8"/>
  <c r="H164" i="8"/>
  <c r="H158" i="8"/>
  <c r="J142" i="8"/>
  <c r="K142" i="8" s="1"/>
  <c r="I142" i="8"/>
  <c r="J130" i="8"/>
  <c r="K130" i="8" s="1"/>
  <c r="I130" i="8"/>
  <c r="H123" i="8"/>
  <c r="J115" i="8"/>
  <c r="K115" i="8" s="1"/>
  <c r="I115" i="8"/>
  <c r="I107" i="8"/>
  <c r="J107" i="8"/>
  <c r="K107" i="8" s="1"/>
  <c r="J100" i="8"/>
  <c r="K100" i="8" s="1"/>
  <c r="I100" i="8"/>
  <c r="J93" i="8"/>
  <c r="K93" i="8" s="1"/>
  <c r="I93" i="8"/>
  <c r="H86" i="8"/>
  <c r="H80" i="8"/>
  <c r="H74" i="8"/>
  <c r="J63" i="8"/>
  <c r="K63" i="8" s="1"/>
  <c r="I63" i="8"/>
  <c r="J57" i="8"/>
  <c r="K57" i="8" s="1"/>
  <c r="I57" i="8"/>
  <c r="J51" i="8"/>
  <c r="K51" i="8" s="1"/>
  <c r="I51" i="8"/>
  <c r="J43" i="8"/>
  <c r="K43" i="8" s="1"/>
  <c r="I43" i="8"/>
  <c r="J37" i="8"/>
  <c r="K37" i="8" s="1"/>
  <c r="I37" i="8"/>
  <c r="I29" i="8"/>
  <c r="J29" i="8"/>
  <c r="K29" i="8" s="1"/>
  <c r="J22" i="8"/>
  <c r="K22" i="8" s="1"/>
  <c r="I22" i="8"/>
  <c r="H392" i="8"/>
  <c r="J10" i="8"/>
  <c r="K10" i="8" s="1"/>
  <c r="I10" i="8"/>
  <c r="J2" i="8"/>
  <c r="K2" i="8" s="1"/>
  <c r="I2" i="8"/>
  <c r="H6782" i="8"/>
  <c r="H6771" i="8"/>
  <c r="H6766" i="8"/>
  <c r="H6756" i="8"/>
  <c r="H6747" i="8"/>
  <c r="H6742" i="8"/>
  <c r="H6731" i="8"/>
  <c r="H6719" i="8"/>
  <c r="H6707" i="8"/>
  <c r="H6695" i="8"/>
  <c r="H6683" i="8"/>
  <c r="H6671" i="8"/>
  <c r="H6659" i="8"/>
  <c r="H6647" i="8"/>
  <c r="H6635" i="8"/>
  <c r="H6623" i="8"/>
  <c r="H6610" i="8"/>
  <c r="H6598" i="8"/>
  <c r="H6586" i="8"/>
  <c r="H6574" i="8"/>
  <c r="H6562" i="8"/>
  <c r="H6550" i="8"/>
  <c r="H6538" i="8"/>
  <c r="H6526" i="8"/>
  <c r="H6514" i="8"/>
  <c r="H6502" i="8"/>
  <c r="H6490" i="8"/>
  <c r="H6478" i="8"/>
  <c r="H6466" i="8"/>
  <c r="H6454" i="8"/>
  <c r="H6442" i="8"/>
  <c r="H6430" i="8"/>
  <c r="H6418" i="8"/>
  <c r="H6406" i="8"/>
  <c r="H6393" i="8"/>
  <c r="H6385" i="8"/>
  <c r="H6376" i="8"/>
  <c r="H6368" i="8"/>
  <c r="H6360" i="8"/>
  <c r="H6352" i="8"/>
  <c r="H6344" i="8"/>
  <c r="H6336" i="8"/>
  <c r="H6328" i="8"/>
  <c r="H6320" i="8"/>
  <c r="H6312" i="8"/>
  <c r="H6304" i="8"/>
  <c r="H6296" i="8"/>
  <c r="H6287" i="8"/>
  <c r="H6279" i="8"/>
  <c r="H6271" i="8"/>
  <c r="H6263" i="8"/>
  <c r="H6255" i="8"/>
  <c r="H6247" i="8"/>
  <c r="H6239" i="8"/>
  <c r="H6231" i="8"/>
  <c r="H6223" i="8"/>
  <c r="H6215" i="8"/>
  <c r="H6207" i="8"/>
  <c r="H6199" i="8"/>
  <c r="H6191" i="8"/>
  <c r="H6183" i="8"/>
  <c r="H6175" i="8"/>
  <c r="H6167" i="8"/>
  <c r="H6159" i="8"/>
  <c r="H6151" i="8"/>
  <c r="H6143" i="8"/>
  <c r="H6135" i="8"/>
  <c r="H6127" i="8"/>
  <c r="H6119" i="8"/>
  <c r="H6111" i="8"/>
  <c r="H6103" i="8"/>
  <c r="H6095" i="8"/>
  <c r="H5972" i="8"/>
  <c r="H5965" i="8"/>
  <c r="H5948" i="8"/>
  <c r="H5941" i="8"/>
  <c r="H5921" i="8"/>
  <c r="H5914" i="8"/>
  <c r="H5897" i="8"/>
  <c r="H5890" i="8"/>
  <c r="H5830" i="8"/>
  <c r="H5816" i="8"/>
  <c r="H5808" i="8"/>
  <c r="H5795" i="8"/>
  <c r="H5779" i="8"/>
  <c r="H5772" i="8"/>
  <c r="H5764" i="8"/>
  <c r="H5745" i="8"/>
  <c r="H5722" i="8"/>
  <c r="H6749" i="8"/>
  <c r="H6713" i="8"/>
  <c r="H6677" i="8"/>
  <c r="H20" i="8"/>
  <c r="H6765" i="8"/>
  <c r="H6753" i="8"/>
  <c r="H6741" i="8"/>
  <c r="H6729" i="8"/>
  <c r="H6717" i="8"/>
  <c r="H6705" i="8"/>
  <c r="H6693" i="8"/>
  <c r="H6681" i="8"/>
  <c r="H6669" i="8"/>
  <c r="H6652" i="8"/>
  <c r="H6641" i="8"/>
  <c r="H6629" i="8"/>
  <c r="H6617" i="8"/>
  <c r="H6604" i="8"/>
  <c r="H6592" i="8"/>
  <c r="H6580" i="8"/>
  <c r="H6568" i="8"/>
  <c r="H6556" i="8"/>
  <c r="H6544" i="8"/>
  <c r="H6532" i="8"/>
  <c r="H6520" i="8"/>
  <c r="H6508" i="8"/>
  <c r="H6496" i="8"/>
  <c r="H6484" i="8"/>
  <c r="H6472" i="8"/>
  <c r="H6460" i="8"/>
  <c r="H6448" i="8"/>
  <c r="H6436" i="8"/>
  <c r="H6424" i="8"/>
  <c r="H6412" i="8"/>
  <c r="H6407" i="8"/>
  <c r="H6395" i="8"/>
  <c r="H6383" i="8"/>
  <c r="H6371" i="8"/>
  <c r="H6359" i="8"/>
  <c r="H6347" i="8"/>
  <c r="H6335" i="8"/>
  <c r="H6323" i="8"/>
  <c r="H6311" i="8"/>
  <c r="H6299" i="8"/>
  <c r="H6286" i="8"/>
  <c r="H6274" i="8"/>
  <c r="H6262" i="8"/>
  <c r="H6250" i="8"/>
  <c r="H6222" i="8"/>
  <c r="H6205" i="8"/>
  <c r="H6193" i="8"/>
  <c r="H6181" i="8"/>
  <c r="H6169" i="8"/>
  <c r="H6157" i="8"/>
  <c r="H6145" i="8"/>
  <c r="H6133" i="8"/>
  <c r="H6121" i="8"/>
  <c r="H6109" i="8"/>
  <c r="H6098" i="8"/>
  <c r="H5873" i="8"/>
  <c r="H5861" i="8"/>
  <c r="H5837" i="8"/>
  <c r="H5825" i="8"/>
  <c r="H5807" i="8"/>
  <c r="H5801" i="8"/>
  <c r="H5778" i="8"/>
  <c r="H5760" i="8"/>
  <c r="H5754" i="8"/>
  <c r="H5748" i="8"/>
  <c r="H5742" i="8"/>
  <c r="H5736" i="8"/>
  <c r="H5730" i="8"/>
  <c r="H5724" i="8"/>
  <c r="H5718" i="8"/>
  <c r="H5712" i="8"/>
  <c r="H5701" i="8"/>
  <c r="H5695" i="8"/>
  <c r="H5689" i="8"/>
  <c r="H5683" i="8"/>
  <c r="H5677" i="8"/>
  <c r="H5671" i="8"/>
  <c r="H5665" i="8"/>
  <c r="H5659" i="8"/>
  <c r="H5654" i="8"/>
  <c r="H5648" i="8"/>
  <c r="H5642" i="8"/>
  <c r="H5636" i="8"/>
  <c r="H5630" i="8"/>
  <c r="H5624" i="8"/>
  <c r="H5618" i="8"/>
  <c r="H5612" i="8"/>
  <c r="H5605" i="8"/>
  <c r="H5599" i="8"/>
  <c r="H5593" i="8"/>
  <c r="H5587" i="8"/>
  <c r="H5579" i="8"/>
  <c r="H5573" i="8"/>
  <c r="H5567" i="8"/>
  <c r="H5561" i="8"/>
  <c r="H5555" i="8"/>
  <c r="H5549" i="8"/>
  <c r="H5543" i="8"/>
  <c r="H5537" i="8"/>
  <c r="H5531" i="8"/>
  <c r="H5525" i="8"/>
  <c r="H5519" i="8"/>
  <c r="H5513" i="8"/>
  <c r="H5507" i="8"/>
  <c r="H5501" i="8"/>
  <c r="H5495" i="8"/>
  <c r="H5489" i="8"/>
  <c r="H5483" i="8"/>
  <c r="H5477" i="8"/>
  <c r="H5471" i="8"/>
  <c r="H5465" i="8"/>
  <c r="H5459" i="8"/>
  <c r="H5453" i="8"/>
  <c r="H5447" i="8"/>
  <c r="H5441" i="8"/>
  <c r="H5435" i="8"/>
  <c r="H5429" i="8"/>
  <c r="H5423" i="8"/>
  <c r="H5417" i="8"/>
  <c r="H5411" i="8"/>
  <c r="H5405" i="8"/>
  <c r="H5399" i="8"/>
  <c r="H5393" i="8"/>
  <c r="H5387" i="8"/>
  <c r="H5381" i="8"/>
  <c r="H5375" i="8"/>
  <c r="H5369" i="8"/>
  <c r="H5363" i="8"/>
  <c r="H5357" i="8"/>
  <c r="H5351" i="8"/>
  <c r="H5345" i="8"/>
  <c r="H5339" i="8"/>
  <c r="H5333" i="8"/>
  <c r="H5327" i="8"/>
  <c r="H5321" i="8"/>
  <c r="H5315" i="8"/>
  <c r="H5309" i="8"/>
  <c r="H5303" i="8"/>
  <c r="H5297" i="8"/>
  <c r="H5291" i="8"/>
  <c r="H5285" i="8"/>
  <c r="H5279" i="8"/>
  <c r="H5273" i="8"/>
  <c r="H5267" i="8"/>
  <c r="H5261" i="8"/>
  <c r="H5256" i="8"/>
  <c r="H5250" i="8"/>
  <c r="H5244" i="8"/>
  <c r="H5238" i="8"/>
  <c r="H5232" i="8"/>
  <c r="H5226" i="8"/>
  <c r="H5220" i="8"/>
  <c r="H5214" i="8"/>
  <c r="H5208" i="8"/>
  <c r="H5192" i="8"/>
  <c r="H5186" i="8"/>
  <c r="H5180" i="8"/>
  <c r="H5174" i="8"/>
  <c r="H5169" i="8"/>
  <c r="H5163" i="8"/>
  <c r="H5157" i="8"/>
  <c r="H5146" i="8"/>
  <c r="H5135" i="8"/>
  <c r="H5130" i="8"/>
  <c r="H5124" i="8"/>
  <c r="H5118" i="8"/>
  <c r="H5112" i="8"/>
  <c r="H5106" i="8"/>
  <c r="H5100" i="8"/>
  <c r="H5094" i="8"/>
  <c r="H5088" i="8"/>
  <c r="H5082" i="8"/>
  <c r="H5076" i="8"/>
  <c r="H5070" i="8"/>
  <c r="H5064" i="8"/>
  <c r="H5058" i="8"/>
  <c r="H5052" i="8"/>
  <c r="H5046" i="8"/>
  <c r="H5040" i="8"/>
  <c r="H5034" i="8"/>
  <c r="H5028" i="8"/>
  <c r="H5022" i="8"/>
  <c r="H5016" i="8"/>
  <c r="H5010" i="8"/>
  <c r="H5004" i="8"/>
  <c r="H4998" i="8"/>
  <c r="H4992" i="8"/>
  <c r="H4986" i="8"/>
  <c r="H4980" i="8"/>
  <c r="H4974" i="8"/>
  <c r="H4968" i="8"/>
  <c r="H4962" i="8"/>
  <c r="H4956" i="8"/>
  <c r="H4950" i="8"/>
  <c r="H4944" i="8"/>
  <c r="H4938" i="8"/>
  <c r="H4932" i="8"/>
  <c r="H4926" i="8"/>
  <c r="H4920" i="8"/>
  <c r="H4914" i="8"/>
  <c r="H4908" i="8"/>
  <c r="H4902" i="8"/>
  <c r="H4896" i="8"/>
  <c r="H4890" i="8"/>
  <c r="H4884" i="8"/>
  <c r="H4878" i="8"/>
  <c r="H4872" i="8"/>
  <c r="H4866" i="8"/>
  <c r="H4860" i="8"/>
  <c r="H4854" i="8"/>
  <c r="H4848" i="8"/>
  <c r="H4842" i="8"/>
  <c r="H4836" i="8"/>
  <c r="H4830" i="8"/>
  <c r="H4824" i="8"/>
  <c r="H4818" i="8"/>
  <c r="H4812" i="8"/>
  <c r="H4806" i="8"/>
  <c r="H4800" i="8"/>
  <c r="H4794" i="8"/>
  <c r="H4788" i="8"/>
  <c r="H4782" i="8"/>
  <c r="H4776" i="8"/>
  <c r="H4770" i="8"/>
  <c r="H4764" i="8"/>
  <c r="H4758" i="8"/>
  <c r="H4751" i="8"/>
  <c r="H4745" i="8"/>
  <c r="H4739" i="8"/>
  <c r="H4733" i="8"/>
  <c r="H4727" i="8"/>
  <c r="H4721" i="8"/>
  <c r="H4715" i="8"/>
  <c r="H4709" i="8"/>
  <c r="H4703" i="8"/>
  <c r="H4697" i="8"/>
  <c r="H4691" i="8"/>
  <c r="H4685" i="8"/>
  <c r="H4679" i="8"/>
  <c r="H4673" i="8"/>
  <c r="H4667" i="8"/>
  <c r="H4661" i="8"/>
  <c r="H4655" i="8"/>
  <c r="H4649" i="8"/>
  <c r="H4643" i="8"/>
  <c r="H4637" i="8"/>
  <c r="H4631" i="8"/>
  <c r="H4625" i="8"/>
  <c r="H4619" i="8"/>
  <c r="H4613" i="8"/>
  <c r="H4607" i="8"/>
  <c r="H4601" i="8"/>
  <c r="H4595" i="8"/>
  <c r="H4589" i="8"/>
  <c r="H4584" i="8"/>
  <c r="H4578" i="8"/>
  <c r="H4572" i="8"/>
  <c r="H4566" i="8"/>
  <c r="H4560" i="8"/>
  <c r="H4554" i="8"/>
  <c r="H4548" i="8"/>
  <c r="H4542" i="8"/>
  <c r="H4536" i="8"/>
  <c r="H4530" i="8"/>
  <c r="H4524" i="8"/>
  <c r="H4518" i="8"/>
  <c r="H4512" i="8"/>
  <c r="H4506" i="8"/>
  <c r="H4500" i="8"/>
  <c r="H4494" i="8"/>
  <c r="H4488" i="8"/>
  <c r="H4482" i="8"/>
  <c r="H4476" i="8"/>
  <c r="H4470" i="8"/>
  <c r="H4464" i="8"/>
  <c r="H4458" i="8"/>
  <c r="H4452" i="8"/>
  <c r="H4446" i="8"/>
  <c r="H4440" i="8"/>
  <c r="H4434" i="8"/>
  <c r="H4428" i="8"/>
  <c r="H4422" i="8"/>
  <c r="H4416" i="8"/>
  <c r="H4410" i="8"/>
  <c r="H4404" i="8"/>
  <c r="H4398" i="8"/>
  <c r="H4392" i="8"/>
  <c r="H4386" i="8"/>
  <c r="H4380" i="8"/>
  <c r="H4374" i="8"/>
  <c r="H4368" i="8"/>
  <c r="H4362" i="8"/>
  <c r="H4356" i="8"/>
  <c r="H4350" i="8"/>
  <c r="H4344" i="8"/>
  <c r="H4338" i="8"/>
  <c r="H4332" i="8"/>
  <c r="H4326" i="8"/>
  <c r="H4320" i="8"/>
  <c r="H4309" i="8"/>
  <c r="H4303" i="8"/>
  <c r="H4297" i="8"/>
  <c r="H4291" i="8"/>
  <c r="H4285" i="8"/>
  <c r="H4279" i="8"/>
  <c r="H4273" i="8"/>
  <c r="H4267" i="8"/>
  <c r="H4261" i="8"/>
  <c r="H4255" i="8"/>
  <c r="H4249" i="8"/>
  <c r="H4243" i="8"/>
  <c r="H4237" i="8"/>
  <c r="H4231" i="8"/>
  <c r="H4225" i="8"/>
  <c r="H4219" i="8"/>
  <c r="H4213" i="8"/>
  <c r="H4197" i="8"/>
  <c r="H4191" i="8"/>
  <c r="H4185" i="8"/>
  <c r="H4179" i="8"/>
  <c r="H4173" i="8"/>
  <c r="H4167" i="8"/>
  <c r="H4161" i="8"/>
  <c r="H4155" i="8"/>
  <c r="H4149" i="8"/>
  <c r="H4143" i="8"/>
  <c r="H4137" i="8"/>
  <c r="H4131" i="8"/>
  <c r="H4126" i="8"/>
  <c r="H4120" i="8"/>
  <c r="H4114" i="8"/>
  <c r="H4108" i="8"/>
  <c r="H4102" i="8"/>
  <c r="H4096" i="8"/>
  <c r="H4090" i="8"/>
  <c r="H4084" i="8"/>
  <c r="H4078" i="8"/>
  <c r="H4072" i="8"/>
  <c r="H4066" i="8"/>
  <c r="H4060" i="8"/>
  <c r="H4054" i="8"/>
  <c r="H4048" i="8"/>
  <c r="H4042" i="8"/>
  <c r="H4036" i="8"/>
  <c r="H4030" i="8"/>
  <c r="H4024" i="8"/>
  <c r="H4018" i="8"/>
  <c r="H4012" i="8"/>
  <c r="H4006" i="8"/>
  <c r="H4000" i="8"/>
  <c r="H3994" i="8"/>
  <c r="H3988" i="8"/>
  <c r="H3982" i="8"/>
  <c r="H3976" i="8"/>
  <c r="H3970" i="8"/>
  <c r="H3964" i="8"/>
  <c r="H3958" i="8"/>
  <c r="H3952" i="8"/>
  <c r="H3946" i="8"/>
  <c r="H3940" i="8"/>
  <c r="H3934" i="8"/>
  <c r="H3928" i="8"/>
  <c r="H3922" i="8"/>
  <c r="H3916" i="8"/>
  <c r="H3910" i="8"/>
  <c r="H3904" i="8"/>
  <c r="H3898" i="8"/>
  <c r="H3892" i="8"/>
  <c r="H3886" i="8"/>
  <c r="H3880" i="8"/>
  <c r="H3874" i="8"/>
  <c r="H3868" i="8"/>
  <c r="H3862" i="8"/>
  <c r="H3856" i="8"/>
  <c r="H3850" i="8"/>
  <c r="H3844" i="8"/>
  <c r="H3838" i="8"/>
  <c r="H3832" i="8"/>
  <c r="H3826" i="8"/>
  <c r="H3820" i="8"/>
  <c r="H3814" i="8"/>
  <c r="H3808" i="8"/>
  <c r="H3802" i="8"/>
  <c r="H3796" i="8"/>
  <c r="H3790" i="8"/>
  <c r="H3784" i="8"/>
  <c r="H3778" i="8"/>
  <c r="H3772" i="8"/>
  <c r="H3766" i="8"/>
  <c r="H3760" i="8"/>
  <c r="H3754" i="8"/>
  <c r="H3748" i="8"/>
  <c r="H3742" i="8"/>
  <c r="H3736" i="8"/>
  <c r="H3730" i="8"/>
  <c r="H3724" i="8"/>
  <c r="H3718" i="8"/>
  <c r="H3712" i="8"/>
  <c r="H3706" i="8"/>
  <c r="H3700" i="8"/>
  <c r="H3694" i="8"/>
  <c r="H3688" i="8"/>
  <c r="H3682" i="8"/>
  <c r="H3676" i="8"/>
  <c r="H3670" i="8"/>
  <c r="H3664" i="8"/>
  <c r="H3658" i="8"/>
  <c r="H3652" i="8"/>
  <c r="H3646" i="8"/>
  <c r="H3640" i="8"/>
  <c r="H3634" i="8"/>
  <c r="H3628" i="8"/>
  <c r="H3622" i="8"/>
  <c r="H3616" i="8"/>
  <c r="H3610" i="8"/>
  <c r="H3604" i="8"/>
  <c r="H3599" i="8"/>
  <c r="H3593" i="8"/>
  <c r="H3587" i="8"/>
  <c r="H3581" i="8"/>
  <c r="H3575" i="8"/>
  <c r="H3569" i="8"/>
  <c r="H3563" i="8"/>
  <c r="H3557" i="8"/>
  <c r="H3551" i="8"/>
  <c r="H3545" i="8"/>
  <c r="H3539" i="8"/>
  <c r="H3533" i="8"/>
  <c r="H3522" i="8"/>
  <c r="H3516" i="8"/>
  <c r="H3510" i="8"/>
  <c r="H3504" i="8"/>
  <c r="H3498" i="8"/>
  <c r="H3492" i="8"/>
  <c r="H3487" i="8"/>
  <c r="H3481" i="8"/>
  <c r="H3475" i="8"/>
  <c r="H3469" i="8"/>
  <c r="H3463" i="8"/>
  <c r="H3457" i="8"/>
  <c r="H3451" i="8"/>
  <c r="H3445" i="8"/>
  <c r="H3440" i="8"/>
  <c r="H3434" i="8"/>
  <c r="H3428" i="8"/>
  <c r="H3422" i="8"/>
  <c r="H3416" i="8"/>
  <c r="H3410" i="8"/>
  <c r="H3404" i="8"/>
  <c r="H3398" i="8"/>
  <c r="H3392" i="8"/>
  <c r="H3386" i="8"/>
  <c r="H3381" i="8"/>
  <c r="H3375" i="8"/>
  <c r="H3369" i="8"/>
  <c r="H3363" i="8"/>
  <c r="H3357" i="8"/>
  <c r="H3351" i="8"/>
  <c r="H3345" i="8"/>
  <c r="H3339" i="8"/>
  <c r="H3333" i="8"/>
  <c r="H3327" i="8"/>
  <c r="H3321" i="8"/>
  <c r="H3315" i="8"/>
  <c r="H3309" i="8"/>
  <c r="H3303" i="8"/>
  <c r="H3297" i="8"/>
  <c r="H3291" i="8"/>
  <c r="H3285" i="8"/>
  <c r="H3279" i="8"/>
  <c r="H3273" i="8"/>
  <c r="H3267" i="8"/>
  <c r="H3261" i="8"/>
  <c r="H3255" i="8"/>
  <c r="H3249" i="8"/>
  <c r="H3243" i="8"/>
  <c r="H3237" i="8"/>
  <c r="H3231" i="8"/>
  <c r="H3225" i="8"/>
  <c r="H3219" i="8"/>
  <c r="H3213" i="8"/>
  <c r="H3207" i="8"/>
  <c r="H3201" i="8"/>
  <c r="H3195" i="8"/>
  <c r="H3189" i="8"/>
  <c r="H3183" i="8"/>
  <c r="H3177" i="8"/>
  <c r="H3171" i="8"/>
  <c r="H3165" i="8"/>
  <c r="H3159" i="8"/>
  <c r="H3153" i="8"/>
  <c r="H3147" i="8"/>
  <c r="H3141" i="8"/>
  <c r="H3135" i="8"/>
  <c r="H3129" i="8"/>
  <c r="H3123" i="8"/>
  <c r="H3117" i="8"/>
  <c r="H3111" i="8"/>
  <c r="H3105" i="8"/>
  <c r="H3099" i="8"/>
  <c r="H3093" i="8"/>
  <c r="H3087" i="8"/>
  <c r="H3081" i="8"/>
  <c r="H3075" i="8"/>
  <c r="H3069" i="8"/>
  <c r="H3063" i="8"/>
  <c r="H3057" i="8"/>
  <c r="H3051" i="8"/>
  <c r="H3045" i="8"/>
  <c r="H3039" i="8"/>
  <c r="H3033" i="8"/>
  <c r="H3027" i="8"/>
  <c r="H3021" i="8"/>
  <c r="H3015" i="8"/>
  <c r="H3009" i="8"/>
  <c r="H3003" i="8"/>
  <c r="H2997" i="8"/>
  <c r="H2991" i="8"/>
  <c r="H2985" i="8"/>
  <c r="H2979" i="8"/>
  <c r="H2973" i="8"/>
  <c r="H2967" i="8"/>
  <c r="H2961" i="8"/>
  <c r="H2955" i="8"/>
  <c r="H2949" i="8"/>
  <c r="H2943" i="8"/>
  <c r="H2937" i="8"/>
  <c r="H2931" i="8"/>
  <c r="H2925" i="8"/>
  <c r="H2919" i="8"/>
  <c r="H2913" i="8"/>
  <c r="H2907" i="8"/>
  <c r="H2901" i="8"/>
  <c r="H2895" i="8"/>
  <c r="H2889" i="8"/>
  <c r="H2883" i="8"/>
  <c r="H2877" i="8"/>
  <c r="H2871" i="8"/>
  <c r="H2865" i="8"/>
  <c r="H2860" i="8"/>
  <c r="H2854" i="8"/>
  <c r="H2848" i="8"/>
  <c r="H2842" i="8"/>
  <c r="H2836" i="8"/>
  <c r="H2830" i="8"/>
  <c r="H2824" i="8"/>
  <c r="H2818" i="8"/>
  <c r="H2812" i="8"/>
  <c r="H2801" i="8"/>
  <c r="H2795" i="8"/>
  <c r="H2789" i="8"/>
  <c r="H2783" i="8"/>
  <c r="H2777" i="8"/>
  <c r="H2771" i="8"/>
  <c r="H2765" i="8"/>
  <c r="H2759" i="8"/>
  <c r="H2753" i="8"/>
  <c r="H2747" i="8"/>
  <c r="H2741" i="8"/>
  <c r="H2735" i="8"/>
  <c r="H2729" i="8"/>
  <c r="H2723" i="8"/>
  <c r="H2717" i="8"/>
  <c r="H2711" i="8"/>
  <c r="H2705" i="8"/>
  <c r="H2699" i="8"/>
  <c r="H2693" i="8"/>
  <c r="H2687" i="8"/>
  <c r="H2681" i="8"/>
  <c r="H2675" i="8"/>
  <c r="H2669" i="8"/>
  <c r="H2663" i="8"/>
  <c r="H2657" i="8"/>
  <c r="H2651" i="8"/>
  <c r="H2645" i="8"/>
  <c r="H2639" i="8"/>
  <c r="H2633" i="8"/>
  <c r="H2627" i="8"/>
  <c r="H2621" i="8"/>
  <c r="H2615" i="8"/>
  <c r="H2609" i="8"/>
  <c r="H2603" i="8"/>
  <c r="H2597" i="8"/>
  <c r="H2591" i="8"/>
  <c r="H2585" i="8"/>
  <c r="H2579" i="8"/>
  <c r="H2573" i="8"/>
  <c r="H2568" i="8"/>
  <c r="H2563" i="8"/>
  <c r="H2557" i="8"/>
  <c r="H2551" i="8"/>
  <c r="H2545" i="8"/>
  <c r="H2539" i="8"/>
  <c r="H2533" i="8"/>
  <c r="H2527" i="8"/>
  <c r="H2521" i="8"/>
  <c r="H2515" i="8"/>
  <c r="H2509" i="8"/>
  <c r="H2503" i="8"/>
  <c r="H2497" i="8"/>
  <c r="H2491" i="8"/>
  <c r="H2485" i="8"/>
  <c r="H2479" i="8"/>
  <c r="H2473" i="8"/>
  <c r="H2467" i="8"/>
  <c r="H2461" i="8"/>
  <c r="H2455" i="8"/>
  <c r="H2449" i="8"/>
  <c r="H2443" i="8"/>
  <c r="H2437" i="8"/>
  <c r="H2431" i="8"/>
  <c r="H2425" i="8"/>
  <c r="H2419" i="8"/>
  <c r="H2413" i="8"/>
  <c r="H2407" i="8"/>
  <c r="H2401" i="8"/>
  <c r="H2395" i="8"/>
  <c r="H2389" i="8"/>
  <c r="H2383" i="8"/>
  <c r="H2377" i="8"/>
  <c r="H2371" i="8"/>
  <c r="H2365" i="8"/>
  <c r="H2359" i="8"/>
  <c r="H2353" i="8"/>
  <c r="H2347" i="8"/>
  <c r="H2341" i="8"/>
  <c r="H2335" i="8"/>
  <c r="H2329" i="8"/>
  <c r="H2323" i="8"/>
  <c r="H2317" i="8"/>
  <c r="H2311" i="8"/>
  <c r="H2305" i="8"/>
  <c r="H2299" i="8"/>
  <c r="H2293" i="8"/>
  <c r="H2287" i="8"/>
  <c r="H2281" i="8"/>
  <c r="H2275" i="8"/>
  <c r="H2269" i="8"/>
  <c r="H2263" i="8"/>
  <c r="H2255" i="8"/>
  <c r="H2249" i="8"/>
  <c r="H2243" i="8"/>
  <c r="H2237" i="8"/>
  <c r="H2231" i="8"/>
  <c r="H2225" i="8"/>
  <c r="H2219" i="8"/>
  <c r="H2213" i="8"/>
  <c r="H2207" i="8"/>
  <c r="H2201" i="8"/>
  <c r="H2195" i="8"/>
  <c r="H2189" i="8"/>
  <c r="H2183" i="8"/>
  <c r="H2177" i="8"/>
  <c r="H2171" i="8"/>
  <c r="H2165" i="8"/>
  <c r="H2159" i="8"/>
  <c r="H2153" i="8"/>
  <c r="H2147" i="8"/>
  <c r="H2141" i="8"/>
  <c r="H2135" i="8"/>
  <c r="H2129" i="8"/>
  <c r="H2123" i="8"/>
  <c r="H2118" i="8"/>
  <c r="H2112" i="8"/>
  <c r="H2107" i="8"/>
  <c r="H2101" i="8"/>
  <c r="H2095" i="8"/>
  <c r="H2089" i="8"/>
  <c r="H2083" i="8"/>
  <c r="H2077" i="8"/>
  <c r="H2071" i="8"/>
  <c r="H2065" i="8"/>
  <c r="H2059" i="8"/>
  <c r="H2053" i="8"/>
  <c r="H2047" i="8"/>
  <c r="H2041" i="8"/>
  <c r="H2035" i="8"/>
  <c r="H2029" i="8"/>
  <c r="H2023" i="8"/>
  <c r="H2017" i="8"/>
  <c r="H2011" i="8"/>
  <c r="H2005" i="8"/>
  <c r="H1999" i="8"/>
  <c r="H1993" i="8"/>
  <c r="H1987" i="8"/>
  <c r="H1981" i="8"/>
  <c r="H1975" i="8"/>
  <c r="H1969" i="8"/>
  <c r="H1963" i="8"/>
  <c r="H1957" i="8"/>
  <c r="H1951" i="8"/>
  <c r="H1945" i="8"/>
  <c r="H1939" i="8"/>
  <c r="H1933" i="8"/>
  <c r="H1927" i="8"/>
  <c r="H1921" i="8"/>
  <c r="H1915" i="8"/>
  <c r="H1909" i="8"/>
  <c r="H1903" i="8"/>
  <c r="H1897" i="8"/>
  <c r="H1891" i="8"/>
  <c r="H1885" i="8"/>
  <c r="H1879" i="8"/>
  <c r="H1873" i="8"/>
  <c r="H1867" i="8"/>
  <c r="H1861" i="8"/>
  <c r="H1855" i="8"/>
  <c r="H1849" i="8"/>
  <c r="H1843" i="8"/>
  <c r="H1837" i="8"/>
  <c r="H1831" i="8"/>
  <c r="H1825" i="8"/>
  <c r="H1819" i="8"/>
  <c r="H1813" i="8"/>
  <c r="H1807" i="8"/>
  <c r="H1801" i="8"/>
  <c r="H1795" i="8"/>
  <c r="H1789" i="8"/>
  <c r="H1783" i="8"/>
  <c r="H1777" i="8"/>
  <c r="H1771" i="8"/>
  <c r="H1765" i="8"/>
  <c r="H1759" i="8"/>
  <c r="H1753" i="8"/>
  <c r="H1747" i="8"/>
  <c r="H1742" i="8"/>
  <c r="H1736" i="8"/>
  <c r="H1730" i="8"/>
  <c r="H1724" i="8"/>
  <c r="H1718" i="8"/>
  <c r="H1712" i="8"/>
  <c r="H1706" i="8"/>
  <c r="H1700" i="8"/>
  <c r="H1694" i="8"/>
  <c r="H1688" i="8"/>
  <c r="H1682" i="8"/>
  <c r="H1676" i="8"/>
  <c r="H1670" i="8"/>
  <c r="H1664" i="8"/>
  <c r="H1658" i="8"/>
  <c r="H1652" i="8"/>
  <c r="H1646" i="8"/>
  <c r="H1640" i="8"/>
  <c r="H1634" i="8"/>
  <c r="H1628" i="8"/>
  <c r="H1622" i="8"/>
  <c r="H1616" i="8"/>
  <c r="H1610" i="8"/>
  <c r="H1604" i="8"/>
  <c r="H1598" i="8"/>
  <c r="H1590" i="8"/>
  <c r="H1584" i="8"/>
  <c r="H1578" i="8"/>
  <c r="H1572" i="8"/>
  <c r="H1566" i="8"/>
  <c r="H1560" i="8"/>
  <c r="H1554" i="8"/>
  <c r="H1548" i="8"/>
  <c r="H1542" i="8"/>
  <c r="H1536" i="8"/>
  <c r="H1530" i="8"/>
  <c r="H1524" i="8"/>
  <c r="H1517" i="8"/>
  <c r="H1511" i="8"/>
  <c r="H1505" i="8"/>
  <c r="H1499" i="8"/>
  <c r="H1493" i="8"/>
  <c r="H1487" i="8"/>
  <c r="H1481" i="8"/>
  <c r="H1475" i="8"/>
  <c r="H1470" i="8"/>
  <c r="H1464" i="8"/>
  <c r="H1458" i="8"/>
  <c r="H1452" i="8"/>
  <c r="H1446" i="8"/>
  <c r="H1440" i="8"/>
  <c r="H1434" i="8"/>
  <c r="H1428" i="8"/>
  <c r="H1422" i="8"/>
  <c r="H1417" i="8"/>
  <c r="H1411" i="8"/>
  <c r="H1405" i="8"/>
  <c r="H1399" i="8"/>
  <c r="H1393" i="8"/>
  <c r="H1387" i="8"/>
  <c r="H1381" i="8"/>
  <c r="H1375" i="8"/>
  <c r="H1369" i="8"/>
  <c r="H1363" i="8"/>
  <c r="H1357" i="8"/>
  <c r="H1351" i="8"/>
  <c r="H1345" i="8"/>
  <c r="H1339" i="8"/>
  <c r="H1333" i="8"/>
  <c r="H1327" i="8"/>
  <c r="H1321" i="8"/>
  <c r="H1315" i="8"/>
  <c r="H1309" i="8"/>
  <c r="H1303" i="8"/>
  <c r="H1297" i="8"/>
  <c r="H1291" i="8"/>
  <c r="H1285" i="8"/>
  <c r="H1279" i="8"/>
  <c r="H1273" i="8"/>
  <c r="H1267" i="8"/>
  <c r="H1261" i="8"/>
  <c r="H1255" i="8"/>
  <c r="H1249" i="8"/>
  <c r="H1243" i="8"/>
  <c r="H1237" i="8"/>
  <c r="H1231" i="8"/>
  <c r="H1225" i="8"/>
  <c r="H1219" i="8"/>
  <c r="H1213" i="8"/>
  <c r="H1207" i="8"/>
  <c r="H1201" i="8"/>
  <c r="H1195" i="8"/>
  <c r="H1189" i="8"/>
  <c r="H1183" i="8"/>
  <c r="H1177" i="8"/>
  <c r="H1171" i="8"/>
  <c r="H1165" i="8"/>
  <c r="H1158" i="8"/>
  <c r="H1152" i="8"/>
  <c r="H1146" i="8"/>
  <c r="H1140" i="8"/>
  <c r="H1134" i="8"/>
  <c r="H1128" i="8"/>
  <c r="H1122" i="8"/>
  <c r="H1116" i="8"/>
  <c r="H1110" i="8"/>
  <c r="H1104" i="8"/>
  <c r="H1098" i="8"/>
  <c r="H1092" i="8"/>
  <c r="H1086" i="8"/>
  <c r="H1080" i="8"/>
  <c r="H1074" i="8"/>
  <c r="H1068" i="8"/>
  <c r="H1062" i="8"/>
  <c r="H1056" i="8"/>
  <c r="H1050" i="8"/>
  <c r="H1044" i="8"/>
  <c r="H1038" i="8"/>
  <c r="H1032" i="8"/>
  <c r="H1026" i="8"/>
  <c r="H1020" i="8"/>
  <c r="H1014" i="8"/>
  <c r="H1008" i="8"/>
  <c r="H1002" i="8"/>
  <c r="J996" i="8"/>
  <c r="K996" i="8" s="1"/>
  <c r="I996" i="8"/>
  <c r="J989" i="8"/>
  <c r="K989" i="8" s="1"/>
  <c r="I989" i="8"/>
  <c r="H983" i="8"/>
  <c r="J977" i="8"/>
  <c r="K977" i="8" s="1"/>
  <c r="I977" i="8"/>
  <c r="H971" i="8"/>
  <c r="J965" i="8"/>
  <c r="K965" i="8" s="1"/>
  <c r="I965" i="8"/>
  <c r="J952" i="8"/>
  <c r="K952" i="8" s="1"/>
  <c r="I952" i="8"/>
  <c r="J945" i="8"/>
  <c r="K945" i="8" s="1"/>
  <c r="I945" i="8"/>
  <c r="J937" i="8"/>
  <c r="K937" i="8" s="1"/>
  <c r="I937" i="8"/>
  <c r="J931" i="8"/>
  <c r="K931" i="8" s="1"/>
  <c r="I931" i="8"/>
  <c r="J923" i="8"/>
  <c r="K923" i="8" s="1"/>
  <c r="I923" i="8"/>
  <c r="J917" i="8"/>
  <c r="K917" i="8" s="1"/>
  <c r="I917" i="8"/>
  <c r="J910" i="8"/>
  <c r="K910" i="8" s="1"/>
  <c r="I910" i="8"/>
  <c r="J901" i="8"/>
  <c r="K901" i="8" s="1"/>
  <c r="I901" i="8"/>
  <c r="J895" i="8"/>
  <c r="K895" i="8" s="1"/>
  <c r="I895" i="8"/>
  <c r="J889" i="8"/>
  <c r="K889" i="8" s="1"/>
  <c r="I889" i="8"/>
  <c r="H883" i="8"/>
  <c r="J877" i="8"/>
  <c r="K877" i="8" s="1"/>
  <c r="I877" i="8"/>
  <c r="J871" i="8"/>
  <c r="K871" i="8" s="1"/>
  <c r="I871" i="8"/>
  <c r="J865" i="8"/>
  <c r="K865" i="8" s="1"/>
  <c r="I865" i="8"/>
  <c r="J859" i="8"/>
  <c r="K859" i="8" s="1"/>
  <c r="I859" i="8"/>
  <c r="J853" i="8"/>
  <c r="K853" i="8" s="1"/>
  <c r="I853" i="8"/>
  <c r="J847" i="8"/>
  <c r="K847" i="8" s="1"/>
  <c r="I847" i="8"/>
  <c r="J840" i="8"/>
  <c r="K840" i="8" s="1"/>
  <c r="I840" i="8"/>
  <c r="J832" i="8"/>
  <c r="K832" i="8" s="1"/>
  <c r="I832" i="8"/>
  <c r="J825" i="8"/>
  <c r="K825" i="8" s="1"/>
  <c r="I825" i="8"/>
  <c r="J818" i="8"/>
  <c r="K818" i="8" s="1"/>
  <c r="I818" i="8"/>
  <c r="J810" i="8"/>
  <c r="K810" i="8" s="1"/>
  <c r="I810" i="8"/>
  <c r="J803" i="8"/>
  <c r="K803" i="8" s="1"/>
  <c r="I803" i="8"/>
  <c r="J794" i="8"/>
  <c r="K794" i="8" s="1"/>
  <c r="I794" i="8"/>
  <c r="J788" i="8"/>
  <c r="K788" i="8" s="1"/>
  <c r="I788" i="8"/>
  <c r="J782" i="8"/>
  <c r="K782" i="8" s="1"/>
  <c r="I782" i="8"/>
  <c r="J775" i="8"/>
  <c r="K775" i="8" s="1"/>
  <c r="I775" i="8"/>
  <c r="J768" i="8"/>
  <c r="K768" i="8" s="1"/>
  <c r="I768" i="8"/>
  <c r="J762" i="8"/>
  <c r="K762" i="8" s="1"/>
  <c r="I762" i="8"/>
  <c r="J756" i="8"/>
  <c r="K756" i="8" s="1"/>
  <c r="I756" i="8"/>
  <c r="J750" i="8"/>
  <c r="K750" i="8" s="1"/>
  <c r="I750" i="8"/>
  <c r="J736" i="8"/>
  <c r="K736" i="8" s="1"/>
  <c r="I736" i="8"/>
  <c r="J730" i="8"/>
  <c r="K730" i="8" s="1"/>
  <c r="I730" i="8"/>
  <c r="J724" i="8"/>
  <c r="K724" i="8" s="1"/>
  <c r="I724" i="8"/>
  <c r="J718" i="8"/>
  <c r="K718" i="8" s="1"/>
  <c r="I718" i="8"/>
  <c r="J712" i="8"/>
  <c r="K712" i="8" s="1"/>
  <c r="I712" i="8"/>
  <c r="J706" i="8"/>
  <c r="K706" i="8" s="1"/>
  <c r="I706" i="8"/>
  <c r="J700" i="8"/>
  <c r="K700" i="8" s="1"/>
  <c r="I700" i="8"/>
  <c r="J691" i="8"/>
  <c r="K691" i="8" s="1"/>
  <c r="I691" i="8"/>
  <c r="J685" i="8"/>
  <c r="K685" i="8" s="1"/>
  <c r="I685" i="8"/>
  <c r="J679" i="8"/>
  <c r="K679" i="8" s="1"/>
  <c r="I679" i="8"/>
  <c r="J672" i="8"/>
  <c r="K672" i="8" s="1"/>
  <c r="I672" i="8"/>
  <c r="J666" i="8"/>
  <c r="K666" i="8" s="1"/>
  <c r="I666" i="8"/>
  <c r="J660" i="8"/>
  <c r="K660" i="8" s="1"/>
  <c r="I660" i="8"/>
  <c r="J654" i="8"/>
  <c r="K654" i="8" s="1"/>
  <c r="I654" i="8"/>
  <c r="J648" i="8"/>
  <c r="K648" i="8" s="1"/>
  <c r="I648" i="8"/>
  <c r="J642" i="8"/>
  <c r="K642" i="8" s="1"/>
  <c r="I642" i="8"/>
  <c r="J636" i="8"/>
  <c r="K636" i="8" s="1"/>
  <c r="I636" i="8"/>
  <c r="J630" i="8"/>
  <c r="K630" i="8" s="1"/>
  <c r="I630" i="8"/>
  <c r="I623" i="8"/>
  <c r="J623" i="8"/>
  <c r="K623" i="8" s="1"/>
  <c r="I616" i="8"/>
  <c r="J616" i="8"/>
  <c r="K616" i="8" s="1"/>
  <c r="I607" i="8"/>
  <c r="J607" i="8"/>
  <c r="K607" i="8" s="1"/>
  <c r="I600" i="8"/>
  <c r="J600" i="8"/>
  <c r="K600" i="8" s="1"/>
  <c r="H593" i="8"/>
  <c r="I587" i="8"/>
  <c r="J587" i="8"/>
  <c r="K587" i="8" s="1"/>
  <c r="I579" i="8"/>
  <c r="J579" i="8"/>
  <c r="K579" i="8" s="1"/>
  <c r="H572" i="8"/>
  <c r="I565" i="8"/>
  <c r="J565" i="8"/>
  <c r="K565" i="8" s="1"/>
  <c r="I558" i="8"/>
  <c r="J558" i="8"/>
  <c r="K558" i="8" s="1"/>
  <c r="I551" i="8"/>
  <c r="J551" i="8"/>
  <c r="K551" i="8" s="1"/>
  <c r="I545" i="8"/>
  <c r="J545" i="8"/>
  <c r="K545" i="8" s="1"/>
  <c r="I538" i="8"/>
  <c r="J538" i="8"/>
  <c r="K538" i="8" s="1"/>
  <c r="I531" i="8"/>
  <c r="J531" i="8"/>
  <c r="K531" i="8" s="1"/>
  <c r="H524" i="8"/>
  <c r="I517" i="8"/>
  <c r="J517" i="8"/>
  <c r="K517" i="8" s="1"/>
  <c r="I510" i="8"/>
  <c r="J510" i="8"/>
  <c r="K510" i="8" s="1"/>
  <c r="I503" i="8"/>
  <c r="J503" i="8"/>
  <c r="K503" i="8" s="1"/>
  <c r="H496" i="8"/>
  <c r="I490" i="8"/>
  <c r="J490" i="8"/>
  <c r="K490" i="8" s="1"/>
  <c r="H484" i="8"/>
  <c r="I475" i="8"/>
  <c r="J475" i="8"/>
  <c r="K475" i="8" s="1"/>
  <c r="I469" i="8"/>
  <c r="J469" i="8"/>
  <c r="K469" i="8" s="1"/>
  <c r="I463" i="8"/>
  <c r="J463" i="8"/>
  <c r="K463" i="8" s="1"/>
  <c r="H456" i="8"/>
  <c r="I450" i="8"/>
  <c r="J450" i="8"/>
  <c r="K450" i="8" s="1"/>
  <c r="I443" i="8"/>
  <c r="J443" i="8"/>
  <c r="K443" i="8" s="1"/>
  <c r="I435" i="8"/>
  <c r="J435" i="8"/>
  <c r="K435" i="8" s="1"/>
  <c r="H428" i="8"/>
  <c r="I421" i="8"/>
  <c r="J421" i="8"/>
  <c r="K421" i="8" s="1"/>
  <c r="I414" i="8"/>
  <c r="J414" i="8"/>
  <c r="K414" i="8" s="1"/>
  <c r="H408" i="8"/>
  <c r="I402" i="8"/>
  <c r="J402" i="8"/>
  <c r="K402" i="8" s="1"/>
  <c r="H396" i="8"/>
  <c r="H386" i="8"/>
  <c r="H378" i="8"/>
  <c r="H372" i="8"/>
  <c r="H364" i="8"/>
  <c r="H358" i="8"/>
  <c r="H350" i="8"/>
  <c r="I343" i="8"/>
  <c r="J343" i="8"/>
  <c r="K343" i="8" s="1"/>
  <c r="I335" i="8"/>
  <c r="J335" i="8"/>
  <c r="K335" i="8" s="1"/>
  <c r="I329" i="8"/>
  <c r="J329" i="8"/>
  <c r="K329" i="8" s="1"/>
  <c r="H322" i="8"/>
  <c r="H315" i="8"/>
  <c r="H306" i="8"/>
  <c r="H299" i="8"/>
  <c r="H292" i="8"/>
  <c r="H285" i="8"/>
  <c r="H277" i="8"/>
  <c r="H270" i="8"/>
  <c r="H264" i="8"/>
  <c r="H258" i="8"/>
  <c r="H252" i="8"/>
  <c r="H246" i="8"/>
  <c r="H238" i="8"/>
  <c r="H231" i="8"/>
  <c r="H223" i="8"/>
  <c r="H216" i="8"/>
  <c r="H207" i="8"/>
  <c r="H201" i="8"/>
  <c r="H194" i="8"/>
  <c r="H184" i="8"/>
  <c r="H177" i="8"/>
  <c r="J171" i="8"/>
  <c r="K171" i="8" s="1"/>
  <c r="I171" i="8"/>
  <c r="H163" i="8"/>
  <c r="J155" i="8"/>
  <c r="K155" i="8" s="1"/>
  <c r="I155" i="8"/>
  <c r="J149" i="8"/>
  <c r="K149" i="8" s="1"/>
  <c r="I149" i="8"/>
  <c r="H141" i="8"/>
  <c r="H135" i="8"/>
  <c r="H129" i="8"/>
  <c r="J121" i="8"/>
  <c r="K121" i="8" s="1"/>
  <c r="I121" i="8"/>
  <c r="I113" i="8"/>
  <c r="J113" i="8"/>
  <c r="K113" i="8" s="1"/>
  <c r="J106" i="8"/>
  <c r="K106" i="8" s="1"/>
  <c r="I106" i="8"/>
  <c r="J99" i="8"/>
  <c r="K99" i="8" s="1"/>
  <c r="I99" i="8"/>
  <c r="H92" i="8"/>
  <c r="J85" i="8"/>
  <c r="K85" i="8" s="1"/>
  <c r="I85" i="8"/>
  <c r="J79" i="8"/>
  <c r="K79" i="8" s="1"/>
  <c r="I79" i="8"/>
  <c r="J73" i="8"/>
  <c r="K73" i="8" s="1"/>
  <c r="I73" i="8"/>
  <c r="H68" i="8"/>
  <c r="H62" i="8"/>
  <c r="H56" i="8"/>
  <c r="H50" i="8"/>
  <c r="J42" i="8"/>
  <c r="K42" i="8" s="1"/>
  <c r="I42" i="8"/>
  <c r="J36" i="8"/>
  <c r="K36" i="8" s="1"/>
  <c r="I36" i="8"/>
  <c r="J28" i="8"/>
  <c r="K28" i="8" s="1"/>
  <c r="I28" i="8"/>
  <c r="J21" i="8"/>
  <c r="K21" i="8" s="1"/>
  <c r="I21" i="8"/>
  <c r="I442" i="8"/>
  <c r="J442" i="8"/>
  <c r="K442" i="8" s="1"/>
  <c r="H6778" i="8"/>
  <c r="H6775" i="8"/>
  <c r="H6770" i="8"/>
  <c r="H6760" i="8"/>
  <c r="H6751" i="8"/>
  <c r="H6746" i="8"/>
  <c r="H6730" i="8"/>
  <c r="H6718" i="8"/>
  <c r="H6706" i="8"/>
  <c r="H6694" i="8"/>
  <c r="H6682" i="8"/>
  <c r="H6670" i="8"/>
  <c r="H6658" i="8"/>
  <c r="H6634" i="8"/>
  <c r="H6622" i="8"/>
  <c r="H6609" i="8"/>
  <c r="H6597" i="8"/>
  <c r="H6585" i="8"/>
  <c r="H6573" i="8"/>
  <c r="H6561" i="8"/>
  <c r="H6549" i="8"/>
  <c r="H6537" i="8"/>
  <c r="H6525" i="8"/>
  <c r="H6513" i="8"/>
  <c r="H6501" i="8"/>
  <c r="H6489" i="8"/>
  <c r="H6477" i="8"/>
  <c r="H6465" i="8"/>
  <c r="H6453" i="8"/>
  <c r="H6441" i="8"/>
  <c r="H6429" i="8"/>
  <c r="H6417" i="8"/>
  <c r="H6405" i="8"/>
  <c r="H5879" i="8"/>
  <c r="H5871" i="8"/>
  <c r="H5857" i="8"/>
  <c r="H5850" i="8"/>
  <c r="H5844" i="8"/>
  <c r="H5835" i="8"/>
  <c r="H5828" i="8"/>
  <c r="H5813" i="8"/>
  <c r="H5792" i="8"/>
  <c r="H5776" i="8"/>
  <c r="H5762" i="8"/>
  <c r="H5719" i="8"/>
  <c r="J16" i="8"/>
  <c r="K16" i="8" s="1"/>
  <c r="I16" i="8"/>
  <c r="H6728" i="8"/>
  <c r="H6716" i="8"/>
  <c r="H6704" i="8"/>
  <c r="H6692" i="8"/>
  <c r="H6680" i="8"/>
  <c r="H6668" i="8"/>
  <c r="H6657" i="8"/>
  <c r="H6640" i="8"/>
  <c r="H6628" i="8"/>
  <c r="H6616" i="8"/>
  <c r="H6603" i="8"/>
  <c r="H6591" i="8"/>
  <c r="H6579" i="8"/>
  <c r="H6567" i="8"/>
  <c r="H6555" i="8"/>
  <c r="H6543" i="8"/>
  <c r="H6531" i="8"/>
  <c r="H6519" i="8"/>
  <c r="H6507" i="8"/>
  <c r="H6495" i="8"/>
  <c r="H6483" i="8"/>
  <c r="H6471" i="8"/>
  <c r="H6459" i="8"/>
  <c r="H6447" i="8"/>
  <c r="H6435" i="8"/>
  <c r="H6423" i="8"/>
  <c r="H6411" i="8"/>
  <c r="H6400" i="8"/>
  <c r="H6388" i="8"/>
  <c r="H6375" i="8"/>
  <c r="H6370" i="8"/>
  <c r="H6358" i="8"/>
  <c r="H6346" i="8"/>
  <c r="H6334" i="8"/>
  <c r="H6322" i="8"/>
  <c r="H6310" i="8"/>
  <c r="H6298" i="8"/>
  <c r="H6285" i="8"/>
  <c r="H6273" i="8"/>
  <c r="H6261" i="8"/>
  <c r="H6249" i="8"/>
  <c r="H6238" i="8"/>
  <c r="H6233" i="8"/>
  <c r="H6221" i="8"/>
  <c r="H6210" i="8"/>
  <c r="H6198" i="8"/>
  <c r="H6186" i="8"/>
  <c r="H6174" i="8"/>
  <c r="H6162" i="8"/>
  <c r="H6150" i="8"/>
  <c r="H6138" i="8"/>
  <c r="H6126" i="8"/>
  <c r="H6114" i="8"/>
  <c r="H6102" i="8"/>
  <c r="H6097" i="8"/>
  <c r="H6091" i="8"/>
  <c r="H6085" i="8"/>
  <c r="H6079" i="8"/>
  <c r="H6073" i="8"/>
  <c r="H6067" i="8"/>
  <c r="H6061" i="8"/>
  <c r="H6055" i="8"/>
  <c r="H6049" i="8"/>
  <c r="H6043" i="8"/>
  <c r="H6037" i="8"/>
  <c r="H6031" i="8"/>
  <c r="H6025" i="8"/>
  <c r="H6019" i="8"/>
  <c r="H6013" i="8"/>
  <c r="H6007" i="8"/>
  <c r="H6001" i="8"/>
  <c r="H5995" i="8"/>
  <c r="H5989" i="8"/>
  <c r="H5983" i="8"/>
  <c r="H5971" i="8"/>
  <c r="H5959" i="8"/>
  <c r="H5947" i="8"/>
  <c r="H5935" i="8"/>
  <c r="H5920" i="8"/>
  <c r="H5908" i="8"/>
  <c r="H5896" i="8"/>
  <c r="H5884" i="8"/>
  <c r="H5872" i="8"/>
  <c r="H5866" i="8"/>
  <c r="H5854" i="8"/>
  <c r="H5848" i="8"/>
  <c r="H5836" i="8"/>
  <c r="H5824" i="8"/>
  <c r="H5818" i="8"/>
  <c r="H5806" i="8"/>
  <c r="H5800" i="8"/>
  <c r="H5789" i="8"/>
  <c r="H5777" i="8"/>
  <c r="H5771" i="8"/>
  <c r="H5759" i="8"/>
  <c r="H5753" i="8"/>
  <c r="H5747" i="8"/>
  <c r="H5741" i="8"/>
  <c r="H5735" i="8"/>
  <c r="H5723" i="8"/>
  <c r="H5717" i="8"/>
  <c r="H5711" i="8"/>
  <c r="H5706" i="8"/>
  <c r="H5700" i="8"/>
  <c r="H5694" i="8"/>
  <c r="H5688" i="8"/>
  <c r="H5682" i="8"/>
  <c r="H5676" i="8"/>
  <c r="H5670" i="8"/>
  <c r="H5664" i="8"/>
  <c r="H5658" i="8"/>
  <c r="H5653" i="8"/>
  <c r="H5647" i="8"/>
  <c r="H5641" i="8"/>
  <c r="H5635" i="8"/>
  <c r="H5629" i="8"/>
  <c r="H5623" i="8"/>
  <c r="H5617" i="8"/>
  <c r="H5611" i="8"/>
  <c r="H5604" i="8"/>
  <c r="H5598" i="8"/>
  <c r="H5592" i="8"/>
  <c r="H5586" i="8"/>
  <c r="H5578" i="8"/>
  <c r="H5572" i="8"/>
  <c r="H5566" i="8"/>
  <c r="H5560" i="8"/>
  <c r="H5554" i="8"/>
  <c r="H5548" i="8"/>
  <c r="H5542" i="8"/>
  <c r="H5536" i="8"/>
  <c r="H5530" i="8"/>
  <c r="H5524" i="8"/>
  <c r="H5518" i="8"/>
  <c r="H5512" i="8"/>
  <c r="H5506" i="8"/>
  <c r="H5500" i="8"/>
  <c r="H5494" i="8"/>
  <c r="H5488" i="8"/>
  <c r="H5482" i="8"/>
  <c r="H5476" i="8"/>
  <c r="H5470" i="8"/>
  <c r="H5464" i="8"/>
  <c r="H5458" i="8"/>
  <c r="H5452" i="8"/>
  <c r="H5446" i="8"/>
  <c r="H5440" i="8"/>
  <c r="H5434" i="8"/>
  <c r="H5428" i="8"/>
  <c r="H5422" i="8"/>
  <c r="H5416" i="8"/>
  <c r="H5410" i="8"/>
  <c r="H5404" i="8"/>
  <c r="H5398" i="8"/>
  <c r="H5392" i="8"/>
  <c r="H5386" i="8"/>
  <c r="H5380" i="8"/>
  <c r="H5374" i="8"/>
  <c r="H5368" i="8"/>
  <c r="H5362" i="8"/>
  <c r="H5356" i="8"/>
  <c r="H5350" i="8"/>
  <c r="H5344" i="8"/>
  <c r="H5338" i="8"/>
  <c r="H5332" i="8"/>
  <c r="H5326" i="8"/>
  <c r="H5320" i="8"/>
  <c r="H5314" i="8"/>
  <c r="H5308" i="8"/>
  <c r="H5302" i="8"/>
  <c r="H5296" i="8"/>
  <c r="H5290" i="8"/>
  <c r="H5284" i="8"/>
  <c r="H5278" i="8"/>
  <c r="H5272" i="8"/>
  <c r="H5266" i="8"/>
  <c r="H5260" i="8"/>
  <c r="H5255" i="8"/>
  <c r="H5249" i="8"/>
  <c r="H5243" i="8"/>
  <c r="H5237" i="8"/>
  <c r="H5231" i="8"/>
  <c r="H5225" i="8"/>
  <c r="H5219" i="8"/>
  <c r="H5213" i="8"/>
  <c r="H5207" i="8"/>
  <c r="H5202" i="8"/>
  <c r="H5197" i="8"/>
  <c r="H5191" i="8"/>
  <c r="H5185" i="8"/>
  <c r="H5179" i="8"/>
  <c r="H5173" i="8"/>
  <c r="H5168" i="8"/>
  <c r="H5162" i="8"/>
  <c r="H5156" i="8"/>
  <c r="H5151" i="8"/>
  <c r="H5145" i="8"/>
  <c r="H5134" i="8"/>
  <c r="H5129" i="8"/>
  <c r="H5123" i="8"/>
  <c r="H5117" i="8"/>
  <c r="H5111" i="8"/>
  <c r="H5105" i="8"/>
  <c r="H5099" i="8"/>
  <c r="H5093" i="8"/>
  <c r="H5087" i="8"/>
  <c r="H5081" i="8"/>
  <c r="H5075" i="8"/>
  <c r="H5069" i="8"/>
  <c r="H5063" i="8"/>
  <c r="H5057" i="8"/>
  <c r="H5051" i="8"/>
  <c r="H5045" i="8"/>
  <c r="H5039" i="8"/>
  <c r="H5033" i="8"/>
  <c r="H5027" i="8"/>
  <c r="H5021" i="8"/>
  <c r="H5015" i="8"/>
  <c r="H5009" i="8"/>
  <c r="H5003" i="8"/>
  <c r="H4997" i="8"/>
  <c r="H4991" i="8"/>
  <c r="H4985" i="8"/>
  <c r="H4979" i="8"/>
  <c r="H4973" i="8"/>
  <c r="H4967" i="8"/>
  <c r="H4961" i="8"/>
  <c r="H4955" i="8"/>
  <c r="H4949" i="8"/>
  <c r="H4943" i="8"/>
  <c r="H4937" i="8"/>
  <c r="H4931" i="8"/>
  <c r="H4925" i="8"/>
  <c r="H4919" i="8"/>
  <c r="H4913" i="8"/>
  <c r="H4907" i="8"/>
  <c r="H4901" i="8"/>
  <c r="H4895" i="8"/>
  <c r="H4889" i="8"/>
  <c r="H4883" i="8"/>
  <c r="H4877" i="8"/>
  <c r="H4871" i="8"/>
  <c r="H4865" i="8"/>
  <c r="H4859" i="8"/>
  <c r="H4853" i="8"/>
  <c r="H4847" i="8"/>
  <c r="H4841" i="8"/>
  <c r="H4835" i="8"/>
  <c r="H4829" i="8"/>
  <c r="H4823" i="8"/>
  <c r="H4817" i="8"/>
  <c r="H4811" i="8"/>
  <c r="H4805" i="8"/>
  <c r="H4799" i="8"/>
  <c r="H4793" i="8"/>
  <c r="H4787" i="8"/>
  <c r="H4781" i="8"/>
  <c r="H4775" i="8"/>
  <c r="H4769" i="8"/>
  <c r="H4763" i="8"/>
  <c r="H4756" i="8"/>
  <c r="H4750" i="8"/>
  <c r="H4744" i="8"/>
  <c r="H4738" i="8"/>
  <c r="H4732" i="8"/>
  <c r="H4726" i="8"/>
  <c r="H4720" i="8"/>
  <c r="H4714" i="8"/>
  <c r="H4708" i="8"/>
  <c r="H4702" i="8"/>
  <c r="H4696" i="8"/>
  <c r="H4690" i="8"/>
  <c r="H4684" i="8"/>
  <c r="H4678" i="8"/>
  <c r="H4672" i="8"/>
  <c r="H4666" i="8"/>
  <c r="H4660" i="8"/>
  <c r="H4654" i="8"/>
  <c r="H4648" i="8"/>
  <c r="H4642" i="8"/>
  <c r="H4636" i="8"/>
  <c r="H4630" i="8"/>
  <c r="H4624" i="8"/>
  <c r="H4618" i="8"/>
  <c r="H4612" i="8"/>
  <c r="H4606" i="8"/>
  <c r="H4600" i="8"/>
  <c r="H4594" i="8"/>
  <c r="H4588" i="8"/>
  <c r="H4583" i="8"/>
  <c r="H4577" i="8"/>
  <c r="H4571" i="8"/>
  <c r="H4565" i="8"/>
  <c r="H4559" i="8"/>
  <c r="H4553" i="8"/>
  <c r="H4547" i="8"/>
  <c r="H4541" i="8"/>
  <c r="H4535" i="8"/>
  <c r="H4529" i="8"/>
  <c r="H4523" i="8"/>
  <c r="H4517" i="8"/>
  <c r="H4511" i="8"/>
  <c r="H4505" i="8"/>
  <c r="H4499" i="8"/>
  <c r="H4493" i="8"/>
  <c r="H4487" i="8"/>
  <c r="H4481" i="8"/>
  <c r="H4475" i="8"/>
  <c r="H4469" i="8"/>
  <c r="H4463" i="8"/>
  <c r="H4457" i="8"/>
  <c r="H4451" i="8"/>
  <c r="H4445" i="8"/>
  <c r="H4439" i="8"/>
  <c r="H4433" i="8"/>
  <c r="H4427" i="8"/>
  <c r="H4421" i="8"/>
  <c r="H4415" i="8"/>
  <c r="H4409" i="8"/>
  <c r="H4403" i="8"/>
  <c r="H4397" i="8"/>
  <c r="H4391" i="8"/>
  <c r="H4385" i="8"/>
  <c r="H4379" i="8"/>
  <c r="H4373" i="8"/>
  <c r="H4367" i="8"/>
  <c r="H4361" i="8"/>
  <c r="H4355" i="8"/>
  <c r="H4349" i="8"/>
  <c r="H4343" i="8"/>
  <c r="H4337" i="8"/>
  <c r="H4331" i="8"/>
  <c r="H4325" i="8"/>
  <c r="H4319" i="8"/>
  <c r="H4314" i="8"/>
  <c r="H4308" i="8"/>
  <c r="H4302" i="8"/>
  <c r="H4296" i="8"/>
  <c r="H4290" i="8"/>
  <c r="H4284" i="8"/>
  <c r="H4278" i="8"/>
  <c r="H4272" i="8"/>
  <c r="H4266" i="8"/>
  <c r="H4260" i="8"/>
  <c r="H4254" i="8"/>
  <c r="H4248" i="8"/>
  <c r="H4242" i="8"/>
  <c r="H4236" i="8"/>
  <c r="H4230" i="8"/>
  <c r="H4224" i="8"/>
  <c r="H4218" i="8"/>
  <c r="H4212" i="8"/>
  <c r="H4207" i="8"/>
  <c r="H4202" i="8"/>
  <c r="H4196" i="8"/>
  <c r="H4190" i="8"/>
  <c r="H4184" i="8"/>
  <c r="H4178" i="8"/>
  <c r="H4172" i="8"/>
  <c r="H4166" i="8"/>
  <c r="H4160" i="8"/>
  <c r="H4154" i="8"/>
  <c r="H4148" i="8"/>
  <c r="H4142" i="8"/>
  <c r="H4136" i="8"/>
  <c r="H4130" i="8"/>
  <c r="H4125" i="8"/>
  <c r="H4119" i="8"/>
  <c r="H4113" i="8"/>
  <c r="H4107" i="8"/>
  <c r="H4101" i="8"/>
  <c r="H4095" i="8"/>
  <c r="H4089" i="8"/>
  <c r="H4083" i="8"/>
  <c r="H4077" i="8"/>
  <c r="H4071" i="8"/>
  <c r="H4065" i="8"/>
  <c r="H4059" i="8"/>
  <c r="H4053" i="8"/>
  <c r="H4047" i="8"/>
  <c r="H4041" i="8"/>
  <c r="H4035" i="8"/>
  <c r="H4029" i="8"/>
  <c r="H4023" i="8"/>
  <c r="H4017" i="8"/>
  <c r="H4011" i="8"/>
  <c r="H4005" i="8"/>
  <c r="H3999" i="8"/>
  <c r="H3993" i="8"/>
  <c r="H3987" i="8"/>
  <c r="H3981" i="8"/>
  <c r="H3975" i="8"/>
  <c r="H3969" i="8"/>
  <c r="H3963" i="8"/>
  <c r="H3957" i="8"/>
  <c r="H3951" i="8"/>
  <c r="H3945" i="8"/>
  <c r="H3939" i="8"/>
  <c r="H3933" i="8"/>
  <c r="H3927" i="8"/>
  <c r="H3921" i="8"/>
  <c r="H3915" i="8"/>
  <c r="H3909" i="8"/>
  <c r="H3903" i="8"/>
  <c r="H3897" i="8"/>
  <c r="H3891" i="8"/>
  <c r="H3885" i="8"/>
  <c r="H3879" i="8"/>
  <c r="H3873" i="8"/>
  <c r="H3867" i="8"/>
  <c r="H3861" i="8"/>
  <c r="H3855" i="8"/>
  <c r="H3849" i="8"/>
  <c r="H3843" i="8"/>
  <c r="H3837" i="8"/>
  <c r="H3831" i="8"/>
  <c r="H3825" i="8"/>
  <c r="H3819" i="8"/>
  <c r="H3813" i="8"/>
  <c r="H3807" i="8"/>
  <c r="H3801" i="8"/>
  <c r="H3795" i="8"/>
  <c r="H3789" i="8"/>
  <c r="H3783" i="8"/>
  <c r="H3777" i="8"/>
  <c r="H3771" i="8"/>
  <c r="H3765" i="8"/>
  <c r="H3759" i="8"/>
  <c r="H3753" i="8"/>
  <c r="H3747" i="8"/>
  <c r="H3741" i="8"/>
  <c r="H3735" i="8"/>
  <c r="H3729" i="8"/>
  <c r="H3723" i="8"/>
  <c r="H3717" i="8"/>
  <c r="H3711" i="8"/>
  <c r="H3705" i="8"/>
  <c r="H3699" i="8"/>
  <c r="H3693" i="8"/>
  <c r="H3687" i="8"/>
  <c r="H3681" i="8"/>
  <c r="H3675" i="8"/>
  <c r="H3669" i="8"/>
  <c r="H3663" i="8"/>
  <c r="H3657" i="8"/>
  <c r="H3651" i="8"/>
  <c r="H3645" i="8"/>
  <c r="H3639" i="8"/>
  <c r="H3633" i="8"/>
  <c r="H3627" i="8"/>
  <c r="H3621" i="8"/>
  <c r="H3615" i="8"/>
  <c r="H3609" i="8"/>
  <c r="H3603" i="8"/>
  <c r="H3598" i="8"/>
  <c r="H3592" i="8"/>
  <c r="H3586" i="8"/>
  <c r="H3580" i="8"/>
  <c r="H3574" i="8"/>
  <c r="H3568" i="8"/>
  <c r="H3562" i="8"/>
  <c r="H3556" i="8"/>
  <c r="H3550" i="8"/>
  <c r="H3544" i="8"/>
  <c r="H3538" i="8"/>
  <c r="H3532" i="8"/>
  <c r="H3521" i="8"/>
  <c r="H3515" i="8"/>
  <c r="H3509" i="8"/>
  <c r="H3503" i="8"/>
  <c r="H3497" i="8"/>
  <c r="H3491" i="8"/>
  <c r="H3486" i="8"/>
  <c r="H3480" i="8"/>
  <c r="H3474" i="8"/>
  <c r="H3468" i="8"/>
  <c r="H3462" i="8"/>
  <c r="H3456" i="8"/>
  <c r="H3450" i="8"/>
  <c r="H3444" i="8"/>
  <c r="H3439" i="8"/>
  <c r="H3433" i="8"/>
  <c r="H3427" i="8"/>
  <c r="H3421" i="8"/>
  <c r="H3415" i="8"/>
  <c r="H3409" i="8"/>
  <c r="H3403" i="8"/>
  <c r="H3397" i="8"/>
  <c r="H3391" i="8"/>
  <c r="H3385" i="8"/>
  <c r="H3380" i="8"/>
  <c r="H3374" i="8"/>
  <c r="H3368" i="8"/>
  <c r="H3362" i="8"/>
  <c r="H3356" i="8"/>
  <c r="H3350" i="8"/>
  <c r="H3344" i="8"/>
  <c r="H3338" i="8"/>
  <c r="H3332" i="8"/>
  <c r="H3326" i="8"/>
  <c r="H3320" i="8"/>
  <c r="H3314" i="8"/>
  <c r="H3308" i="8"/>
  <c r="H3302" i="8"/>
  <c r="H3296" i="8"/>
  <c r="H3290" i="8"/>
  <c r="H3284" i="8"/>
  <c r="H3278" i="8"/>
  <c r="H3272" i="8"/>
  <c r="H3266" i="8"/>
  <c r="H3260" i="8"/>
  <c r="H3254" i="8"/>
  <c r="H3248" i="8"/>
  <c r="H3242" i="8"/>
  <c r="H3236" i="8"/>
  <c r="H3230" i="8"/>
  <c r="H3224" i="8"/>
  <c r="H3218" i="8"/>
  <c r="H3212" i="8"/>
  <c r="H3206" i="8"/>
  <c r="H3200" i="8"/>
  <c r="H3194" i="8"/>
  <c r="H3188" i="8"/>
  <c r="H3182" i="8"/>
  <c r="H3176" i="8"/>
  <c r="H3170" i="8"/>
  <c r="H3164" i="8"/>
  <c r="H3158" i="8"/>
  <c r="H3152" i="8"/>
  <c r="H3146" i="8"/>
  <c r="H3140" i="8"/>
  <c r="H3134" i="8"/>
  <c r="H3128" i="8"/>
  <c r="H3122" i="8"/>
  <c r="H3116" i="8"/>
  <c r="H3110" i="8"/>
  <c r="H3104" i="8"/>
  <c r="H3098" i="8"/>
  <c r="H3092" i="8"/>
  <c r="H3086" i="8"/>
  <c r="H3080" i="8"/>
  <c r="H3074" i="8"/>
  <c r="H3068" i="8"/>
  <c r="H3062" i="8"/>
  <c r="H3056" i="8"/>
  <c r="H3050" i="8"/>
  <c r="H3044" i="8"/>
  <c r="H3038" i="8"/>
  <c r="H3032" i="8"/>
  <c r="H3026" i="8"/>
  <c r="H3020" i="8"/>
  <c r="H3014" i="8"/>
  <c r="H3008" i="8"/>
  <c r="H3002" i="8"/>
  <c r="H2996" i="8"/>
  <c r="H2990" i="8"/>
  <c r="H2984" i="8"/>
  <c r="H2978" i="8"/>
  <c r="H2972" i="8"/>
  <c r="H2966" i="8"/>
  <c r="H2960" i="8"/>
  <c r="H2954" i="8"/>
  <c r="H2948" i="8"/>
  <c r="H2942" i="8"/>
  <c r="H2936" i="8"/>
  <c r="H2930" i="8"/>
  <c r="H2924" i="8"/>
  <c r="H2918" i="8"/>
  <c r="H2912" i="8"/>
  <c r="H2906" i="8"/>
  <c r="H2900" i="8"/>
  <c r="H2894" i="8"/>
  <c r="H2888" i="8"/>
  <c r="H2882" i="8"/>
  <c r="H2876" i="8"/>
  <c r="H2870" i="8"/>
  <c r="H2864" i="8"/>
  <c r="H2859" i="8"/>
  <c r="H2853" i="8"/>
  <c r="H2847" i="8"/>
  <c r="H2841" i="8"/>
  <c r="H2835" i="8"/>
  <c r="H2829" i="8"/>
  <c r="H2823" i="8"/>
  <c r="H2817" i="8"/>
  <c r="H2811" i="8"/>
  <c r="H2806" i="8"/>
  <c r="H2800" i="8"/>
  <c r="H2794" i="8"/>
  <c r="H2788" i="8"/>
  <c r="H2782" i="8"/>
  <c r="H2776" i="8"/>
  <c r="H2770" i="8"/>
  <c r="H2764" i="8"/>
  <c r="H2758" i="8"/>
  <c r="H2752" i="8"/>
  <c r="H2746" i="8"/>
  <c r="H2740" i="8"/>
  <c r="H2734" i="8"/>
  <c r="H2728" i="8"/>
  <c r="H2722" i="8"/>
  <c r="H2716" i="8"/>
  <c r="H2710" i="8"/>
  <c r="H2704" i="8"/>
  <c r="H2698" i="8"/>
  <c r="H2692" i="8"/>
  <c r="H2686" i="8"/>
  <c r="H2680" i="8"/>
  <c r="H2674" i="8"/>
  <c r="H2668" i="8"/>
  <c r="H2662" i="8"/>
  <c r="H2656" i="8"/>
  <c r="H2650" i="8"/>
  <c r="H2644" i="8"/>
  <c r="H2638" i="8"/>
  <c r="H2632" i="8"/>
  <c r="H2626" i="8"/>
  <c r="H2620" i="8"/>
  <c r="H2614" i="8"/>
  <c r="H2608" i="8"/>
  <c r="H2602" i="8"/>
  <c r="H2596" i="8"/>
  <c r="H2590" i="8"/>
  <c r="H2584" i="8"/>
  <c r="H2578" i="8"/>
  <c r="H2572" i="8"/>
  <c r="H2567" i="8"/>
  <c r="H2562" i="8"/>
  <c r="H2556" i="8"/>
  <c r="H2550" i="8"/>
  <c r="H2544" i="8"/>
  <c r="H2538" i="8"/>
  <c r="H2532" i="8"/>
  <c r="H2526" i="8"/>
  <c r="H2520" i="8"/>
  <c r="H2514" i="8"/>
  <c r="H2508" i="8"/>
  <c r="H2501" i="8"/>
  <c r="H2496" i="8"/>
  <c r="H2490" i="8"/>
  <c r="H2484" i="8"/>
  <c r="H2478" i="8"/>
  <c r="H2472" i="8"/>
  <c r="H2466" i="8"/>
  <c r="H2460" i="8"/>
  <c r="H2454" i="8"/>
  <c r="H2448" i="8"/>
  <c r="H2442" i="8"/>
  <c r="H2436" i="8"/>
  <c r="H2430" i="8"/>
  <c r="H2424" i="8"/>
  <c r="H2418" i="8"/>
  <c r="H2412" i="8"/>
  <c r="H2406" i="8"/>
  <c r="H2400" i="8"/>
  <c r="H2394" i="8"/>
  <c r="H2388" i="8"/>
  <c r="H2382" i="8"/>
  <c r="H2376" i="8"/>
  <c r="H2370" i="8"/>
  <c r="H2364" i="8"/>
  <c r="H2358" i="8"/>
  <c r="H2352" i="8"/>
  <c r="H2346" i="8"/>
  <c r="H2340" i="8"/>
  <c r="H2334" i="8"/>
  <c r="H2328" i="8"/>
  <c r="H2322" i="8"/>
  <c r="H2316" i="8"/>
  <c r="H2310" i="8"/>
  <c r="H2304" i="8"/>
  <c r="H2298" i="8"/>
  <c r="H2292" i="8"/>
  <c r="H2286" i="8"/>
  <c r="H2280" i="8"/>
  <c r="H2274" i="8"/>
  <c r="H2268" i="8"/>
  <c r="H2262" i="8"/>
  <c r="H2254" i="8"/>
  <c r="H2248" i="8"/>
  <c r="H2242" i="8"/>
  <c r="H2236" i="8"/>
  <c r="H2230" i="8"/>
  <c r="H2224" i="8"/>
  <c r="H2218" i="8"/>
  <c r="H2212" i="8"/>
  <c r="H2206" i="8"/>
  <c r="H2200" i="8"/>
  <c r="H2194" i="8"/>
  <c r="H2188" i="8"/>
  <c r="H2182" i="8"/>
  <c r="H2176" i="8"/>
  <c r="H2170" i="8"/>
  <c r="H2164" i="8"/>
  <c r="H2158" i="8"/>
  <c r="H2152" i="8"/>
  <c r="H2146" i="8"/>
  <c r="H2140" i="8"/>
  <c r="H2134" i="8"/>
  <c r="H2128" i="8"/>
  <c r="H2122" i="8"/>
  <c r="H2117" i="8"/>
  <c r="H2111" i="8"/>
  <c r="H2106" i="8"/>
  <c r="H2100" i="8"/>
  <c r="H2094" i="8"/>
  <c r="H2088" i="8"/>
  <c r="H2082" i="8"/>
  <c r="H2076" i="8"/>
  <c r="H2070" i="8"/>
  <c r="H2064" i="8"/>
  <c r="H2058" i="8"/>
  <c r="H2052" i="8"/>
  <c r="H2046" i="8"/>
  <c r="H2040" i="8"/>
  <c r="H2034" i="8"/>
  <c r="H2028" i="8"/>
  <c r="H2022" i="8"/>
  <c r="H2016" i="8"/>
  <c r="H2010" i="8"/>
  <c r="H2004" i="8"/>
  <c r="H1998" i="8"/>
  <c r="H1992" i="8"/>
  <c r="H1986" i="8"/>
  <c r="H1980" i="8"/>
  <c r="H1974" i="8"/>
  <c r="H1968" i="8"/>
  <c r="H1962" i="8"/>
  <c r="H1956" i="8"/>
  <c r="H1950" i="8"/>
  <c r="H1944" i="8"/>
  <c r="H1938" i="8"/>
  <c r="H1932" i="8"/>
  <c r="H1926" i="8"/>
  <c r="H1920" i="8"/>
  <c r="H1914" i="8"/>
  <c r="H1908" i="8"/>
  <c r="H1902" i="8"/>
  <c r="H1896" i="8"/>
  <c r="H1890" i="8"/>
  <c r="H1884" i="8"/>
  <c r="H1878" i="8"/>
  <c r="H1872" i="8"/>
  <c r="H1866" i="8"/>
  <c r="H1860" i="8"/>
  <c r="H1854" i="8"/>
  <c r="H1848" i="8"/>
  <c r="H1842" i="8"/>
  <c r="H1836" i="8"/>
  <c r="H1830" i="8"/>
  <c r="H1824" i="8"/>
  <c r="H1818" i="8"/>
  <c r="H1812" i="8"/>
  <c r="H1806" i="8"/>
  <c r="H1800" i="8"/>
  <c r="H1794" i="8"/>
  <c r="H1788" i="8"/>
  <c r="H1782" i="8"/>
  <c r="H1776" i="8"/>
  <c r="H1770" i="8"/>
  <c r="H1764" i="8"/>
  <c r="H1758" i="8"/>
  <c r="H1752" i="8"/>
  <c r="H1746" i="8"/>
  <c r="H1741" i="8"/>
  <c r="H1735" i="8"/>
  <c r="H1729" i="8"/>
  <c r="H1723" i="8"/>
  <c r="H1717" i="8"/>
  <c r="H1711" i="8"/>
  <c r="H1705" i="8"/>
  <c r="H1699" i="8"/>
  <c r="H1693" i="8"/>
  <c r="H1687" i="8"/>
  <c r="H1681" i="8"/>
  <c r="H1675" i="8"/>
  <c r="H1669" i="8"/>
  <c r="H1663" i="8"/>
  <c r="H1657" i="8"/>
  <c r="H1651" i="8"/>
  <c r="H1645" i="8"/>
  <c r="H1639" i="8"/>
  <c r="H1633" i="8"/>
  <c r="H1627" i="8"/>
  <c r="H1621" i="8"/>
  <c r="H1615" i="8"/>
  <c r="H1609" i="8"/>
  <c r="H1603" i="8"/>
  <c r="H1597" i="8"/>
  <c r="H1589" i="8"/>
  <c r="H1583" i="8"/>
  <c r="H1577" i="8"/>
  <c r="H1571" i="8"/>
  <c r="H1565" i="8"/>
  <c r="H1559" i="8"/>
  <c r="H1553" i="8"/>
  <c r="H1547" i="8"/>
  <c r="H1541" i="8"/>
  <c r="H1535" i="8"/>
  <c r="H1529" i="8"/>
  <c r="H1523" i="8"/>
  <c r="H1516" i="8"/>
  <c r="H1510" i="8"/>
  <c r="H1504" i="8"/>
  <c r="H1498" i="8"/>
  <c r="H1492" i="8"/>
  <c r="H1486" i="8"/>
  <c r="H1480" i="8"/>
  <c r="H1474" i="8"/>
  <c r="H1469" i="8"/>
  <c r="H1463" i="8"/>
  <c r="H1457" i="8"/>
  <c r="H1451" i="8"/>
  <c r="H1445" i="8"/>
  <c r="H1439" i="8"/>
  <c r="H1433" i="8"/>
  <c r="H1427" i="8"/>
  <c r="H1421" i="8"/>
  <c r="H1416" i="8"/>
  <c r="H1410" i="8"/>
  <c r="H1404" i="8"/>
  <c r="H1398" i="8"/>
  <c r="H1392" i="8"/>
  <c r="H1386" i="8"/>
  <c r="H1380" i="8"/>
  <c r="H1374" i="8"/>
  <c r="H1368" i="8"/>
  <c r="H1362" i="8"/>
  <c r="H1356" i="8"/>
  <c r="H1350" i="8"/>
  <c r="H1344" i="8"/>
  <c r="H1338" i="8"/>
  <c r="H1332" i="8"/>
  <c r="H1326" i="8"/>
  <c r="H1320" i="8"/>
  <c r="H1314" i="8"/>
  <c r="H1308" i="8"/>
  <c r="H1302" i="8"/>
  <c r="H1296" i="8"/>
  <c r="H1290" i="8"/>
  <c r="H1284" i="8"/>
  <c r="H1278" i="8"/>
  <c r="H1272" i="8"/>
  <c r="H1266" i="8"/>
  <c r="H1260" i="8"/>
  <c r="H1254" i="8"/>
  <c r="H1248" i="8"/>
  <c r="H1242" i="8"/>
  <c r="H1236" i="8"/>
  <c r="H1230" i="8"/>
  <c r="H1224" i="8"/>
  <c r="H1218" i="8"/>
  <c r="H1212" i="8"/>
  <c r="H1206" i="8"/>
  <c r="H1200" i="8"/>
  <c r="H1194" i="8"/>
  <c r="H1188" i="8"/>
  <c r="H1182" i="8"/>
  <c r="H1176" i="8"/>
  <c r="H1170" i="8"/>
  <c r="H1164" i="8"/>
  <c r="H1157" i="8"/>
  <c r="H1151" i="8"/>
  <c r="H1145" i="8"/>
  <c r="H1139" i="8"/>
  <c r="H1133" i="8"/>
  <c r="H1127" i="8"/>
  <c r="H1121" i="8"/>
  <c r="H1115" i="8"/>
  <c r="H1109" i="8"/>
  <c r="H1103" i="8"/>
  <c r="H1097" i="8"/>
  <c r="H1091" i="8"/>
  <c r="H1085" i="8"/>
  <c r="H1079" i="8"/>
  <c r="H1073" i="8"/>
  <c r="H1067" i="8"/>
  <c r="H1061" i="8"/>
  <c r="H1055" i="8"/>
  <c r="H1049" i="8"/>
  <c r="H1043" i="8"/>
  <c r="H1037" i="8"/>
  <c r="H1031" i="8"/>
  <c r="H1025" i="8"/>
  <c r="H1019" i="8"/>
  <c r="H1013" i="8"/>
  <c r="H1007" i="8"/>
  <c r="H1001" i="8"/>
  <c r="H995" i="8"/>
  <c r="J988" i="8"/>
  <c r="K988" i="8" s="1"/>
  <c r="I988" i="8"/>
  <c r="J982" i="8"/>
  <c r="K982" i="8" s="1"/>
  <c r="I982" i="8"/>
  <c r="J976" i="8"/>
  <c r="K976" i="8" s="1"/>
  <c r="I976" i="8"/>
  <c r="J970" i="8"/>
  <c r="K970" i="8" s="1"/>
  <c r="I970" i="8"/>
  <c r="J964" i="8"/>
  <c r="K964" i="8" s="1"/>
  <c r="I964" i="8"/>
  <c r="J958" i="8"/>
  <c r="K958" i="8" s="1"/>
  <c r="I958" i="8"/>
  <c r="J951" i="8"/>
  <c r="K951" i="8" s="1"/>
  <c r="I951" i="8"/>
  <c r="J943" i="8"/>
  <c r="K943" i="8" s="1"/>
  <c r="I943" i="8"/>
  <c r="J936" i="8"/>
  <c r="K936" i="8" s="1"/>
  <c r="I936" i="8"/>
  <c r="J930" i="8"/>
  <c r="K930" i="8" s="1"/>
  <c r="I930" i="8"/>
  <c r="J922" i="8"/>
  <c r="K922" i="8" s="1"/>
  <c r="I922" i="8"/>
  <c r="J916" i="8"/>
  <c r="K916" i="8" s="1"/>
  <c r="I916" i="8"/>
  <c r="J909" i="8"/>
  <c r="K909" i="8" s="1"/>
  <c r="I909" i="8"/>
  <c r="J900" i="8"/>
  <c r="K900" i="8" s="1"/>
  <c r="I900" i="8"/>
  <c r="J894" i="8"/>
  <c r="K894" i="8" s="1"/>
  <c r="I894" i="8"/>
  <c r="J888" i="8"/>
  <c r="K888" i="8" s="1"/>
  <c r="I888" i="8"/>
  <c r="J882" i="8"/>
  <c r="K882" i="8" s="1"/>
  <c r="I882" i="8"/>
  <c r="J876" i="8"/>
  <c r="K876" i="8" s="1"/>
  <c r="I876" i="8"/>
  <c r="J870" i="8"/>
  <c r="K870" i="8" s="1"/>
  <c r="I870" i="8"/>
  <c r="J864" i="8"/>
  <c r="K864" i="8" s="1"/>
  <c r="I864" i="8"/>
  <c r="J858" i="8"/>
  <c r="K858" i="8" s="1"/>
  <c r="I858" i="8"/>
  <c r="J852" i="8"/>
  <c r="K852" i="8" s="1"/>
  <c r="I852" i="8"/>
  <c r="J846" i="8"/>
  <c r="K846" i="8" s="1"/>
  <c r="I846" i="8"/>
  <c r="J838" i="8"/>
  <c r="K838" i="8" s="1"/>
  <c r="I838" i="8"/>
  <c r="H831" i="8"/>
  <c r="J823" i="8"/>
  <c r="K823" i="8" s="1"/>
  <c r="I823" i="8"/>
  <c r="J817" i="8"/>
  <c r="K817" i="8" s="1"/>
  <c r="I817" i="8"/>
  <c r="J809" i="8"/>
  <c r="K809" i="8" s="1"/>
  <c r="I809" i="8"/>
  <c r="J801" i="8"/>
  <c r="K801" i="8" s="1"/>
  <c r="I801" i="8"/>
  <c r="J793" i="8"/>
  <c r="K793" i="8" s="1"/>
  <c r="I793" i="8"/>
  <c r="J780" i="8"/>
  <c r="K780" i="8" s="1"/>
  <c r="I780" i="8"/>
  <c r="J773" i="8"/>
  <c r="K773" i="8" s="1"/>
  <c r="I773" i="8"/>
  <c r="J767" i="8"/>
  <c r="K767" i="8" s="1"/>
  <c r="I767" i="8"/>
  <c r="J761" i="8"/>
  <c r="K761" i="8" s="1"/>
  <c r="I761" i="8"/>
  <c r="J755" i="8"/>
  <c r="K755" i="8" s="1"/>
  <c r="I755" i="8"/>
  <c r="J749" i="8"/>
  <c r="K749" i="8" s="1"/>
  <c r="I749" i="8"/>
  <c r="J742" i="8"/>
  <c r="K742" i="8" s="1"/>
  <c r="I742" i="8"/>
  <c r="J735" i="8"/>
  <c r="K735" i="8" s="1"/>
  <c r="I735" i="8"/>
  <c r="J729" i="8"/>
  <c r="K729" i="8" s="1"/>
  <c r="I729" i="8"/>
  <c r="J723" i="8"/>
  <c r="K723" i="8" s="1"/>
  <c r="I723" i="8"/>
  <c r="J717" i="8"/>
  <c r="K717" i="8" s="1"/>
  <c r="I717" i="8"/>
  <c r="J711" i="8"/>
  <c r="K711" i="8" s="1"/>
  <c r="I711" i="8"/>
  <c r="J705" i="8"/>
  <c r="K705" i="8" s="1"/>
  <c r="I705" i="8"/>
  <c r="J699" i="8"/>
  <c r="K699" i="8" s="1"/>
  <c r="I699" i="8"/>
  <c r="J690" i="8"/>
  <c r="K690" i="8" s="1"/>
  <c r="I690" i="8"/>
  <c r="J684" i="8"/>
  <c r="K684" i="8" s="1"/>
  <c r="I684" i="8"/>
  <c r="J678" i="8"/>
  <c r="K678" i="8" s="1"/>
  <c r="I678" i="8"/>
  <c r="J671" i="8"/>
  <c r="K671" i="8" s="1"/>
  <c r="I671" i="8"/>
  <c r="J665" i="8"/>
  <c r="K665" i="8" s="1"/>
  <c r="I665" i="8"/>
  <c r="J659" i="8"/>
  <c r="K659" i="8" s="1"/>
  <c r="I659" i="8"/>
  <c r="J653" i="8"/>
  <c r="K653" i="8" s="1"/>
  <c r="I653" i="8"/>
  <c r="J647" i="8"/>
  <c r="K647" i="8" s="1"/>
  <c r="I647" i="8"/>
  <c r="J641" i="8"/>
  <c r="K641" i="8" s="1"/>
  <c r="I641" i="8"/>
  <c r="J635" i="8"/>
  <c r="K635" i="8" s="1"/>
  <c r="I635" i="8"/>
  <c r="H629" i="8"/>
  <c r="I622" i="8"/>
  <c r="J622" i="8"/>
  <c r="K622" i="8" s="1"/>
  <c r="H615" i="8"/>
  <c r="H605" i="8"/>
  <c r="I599" i="8"/>
  <c r="J599" i="8"/>
  <c r="K599" i="8" s="1"/>
  <c r="I592" i="8"/>
  <c r="J592" i="8"/>
  <c r="K592" i="8" s="1"/>
  <c r="I586" i="8"/>
  <c r="J586" i="8"/>
  <c r="K586" i="8" s="1"/>
  <c r="H578" i="8"/>
  <c r="I571" i="8"/>
  <c r="J571" i="8"/>
  <c r="K571" i="8" s="1"/>
  <c r="H564" i="8"/>
  <c r="I557" i="8"/>
  <c r="J557" i="8"/>
  <c r="K557" i="8" s="1"/>
  <c r="I550" i="8"/>
  <c r="J550" i="8"/>
  <c r="K550" i="8" s="1"/>
  <c r="H544" i="8"/>
  <c r="I537" i="8"/>
  <c r="J537" i="8"/>
  <c r="K537" i="8" s="1"/>
  <c r="H530" i="8"/>
  <c r="I522" i="8"/>
  <c r="J522" i="8"/>
  <c r="K522" i="8" s="1"/>
  <c r="H516" i="8"/>
  <c r="I509" i="8"/>
  <c r="J509" i="8"/>
  <c r="K509" i="8" s="1"/>
  <c r="I502" i="8"/>
  <c r="J502" i="8"/>
  <c r="K502" i="8" s="1"/>
  <c r="I495" i="8"/>
  <c r="J495" i="8"/>
  <c r="K495" i="8" s="1"/>
  <c r="I489" i="8"/>
  <c r="J489" i="8"/>
  <c r="K489" i="8" s="1"/>
  <c r="I483" i="8"/>
  <c r="J483" i="8"/>
  <c r="K483" i="8" s="1"/>
  <c r="I474" i="8"/>
  <c r="J474" i="8"/>
  <c r="K474" i="8" s="1"/>
  <c r="H468" i="8"/>
  <c r="I461" i="8"/>
  <c r="J461" i="8"/>
  <c r="K461" i="8" s="1"/>
  <c r="I455" i="8"/>
  <c r="J455" i="8"/>
  <c r="K455" i="8" s="1"/>
  <c r="I449" i="8"/>
  <c r="J449" i="8"/>
  <c r="K449" i="8" s="1"/>
  <c r="H440" i="8"/>
  <c r="H434" i="8"/>
  <c r="I427" i="8"/>
  <c r="J427" i="8"/>
  <c r="K427" i="8" s="1"/>
  <c r="H420" i="8"/>
  <c r="I413" i="8"/>
  <c r="J413" i="8"/>
  <c r="K413" i="8" s="1"/>
  <c r="I407" i="8"/>
  <c r="J407" i="8"/>
  <c r="K407" i="8" s="1"/>
  <c r="I401" i="8"/>
  <c r="J401" i="8"/>
  <c r="K401" i="8" s="1"/>
  <c r="I395" i="8"/>
  <c r="J395" i="8"/>
  <c r="K395" i="8" s="1"/>
  <c r="I385" i="8"/>
  <c r="J385" i="8"/>
  <c r="K385" i="8" s="1"/>
  <c r="I377" i="8"/>
  <c r="J377" i="8"/>
  <c r="K377" i="8" s="1"/>
  <c r="I371" i="8"/>
  <c r="J371" i="8"/>
  <c r="K371" i="8" s="1"/>
  <c r="I363" i="8"/>
  <c r="J363" i="8"/>
  <c r="K363" i="8" s="1"/>
  <c r="H356" i="8"/>
  <c r="I349" i="8"/>
  <c r="J349" i="8"/>
  <c r="K349" i="8" s="1"/>
  <c r="H342" i="8"/>
  <c r="H334" i="8"/>
  <c r="H328" i="8"/>
  <c r="H321" i="8"/>
  <c r="H314" i="8"/>
  <c r="H305" i="8"/>
  <c r="H297" i="8"/>
  <c r="H291" i="8"/>
  <c r="H284" i="8"/>
  <c r="H275" i="8"/>
  <c r="H269" i="8"/>
  <c r="H263" i="8"/>
  <c r="H257" i="8"/>
  <c r="H251" i="8"/>
  <c r="H245" i="8"/>
  <c r="H237" i="8"/>
  <c r="J229" i="8"/>
  <c r="K229" i="8" s="1"/>
  <c r="I229" i="8"/>
  <c r="H221" i="8"/>
  <c r="H215" i="8"/>
  <c r="H206" i="8"/>
  <c r="H200" i="8"/>
  <c r="J193" i="8"/>
  <c r="K193" i="8" s="1"/>
  <c r="I193" i="8"/>
  <c r="H182" i="8"/>
  <c r="H176" i="8"/>
  <c r="H170" i="8"/>
  <c r="J162" i="8"/>
  <c r="K162" i="8" s="1"/>
  <c r="I162" i="8"/>
  <c r="J154" i="8"/>
  <c r="K154" i="8" s="1"/>
  <c r="I154" i="8"/>
  <c r="H148" i="8"/>
  <c r="H140" i="8"/>
  <c r="H134" i="8"/>
  <c r="H128" i="8"/>
  <c r="J120" i="8"/>
  <c r="K120" i="8" s="1"/>
  <c r="I120" i="8"/>
  <c r="J111" i="8"/>
  <c r="K111" i="8" s="1"/>
  <c r="I111" i="8"/>
  <c r="J105" i="8"/>
  <c r="K105" i="8" s="1"/>
  <c r="I105" i="8"/>
  <c r="H98" i="8"/>
  <c r="J91" i="8"/>
  <c r="K91" i="8" s="1"/>
  <c r="I91" i="8"/>
  <c r="J84" i="8"/>
  <c r="K84" i="8" s="1"/>
  <c r="I84" i="8"/>
  <c r="J78" i="8"/>
  <c r="K78" i="8" s="1"/>
  <c r="I78" i="8"/>
  <c r="J72" i="8"/>
  <c r="K72" i="8" s="1"/>
  <c r="I72" i="8"/>
  <c r="J67" i="8"/>
  <c r="K67" i="8" s="1"/>
  <c r="I67" i="8"/>
  <c r="J61" i="8"/>
  <c r="K61" i="8" s="1"/>
  <c r="I61" i="8"/>
  <c r="J55" i="8"/>
  <c r="K55" i="8" s="1"/>
  <c r="I55" i="8"/>
  <c r="J49" i="8"/>
  <c r="K49" i="8" s="1"/>
  <c r="I49" i="8"/>
  <c r="I41" i="8"/>
  <c r="J41" i="8"/>
  <c r="K41" i="8" s="1"/>
  <c r="I35" i="8"/>
  <c r="J35" i="8"/>
  <c r="K35" i="8" s="1"/>
  <c r="J27" i="8"/>
  <c r="K27" i="8" s="1"/>
  <c r="I27" i="8"/>
  <c r="H26" i="8"/>
  <c r="H6784" i="8"/>
  <c r="H6781" i="8"/>
  <c r="H6774" i="8"/>
  <c r="H6764" i="8"/>
  <c r="H6755" i="8"/>
  <c r="H6750" i="8"/>
  <c r="H6740" i="8"/>
  <c r="H6735" i="8"/>
  <c r="H6723" i="8"/>
  <c r="H6711" i="8"/>
  <c r="H6699" i="8"/>
  <c r="H6687" i="8"/>
  <c r="H6675" i="8"/>
  <c r="H6651" i="8"/>
  <c r="H6639" i="8"/>
  <c r="H6627" i="8"/>
  <c r="H6615" i="8"/>
  <c r="H6602" i="8"/>
  <c r="H6590" i="8"/>
  <c r="H6578" i="8"/>
  <c r="H6566" i="8"/>
  <c r="H6554" i="8"/>
  <c r="H6542" i="8"/>
  <c r="H6530" i="8"/>
  <c r="H6518" i="8"/>
  <c r="H6506" i="8"/>
  <c r="H6494" i="8"/>
  <c r="H6482" i="8"/>
  <c r="H6470" i="8"/>
  <c r="H6458" i="8"/>
  <c r="H6446" i="8"/>
  <c r="H6434" i="8"/>
  <c r="H6422" i="8"/>
  <c r="H6398" i="8"/>
  <c r="H6390" i="8"/>
  <c r="H6382" i="8"/>
  <c r="H6373" i="8"/>
  <c r="H6365" i="8"/>
  <c r="H6357" i="8"/>
  <c r="H6349" i="8"/>
  <c r="H6341" i="8"/>
  <c r="H6333" i="8"/>
  <c r="H6325" i="8"/>
  <c r="H6317" i="8"/>
  <c r="H6309" i="8"/>
  <c r="H6301" i="8"/>
  <c r="H6293" i="8"/>
  <c r="H6284" i="8"/>
  <c r="H6276" i="8"/>
  <c r="H6268" i="8"/>
  <c r="H6260" i="8"/>
  <c r="H6252" i="8"/>
  <c r="H6244" i="8"/>
  <c r="H6236" i="8"/>
  <c r="H6228" i="8"/>
  <c r="H6220" i="8"/>
  <c r="H6212" i="8"/>
  <c r="H6204" i="8"/>
  <c r="H6196" i="8"/>
  <c r="H6188" i="8"/>
  <c r="H6180" i="8"/>
  <c r="H6172" i="8"/>
  <c r="H6164" i="8"/>
  <c r="H6156" i="8"/>
  <c r="H6148" i="8"/>
  <c r="H6140" i="8"/>
  <c r="H6132" i="8"/>
  <c r="H6124" i="8"/>
  <c r="H6116" i="8"/>
  <c r="H6108" i="8"/>
  <c r="H6100" i="8"/>
  <c r="H6092" i="8"/>
  <c r="H6080" i="8"/>
  <c r="H6068" i="8"/>
  <c r="H6056" i="8"/>
  <c r="H6044" i="8"/>
  <c r="H6032" i="8"/>
  <c r="H6020" i="8"/>
  <c r="H6008" i="8"/>
  <c r="H5996" i="8"/>
  <c r="H5984" i="8"/>
  <c r="H5978" i="8"/>
  <c r="H5969" i="8"/>
  <c r="H5961" i="8"/>
  <c r="H5954" i="8"/>
  <c r="H5945" i="8"/>
  <c r="H5937" i="8"/>
  <c r="H5930" i="8"/>
  <c r="H5918" i="8"/>
  <c r="H5910" i="8"/>
  <c r="H5903" i="8"/>
  <c r="H5894" i="8"/>
  <c r="H5886" i="8"/>
  <c r="H5878" i="8"/>
  <c r="H5864" i="8"/>
  <c r="H5856" i="8"/>
  <c r="H5843" i="8"/>
  <c r="H5827" i="8"/>
  <c r="H5820" i="8"/>
  <c r="H5812" i="8"/>
  <c r="H5805" i="8"/>
  <c r="H5791" i="8"/>
  <c r="H5784" i="8"/>
  <c r="H5769" i="8"/>
  <c r="H5737" i="8"/>
  <c r="H14" i="8"/>
  <c r="H6769" i="8"/>
  <c r="H6757" i="8"/>
  <c r="H6745" i="8"/>
  <c r="H6733" i="8"/>
  <c r="H6721" i="8"/>
  <c r="H6709" i="8"/>
  <c r="H6697" i="8"/>
  <c r="H6685" i="8"/>
  <c r="H6673" i="8"/>
  <c r="H6656" i="8"/>
  <c r="H6645" i="8"/>
  <c r="H6633" i="8"/>
  <c r="H6621" i="8"/>
  <c r="H6608" i="8"/>
  <c r="H6596" i="8"/>
  <c r="H6584" i="8"/>
  <c r="H6572" i="8"/>
  <c r="H6560" i="8"/>
  <c r="H6548" i="8"/>
  <c r="H6536" i="8"/>
  <c r="H6524" i="8"/>
  <c r="H6512" i="8"/>
  <c r="H6500" i="8"/>
  <c r="H6488" i="8"/>
  <c r="H6476" i="8"/>
  <c r="H6464" i="8"/>
  <c r="H6452" i="8"/>
  <c r="H6440" i="8"/>
  <c r="H6428" i="8"/>
  <c r="H6416" i="8"/>
  <c r="H6399" i="8"/>
  <c r="H6387" i="8"/>
  <c r="H6363" i="8"/>
  <c r="H6351" i="8"/>
  <c r="H6339" i="8"/>
  <c r="H6327" i="8"/>
  <c r="H6315" i="8"/>
  <c r="H6303" i="8"/>
  <c r="H6291" i="8"/>
  <c r="H6278" i="8"/>
  <c r="H6266" i="8"/>
  <c r="H6254" i="8"/>
  <c r="H6237" i="8"/>
  <c r="H6226" i="8"/>
  <c r="H6209" i="8"/>
  <c r="H6197" i="8"/>
  <c r="H6185" i="8"/>
  <c r="H6173" i="8"/>
  <c r="H6161" i="8"/>
  <c r="H6149" i="8"/>
  <c r="H6137" i="8"/>
  <c r="H6125" i="8"/>
  <c r="H6113" i="8"/>
  <c r="H6101" i="8"/>
  <c r="H6084" i="8"/>
  <c r="H6072" i="8"/>
  <c r="H6060" i="8"/>
  <c r="H6048" i="8"/>
  <c r="H6036" i="8"/>
  <c r="H6024" i="8"/>
  <c r="H6012" i="8"/>
  <c r="H6000" i="8"/>
  <c r="H5988" i="8"/>
  <c r="H5976" i="8"/>
  <c r="H5970" i="8"/>
  <c r="H5964" i="8"/>
  <c r="H5958" i="8"/>
  <c r="H5952" i="8"/>
  <c r="H5946" i="8"/>
  <c r="H5940" i="8"/>
  <c r="H5934" i="8"/>
  <c r="H5925" i="8"/>
  <c r="H5919" i="8"/>
  <c r="H5913" i="8"/>
  <c r="H5907" i="8"/>
  <c r="H5901" i="8"/>
  <c r="H5895" i="8"/>
  <c r="H5889" i="8"/>
  <c r="H5883" i="8"/>
  <c r="H5877" i="8"/>
  <c r="H5865" i="8"/>
  <c r="H5847" i="8"/>
  <c r="H5841" i="8"/>
  <c r="H5829" i="8"/>
  <c r="H5799" i="8"/>
  <c r="H5794" i="8"/>
  <c r="H5782" i="8"/>
  <c r="H5770" i="8"/>
  <c r="H5752" i="8"/>
  <c r="H5746" i="8"/>
  <c r="H5740" i="8"/>
  <c r="H5734" i="8"/>
  <c r="H5728" i="8"/>
  <c r="H5716" i="8"/>
  <c r="H5710" i="8"/>
  <c r="H5705" i="8"/>
  <c r="H5699" i="8"/>
  <c r="H5693" i="8"/>
  <c r="H5687" i="8"/>
  <c r="H5681" i="8"/>
  <c r="H5675" i="8"/>
  <c r="H5669" i="8"/>
  <c r="H5663" i="8"/>
  <c r="H5657" i="8"/>
  <c r="H5652" i="8"/>
  <c r="H5646" i="8"/>
  <c r="H5640" i="8"/>
  <c r="H5634" i="8"/>
  <c r="H5628" i="8"/>
  <c r="H5622" i="8"/>
  <c r="H5616" i="8"/>
  <c r="H5609" i="8"/>
  <c r="H5603" i="8"/>
  <c r="H5597" i="8"/>
  <c r="H5591" i="8"/>
  <c r="H5585" i="8"/>
  <c r="H5577" i="8"/>
  <c r="H5571" i="8"/>
  <c r="H5565" i="8"/>
  <c r="H5559" i="8"/>
  <c r="H5553" i="8"/>
  <c r="H5547" i="8"/>
  <c r="H5541" i="8"/>
  <c r="H5535" i="8"/>
  <c r="H5529" i="8"/>
  <c r="H5523" i="8"/>
  <c r="H5517" i="8"/>
  <c r="H5511" i="8"/>
  <c r="H5505" i="8"/>
  <c r="H5499" i="8"/>
  <c r="H5493" i="8"/>
  <c r="H5487" i="8"/>
  <c r="H5481" i="8"/>
  <c r="H5475" i="8"/>
  <c r="H5469" i="8"/>
  <c r="H5463" i="8"/>
  <c r="H5457" i="8"/>
  <c r="H5451" i="8"/>
  <c r="H5445" i="8"/>
  <c r="H5439" i="8"/>
  <c r="H5433" i="8"/>
  <c r="H5427" i="8"/>
  <c r="H5421" i="8"/>
  <c r="H5415" i="8"/>
  <c r="H5409" i="8"/>
  <c r="H5403" i="8"/>
  <c r="H5397" i="8"/>
  <c r="H5391" i="8"/>
  <c r="H5385" i="8"/>
  <c r="H5379" i="8"/>
  <c r="H5373" i="8"/>
  <c r="H5367" i="8"/>
  <c r="H5361" i="8"/>
  <c r="H5355" i="8"/>
  <c r="H5349" i="8"/>
  <c r="H5343" i="8"/>
  <c r="H5337" i="8"/>
  <c r="H5331" i="8"/>
  <c r="H5325" i="8"/>
  <c r="H5319" i="8"/>
  <c r="H5313" i="8"/>
  <c r="H5307" i="8"/>
  <c r="H5301" i="8"/>
  <c r="H5295" i="8"/>
  <c r="H5289" i="8"/>
  <c r="H5283" i="8"/>
  <c r="H5277" i="8"/>
  <c r="H5271" i="8"/>
  <c r="H5265" i="8"/>
  <c r="H5254" i="8"/>
  <c r="H5248" i="8"/>
  <c r="H5242" i="8"/>
  <c r="H5236" i="8"/>
  <c r="H5230" i="8"/>
  <c r="H5224" i="8"/>
  <c r="H5218" i="8"/>
  <c r="H5212" i="8"/>
  <c r="H5206" i="8"/>
  <c r="H5201" i="8"/>
  <c r="H5196" i="8"/>
  <c r="H5190" i="8"/>
  <c r="H5184" i="8"/>
  <c r="H5178" i="8"/>
  <c r="H5167" i="8"/>
  <c r="H5161" i="8"/>
  <c r="H5155" i="8"/>
  <c r="H5150" i="8"/>
  <c r="H5144" i="8"/>
  <c r="H5139" i="8"/>
  <c r="H5133" i="8"/>
  <c r="H5128" i="8"/>
  <c r="H5122" i="8"/>
  <c r="H5116" i="8"/>
  <c r="H5110" i="8"/>
  <c r="H5104" i="8"/>
  <c r="H5098" i="8"/>
  <c r="H5092" i="8"/>
  <c r="H5086" i="8"/>
  <c r="H5080" i="8"/>
  <c r="H5074" i="8"/>
  <c r="H5068" i="8"/>
  <c r="H5062" i="8"/>
  <c r="H5056" i="8"/>
  <c r="H5050" i="8"/>
  <c r="H5044" i="8"/>
  <c r="H5038" i="8"/>
  <c r="H5032" i="8"/>
  <c r="H5026" i="8"/>
  <c r="H5020" i="8"/>
  <c r="H5014" i="8"/>
  <c r="H5008" i="8"/>
  <c r="H5002" i="8"/>
  <c r="H4996" i="8"/>
  <c r="H4990" i="8"/>
  <c r="H4984" i="8"/>
  <c r="H4978" i="8"/>
  <c r="H4972" i="8"/>
  <c r="H4966" i="8"/>
  <c r="H4960" i="8"/>
  <c r="H4954" i="8"/>
  <c r="H4948" i="8"/>
  <c r="H4942" i="8"/>
  <c r="H4936" i="8"/>
  <c r="H4930" i="8"/>
  <c r="H4924" i="8"/>
  <c r="H4918" i="8"/>
  <c r="H4912" i="8"/>
  <c r="H4906" i="8"/>
  <c r="H4900" i="8"/>
  <c r="H4894" i="8"/>
  <c r="H4888" i="8"/>
  <c r="H4882" i="8"/>
  <c r="H4876" i="8"/>
  <c r="H4870" i="8"/>
  <c r="H4864" i="8"/>
  <c r="H4858" i="8"/>
  <c r="H4852" i="8"/>
  <c r="H4846" i="8"/>
  <c r="H4840" i="8"/>
  <c r="H4834" i="8"/>
  <c r="H4828" i="8"/>
  <c r="H4822" i="8"/>
  <c r="H4816" i="8"/>
  <c r="H4810" i="8"/>
  <c r="H4804" i="8"/>
  <c r="H4798" i="8"/>
  <c r="H4792" i="8"/>
  <c r="H4786" i="8"/>
  <c r="H4780" i="8"/>
  <c r="H4774" i="8"/>
  <c r="H4768" i="8"/>
  <c r="H4762" i="8"/>
  <c r="H4755" i="8"/>
  <c r="H4749" i="8"/>
  <c r="H4743" i="8"/>
  <c r="H4737" i="8"/>
  <c r="H4731" i="8"/>
  <c r="H4725" i="8"/>
  <c r="H4719" i="8"/>
  <c r="H4713" i="8"/>
  <c r="H4707" i="8"/>
  <c r="H4701" i="8"/>
  <c r="H4695" i="8"/>
  <c r="H4689" i="8"/>
  <c r="H4683" i="8"/>
  <c r="H4677" i="8"/>
  <c r="H4671" i="8"/>
  <c r="H4665" i="8"/>
  <c r="H4659" i="8"/>
  <c r="H4653" i="8"/>
  <c r="H4647" i="8"/>
  <c r="H4641" i="8"/>
  <c r="H4635" i="8"/>
  <c r="H4629" i="8"/>
  <c r="H4623" i="8"/>
  <c r="H4617" i="8"/>
  <c r="H4611" i="8"/>
  <c r="H4605" i="8"/>
  <c r="H4599" i="8"/>
  <c r="H4593" i="8"/>
  <c r="H4587" i="8"/>
  <c r="H4582" i="8"/>
  <c r="H4576" i="8"/>
  <c r="H4570" i="8"/>
  <c r="H4564" i="8"/>
  <c r="H4558" i="8"/>
  <c r="H4552" i="8"/>
  <c r="H4546" i="8"/>
  <c r="H4540" i="8"/>
  <c r="H4534" i="8"/>
  <c r="H4528" i="8"/>
  <c r="H4522" i="8"/>
  <c r="H4516" i="8"/>
  <c r="H4510" i="8"/>
  <c r="H4504" i="8"/>
  <c r="H4498" i="8"/>
  <c r="H4492" i="8"/>
  <c r="H4486" i="8"/>
  <c r="H4480" i="8"/>
  <c r="H4474" i="8"/>
  <c r="H4468" i="8"/>
  <c r="H4462" i="8"/>
  <c r="H4456" i="8"/>
  <c r="H4450" i="8"/>
  <c r="H4444" i="8"/>
  <c r="H4438" i="8"/>
  <c r="H4432" i="8"/>
  <c r="H4426" i="8"/>
  <c r="H4420" i="8"/>
  <c r="H4414" i="8"/>
  <c r="H4408" i="8"/>
  <c r="H4402" i="8"/>
  <c r="H4396" i="8"/>
  <c r="H4390" i="8"/>
  <c r="H4384" i="8"/>
  <c r="H4378" i="8"/>
  <c r="H4372" i="8"/>
  <c r="H4366" i="8"/>
  <c r="H4360" i="8"/>
  <c r="H4354" i="8"/>
  <c r="H4348" i="8"/>
  <c r="H4342" i="8"/>
  <c r="H4336" i="8"/>
  <c r="H4330" i="8"/>
  <c r="H4324" i="8"/>
  <c r="H4318" i="8"/>
  <c r="H4313" i="8"/>
  <c r="H4307" i="8"/>
  <c r="H4301" i="8"/>
  <c r="H4295" i="8"/>
  <c r="H4289" i="8"/>
  <c r="H4283" i="8"/>
  <c r="H4277" i="8"/>
  <c r="H4271" i="8"/>
  <c r="H4265" i="8"/>
  <c r="H4259" i="8"/>
  <c r="H4253" i="8"/>
  <c r="H4247" i="8"/>
  <c r="H4241" i="8"/>
  <c r="H4235" i="8"/>
  <c r="H4229" i="8"/>
  <c r="H4223" i="8"/>
  <c r="H4217" i="8"/>
  <c r="H4211" i="8"/>
  <c r="H4206" i="8"/>
  <c r="H4201" i="8"/>
  <c r="H4195" i="8"/>
  <c r="H4189" i="8"/>
  <c r="H4183" i="8"/>
  <c r="H4177" i="8"/>
  <c r="H4171" i="8"/>
  <c r="H4165" i="8"/>
  <c r="H4159" i="8"/>
  <c r="H4153" i="8"/>
  <c r="H4147" i="8"/>
  <c r="H4141" i="8"/>
  <c r="H4135" i="8"/>
  <c r="H4124" i="8"/>
  <c r="H4118" i="8"/>
  <c r="H4112" i="8"/>
  <c r="H4106" i="8"/>
  <c r="H4100" i="8"/>
  <c r="H4094" i="8"/>
  <c r="H4088" i="8"/>
  <c r="H4082" i="8"/>
  <c r="H4076" i="8"/>
  <c r="H4070" i="8"/>
  <c r="H4064" i="8"/>
  <c r="H4058" i="8"/>
  <c r="H4052" i="8"/>
  <c r="H4046" i="8"/>
  <c r="H4040" i="8"/>
  <c r="H4034" i="8"/>
  <c r="H4028" i="8"/>
  <c r="H4022" i="8"/>
  <c r="H4016" i="8"/>
  <c r="H4010" i="8"/>
  <c r="H4004" i="8"/>
  <c r="H3998" i="8"/>
  <c r="H3992" i="8"/>
  <c r="H3986" i="8"/>
  <c r="H3980" i="8"/>
  <c r="H3974" i="8"/>
  <c r="H3968" i="8"/>
  <c r="H3962" i="8"/>
  <c r="H3956" i="8"/>
  <c r="H3950" i="8"/>
  <c r="H3944" i="8"/>
  <c r="H3938" i="8"/>
  <c r="H3932" i="8"/>
  <c r="H3926" i="8"/>
  <c r="H3920" i="8"/>
  <c r="H3914" i="8"/>
  <c r="H3908" i="8"/>
  <c r="H3902" i="8"/>
  <c r="H3896" i="8"/>
  <c r="H3890" i="8"/>
  <c r="H3884" i="8"/>
  <c r="H3878" i="8"/>
  <c r="H3872" i="8"/>
  <c r="H3866" i="8"/>
  <c r="H3860" i="8"/>
  <c r="H3854" i="8"/>
  <c r="H3848" i="8"/>
  <c r="H3842" i="8"/>
  <c r="H3836" i="8"/>
  <c r="H3830" i="8"/>
  <c r="H3824" i="8"/>
  <c r="H3818" i="8"/>
  <c r="H3812" i="8"/>
  <c r="H3806" i="8"/>
  <c r="H3800" i="8"/>
  <c r="H3794" i="8"/>
  <c r="H3788" i="8"/>
  <c r="H3782" i="8"/>
  <c r="H3776" i="8"/>
  <c r="H3770" i="8"/>
  <c r="H3764" i="8"/>
  <c r="H3758" i="8"/>
  <c r="H3752" i="8"/>
  <c r="H3746" i="8"/>
  <c r="H3740" i="8"/>
  <c r="H3734" i="8"/>
  <c r="H3728" i="8"/>
  <c r="H3722" i="8"/>
  <c r="H3716" i="8"/>
  <c r="H3710" i="8"/>
  <c r="H3704" i="8"/>
  <c r="H3698" i="8"/>
  <c r="H3692" i="8"/>
  <c r="H3686" i="8"/>
  <c r="H3680" i="8"/>
  <c r="H3674" i="8"/>
  <c r="H3668" i="8"/>
  <c r="H3662" i="8"/>
  <c r="H3656" i="8"/>
  <c r="H3650" i="8"/>
  <c r="H3644" i="8"/>
  <c r="H3638" i="8"/>
  <c r="H3632" i="8"/>
  <c r="H3626" i="8"/>
  <c r="H3620" i="8"/>
  <c r="H3614" i="8"/>
  <c r="H3608" i="8"/>
  <c r="H3597" i="8"/>
  <c r="H3591" i="8"/>
  <c r="H3585" i="8"/>
  <c r="H3579" i="8"/>
  <c r="H3573" i="8"/>
  <c r="H3567" i="8"/>
  <c r="H3561" i="8"/>
  <c r="H3555" i="8"/>
  <c r="H3549" i="8"/>
  <c r="H3543" i="8"/>
  <c r="H3537" i="8"/>
  <c r="H3531" i="8"/>
  <c r="H3526" i="8"/>
  <c r="H3520" i="8"/>
  <c r="H3514" i="8"/>
  <c r="H3508" i="8"/>
  <c r="H3502" i="8"/>
  <c r="H3496" i="8"/>
  <c r="H3485" i="8"/>
  <c r="H3479" i="8"/>
  <c r="H3473" i="8"/>
  <c r="H3467" i="8"/>
  <c r="H3461" i="8"/>
  <c r="H3455" i="8"/>
  <c r="H3449" i="8"/>
  <c r="H3443" i="8"/>
  <c r="H3438" i="8"/>
  <c r="H3432" i="8"/>
  <c r="H3426" i="8"/>
  <c r="H3420" i="8"/>
  <c r="H3414" i="8"/>
  <c r="H3408" i="8"/>
  <c r="H3402" i="8"/>
  <c r="H3396" i="8"/>
  <c r="H3390" i="8"/>
  <c r="H3379" i="8"/>
  <c r="H3373" i="8"/>
  <c r="H3367" i="8"/>
  <c r="H3361" i="8"/>
  <c r="H3355" i="8"/>
  <c r="H3349" i="8"/>
  <c r="H3343" i="8"/>
  <c r="H3337" i="8"/>
  <c r="H3331" i="8"/>
  <c r="H3325" i="8"/>
  <c r="H3319" i="8"/>
  <c r="H3313" i="8"/>
  <c r="H3307" i="8"/>
  <c r="H3301" i="8"/>
  <c r="H3295" i="8"/>
  <c r="H3289" i="8"/>
  <c r="H3283" i="8"/>
  <c r="H3277" i="8"/>
  <c r="H3271" i="8"/>
  <c r="H3265" i="8"/>
  <c r="H3259" i="8"/>
  <c r="H3253" i="8"/>
  <c r="H3247" i="8"/>
  <c r="H3241" i="8"/>
  <c r="H3235" i="8"/>
  <c r="H3229" i="8"/>
  <c r="H3223" i="8"/>
  <c r="H3217" i="8"/>
  <c r="H3211" i="8"/>
  <c r="H3205" i="8"/>
  <c r="H3199" i="8"/>
  <c r="H3193" i="8"/>
  <c r="H3187" i="8"/>
  <c r="H3181" i="8"/>
  <c r="H3175" i="8"/>
  <c r="H3169" i="8"/>
  <c r="H3163" i="8"/>
  <c r="H3157" i="8"/>
  <c r="H3151" i="8"/>
  <c r="H3145" i="8"/>
  <c r="H3139" i="8"/>
  <c r="H3133" i="8"/>
  <c r="H3127" i="8"/>
  <c r="H3121" i="8"/>
  <c r="H3115" i="8"/>
  <c r="H3109" i="8"/>
  <c r="H3103" i="8"/>
  <c r="H3097" i="8"/>
  <c r="H3091" i="8"/>
  <c r="H3085" i="8"/>
  <c r="H3079" i="8"/>
  <c r="H3073" i="8"/>
  <c r="H3067" i="8"/>
  <c r="H3061" i="8"/>
  <c r="H3055" i="8"/>
  <c r="H3049" i="8"/>
  <c r="H3043" i="8"/>
  <c r="H3037" i="8"/>
  <c r="H3031" i="8"/>
  <c r="H3025" i="8"/>
  <c r="H3019" i="8"/>
  <c r="H3013" i="8"/>
  <c r="H3007" i="8"/>
  <c r="H3001" i="8"/>
  <c r="H2995" i="8"/>
  <c r="H2989" i="8"/>
  <c r="H2983" i="8"/>
  <c r="H2977" i="8"/>
  <c r="H2971" i="8"/>
  <c r="H2965" i="8"/>
  <c r="H2959" i="8"/>
  <c r="H2953" i="8"/>
  <c r="H2947" i="8"/>
  <c r="H2941" i="8"/>
  <c r="H2935" i="8"/>
  <c r="H2929" i="8"/>
  <c r="H2923" i="8"/>
  <c r="H2917" i="8"/>
  <c r="H2911" i="8"/>
  <c r="H2905" i="8"/>
  <c r="H2899" i="8"/>
  <c r="H2893" i="8"/>
  <c r="H2887" i="8"/>
  <c r="H2881" i="8"/>
  <c r="H2875" i="8"/>
  <c r="H2869" i="8"/>
  <c r="H2863" i="8"/>
  <c r="H2858" i="8"/>
  <c r="H2852" i="8"/>
  <c r="H2846" i="8"/>
  <c r="H2840" i="8"/>
  <c r="H2834" i="8"/>
  <c r="H2828" i="8"/>
  <c r="H2822" i="8"/>
  <c r="H2816" i="8"/>
  <c r="H2810" i="8"/>
  <c r="H2805" i="8"/>
  <c r="H2799" i="8"/>
  <c r="H2793" i="8"/>
  <c r="H2787" i="8"/>
  <c r="H2781" i="8"/>
  <c r="H2775" i="8"/>
  <c r="H2769" i="8"/>
  <c r="H2763" i="8"/>
  <c r="H2757" i="8"/>
  <c r="H2751" i="8"/>
  <c r="H2745" i="8"/>
  <c r="H2739" i="8"/>
  <c r="H2733" i="8"/>
  <c r="H2727" i="8"/>
  <c r="H2721" i="8"/>
  <c r="H2715" i="8"/>
  <c r="H2709" i="8"/>
  <c r="H2703" i="8"/>
  <c r="H2697" i="8"/>
  <c r="H2691" i="8"/>
  <c r="H2685" i="8"/>
  <c r="H2679" i="8"/>
  <c r="H2673" i="8"/>
  <c r="H2667" i="8"/>
  <c r="H2661" i="8"/>
  <c r="H2655" i="8"/>
  <c r="H2649" i="8"/>
  <c r="H2643" i="8"/>
  <c r="H2637" i="8"/>
  <c r="H2631" i="8"/>
  <c r="H2625" i="8"/>
  <c r="H2619" i="8"/>
  <c r="H2613" i="8"/>
  <c r="H2607" i="8"/>
  <c r="H2601" i="8"/>
  <c r="H2595" i="8"/>
  <c r="H2589" i="8"/>
  <c r="H2583" i="8"/>
  <c r="H2577" i="8"/>
  <c r="H2571" i="8"/>
  <c r="H2566" i="8"/>
  <c r="H2561" i="8"/>
  <c r="H2555" i="8"/>
  <c r="H2549" i="8"/>
  <c r="H2543" i="8"/>
  <c r="H2537" i="8"/>
  <c r="H2531" i="8"/>
  <c r="H2525" i="8"/>
  <c r="H2519" i="8"/>
  <c r="H2513" i="8"/>
  <c r="H2507" i="8"/>
  <c r="H2495" i="8"/>
  <c r="H2489" i="8"/>
  <c r="H2483" i="8"/>
  <c r="H2477" i="8"/>
  <c r="H2471" i="8"/>
  <c r="H2465" i="8"/>
  <c r="H2459" i="8"/>
  <c r="H2453" i="8"/>
  <c r="H2447" i="8"/>
  <c r="H2441" i="8"/>
  <c r="H2435" i="8"/>
  <c r="H2429" i="8"/>
  <c r="H2423" i="8"/>
  <c r="H2417" i="8"/>
  <c r="H2411" i="8"/>
  <c r="H2405" i="8"/>
  <c r="H2399" i="8"/>
  <c r="H2393" i="8"/>
  <c r="H2387" i="8"/>
  <c r="H2381" i="8"/>
  <c r="H2375" i="8"/>
  <c r="H2369" i="8"/>
  <c r="H2363" i="8"/>
  <c r="H2357" i="8"/>
  <c r="H2351" i="8"/>
  <c r="H2345" i="8"/>
  <c r="H2339" i="8"/>
  <c r="H2333" i="8"/>
  <c r="H2327" i="8"/>
  <c r="H2321" i="8"/>
  <c r="H2315" i="8"/>
  <c r="H2309" i="8"/>
  <c r="H2303" i="8"/>
  <c r="H2297" i="8"/>
  <c r="H2291" i="8"/>
  <c r="H2285" i="8"/>
  <c r="H2279" i="8"/>
  <c r="H2273" i="8"/>
  <c r="H2267" i="8"/>
  <c r="H2261" i="8"/>
  <c r="H2253" i="8"/>
  <c r="H2247" i="8"/>
  <c r="H2241" i="8"/>
  <c r="H2235" i="8"/>
  <c r="H2229" i="8"/>
  <c r="H2223" i="8"/>
  <c r="H2217" i="8"/>
  <c r="H2211" i="8"/>
  <c r="H2205" i="8"/>
  <c r="H2199" i="8"/>
  <c r="H2193" i="8"/>
  <c r="H2187" i="8"/>
  <c r="H2181" i="8"/>
  <c r="H2175" i="8"/>
  <c r="H2169" i="8"/>
  <c r="H2163" i="8"/>
  <c r="H2157" i="8"/>
  <c r="H2151" i="8"/>
  <c r="H2145" i="8"/>
  <c r="H2139" i="8"/>
  <c r="H2133" i="8"/>
  <c r="H2127" i="8"/>
  <c r="H2116" i="8"/>
  <c r="H2105" i="8"/>
  <c r="H2099" i="8"/>
  <c r="H2093" i="8"/>
  <c r="H2087" i="8"/>
  <c r="H2081" i="8"/>
  <c r="H2075" i="8"/>
  <c r="H2069" i="8"/>
  <c r="H2063" i="8"/>
  <c r="H2057" i="8"/>
  <c r="H2051" i="8"/>
  <c r="H2045" i="8"/>
  <c r="H2039" i="8"/>
  <c r="H2033" i="8"/>
  <c r="H2027" i="8"/>
  <c r="H2021" i="8"/>
  <c r="H2015" i="8"/>
  <c r="H2009" i="8"/>
  <c r="H2003" i="8"/>
  <c r="H1997" i="8"/>
  <c r="H1991" i="8"/>
  <c r="H1985" i="8"/>
  <c r="H1979" i="8"/>
  <c r="H1973" i="8"/>
  <c r="H1967" i="8"/>
  <c r="H1961" i="8"/>
  <c r="H1955" i="8"/>
  <c r="H1949" i="8"/>
  <c r="H1943" i="8"/>
  <c r="H1937" i="8"/>
  <c r="H1931" i="8"/>
  <c r="H1925" i="8"/>
  <c r="H1919" i="8"/>
  <c r="H1913" i="8"/>
  <c r="H1907" i="8"/>
  <c r="H1901" i="8"/>
  <c r="H1895" i="8"/>
  <c r="H1889" i="8"/>
  <c r="H1883" i="8"/>
  <c r="H1877" i="8"/>
  <c r="H1871" i="8"/>
  <c r="H1865" i="8"/>
  <c r="H1859" i="8"/>
  <c r="H1853" i="8"/>
  <c r="H1847" i="8"/>
  <c r="H1841" i="8"/>
  <c r="H1835" i="8"/>
  <c r="H1829" i="8"/>
  <c r="H1823" i="8"/>
  <c r="H1817" i="8"/>
  <c r="H1811" i="8"/>
  <c r="H1805" i="8"/>
  <c r="H1799" i="8"/>
  <c r="H1793" i="8"/>
  <c r="H1787" i="8"/>
  <c r="H1781" i="8"/>
  <c r="H1775" i="8"/>
  <c r="H1769" i="8"/>
  <c r="H1763" i="8"/>
  <c r="H1757" i="8"/>
  <c r="H1751" i="8"/>
  <c r="H1740" i="8"/>
  <c r="H1734" i="8"/>
  <c r="H1728" i="8"/>
  <c r="H1722" i="8"/>
  <c r="H1716" i="8"/>
  <c r="H1710" i="8"/>
  <c r="H1704" i="8"/>
  <c r="H1698" i="8"/>
  <c r="H1692" i="8"/>
  <c r="H1686" i="8"/>
  <c r="H1680" i="8"/>
  <c r="H1674" i="8"/>
  <c r="H1668" i="8"/>
  <c r="H1662" i="8"/>
  <c r="H1656" i="8"/>
  <c r="H1650" i="8"/>
  <c r="H1644" i="8"/>
  <c r="H1638" i="8"/>
  <c r="H1632" i="8"/>
  <c r="H1626" i="8"/>
  <c r="H1620" i="8"/>
  <c r="H1614" i="8"/>
  <c r="H1608" i="8"/>
  <c r="H1602" i="8"/>
  <c r="H1594" i="8"/>
  <c r="H1588" i="8"/>
  <c r="H1582" i="8"/>
  <c r="H1576" i="8"/>
  <c r="H1570" i="8"/>
  <c r="H1564" i="8"/>
  <c r="H1558" i="8"/>
  <c r="H1552" i="8"/>
  <c r="H1546" i="8"/>
  <c r="H1540" i="8"/>
  <c r="H1534" i="8"/>
  <c r="H1528" i="8"/>
  <c r="H1522" i="8"/>
  <c r="H1515" i="8"/>
  <c r="H1509" i="8"/>
  <c r="H1503" i="8"/>
  <c r="H1497" i="8"/>
  <c r="H1491" i="8"/>
  <c r="H1485" i="8"/>
  <c r="H1479" i="8"/>
  <c r="H1468" i="8"/>
  <c r="H1462" i="8"/>
  <c r="H1456" i="8"/>
  <c r="H1450" i="8"/>
  <c r="H1444" i="8"/>
  <c r="H1438" i="8"/>
  <c r="H1432" i="8"/>
  <c r="H1426" i="8"/>
  <c r="H1415" i="8"/>
  <c r="H1409" i="8"/>
  <c r="H1403" i="8"/>
  <c r="H1397" i="8"/>
  <c r="H1391" i="8"/>
  <c r="H1385" i="8"/>
  <c r="H1379" i="8"/>
  <c r="H1373" i="8"/>
  <c r="H1367" i="8"/>
  <c r="H1361" i="8"/>
  <c r="H1355" i="8"/>
  <c r="H1349" i="8"/>
  <c r="H1343" i="8"/>
  <c r="H1337" i="8"/>
  <c r="H1331" i="8"/>
  <c r="H1325" i="8"/>
  <c r="H1319" i="8"/>
  <c r="H1313" i="8"/>
  <c r="H1307" i="8"/>
  <c r="H1301" i="8"/>
  <c r="H1295" i="8"/>
  <c r="H1289" i="8"/>
  <c r="H1283" i="8"/>
  <c r="H1277" i="8"/>
  <c r="H1271" i="8"/>
  <c r="H1265" i="8"/>
  <c r="H1259" i="8"/>
  <c r="H1253" i="8"/>
  <c r="H1247" i="8"/>
  <c r="H1241" i="8"/>
  <c r="H1235" i="8"/>
  <c r="H1229" i="8"/>
  <c r="H1223" i="8"/>
  <c r="H1217" i="8"/>
  <c r="H1211" i="8"/>
  <c r="H1205" i="8"/>
  <c r="H1199" i="8"/>
  <c r="H1193" i="8"/>
  <c r="H1187" i="8"/>
  <c r="H1181" i="8"/>
  <c r="H1175" i="8"/>
  <c r="H1169" i="8"/>
  <c r="H1163" i="8"/>
  <c r="H1156" i="8"/>
  <c r="H1150" i="8"/>
  <c r="H1144" i="8"/>
  <c r="H1138" i="8"/>
  <c r="H1132" i="8"/>
  <c r="H1126" i="8"/>
  <c r="H1120" i="8"/>
  <c r="H1114" i="8"/>
  <c r="H1108" i="8"/>
  <c r="H1102" i="8"/>
  <c r="H1096" i="8"/>
  <c r="H1090" i="8"/>
  <c r="H1084" i="8"/>
  <c r="H1078" i="8"/>
  <c r="H1072" i="8"/>
  <c r="H1066" i="8"/>
  <c r="H1060" i="8"/>
  <c r="H1054" i="8"/>
  <c r="H1048" i="8"/>
  <c r="H1042" i="8"/>
  <c r="H1036" i="8"/>
  <c r="H1030" i="8"/>
  <c r="H1024" i="8"/>
  <c r="H1018" i="8"/>
  <c r="H1012" i="8"/>
  <c r="H1006" i="8"/>
  <c r="J1000" i="8"/>
  <c r="K1000" i="8" s="1"/>
  <c r="I1000" i="8"/>
  <c r="J994" i="8"/>
  <c r="K994" i="8" s="1"/>
  <c r="I994" i="8"/>
  <c r="J987" i="8"/>
  <c r="K987" i="8" s="1"/>
  <c r="I987" i="8"/>
  <c r="J981" i="8"/>
  <c r="K981" i="8" s="1"/>
  <c r="I981" i="8"/>
  <c r="J975" i="8"/>
  <c r="K975" i="8" s="1"/>
  <c r="I975" i="8"/>
  <c r="J969" i="8"/>
  <c r="K969" i="8" s="1"/>
  <c r="I969" i="8"/>
  <c r="J963" i="8"/>
  <c r="K963" i="8" s="1"/>
  <c r="I963" i="8"/>
  <c r="J956" i="8"/>
  <c r="K956" i="8" s="1"/>
  <c r="I956" i="8"/>
  <c r="J950" i="8"/>
  <c r="K950" i="8" s="1"/>
  <c r="I950" i="8"/>
  <c r="J942" i="8"/>
  <c r="K942" i="8" s="1"/>
  <c r="I942" i="8"/>
  <c r="J935" i="8"/>
  <c r="K935" i="8" s="1"/>
  <c r="I935" i="8"/>
  <c r="J929" i="8"/>
  <c r="K929" i="8" s="1"/>
  <c r="I929" i="8"/>
  <c r="J921" i="8"/>
  <c r="K921" i="8" s="1"/>
  <c r="I921" i="8"/>
  <c r="J908" i="8"/>
  <c r="K908" i="8" s="1"/>
  <c r="I908" i="8"/>
  <c r="H899" i="8"/>
  <c r="J893" i="8"/>
  <c r="K893" i="8" s="1"/>
  <c r="I893" i="8"/>
  <c r="J881" i="8"/>
  <c r="K881" i="8" s="1"/>
  <c r="I881" i="8"/>
  <c r="J875" i="8"/>
  <c r="K875" i="8" s="1"/>
  <c r="I875" i="8"/>
  <c r="J869" i="8"/>
  <c r="K869" i="8" s="1"/>
  <c r="I869" i="8"/>
  <c r="J863" i="8"/>
  <c r="K863" i="8" s="1"/>
  <c r="I863" i="8"/>
  <c r="J857" i="8"/>
  <c r="K857" i="8" s="1"/>
  <c r="I857" i="8"/>
  <c r="J851" i="8"/>
  <c r="K851" i="8" s="1"/>
  <c r="I851" i="8"/>
  <c r="J845" i="8"/>
  <c r="K845" i="8" s="1"/>
  <c r="I845" i="8"/>
  <c r="J836" i="8"/>
  <c r="K836" i="8" s="1"/>
  <c r="I836" i="8"/>
  <c r="J830" i="8"/>
  <c r="K830" i="8" s="1"/>
  <c r="I830" i="8"/>
  <c r="J822" i="8"/>
  <c r="K822" i="8" s="1"/>
  <c r="I822" i="8"/>
  <c r="J816" i="8"/>
  <c r="K816" i="8" s="1"/>
  <c r="I816" i="8"/>
  <c r="J808" i="8"/>
  <c r="K808" i="8" s="1"/>
  <c r="I808" i="8"/>
  <c r="J800" i="8"/>
  <c r="K800" i="8" s="1"/>
  <c r="I800" i="8"/>
  <c r="J792" i="8"/>
  <c r="K792" i="8" s="1"/>
  <c r="I792" i="8"/>
  <c r="J786" i="8"/>
  <c r="K786" i="8" s="1"/>
  <c r="I786" i="8"/>
  <c r="J779" i="8"/>
  <c r="K779" i="8" s="1"/>
  <c r="I779" i="8"/>
  <c r="J772" i="8"/>
  <c r="K772" i="8" s="1"/>
  <c r="I772" i="8"/>
  <c r="J766" i="8"/>
  <c r="K766" i="8" s="1"/>
  <c r="I766" i="8"/>
  <c r="J760" i="8"/>
  <c r="K760" i="8" s="1"/>
  <c r="I760" i="8"/>
  <c r="J754" i="8"/>
  <c r="K754" i="8" s="1"/>
  <c r="I754" i="8"/>
  <c r="J747" i="8"/>
  <c r="K747" i="8" s="1"/>
  <c r="I747" i="8"/>
  <c r="J740" i="8"/>
  <c r="K740" i="8" s="1"/>
  <c r="I740" i="8"/>
  <c r="J734" i="8"/>
  <c r="K734" i="8" s="1"/>
  <c r="I734" i="8"/>
  <c r="J728" i="8"/>
  <c r="K728" i="8" s="1"/>
  <c r="I728" i="8"/>
  <c r="J722" i="8"/>
  <c r="K722" i="8" s="1"/>
  <c r="I722" i="8"/>
  <c r="J716" i="8"/>
  <c r="K716" i="8" s="1"/>
  <c r="I716" i="8"/>
  <c r="J710" i="8"/>
  <c r="K710" i="8" s="1"/>
  <c r="I710" i="8"/>
  <c r="H704" i="8"/>
  <c r="J698" i="8"/>
  <c r="K698" i="8" s="1"/>
  <c r="I698" i="8"/>
  <c r="I689" i="8"/>
  <c r="J689" i="8"/>
  <c r="K689" i="8" s="1"/>
  <c r="J683" i="8"/>
  <c r="K683" i="8" s="1"/>
  <c r="I683" i="8"/>
  <c r="J677" i="8"/>
  <c r="K677" i="8" s="1"/>
  <c r="I677" i="8"/>
  <c r="J670" i="8"/>
  <c r="K670" i="8" s="1"/>
  <c r="I670" i="8"/>
  <c r="J664" i="8"/>
  <c r="K664" i="8" s="1"/>
  <c r="I664" i="8"/>
  <c r="J658" i="8"/>
  <c r="K658" i="8" s="1"/>
  <c r="I658" i="8"/>
  <c r="J652" i="8"/>
  <c r="K652" i="8" s="1"/>
  <c r="I652" i="8"/>
  <c r="J646" i="8"/>
  <c r="K646" i="8" s="1"/>
  <c r="I646" i="8"/>
  <c r="J640" i="8"/>
  <c r="K640" i="8" s="1"/>
  <c r="I640" i="8"/>
  <c r="J634" i="8"/>
  <c r="K634" i="8" s="1"/>
  <c r="I634" i="8"/>
  <c r="I628" i="8"/>
  <c r="J628" i="8"/>
  <c r="K628" i="8" s="1"/>
  <c r="H621" i="8"/>
  <c r="I614" i="8"/>
  <c r="J614" i="8"/>
  <c r="K614" i="8" s="1"/>
  <c r="I604" i="8"/>
  <c r="J604" i="8"/>
  <c r="K604" i="8" s="1"/>
  <c r="I598" i="8"/>
  <c r="J598" i="8"/>
  <c r="K598" i="8" s="1"/>
  <c r="H591" i="8"/>
  <c r="H585" i="8"/>
  <c r="I577" i="8"/>
  <c r="J577" i="8"/>
  <c r="K577" i="8" s="1"/>
  <c r="I570" i="8"/>
  <c r="J570" i="8"/>
  <c r="K570" i="8" s="1"/>
  <c r="I563" i="8"/>
  <c r="J563" i="8"/>
  <c r="K563" i="8" s="1"/>
  <c r="H556" i="8"/>
  <c r="I549" i="8"/>
  <c r="J549" i="8"/>
  <c r="K549" i="8" s="1"/>
  <c r="I543" i="8"/>
  <c r="J543" i="8"/>
  <c r="K543" i="8" s="1"/>
  <c r="H536" i="8"/>
  <c r="I529" i="8"/>
  <c r="J529" i="8"/>
  <c r="K529" i="8" s="1"/>
  <c r="I521" i="8"/>
  <c r="J521" i="8"/>
  <c r="K521" i="8" s="1"/>
  <c r="I515" i="8"/>
  <c r="J515" i="8"/>
  <c r="K515" i="8" s="1"/>
  <c r="I507" i="8"/>
  <c r="J507" i="8"/>
  <c r="K507" i="8" s="1"/>
  <c r="H500" i="8"/>
  <c r="H494" i="8"/>
  <c r="H488" i="8"/>
  <c r="H480" i="8"/>
  <c r="I473" i="8"/>
  <c r="J473" i="8"/>
  <c r="K473" i="8" s="1"/>
  <c r="I467" i="8"/>
  <c r="J467" i="8"/>
  <c r="K467" i="8" s="1"/>
  <c r="H460" i="8"/>
  <c r="I454" i="8"/>
  <c r="J454" i="8"/>
  <c r="K454" i="8" s="1"/>
  <c r="H448" i="8"/>
  <c r="I439" i="8"/>
  <c r="J439" i="8"/>
  <c r="K439" i="8" s="1"/>
  <c r="H432" i="8"/>
  <c r="I425" i="8"/>
  <c r="J425" i="8"/>
  <c r="K425" i="8" s="1"/>
  <c r="I419" i="8"/>
  <c r="J419" i="8"/>
  <c r="K419" i="8" s="1"/>
  <c r="H412" i="8"/>
  <c r="I406" i="8"/>
  <c r="J406" i="8"/>
  <c r="K406" i="8" s="1"/>
  <c r="H400" i="8"/>
  <c r="H394" i="8"/>
  <c r="H384" i="8"/>
  <c r="H376" i="8"/>
  <c r="H370" i="8"/>
  <c r="H362" i="8"/>
  <c r="I355" i="8"/>
  <c r="J355" i="8"/>
  <c r="K355" i="8" s="1"/>
  <c r="H348" i="8"/>
  <c r="I341" i="8"/>
  <c r="J341" i="8"/>
  <c r="K341" i="8" s="1"/>
  <c r="I333" i="8"/>
  <c r="J333" i="8"/>
  <c r="K333" i="8" s="1"/>
  <c r="I327" i="8"/>
  <c r="J327" i="8"/>
  <c r="K327" i="8" s="1"/>
  <c r="H320" i="8"/>
  <c r="H313" i="8"/>
  <c r="H304" i="8"/>
  <c r="H296" i="8"/>
  <c r="H290" i="8"/>
  <c r="H283" i="8"/>
  <c r="H274" i="8"/>
  <c r="H268" i="8"/>
  <c r="H262" i="8"/>
  <c r="H256" i="8"/>
  <c r="H250" i="8"/>
  <c r="H244" i="8"/>
  <c r="I236" i="8"/>
  <c r="J236" i="8"/>
  <c r="K236" i="8" s="1"/>
  <c r="H228" i="8"/>
  <c r="H220" i="8"/>
  <c r="H213" i="8"/>
  <c r="J205" i="8"/>
  <c r="K205" i="8" s="1"/>
  <c r="I205" i="8"/>
  <c r="H198" i="8"/>
  <c r="H192" i="8"/>
  <c r="I181" i="8"/>
  <c r="J181" i="8"/>
  <c r="K181" i="8" s="1"/>
  <c r="H175" i="8"/>
  <c r="I169" i="8"/>
  <c r="J169" i="8"/>
  <c r="K169" i="8" s="1"/>
  <c r="I161" i="8"/>
  <c r="J161" i="8"/>
  <c r="K161" i="8" s="1"/>
  <c r="H152" i="8"/>
  <c r="H147" i="8"/>
  <c r="J138" i="8"/>
  <c r="K138" i="8" s="1"/>
  <c r="I138" i="8"/>
  <c r="I133" i="8"/>
  <c r="J133" i="8"/>
  <c r="K133" i="8" s="1"/>
  <c r="I127" i="8"/>
  <c r="J127" i="8"/>
  <c r="K127" i="8" s="1"/>
  <c r="I119" i="8"/>
  <c r="J119" i="8"/>
  <c r="K119" i="8" s="1"/>
  <c r="H110" i="8"/>
  <c r="H104" i="8"/>
  <c r="J97" i="8"/>
  <c r="K97" i="8" s="1"/>
  <c r="I97" i="8"/>
  <c r="I89" i="8"/>
  <c r="J89" i="8"/>
  <c r="K89" i="8" s="1"/>
  <c r="I83" i="8"/>
  <c r="J83" i="8"/>
  <c r="K83" i="8" s="1"/>
  <c r="I77" i="8"/>
  <c r="J77" i="8"/>
  <c r="K77" i="8" s="1"/>
  <c r="I71" i="8"/>
  <c r="J71" i="8"/>
  <c r="K71" i="8" s="1"/>
  <c r="J66" i="8"/>
  <c r="K66" i="8" s="1"/>
  <c r="I66" i="8"/>
  <c r="J60" i="8"/>
  <c r="K60" i="8" s="1"/>
  <c r="I60" i="8"/>
  <c r="J54" i="8"/>
  <c r="K54" i="8" s="1"/>
  <c r="I54" i="8"/>
  <c r="J48" i="8"/>
  <c r="K48" i="8" s="1"/>
  <c r="I48" i="8"/>
  <c r="J40" i="8"/>
  <c r="K40" i="8" s="1"/>
  <c r="I40" i="8"/>
  <c r="J34" i="8"/>
  <c r="K34" i="8" s="1"/>
  <c r="I34" i="8"/>
  <c r="J25" i="8"/>
  <c r="K25" i="8" s="1"/>
  <c r="I25" i="8"/>
  <c r="H482" i="8"/>
  <c r="H6780" i="8"/>
  <c r="H6777" i="8"/>
  <c r="H6768" i="8"/>
  <c r="H6759" i="8"/>
  <c r="H6754" i="8"/>
  <c r="H6744" i="8"/>
  <c r="H6734" i="8"/>
  <c r="H6722" i="8"/>
  <c r="H6710" i="8"/>
  <c r="H6698" i="8"/>
  <c r="H6686" i="8"/>
  <c r="H6674" i="8"/>
  <c r="H6662" i="8"/>
  <c r="H6650" i="8"/>
  <c r="H6638" i="8"/>
  <c r="H6626" i="8"/>
  <c r="H6613" i="8"/>
  <c r="H6601" i="8"/>
  <c r="H6589" i="8"/>
  <c r="H6577" i="8"/>
  <c r="H6565" i="8"/>
  <c r="H6553" i="8"/>
  <c r="H6541" i="8"/>
  <c r="H6529" i="8"/>
  <c r="H6517" i="8"/>
  <c r="H6505" i="8"/>
  <c r="H6493" i="8"/>
  <c r="H6481" i="8"/>
  <c r="H6469" i="8"/>
  <c r="H6457" i="8"/>
  <c r="H6445" i="8"/>
  <c r="H6433" i="8"/>
  <c r="H6421" i="8"/>
  <c r="H6409" i="8"/>
  <c r="H6397" i="8"/>
  <c r="H6389" i="8"/>
  <c r="H6380" i="8"/>
  <c r="H6372" i="8"/>
  <c r="H6364" i="8"/>
  <c r="H6356" i="8"/>
  <c r="H6348" i="8"/>
  <c r="H6340" i="8"/>
  <c r="H6332" i="8"/>
  <c r="H6324" i="8"/>
  <c r="H6316" i="8"/>
  <c r="H6308" i="8"/>
  <c r="H6300" i="8"/>
  <c r="H6292" i="8"/>
  <c r="H6283" i="8"/>
  <c r="H6275" i="8"/>
  <c r="H6267" i="8"/>
  <c r="H6259" i="8"/>
  <c r="H6251" i="8"/>
  <c r="H6243" i="8"/>
  <c r="H6235" i="8"/>
  <c r="H6227" i="8"/>
  <c r="H6219" i="8"/>
  <c r="H6211" i="8"/>
  <c r="H6203" i="8"/>
  <c r="H6195" i="8"/>
  <c r="H6187" i="8"/>
  <c r="H6179" i="8"/>
  <c r="H6171" i="8"/>
  <c r="H6163" i="8"/>
  <c r="H6155" i="8"/>
  <c r="H6147" i="8"/>
  <c r="H6139" i="8"/>
  <c r="H6131" i="8"/>
  <c r="H6123" i="8"/>
  <c r="H6115" i="8"/>
  <c r="H6107" i="8"/>
  <c r="H6099" i="8"/>
  <c r="H6086" i="8"/>
  <c r="H6074" i="8"/>
  <c r="H6062" i="8"/>
  <c r="H6050" i="8"/>
  <c r="H6038" i="8"/>
  <c r="H6026" i="8"/>
  <c r="H6014" i="8"/>
  <c r="H6002" i="8"/>
  <c r="H5990" i="8"/>
  <c r="H5977" i="8"/>
  <c r="H5960" i="8"/>
  <c r="H5953" i="8"/>
  <c r="H5936" i="8"/>
  <c r="H5929" i="8"/>
  <c r="H5909" i="8"/>
  <c r="H5902" i="8"/>
  <c r="H5885" i="8"/>
  <c r="H5855" i="8"/>
  <c r="H5849" i="8"/>
  <c r="H5842" i="8"/>
  <c r="H5834" i="8"/>
  <c r="H5826" i="8"/>
  <c r="H5819" i="8"/>
  <c r="H5811" i="8"/>
  <c r="H5798" i="8"/>
  <c r="H5790" i="8"/>
  <c r="H5783" i="8"/>
  <c r="H5775" i="8"/>
  <c r="H5755" i="8"/>
  <c r="H5733" i="8"/>
  <c r="J944" i="8"/>
  <c r="K944" i="8" s="1"/>
  <c r="I944" i="8"/>
  <c r="J924" i="8"/>
  <c r="K924" i="8" s="1"/>
  <c r="I924" i="8"/>
  <c r="J814" i="8"/>
  <c r="K814" i="8" s="1"/>
  <c r="I814" i="8"/>
  <c r="J796" i="8"/>
  <c r="K796" i="8" s="1"/>
  <c r="I796" i="8"/>
  <c r="J774" i="8"/>
  <c r="K774" i="8" s="1"/>
  <c r="I774" i="8"/>
  <c r="J694" i="8"/>
  <c r="K694" i="8" s="1"/>
  <c r="J673" i="8"/>
  <c r="K673" i="8" s="1"/>
  <c r="I673" i="8"/>
  <c r="I433" i="8"/>
  <c r="J433" i="8"/>
  <c r="K433" i="8" s="1"/>
  <c r="J748" i="8"/>
  <c r="K748" i="8" s="1"/>
  <c r="I748" i="8"/>
  <c r="I513" i="8"/>
  <c r="J513" i="8"/>
  <c r="K513" i="8" s="1"/>
  <c r="J990" i="8"/>
  <c r="K990" i="8" s="1"/>
  <c r="J957" i="8"/>
  <c r="K957" i="8" s="1"/>
  <c r="J906" i="8"/>
  <c r="K906" i="8" s="1"/>
  <c r="I906" i="8"/>
  <c r="J811" i="8"/>
  <c r="K811" i="8" s="1"/>
  <c r="I811" i="8"/>
  <c r="J692" i="8"/>
  <c r="K692" i="8" s="1"/>
  <c r="I692" i="8"/>
  <c r="J595" i="8"/>
  <c r="K595" i="8" s="1"/>
  <c r="J576" i="8"/>
  <c r="K576" i="8" s="1"/>
  <c r="J905" i="8"/>
  <c r="K905" i="8" s="1"/>
  <c r="I619" i="8"/>
  <c r="J619" i="8"/>
  <c r="K619" i="8" s="1"/>
  <c r="I508" i="8"/>
  <c r="J508" i="8"/>
  <c r="K508" i="8" s="1"/>
  <c r="J939" i="8"/>
  <c r="K939" i="8" s="1"/>
  <c r="I939" i="8"/>
  <c r="J842" i="8"/>
  <c r="K842" i="8" s="1"/>
  <c r="I842" i="8"/>
  <c r="J828" i="8"/>
  <c r="K828" i="8" s="1"/>
  <c r="I828" i="8"/>
  <c r="J802" i="8"/>
  <c r="K802" i="8" s="1"/>
  <c r="I802" i="8"/>
  <c r="J927" i="8"/>
  <c r="K927" i="8" s="1"/>
  <c r="I927" i="8"/>
  <c r="J902" i="8"/>
  <c r="K902" i="8" s="1"/>
  <c r="I902" i="8"/>
  <c r="J824" i="8"/>
  <c r="K824" i="8" s="1"/>
  <c r="I824" i="8"/>
  <c r="J798" i="8"/>
  <c r="K798" i="8" s="1"/>
  <c r="I798" i="8"/>
  <c r="J781" i="8"/>
  <c r="K781" i="8" s="1"/>
  <c r="I781" i="8"/>
  <c r="J695" i="8"/>
  <c r="K695" i="8" s="1"/>
  <c r="I695" i="8"/>
  <c r="I606" i="8"/>
  <c r="J606" i="8"/>
  <c r="K606" i="8" s="1"/>
  <c r="J390" i="8"/>
  <c r="K390" i="8" s="1"/>
  <c r="J366" i="8"/>
  <c r="K366" i="8" s="1"/>
  <c r="J325" i="8"/>
  <c r="K325" i="8" s="1"/>
  <c r="J243" i="8"/>
  <c r="K243" i="8" s="1"/>
  <c r="I243" i="8"/>
  <c r="J234" i="8"/>
  <c r="K234" i="8" s="1"/>
  <c r="J226" i="8"/>
  <c r="K226" i="8" s="1"/>
  <c r="J208" i="8"/>
  <c r="K208" i="8" s="1"/>
  <c r="J188" i="8"/>
  <c r="K188" i="8" s="1"/>
  <c r="J166" i="8"/>
  <c r="K166" i="8" s="1"/>
  <c r="I166" i="8"/>
  <c r="J157" i="8"/>
  <c r="K157" i="8" s="1"/>
  <c r="J122" i="8"/>
  <c r="K122" i="8" s="1"/>
  <c r="I122" i="8"/>
  <c r="J117" i="8"/>
  <c r="K117" i="8" s="1"/>
  <c r="I117" i="8"/>
  <c r="J90" i="8"/>
  <c r="K90" i="8" s="1"/>
  <c r="I90" i="8"/>
  <c r="J32" i="8"/>
  <c r="K32" i="8" s="1"/>
  <c r="I32" i="8"/>
  <c r="J183" i="8"/>
  <c r="K183" i="8" s="1"/>
  <c r="I183" i="8"/>
  <c r="J144" i="8"/>
  <c r="K144" i="8" s="1"/>
  <c r="I144" i="8"/>
  <c r="J112" i="8"/>
  <c r="K112" i="8" s="1"/>
  <c r="I112" i="8"/>
  <c r="J31" i="8"/>
  <c r="K31" i="8" s="1"/>
  <c r="I31" i="8"/>
  <c r="J523" i="8"/>
  <c r="K523" i="8" s="1"/>
  <c r="J481" i="8"/>
  <c r="K481" i="8" s="1"/>
  <c r="J382" i="8"/>
  <c r="K382" i="8" s="1"/>
  <c r="J365" i="8"/>
  <c r="K365" i="8" s="1"/>
  <c r="J312" i="8"/>
  <c r="K312" i="8" s="1"/>
  <c r="J310" i="8"/>
  <c r="K310" i="8" s="1"/>
  <c r="J308" i="8"/>
  <c r="K308" i="8" s="1"/>
  <c r="J302" i="8"/>
  <c r="K302" i="8" s="1"/>
  <c r="J239" i="8"/>
  <c r="K239" i="8" s="1"/>
  <c r="I239" i="8"/>
  <c r="J185" i="8"/>
  <c r="K185" i="8" s="1"/>
  <c r="I185" i="8"/>
  <c r="J44" i="8"/>
  <c r="K44" i="8" s="1"/>
  <c r="I44" i="8"/>
  <c r="J230" i="8"/>
  <c r="K230" i="8" s="1"/>
  <c r="J222" i="8"/>
  <c r="K222" i="8" s="1"/>
  <c r="J156" i="8"/>
  <c r="K156" i="8" s="1"/>
  <c r="I156" i="8"/>
  <c r="J101" i="8"/>
  <c r="K101" i="8" s="1"/>
  <c r="J47" i="8"/>
  <c r="K47" i="8" s="1"/>
  <c r="J462" i="8"/>
  <c r="K462" i="8" s="1"/>
  <c r="J426" i="8"/>
  <c r="K426" i="8" s="1"/>
  <c r="J199" i="8"/>
  <c r="K199" i="8" s="1"/>
  <c r="I199" i="8"/>
  <c r="J126" i="8"/>
  <c r="K126" i="8" s="1"/>
  <c r="I126" i="8"/>
  <c r="J114" i="8"/>
  <c r="K114" i="8" s="1"/>
  <c r="I114" i="8"/>
  <c r="J96" i="8"/>
  <c r="K96" i="8" s="1"/>
  <c r="I96" i="8"/>
  <c r="J555" i="8"/>
  <c r="K555" i="8" s="1"/>
  <c r="J340" i="8"/>
  <c r="K340" i="8" s="1"/>
  <c r="J317" i="8"/>
  <c r="K317" i="8" s="1"/>
  <c r="J191" i="8"/>
  <c r="K191" i="8" s="1"/>
  <c r="I191" i="8"/>
  <c r="J19" i="8"/>
  <c r="K19" i="8" s="1"/>
  <c r="I19" i="8"/>
  <c r="J839" i="8"/>
  <c r="K839" i="8" s="1"/>
  <c r="I839" i="8"/>
  <c r="H999" i="8"/>
  <c r="H961" i="8"/>
  <c r="H960" i="8"/>
  <c r="H959" i="8"/>
  <c r="H915" i="8"/>
  <c r="H911" i="8"/>
  <c r="H907" i="8"/>
  <c r="H887" i="8"/>
  <c r="H807" i="8"/>
  <c r="H787" i="8"/>
  <c r="H743" i="8"/>
  <c r="K639" i="8"/>
  <c r="K633" i="8"/>
  <c r="B6248" i="9"/>
  <c r="B5804" i="9"/>
  <c r="B6269" i="9"/>
  <c r="B6259" i="9"/>
  <c r="B6251" i="9"/>
  <c r="B6270" i="9"/>
  <c r="B6260" i="9"/>
  <c r="B6252" i="9"/>
  <c r="B6240" i="9"/>
  <c r="B6228" i="9"/>
  <c r="B6212" i="9"/>
  <c r="B6194" i="9"/>
  <c r="B6176" i="9"/>
  <c r="B6158" i="9"/>
  <c r="B6122" i="9"/>
  <c r="B6086" i="9"/>
  <c r="B6050" i="9"/>
  <c r="B6014" i="9"/>
  <c r="B5978" i="9"/>
  <c r="B5942" i="9"/>
  <c r="B5906" i="9"/>
  <c r="B5870" i="9"/>
  <c r="B5834" i="9"/>
  <c r="B6239" i="9"/>
  <c r="B6174" i="9"/>
  <c r="B6152" i="9"/>
  <c r="B6116" i="9"/>
  <c r="B6080" i="9"/>
  <c r="B6044" i="9"/>
  <c r="B6008" i="9"/>
  <c r="B5972" i="9"/>
  <c r="B5936" i="9"/>
  <c r="B5900" i="9"/>
  <c r="B5864" i="9"/>
  <c r="B5828" i="9"/>
  <c r="B6236" i="9"/>
  <c r="B6224" i="9"/>
  <c r="B6206" i="9"/>
  <c r="B6188" i="9"/>
  <c r="B6170" i="9"/>
  <c r="B6146" i="9"/>
  <c r="B6110" i="9"/>
  <c r="B6074" i="9"/>
  <c r="B6038" i="9"/>
  <c r="B6002" i="9"/>
  <c r="B5966" i="9"/>
  <c r="B5930" i="9"/>
  <c r="B5894" i="9"/>
  <c r="B5858" i="9"/>
  <c r="B5822" i="9"/>
  <c r="B6192" i="9"/>
  <c r="B6258" i="9"/>
  <c r="B6265" i="9"/>
  <c r="B6257" i="9"/>
  <c r="B6246" i="9"/>
  <c r="B6234" i="9"/>
  <c r="B6222" i="9"/>
  <c r="B6204" i="9"/>
  <c r="B6186" i="9"/>
  <c r="B6168" i="9"/>
  <c r="B6140" i="9"/>
  <c r="B6104" i="9"/>
  <c r="B6068" i="9"/>
  <c r="B6032" i="9"/>
  <c r="B5996" i="9"/>
  <c r="B5960" i="9"/>
  <c r="B5924" i="9"/>
  <c r="B5888" i="9"/>
  <c r="B5852" i="9"/>
  <c r="B5816" i="9"/>
  <c r="B6210" i="9"/>
  <c r="B6266" i="9"/>
  <c r="B6264" i="9"/>
  <c r="B6254" i="9"/>
  <c r="B6245" i="9"/>
  <c r="B6233" i="9"/>
  <c r="B6218" i="9"/>
  <c r="B6200" i="9"/>
  <c r="B6182" i="9"/>
  <c r="B6164" i="9"/>
  <c r="B6134" i="9"/>
  <c r="B6098" i="9"/>
  <c r="B6062" i="9"/>
  <c r="B6026" i="9"/>
  <c r="B5990" i="9"/>
  <c r="B5954" i="9"/>
  <c r="B5918" i="9"/>
  <c r="B5882" i="9"/>
  <c r="B5846" i="9"/>
  <c r="B5810" i="9"/>
  <c r="B6227" i="9"/>
  <c r="B5467" i="9"/>
  <c r="B6271" i="9"/>
  <c r="B6263" i="9"/>
  <c r="B6253" i="9"/>
  <c r="B6242" i="9"/>
  <c r="B6230" i="9"/>
  <c r="B6216" i="9"/>
  <c r="B6198" i="9"/>
  <c r="B6180" i="9"/>
  <c r="B6162" i="9"/>
  <c r="B6128" i="9"/>
  <c r="B6092" i="9"/>
  <c r="B6056" i="9"/>
  <c r="B6020" i="9"/>
  <c r="B5984" i="9"/>
  <c r="B5948" i="9"/>
  <c r="B5912" i="9"/>
  <c r="B5876" i="9"/>
  <c r="B5840" i="9"/>
  <c r="B6156" i="9"/>
  <c r="B6150" i="9"/>
  <c r="B6144" i="9"/>
  <c r="B6138" i="9"/>
  <c r="B6132" i="9"/>
  <c r="B6126" i="9"/>
  <c r="B6120" i="9"/>
  <c r="B6114" i="9"/>
  <c r="B6108" i="9"/>
  <c r="B6102" i="9"/>
  <c r="B6096" i="9"/>
  <c r="B6090" i="9"/>
  <c r="B6084" i="9"/>
  <c r="B6078" i="9"/>
  <c r="B6072" i="9"/>
  <c r="B6066" i="9"/>
  <c r="B6060" i="9"/>
  <c r="B6054" i="9"/>
  <c r="B6048" i="9"/>
  <c r="B6042" i="9"/>
  <c r="B6036" i="9"/>
  <c r="B6030" i="9"/>
  <c r="B6024" i="9"/>
  <c r="B6018" i="9"/>
  <c r="B6012" i="9"/>
  <c r="B6006" i="9"/>
  <c r="B6000" i="9"/>
  <c r="B5994" i="9"/>
  <c r="B5988" i="9"/>
  <c r="B5982" i="9"/>
  <c r="B5976" i="9"/>
  <c r="B5970" i="9"/>
  <c r="B5964" i="9"/>
  <c r="B5958" i="9"/>
  <c r="B5952" i="9"/>
  <c r="B5946" i="9"/>
  <c r="B5940" i="9"/>
  <c r="B5934" i="9"/>
  <c r="B5928" i="9"/>
  <c r="B5922" i="9"/>
  <c r="B5916" i="9"/>
  <c r="B5910" i="9"/>
  <c r="B5904" i="9"/>
  <c r="B5898" i="9"/>
  <c r="B5892" i="9"/>
  <c r="B5886" i="9"/>
  <c r="B5880" i="9"/>
  <c r="B5874" i="9"/>
  <c r="B5868" i="9"/>
  <c r="B5862" i="9"/>
  <c r="B5856" i="9"/>
  <c r="B5850" i="9"/>
  <c r="B5844" i="9"/>
  <c r="B5838" i="9"/>
  <c r="B5832" i="9"/>
  <c r="B5826" i="9"/>
  <c r="B5820" i="9"/>
  <c r="B5814" i="9"/>
  <c r="B5808" i="9"/>
  <c r="B5802" i="9"/>
  <c r="B5796" i="9"/>
  <c r="B5790" i="9"/>
  <c r="B5784" i="9"/>
  <c r="B5778" i="9"/>
  <c r="B5772" i="9"/>
  <c r="B5766" i="9"/>
  <c r="B5760" i="9"/>
  <c r="B5754" i="9"/>
  <c r="B5748" i="9"/>
  <c r="B5742" i="9"/>
  <c r="B5736" i="9"/>
  <c r="B5730" i="9"/>
  <c r="B5724" i="9"/>
  <c r="B5718" i="9"/>
  <c r="B5712" i="9"/>
  <c r="B5706" i="9"/>
  <c r="B5700" i="9"/>
  <c r="B5694" i="9"/>
  <c r="B5687" i="9"/>
  <c r="B5680" i="9"/>
  <c r="B5672" i="9"/>
  <c r="B5665" i="9"/>
  <c r="B5656" i="9"/>
  <c r="B5647" i="9"/>
  <c r="B5638" i="9"/>
  <c r="B5629" i="9"/>
  <c r="B5620" i="9"/>
  <c r="B5611" i="9"/>
  <c r="B5602" i="9"/>
  <c r="B5593" i="9"/>
  <c r="B5584" i="9"/>
  <c r="B5575" i="9"/>
  <c r="B5564" i="9"/>
  <c r="B5552" i="9"/>
  <c r="B5536" i="9"/>
  <c r="B5509" i="9"/>
  <c r="B5473" i="9"/>
  <c r="B6221" i="9"/>
  <c r="B6215" i="9"/>
  <c r="B6209" i="9"/>
  <c r="B6203" i="9"/>
  <c r="B6197" i="9"/>
  <c r="B6191" i="9"/>
  <c r="B6185" i="9"/>
  <c r="B6179" i="9"/>
  <c r="B6173" i="9"/>
  <c r="B6167" i="9"/>
  <c r="B6161" i="9"/>
  <c r="B6155" i="9"/>
  <c r="B6149" i="9"/>
  <c r="B6143" i="9"/>
  <c r="B6137" i="9"/>
  <c r="B6131" i="9"/>
  <c r="B6125" i="9"/>
  <c r="B6119" i="9"/>
  <c r="B6113" i="9"/>
  <c r="B6107" i="9"/>
  <c r="B6101" i="9"/>
  <c r="B6095" i="9"/>
  <c r="B6089" i="9"/>
  <c r="B6083" i="9"/>
  <c r="B6077" i="9"/>
  <c r="B6071" i="9"/>
  <c r="B6065" i="9"/>
  <c r="B6059" i="9"/>
  <c r="B6053" i="9"/>
  <c r="B6047" i="9"/>
  <c r="B6041" i="9"/>
  <c r="B6035" i="9"/>
  <c r="B6029" i="9"/>
  <c r="B6023" i="9"/>
  <c r="B6017" i="9"/>
  <c r="B6011" i="9"/>
  <c r="B6005" i="9"/>
  <c r="B5999" i="9"/>
  <c r="B5993" i="9"/>
  <c r="B5987" i="9"/>
  <c r="B5981" i="9"/>
  <c r="B5975" i="9"/>
  <c r="B5969" i="9"/>
  <c r="B5963" i="9"/>
  <c r="B5957" i="9"/>
  <c r="B5951" i="9"/>
  <c r="B5945" i="9"/>
  <c r="B5939" i="9"/>
  <c r="B5933" i="9"/>
  <c r="B5927" i="9"/>
  <c r="B5921" i="9"/>
  <c r="B5915" i="9"/>
  <c r="B5909" i="9"/>
  <c r="B5903" i="9"/>
  <c r="B5897" i="9"/>
  <c r="B5891" i="9"/>
  <c r="B5885" i="9"/>
  <c r="B5879" i="9"/>
  <c r="B5873" i="9"/>
  <c r="B5867" i="9"/>
  <c r="B5861" i="9"/>
  <c r="B5855" i="9"/>
  <c r="B5849" i="9"/>
  <c r="B5843" i="9"/>
  <c r="B5837" i="9"/>
  <c r="B5831" i="9"/>
  <c r="B5825" i="9"/>
  <c r="B5819" i="9"/>
  <c r="B5813" i="9"/>
  <c r="B5807" i="9"/>
  <c r="B5801" i="9"/>
  <c r="B5795" i="9"/>
  <c r="B5789" i="9"/>
  <c r="B5783" i="9"/>
  <c r="B5777" i="9"/>
  <c r="B5771" i="9"/>
  <c r="B5765" i="9"/>
  <c r="B5759" i="9"/>
  <c r="B5753" i="9"/>
  <c r="B5747" i="9"/>
  <c r="B5741" i="9"/>
  <c r="B5735" i="9"/>
  <c r="B5729" i="9"/>
  <c r="B5723" i="9"/>
  <c r="B5717" i="9"/>
  <c r="B5711" i="9"/>
  <c r="B5705" i="9"/>
  <c r="B5699" i="9"/>
  <c r="B5693" i="9"/>
  <c r="B5686" i="9"/>
  <c r="B5678" i="9"/>
  <c r="B5671" i="9"/>
  <c r="B5664" i="9"/>
  <c r="B5654" i="9"/>
  <c r="B5646" i="9"/>
  <c r="B5636" i="9"/>
  <c r="B5628" i="9"/>
  <c r="B5618" i="9"/>
  <c r="B5610" i="9"/>
  <c r="B5600" i="9"/>
  <c r="B5592" i="9"/>
  <c r="B5582" i="9"/>
  <c r="B5574" i="9"/>
  <c r="B5563" i="9"/>
  <c r="B5551" i="9"/>
  <c r="B5533" i="9"/>
  <c r="B5503" i="9"/>
  <c r="B6" i="9"/>
  <c r="B12" i="9"/>
  <c r="B18" i="9"/>
  <c r="B24" i="9"/>
  <c r="B30" i="9"/>
  <c r="B36" i="9"/>
  <c r="B42" i="9"/>
  <c r="B48" i="9"/>
  <c r="B54" i="9"/>
  <c r="B60" i="9"/>
  <c r="B66" i="9"/>
  <c r="B72" i="9"/>
  <c r="B78" i="9"/>
  <c r="B84" i="9"/>
  <c r="B90" i="9"/>
  <c r="B96" i="9"/>
  <c r="B102" i="9"/>
  <c r="B108" i="9"/>
  <c r="B114" i="9"/>
  <c r="B120" i="9"/>
  <c r="B126" i="9"/>
  <c r="B132" i="9"/>
  <c r="B138" i="9"/>
  <c r="B144" i="9"/>
  <c r="B150" i="9"/>
  <c r="B156" i="9"/>
  <c r="B162" i="9"/>
  <c r="B168" i="9"/>
  <c r="B174" i="9"/>
  <c r="B180" i="9"/>
  <c r="B186" i="9"/>
  <c r="B192" i="9"/>
  <c r="B198" i="9"/>
  <c r="B204" i="9"/>
  <c r="B210" i="9"/>
  <c r="B216" i="9"/>
  <c r="B222" i="9"/>
  <c r="B228" i="9"/>
  <c r="B234" i="9"/>
  <c r="B240" i="9"/>
  <c r="B246" i="9"/>
  <c r="B252" i="9"/>
  <c r="B258" i="9"/>
  <c r="B264" i="9"/>
  <c r="B270" i="9"/>
  <c r="B276" i="9"/>
  <c r="B282" i="9"/>
  <c r="B288" i="9"/>
  <c r="B294" i="9"/>
  <c r="B300" i="9"/>
  <c r="B306" i="9"/>
  <c r="B312" i="9"/>
  <c r="B318" i="9"/>
  <c r="B324" i="9"/>
  <c r="B330" i="9"/>
  <c r="B7" i="9"/>
  <c r="B13" i="9"/>
  <c r="B19" i="9"/>
  <c r="B25" i="9"/>
  <c r="B31" i="9"/>
  <c r="B37" i="9"/>
  <c r="B43" i="9"/>
  <c r="B49" i="9"/>
  <c r="B55" i="9"/>
  <c r="B61" i="9"/>
  <c r="B67" i="9"/>
  <c r="B73" i="9"/>
  <c r="B79" i="9"/>
  <c r="B85" i="9"/>
  <c r="B91" i="9"/>
  <c r="B97" i="9"/>
  <c r="B103" i="9"/>
  <c r="B109" i="9"/>
  <c r="B115" i="9"/>
  <c r="B121" i="9"/>
  <c r="B127" i="9"/>
  <c r="B133" i="9"/>
  <c r="B139" i="9"/>
  <c r="B145" i="9"/>
  <c r="B151" i="9"/>
  <c r="B157" i="9"/>
  <c r="B163" i="9"/>
  <c r="B169" i="9"/>
  <c r="B175" i="9"/>
  <c r="B181" i="9"/>
  <c r="B187" i="9"/>
  <c r="B193" i="9"/>
  <c r="B199" i="9"/>
  <c r="B205" i="9"/>
  <c r="B211" i="9"/>
  <c r="B217" i="9"/>
  <c r="B223" i="9"/>
  <c r="B229" i="9"/>
  <c r="B235" i="9"/>
  <c r="B241" i="9"/>
  <c r="B247" i="9"/>
  <c r="B253" i="9"/>
  <c r="B259" i="9"/>
  <c r="B265" i="9"/>
  <c r="B271" i="9"/>
  <c r="B277" i="9"/>
  <c r="B283" i="9"/>
  <c r="B289" i="9"/>
  <c r="B295" i="9"/>
  <c r="B301" i="9"/>
  <c r="B307" i="9"/>
  <c r="B313" i="9"/>
  <c r="B319" i="9"/>
  <c r="B325" i="9"/>
  <c r="B331" i="9"/>
  <c r="B337" i="9"/>
  <c r="B343" i="9"/>
  <c r="B349" i="9"/>
  <c r="B355" i="9"/>
  <c r="B361" i="9"/>
  <c r="B367" i="9"/>
  <c r="B373" i="9"/>
  <c r="B379" i="9"/>
  <c r="B385" i="9"/>
  <c r="B391" i="9"/>
  <c r="B397" i="9"/>
  <c r="B403" i="9"/>
  <c r="B409" i="9"/>
  <c r="B415" i="9"/>
  <c r="B421" i="9"/>
  <c r="B427" i="9"/>
  <c r="B433" i="9"/>
  <c r="B439" i="9"/>
  <c r="B445" i="9"/>
  <c r="B451" i="9"/>
  <c r="B457" i="9"/>
  <c r="B463" i="9"/>
  <c r="B469" i="9"/>
  <c r="B475" i="9"/>
  <c r="B481" i="9"/>
  <c r="B487" i="9"/>
  <c r="B493" i="9"/>
  <c r="B499" i="9"/>
  <c r="B2" i="9"/>
  <c r="B8" i="9"/>
  <c r="B14" i="9"/>
  <c r="B20" i="9"/>
  <c r="B26" i="9"/>
  <c r="B32" i="9"/>
  <c r="B38" i="9"/>
  <c r="B44" i="9"/>
  <c r="B50" i="9"/>
  <c r="B56" i="9"/>
  <c r="B62" i="9"/>
  <c r="B68" i="9"/>
  <c r="B74" i="9"/>
  <c r="B80" i="9"/>
  <c r="B86" i="9"/>
  <c r="B92" i="9"/>
  <c r="B98" i="9"/>
  <c r="B104" i="9"/>
  <c r="B110" i="9"/>
  <c r="B116" i="9"/>
  <c r="B122" i="9"/>
  <c r="B128" i="9"/>
  <c r="B134" i="9"/>
  <c r="B140" i="9"/>
  <c r="B146" i="9"/>
  <c r="B152" i="9"/>
  <c r="B158" i="9"/>
  <c r="B164" i="9"/>
  <c r="B170" i="9"/>
  <c r="B176" i="9"/>
  <c r="B182" i="9"/>
  <c r="B188" i="9"/>
  <c r="B194" i="9"/>
  <c r="B200" i="9"/>
  <c r="B206" i="9"/>
  <c r="B212" i="9"/>
  <c r="B218" i="9"/>
  <c r="B224" i="9"/>
  <c r="B230" i="9"/>
  <c r="B236" i="9"/>
  <c r="B242" i="9"/>
  <c r="B248" i="9"/>
  <c r="B254" i="9"/>
  <c r="B260" i="9"/>
  <c r="B266" i="9"/>
  <c r="B272" i="9"/>
  <c r="B278" i="9"/>
  <c r="B284" i="9"/>
  <c r="B290" i="9"/>
  <c r="B296" i="9"/>
  <c r="B302" i="9"/>
  <c r="B308" i="9"/>
  <c r="B314" i="9"/>
  <c r="B320" i="9"/>
  <c r="B326" i="9"/>
  <c r="B332" i="9"/>
  <c r="B338" i="9"/>
  <c r="B344" i="9"/>
  <c r="B350" i="9"/>
  <c r="B356" i="9"/>
  <c r="B362" i="9"/>
  <c r="B368" i="9"/>
  <c r="B374" i="9"/>
  <c r="B380" i="9"/>
  <c r="B386" i="9"/>
  <c r="B392" i="9"/>
  <c r="B398" i="9"/>
  <c r="B404" i="9"/>
  <c r="B410" i="9"/>
  <c r="B416" i="9"/>
  <c r="B422" i="9"/>
  <c r="B428" i="9"/>
  <c r="B434" i="9"/>
  <c r="B440" i="9"/>
  <c r="B446" i="9"/>
  <c r="B3" i="9"/>
  <c r="B9" i="9"/>
  <c r="B15" i="9"/>
  <c r="B21" i="9"/>
  <c r="B27" i="9"/>
  <c r="B33" i="9"/>
  <c r="B39" i="9"/>
  <c r="B45" i="9"/>
  <c r="B51" i="9"/>
  <c r="B57" i="9"/>
  <c r="B63" i="9"/>
  <c r="B69" i="9"/>
  <c r="B75" i="9"/>
  <c r="B81" i="9"/>
  <c r="B87" i="9"/>
  <c r="B93" i="9"/>
  <c r="B99" i="9"/>
  <c r="B105" i="9"/>
  <c r="B111" i="9"/>
  <c r="B117" i="9"/>
  <c r="B123" i="9"/>
  <c r="B129" i="9"/>
  <c r="B135" i="9"/>
  <c r="B141" i="9"/>
  <c r="B147" i="9"/>
  <c r="B153" i="9"/>
  <c r="B159" i="9"/>
  <c r="B165" i="9"/>
  <c r="B171" i="9"/>
  <c r="B177" i="9"/>
  <c r="B183" i="9"/>
  <c r="B189" i="9"/>
  <c r="B195" i="9"/>
  <c r="B201" i="9"/>
  <c r="B207" i="9"/>
  <c r="B213" i="9"/>
  <c r="B219" i="9"/>
  <c r="B225" i="9"/>
  <c r="B231" i="9"/>
  <c r="B237" i="9"/>
  <c r="B243" i="9"/>
  <c r="B249" i="9"/>
  <c r="B255" i="9"/>
  <c r="B261" i="9"/>
  <c r="B267" i="9"/>
  <c r="B273" i="9"/>
  <c r="B279" i="9"/>
  <c r="B285" i="9"/>
  <c r="B291" i="9"/>
  <c r="B297" i="9"/>
  <c r="B303" i="9"/>
  <c r="B309" i="9"/>
  <c r="B315" i="9"/>
  <c r="B321" i="9"/>
  <c r="B327" i="9"/>
  <c r="B333" i="9"/>
  <c r="B339" i="9"/>
  <c r="B345" i="9"/>
  <c r="B351" i="9"/>
  <c r="B357" i="9"/>
  <c r="B363" i="9"/>
  <c r="B369" i="9"/>
  <c r="B375" i="9"/>
  <c r="B381" i="9"/>
  <c r="B387" i="9"/>
  <c r="B393" i="9"/>
  <c r="B399" i="9"/>
  <c r="B405" i="9"/>
  <c r="B411" i="9"/>
  <c r="B417" i="9"/>
  <c r="B423" i="9"/>
  <c r="B429" i="9"/>
  <c r="B435" i="9"/>
  <c r="B441" i="9"/>
  <c r="B447" i="9"/>
  <c r="B453" i="9"/>
  <c r="B459" i="9"/>
  <c r="B465" i="9"/>
  <c r="B471" i="9"/>
  <c r="B477" i="9"/>
  <c r="B483" i="9"/>
  <c r="B489" i="9"/>
  <c r="B495" i="9"/>
  <c r="B501" i="9"/>
  <c r="B507" i="9"/>
  <c r="B4" i="9"/>
  <c r="B10" i="9"/>
  <c r="B16" i="9"/>
  <c r="B22" i="9"/>
  <c r="B28" i="9"/>
  <c r="B34" i="9"/>
  <c r="B40" i="9"/>
  <c r="B46" i="9"/>
  <c r="B52" i="9"/>
  <c r="B58" i="9"/>
  <c r="B64" i="9"/>
  <c r="B70" i="9"/>
  <c r="B76" i="9"/>
  <c r="B82" i="9"/>
  <c r="B88" i="9"/>
  <c r="B94" i="9"/>
  <c r="B100" i="9"/>
  <c r="B106" i="9"/>
  <c r="B112" i="9"/>
  <c r="B118" i="9"/>
  <c r="B124" i="9"/>
  <c r="B130" i="9"/>
  <c r="B136" i="9"/>
  <c r="B142" i="9"/>
  <c r="B148" i="9"/>
  <c r="B154" i="9"/>
  <c r="B160" i="9"/>
  <c r="B166" i="9"/>
  <c r="B172" i="9"/>
  <c r="B178" i="9"/>
  <c r="B184" i="9"/>
  <c r="B190" i="9"/>
  <c r="B196" i="9"/>
  <c r="B202" i="9"/>
  <c r="B208" i="9"/>
  <c r="B214" i="9"/>
  <c r="B220" i="9"/>
  <c r="B226" i="9"/>
  <c r="B232" i="9"/>
  <c r="B238" i="9"/>
  <c r="B244" i="9"/>
  <c r="B250" i="9"/>
  <c r="B256" i="9"/>
  <c r="B262" i="9"/>
  <c r="B268" i="9"/>
  <c r="B274" i="9"/>
  <c r="B280" i="9"/>
  <c r="B286" i="9"/>
  <c r="B292" i="9"/>
  <c r="B298" i="9"/>
  <c r="B304" i="9"/>
  <c r="B310" i="9"/>
  <c r="B316" i="9"/>
  <c r="B322" i="9"/>
  <c r="B328" i="9"/>
  <c r="B334" i="9"/>
  <c r="B340" i="9"/>
  <c r="B346" i="9"/>
  <c r="B352" i="9"/>
  <c r="B358" i="9"/>
  <c r="B364" i="9"/>
  <c r="B370" i="9"/>
  <c r="B376" i="9"/>
  <c r="B382" i="9"/>
  <c r="B388" i="9"/>
  <c r="B394" i="9"/>
  <c r="B400" i="9"/>
  <c r="B406" i="9"/>
  <c r="B412" i="9"/>
  <c r="B424" i="9"/>
  <c r="B5" i="9"/>
  <c r="B11" i="9"/>
  <c r="B17" i="9"/>
  <c r="B23" i="9"/>
  <c r="B29" i="9"/>
  <c r="B35" i="9"/>
  <c r="B41" i="9"/>
  <c r="B47" i="9"/>
  <c r="B53" i="9"/>
  <c r="B59" i="9"/>
  <c r="B65" i="9"/>
  <c r="B71" i="9"/>
  <c r="B77" i="9"/>
  <c r="B83" i="9"/>
  <c r="B89" i="9"/>
  <c r="B95" i="9"/>
  <c r="B101" i="9"/>
  <c r="B107" i="9"/>
  <c r="B113" i="9"/>
  <c r="B119" i="9"/>
  <c r="B125" i="9"/>
  <c r="B131" i="9"/>
  <c r="B137" i="9"/>
  <c r="B143" i="9"/>
  <c r="B149" i="9"/>
  <c r="B155" i="9"/>
  <c r="B161" i="9"/>
  <c r="B167" i="9"/>
  <c r="B173" i="9"/>
  <c r="B179" i="9"/>
  <c r="B185" i="9"/>
  <c r="B191" i="9"/>
  <c r="B197" i="9"/>
  <c r="B203" i="9"/>
  <c r="B209" i="9"/>
  <c r="B215" i="9"/>
  <c r="B221" i="9"/>
  <c r="B227" i="9"/>
  <c r="B233" i="9"/>
  <c r="B239" i="9"/>
  <c r="B245" i="9"/>
  <c r="B251" i="9"/>
  <c r="B257" i="9"/>
  <c r="B263" i="9"/>
  <c r="B269" i="9"/>
  <c r="B275" i="9"/>
  <c r="B281" i="9"/>
  <c r="B287" i="9"/>
  <c r="B293" i="9"/>
  <c r="B299" i="9"/>
  <c r="B305" i="9"/>
  <c r="B311" i="9"/>
  <c r="B317" i="9"/>
  <c r="B323" i="9"/>
  <c r="B329" i="9"/>
  <c r="B335" i="9"/>
  <c r="B341" i="9"/>
  <c r="B347" i="9"/>
  <c r="B353" i="9"/>
  <c r="B359" i="9"/>
  <c r="B365" i="9"/>
  <c r="B371" i="9"/>
  <c r="B377" i="9"/>
  <c r="B383" i="9"/>
  <c r="B389" i="9"/>
  <c r="B395" i="9"/>
  <c r="B401" i="9"/>
  <c r="B407" i="9"/>
  <c r="B413" i="9"/>
  <c r="B419" i="9"/>
  <c r="B425" i="9"/>
  <c r="B431" i="9"/>
  <c r="B437" i="9"/>
  <c r="B443" i="9"/>
  <c r="B449" i="9"/>
  <c r="B455" i="9"/>
  <c r="B461" i="9"/>
  <c r="B467" i="9"/>
  <c r="B473" i="9"/>
  <c r="B479" i="9"/>
  <c r="B485" i="9"/>
  <c r="B336" i="9"/>
  <c r="B372" i="9"/>
  <c r="B408" i="9"/>
  <c r="B436" i="9"/>
  <c r="B452" i="9"/>
  <c r="B464" i="9"/>
  <c r="B476" i="9"/>
  <c r="B488" i="9"/>
  <c r="B497" i="9"/>
  <c r="B505" i="9"/>
  <c r="B512" i="9"/>
  <c r="B518" i="9"/>
  <c r="B524" i="9"/>
  <c r="B530" i="9"/>
  <c r="B536" i="9"/>
  <c r="B542" i="9"/>
  <c r="B548" i="9"/>
  <c r="B554" i="9"/>
  <c r="B560" i="9"/>
  <c r="B566" i="9"/>
  <c r="B572" i="9"/>
  <c r="B578" i="9"/>
  <c r="B584" i="9"/>
  <c r="B590" i="9"/>
  <c r="B596" i="9"/>
  <c r="B602" i="9"/>
  <c r="B608" i="9"/>
  <c r="B614" i="9"/>
  <c r="B620" i="9"/>
  <c r="B626" i="9"/>
  <c r="B632" i="9"/>
  <c r="B638" i="9"/>
  <c r="B644" i="9"/>
  <c r="B650" i="9"/>
  <c r="B656" i="9"/>
  <c r="B662" i="9"/>
  <c r="B668" i="9"/>
  <c r="B674" i="9"/>
  <c r="B680" i="9"/>
  <c r="B686" i="9"/>
  <c r="B692" i="9"/>
  <c r="B698" i="9"/>
  <c r="B704" i="9"/>
  <c r="B710" i="9"/>
  <c r="B716" i="9"/>
  <c r="B722" i="9"/>
  <c r="B728" i="9"/>
  <c r="B734" i="9"/>
  <c r="B740" i="9"/>
  <c r="B746" i="9"/>
  <c r="B752" i="9"/>
  <c r="B758" i="9"/>
  <c r="B764" i="9"/>
  <c r="B770" i="9"/>
  <c r="B776" i="9"/>
  <c r="B782" i="9"/>
  <c r="B788" i="9"/>
  <c r="B794" i="9"/>
  <c r="B800" i="9"/>
  <c r="B806" i="9"/>
  <c r="B812" i="9"/>
  <c r="B818" i="9"/>
  <c r="B824" i="9"/>
  <c r="B830" i="9"/>
  <c r="B836" i="9"/>
  <c r="B842" i="9"/>
  <c r="B848" i="9"/>
  <c r="B854" i="9"/>
  <c r="B860" i="9"/>
  <c r="B866" i="9"/>
  <c r="B872" i="9"/>
  <c r="B878" i="9"/>
  <c r="B884" i="9"/>
  <c r="B342" i="9"/>
  <c r="B378" i="9"/>
  <c r="B414" i="9"/>
  <c r="B438" i="9"/>
  <c r="B454" i="9"/>
  <c r="B466" i="9"/>
  <c r="B478" i="9"/>
  <c r="B490" i="9"/>
  <c r="B498" i="9"/>
  <c r="B506" i="9"/>
  <c r="B513" i="9"/>
  <c r="B519" i="9"/>
  <c r="B525" i="9"/>
  <c r="B531" i="9"/>
  <c r="B537" i="9"/>
  <c r="B543" i="9"/>
  <c r="B549" i="9"/>
  <c r="B555" i="9"/>
  <c r="B561" i="9"/>
  <c r="B567" i="9"/>
  <c r="B573" i="9"/>
  <c r="B579" i="9"/>
  <c r="B585" i="9"/>
  <c r="B591" i="9"/>
  <c r="B597" i="9"/>
  <c r="B603" i="9"/>
  <c r="B609" i="9"/>
  <c r="B615" i="9"/>
  <c r="B621" i="9"/>
  <c r="B627" i="9"/>
  <c r="B633" i="9"/>
  <c r="B639" i="9"/>
  <c r="B645" i="9"/>
  <c r="B651" i="9"/>
  <c r="B657" i="9"/>
  <c r="B663" i="9"/>
  <c r="B669" i="9"/>
  <c r="B675" i="9"/>
  <c r="B681" i="9"/>
  <c r="B687" i="9"/>
  <c r="B693" i="9"/>
  <c r="B699" i="9"/>
  <c r="B705" i="9"/>
  <c r="B711" i="9"/>
  <c r="B717" i="9"/>
  <c r="B723" i="9"/>
  <c r="B729" i="9"/>
  <c r="B735" i="9"/>
  <c r="B741" i="9"/>
  <c r="B747" i="9"/>
  <c r="B753" i="9"/>
  <c r="B759" i="9"/>
  <c r="B765" i="9"/>
  <c r="B771" i="9"/>
  <c r="B777" i="9"/>
  <c r="B783" i="9"/>
  <c r="B789" i="9"/>
  <c r="B795" i="9"/>
  <c r="B801" i="9"/>
  <c r="B807" i="9"/>
  <c r="B813" i="9"/>
  <c r="B819" i="9"/>
  <c r="B825" i="9"/>
  <c r="B831" i="9"/>
  <c r="B837" i="9"/>
  <c r="B843" i="9"/>
  <c r="B849" i="9"/>
  <c r="B855" i="9"/>
  <c r="B861" i="9"/>
  <c r="B348" i="9"/>
  <c r="B384" i="9"/>
  <c r="B420" i="9"/>
  <c r="B442" i="9"/>
  <c r="B456" i="9"/>
  <c r="B468" i="9"/>
  <c r="B480" i="9"/>
  <c r="B491" i="9"/>
  <c r="B500" i="9"/>
  <c r="B508" i="9"/>
  <c r="B514" i="9"/>
  <c r="B520" i="9"/>
  <c r="B526" i="9"/>
  <c r="B532" i="9"/>
  <c r="B538" i="9"/>
  <c r="B544" i="9"/>
  <c r="B550" i="9"/>
  <c r="B556" i="9"/>
  <c r="B562" i="9"/>
  <c r="B568" i="9"/>
  <c r="B574" i="9"/>
  <c r="B580" i="9"/>
  <c r="B586" i="9"/>
  <c r="B592" i="9"/>
  <c r="B598" i="9"/>
  <c r="B604" i="9"/>
  <c r="B610" i="9"/>
  <c r="B616" i="9"/>
  <c r="B622" i="9"/>
  <c r="B628" i="9"/>
  <c r="B634" i="9"/>
  <c r="B640" i="9"/>
  <c r="B646" i="9"/>
  <c r="B652" i="9"/>
  <c r="B658" i="9"/>
  <c r="B664" i="9"/>
  <c r="B670" i="9"/>
  <c r="B676" i="9"/>
  <c r="B682" i="9"/>
  <c r="B688" i="9"/>
  <c r="B694" i="9"/>
  <c r="B700" i="9"/>
  <c r="B706" i="9"/>
  <c r="B712" i="9"/>
  <c r="B718" i="9"/>
  <c r="B724" i="9"/>
  <c r="B730" i="9"/>
  <c r="B736" i="9"/>
  <c r="B742" i="9"/>
  <c r="B748" i="9"/>
  <c r="B754" i="9"/>
  <c r="B760" i="9"/>
  <c r="B766" i="9"/>
  <c r="B772" i="9"/>
  <c r="B778" i="9"/>
  <c r="B784" i="9"/>
  <c r="B790" i="9"/>
  <c r="B796" i="9"/>
  <c r="B802" i="9"/>
  <c r="B354" i="9"/>
  <c r="B390" i="9"/>
  <c r="B426" i="9"/>
  <c r="B444" i="9"/>
  <c r="B458" i="9"/>
  <c r="B470" i="9"/>
  <c r="B482" i="9"/>
  <c r="B492" i="9"/>
  <c r="B502" i="9"/>
  <c r="B509" i="9"/>
  <c r="B515" i="9"/>
  <c r="B521" i="9"/>
  <c r="B527" i="9"/>
  <c r="B533" i="9"/>
  <c r="B539" i="9"/>
  <c r="B545" i="9"/>
  <c r="B551" i="9"/>
  <c r="B557" i="9"/>
  <c r="B563" i="9"/>
  <c r="B569" i="9"/>
  <c r="B575" i="9"/>
  <c r="B581" i="9"/>
  <c r="B587" i="9"/>
  <c r="B593" i="9"/>
  <c r="B599" i="9"/>
  <c r="B605" i="9"/>
  <c r="B611" i="9"/>
  <c r="B617" i="9"/>
  <c r="B623" i="9"/>
  <c r="B629" i="9"/>
  <c r="B635" i="9"/>
  <c r="B641" i="9"/>
  <c r="B647" i="9"/>
  <c r="B653" i="9"/>
  <c r="B659" i="9"/>
  <c r="B665" i="9"/>
  <c r="B671" i="9"/>
  <c r="B677" i="9"/>
  <c r="B683" i="9"/>
  <c r="B689" i="9"/>
  <c r="B695" i="9"/>
  <c r="B701" i="9"/>
  <c r="B707" i="9"/>
  <c r="B713" i="9"/>
  <c r="B719" i="9"/>
  <c r="B725" i="9"/>
  <c r="B731" i="9"/>
  <c r="B737" i="9"/>
  <c r="B743" i="9"/>
  <c r="B749" i="9"/>
  <c r="B755" i="9"/>
  <c r="B761" i="9"/>
  <c r="B767" i="9"/>
  <c r="B773" i="9"/>
  <c r="B779" i="9"/>
  <c r="B785" i="9"/>
  <c r="B791" i="9"/>
  <c r="B797" i="9"/>
  <c r="B803" i="9"/>
  <c r="B809" i="9"/>
  <c r="B815" i="9"/>
  <c r="B821" i="9"/>
  <c r="B827" i="9"/>
  <c r="B833" i="9"/>
  <c r="B839" i="9"/>
  <c r="B845" i="9"/>
  <c r="B851" i="9"/>
  <c r="B857" i="9"/>
  <c r="B366" i="9"/>
  <c r="B402" i="9"/>
  <c r="B432" i="9"/>
  <c r="B450" i="9"/>
  <c r="B462" i="9"/>
  <c r="B474" i="9"/>
  <c r="B486" i="9"/>
  <c r="B496" i="9"/>
  <c r="B504" i="9"/>
  <c r="B511" i="9"/>
  <c r="B517" i="9"/>
  <c r="B523" i="9"/>
  <c r="B529" i="9"/>
  <c r="B535" i="9"/>
  <c r="B541" i="9"/>
  <c r="B547" i="9"/>
  <c r="B553" i="9"/>
  <c r="B559" i="9"/>
  <c r="B565" i="9"/>
  <c r="B571" i="9"/>
  <c r="B577" i="9"/>
  <c r="B583" i="9"/>
  <c r="B589" i="9"/>
  <c r="B595" i="9"/>
  <c r="B601" i="9"/>
  <c r="B607" i="9"/>
  <c r="B613" i="9"/>
  <c r="B619" i="9"/>
  <c r="B625" i="9"/>
  <c r="B631" i="9"/>
  <c r="B637" i="9"/>
  <c r="B643" i="9"/>
  <c r="B649" i="9"/>
  <c r="B655" i="9"/>
  <c r="B661" i="9"/>
  <c r="B667" i="9"/>
  <c r="B673" i="9"/>
  <c r="B679" i="9"/>
  <c r="B685" i="9"/>
  <c r="B691" i="9"/>
  <c r="B697" i="9"/>
  <c r="B703" i="9"/>
  <c r="B709" i="9"/>
  <c r="B715" i="9"/>
  <c r="B721" i="9"/>
  <c r="B727" i="9"/>
  <c r="B733" i="9"/>
  <c r="B739" i="9"/>
  <c r="B745" i="9"/>
  <c r="B751" i="9"/>
  <c r="B757" i="9"/>
  <c r="B763" i="9"/>
  <c r="B769" i="9"/>
  <c r="B775" i="9"/>
  <c r="B781" i="9"/>
  <c r="B787" i="9"/>
  <c r="B793" i="9"/>
  <c r="B799" i="9"/>
  <c r="B805" i="9"/>
  <c r="B811" i="9"/>
  <c r="B817" i="9"/>
  <c r="B823" i="9"/>
  <c r="B829" i="9"/>
  <c r="B835" i="9"/>
  <c r="B841" i="9"/>
  <c r="B847" i="9"/>
  <c r="B853" i="9"/>
  <c r="B859" i="9"/>
  <c r="B865" i="9"/>
  <c r="B871" i="9"/>
  <c r="B877" i="9"/>
  <c r="B883" i="9"/>
  <c r="B889" i="9"/>
  <c r="B895" i="9"/>
  <c r="B901" i="9"/>
  <c r="B907" i="9"/>
  <c r="B913" i="9"/>
  <c r="B919" i="9"/>
  <c r="B925" i="9"/>
  <c r="B931" i="9"/>
  <c r="B937" i="9"/>
  <c r="B943" i="9"/>
  <c r="B949" i="9"/>
  <c r="B955" i="9"/>
  <c r="B961" i="9"/>
  <c r="B360" i="9"/>
  <c r="B484" i="9"/>
  <c r="B528" i="9"/>
  <c r="B564" i="9"/>
  <c r="B600" i="9"/>
  <c r="B636" i="9"/>
  <c r="B672" i="9"/>
  <c r="B708" i="9"/>
  <c r="B744" i="9"/>
  <c r="B780" i="9"/>
  <c r="B810" i="9"/>
  <c r="B828" i="9"/>
  <c r="B846" i="9"/>
  <c r="B863" i="9"/>
  <c r="B873" i="9"/>
  <c r="B881" i="9"/>
  <c r="B890" i="9"/>
  <c r="B897" i="9"/>
  <c r="B904" i="9"/>
  <c r="B911" i="9"/>
  <c r="B918" i="9"/>
  <c r="B926" i="9"/>
  <c r="B933" i="9"/>
  <c r="B940" i="9"/>
  <c r="B947" i="9"/>
  <c r="B954" i="9"/>
  <c r="B962" i="9"/>
  <c r="B968" i="9"/>
  <c r="B974" i="9"/>
  <c r="B980" i="9"/>
  <c r="B986" i="9"/>
  <c r="B992" i="9"/>
  <c r="B998" i="9"/>
  <c r="B1004" i="9"/>
  <c r="B1010" i="9"/>
  <c r="B1016" i="9"/>
  <c r="B1022" i="9"/>
  <c r="B1028" i="9"/>
  <c r="B1034" i="9"/>
  <c r="B1040" i="9"/>
  <c r="B1046" i="9"/>
  <c r="B1052" i="9"/>
  <c r="B1058" i="9"/>
  <c r="B1064" i="9"/>
  <c r="B1070" i="9"/>
  <c r="B1076" i="9"/>
  <c r="B1082" i="9"/>
  <c r="B1088" i="9"/>
  <c r="B1094" i="9"/>
  <c r="B1100" i="9"/>
  <c r="B1106" i="9"/>
  <c r="B1112" i="9"/>
  <c r="B1118" i="9"/>
  <c r="B1124" i="9"/>
  <c r="B1130" i="9"/>
  <c r="B1136" i="9"/>
  <c r="B1142" i="9"/>
  <c r="B1148" i="9"/>
  <c r="B1154" i="9"/>
  <c r="B1160" i="9"/>
  <c r="B396" i="9"/>
  <c r="B494" i="9"/>
  <c r="B534" i="9"/>
  <c r="B570" i="9"/>
  <c r="B606" i="9"/>
  <c r="B642" i="9"/>
  <c r="B678" i="9"/>
  <c r="B714" i="9"/>
  <c r="B750" i="9"/>
  <c r="B786" i="9"/>
  <c r="B814" i="9"/>
  <c r="B832" i="9"/>
  <c r="B850" i="9"/>
  <c r="B864" i="9"/>
  <c r="B874" i="9"/>
  <c r="B882" i="9"/>
  <c r="B891" i="9"/>
  <c r="B898" i="9"/>
  <c r="B905" i="9"/>
  <c r="B912" i="9"/>
  <c r="B920" i="9"/>
  <c r="B927" i="9"/>
  <c r="B934" i="9"/>
  <c r="B941" i="9"/>
  <c r="B948" i="9"/>
  <c r="B956" i="9"/>
  <c r="B963" i="9"/>
  <c r="B969" i="9"/>
  <c r="B975" i="9"/>
  <c r="B981" i="9"/>
  <c r="B987" i="9"/>
  <c r="B993" i="9"/>
  <c r="B999" i="9"/>
  <c r="B1005" i="9"/>
  <c r="B1011" i="9"/>
  <c r="B1017" i="9"/>
  <c r="B1023" i="9"/>
  <c r="B1029" i="9"/>
  <c r="B1035" i="9"/>
  <c r="B1041" i="9"/>
  <c r="B1047" i="9"/>
  <c r="B1053" i="9"/>
  <c r="B1059" i="9"/>
  <c r="B1065" i="9"/>
  <c r="B1071" i="9"/>
  <c r="B1077" i="9"/>
  <c r="B1083" i="9"/>
  <c r="B1089" i="9"/>
  <c r="B1095" i="9"/>
  <c r="B1101" i="9"/>
  <c r="B1107" i="9"/>
  <c r="B1113" i="9"/>
  <c r="B1119" i="9"/>
  <c r="B1125" i="9"/>
  <c r="B1131" i="9"/>
  <c r="B1137" i="9"/>
  <c r="B1143" i="9"/>
  <c r="B1149" i="9"/>
  <c r="B1155" i="9"/>
  <c r="B1161" i="9"/>
  <c r="B1167" i="9"/>
  <c r="B1173" i="9"/>
  <c r="B1179" i="9"/>
  <c r="B1185" i="9"/>
  <c r="B1191" i="9"/>
  <c r="B1197" i="9"/>
  <c r="B1203" i="9"/>
  <c r="B1209" i="9"/>
  <c r="B1215" i="9"/>
  <c r="B1221" i="9"/>
  <c r="B1227" i="9"/>
  <c r="B430" i="9"/>
  <c r="B503" i="9"/>
  <c r="B540" i="9"/>
  <c r="B576" i="9"/>
  <c r="B612" i="9"/>
  <c r="B648" i="9"/>
  <c r="B684" i="9"/>
  <c r="B720" i="9"/>
  <c r="B756" i="9"/>
  <c r="B792" i="9"/>
  <c r="B816" i="9"/>
  <c r="B834" i="9"/>
  <c r="B852" i="9"/>
  <c r="B867" i="9"/>
  <c r="B875" i="9"/>
  <c r="B885" i="9"/>
  <c r="B892" i="9"/>
  <c r="B899" i="9"/>
  <c r="B906" i="9"/>
  <c r="B914" i="9"/>
  <c r="B921" i="9"/>
  <c r="B928" i="9"/>
  <c r="B935" i="9"/>
  <c r="B942" i="9"/>
  <c r="B950" i="9"/>
  <c r="B957" i="9"/>
  <c r="B964" i="9"/>
  <c r="B970" i="9"/>
  <c r="B976" i="9"/>
  <c r="B982" i="9"/>
  <c r="B988" i="9"/>
  <c r="B994" i="9"/>
  <c r="B1000" i="9"/>
  <c r="B1006" i="9"/>
  <c r="B1012" i="9"/>
  <c r="B1018" i="9"/>
  <c r="B1024" i="9"/>
  <c r="B1030" i="9"/>
  <c r="B1036" i="9"/>
  <c r="B1042" i="9"/>
  <c r="B1048" i="9"/>
  <c r="B1054" i="9"/>
  <c r="B1060" i="9"/>
  <c r="B1066" i="9"/>
  <c r="B1072" i="9"/>
  <c r="B1078" i="9"/>
  <c r="B1084" i="9"/>
  <c r="B1090" i="9"/>
  <c r="B1096" i="9"/>
  <c r="B1102" i="9"/>
  <c r="B1108" i="9"/>
  <c r="B1114" i="9"/>
  <c r="B1120" i="9"/>
  <c r="B1126" i="9"/>
  <c r="B1132" i="9"/>
  <c r="B1138" i="9"/>
  <c r="B1144" i="9"/>
  <c r="B1150" i="9"/>
  <c r="B1156" i="9"/>
  <c r="B1162" i="9"/>
  <c r="B1168" i="9"/>
  <c r="B1174" i="9"/>
  <c r="B1180" i="9"/>
  <c r="B1186" i="9"/>
  <c r="B1192" i="9"/>
  <c r="B1198" i="9"/>
  <c r="B1204" i="9"/>
  <c r="B1210" i="9"/>
  <c r="B1216" i="9"/>
  <c r="B1222" i="9"/>
  <c r="B1228" i="9"/>
  <c r="B1234" i="9"/>
  <c r="B1240" i="9"/>
  <c r="B1246" i="9"/>
  <c r="B1252" i="9"/>
  <c r="B1258" i="9"/>
  <c r="B1264" i="9"/>
  <c r="B1270" i="9"/>
  <c r="B1276" i="9"/>
  <c r="B1282" i="9"/>
  <c r="B1288" i="9"/>
  <c r="B1294" i="9"/>
  <c r="B1300" i="9"/>
  <c r="B1306" i="9"/>
  <c r="B1312" i="9"/>
  <c r="B448" i="9"/>
  <c r="B510" i="9"/>
  <c r="B546" i="9"/>
  <c r="B582" i="9"/>
  <c r="B618" i="9"/>
  <c r="B654" i="9"/>
  <c r="B690" i="9"/>
  <c r="B726" i="9"/>
  <c r="B762" i="9"/>
  <c r="B798" i="9"/>
  <c r="B820" i="9"/>
  <c r="B838" i="9"/>
  <c r="B856" i="9"/>
  <c r="B868" i="9"/>
  <c r="B876" i="9"/>
  <c r="B886" i="9"/>
  <c r="B893" i="9"/>
  <c r="B900" i="9"/>
  <c r="B908" i="9"/>
  <c r="B915" i="9"/>
  <c r="B922" i="9"/>
  <c r="B929" i="9"/>
  <c r="B936" i="9"/>
  <c r="B944" i="9"/>
  <c r="B951" i="9"/>
  <c r="B958" i="9"/>
  <c r="B965" i="9"/>
  <c r="B971" i="9"/>
  <c r="B977" i="9"/>
  <c r="B983" i="9"/>
  <c r="B989" i="9"/>
  <c r="B995" i="9"/>
  <c r="B1001" i="9"/>
  <c r="B1007" i="9"/>
  <c r="B1013" i="9"/>
  <c r="B1019" i="9"/>
  <c r="B1025" i="9"/>
  <c r="B1031" i="9"/>
  <c r="B1037" i="9"/>
  <c r="B1043" i="9"/>
  <c r="B1049" i="9"/>
  <c r="B1055" i="9"/>
  <c r="B1061" i="9"/>
  <c r="B1067" i="9"/>
  <c r="B1073" i="9"/>
  <c r="B1079" i="9"/>
  <c r="B1085" i="9"/>
  <c r="B1091" i="9"/>
  <c r="B1097" i="9"/>
  <c r="B1103" i="9"/>
  <c r="B1109" i="9"/>
  <c r="B1115" i="9"/>
  <c r="B1121" i="9"/>
  <c r="B1127" i="9"/>
  <c r="B1133" i="9"/>
  <c r="B1139" i="9"/>
  <c r="B1145" i="9"/>
  <c r="B1151" i="9"/>
  <c r="B1157" i="9"/>
  <c r="B1163" i="9"/>
  <c r="B1169" i="9"/>
  <c r="B1175" i="9"/>
  <c r="B1181" i="9"/>
  <c r="B1187" i="9"/>
  <c r="B1193" i="9"/>
  <c r="B1199" i="9"/>
  <c r="B1205" i="9"/>
  <c r="B1211" i="9"/>
  <c r="B1217" i="9"/>
  <c r="B1223" i="9"/>
  <c r="B1229" i="9"/>
  <c r="B460" i="9"/>
  <c r="B516" i="9"/>
  <c r="B552" i="9"/>
  <c r="B588" i="9"/>
  <c r="B624" i="9"/>
  <c r="B660" i="9"/>
  <c r="B696" i="9"/>
  <c r="B732" i="9"/>
  <c r="B768" i="9"/>
  <c r="B804" i="9"/>
  <c r="B822" i="9"/>
  <c r="B840" i="9"/>
  <c r="B858" i="9"/>
  <c r="B869" i="9"/>
  <c r="B879" i="9"/>
  <c r="B887" i="9"/>
  <c r="B894" i="9"/>
  <c r="B902" i="9"/>
  <c r="B909" i="9"/>
  <c r="B916" i="9"/>
  <c r="B923" i="9"/>
  <c r="B930" i="9"/>
  <c r="B938" i="9"/>
  <c r="B945" i="9"/>
  <c r="B952" i="9"/>
  <c r="B959" i="9"/>
  <c r="B966" i="9"/>
  <c r="B972" i="9"/>
  <c r="B978" i="9"/>
  <c r="B984" i="9"/>
  <c r="B990" i="9"/>
  <c r="B996" i="9"/>
  <c r="B1002" i="9"/>
  <c r="B1008" i="9"/>
  <c r="B1014" i="9"/>
  <c r="B1020" i="9"/>
  <c r="B1026" i="9"/>
  <c r="B1032" i="9"/>
  <c r="B1038" i="9"/>
  <c r="B1044" i="9"/>
  <c r="B1050" i="9"/>
  <c r="B1056" i="9"/>
  <c r="B1062" i="9"/>
  <c r="B1068" i="9"/>
  <c r="B1074" i="9"/>
  <c r="B1080" i="9"/>
  <c r="B1086" i="9"/>
  <c r="B1092" i="9"/>
  <c r="B1098" i="9"/>
  <c r="B1104" i="9"/>
  <c r="B1110" i="9"/>
  <c r="B1116" i="9"/>
  <c r="B1122" i="9"/>
  <c r="B1128" i="9"/>
  <c r="B1134" i="9"/>
  <c r="B1140" i="9"/>
  <c r="B1146" i="9"/>
  <c r="B1152" i="9"/>
  <c r="B1158" i="9"/>
  <c r="B1164" i="9"/>
  <c r="B1170" i="9"/>
  <c r="B1176" i="9"/>
  <c r="B1182" i="9"/>
  <c r="B1188" i="9"/>
  <c r="B1194" i="9"/>
  <c r="B472" i="9"/>
  <c r="B522" i="9"/>
  <c r="B558" i="9"/>
  <c r="B594" i="9"/>
  <c r="B630" i="9"/>
  <c r="B666" i="9"/>
  <c r="B702" i="9"/>
  <c r="B738" i="9"/>
  <c r="B774" i="9"/>
  <c r="B808" i="9"/>
  <c r="B826" i="9"/>
  <c r="B844" i="9"/>
  <c r="B862" i="9"/>
  <c r="B870" i="9"/>
  <c r="B880" i="9"/>
  <c r="B888" i="9"/>
  <c r="B896" i="9"/>
  <c r="B903" i="9"/>
  <c r="B910" i="9"/>
  <c r="B917" i="9"/>
  <c r="B924" i="9"/>
  <c r="B932" i="9"/>
  <c r="B939" i="9"/>
  <c r="B946" i="9"/>
  <c r="B953" i="9"/>
  <c r="B960" i="9"/>
  <c r="B967" i="9"/>
  <c r="B973" i="9"/>
  <c r="B979" i="9"/>
  <c r="B985" i="9"/>
  <c r="B991" i="9"/>
  <c r="B997" i="9"/>
  <c r="B1003" i="9"/>
  <c r="B1009" i="9"/>
  <c r="B1015" i="9"/>
  <c r="B1021" i="9"/>
  <c r="B1027" i="9"/>
  <c r="B1033" i="9"/>
  <c r="B1039" i="9"/>
  <c r="B1045" i="9"/>
  <c r="B1051" i="9"/>
  <c r="B1057" i="9"/>
  <c r="B1063" i="9"/>
  <c r="B1069" i="9"/>
  <c r="B1075" i="9"/>
  <c r="B1081" i="9"/>
  <c r="B1087" i="9"/>
  <c r="B1093" i="9"/>
  <c r="B1099" i="9"/>
  <c r="B1105" i="9"/>
  <c r="B1111" i="9"/>
  <c r="B1147" i="9"/>
  <c r="B1172" i="9"/>
  <c r="B1190" i="9"/>
  <c r="B1206" i="9"/>
  <c r="B1218" i="9"/>
  <c r="B1230" i="9"/>
  <c r="B1237" i="9"/>
  <c r="B1244" i="9"/>
  <c r="B1251" i="9"/>
  <c r="B1259" i="9"/>
  <c r="B1266" i="9"/>
  <c r="B1273" i="9"/>
  <c r="B1280" i="9"/>
  <c r="B1287" i="9"/>
  <c r="B1295" i="9"/>
  <c r="B1302" i="9"/>
  <c r="B1309" i="9"/>
  <c r="B1316" i="9"/>
  <c r="B1322" i="9"/>
  <c r="B1328" i="9"/>
  <c r="B1334" i="9"/>
  <c r="B1340" i="9"/>
  <c r="B1346" i="9"/>
  <c r="B1352" i="9"/>
  <c r="B1358" i="9"/>
  <c r="B1364" i="9"/>
  <c r="B1370" i="9"/>
  <c r="B1376" i="9"/>
  <c r="B1382" i="9"/>
  <c r="B1388" i="9"/>
  <c r="B1394" i="9"/>
  <c r="B1400" i="9"/>
  <c r="B1406" i="9"/>
  <c r="B1412" i="9"/>
  <c r="B1418" i="9"/>
  <c r="B1424" i="9"/>
  <c r="B1430" i="9"/>
  <c r="B1436" i="9"/>
  <c r="B1442" i="9"/>
  <c r="B1448" i="9"/>
  <c r="B1454" i="9"/>
  <c r="B1460" i="9"/>
  <c r="B1466" i="9"/>
  <c r="B1472" i="9"/>
  <c r="B1478" i="9"/>
  <c r="B1484" i="9"/>
  <c r="B1490" i="9"/>
  <c r="B1496" i="9"/>
  <c r="B1502" i="9"/>
  <c r="B1508" i="9"/>
  <c r="B1514" i="9"/>
  <c r="B1520" i="9"/>
  <c r="B1526" i="9"/>
  <c r="B1532" i="9"/>
  <c r="B1538" i="9"/>
  <c r="B1544" i="9"/>
  <c r="B1550" i="9"/>
  <c r="B1556" i="9"/>
  <c r="B1562" i="9"/>
  <c r="B1568" i="9"/>
  <c r="B1574" i="9"/>
  <c r="B1580" i="9"/>
  <c r="B1586" i="9"/>
  <c r="B1592" i="9"/>
  <c r="B1598" i="9"/>
  <c r="B1604" i="9"/>
  <c r="B1610" i="9"/>
  <c r="B1616" i="9"/>
  <c r="B1622" i="9"/>
  <c r="B1628" i="9"/>
  <c r="B1634" i="9"/>
  <c r="B1640" i="9"/>
  <c r="B1646" i="9"/>
  <c r="B1652" i="9"/>
  <c r="B1658" i="9"/>
  <c r="B1664" i="9"/>
  <c r="B1670" i="9"/>
  <c r="B1676" i="9"/>
  <c r="B1682" i="9"/>
  <c r="B1688" i="9"/>
  <c r="B1694" i="9"/>
  <c r="B1700" i="9"/>
  <c r="B1117" i="9"/>
  <c r="B1153" i="9"/>
  <c r="B1177" i="9"/>
  <c r="B1195" i="9"/>
  <c r="B1207" i="9"/>
  <c r="B1219" i="9"/>
  <c r="B1231" i="9"/>
  <c r="B1238" i="9"/>
  <c r="B1245" i="9"/>
  <c r="B1253" i="9"/>
  <c r="B1260" i="9"/>
  <c r="B1267" i="9"/>
  <c r="B1274" i="9"/>
  <c r="B1281" i="9"/>
  <c r="B1289" i="9"/>
  <c r="B1296" i="9"/>
  <c r="B1303" i="9"/>
  <c r="B1310" i="9"/>
  <c r="B1317" i="9"/>
  <c r="B1323" i="9"/>
  <c r="B1329" i="9"/>
  <c r="B1335" i="9"/>
  <c r="B1341" i="9"/>
  <c r="B1347" i="9"/>
  <c r="B1353" i="9"/>
  <c r="B1359" i="9"/>
  <c r="B1365" i="9"/>
  <c r="B1371" i="9"/>
  <c r="B1377" i="9"/>
  <c r="B1383" i="9"/>
  <c r="B1389" i="9"/>
  <c r="B1395" i="9"/>
  <c r="B1401" i="9"/>
  <c r="B1407" i="9"/>
  <c r="B1413" i="9"/>
  <c r="B1419" i="9"/>
  <c r="B1425" i="9"/>
  <c r="B1431" i="9"/>
  <c r="B1437" i="9"/>
  <c r="B1443" i="9"/>
  <c r="B1449" i="9"/>
  <c r="B1455" i="9"/>
  <c r="B1461" i="9"/>
  <c r="B1467" i="9"/>
  <c r="B1473" i="9"/>
  <c r="B1479" i="9"/>
  <c r="B1485" i="9"/>
  <c r="B1491" i="9"/>
  <c r="B1497" i="9"/>
  <c r="B1503" i="9"/>
  <c r="B1509" i="9"/>
  <c r="B1515" i="9"/>
  <c r="B1521" i="9"/>
  <c r="B1527" i="9"/>
  <c r="B1533" i="9"/>
  <c r="B1539" i="9"/>
  <c r="B1545" i="9"/>
  <c r="B1551" i="9"/>
  <c r="B1557" i="9"/>
  <c r="B1563" i="9"/>
  <c r="B1569" i="9"/>
  <c r="B1575" i="9"/>
  <c r="B1581" i="9"/>
  <c r="B1587" i="9"/>
  <c r="B1593" i="9"/>
  <c r="B1599" i="9"/>
  <c r="B1605" i="9"/>
  <c r="B1611" i="9"/>
  <c r="B1617" i="9"/>
  <c r="B1623" i="9"/>
  <c r="B1629" i="9"/>
  <c r="B1635" i="9"/>
  <c r="B1641" i="9"/>
  <c r="B1647" i="9"/>
  <c r="B1653" i="9"/>
  <c r="B1659" i="9"/>
  <c r="B1665" i="9"/>
  <c r="B1671" i="9"/>
  <c r="B1677" i="9"/>
  <c r="B1683" i="9"/>
  <c r="B1689" i="9"/>
  <c r="B1695" i="9"/>
  <c r="B1701" i="9"/>
  <c r="B1707" i="9"/>
  <c r="B1713" i="9"/>
  <c r="B1123" i="9"/>
  <c r="B1159" i="9"/>
  <c r="B1178" i="9"/>
  <c r="B1196" i="9"/>
  <c r="B1208" i="9"/>
  <c r="B1220" i="9"/>
  <c r="B1232" i="9"/>
  <c r="B1239" i="9"/>
  <c r="B1247" i="9"/>
  <c r="B1254" i="9"/>
  <c r="B1261" i="9"/>
  <c r="B1268" i="9"/>
  <c r="B1275" i="9"/>
  <c r="B1283" i="9"/>
  <c r="B1290" i="9"/>
  <c r="B1297" i="9"/>
  <c r="B1304" i="9"/>
  <c r="B1311" i="9"/>
  <c r="B1318" i="9"/>
  <c r="B1324" i="9"/>
  <c r="B1330" i="9"/>
  <c r="B1336" i="9"/>
  <c r="B1342" i="9"/>
  <c r="B1348" i="9"/>
  <c r="B1354" i="9"/>
  <c r="B1360" i="9"/>
  <c r="B1366" i="9"/>
  <c r="B1372" i="9"/>
  <c r="B1378" i="9"/>
  <c r="B1384" i="9"/>
  <c r="B1390" i="9"/>
  <c r="B1396" i="9"/>
  <c r="B1402" i="9"/>
  <c r="B1408" i="9"/>
  <c r="B1414" i="9"/>
  <c r="B1420" i="9"/>
  <c r="B1426" i="9"/>
  <c r="B1432" i="9"/>
  <c r="B1438" i="9"/>
  <c r="B1444" i="9"/>
  <c r="B1450" i="9"/>
  <c r="B1456" i="9"/>
  <c r="B1462" i="9"/>
  <c r="B1468" i="9"/>
  <c r="B1474" i="9"/>
  <c r="B1480" i="9"/>
  <c r="B1486" i="9"/>
  <c r="B1492" i="9"/>
  <c r="B1498" i="9"/>
  <c r="B1504" i="9"/>
  <c r="B1510" i="9"/>
  <c r="B1516" i="9"/>
  <c r="B1522" i="9"/>
  <c r="B1528" i="9"/>
  <c r="B1534" i="9"/>
  <c r="B1540" i="9"/>
  <c r="B1546" i="9"/>
  <c r="B1552" i="9"/>
  <c r="B1558" i="9"/>
  <c r="B1564" i="9"/>
  <c r="B1570" i="9"/>
  <c r="B1576" i="9"/>
  <c r="B1582" i="9"/>
  <c r="B1588" i="9"/>
  <c r="B1594" i="9"/>
  <c r="B1600" i="9"/>
  <c r="B1606" i="9"/>
  <c r="B1612" i="9"/>
  <c r="B1618" i="9"/>
  <c r="B1624" i="9"/>
  <c r="B1630" i="9"/>
  <c r="B1636" i="9"/>
  <c r="B1642" i="9"/>
  <c r="B1648" i="9"/>
  <c r="B1654" i="9"/>
  <c r="B1660" i="9"/>
  <c r="B1666" i="9"/>
  <c r="B1672" i="9"/>
  <c r="B1678" i="9"/>
  <c r="B1684" i="9"/>
  <c r="B1690" i="9"/>
  <c r="B1129" i="9"/>
  <c r="B1165" i="9"/>
  <c r="B1183" i="9"/>
  <c r="B1200" i="9"/>
  <c r="B1212" i="9"/>
  <c r="B1224" i="9"/>
  <c r="B1233" i="9"/>
  <c r="B1241" i="9"/>
  <c r="B1248" i="9"/>
  <c r="B1255" i="9"/>
  <c r="B1262" i="9"/>
  <c r="B1269" i="9"/>
  <c r="B1277" i="9"/>
  <c r="B1284" i="9"/>
  <c r="B1291" i="9"/>
  <c r="B1298" i="9"/>
  <c r="B1305" i="9"/>
  <c r="B1313" i="9"/>
  <c r="B1319" i="9"/>
  <c r="B1325" i="9"/>
  <c r="B1331" i="9"/>
  <c r="B1337" i="9"/>
  <c r="B1343" i="9"/>
  <c r="B1349" i="9"/>
  <c r="B1355" i="9"/>
  <c r="B1361" i="9"/>
  <c r="B1367" i="9"/>
  <c r="B1373" i="9"/>
  <c r="B1379" i="9"/>
  <c r="B1385" i="9"/>
  <c r="B1391" i="9"/>
  <c r="B1397" i="9"/>
  <c r="B1403" i="9"/>
  <c r="B1409" i="9"/>
  <c r="B1415" i="9"/>
  <c r="B1421" i="9"/>
  <c r="B1427" i="9"/>
  <c r="B1433" i="9"/>
  <c r="B1439" i="9"/>
  <c r="B1445" i="9"/>
  <c r="B1451" i="9"/>
  <c r="B1457" i="9"/>
  <c r="B1463" i="9"/>
  <c r="B1469" i="9"/>
  <c r="B1475" i="9"/>
  <c r="B1481" i="9"/>
  <c r="B1487" i="9"/>
  <c r="B1493" i="9"/>
  <c r="B1499" i="9"/>
  <c r="B1505" i="9"/>
  <c r="B1511" i="9"/>
  <c r="B1517" i="9"/>
  <c r="B1523" i="9"/>
  <c r="B1529" i="9"/>
  <c r="B1535" i="9"/>
  <c r="B1541" i="9"/>
  <c r="B1547" i="9"/>
  <c r="B1553" i="9"/>
  <c r="B1559" i="9"/>
  <c r="B1565" i="9"/>
  <c r="B1571" i="9"/>
  <c r="B1577" i="9"/>
  <c r="B1583" i="9"/>
  <c r="B1589" i="9"/>
  <c r="B1595" i="9"/>
  <c r="B1601" i="9"/>
  <c r="B1607" i="9"/>
  <c r="B1613" i="9"/>
  <c r="B1619" i="9"/>
  <c r="B1625" i="9"/>
  <c r="B1631" i="9"/>
  <c r="B1637" i="9"/>
  <c r="B1643" i="9"/>
  <c r="B1649" i="9"/>
  <c r="B1655" i="9"/>
  <c r="B1661" i="9"/>
  <c r="B1667" i="9"/>
  <c r="B1673" i="9"/>
  <c r="B1679" i="9"/>
  <c r="B1685" i="9"/>
  <c r="B1691" i="9"/>
  <c r="B1697" i="9"/>
  <c r="B1703" i="9"/>
  <c r="B1709" i="9"/>
  <c r="B1715" i="9"/>
  <c r="B1721" i="9"/>
  <c r="B1135" i="9"/>
  <c r="B1166" i="9"/>
  <c r="B1184" i="9"/>
  <c r="B1201" i="9"/>
  <c r="B1213" i="9"/>
  <c r="B1225" i="9"/>
  <c r="B1235" i="9"/>
  <c r="B1242" i="9"/>
  <c r="B1249" i="9"/>
  <c r="B1256" i="9"/>
  <c r="B1263" i="9"/>
  <c r="B1271" i="9"/>
  <c r="B1278" i="9"/>
  <c r="B1285" i="9"/>
  <c r="B1292" i="9"/>
  <c r="B1299" i="9"/>
  <c r="B1307" i="9"/>
  <c r="B1314" i="9"/>
  <c r="B1320" i="9"/>
  <c r="B1326" i="9"/>
  <c r="B1332" i="9"/>
  <c r="B1338" i="9"/>
  <c r="B1344" i="9"/>
  <c r="B1350" i="9"/>
  <c r="B1356" i="9"/>
  <c r="B1362" i="9"/>
  <c r="B1368" i="9"/>
  <c r="B1374" i="9"/>
  <c r="B1380" i="9"/>
  <c r="B1386" i="9"/>
  <c r="B1392" i="9"/>
  <c r="B1398" i="9"/>
  <c r="B1404" i="9"/>
  <c r="B1410" i="9"/>
  <c r="B1416" i="9"/>
  <c r="B1422" i="9"/>
  <c r="B1428" i="9"/>
  <c r="B1434" i="9"/>
  <c r="B1440" i="9"/>
  <c r="B1446" i="9"/>
  <c r="B1452" i="9"/>
  <c r="B1458" i="9"/>
  <c r="B1464" i="9"/>
  <c r="B1470" i="9"/>
  <c r="B1476" i="9"/>
  <c r="B1482" i="9"/>
  <c r="B1488" i="9"/>
  <c r="B1494" i="9"/>
  <c r="B1500" i="9"/>
  <c r="B1506" i="9"/>
  <c r="B1512" i="9"/>
  <c r="B1518" i="9"/>
  <c r="B1524" i="9"/>
  <c r="B1530" i="9"/>
  <c r="B1536" i="9"/>
  <c r="B1542" i="9"/>
  <c r="B1548" i="9"/>
  <c r="B1554" i="9"/>
  <c r="B1560" i="9"/>
  <c r="B1566" i="9"/>
  <c r="B1572" i="9"/>
  <c r="B1578" i="9"/>
  <c r="B1584" i="9"/>
  <c r="B1590" i="9"/>
  <c r="B1596" i="9"/>
  <c r="B1141" i="9"/>
  <c r="B1171" i="9"/>
  <c r="B1189" i="9"/>
  <c r="B1202" i="9"/>
  <c r="B1214" i="9"/>
  <c r="B1226" i="9"/>
  <c r="B1236" i="9"/>
  <c r="B1243" i="9"/>
  <c r="B1250" i="9"/>
  <c r="B1257" i="9"/>
  <c r="B1265" i="9"/>
  <c r="B1272" i="9"/>
  <c r="B1279" i="9"/>
  <c r="B1286" i="9"/>
  <c r="B1293" i="9"/>
  <c r="B1301" i="9"/>
  <c r="B1308" i="9"/>
  <c r="B1315" i="9"/>
  <c r="B1321" i="9"/>
  <c r="B1327" i="9"/>
  <c r="B1333" i="9"/>
  <c r="B1339" i="9"/>
  <c r="B1345" i="9"/>
  <c r="B1351" i="9"/>
  <c r="B1357" i="9"/>
  <c r="B1363" i="9"/>
  <c r="B1369" i="9"/>
  <c r="B1375" i="9"/>
  <c r="B1381" i="9"/>
  <c r="B1387" i="9"/>
  <c r="B1393" i="9"/>
  <c r="B1399" i="9"/>
  <c r="B1405" i="9"/>
  <c r="B1411" i="9"/>
  <c r="B1417" i="9"/>
  <c r="B1423" i="9"/>
  <c r="B1429" i="9"/>
  <c r="B1435" i="9"/>
  <c r="B1441" i="9"/>
  <c r="B1447" i="9"/>
  <c r="B1453" i="9"/>
  <c r="B1459" i="9"/>
  <c r="B1465" i="9"/>
  <c r="B1471" i="9"/>
  <c r="B1477" i="9"/>
  <c r="B1483" i="9"/>
  <c r="B1489" i="9"/>
  <c r="B1495" i="9"/>
  <c r="B1501" i="9"/>
  <c r="B1507" i="9"/>
  <c r="B1513" i="9"/>
  <c r="B1519" i="9"/>
  <c r="B1525" i="9"/>
  <c r="B1531" i="9"/>
  <c r="B1537" i="9"/>
  <c r="B1543" i="9"/>
  <c r="B1549" i="9"/>
  <c r="B1555" i="9"/>
  <c r="B1561" i="9"/>
  <c r="B1567" i="9"/>
  <c r="B1573" i="9"/>
  <c r="B1579" i="9"/>
  <c r="B1585" i="9"/>
  <c r="B1591" i="9"/>
  <c r="B1597" i="9"/>
  <c r="B1603" i="9"/>
  <c r="B1609" i="9"/>
  <c r="B1615" i="9"/>
  <c r="B1621" i="9"/>
  <c r="B1627" i="9"/>
  <c r="B1633" i="9"/>
  <c r="B1639" i="9"/>
  <c r="B1645" i="9"/>
  <c r="B1651" i="9"/>
  <c r="B1657" i="9"/>
  <c r="B1663" i="9"/>
  <c r="B1669" i="9"/>
  <c r="B1675" i="9"/>
  <c r="B1681" i="9"/>
  <c r="B1687" i="9"/>
  <c r="B1693" i="9"/>
  <c r="B1602" i="9"/>
  <c r="B1638" i="9"/>
  <c r="B1674" i="9"/>
  <c r="B1699" i="9"/>
  <c r="B1710" i="9"/>
  <c r="B1718" i="9"/>
  <c r="B1725" i="9"/>
  <c r="B1731" i="9"/>
  <c r="B1737" i="9"/>
  <c r="B1743" i="9"/>
  <c r="B1749" i="9"/>
  <c r="B1755" i="9"/>
  <c r="B1761" i="9"/>
  <c r="B1767" i="9"/>
  <c r="B1773" i="9"/>
  <c r="B1779" i="9"/>
  <c r="B1785" i="9"/>
  <c r="B1791" i="9"/>
  <c r="B1797" i="9"/>
  <c r="B1803" i="9"/>
  <c r="B1809" i="9"/>
  <c r="B1815" i="9"/>
  <c r="B1821" i="9"/>
  <c r="B1827" i="9"/>
  <c r="B1833" i="9"/>
  <c r="B1839" i="9"/>
  <c r="B1845" i="9"/>
  <c r="B1851" i="9"/>
  <c r="B1857" i="9"/>
  <c r="B1863" i="9"/>
  <c r="B1869" i="9"/>
  <c r="B1875" i="9"/>
  <c r="B1881" i="9"/>
  <c r="B1887" i="9"/>
  <c r="B1893" i="9"/>
  <c r="B1899" i="9"/>
  <c r="B1905" i="9"/>
  <c r="B1911" i="9"/>
  <c r="B1917" i="9"/>
  <c r="B1923" i="9"/>
  <c r="B1929" i="9"/>
  <c r="B1935" i="9"/>
  <c r="B1941" i="9"/>
  <c r="B1947" i="9"/>
  <c r="B1953" i="9"/>
  <c r="B1959" i="9"/>
  <c r="B1965" i="9"/>
  <c r="B1971" i="9"/>
  <c r="B1977" i="9"/>
  <c r="B1983" i="9"/>
  <c r="B1989" i="9"/>
  <c r="B1995" i="9"/>
  <c r="B2001" i="9"/>
  <c r="B2007" i="9"/>
  <c r="B2013" i="9"/>
  <c r="B2019" i="9"/>
  <c r="B2025" i="9"/>
  <c r="B2031" i="9"/>
  <c r="B2037" i="9"/>
  <c r="B2043" i="9"/>
  <c r="B2049" i="9"/>
  <c r="B2055" i="9"/>
  <c r="B2061" i="9"/>
  <c r="B2067" i="9"/>
  <c r="B2073" i="9"/>
  <c r="B2079" i="9"/>
  <c r="B2085" i="9"/>
  <c r="B2091" i="9"/>
  <c r="B2097" i="9"/>
  <c r="B2103" i="9"/>
  <c r="B2109" i="9"/>
  <c r="B2115" i="9"/>
  <c r="B2121" i="9"/>
  <c r="B2127" i="9"/>
  <c r="B2133" i="9"/>
  <c r="B2139" i="9"/>
  <c r="B2145" i="9"/>
  <c r="B2151" i="9"/>
  <c r="B2157" i="9"/>
  <c r="B2163" i="9"/>
  <c r="B2169" i="9"/>
  <c r="B1608" i="9"/>
  <c r="B1644" i="9"/>
  <c r="B1680" i="9"/>
  <c r="B1702" i="9"/>
  <c r="B1711" i="9"/>
  <c r="B1719" i="9"/>
  <c r="B1726" i="9"/>
  <c r="B1732" i="9"/>
  <c r="B1738" i="9"/>
  <c r="B1744" i="9"/>
  <c r="B1750" i="9"/>
  <c r="B1756" i="9"/>
  <c r="B1762" i="9"/>
  <c r="B1768" i="9"/>
  <c r="B1774" i="9"/>
  <c r="B1780" i="9"/>
  <c r="B1786" i="9"/>
  <c r="B1792" i="9"/>
  <c r="B1798" i="9"/>
  <c r="B1804" i="9"/>
  <c r="B1810" i="9"/>
  <c r="B1816" i="9"/>
  <c r="B1822" i="9"/>
  <c r="B1828" i="9"/>
  <c r="B1834" i="9"/>
  <c r="B1840" i="9"/>
  <c r="B1846" i="9"/>
  <c r="B1852" i="9"/>
  <c r="B1858" i="9"/>
  <c r="B1864" i="9"/>
  <c r="B1870" i="9"/>
  <c r="B1876" i="9"/>
  <c r="B1882" i="9"/>
  <c r="B1888" i="9"/>
  <c r="B1894" i="9"/>
  <c r="B1900" i="9"/>
  <c r="B1906" i="9"/>
  <c r="B1912" i="9"/>
  <c r="B1918" i="9"/>
  <c r="B1924" i="9"/>
  <c r="B1930" i="9"/>
  <c r="B1936" i="9"/>
  <c r="B1942" i="9"/>
  <c r="B1948" i="9"/>
  <c r="B1954" i="9"/>
  <c r="B1960" i="9"/>
  <c r="B1966" i="9"/>
  <c r="B1972" i="9"/>
  <c r="B1978" i="9"/>
  <c r="B1984" i="9"/>
  <c r="B1990" i="9"/>
  <c r="B1996" i="9"/>
  <c r="B2002" i="9"/>
  <c r="B2008" i="9"/>
  <c r="B2014" i="9"/>
  <c r="B2020" i="9"/>
  <c r="B2026" i="9"/>
  <c r="B2032" i="9"/>
  <c r="B2038" i="9"/>
  <c r="B2044" i="9"/>
  <c r="B2050" i="9"/>
  <c r="B2056" i="9"/>
  <c r="B2062" i="9"/>
  <c r="B2068" i="9"/>
  <c r="B2074" i="9"/>
  <c r="B2080" i="9"/>
  <c r="B2086" i="9"/>
  <c r="B2092" i="9"/>
  <c r="B2098" i="9"/>
  <c r="B2104" i="9"/>
  <c r="B2110" i="9"/>
  <c r="B2116" i="9"/>
  <c r="B2122" i="9"/>
  <c r="B2128" i="9"/>
  <c r="B2134" i="9"/>
  <c r="B2140" i="9"/>
  <c r="B2146" i="9"/>
  <c r="B2152" i="9"/>
  <c r="B2158" i="9"/>
  <c r="B2164" i="9"/>
  <c r="B2170" i="9"/>
  <c r="B2176" i="9"/>
  <c r="B2182" i="9"/>
  <c r="B2188" i="9"/>
  <c r="B2194" i="9"/>
  <c r="B2200" i="9"/>
  <c r="B2206" i="9"/>
  <c r="B2212" i="9"/>
  <c r="B2218" i="9"/>
  <c r="B1614" i="9"/>
  <c r="B1650" i="9"/>
  <c r="B1686" i="9"/>
  <c r="B1704" i="9"/>
  <c r="B1712" i="9"/>
  <c r="B1720" i="9"/>
  <c r="B1727" i="9"/>
  <c r="B1733" i="9"/>
  <c r="B1739" i="9"/>
  <c r="B1745" i="9"/>
  <c r="B1751" i="9"/>
  <c r="B1757" i="9"/>
  <c r="B1763" i="9"/>
  <c r="B1769" i="9"/>
  <c r="B1775" i="9"/>
  <c r="B1781" i="9"/>
  <c r="B1787" i="9"/>
  <c r="B1793" i="9"/>
  <c r="B1799" i="9"/>
  <c r="B1805" i="9"/>
  <c r="B1811" i="9"/>
  <c r="B1817" i="9"/>
  <c r="B1823" i="9"/>
  <c r="B1829" i="9"/>
  <c r="B1835" i="9"/>
  <c r="B1841" i="9"/>
  <c r="B1847" i="9"/>
  <c r="B1853" i="9"/>
  <c r="B1859" i="9"/>
  <c r="B1865" i="9"/>
  <c r="B1871" i="9"/>
  <c r="B1877" i="9"/>
  <c r="B1883" i="9"/>
  <c r="B1889" i="9"/>
  <c r="B1895" i="9"/>
  <c r="B1901" i="9"/>
  <c r="B1907" i="9"/>
  <c r="B1913" i="9"/>
  <c r="B1919" i="9"/>
  <c r="B1925" i="9"/>
  <c r="B1931" i="9"/>
  <c r="B1937" i="9"/>
  <c r="B1943" i="9"/>
  <c r="B1949" i="9"/>
  <c r="B1955" i="9"/>
  <c r="B1961" i="9"/>
  <c r="B1967" i="9"/>
  <c r="B1973" i="9"/>
  <c r="B1979" i="9"/>
  <c r="B1985" i="9"/>
  <c r="B1991" i="9"/>
  <c r="B1997" i="9"/>
  <c r="B2003" i="9"/>
  <c r="B2009" i="9"/>
  <c r="B2015" i="9"/>
  <c r="B2021" i="9"/>
  <c r="B2027" i="9"/>
  <c r="B2033" i="9"/>
  <c r="B2039" i="9"/>
  <c r="B2045" i="9"/>
  <c r="B2051" i="9"/>
  <c r="B2057" i="9"/>
  <c r="B2063" i="9"/>
  <c r="B2069" i="9"/>
  <c r="B2075" i="9"/>
  <c r="B2081" i="9"/>
  <c r="B2087" i="9"/>
  <c r="B2093" i="9"/>
  <c r="B2099" i="9"/>
  <c r="B2105" i="9"/>
  <c r="B2111" i="9"/>
  <c r="B2117" i="9"/>
  <c r="B2123" i="9"/>
  <c r="B2129" i="9"/>
  <c r="B2135" i="9"/>
  <c r="B2141" i="9"/>
  <c r="B2147" i="9"/>
  <c r="B2153" i="9"/>
  <c r="B2159" i="9"/>
  <c r="B2165" i="9"/>
  <c r="B2171" i="9"/>
  <c r="B2177" i="9"/>
  <c r="B2183" i="9"/>
  <c r="B2189" i="9"/>
  <c r="B2195" i="9"/>
  <c r="B2201" i="9"/>
  <c r="B2207" i="9"/>
  <c r="B2213" i="9"/>
  <c r="B2219" i="9"/>
  <c r="B2225" i="9"/>
  <c r="B2231" i="9"/>
  <c r="B2237" i="9"/>
  <c r="B2243" i="9"/>
  <c r="B2249" i="9"/>
  <c r="B2255" i="9"/>
  <c r="B2261" i="9"/>
  <c r="B2267" i="9"/>
  <c r="B1620" i="9"/>
  <c r="B1656" i="9"/>
  <c r="B1692" i="9"/>
  <c r="B1705" i="9"/>
  <c r="B1714" i="9"/>
  <c r="B1722" i="9"/>
  <c r="B1728" i="9"/>
  <c r="B1734" i="9"/>
  <c r="B1740" i="9"/>
  <c r="B1746" i="9"/>
  <c r="B1752" i="9"/>
  <c r="B1758" i="9"/>
  <c r="B1764" i="9"/>
  <c r="B1770" i="9"/>
  <c r="B1776" i="9"/>
  <c r="B1782" i="9"/>
  <c r="B1788" i="9"/>
  <c r="B1794" i="9"/>
  <c r="B1800" i="9"/>
  <c r="B1806" i="9"/>
  <c r="B1812" i="9"/>
  <c r="B1818" i="9"/>
  <c r="B1824" i="9"/>
  <c r="B1830" i="9"/>
  <c r="B1836" i="9"/>
  <c r="B1842" i="9"/>
  <c r="B1848" i="9"/>
  <c r="B1854" i="9"/>
  <c r="B1860" i="9"/>
  <c r="B1866" i="9"/>
  <c r="B1872" i="9"/>
  <c r="B1878" i="9"/>
  <c r="B1884" i="9"/>
  <c r="B1890" i="9"/>
  <c r="B1896" i="9"/>
  <c r="B1902" i="9"/>
  <c r="B1908" i="9"/>
  <c r="B1914" i="9"/>
  <c r="B1920" i="9"/>
  <c r="B1926" i="9"/>
  <c r="B1932" i="9"/>
  <c r="B1938" i="9"/>
  <c r="B1944" i="9"/>
  <c r="B1950" i="9"/>
  <c r="B1956" i="9"/>
  <c r="B1962" i="9"/>
  <c r="B1968" i="9"/>
  <c r="B1974" i="9"/>
  <c r="B1980" i="9"/>
  <c r="B1986" i="9"/>
  <c r="B1992" i="9"/>
  <c r="B1998" i="9"/>
  <c r="B2004" i="9"/>
  <c r="B2010" i="9"/>
  <c r="B2016" i="9"/>
  <c r="B2022" i="9"/>
  <c r="B2028" i="9"/>
  <c r="B2034" i="9"/>
  <c r="B2040" i="9"/>
  <c r="B2046" i="9"/>
  <c r="B2052" i="9"/>
  <c r="B2058" i="9"/>
  <c r="B2064" i="9"/>
  <c r="B2070" i="9"/>
  <c r="B2076" i="9"/>
  <c r="B2082" i="9"/>
  <c r="B2088" i="9"/>
  <c r="B2094" i="9"/>
  <c r="B2100" i="9"/>
  <c r="B2106" i="9"/>
  <c r="B2112" i="9"/>
  <c r="B2118" i="9"/>
  <c r="B2124" i="9"/>
  <c r="B2130" i="9"/>
  <c r="B2136" i="9"/>
  <c r="B2142" i="9"/>
  <c r="B2148" i="9"/>
  <c r="B2154" i="9"/>
  <c r="B2160" i="9"/>
  <c r="B2166" i="9"/>
  <c r="B2172" i="9"/>
  <c r="B2178" i="9"/>
  <c r="B2184" i="9"/>
  <c r="B2190" i="9"/>
  <c r="B2196" i="9"/>
  <c r="B2202" i="9"/>
  <c r="B2208" i="9"/>
  <c r="B2214" i="9"/>
  <c r="B2220" i="9"/>
  <c r="B2226" i="9"/>
  <c r="B2232" i="9"/>
  <c r="B2238" i="9"/>
  <c r="B2244" i="9"/>
  <c r="B2250" i="9"/>
  <c r="B2256" i="9"/>
  <c r="B2262" i="9"/>
  <c r="B2268" i="9"/>
  <c r="B2274" i="9"/>
  <c r="B2280" i="9"/>
  <c r="B1626" i="9"/>
  <c r="B1662" i="9"/>
  <c r="B1696" i="9"/>
  <c r="B1706" i="9"/>
  <c r="B1716" i="9"/>
  <c r="B1723" i="9"/>
  <c r="B1729" i="9"/>
  <c r="B1735" i="9"/>
  <c r="B1741" i="9"/>
  <c r="B1747" i="9"/>
  <c r="B1753" i="9"/>
  <c r="B1759" i="9"/>
  <c r="B1765" i="9"/>
  <c r="B1771" i="9"/>
  <c r="B1777" i="9"/>
  <c r="B1783" i="9"/>
  <c r="B1789" i="9"/>
  <c r="B1795" i="9"/>
  <c r="B1801" i="9"/>
  <c r="B1807" i="9"/>
  <c r="B1813" i="9"/>
  <c r="B1819" i="9"/>
  <c r="B1825" i="9"/>
  <c r="B1831" i="9"/>
  <c r="B1837" i="9"/>
  <c r="B1843" i="9"/>
  <c r="B1849" i="9"/>
  <c r="B1855" i="9"/>
  <c r="B1861" i="9"/>
  <c r="B1867" i="9"/>
  <c r="B1873" i="9"/>
  <c r="B1879" i="9"/>
  <c r="B1885" i="9"/>
  <c r="B1891" i="9"/>
  <c r="B1897" i="9"/>
  <c r="B1903" i="9"/>
  <c r="B1909" i="9"/>
  <c r="B1915" i="9"/>
  <c r="B1921" i="9"/>
  <c r="B1927" i="9"/>
  <c r="B1933" i="9"/>
  <c r="B1939" i="9"/>
  <c r="B1945" i="9"/>
  <c r="B1951" i="9"/>
  <c r="B1957" i="9"/>
  <c r="B1963" i="9"/>
  <c r="B1969" i="9"/>
  <c r="B1975" i="9"/>
  <c r="B1981" i="9"/>
  <c r="B1987" i="9"/>
  <c r="B1993" i="9"/>
  <c r="B1999" i="9"/>
  <c r="B2005" i="9"/>
  <c r="B2011" i="9"/>
  <c r="B2017" i="9"/>
  <c r="B2023" i="9"/>
  <c r="B2029" i="9"/>
  <c r="B2035" i="9"/>
  <c r="B2041" i="9"/>
  <c r="B2047" i="9"/>
  <c r="B2053" i="9"/>
  <c r="B2059" i="9"/>
  <c r="B2065" i="9"/>
  <c r="B2071" i="9"/>
  <c r="B2077" i="9"/>
  <c r="B2083" i="9"/>
  <c r="B2089" i="9"/>
  <c r="B2095" i="9"/>
  <c r="B2101" i="9"/>
  <c r="B2107" i="9"/>
  <c r="B2113" i="9"/>
  <c r="B2119" i="9"/>
  <c r="B2125" i="9"/>
  <c r="B2131" i="9"/>
  <c r="B2137" i="9"/>
  <c r="B2143" i="9"/>
  <c r="B2149" i="9"/>
  <c r="B2155" i="9"/>
  <c r="B2161" i="9"/>
  <c r="B2167" i="9"/>
  <c r="B2173" i="9"/>
  <c r="B2179" i="9"/>
  <c r="B2185" i="9"/>
  <c r="B2191" i="9"/>
  <c r="B2197" i="9"/>
  <c r="B1632" i="9"/>
  <c r="B1668" i="9"/>
  <c r="B1698" i="9"/>
  <c r="B1708" i="9"/>
  <c r="B1717" i="9"/>
  <c r="B1724" i="9"/>
  <c r="B1730" i="9"/>
  <c r="B1736" i="9"/>
  <c r="B1742" i="9"/>
  <c r="B1748" i="9"/>
  <c r="B1754" i="9"/>
  <c r="B1760" i="9"/>
  <c r="B1766" i="9"/>
  <c r="B1772" i="9"/>
  <c r="B1778" i="9"/>
  <c r="B1784" i="9"/>
  <c r="B1790" i="9"/>
  <c r="B1796" i="9"/>
  <c r="B1802" i="9"/>
  <c r="B1808" i="9"/>
  <c r="B1814" i="9"/>
  <c r="B1820" i="9"/>
  <c r="B1826" i="9"/>
  <c r="B1832" i="9"/>
  <c r="B1838" i="9"/>
  <c r="B1844" i="9"/>
  <c r="B1850" i="9"/>
  <c r="B1856" i="9"/>
  <c r="B1862" i="9"/>
  <c r="B1868" i="9"/>
  <c r="B1874" i="9"/>
  <c r="B1880" i="9"/>
  <c r="B1886" i="9"/>
  <c r="B1892" i="9"/>
  <c r="B1898" i="9"/>
  <c r="B1904" i="9"/>
  <c r="B1910" i="9"/>
  <c r="B1916" i="9"/>
  <c r="B1922" i="9"/>
  <c r="B1928" i="9"/>
  <c r="B1934" i="9"/>
  <c r="B1940" i="9"/>
  <c r="B1946" i="9"/>
  <c r="B1952" i="9"/>
  <c r="B1958" i="9"/>
  <c r="B1964" i="9"/>
  <c r="B1970" i="9"/>
  <c r="B1976" i="9"/>
  <c r="B1982" i="9"/>
  <c r="B1988" i="9"/>
  <c r="B1994" i="9"/>
  <c r="B2000" i="9"/>
  <c r="B2006" i="9"/>
  <c r="B2012" i="9"/>
  <c r="B2018" i="9"/>
  <c r="B2024" i="9"/>
  <c r="B2030" i="9"/>
  <c r="B2036" i="9"/>
  <c r="B2042" i="9"/>
  <c r="B2048" i="9"/>
  <c r="B2054" i="9"/>
  <c r="B2060" i="9"/>
  <c r="B2066" i="9"/>
  <c r="B2072" i="9"/>
  <c r="B2078" i="9"/>
  <c r="B2084" i="9"/>
  <c r="B2090" i="9"/>
  <c r="B2096" i="9"/>
  <c r="B2102" i="9"/>
  <c r="B2108" i="9"/>
  <c r="B2114" i="9"/>
  <c r="B2120" i="9"/>
  <c r="B2126" i="9"/>
  <c r="B2132" i="9"/>
  <c r="B2138" i="9"/>
  <c r="B2144" i="9"/>
  <c r="B2150" i="9"/>
  <c r="B2156" i="9"/>
  <c r="B2162" i="9"/>
  <c r="B2168" i="9"/>
  <c r="B2174" i="9"/>
  <c r="B2180" i="9"/>
  <c r="B2186" i="9"/>
  <c r="B2192" i="9"/>
  <c r="B2198" i="9"/>
  <c r="B2204" i="9"/>
  <c r="B2210" i="9"/>
  <c r="B2216" i="9"/>
  <c r="B2222" i="9"/>
  <c r="B2228" i="9"/>
  <c r="B2234" i="9"/>
  <c r="B2240" i="9"/>
  <c r="B2175" i="9"/>
  <c r="B2205" i="9"/>
  <c r="B2223" i="9"/>
  <c r="B2235" i="9"/>
  <c r="B2246" i="9"/>
  <c r="B2254" i="9"/>
  <c r="B2264" i="9"/>
  <c r="B2272" i="9"/>
  <c r="B2279" i="9"/>
  <c r="B2286" i="9"/>
  <c r="B2292" i="9"/>
  <c r="B2298" i="9"/>
  <c r="B2304" i="9"/>
  <c r="B2310" i="9"/>
  <c r="B2316" i="9"/>
  <c r="B2322" i="9"/>
  <c r="B2328" i="9"/>
  <c r="B2334" i="9"/>
  <c r="B2340" i="9"/>
  <c r="B2346" i="9"/>
  <c r="B2352" i="9"/>
  <c r="B2358" i="9"/>
  <c r="B2364" i="9"/>
  <c r="B2370" i="9"/>
  <c r="B2376" i="9"/>
  <c r="B2382" i="9"/>
  <c r="B2388" i="9"/>
  <c r="B2394" i="9"/>
  <c r="B2400" i="9"/>
  <c r="B2406" i="9"/>
  <c r="B2412" i="9"/>
  <c r="B2418" i="9"/>
  <c r="B2424" i="9"/>
  <c r="B2430" i="9"/>
  <c r="B2436" i="9"/>
  <c r="B2442" i="9"/>
  <c r="B2448" i="9"/>
  <c r="B2454" i="9"/>
  <c r="B2460" i="9"/>
  <c r="B2466" i="9"/>
  <c r="B2472" i="9"/>
  <c r="B2478" i="9"/>
  <c r="B2484" i="9"/>
  <c r="B2490" i="9"/>
  <c r="B2496" i="9"/>
  <c r="B2502" i="9"/>
  <c r="B2508" i="9"/>
  <c r="B2514" i="9"/>
  <c r="B2520" i="9"/>
  <c r="B2526" i="9"/>
  <c r="B2532" i="9"/>
  <c r="B2538" i="9"/>
  <c r="B2544" i="9"/>
  <c r="B2550" i="9"/>
  <c r="B2556" i="9"/>
  <c r="B2562" i="9"/>
  <c r="B2568" i="9"/>
  <c r="B2574" i="9"/>
  <c r="B2580" i="9"/>
  <c r="B2586" i="9"/>
  <c r="B2592" i="9"/>
  <c r="B2598" i="9"/>
  <c r="B2604" i="9"/>
  <c r="B2610" i="9"/>
  <c r="B2616" i="9"/>
  <c r="B2622" i="9"/>
  <c r="B2628" i="9"/>
  <c r="B2634" i="9"/>
  <c r="B2640" i="9"/>
  <c r="B2646" i="9"/>
  <c r="B2652" i="9"/>
  <c r="B2658" i="9"/>
  <c r="B2664" i="9"/>
  <c r="B2670" i="9"/>
  <c r="B2676" i="9"/>
  <c r="B2682" i="9"/>
  <c r="B2688" i="9"/>
  <c r="B2694" i="9"/>
  <c r="B2700" i="9"/>
  <c r="B2706" i="9"/>
  <c r="B2712" i="9"/>
  <c r="B2718" i="9"/>
  <c r="B2724" i="9"/>
  <c r="B2730" i="9"/>
  <c r="B2736" i="9"/>
  <c r="B2181" i="9"/>
  <c r="B2209" i="9"/>
  <c r="B2224" i="9"/>
  <c r="B2236" i="9"/>
  <c r="B2247" i="9"/>
  <c r="B2257" i="9"/>
  <c r="B2265" i="9"/>
  <c r="B2273" i="9"/>
  <c r="B2281" i="9"/>
  <c r="B2287" i="9"/>
  <c r="B2293" i="9"/>
  <c r="B2299" i="9"/>
  <c r="B2305" i="9"/>
  <c r="B2311" i="9"/>
  <c r="B2317" i="9"/>
  <c r="B2323" i="9"/>
  <c r="B2329" i="9"/>
  <c r="B2335" i="9"/>
  <c r="B2341" i="9"/>
  <c r="B2347" i="9"/>
  <c r="B2353" i="9"/>
  <c r="B2359" i="9"/>
  <c r="B2365" i="9"/>
  <c r="B2371" i="9"/>
  <c r="B2377" i="9"/>
  <c r="B2383" i="9"/>
  <c r="B2389" i="9"/>
  <c r="B2395" i="9"/>
  <c r="B2401" i="9"/>
  <c r="B2407" i="9"/>
  <c r="B2413" i="9"/>
  <c r="B2419" i="9"/>
  <c r="B2425" i="9"/>
  <c r="B2431" i="9"/>
  <c r="B2437" i="9"/>
  <c r="B2443" i="9"/>
  <c r="B2449" i="9"/>
  <c r="B2455" i="9"/>
  <c r="B2461" i="9"/>
  <c r="B2467" i="9"/>
  <c r="B2473" i="9"/>
  <c r="B2479" i="9"/>
  <c r="B2485" i="9"/>
  <c r="B2491" i="9"/>
  <c r="B2497" i="9"/>
  <c r="B2503" i="9"/>
  <c r="B2509" i="9"/>
  <c r="B2515" i="9"/>
  <c r="B2521" i="9"/>
  <c r="B2527" i="9"/>
  <c r="B2533" i="9"/>
  <c r="B2539" i="9"/>
  <c r="B2545" i="9"/>
  <c r="B2551" i="9"/>
  <c r="B2557" i="9"/>
  <c r="B2563" i="9"/>
  <c r="B2569" i="9"/>
  <c r="B2575" i="9"/>
  <c r="B2581" i="9"/>
  <c r="B2587" i="9"/>
  <c r="B2593" i="9"/>
  <c r="B2599" i="9"/>
  <c r="B2605" i="9"/>
  <c r="B2611" i="9"/>
  <c r="B2617" i="9"/>
  <c r="B2623" i="9"/>
  <c r="B2629" i="9"/>
  <c r="B2635" i="9"/>
  <c r="B2641" i="9"/>
  <c r="B2647" i="9"/>
  <c r="B2653" i="9"/>
  <c r="B2659" i="9"/>
  <c r="B2665" i="9"/>
  <c r="B2671" i="9"/>
  <c r="B2677" i="9"/>
  <c r="B2683" i="9"/>
  <c r="B2689" i="9"/>
  <c r="B2695" i="9"/>
  <c r="B2701" i="9"/>
  <c r="B2707" i="9"/>
  <c r="B2713" i="9"/>
  <c r="B2719" i="9"/>
  <c r="B2725" i="9"/>
  <c r="B2731" i="9"/>
  <c r="B2737" i="9"/>
  <c r="B2743" i="9"/>
  <c r="B2749" i="9"/>
  <c r="B2187" i="9"/>
  <c r="B2211" i="9"/>
  <c r="B2227" i="9"/>
  <c r="B2239" i="9"/>
  <c r="B2248" i="9"/>
  <c r="B2258" i="9"/>
  <c r="B2266" i="9"/>
  <c r="B2275" i="9"/>
  <c r="B2282" i="9"/>
  <c r="B2288" i="9"/>
  <c r="B2294" i="9"/>
  <c r="B2300" i="9"/>
  <c r="B2306" i="9"/>
  <c r="B2312" i="9"/>
  <c r="B2318" i="9"/>
  <c r="B2324" i="9"/>
  <c r="B2330" i="9"/>
  <c r="B2336" i="9"/>
  <c r="B2342" i="9"/>
  <c r="B2348" i="9"/>
  <c r="B2354" i="9"/>
  <c r="B2360" i="9"/>
  <c r="B2366" i="9"/>
  <c r="B2372" i="9"/>
  <c r="B2378" i="9"/>
  <c r="B2384" i="9"/>
  <c r="B2390" i="9"/>
  <c r="B2396" i="9"/>
  <c r="B2402" i="9"/>
  <c r="B2408" i="9"/>
  <c r="B2414" i="9"/>
  <c r="B2420" i="9"/>
  <c r="B2426" i="9"/>
  <c r="B2432" i="9"/>
  <c r="B2438" i="9"/>
  <c r="B2444" i="9"/>
  <c r="B2450" i="9"/>
  <c r="B2456" i="9"/>
  <c r="B2462" i="9"/>
  <c r="B2468" i="9"/>
  <c r="B2474" i="9"/>
  <c r="B2480" i="9"/>
  <c r="B2486" i="9"/>
  <c r="B2492" i="9"/>
  <c r="B2498" i="9"/>
  <c r="B2504" i="9"/>
  <c r="B2510" i="9"/>
  <c r="B2516" i="9"/>
  <c r="B2522" i="9"/>
  <c r="B2528" i="9"/>
  <c r="B2534" i="9"/>
  <c r="B2540" i="9"/>
  <c r="B2546" i="9"/>
  <c r="B2552" i="9"/>
  <c r="B2558" i="9"/>
  <c r="B2564" i="9"/>
  <c r="B2570" i="9"/>
  <c r="B2576" i="9"/>
  <c r="B2582" i="9"/>
  <c r="B2588" i="9"/>
  <c r="B2594" i="9"/>
  <c r="B2600" i="9"/>
  <c r="B2606" i="9"/>
  <c r="B2612" i="9"/>
  <c r="B2618" i="9"/>
  <c r="B2624" i="9"/>
  <c r="B2630" i="9"/>
  <c r="B2636" i="9"/>
  <c r="B2642" i="9"/>
  <c r="B2648" i="9"/>
  <c r="B2654" i="9"/>
  <c r="B2660" i="9"/>
  <c r="B2666" i="9"/>
  <c r="B2672" i="9"/>
  <c r="B2678" i="9"/>
  <c r="B2684" i="9"/>
  <c r="B2690" i="9"/>
  <c r="B2696" i="9"/>
  <c r="B2702" i="9"/>
  <c r="B2708" i="9"/>
  <c r="B2193" i="9"/>
  <c r="B2215" i="9"/>
  <c r="B2229" i="9"/>
  <c r="B2241" i="9"/>
  <c r="B2251" i="9"/>
  <c r="B2259" i="9"/>
  <c r="B2269" i="9"/>
  <c r="B2276" i="9"/>
  <c r="B2283" i="9"/>
  <c r="B2289" i="9"/>
  <c r="B2295" i="9"/>
  <c r="B2301" i="9"/>
  <c r="B2307" i="9"/>
  <c r="B2313" i="9"/>
  <c r="B2319" i="9"/>
  <c r="B2325" i="9"/>
  <c r="B2331" i="9"/>
  <c r="B2337" i="9"/>
  <c r="B2343" i="9"/>
  <c r="B2349" i="9"/>
  <c r="B2355" i="9"/>
  <c r="B2361" i="9"/>
  <c r="B2367" i="9"/>
  <c r="B2373" i="9"/>
  <c r="B2379" i="9"/>
  <c r="B2385" i="9"/>
  <c r="B2391" i="9"/>
  <c r="B2397" i="9"/>
  <c r="B2403" i="9"/>
  <c r="B2409" i="9"/>
  <c r="B2415" i="9"/>
  <c r="B2421" i="9"/>
  <c r="B2427" i="9"/>
  <c r="B2433" i="9"/>
  <c r="B2439" i="9"/>
  <c r="B2445" i="9"/>
  <c r="B2451" i="9"/>
  <c r="B2457" i="9"/>
  <c r="B2463" i="9"/>
  <c r="B2469" i="9"/>
  <c r="B2475" i="9"/>
  <c r="B2481" i="9"/>
  <c r="B2487" i="9"/>
  <c r="B2493" i="9"/>
  <c r="B2499" i="9"/>
  <c r="B2505" i="9"/>
  <c r="B2511" i="9"/>
  <c r="B2517" i="9"/>
  <c r="B2523" i="9"/>
  <c r="B2529" i="9"/>
  <c r="B2535" i="9"/>
  <c r="B2541" i="9"/>
  <c r="B2547" i="9"/>
  <c r="B2553" i="9"/>
  <c r="B2559" i="9"/>
  <c r="B2565" i="9"/>
  <c r="B2571" i="9"/>
  <c r="B2577" i="9"/>
  <c r="B2583" i="9"/>
  <c r="B2589" i="9"/>
  <c r="B2595" i="9"/>
  <c r="B2601" i="9"/>
  <c r="B2607" i="9"/>
  <c r="B2613" i="9"/>
  <c r="B2619" i="9"/>
  <c r="B2625" i="9"/>
  <c r="B2631" i="9"/>
  <c r="B2637" i="9"/>
  <c r="B2643" i="9"/>
  <c r="B2649" i="9"/>
  <c r="B2655" i="9"/>
  <c r="B2661" i="9"/>
  <c r="B2667" i="9"/>
  <c r="B2673" i="9"/>
  <c r="B2679" i="9"/>
  <c r="B2685" i="9"/>
  <c r="B2691" i="9"/>
  <c r="B2697" i="9"/>
  <c r="B2703" i="9"/>
  <c r="B2709" i="9"/>
  <c r="B2715" i="9"/>
  <c r="B2721" i="9"/>
  <c r="B2727" i="9"/>
  <c r="B2733" i="9"/>
  <c r="B2739" i="9"/>
  <c r="B2745" i="9"/>
  <c r="B2751" i="9"/>
  <c r="B2757" i="9"/>
  <c r="B2763" i="9"/>
  <c r="B2769" i="9"/>
  <c r="B2775" i="9"/>
  <c r="B2781" i="9"/>
  <c r="B2787" i="9"/>
  <c r="B2793" i="9"/>
  <c r="B2799" i="9"/>
  <c r="B2805" i="9"/>
  <c r="B2811" i="9"/>
  <c r="B2817" i="9"/>
  <c r="B2823" i="9"/>
  <c r="B2829" i="9"/>
  <c r="B2199" i="9"/>
  <c r="B2217" i="9"/>
  <c r="B2230" i="9"/>
  <c r="B2242" i="9"/>
  <c r="B2252" i="9"/>
  <c r="B2260" i="9"/>
  <c r="B2270" i="9"/>
  <c r="B2277" i="9"/>
  <c r="B2284" i="9"/>
  <c r="B2290" i="9"/>
  <c r="B2296" i="9"/>
  <c r="B2302" i="9"/>
  <c r="B2308" i="9"/>
  <c r="B2314" i="9"/>
  <c r="B2320" i="9"/>
  <c r="B2326" i="9"/>
  <c r="B2332" i="9"/>
  <c r="B2338" i="9"/>
  <c r="B2344" i="9"/>
  <c r="B2350" i="9"/>
  <c r="B2356" i="9"/>
  <c r="B2362" i="9"/>
  <c r="B2368" i="9"/>
  <c r="B2374" i="9"/>
  <c r="B2380" i="9"/>
  <c r="B2386" i="9"/>
  <c r="B2392" i="9"/>
  <c r="B2398" i="9"/>
  <c r="B2404" i="9"/>
  <c r="B2410" i="9"/>
  <c r="B2416" i="9"/>
  <c r="B2422" i="9"/>
  <c r="B2428" i="9"/>
  <c r="B2434" i="9"/>
  <c r="B2440" i="9"/>
  <c r="B2446" i="9"/>
  <c r="B2452" i="9"/>
  <c r="B2458" i="9"/>
  <c r="B2464" i="9"/>
  <c r="B2470" i="9"/>
  <c r="B2476" i="9"/>
  <c r="B2482" i="9"/>
  <c r="B2488" i="9"/>
  <c r="B2494" i="9"/>
  <c r="B2500" i="9"/>
  <c r="B2506" i="9"/>
  <c r="B2512" i="9"/>
  <c r="B2518" i="9"/>
  <c r="B2524" i="9"/>
  <c r="B2530" i="9"/>
  <c r="B2536" i="9"/>
  <c r="B2542" i="9"/>
  <c r="B2548" i="9"/>
  <c r="B2554" i="9"/>
  <c r="B2560" i="9"/>
  <c r="B2566" i="9"/>
  <c r="B2572" i="9"/>
  <c r="B2578" i="9"/>
  <c r="B2584" i="9"/>
  <c r="B2590" i="9"/>
  <c r="B2596" i="9"/>
  <c r="B2602" i="9"/>
  <c r="B2608" i="9"/>
  <c r="B2614" i="9"/>
  <c r="B2620" i="9"/>
  <c r="B2626" i="9"/>
  <c r="B2632" i="9"/>
  <c r="B2638" i="9"/>
  <c r="B2644" i="9"/>
  <c r="B2650" i="9"/>
  <c r="B2656" i="9"/>
  <c r="B2662" i="9"/>
  <c r="B2668" i="9"/>
  <c r="B2674" i="9"/>
  <c r="B2680" i="9"/>
  <c r="B2686" i="9"/>
  <c r="B2692" i="9"/>
  <c r="B2698" i="9"/>
  <c r="B2704" i="9"/>
  <c r="B2710" i="9"/>
  <c r="B2716" i="9"/>
  <c r="B2722" i="9"/>
  <c r="B2728" i="9"/>
  <c r="B2734" i="9"/>
  <c r="B2740" i="9"/>
  <c r="B2203" i="9"/>
  <c r="B2221" i="9"/>
  <c r="B2233" i="9"/>
  <c r="B2245" i="9"/>
  <c r="B2253" i="9"/>
  <c r="B2263" i="9"/>
  <c r="B2271" i="9"/>
  <c r="B2278" i="9"/>
  <c r="B2285" i="9"/>
  <c r="B2291" i="9"/>
  <c r="B2297" i="9"/>
  <c r="B2303" i="9"/>
  <c r="B2309" i="9"/>
  <c r="B2315" i="9"/>
  <c r="B2321" i="9"/>
  <c r="B2327" i="9"/>
  <c r="B2333" i="9"/>
  <c r="B2339" i="9"/>
  <c r="B2345" i="9"/>
  <c r="B2351" i="9"/>
  <c r="B2357" i="9"/>
  <c r="B2363" i="9"/>
  <c r="B2369" i="9"/>
  <c r="B2375" i="9"/>
  <c r="B2381" i="9"/>
  <c r="B2387" i="9"/>
  <c r="B2393" i="9"/>
  <c r="B2399" i="9"/>
  <c r="B2405" i="9"/>
  <c r="B2411" i="9"/>
  <c r="B2417" i="9"/>
  <c r="B2423" i="9"/>
  <c r="B2429" i="9"/>
  <c r="B2435" i="9"/>
  <c r="B2441" i="9"/>
  <c r="B2447" i="9"/>
  <c r="B2453" i="9"/>
  <c r="B2459" i="9"/>
  <c r="B2465" i="9"/>
  <c r="B2471" i="9"/>
  <c r="B2477" i="9"/>
  <c r="B2483" i="9"/>
  <c r="B2489" i="9"/>
  <c r="B2495" i="9"/>
  <c r="B2501" i="9"/>
  <c r="B2507" i="9"/>
  <c r="B2513" i="9"/>
  <c r="B2519" i="9"/>
  <c r="B2525" i="9"/>
  <c r="B2531" i="9"/>
  <c r="B2537" i="9"/>
  <c r="B2543" i="9"/>
  <c r="B2549" i="9"/>
  <c r="B2555" i="9"/>
  <c r="B2561" i="9"/>
  <c r="B2567" i="9"/>
  <c r="B2573" i="9"/>
  <c r="B2579" i="9"/>
  <c r="B2585" i="9"/>
  <c r="B2591" i="9"/>
  <c r="B2597" i="9"/>
  <c r="B2603" i="9"/>
  <c r="B2609" i="9"/>
  <c r="B2615" i="9"/>
  <c r="B2621" i="9"/>
  <c r="B2627" i="9"/>
  <c r="B2633" i="9"/>
  <c r="B2639" i="9"/>
  <c r="B2645" i="9"/>
  <c r="B2651" i="9"/>
  <c r="B2657" i="9"/>
  <c r="B2663" i="9"/>
  <c r="B2669" i="9"/>
  <c r="B2675" i="9"/>
  <c r="B2681" i="9"/>
  <c r="B2687" i="9"/>
  <c r="B2693" i="9"/>
  <c r="B2699" i="9"/>
  <c r="B2705" i="9"/>
  <c r="B2711" i="9"/>
  <c r="B2717" i="9"/>
  <c r="B2723" i="9"/>
  <c r="B2729" i="9"/>
  <c r="B2735" i="9"/>
  <c r="B2741" i="9"/>
  <c r="B2747" i="9"/>
  <c r="B2753" i="9"/>
  <c r="B2759" i="9"/>
  <c r="B2714" i="9"/>
  <c r="B2744" i="9"/>
  <c r="B2755" i="9"/>
  <c r="B2764" i="9"/>
  <c r="B2771" i="9"/>
  <c r="B2778" i="9"/>
  <c r="B2785" i="9"/>
  <c r="B2792" i="9"/>
  <c r="B2800" i="9"/>
  <c r="B2807" i="9"/>
  <c r="B2814" i="9"/>
  <c r="B2821" i="9"/>
  <c r="B2828" i="9"/>
  <c r="B2835" i="9"/>
  <c r="B2841" i="9"/>
  <c r="B2847" i="9"/>
  <c r="B2853" i="9"/>
  <c r="B2859" i="9"/>
  <c r="B2865" i="9"/>
  <c r="B2871" i="9"/>
  <c r="B2877" i="9"/>
  <c r="B2883" i="9"/>
  <c r="B2889" i="9"/>
  <c r="B2895" i="9"/>
  <c r="B2901" i="9"/>
  <c r="B2907" i="9"/>
  <c r="B2913" i="9"/>
  <c r="B2919" i="9"/>
  <c r="B2925" i="9"/>
  <c r="B2931" i="9"/>
  <c r="B2937" i="9"/>
  <c r="B2943" i="9"/>
  <c r="B2949" i="9"/>
  <c r="B2955" i="9"/>
  <c r="B2961" i="9"/>
  <c r="B2967" i="9"/>
  <c r="B2973" i="9"/>
  <c r="B2979" i="9"/>
  <c r="B2985" i="9"/>
  <c r="B2991" i="9"/>
  <c r="B2997" i="9"/>
  <c r="B3003" i="9"/>
  <c r="B3009" i="9"/>
  <c r="B3015" i="9"/>
  <c r="B3021" i="9"/>
  <c r="B3027" i="9"/>
  <c r="B3033" i="9"/>
  <c r="B3039" i="9"/>
  <c r="B3045" i="9"/>
  <c r="B3051" i="9"/>
  <c r="B3057" i="9"/>
  <c r="B3063" i="9"/>
  <c r="B3069" i="9"/>
  <c r="B3075" i="9"/>
  <c r="B3081" i="9"/>
  <c r="B3087" i="9"/>
  <c r="B3093" i="9"/>
  <c r="B3099" i="9"/>
  <c r="B3105" i="9"/>
  <c r="B3111" i="9"/>
  <c r="B3117" i="9"/>
  <c r="B3123" i="9"/>
  <c r="B3129" i="9"/>
  <c r="B3135" i="9"/>
  <c r="B3141" i="9"/>
  <c r="B3147" i="9"/>
  <c r="B3153" i="9"/>
  <c r="B3159" i="9"/>
  <c r="B3165" i="9"/>
  <c r="B3171" i="9"/>
  <c r="B3177" i="9"/>
  <c r="B3183" i="9"/>
  <c r="B3189" i="9"/>
  <c r="B3195" i="9"/>
  <c r="B3201" i="9"/>
  <c r="B3207" i="9"/>
  <c r="B3213" i="9"/>
  <c r="B3219" i="9"/>
  <c r="B3225" i="9"/>
  <c r="B3231" i="9"/>
  <c r="B3237" i="9"/>
  <c r="B3243" i="9"/>
  <c r="B3249" i="9"/>
  <c r="B3255" i="9"/>
  <c r="B3261" i="9"/>
  <c r="B3267" i="9"/>
  <c r="B3273" i="9"/>
  <c r="B3279" i="9"/>
  <c r="B3285" i="9"/>
  <c r="B3291" i="9"/>
  <c r="B3297" i="9"/>
  <c r="B3303" i="9"/>
  <c r="B3309" i="9"/>
  <c r="B3315" i="9"/>
  <c r="B3321" i="9"/>
  <c r="B3327" i="9"/>
  <c r="B3333" i="9"/>
  <c r="B3339" i="9"/>
  <c r="B3345" i="9"/>
  <c r="B3351" i="9"/>
  <c r="B3357" i="9"/>
  <c r="B3363" i="9"/>
  <c r="B3369" i="9"/>
  <c r="B3375" i="9"/>
  <c r="B3381" i="9"/>
  <c r="B3387" i="9"/>
  <c r="B3393" i="9"/>
  <c r="B3399" i="9"/>
  <c r="B3405" i="9"/>
  <c r="B3411" i="9"/>
  <c r="B3417" i="9"/>
  <c r="B3423" i="9"/>
  <c r="B3429" i="9"/>
  <c r="B3435" i="9"/>
  <c r="B3441" i="9"/>
  <c r="B3447" i="9"/>
  <c r="B3453" i="9"/>
  <c r="B3459" i="9"/>
  <c r="B3465" i="9"/>
  <c r="B3471" i="9"/>
  <c r="B3477" i="9"/>
  <c r="B3483" i="9"/>
  <c r="B3489" i="9"/>
  <c r="B3495" i="9"/>
  <c r="B3501" i="9"/>
  <c r="B3507" i="9"/>
  <c r="B3513" i="9"/>
  <c r="B3519" i="9"/>
  <c r="B3525" i="9"/>
  <c r="B3531" i="9"/>
  <c r="B3537" i="9"/>
  <c r="B3543" i="9"/>
  <c r="B3549" i="9"/>
  <c r="B3555" i="9"/>
  <c r="B3561" i="9"/>
  <c r="B3567" i="9"/>
  <c r="B3573" i="9"/>
  <c r="B3579" i="9"/>
  <c r="B3585" i="9"/>
  <c r="B3591" i="9"/>
  <c r="B3597" i="9"/>
  <c r="B3603" i="9"/>
  <c r="B3609" i="9"/>
  <c r="B3615" i="9"/>
  <c r="B3621" i="9"/>
  <c r="B3627" i="9"/>
  <c r="B3633" i="9"/>
  <c r="B3639" i="9"/>
  <c r="B3645" i="9"/>
  <c r="B3651" i="9"/>
  <c r="B3657" i="9"/>
  <c r="B3663" i="9"/>
  <c r="B3669" i="9"/>
  <c r="B3675" i="9"/>
  <c r="B3681" i="9"/>
  <c r="B3687" i="9"/>
  <c r="B3693" i="9"/>
  <c r="B3699" i="9"/>
  <c r="B3705" i="9"/>
  <c r="B3711" i="9"/>
  <c r="B3717" i="9"/>
  <c r="B2720" i="9"/>
  <c r="B2746" i="9"/>
  <c r="B2756" i="9"/>
  <c r="B2765" i="9"/>
  <c r="B2772" i="9"/>
  <c r="B2779" i="9"/>
  <c r="B2786" i="9"/>
  <c r="B2794" i="9"/>
  <c r="B2801" i="9"/>
  <c r="B2808" i="9"/>
  <c r="B2815" i="9"/>
  <c r="B2822" i="9"/>
  <c r="B2830" i="9"/>
  <c r="B2836" i="9"/>
  <c r="B2842" i="9"/>
  <c r="B2848" i="9"/>
  <c r="B2854" i="9"/>
  <c r="B2860" i="9"/>
  <c r="B2866" i="9"/>
  <c r="B2872" i="9"/>
  <c r="B2878" i="9"/>
  <c r="B2884" i="9"/>
  <c r="B2890" i="9"/>
  <c r="B2896" i="9"/>
  <c r="B2902" i="9"/>
  <c r="B2908" i="9"/>
  <c r="B2914" i="9"/>
  <c r="B2920" i="9"/>
  <c r="B2926" i="9"/>
  <c r="B2932" i="9"/>
  <c r="B2938" i="9"/>
  <c r="B2944" i="9"/>
  <c r="B2950" i="9"/>
  <c r="B2956" i="9"/>
  <c r="B2962" i="9"/>
  <c r="B2968" i="9"/>
  <c r="B2974" i="9"/>
  <c r="B2980" i="9"/>
  <c r="B2986" i="9"/>
  <c r="B2992" i="9"/>
  <c r="B2998" i="9"/>
  <c r="B3004" i="9"/>
  <c r="B3010" i="9"/>
  <c r="B3016" i="9"/>
  <c r="B3022" i="9"/>
  <c r="B3028" i="9"/>
  <c r="B3034" i="9"/>
  <c r="B3040" i="9"/>
  <c r="B3046" i="9"/>
  <c r="B3052" i="9"/>
  <c r="B3058" i="9"/>
  <c r="B3064" i="9"/>
  <c r="B3070" i="9"/>
  <c r="B3076" i="9"/>
  <c r="B3082" i="9"/>
  <c r="B3088" i="9"/>
  <c r="B3094" i="9"/>
  <c r="B3100" i="9"/>
  <c r="B3106" i="9"/>
  <c r="B3112" i="9"/>
  <c r="B3118" i="9"/>
  <c r="B3124" i="9"/>
  <c r="B3130" i="9"/>
  <c r="B3136" i="9"/>
  <c r="B3142" i="9"/>
  <c r="B3148" i="9"/>
  <c r="B3154" i="9"/>
  <c r="B3160" i="9"/>
  <c r="B3166" i="9"/>
  <c r="B3172" i="9"/>
  <c r="B3178" i="9"/>
  <c r="B3184" i="9"/>
  <c r="B3190" i="9"/>
  <c r="B3196" i="9"/>
  <c r="B3202" i="9"/>
  <c r="B3208" i="9"/>
  <c r="B3214" i="9"/>
  <c r="B3220" i="9"/>
  <c r="B3226" i="9"/>
  <c r="B3232" i="9"/>
  <c r="B3238" i="9"/>
  <c r="B3244" i="9"/>
  <c r="B3250" i="9"/>
  <c r="B3256" i="9"/>
  <c r="B3262" i="9"/>
  <c r="B3268" i="9"/>
  <c r="B3274" i="9"/>
  <c r="B3280" i="9"/>
  <c r="B3286" i="9"/>
  <c r="B3292" i="9"/>
  <c r="B3298" i="9"/>
  <c r="B3304" i="9"/>
  <c r="B3310" i="9"/>
  <c r="B3316" i="9"/>
  <c r="B3322" i="9"/>
  <c r="B3328" i="9"/>
  <c r="B3334" i="9"/>
  <c r="B3340" i="9"/>
  <c r="B3346" i="9"/>
  <c r="B3352" i="9"/>
  <c r="B3358" i="9"/>
  <c r="B3364" i="9"/>
  <c r="B3370" i="9"/>
  <c r="B3376" i="9"/>
  <c r="B3382" i="9"/>
  <c r="B3388" i="9"/>
  <c r="B3394" i="9"/>
  <c r="B3400" i="9"/>
  <c r="B3406" i="9"/>
  <c r="B3412" i="9"/>
  <c r="B3418" i="9"/>
  <c r="B3424" i="9"/>
  <c r="B3430" i="9"/>
  <c r="B3436" i="9"/>
  <c r="B3442" i="9"/>
  <c r="B3448" i="9"/>
  <c r="B3454" i="9"/>
  <c r="B3460" i="9"/>
  <c r="B3466" i="9"/>
  <c r="B3472" i="9"/>
  <c r="B3478" i="9"/>
  <c r="B3484" i="9"/>
  <c r="B3490" i="9"/>
  <c r="B3496" i="9"/>
  <c r="B3502" i="9"/>
  <c r="B3508" i="9"/>
  <c r="B3514" i="9"/>
  <c r="B3520" i="9"/>
  <c r="B3526" i="9"/>
  <c r="B3532" i="9"/>
  <c r="B3538" i="9"/>
  <c r="B3544" i="9"/>
  <c r="B3550" i="9"/>
  <c r="B3556" i="9"/>
  <c r="B3562" i="9"/>
  <c r="B3568" i="9"/>
  <c r="B3574" i="9"/>
  <c r="B3580" i="9"/>
  <c r="B3586" i="9"/>
  <c r="B3592" i="9"/>
  <c r="B3598" i="9"/>
  <c r="B3604" i="9"/>
  <c r="B3610" i="9"/>
  <c r="B3616" i="9"/>
  <c r="B3622" i="9"/>
  <c r="B3628" i="9"/>
  <c r="B3634" i="9"/>
  <c r="B3640" i="9"/>
  <c r="B3646" i="9"/>
  <c r="B3652" i="9"/>
  <c r="B3658" i="9"/>
  <c r="B3664" i="9"/>
  <c r="B3670" i="9"/>
  <c r="B3676" i="9"/>
  <c r="B3682" i="9"/>
  <c r="B3688" i="9"/>
  <c r="B3694" i="9"/>
  <c r="B3700" i="9"/>
  <c r="B3706" i="9"/>
  <c r="B3712" i="9"/>
  <c r="B3718" i="9"/>
  <c r="B3724" i="9"/>
  <c r="B3730" i="9"/>
  <c r="B3736" i="9"/>
  <c r="B3742" i="9"/>
  <c r="B3748" i="9"/>
  <c r="B3754" i="9"/>
  <c r="B3760" i="9"/>
  <c r="B3766" i="9"/>
  <c r="B3772" i="9"/>
  <c r="B2726" i="9"/>
  <c r="B2748" i="9"/>
  <c r="B2758" i="9"/>
  <c r="B2766" i="9"/>
  <c r="B2773" i="9"/>
  <c r="B2780" i="9"/>
  <c r="B2788" i="9"/>
  <c r="B2795" i="9"/>
  <c r="B2802" i="9"/>
  <c r="B2809" i="9"/>
  <c r="B2816" i="9"/>
  <c r="B2824" i="9"/>
  <c r="B2831" i="9"/>
  <c r="B2837" i="9"/>
  <c r="B2843" i="9"/>
  <c r="B2849" i="9"/>
  <c r="B2855" i="9"/>
  <c r="B2861" i="9"/>
  <c r="B2867" i="9"/>
  <c r="B2873" i="9"/>
  <c r="B2879" i="9"/>
  <c r="B2885" i="9"/>
  <c r="B2891" i="9"/>
  <c r="B2897" i="9"/>
  <c r="B2903" i="9"/>
  <c r="B2909" i="9"/>
  <c r="B2915" i="9"/>
  <c r="B2921" i="9"/>
  <c r="B2927" i="9"/>
  <c r="B2933" i="9"/>
  <c r="B2939" i="9"/>
  <c r="B2945" i="9"/>
  <c r="B2951" i="9"/>
  <c r="B2957" i="9"/>
  <c r="B2963" i="9"/>
  <c r="B2969" i="9"/>
  <c r="B2975" i="9"/>
  <c r="B2981" i="9"/>
  <c r="B2987" i="9"/>
  <c r="B2993" i="9"/>
  <c r="B2999" i="9"/>
  <c r="B3005" i="9"/>
  <c r="B3011" i="9"/>
  <c r="B3017" i="9"/>
  <c r="B3023" i="9"/>
  <c r="B3029" i="9"/>
  <c r="B3035" i="9"/>
  <c r="B3041" i="9"/>
  <c r="B3047" i="9"/>
  <c r="B3053" i="9"/>
  <c r="B3059" i="9"/>
  <c r="B3065" i="9"/>
  <c r="B3071" i="9"/>
  <c r="B3077" i="9"/>
  <c r="B3083" i="9"/>
  <c r="B3089" i="9"/>
  <c r="B3095" i="9"/>
  <c r="B3101" i="9"/>
  <c r="B3107" i="9"/>
  <c r="B3113" i="9"/>
  <c r="B3119" i="9"/>
  <c r="B3125" i="9"/>
  <c r="B3131" i="9"/>
  <c r="B3137" i="9"/>
  <c r="B3143" i="9"/>
  <c r="B3149" i="9"/>
  <c r="B3155" i="9"/>
  <c r="B3161" i="9"/>
  <c r="B3167" i="9"/>
  <c r="B3173" i="9"/>
  <c r="B3179" i="9"/>
  <c r="B3185" i="9"/>
  <c r="B3191" i="9"/>
  <c r="B3197" i="9"/>
  <c r="B3203" i="9"/>
  <c r="B3209" i="9"/>
  <c r="B3215" i="9"/>
  <c r="B3221" i="9"/>
  <c r="B3227" i="9"/>
  <c r="B3233" i="9"/>
  <c r="B3239" i="9"/>
  <c r="B3245" i="9"/>
  <c r="B3251" i="9"/>
  <c r="B3257" i="9"/>
  <c r="B3263" i="9"/>
  <c r="B3269" i="9"/>
  <c r="B3275" i="9"/>
  <c r="B3281" i="9"/>
  <c r="B3287" i="9"/>
  <c r="B3293" i="9"/>
  <c r="B3299" i="9"/>
  <c r="B3305" i="9"/>
  <c r="B3311" i="9"/>
  <c r="B3317" i="9"/>
  <c r="B3323" i="9"/>
  <c r="B3329" i="9"/>
  <c r="B3335" i="9"/>
  <c r="B3341" i="9"/>
  <c r="B3347" i="9"/>
  <c r="B3353" i="9"/>
  <c r="B3359" i="9"/>
  <c r="B3365" i="9"/>
  <c r="B3371" i="9"/>
  <c r="B3377" i="9"/>
  <c r="B3383" i="9"/>
  <c r="B3389" i="9"/>
  <c r="B3395" i="9"/>
  <c r="B3401" i="9"/>
  <c r="B3407" i="9"/>
  <c r="B3413" i="9"/>
  <c r="B3419" i="9"/>
  <c r="B3425" i="9"/>
  <c r="B3431" i="9"/>
  <c r="B3437" i="9"/>
  <c r="B3443" i="9"/>
  <c r="B3449" i="9"/>
  <c r="B3455" i="9"/>
  <c r="B3461" i="9"/>
  <c r="B3467" i="9"/>
  <c r="B3473" i="9"/>
  <c r="B3479" i="9"/>
  <c r="B3485" i="9"/>
  <c r="B3491" i="9"/>
  <c r="B3497" i="9"/>
  <c r="B3503" i="9"/>
  <c r="B3509" i="9"/>
  <c r="B3515" i="9"/>
  <c r="B3521" i="9"/>
  <c r="B3527" i="9"/>
  <c r="B3533" i="9"/>
  <c r="B3539" i="9"/>
  <c r="B3545" i="9"/>
  <c r="B3551" i="9"/>
  <c r="B3557" i="9"/>
  <c r="B3563" i="9"/>
  <c r="B3569" i="9"/>
  <c r="B3575" i="9"/>
  <c r="B3581" i="9"/>
  <c r="B3587" i="9"/>
  <c r="B3593" i="9"/>
  <c r="B3599" i="9"/>
  <c r="B3605" i="9"/>
  <c r="B3611" i="9"/>
  <c r="B3617" i="9"/>
  <c r="B3623" i="9"/>
  <c r="B3629" i="9"/>
  <c r="B3635" i="9"/>
  <c r="B3641" i="9"/>
  <c r="B3647" i="9"/>
  <c r="B3653" i="9"/>
  <c r="B3659" i="9"/>
  <c r="B3665" i="9"/>
  <c r="B3671" i="9"/>
  <c r="B3677" i="9"/>
  <c r="B3683" i="9"/>
  <c r="B3689" i="9"/>
  <c r="B3695" i="9"/>
  <c r="B3701" i="9"/>
  <c r="B3707" i="9"/>
  <c r="B3713" i="9"/>
  <c r="B3719" i="9"/>
  <c r="B3725" i="9"/>
  <c r="B3731" i="9"/>
  <c r="B3737" i="9"/>
  <c r="B3743" i="9"/>
  <c r="B3749" i="9"/>
  <c r="B3755" i="9"/>
  <c r="B3761" i="9"/>
  <c r="B3767" i="9"/>
  <c r="B3773" i="9"/>
  <c r="B2732" i="9"/>
  <c r="B2750" i="9"/>
  <c r="B2760" i="9"/>
  <c r="B2767" i="9"/>
  <c r="B2774" i="9"/>
  <c r="B2782" i="9"/>
  <c r="B2789" i="9"/>
  <c r="B2796" i="9"/>
  <c r="B2803" i="9"/>
  <c r="B2810" i="9"/>
  <c r="B2818" i="9"/>
  <c r="B2825" i="9"/>
  <c r="B2832" i="9"/>
  <c r="B2838" i="9"/>
  <c r="B2844" i="9"/>
  <c r="B2850" i="9"/>
  <c r="B2856" i="9"/>
  <c r="B2862" i="9"/>
  <c r="B2868" i="9"/>
  <c r="B2874" i="9"/>
  <c r="B2880" i="9"/>
  <c r="B2886" i="9"/>
  <c r="B2892" i="9"/>
  <c r="B2898" i="9"/>
  <c r="B2904" i="9"/>
  <c r="B2910" i="9"/>
  <c r="B2916" i="9"/>
  <c r="B2922" i="9"/>
  <c r="B2928" i="9"/>
  <c r="B2934" i="9"/>
  <c r="B2940" i="9"/>
  <c r="B2946" i="9"/>
  <c r="B2952" i="9"/>
  <c r="B2958" i="9"/>
  <c r="B2964" i="9"/>
  <c r="B2970" i="9"/>
  <c r="B2976" i="9"/>
  <c r="B2982" i="9"/>
  <c r="B2988" i="9"/>
  <c r="B2994" i="9"/>
  <c r="B3000" i="9"/>
  <c r="B3006" i="9"/>
  <c r="B3012" i="9"/>
  <c r="B3018" i="9"/>
  <c r="B3024" i="9"/>
  <c r="B3030" i="9"/>
  <c r="B3036" i="9"/>
  <c r="B3042" i="9"/>
  <c r="B3048" i="9"/>
  <c r="B3054" i="9"/>
  <c r="B3060" i="9"/>
  <c r="B3066" i="9"/>
  <c r="B3072" i="9"/>
  <c r="B3078" i="9"/>
  <c r="B3084" i="9"/>
  <c r="B3090" i="9"/>
  <c r="B3096" i="9"/>
  <c r="B3102" i="9"/>
  <c r="B3108" i="9"/>
  <c r="B3114" i="9"/>
  <c r="B3120" i="9"/>
  <c r="B3126" i="9"/>
  <c r="B3132" i="9"/>
  <c r="B3138" i="9"/>
  <c r="B3144" i="9"/>
  <c r="B3150" i="9"/>
  <c r="B3156" i="9"/>
  <c r="B3162" i="9"/>
  <c r="B3168" i="9"/>
  <c r="B3174" i="9"/>
  <c r="B3180" i="9"/>
  <c r="B3186" i="9"/>
  <c r="B3192" i="9"/>
  <c r="B3198" i="9"/>
  <c r="B3204" i="9"/>
  <c r="B3210" i="9"/>
  <c r="B3216" i="9"/>
  <c r="B3222" i="9"/>
  <c r="B3228" i="9"/>
  <c r="B3234" i="9"/>
  <c r="B3240" i="9"/>
  <c r="B3246" i="9"/>
  <c r="B3252" i="9"/>
  <c r="B3258" i="9"/>
  <c r="B3264" i="9"/>
  <c r="B3270" i="9"/>
  <c r="B3276" i="9"/>
  <c r="B3282" i="9"/>
  <c r="B3288" i="9"/>
  <c r="B3294" i="9"/>
  <c r="B3300" i="9"/>
  <c r="B3306" i="9"/>
  <c r="B3312" i="9"/>
  <c r="B3318" i="9"/>
  <c r="B3324" i="9"/>
  <c r="B3330" i="9"/>
  <c r="B3336" i="9"/>
  <c r="B3342" i="9"/>
  <c r="B3348" i="9"/>
  <c r="B3354" i="9"/>
  <c r="B3360" i="9"/>
  <c r="B3366" i="9"/>
  <c r="B3372" i="9"/>
  <c r="B3378" i="9"/>
  <c r="B3384" i="9"/>
  <c r="B3390" i="9"/>
  <c r="B3396" i="9"/>
  <c r="B3402" i="9"/>
  <c r="B3408" i="9"/>
  <c r="B3414" i="9"/>
  <c r="B3420" i="9"/>
  <c r="B3426" i="9"/>
  <c r="B3432" i="9"/>
  <c r="B3438" i="9"/>
  <c r="B3444" i="9"/>
  <c r="B3450" i="9"/>
  <c r="B3456" i="9"/>
  <c r="B3462" i="9"/>
  <c r="B3468" i="9"/>
  <c r="B3474" i="9"/>
  <c r="B3480" i="9"/>
  <c r="B3486" i="9"/>
  <c r="B3492" i="9"/>
  <c r="B3498" i="9"/>
  <c r="B3504" i="9"/>
  <c r="B3510" i="9"/>
  <c r="B3516" i="9"/>
  <c r="B3522" i="9"/>
  <c r="B3528" i="9"/>
  <c r="B3534" i="9"/>
  <c r="B3540" i="9"/>
  <c r="B3546" i="9"/>
  <c r="B3552" i="9"/>
  <c r="B3558" i="9"/>
  <c r="B3564" i="9"/>
  <c r="B3570" i="9"/>
  <c r="B3576" i="9"/>
  <c r="B3582" i="9"/>
  <c r="B3588" i="9"/>
  <c r="B3594" i="9"/>
  <c r="B3600" i="9"/>
  <c r="B3606" i="9"/>
  <c r="B3612" i="9"/>
  <c r="B3618" i="9"/>
  <c r="B3624" i="9"/>
  <c r="B3630" i="9"/>
  <c r="B3636" i="9"/>
  <c r="B2738" i="9"/>
  <c r="B2752" i="9"/>
  <c r="B2761" i="9"/>
  <c r="B2768" i="9"/>
  <c r="B2776" i="9"/>
  <c r="B2783" i="9"/>
  <c r="B2790" i="9"/>
  <c r="B2797" i="9"/>
  <c r="B2804" i="9"/>
  <c r="B2812" i="9"/>
  <c r="B2819" i="9"/>
  <c r="B2826" i="9"/>
  <c r="B2833" i="9"/>
  <c r="B2839" i="9"/>
  <c r="B2845" i="9"/>
  <c r="B2851" i="9"/>
  <c r="B2857" i="9"/>
  <c r="B2863" i="9"/>
  <c r="B2869" i="9"/>
  <c r="B2875" i="9"/>
  <c r="B2881" i="9"/>
  <c r="B2887" i="9"/>
  <c r="B2893" i="9"/>
  <c r="B2899" i="9"/>
  <c r="B2905" i="9"/>
  <c r="B2911" i="9"/>
  <c r="B2917" i="9"/>
  <c r="B2923" i="9"/>
  <c r="B2929" i="9"/>
  <c r="B2935" i="9"/>
  <c r="B2941" i="9"/>
  <c r="B2947" i="9"/>
  <c r="B2953" i="9"/>
  <c r="B2959" i="9"/>
  <c r="B2965" i="9"/>
  <c r="B2971" i="9"/>
  <c r="B2977" i="9"/>
  <c r="B2983" i="9"/>
  <c r="B2989" i="9"/>
  <c r="B2995" i="9"/>
  <c r="B3001" i="9"/>
  <c r="B3007" i="9"/>
  <c r="B3013" i="9"/>
  <c r="B3019" i="9"/>
  <c r="B3025" i="9"/>
  <c r="B3031" i="9"/>
  <c r="B3037" i="9"/>
  <c r="B3043" i="9"/>
  <c r="B3049" i="9"/>
  <c r="B3055" i="9"/>
  <c r="B3061" i="9"/>
  <c r="B3067" i="9"/>
  <c r="B3073" i="9"/>
  <c r="B3079" i="9"/>
  <c r="B3085" i="9"/>
  <c r="B3091" i="9"/>
  <c r="B3097" i="9"/>
  <c r="B3103" i="9"/>
  <c r="B3109" i="9"/>
  <c r="B3115" i="9"/>
  <c r="B3121" i="9"/>
  <c r="B3127" i="9"/>
  <c r="B3133" i="9"/>
  <c r="B3139" i="9"/>
  <c r="B3145" i="9"/>
  <c r="B3151" i="9"/>
  <c r="B3157" i="9"/>
  <c r="B3163" i="9"/>
  <c r="B3169" i="9"/>
  <c r="B3175" i="9"/>
  <c r="B3181" i="9"/>
  <c r="B3187" i="9"/>
  <c r="B3193" i="9"/>
  <c r="B3199" i="9"/>
  <c r="B3205" i="9"/>
  <c r="B3211" i="9"/>
  <c r="B3217" i="9"/>
  <c r="B3223" i="9"/>
  <c r="B3229" i="9"/>
  <c r="B3235" i="9"/>
  <c r="B3241" i="9"/>
  <c r="B3247" i="9"/>
  <c r="B3253" i="9"/>
  <c r="B3259" i="9"/>
  <c r="B3265" i="9"/>
  <c r="B3271" i="9"/>
  <c r="B3277" i="9"/>
  <c r="B3283" i="9"/>
  <c r="B3289" i="9"/>
  <c r="B3295" i="9"/>
  <c r="B3301" i="9"/>
  <c r="B3307" i="9"/>
  <c r="B3313" i="9"/>
  <c r="B3319" i="9"/>
  <c r="B3325" i="9"/>
  <c r="B3331" i="9"/>
  <c r="B3337" i="9"/>
  <c r="B3343" i="9"/>
  <c r="B3349" i="9"/>
  <c r="B3355" i="9"/>
  <c r="B3361" i="9"/>
  <c r="B3367" i="9"/>
  <c r="B3373" i="9"/>
  <c r="B3379" i="9"/>
  <c r="B3385" i="9"/>
  <c r="B3391" i="9"/>
  <c r="B3397" i="9"/>
  <c r="B3403" i="9"/>
  <c r="B3409" i="9"/>
  <c r="B3415" i="9"/>
  <c r="B3421" i="9"/>
  <c r="B3427" i="9"/>
  <c r="B3433" i="9"/>
  <c r="B3439" i="9"/>
  <c r="B3445" i="9"/>
  <c r="B3451" i="9"/>
  <c r="B3457" i="9"/>
  <c r="B3463" i="9"/>
  <c r="B3469" i="9"/>
  <c r="B3475" i="9"/>
  <c r="B3481" i="9"/>
  <c r="B3487" i="9"/>
  <c r="B3493" i="9"/>
  <c r="B3499" i="9"/>
  <c r="B3505" i="9"/>
  <c r="B3511" i="9"/>
  <c r="B3517" i="9"/>
  <c r="B3523" i="9"/>
  <c r="B3529" i="9"/>
  <c r="B3535" i="9"/>
  <c r="B3541" i="9"/>
  <c r="B3547" i="9"/>
  <c r="B2742" i="9"/>
  <c r="B2754" i="9"/>
  <c r="B2762" i="9"/>
  <c r="B2770" i="9"/>
  <c r="B2777" i="9"/>
  <c r="B2784" i="9"/>
  <c r="B2791" i="9"/>
  <c r="B2798" i="9"/>
  <c r="B2806" i="9"/>
  <c r="B2813" i="9"/>
  <c r="B2820" i="9"/>
  <c r="B2827" i="9"/>
  <c r="B2834" i="9"/>
  <c r="B2840" i="9"/>
  <c r="B2846" i="9"/>
  <c r="B2852" i="9"/>
  <c r="B2858" i="9"/>
  <c r="B2864" i="9"/>
  <c r="B2870" i="9"/>
  <c r="B2876" i="9"/>
  <c r="B2882" i="9"/>
  <c r="B2888" i="9"/>
  <c r="B2894" i="9"/>
  <c r="B2900" i="9"/>
  <c r="B2906" i="9"/>
  <c r="B2912" i="9"/>
  <c r="B2918" i="9"/>
  <c r="B2924" i="9"/>
  <c r="B2930" i="9"/>
  <c r="B2936" i="9"/>
  <c r="B2942" i="9"/>
  <c r="B2948" i="9"/>
  <c r="B2954" i="9"/>
  <c r="B2960" i="9"/>
  <c r="B2966" i="9"/>
  <c r="B2972" i="9"/>
  <c r="B2978" i="9"/>
  <c r="B2984" i="9"/>
  <c r="B2990" i="9"/>
  <c r="B2996" i="9"/>
  <c r="B3002" i="9"/>
  <c r="B3008" i="9"/>
  <c r="B3014" i="9"/>
  <c r="B3020" i="9"/>
  <c r="B3026" i="9"/>
  <c r="B3032" i="9"/>
  <c r="B3038" i="9"/>
  <c r="B3044" i="9"/>
  <c r="B3050" i="9"/>
  <c r="B3056" i="9"/>
  <c r="B3062" i="9"/>
  <c r="B3068" i="9"/>
  <c r="B3074" i="9"/>
  <c r="B3080" i="9"/>
  <c r="B3086" i="9"/>
  <c r="B3092" i="9"/>
  <c r="B3098" i="9"/>
  <c r="B3104" i="9"/>
  <c r="B3110" i="9"/>
  <c r="B3116" i="9"/>
  <c r="B3122" i="9"/>
  <c r="B3128" i="9"/>
  <c r="B3134" i="9"/>
  <c r="B3140" i="9"/>
  <c r="B3146" i="9"/>
  <c r="B3152" i="9"/>
  <c r="B3158" i="9"/>
  <c r="B3164" i="9"/>
  <c r="B3170" i="9"/>
  <c r="B3176" i="9"/>
  <c r="B3182" i="9"/>
  <c r="B3188" i="9"/>
  <c r="B3194" i="9"/>
  <c r="B3200" i="9"/>
  <c r="B3206" i="9"/>
  <c r="B3212" i="9"/>
  <c r="B3218" i="9"/>
  <c r="B3224" i="9"/>
  <c r="B3230" i="9"/>
  <c r="B3236" i="9"/>
  <c r="B3242" i="9"/>
  <c r="B3248" i="9"/>
  <c r="B3254" i="9"/>
  <c r="B3260" i="9"/>
  <c r="B3266" i="9"/>
  <c r="B3272" i="9"/>
  <c r="B3278" i="9"/>
  <c r="B3284" i="9"/>
  <c r="B3290" i="9"/>
  <c r="B3296" i="9"/>
  <c r="B3302" i="9"/>
  <c r="B3308" i="9"/>
  <c r="B3314" i="9"/>
  <c r="B3320" i="9"/>
  <c r="B3326" i="9"/>
  <c r="B3332" i="9"/>
  <c r="B3338" i="9"/>
  <c r="B3344" i="9"/>
  <c r="B3350" i="9"/>
  <c r="B3356" i="9"/>
  <c r="B3362" i="9"/>
  <c r="B3368" i="9"/>
  <c r="B3374" i="9"/>
  <c r="B3380" i="9"/>
  <c r="B3386" i="9"/>
  <c r="B3392" i="9"/>
  <c r="B3398" i="9"/>
  <c r="B3404" i="9"/>
  <c r="B3410" i="9"/>
  <c r="B3416" i="9"/>
  <c r="B3422" i="9"/>
  <c r="B3428" i="9"/>
  <c r="B3434" i="9"/>
  <c r="B3440" i="9"/>
  <c r="B3446" i="9"/>
  <c r="B3452" i="9"/>
  <c r="B3458" i="9"/>
  <c r="B3464" i="9"/>
  <c r="B3470" i="9"/>
  <c r="B3476" i="9"/>
  <c r="B3482" i="9"/>
  <c r="B3488" i="9"/>
  <c r="B3494" i="9"/>
  <c r="B3500" i="9"/>
  <c r="B3506" i="9"/>
  <c r="B3512" i="9"/>
  <c r="B3518" i="9"/>
  <c r="B3524" i="9"/>
  <c r="B3530" i="9"/>
  <c r="B3536" i="9"/>
  <c r="B3542" i="9"/>
  <c r="B3548" i="9"/>
  <c r="B3554" i="9"/>
  <c r="B3560" i="9"/>
  <c r="B3566" i="9"/>
  <c r="B3572" i="9"/>
  <c r="B3578" i="9"/>
  <c r="B3584" i="9"/>
  <c r="B3590" i="9"/>
  <c r="B3596" i="9"/>
  <c r="B3553" i="9"/>
  <c r="B3589" i="9"/>
  <c r="B3613" i="9"/>
  <c r="B3631" i="9"/>
  <c r="B3644" i="9"/>
  <c r="B3656" i="9"/>
  <c r="B3668" i="9"/>
  <c r="B3680" i="9"/>
  <c r="B3692" i="9"/>
  <c r="B3704" i="9"/>
  <c r="B3716" i="9"/>
  <c r="B3727" i="9"/>
  <c r="B3735" i="9"/>
  <c r="B3745" i="9"/>
  <c r="B3753" i="9"/>
  <c r="B3763" i="9"/>
  <c r="B3771" i="9"/>
  <c r="B3779" i="9"/>
  <c r="B3785" i="9"/>
  <c r="B3791" i="9"/>
  <c r="B3797" i="9"/>
  <c r="B3803" i="9"/>
  <c r="B3809" i="9"/>
  <c r="B3815" i="9"/>
  <c r="B3821" i="9"/>
  <c r="B3827" i="9"/>
  <c r="B3833" i="9"/>
  <c r="B3839" i="9"/>
  <c r="B3845" i="9"/>
  <c r="B3851" i="9"/>
  <c r="B3857" i="9"/>
  <c r="B3863" i="9"/>
  <c r="B3869" i="9"/>
  <c r="B3875" i="9"/>
  <c r="B3881" i="9"/>
  <c r="B3887" i="9"/>
  <c r="B3893" i="9"/>
  <c r="B3899" i="9"/>
  <c r="B3905" i="9"/>
  <c r="B3911" i="9"/>
  <c r="B3917" i="9"/>
  <c r="B3923" i="9"/>
  <c r="B3929" i="9"/>
  <c r="B3935" i="9"/>
  <c r="B3941" i="9"/>
  <c r="B3947" i="9"/>
  <c r="B3953" i="9"/>
  <c r="B3959" i="9"/>
  <c r="B3965" i="9"/>
  <c r="B3971" i="9"/>
  <c r="B3977" i="9"/>
  <c r="B3983" i="9"/>
  <c r="B3989" i="9"/>
  <c r="B3995" i="9"/>
  <c r="B4001" i="9"/>
  <c r="B4007" i="9"/>
  <c r="B4013" i="9"/>
  <c r="B4019" i="9"/>
  <c r="B4025" i="9"/>
  <c r="B4031" i="9"/>
  <c r="B4037" i="9"/>
  <c r="B4043" i="9"/>
  <c r="B4049" i="9"/>
  <c r="B4055" i="9"/>
  <c r="B4061" i="9"/>
  <c r="B4067" i="9"/>
  <c r="B4073" i="9"/>
  <c r="B4079" i="9"/>
  <c r="B4085" i="9"/>
  <c r="B4091" i="9"/>
  <c r="B4097" i="9"/>
  <c r="B4103" i="9"/>
  <c r="B4109" i="9"/>
  <c r="B4115" i="9"/>
  <c r="B4121" i="9"/>
  <c r="B4127" i="9"/>
  <c r="B4133" i="9"/>
  <c r="B4139" i="9"/>
  <c r="B4145" i="9"/>
  <c r="B4151" i="9"/>
  <c r="B4157" i="9"/>
  <c r="B4163" i="9"/>
  <c r="B4169" i="9"/>
  <c r="B4175" i="9"/>
  <c r="B4181" i="9"/>
  <c r="B4187" i="9"/>
  <c r="B4193" i="9"/>
  <c r="B4199" i="9"/>
  <c r="B4205" i="9"/>
  <c r="B4211" i="9"/>
  <c r="B4217" i="9"/>
  <c r="B4223" i="9"/>
  <c r="B4229" i="9"/>
  <c r="B4235" i="9"/>
  <c r="B4241" i="9"/>
  <c r="B4247" i="9"/>
  <c r="B4253" i="9"/>
  <c r="B4259" i="9"/>
  <c r="B4265" i="9"/>
  <c r="B4271" i="9"/>
  <c r="B4277" i="9"/>
  <c r="B4283" i="9"/>
  <c r="B4289" i="9"/>
  <c r="B4295" i="9"/>
  <c r="B4301" i="9"/>
  <c r="B4307" i="9"/>
  <c r="B4313" i="9"/>
  <c r="B4319" i="9"/>
  <c r="B4325" i="9"/>
  <c r="B4331" i="9"/>
  <c r="B4337" i="9"/>
  <c r="B4343" i="9"/>
  <c r="B4349" i="9"/>
  <c r="B4355" i="9"/>
  <c r="B4361" i="9"/>
  <c r="B4367" i="9"/>
  <c r="B4373" i="9"/>
  <c r="B4379" i="9"/>
  <c r="B4385" i="9"/>
  <c r="B4391" i="9"/>
  <c r="B4397" i="9"/>
  <c r="B4403" i="9"/>
  <c r="B4409" i="9"/>
  <c r="B4415" i="9"/>
  <c r="B4421" i="9"/>
  <c r="B4427" i="9"/>
  <c r="B4433" i="9"/>
  <c r="B4439" i="9"/>
  <c r="B4445" i="9"/>
  <c r="B4451" i="9"/>
  <c r="B4457" i="9"/>
  <c r="B4463" i="9"/>
  <c r="B4469" i="9"/>
  <c r="B4475" i="9"/>
  <c r="B4481" i="9"/>
  <c r="B4487" i="9"/>
  <c r="B4493" i="9"/>
  <c r="B4499" i="9"/>
  <c r="B4505" i="9"/>
  <c r="B4511" i="9"/>
  <c r="B4517" i="9"/>
  <c r="B4523" i="9"/>
  <c r="B4529" i="9"/>
  <c r="B4535" i="9"/>
  <c r="B4541" i="9"/>
  <c r="B4547" i="9"/>
  <c r="B4553" i="9"/>
  <c r="B4559" i="9"/>
  <c r="B4565" i="9"/>
  <c r="B4571" i="9"/>
  <c r="B4577" i="9"/>
  <c r="B4583" i="9"/>
  <c r="B4589" i="9"/>
  <c r="B4595" i="9"/>
  <c r="B4601" i="9"/>
  <c r="B4607" i="9"/>
  <c r="B4613" i="9"/>
  <c r="B4619" i="9"/>
  <c r="B4625" i="9"/>
  <c r="B4631" i="9"/>
  <c r="B4637" i="9"/>
  <c r="B4643" i="9"/>
  <c r="B4649" i="9"/>
  <c r="B4655" i="9"/>
  <c r="B4661" i="9"/>
  <c r="B4667" i="9"/>
  <c r="B3559" i="9"/>
  <c r="B3595" i="9"/>
  <c r="B3614" i="9"/>
  <c r="B3632" i="9"/>
  <c r="B3648" i="9"/>
  <c r="B3660" i="9"/>
  <c r="B3672" i="9"/>
  <c r="B3684" i="9"/>
  <c r="B3696" i="9"/>
  <c r="B3708" i="9"/>
  <c r="B3720" i="9"/>
  <c r="B3728" i="9"/>
  <c r="B3738" i="9"/>
  <c r="B3746" i="9"/>
  <c r="B3756" i="9"/>
  <c r="B3764" i="9"/>
  <c r="B3774" i="9"/>
  <c r="B3780" i="9"/>
  <c r="B3786" i="9"/>
  <c r="B3792" i="9"/>
  <c r="B3798" i="9"/>
  <c r="B3804" i="9"/>
  <c r="B3810" i="9"/>
  <c r="B3816" i="9"/>
  <c r="B3822" i="9"/>
  <c r="B3828" i="9"/>
  <c r="B3834" i="9"/>
  <c r="B3840" i="9"/>
  <c r="B3846" i="9"/>
  <c r="B3852" i="9"/>
  <c r="B3858" i="9"/>
  <c r="B3864" i="9"/>
  <c r="B3870" i="9"/>
  <c r="B3876" i="9"/>
  <c r="B3882" i="9"/>
  <c r="B3888" i="9"/>
  <c r="B3894" i="9"/>
  <c r="B3900" i="9"/>
  <c r="B3906" i="9"/>
  <c r="B3912" i="9"/>
  <c r="B3918" i="9"/>
  <c r="B3924" i="9"/>
  <c r="B3930" i="9"/>
  <c r="B3936" i="9"/>
  <c r="B3942" i="9"/>
  <c r="B3948" i="9"/>
  <c r="B3954" i="9"/>
  <c r="B3960" i="9"/>
  <c r="B3966" i="9"/>
  <c r="B3972" i="9"/>
  <c r="B3978" i="9"/>
  <c r="B3984" i="9"/>
  <c r="B3990" i="9"/>
  <c r="B3996" i="9"/>
  <c r="B4002" i="9"/>
  <c r="B4008" i="9"/>
  <c r="B4014" i="9"/>
  <c r="B4020" i="9"/>
  <c r="B4026" i="9"/>
  <c r="B4032" i="9"/>
  <c r="B4038" i="9"/>
  <c r="B4044" i="9"/>
  <c r="B4050" i="9"/>
  <c r="B4056" i="9"/>
  <c r="B4062" i="9"/>
  <c r="B4068" i="9"/>
  <c r="B4074" i="9"/>
  <c r="B4080" i="9"/>
  <c r="B4086" i="9"/>
  <c r="B4092" i="9"/>
  <c r="B4098" i="9"/>
  <c r="B4104" i="9"/>
  <c r="B4110" i="9"/>
  <c r="B4116" i="9"/>
  <c r="B4122" i="9"/>
  <c r="B4128" i="9"/>
  <c r="B4134" i="9"/>
  <c r="B4140" i="9"/>
  <c r="B4146" i="9"/>
  <c r="B4152" i="9"/>
  <c r="B4158" i="9"/>
  <c r="B4164" i="9"/>
  <c r="B4170" i="9"/>
  <c r="B4176" i="9"/>
  <c r="B4182" i="9"/>
  <c r="B4188" i="9"/>
  <c r="B4194" i="9"/>
  <c r="B4200" i="9"/>
  <c r="B4206" i="9"/>
  <c r="B4212" i="9"/>
  <c r="B4218" i="9"/>
  <c r="B4224" i="9"/>
  <c r="B4230" i="9"/>
  <c r="B4236" i="9"/>
  <c r="B4242" i="9"/>
  <c r="B4248" i="9"/>
  <c r="B4254" i="9"/>
  <c r="B4260" i="9"/>
  <c r="B4266" i="9"/>
  <c r="B4272" i="9"/>
  <c r="B4278" i="9"/>
  <c r="B4284" i="9"/>
  <c r="B4290" i="9"/>
  <c r="B4296" i="9"/>
  <c r="B4302" i="9"/>
  <c r="B4308" i="9"/>
  <c r="B4314" i="9"/>
  <c r="B4320" i="9"/>
  <c r="B4326" i="9"/>
  <c r="B4332" i="9"/>
  <c r="B4338" i="9"/>
  <c r="B4344" i="9"/>
  <c r="B4350" i="9"/>
  <c r="B4356" i="9"/>
  <c r="B4362" i="9"/>
  <c r="B4368" i="9"/>
  <c r="B4374" i="9"/>
  <c r="B4380" i="9"/>
  <c r="B4386" i="9"/>
  <c r="B4392" i="9"/>
  <c r="B4398" i="9"/>
  <c r="B4404" i="9"/>
  <c r="B4410" i="9"/>
  <c r="B4416" i="9"/>
  <c r="B4422" i="9"/>
  <c r="B4428" i="9"/>
  <c r="B4434" i="9"/>
  <c r="B4440" i="9"/>
  <c r="B4446" i="9"/>
  <c r="B4452" i="9"/>
  <c r="B4458" i="9"/>
  <c r="B4464" i="9"/>
  <c r="B4470" i="9"/>
  <c r="B4476" i="9"/>
  <c r="B4482" i="9"/>
  <c r="B4488" i="9"/>
  <c r="B4494" i="9"/>
  <c r="B4500" i="9"/>
  <c r="B4506" i="9"/>
  <c r="B4512" i="9"/>
  <c r="B4518" i="9"/>
  <c r="B4524" i="9"/>
  <c r="B4530" i="9"/>
  <c r="B4536" i="9"/>
  <c r="B4542" i="9"/>
  <c r="B4548" i="9"/>
  <c r="B4554" i="9"/>
  <c r="B4560" i="9"/>
  <c r="B4566" i="9"/>
  <c r="B4572" i="9"/>
  <c r="B4578" i="9"/>
  <c r="B4584" i="9"/>
  <c r="B4590" i="9"/>
  <c r="B4596" i="9"/>
  <c r="B4602" i="9"/>
  <c r="B4608" i="9"/>
  <c r="B4614" i="9"/>
  <c r="B4620" i="9"/>
  <c r="B4626" i="9"/>
  <c r="B4632" i="9"/>
  <c r="B4638" i="9"/>
  <c r="B4644" i="9"/>
  <c r="B4650" i="9"/>
  <c r="B4656" i="9"/>
  <c r="B4662" i="9"/>
  <c r="B3565" i="9"/>
  <c r="B3601" i="9"/>
  <c r="B3619" i="9"/>
  <c r="B3637" i="9"/>
  <c r="B3649" i="9"/>
  <c r="B3661" i="9"/>
  <c r="B3673" i="9"/>
  <c r="B3685" i="9"/>
  <c r="B3697" i="9"/>
  <c r="B3709" i="9"/>
  <c r="B3721" i="9"/>
  <c r="B3729" i="9"/>
  <c r="B3739" i="9"/>
  <c r="B3747" i="9"/>
  <c r="B3757" i="9"/>
  <c r="B3765" i="9"/>
  <c r="B3775" i="9"/>
  <c r="B3781" i="9"/>
  <c r="B3787" i="9"/>
  <c r="B3793" i="9"/>
  <c r="B3799" i="9"/>
  <c r="B3805" i="9"/>
  <c r="B3811" i="9"/>
  <c r="B3817" i="9"/>
  <c r="B3823" i="9"/>
  <c r="B3829" i="9"/>
  <c r="B3835" i="9"/>
  <c r="B3841" i="9"/>
  <c r="B3847" i="9"/>
  <c r="B3853" i="9"/>
  <c r="B3859" i="9"/>
  <c r="B3865" i="9"/>
  <c r="B3871" i="9"/>
  <c r="B3877" i="9"/>
  <c r="B3883" i="9"/>
  <c r="B3889" i="9"/>
  <c r="B3895" i="9"/>
  <c r="B3901" i="9"/>
  <c r="B3907" i="9"/>
  <c r="B3913" i="9"/>
  <c r="B3919" i="9"/>
  <c r="B3925" i="9"/>
  <c r="B3931" i="9"/>
  <c r="B3937" i="9"/>
  <c r="B3943" i="9"/>
  <c r="B3949" i="9"/>
  <c r="B3955" i="9"/>
  <c r="B3961" i="9"/>
  <c r="B3967" i="9"/>
  <c r="B3973" i="9"/>
  <c r="B3979" i="9"/>
  <c r="B3985" i="9"/>
  <c r="B3991" i="9"/>
  <c r="B3997" i="9"/>
  <c r="B4003" i="9"/>
  <c r="B4009" i="9"/>
  <c r="B4015" i="9"/>
  <c r="B4021" i="9"/>
  <c r="B4027" i="9"/>
  <c r="B4033" i="9"/>
  <c r="B4039" i="9"/>
  <c r="B4045" i="9"/>
  <c r="B4051" i="9"/>
  <c r="B4057" i="9"/>
  <c r="B4063" i="9"/>
  <c r="B4069" i="9"/>
  <c r="B4075" i="9"/>
  <c r="B4081" i="9"/>
  <c r="B4087" i="9"/>
  <c r="B4093" i="9"/>
  <c r="B4099" i="9"/>
  <c r="B4105" i="9"/>
  <c r="B4111" i="9"/>
  <c r="B4117" i="9"/>
  <c r="B4123" i="9"/>
  <c r="B4129" i="9"/>
  <c r="B4135" i="9"/>
  <c r="B4141" i="9"/>
  <c r="B4147" i="9"/>
  <c r="B4153" i="9"/>
  <c r="B4159" i="9"/>
  <c r="B4165" i="9"/>
  <c r="B4171" i="9"/>
  <c r="B4177" i="9"/>
  <c r="B4183" i="9"/>
  <c r="B4189" i="9"/>
  <c r="B4195" i="9"/>
  <c r="B4201" i="9"/>
  <c r="B4207" i="9"/>
  <c r="B4213" i="9"/>
  <c r="B4219" i="9"/>
  <c r="B4225" i="9"/>
  <c r="B4231" i="9"/>
  <c r="B4237" i="9"/>
  <c r="B4243" i="9"/>
  <c r="B4249" i="9"/>
  <c r="B4255" i="9"/>
  <c r="B4261" i="9"/>
  <c r="B4267" i="9"/>
  <c r="B4273" i="9"/>
  <c r="B4279" i="9"/>
  <c r="B4285" i="9"/>
  <c r="B4291" i="9"/>
  <c r="B4297" i="9"/>
  <c r="B4303" i="9"/>
  <c r="B4309" i="9"/>
  <c r="B4315" i="9"/>
  <c r="B4321" i="9"/>
  <c r="B4327" i="9"/>
  <c r="B4333" i="9"/>
  <c r="B4339" i="9"/>
  <c r="B4345" i="9"/>
  <c r="B4351" i="9"/>
  <c r="B4357" i="9"/>
  <c r="B4363" i="9"/>
  <c r="B4369" i="9"/>
  <c r="B4375" i="9"/>
  <c r="B4381" i="9"/>
  <c r="B4387" i="9"/>
  <c r="B4393" i="9"/>
  <c r="B4399" i="9"/>
  <c r="B4405" i="9"/>
  <c r="B4411" i="9"/>
  <c r="B4417" i="9"/>
  <c r="B4423" i="9"/>
  <c r="B4429" i="9"/>
  <c r="B4435" i="9"/>
  <c r="B4441" i="9"/>
  <c r="B4447" i="9"/>
  <c r="B4453" i="9"/>
  <c r="B4459" i="9"/>
  <c r="B4465" i="9"/>
  <c r="B4471" i="9"/>
  <c r="B4477" i="9"/>
  <c r="B4483" i="9"/>
  <c r="B4489" i="9"/>
  <c r="B4495" i="9"/>
  <c r="B4501" i="9"/>
  <c r="B4507" i="9"/>
  <c r="B4513" i="9"/>
  <c r="B4519" i="9"/>
  <c r="B4525" i="9"/>
  <c r="B4531" i="9"/>
  <c r="B4537" i="9"/>
  <c r="B4543" i="9"/>
  <c r="B4549" i="9"/>
  <c r="B4555" i="9"/>
  <c r="B4561" i="9"/>
  <c r="B4567" i="9"/>
  <c r="B4573" i="9"/>
  <c r="B4579" i="9"/>
  <c r="B4585" i="9"/>
  <c r="B4591" i="9"/>
  <c r="B4597" i="9"/>
  <c r="B4603" i="9"/>
  <c r="B4609" i="9"/>
  <c r="B4615" i="9"/>
  <c r="B4621" i="9"/>
  <c r="B4627" i="9"/>
  <c r="B3571" i="9"/>
  <c r="B3602" i="9"/>
  <c r="B3620" i="9"/>
  <c r="B3638" i="9"/>
  <c r="B3650" i="9"/>
  <c r="B3662" i="9"/>
  <c r="B3674" i="9"/>
  <c r="B3686" i="9"/>
  <c r="B3698" i="9"/>
  <c r="B3710" i="9"/>
  <c r="B3722" i="9"/>
  <c r="B3732" i="9"/>
  <c r="B3740" i="9"/>
  <c r="B3750" i="9"/>
  <c r="B3758" i="9"/>
  <c r="B3768" i="9"/>
  <c r="B3776" i="9"/>
  <c r="B3782" i="9"/>
  <c r="B3788" i="9"/>
  <c r="B3794" i="9"/>
  <c r="B3800" i="9"/>
  <c r="B3806" i="9"/>
  <c r="B3812" i="9"/>
  <c r="B3818" i="9"/>
  <c r="B3824" i="9"/>
  <c r="B3830" i="9"/>
  <c r="B3836" i="9"/>
  <c r="B3842" i="9"/>
  <c r="B3848" i="9"/>
  <c r="B3854" i="9"/>
  <c r="B3860" i="9"/>
  <c r="B3866" i="9"/>
  <c r="B3872" i="9"/>
  <c r="B3878" i="9"/>
  <c r="B3884" i="9"/>
  <c r="B3890" i="9"/>
  <c r="B3896" i="9"/>
  <c r="B3902" i="9"/>
  <c r="B3908" i="9"/>
  <c r="B3914" i="9"/>
  <c r="B3920" i="9"/>
  <c r="B3926" i="9"/>
  <c r="B3932" i="9"/>
  <c r="B3938" i="9"/>
  <c r="B3944" i="9"/>
  <c r="B3950" i="9"/>
  <c r="B3956" i="9"/>
  <c r="B3962" i="9"/>
  <c r="B3968" i="9"/>
  <c r="B3974" i="9"/>
  <c r="B3980" i="9"/>
  <c r="B3986" i="9"/>
  <c r="B3992" i="9"/>
  <c r="B3998" i="9"/>
  <c r="B4004" i="9"/>
  <c r="B4010" i="9"/>
  <c r="B4016" i="9"/>
  <c r="B4022" i="9"/>
  <c r="B4028" i="9"/>
  <c r="B4034" i="9"/>
  <c r="B4040" i="9"/>
  <c r="B4046" i="9"/>
  <c r="B4052" i="9"/>
  <c r="B4058" i="9"/>
  <c r="B4064" i="9"/>
  <c r="B4070" i="9"/>
  <c r="B4076" i="9"/>
  <c r="B4082" i="9"/>
  <c r="B4088" i="9"/>
  <c r="B4094" i="9"/>
  <c r="B4100" i="9"/>
  <c r="B4106" i="9"/>
  <c r="B4112" i="9"/>
  <c r="B4118" i="9"/>
  <c r="B4124" i="9"/>
  <c r="B4130" i="9"/>
  <c r="B4136" i="9"/>
  <c r="B4142" i="9"/>
  <c r="B4148" i="9"/>
  <c r="B4154" i="9"/>
  <c r="B4160" i="9"/>
  <c r="B4166" i="9"/>
  <c r="B4172" i="9"/>
  <c r="B4178" i="9"/>
  <c r="B4184" i="9"/>
  <c r="B4190" i="9"/>
  <c r="B4196" i="9"/>
  <c r="B4202" i="9"/>
  <c r="B4208" i="9"/>
  <c r="B4214" i="9"/>
  <c r="B4220" i="9"/>
  <c r="B4226" i="9"/>
  <c r="B4232" i="9"/>
  <c r="B4238" i="9"/>
  <c r="B4244" i="9"/>
  <c r="B4250" i="9"/>
  <c r="B4256" i="9"/>
  <c r="B4262" i="9"/>
  <c r="B4268" i="9"/>
  <c r="B4274" i="9"/>
  <c r="B4280" i="9"/>
  <c r="B4286" i="9"/>
  <c r="B4292" i="9"/>
  <c r="B4298" i="9"/>
  <c r="B4304" i="9"/>
  <c r="B4310" i="9"/>
  <c r="B4316" i="9"/>
  <c r="B4322" i="9"/>
  <c r="B4328" i="9"/>
  <c r="B4334" i="9"/>
  <c r="B4340" i="9"/>
  <c r="B4346" i="9"/>
  <c r="B4352" i="9"/>
  <c r="B4358" i="9"/>
  <c r="B4364" i="9"/>
  <c r="B4370" i="9"/>
  <c r="B4376" i="9"/>
  <c r="B4382" i="9"/>
  <c r="B4388" i="9"/>
  <c r="B4394" i="9"/>
  <c r="B4400" i="9"/>
  <c r="B4406" i="9"/>
  <c r="B4412" i="9"/>
  <c r="B4418" i="9"/>
  <c r="B4424" i="9"/>
  <c r="B4430" i="9"/>
  <c r="B4436" i="9"/>
  <c r="B4442" i="9"/>
  <c r="B4448" i="9"/>
  <c r="B4454" i="9"/>
  <c r="B4460" i="9"/>
  <c r="B4466" i="9"/>
  <c r="B4472" i="9"/>
  <c r="B4478" i="9"/>
  <c r="B4484" i="9"/>
  <c r="B4490" i="9"/>
  <c r="B4496" i="9"/>
  <c r="B4502" i="9"/>
  <c r="B4508" i="9"/>
  <c r="B4514" i="9"/>
  <c r="B4520" i="9"/>
  <c r="B4526" i="9"/>
  <c r="B4532" i="9"/>
  <c r="B4538" i="9"/>
  <c r="B4544" i="9"/>
  <c r="B4550" i="9"/>
  <c r="B4556" i="9"/>
  <c r="B4562" i="9"/>
  <c r="B4568" i="9"/>
  <c r="B4574" i="9"/>
  <c r="B4580" i="9"/>
  <c r="B4586" i="9"/>
  <c r="B4592" i="9"/>
  <c r="B4598" i="9"/>
  <c r="B4604" i="9"/>
  <c r="B4610" i="9"/>
  <c r="B4616" i="9"/>
  <c r="B4622" i="9"/>
  <c r="B4628" i="9"/>
  <c r="B3577" i="9"/>
  <c r="B3607" i="9"/>
  <c r="B3625" i="9"/>
  <c r="B3642" i="9"/>
  <c r="B3654" i="9"/>
  <c r="B3666" i="9"/>
  <c r="B3678" i="9"/>
  <c r="B3690" i="9"/>
  <c r="B3702" i="9"/>
  <c r="B3714" i="9"/>
  <c r="B3723" i="9"/>
  <c r="B3733" i="9"/>
  <c r="B3741" i="9"/>
  <c r="B3751" i="9"/>
  <c r="B3759" i="9"/>
  <c r="B3769" i="9"/>
  <c r="B3777" i="9"/>
  <c r="B3783" i="9"/>
  <c r="B3789" i="9"/>
  <c r="B3795" i="9"/>
  <c r="B3801" i="9"/>
  <c r="B3807" i="9"/>
  <c r="B3813" i="9"/>
  <c r="B3819" i="9"/>
  <c r="B3825" i="9"/>
  <c r="B3831" i="9"/>
  <c r="B3837" i="9"/>
  <c r="B3843" i="9"/>
  <c r="B3849" i="9"/>
  <c r="B3855" i="9"/>
  <c r="B3861" i="9"/>
  <c r="B3867" i="9"/>
  <c r="B3873" i="9"/>
  <c r="B3879" i="9"/>
  <c r="B3885" i="9"/>
  <c r="B3891" i="9"/>
  <c r="B3897" i="9"/>
  <c r="B3903" i="9"/>
  <c r="B3909" i="9"/>
  <c r="B3915" i="9"/>
  <c r="B3921" i="9"/>
  <c r="B3927" i="9"/>
  <c r="B3933" i="9"/>
  <c r="B3939" i="9"/>
  <c r="B3945" i="9"/>
  <c r="B3951" i="9"/>
  <c r="B3957" i="9"/>
  <c r="B3963" i="9"/>
  <c r="B3969" i="9"/>
  <c r="B3975" i="9"/>
  <c r="B3981" i="9"/>
  <c r="B3987" i="9"/>
  <c r="B3993" i="9"/>
  <c r="B3999" i="9"/>
  <c r="B4005" i="9"/>
  <c r="B4011" i="9"/>
  <c r="B4017" i="9"/>
  <c r="B4023" i="9"/>
  <c r="B4029" i="9"/>
  <c r="B4035" i="9"/>
  <c r="B4041" i="9"/>
  <c r="B4047" i="9"/>
  <c r="B4053" i="9"/>
  <c r="B4059" i="9"/>
  <c r="B4065" i="9"/>
  <c r="B4071" i="9"/>
  <c r="B4077" i="9"/>
  <c r="B4083" i="9"/>
  <c r="B4089" i="9"/>
  <c r="B4095" i="9"/>
  <c r="B4101" i="9"/>
  <c r="B4107" i="9"/>
  <c r="B4113" i="9"/>
  <c r="B4119" i="9"/>
  <c r="B4125" i="9"/>
  <c r="B4131" i="9"/>
  <c r="B4137" i="9"/>
  <c r="B4143" i="9"/>
  <c r="B4149" i="9"/>
  <c r="B4155" i="9"/>
  <c r="B4161" i="9"/>
  <c r="B4167" i="9"/>
  <c r="B4173" i="9"/>
  <c r="B4179" i="9"/>
  <c r="B4185" i="9"/>
  <c r="B4191" i="9"/>
  <c r="B4197" i="9"/>
  <c r="B4203" i="9"/>
  <c r="B4209" i="9"/>
  <c r="B4215" i="9"/>
  <c r="B4221" i="9"/>
  <c r="B4227" i="9"/>
  <c r="B4233" i="9"/>
  <c r="B4239" i="9"/>
  <c r="B4245" i="9"/>
  <c r="B4251" i="9"/>
  <c r="B4257" i="9"/>
  <c r="B4263" i="9"/>
  <c r="B4269" i="9"/>
  <c r="B4275" i="9"/>
  <c r="B4281" i="9"/>
  <c r="B4287" i="9"/>
  <c r="B4293" i="9"/>
  <c r="B4299" i="9"/>
  <c r="B4305" i="9"/>
  <c r="B4311" i="9"/>
  <c r="B4317" i="9"/>
  <c r="B4323" i="9"/>
  <c r="B4329" i="9"/>
  <c r="B4335" i="9"/>
  <c r="B4341" i="9"/>
  <c r="B4347" i="9"/>
  <c r="B4353" i="9"/>
  <c r="B4359" i="9"/>
  <c r="B4365" i="9"/>
  <c r="B4371" i="9"/>
  <c r="B4377" i="9"/>
  <c r="B4383" i="9"/>
  <c r="B4389" i="9"/>
  <c r="B4395" i="9"/>
  <c r="B4401" i="9"/>
  <c r="B4407" i="9"/>
  <c r="B4413" i="9"/>
  <c r="B4419" i="9"/>
  <c r="B4425" i="9"/>
  <c r="B4431" i="9"/>
  <c r="B4437" i="9"/>
  <c r="B4443" i="9"/>
  <c r="B4449" i="9"/>
  <c r="B4455" i="9"/>
  <c r="B4461" i="9"/>
  <c r="B4467" i="9"/>
  <c r="B4473" i="9"/>
  <c r="B4479" i="9"/>
  <c r="B4485" i="9"/>
  <c r="B4491" i="9"/>
  <c r="B4497" i="9"/>
  <c r="B4503" i="9"/>
  <c r="B4509" i="9"/>
  <c r="B4515" i="9"/>
  <c r="B4521" i="9"/>
  <c r="B4527" i="9"/>
  <c r="B4533" i="9"/>
  <c r="B4539" i="9"/>
  <c r="B4545" i="9"/>
  <c r="B4551" i="9"/>
  <c r="B4557" i="9"/>
  <c r="B4563" i="9"/>
  <c r="B4569" i="9"/>
  <c r="B4575" i="9"/>
  <c r="B3583" i="9"/>
  <c r="B3608" i="9"/>
  <c r="B3626" i="9"/>
  <c r="B3643" i="9"/>
  <c r="B3655" i="9"/>
  <c r="B3667" i="9"/>
  <c r="B3679" i="9"/>
  <c r="B3691" i="9"/>
  <c r="B3703" i="9"/>
  <c r="B3715" i="9"/>
  <c r="B3726" i="9"/>
  <c r="B3734" i="9"/>
  <c r="B3744" i="9"/>
  <c r="B3752" i="9"/>
  <c r="B3762" i="9"/>
  <c r="B3770" i="9"/>
  <c r="B3778" i="9"/>
  <c r="B3784" i="9"/>
  <c r="B3790" i="9"/>
  <c r="B3796" i="9"/>
  <c r="B3802" i="9"/>
  <c r="B3808" i="9"/>
  <c r="B3814" i="9"/>
  <c r="B3820" i="9"/>
  <c r="B3826" i="9"/>
  <c r="B3832" i="9"/>
  <c r="B3838" i="9"/>
  <c r="B3844" i="9"/>
  <c r="B3850" i="9"/>
  <c r="B3856" i="9"/>
  <c r="B3862" i="9"/>
  <c r="B3868" i="9"/>
  <c r="B3874" i="9"/>
  <c r="B3880" i="9"/>
  <c r="B3886" i="9"/>
  <c r="B3892" i="9"/>
  <c r="B3898" i="9"/>
  <c r="B3904" i="9"/>
  <c r="B3910" i="9"/>
  <c r="B3916" i="9"/>
  <c r="B3922" i="9"/>
  <c r="B3928" i="9"/>
  <c r="B3934" i="9"/>
  <c r="B3940" i="9"/>
  <c r="B3946" i="9"/>
  <c r="B3952" i="9"/>
  <c r="B3958" i="9"/>
  <c r="B3964" i="9"/>
  <c r="B3970" i="9"/>
  <c r="B3976" i="9"/>
  <c r="B3982" i="9"/>
  <c r="B3988" i="9"/>
  <c r="B3994" i="9"/>
  <c r="B4000" i="9"/>
  <c r="B4006" i="9"/>
  <c r="B4012" i="9"/>
  <c r="B4018" i="9"/>
  <c r="B4024" i="9"/>
  <c r="B4030" i="9"/>
  <c r="B4036" i="9"/>
  <c r="B4042" i="9"/>
  <c r="B4048" i="9"/>
  <c r="B4054" i="9"/>
  <c r="B4060" i="9"/>
  <c r="B4066" i="9"/>
  <c r="B4072" i="9"/>
  <c r="B4078" i="9"/>
  <c r="B4084" i="9"/>
  <c r="B4090" i="9"/>
  <c r="B4096" i="9"/>
  <c r="B4102" i="9"/>
  <c r="B4108" i="9"/>
  <c r="B4114" i="9"/>
  <c r="B4120" i="9"/>
  <c r="B4126" i="9"/>
  <c r="B4132" i="9"/>
  <c r="B4138" i="9"/>
  <c r="B4144" i="9"/>
  <c r="B4150" i="9"/>
  <c r="B4156" i="9"/>
  <c r="B4162" i="9"/>
  <c r="B4168" i="9"/>
  <c r="B4174" i="9"/>
  <c r="B4180" i="9"/>
  <c r="B4186" i="9"/>
  <c r="B4192" i="9"/>
  <c r="B4198" i="9"/>
  <c r="B4204" i="9"/>
  <c r="B4210" i="9"/>
  <c r="B4216" i="9"/>
  <c r="B4222" i="9"/>
  <c r="B4228" i="9"/>
  <c r="B4234" i="9"/>
  <c r="B4240" i="9"/>
  <c r="B4246" i="9"/>
  <c r="B4252" i="9"/>
  <c r="B4258" i="9"/>
  <c r="B4264" i="9"/>
  <c r="B4270" i="9"/>
  <c r="B4276" i="9"/>
  <c r="B4282" i="9"/>
  <c r="B4288" i="9"/>
  <c r="B4294" i="9"/>
  <c r="B4300" i="9"/>
  <c r="B4306" i="9"/>
  <c r="B4312" i="9"/>
  <c r="B4318" i="9"/>
  <c r="B4324" i="9"/>
  <c r="B4330" i="9"/>
  <c r="B4336" i="9"/>
  <c r="B4342" i="9"/>
  <c r="B4348" i="9"/>
  <c r="B4354" i="9"/>
  <c r="B4360" i="9"/>
  <c r="B4366" i="9"/>
  <c r="B4372" i="9"/>
  <c r="B4378" i="9"/>
  <c r="B4384" i="9"/>
  <c r="B4390" i="9"/>
  <c r="B4396" i="9"/>
  <c r="B4402" i="9"/>
  <c r="B4408" i="9"/>
  <c r="B4414" i="9"/>
  <c r="B4420" i="9"/>
  <c r="B4426" i="9"/>
  <c r="B4432" i="9"/>
  <c r="B4438" i="9"/>
  <c r="B4444" i="9"/>
  <c r="B4450" i="9"/>
  <c r="B4456" i="9"/>
  <c r="B4462" i="9"/>
  <c r="B4468" i="9"/>
  <c r="B4474" i="9"/>
  <c r="B4480" i="9"/>
  <c r="B4486" i="9"/>
  <c r="B4492" i="9"/>
  <c r="B4498" i="9"/>
  <c r="B4504" i="9"/>
  <c r="B4510" i="9"/>
  <c r="B4516" i="9"/>
  <c r="B4522" i="9"/>
  <c r="B4528" i="9"/>
  <c r="B4534" i="9"/>
  <c r="B4540" i="9"/>
  <c r="B4546" i="9"/>
  <c r="B4552" i="9"/>
  <c r="B4558" i="9"/>
  <c r="B4564" i="9"/>
  <c r="B4570" i="9"/>
  <c r="B4576" i="9"/>
  <c r="B4582" i="9"/>
  <c r="B4588" i="9"/>
  <c r="B4594" i="9"/>
  <c r="B4600" i="9"/>
  <c r="B4606" i="9"/>
  <c r="B4612" i="9"/>
  <c r="B4618" i="9"/>
  <c r="B4624" i="9"/>
  <c r="B4630" i="9"/>
  <c r="B4636" i="9"/>
  <c r="B4642" i="9"/>
  <c r="B4648" i="9"/>
  <c r="B4654" i="9"/>
  <c r="B4660" i="9"/>
  <c r="B4666" i="9"/>
  <c r="B4672" i="9"/>
  <c r="B4678" i="9"/>
  <c r="B4684" i="9"/>
  <c r="B4690" i="9"/>
  <c r="B4696" i="9"/>
  <c r="B4581" i="9"/>
  <c r="B4617" i="9"/>
  <c r="B4639" i="9"/>
  <c r="B4651" i="9"/>
  <c r="B4663" i="9"/>
  <c r="B4671" i="9"/>
  <c r="B4679" i="9"/>
  <c r="B4686" i="9"/>
  <c r="B4693" i="9"/>
  <c r="B4700" i="9"/>
  <c r="B4706" i="9"/>
  <c r="B4712" i="9"/>
  <c r="B4718" i="9"/>
  <c r="B4724" i="9"/>
  <c r="B4730" i="9"/>
  <c r="B4736" i="9"/>
  <c r="B4742" i="9"/>
  <c r="B4748" i="9"/>
  <c r="B4754" i="9"/>
  <c r="B4760" i="9"/>
  <c r="B4766" i="9"/>
  <c r="B4772" i="9"/>
  <c r="B4778" i="9"/>
  <c r="B4784" i="9"/>
  <c r="B4790" i="9"/>
  <c r="B4796" i="9"/>
  <c r="B4802" i="9"/>
  <c r="B4808" i="9"/>
  <c r="B4814" i="9"/>
  <c r="B4820" i="9"/>
  <c r="B4826" i="9"/>
  <c r="B4832" i="9"/>
  <c r="B4838" i="9"/>
  <c r="B4844" i="9"/>
  <c r="B4850" i="9"/>
  <c r="B4856" i="9"/>
  <c r="B4862" i="9"/>
  <c r="B4868" i="9"/>
  <c r="B4874" i="9"/>
  <c r="B4880" i="9"/>
  <c r="B4886" i="9"/>
  <c r="B4892" i="9"/>
  <c r="B4898" i="9"/>
  <c r="B4904" i="9"/>
  <c r="B4910" i="9"/>
  <c r="B4916" i="9"/>
  <c r="B4922" i="9"/>
  <c r="B4928" i="9"/>
  <c r="B4934" i="9"/>
  <c r="B4940" i="9"/>
  <c r="B4946" i="9"/>
  <c r="B4952" i="9"/>
  <c r="B4958" i="9"/>
  <c r="B4964" i="9"/>
  <c r="B4970" i="9"/>
  <c r="B4976" i="9"/>
  <c r="B4982" i="9"/>
  <c r="B4988" i="9"/>
  <c r="B4994" i="9"/>
  <c r="B5000" i="9"/>
  <c r="B5006" i="9"/>
  <c r="B5012" i="9"/>
  <c r="B5018" i="9"/>
  <c r="B5024" i="9"/>
  <c r="B5030" i="9"/>
  <c r="B5036" i="9"/>
  <c r="B5042" i="9"/>
  <c r="B5048" i="9"/>
  <c r="B5054" i="9"/>
  <c r="B5060" i="9"/>
  <c r="B5066" i="9"/>
  <c r="B5072" i="9"/>
  <c r="B5078" i="9"/>
  <c r="B5084" i="9"/>
  <c r="B5090" i="9"/>
  <c r="B5096" i="9"/>
  <c r="B5102" i="9"/>
  <c r="B5108" i="9"/>
  <c r="B5114" i="9"/>
  <c r="B5120" i="9"/>
  <c r="B5126" i="9"/>
  <c r="B5132" i="9"/>
  <c r="B5138" i="9"/>
  <c r="B5144" i="9"/>
  <c r="B5150" i="9"/>
  <c r="B5156" i="9"/>
  <c r="B5162" i="9"/>
  <c r="B5168" i="9"/>
  <c r="B5174" i="9"/>
  <c r="B5180" i="9"/>
  <c r="B5186" i="9"/>
  <c r="B5192" i="9"/>
  <c r="B5198" i="9"/>
  <c r="B5204" i="9"/>
  <c r="B5210" i="9"/>
  <c r="B5216" i="9"/>
  <c r="B5222" i="9"/>
  <c r="B5228" i="9"/>
  <c r="B5234" i="9"/>
  <c r="B5240" i="9"/>
  <c r="B5246" i="9"/>
  <c r="B5252" i="9"/>
  <c r="B5258" i="9"/>
  <c r="B5264" i="9"/>
  <c r="B5270" i="9"/>
  <c r="B5276" i="9"/>
  <c r="B5282" i="9"/>
  <c r="B5288" i="9"/>
  <c r="B5294" i="9"/>
  <c r="B5300" i="9"/>
  <c r="B5306" i="9"/>
  <c r="B5312" i="9"/>
  <c r="B5318" i="9"/>
  <c r="B5324" i="9"/>
  <c r="B5330" i="9"/>
  <c r="B5336" i="9"/>
  <c r="B5342" i="9"/>
  <c r="B5348" i="9"/>
  <c r="B5354" i="9"/>
  <c r="B5360" i="9"/>
  <c r="B5366" i="9"/>
  <c r="B5372" i="9"/>
  <c r="B5378" i="9"/>
  <c r="B5384" i="9"/>
  <c r="B5390" i="9"/>
  <c r="B5396" i="9"/>
  <c r="B5402" i="9"/>
  <c r="B5408" i="9"/>
  <c r="B5414" i="9"/>
  <c r="B5420" i="9"/>
  <c r="B5426" i="9"/>
  <c r="B5432" i="9"/>
  <c r="B5438" i="9"/>
  <c r="B5444" i="9"/>
  <c r="B5450" i="9"/>
  <c r="B5456" i="9"/>
  <c r="B5462" i="9"/>
  <c r="B5468" i="9"/>
  <c r="B5474" i="9"/>
  <c r="B5480" i="9"/>
  <c r="B5486" i="9"/>
  <c r="B5492" i="9"/>
  <c r="B5498" i="9"/>
  <c r="B5504" i="9"/>
  <c r="B5510" i="9"/>
  <c r="B5516" i="9"/>
  <c r="B5522" i="9"/>
  <c r="B5528" i="9"/>
  <c r="B5534" i="9"/>
  <c r="B5540" i="9"/>
  <c r="B5546" i="9"/>
  <c r="B4587" i="9"/>
  <c r="B4623" i="9"/>
  <c r="B4640" i="9"/>
  <c r="B4652" i="9"/>
  <c r="B4664" i="9"/>
  <c r="B4673" i="9"/>
  <c r="B4680" i="9"/>
  <c r="B4687" i="9"/>
  <c r="B4694" i="9"/>
  <c r="B4701" i="9"/>
  <c r="B4707" i="9"/>
  <c r="B4713" i="9"/>
  <c r="B4719" i="9"/>
  <c r="B4725" i="9"/>
  <c r="B4731" i="9"/>
  <c r="B4737" i="9"/>
  <c r="B4743" i="9"/>
  <c r="B4749" i="9"/>
  <c r="B4755" i="9"/>
  <c r="B4761" i="9"/>
  <c r="B4767" i="9"/>
  <c r="B4773" i="9"/>
  <c r="B4779" i="9"/>
  <c r="B4785" i="9"/>
  <c r="B4791" i="9"/>
  <c r="B4797" i="9"/>
  <c r="B4803" i="9"/>
  <c r="B4809" i="9"/>
  <c r="B4815" i="9"/>
  <c r="B4821" i="9"/>
  <c r="B4827" i="9"/>
  <c r="B4833" i="9"/>
  <c r="B4839" i="9"/>
  <c r="B4845" i="9"/>
  <c r="B4851" i="9"/>
  <c r="B4857" i="9"/>
  <c r="B4863" i="9"/>
  <c r="B4869" i="9"/>
  <c r="B4875" i="9"/>
  <c r="B4881" i="9"/>
  <c r="B4887" i="9"/>
  <c r="B4893" i="9"/>
  <c r="B4899" i="9"/>
  <c r="B4905" i="9"/>
  <c r="B4911" i="9"/>
  <c r="B4917" i="9"/>
  <c r="B4923" i="9"/>
  <c r="B4929" i="9"/>
  <c r="B4935" i="9"/>
  <c r="B4941" i="9"/>
  <c r="B4947" i="9"/>
  <c r="B4953" i="9"/>
  <c r="B4959" i="9"/>
  <c r="B4965" i="9"/>
  <c r="B4971" i="9"/>
  <c r="B4977" i="9"/>
  <c r="B4983" i="9"/>
  <c r="B4989" i="9"/>
  <c r="B4995" i="9"/>
  <c r="B5001" i="9"/>
  <c r="B5007" i="9"/>
  <c r="B5013" i="9"/>
  <c r="B5019" i="9"/>
  <c r="B5025" i="9"/>
  <c r="B5031" i="9"/>
  <c r="B5037" i="9"/>
  <c r="B5043" i="9"/>
  <c r="B5049" i="9"/>
  <c r="B5055" i="9"/>
  <c r="B5061" i="9"/>
  <c r="B5067" i="9"/>
  <c r="B5073" i="9"/>
  <c r="B5079" i="9"/>
  <c r="B5085" i="9"/>
  <c r="B5091" i="9"/>
  <c r="B5097" i="9"/>
  <c r="B5103" i="9"/>
  <c r="B5109" i="9"/>
  <c r="B5115" i="9"/>
  <c r="B5121" i="9"/>
  <c r="B5127" i="9"/>
  <c r="B5133" i="9"/>
  <c r="B5139" i="9"/>
  <c r="B5145" i="9"/>
  <c r="B5151" i="9"/>
  <c r="B5157" i="9"/>
  <c r="B5163" i="9"/>
  <c r="B5169" i="9"/>
  <c r="B5175" i="9"/>
  <c r="B5181" i="9"/>
  <c r="B5187" i="9"/>
  <c r="B5193" i="9"/>
  <c r="B5199" i="9"/>
  <c r="B5205" i="9"/>
  <c r="B5211" i="9"/>
  <c r="B5217" i="9"/>
  <c r="B5223" i="9"/>
  <c r="B5229" i="9"/>
  <c r="B5235" i="9"/>
  <c r="B5241" i="9"/>
  <c r="B5247" i="9"/>
  <c r="B5253" i="9"/>
  <c r="B5259" i="9"/>
  <c r="B5265" i="9"/>
  <c r="B5271" i="9"/>
  <c r="B5277" i="9"/>
  <c r="B5283" i="9"/>
  <c r="B5289" i="9"/>
  <c r="B5295" i="9"/>
  <c r="B5301" i="9"/>
  <c r="B5307" i="9"/>
  <c r="B5313" i="9"/>
  <c r="B5319" i="9"/>
  <c r="B5325" i="9"/>
  <c r="B5331" i="9"/>
  <c r="B5337" i="9"/>
  <c r="B5343" i="9"/>
  <c r="B5349" i="9"/>
  <c r="B5355" i="9"/>
  <c r="B5361" i="9"/>
  <c r="B5367" i="9"/>
  <c r="B5373" i="9"/>
  <c r="B5379" i="9"/>
  <c r="B5385" i="9"/>
  <c r="B5391" i="9"/>
  <c r="B5397" i="9"/>
  <c r="B5403" i="9"/>
  <c r="B5409" i="9"/>
  <c r="B5415" i="9"/>
  <c r="B5421" i="9"/>
  <c r="B5427" i="9"/>
  <c r="B5433" i="9"/>
  <c r="B5439" i="9"/>
  <c r="B5445" i="9"/>
  <c r="B5451" i="9"/>
  <c r="B5457" i="9"/>
  <c r="B5463" i="9"/>
  <c r="B5469" i="9"/>
  <c r="B5475" i="9"/>
  <c r="B5481" i="9"/>
  <c r="B5487" i="9"/>
  <c r="B5493" i="9"/>
  <c r="B5499" i="9"/>
  <c r="B5505" i="9"/>
  <c r="B5511" i="9"/>
  <c r="B5517" i="9"/>
  <c r="B5523" i="9"/>
  <c r="B5529" i="9"/>
  <c r="B5535" i="9"/>
  <c r="B5541" i="9"/>
  <c r="B5547" i="9"/>
  <c r="B5553" i="9"/>
  <c r="B5559" i="9"/>
  <c r="B5565" i="9"/>
  <c r="B5571" i="9"/>
  <c r="B5577" i="9"/>
  <c r="B5583" i="9"/>
  <c r="B5589" i="9"/>
  <c r="B5595" i="9"/>
  <c r="B5601" i="9"/>
  <c r="B5607" i="9"/>
  <c r="B5613" i="9"/>
  <c r="B5619" i="9"/>
  <c r="B5625" i="9"/>
  <c r="B5631" i="9"/>
  <c r="B5637" i="9"/>
  <c r="B5643" i="9"/>
  <c r="B5649" i="9"/>
  <c r="B5655" i="9"/>
  <c r="B5661" i="9"/>
  <c r="B5667" i="9"/>
  <c r="B5673" i="9"/>
  <c r="B5679" i="9"/>
  <c r="B5685" i="9"/>
  <c r="B5691" i="9"/>
  <c r="B4593" i="9"/>
  <c r="B4629" i="9"/>
  <c r="B4641" i="9"/>
  <c r="B4653" i="9"/>
  <c r="B4665" i="9"/>
  <c r="B4674" i="9"/>
  <c r="B4681" i="9"/>
  <c r="B4688" i="9"/>
  <c r="B4695" i="9"/>
  <c r="B4702" i="9"/>
  <c r="B4708" i="9"/>
  <c r="B4714" i="9"/>
  <c r="B4720" i="9"/>
  <c r="B4726" i="9"/>
  <c r="B4732" i="9"/>
  <c r="B4738" i="9"/>
  <c r="B4744" i="9"/>
  <c r="B4750" i="9"/>
  <c r="B4756" i="9"/>
  <c r="B4762" i="9"/>
  <c r="B4768" i="9"/>
  <c r="B4774" i="9"/>
  <c r="B4780" i="9"/>
  <c r="B4786" i="9"/>
  <c r="B4792" i="9"/>
  <c r="B4798" i="9"/>
  <c r="B4804" i="9"/>
  <c r="B4810" i="9"/>
  <c r="B4816" i="9"/>
  <c r="B4822" i="9"/>
  <c r="B4828" i="9"/>
  <c r="B4834" i="9"/>
  <c r="B4840" i="9"/>
  <c r="B4846" i="9"/>
  <c r="B4852" i="9"/>
  <c r="B4858" i="9"/>
  <c r="B4864" i="9"/>
  <c r="B4870" i="9"/>
  <c r="B4876" i="9"/>
  <c r="B4882" i="9"/>
  <c r="B4888" i="9"/>
  <c r="B4894" i="9"/>
  <c r="B4900" i="9"/>
  <c r="B4906" i="9"/>
  <c r="B4912" i="9"/>
  <c r="B4918" i="9"/>
  <c r="B4924" i="9"/>
  <c r="B4930" i="9"/>
  <c r="B4936" i="9"/>
  <c r="B4942" i="9"/>
  <c r="B4948" i="9"/>
  <c r="B4954" i="9"/>
  <c r="B4960" i="9"/>
  <c r="B4966" i="9"/>
  <c r="B4972" i="9"/>
  <c r="B4978" i="9"/>
  <c r="B4984" i="9"/>
  <c r="B4990" i="9"/>
  <c r="B4996" i="9"/>
  <c r="B5002" i="9"/>
  <c r="B5008" i="9"/>
  <c r="B5014" i="9"/>
  <c r="B5020" i="9"/>
  <c r="B5026" i="9"/>
  <c r="B5032" i="9"/>
  <c r="B5038" i="9"/>
  <c r="B5044" i="9"/>
  <c r="B5050" i="9"/>
  <c r="B5056" i="9"/>
  <c r="B5062" i="9"/>
  <c r="B5068" i="9"/>
  <c r="B5074" i="9"/>
  <c r="B5080" i="9"/>
  <c r="B5086" i="9"/>
  <c r="B5092" i="9"/>
  <c r="B5098" i="9"/>
  <c r="B5104" i="9"/>
  <c r="B5110" i="9"/>
  <c r="B5116" i="9"/>
  <c r="B5122" i="9"/>
  <c r="B5128" i="9"/>
  <c r="B5134" i="9"/>
  <c r="B5140" i="9"/>
  <c r="B5146" i="9"/>
  <c r="B5152" i="9"/>
  <c r="B5158" i="9"/>
  <c r="B5164" i="9"/>
  <c r="B5170" i="9"/>
  <c r="B5176" i="9"/>
  <c r="B5182" i="9"/>
  <c r="B5188" i="9"/>
  <c r="B5194" i="9"/>
  <c r="B5200" i="9"/>
  <c r="B5206" i="9"/>
  <c r="B5212" i="9"/>
  <c r="B5218" i="9"/>
  <c r="B5224" i="9"/>
  <c r="B5230" i="9"/>
  <c r="B5236" i="9"/>
  <c r="B5242" i="9"/>
  <c r="B5248" i="9"/>
  <c r="B5254" i="9"/>
  <c r="B5260" i="9"/>
  <c r="B5266" i="9"/>
  <c r="B5272" i="9"/>
  <c r="B5278" i="9"/>
  <c r="B5284" i="9"/>
  <c r="B5290" i="9"/>
  <c r="B5296" i="9"/>
  <c r="B5302" i="9"/>
  <c r="B5308" i="9"/>
  <c r="B5314" i="9"/>
  <c r="B5320" i="9"/>
  <c r="B5326" i="9"/>
  <c r="B5332" i="9"/>
  <c r="B5338" i="9"/>
  <c r="B5344" i="9"/>
  <c r="B5350" i="9"/>
  <c r="B5356" i="9"/>
  <c r="B5362" i="9"/>
  <c r="B5368" i="9"/>
  <c r="B5374" i="9"/>
  <c r="B5380" i="9"/>
  <c r="B5386" i="9"/>
  <c r="B5392" i="9"/>
  <c r="B5398" i="9"/>
  <c r="B5404" i="9"/>
  <c r="B5410" i="9"/>
  <c r="B5416" i="9"/>
  <c r="B5422" i="9"/>
  <c r="B5428" i="9"/>
  <c r="B5434" i="9"/>
  <c r="B5440" i="9"/>
  <c r="B5446" i="9"/>
  <c r="B5452" i="9"/>
  <c r="B5458" i="9"/>
  <c r="B5464" i="9"/>
  <c r="B5470" i="9"/>
  <c r="B5476" i="9"/>
  <c r="B5482" i="9"/>
  <c r="B5488" i="9"/>
  <c r="B5494" i="9"/>
  <c r="B5500" i="9"/>
  <c r="B5506" i="9"/>
  <c r="B5512" i="9"/>
  <c r="B5518" i="9"/>
  <c r="B5524" i="9"/>
  <c r="B4599" i="9"/>
  <c r="B4633" i="9"/>
  <c r="B4645" i="9"/>
  <c r="B4657" i="9"/>
  <c r="B4668" i="9"/>
  <c r="B4675" i="9"/>
  <c r="B4682" i="9"/>
  <c r="B4689" i="9"/>
  <c r="B4697" i="9"/>
  <c r="B4703" i="9"/>
  <c r="B4709" i="9"/>
  <c r="B4715" i="9"/>
  <c r="B4721" i="9"/>
  <c r="B4727" i="9"/>
  <c r="B4733" i="9"/>
  <c r="B4739" i="9"/>
  <c r="B4745" i="9"/>
  <c r="B4751" i="9"/>
  <c r="B4757" i="9"/>
  <c r="B4763" i="9"/>
  <c r="B4769" i="9"/>
  <c r="B4775" i="9"/>
  <c r="B4781" i="9"/>
  <c r="B4787" i="9"/>
  <c r="B4793" i="9"/>
  <c r="B4799" i="9"/>
  <c r="B4805" i="9"/>
  <c r="B4811" i="9"/>
  <c r="B4817" i="9"/>
  <c r="B4823" i="9"/>
  <c r="B4829" i="9"/>
  <c r="B4835" i="9"/>
  <c r="B4841" i="9"/>
  <c r="B4847" i="9"/>
  <c r="B4853" i="9"/>
  <c r="B4859" i="9"/>
  <c r="B4865" i="9"/>
  <c r="B4871" i="9"/>
  <c r="B4877" i="9"/>
  <c r="B4883" i="9"/>
  <c r="B4889" i="9"/>
  <c r="B4895" i="9"/>
  <c r="B4901" i="9"/>
  <c r="B4907" i="9"/>
  <c r="B4913" i="9"/>
  <c r="B4919" i="9"/>
  <c r="B4925" i="9"/>
  <c r="B4931" i="9"/>
  <c r="B4937" i="9"/>
  <c r="B4943" i="9"/>
  <c r="B4949" i="9"/>
  <c r="B4955" i="9"/>
  <c r="B4961" i="9"/>
  <c r="B4967" i="9"/>
  <c r="B4973" i="9"/>
  <c r="B4979" i="9"/>
  <c r="B4985" i="9"/>
  <c r="B4991" i="9"/>
  <c r="B4997" i="9"/>
  <c r="B5003" i="9"/>
  <c r="B5009" i="9"/>
  <c r="B5015" i="9"/>
  <c r="B5021" i="9"/>
  <c r="B5027" i="9"/>
  <c r="B5033" i="9"/>
  <c r="B5039" i="9"/>
  <c r="B5045" i="9"/>
  <c r="B5051" i="9"/>
  <c r="B5057" i="9"/>
  <c r="B5063" i="9"/>
  <c r="B5069" i="9"/>
  <c r="B5075" i="9"/>
  <c r="B5081" i="9"/>
  <c r="B5087" i="9"/>
  <c r="B5093" i="9"/>
  <c r="B5099" i="9"/>
  <c r="B5105" i="9"/>
  <c r="B5111" i="9"/>
  <c r="B5117" i="9"/>
  <c r="B5123" i="9"/>
  <c r="B5129" i="9"/>
  <c r="B5135" i="9"/>
  <c r="B5141" i="9"/>
  <c r="B5147" i="9"/>
  <c r="B5153" i="9"/>
  <c r="B5159" i="9"/>
  <c r="B5165" i="9"/>
  <c r="B5171" i="9"/>
  <c r="B5177" i="9"/>
  <c r="B5183" i="9"/>
  <c r="B5189" i="9"/>
  <c r="B5195" i="9"/>
  <c r="B5201" i="9"/>
  <c r="B5207" i="9"/>
  <c r="B5213" i="9"/>
  <c r="B5219" i="9"/>
  <c r="B5225" i="9"/>
  <c r="B5231" i="9"/>
  <c r="B5237" i="9"/>
  <c r="B5243" i="9"/>
  <c r="B5249" i="9"/>
  <c r="B5255" i="9"/>
  <c r="B5261" i="9"/>
  <c r="B5267" i="9"/>
  <c r="B5273" i="9"/>
  <c r="B5279" i="9"/>
  <c r="B5285" i="9"/>
  <c r="B5291" i="9"/>
  <c r="B5297" i="9"/>
  <c r="B5303" i="9"/>
  <c r="B5309" i="9"/>
  <c r="B5315" i="9"/>
  <c r="B5321" i="9"/>
  <c r="B5327" i="9"/>
  <c r="B5333" i="9"/>
  <c r="B5339" i="9"/>
  <c r="B5345" i="9"/>
  <c r="B5351" i="9"/>
  <c r="B5357" i="9"/>
  <c r="B5363" i="9"/>
  <c r="B5369" i="9"/>
  <c r="B5375" i="9"/>
  <c r="B5381" i="9"/>
  <c r="B5387" i="9"/>
  <c r="B5393" i="9"/>
  <c r="B5399" i="9"/>
  <c r="B5405" i="9"/>
  <c r="B5411" i="9"/>
  <c r="B5417" i="9"/>
  <c r="B5423" i="9"/>
  <c r="B5429" i="9"/>
  <c r="B5435" i="9"/>
  <c r="B5441" i="9"/>
  <c r="B5447" i="9"/>
  <c r="B5453" i="9"/>
  <c r="B5459" i="9"/>
  <c r="B5465" i="9"/>
  <c r="B5471" i="9"/>
  <c r="B5477" i="9"/>
  <c r="B5483" i="9"/>
  <c r="B5489" i="9"/>
  <c r="B5495" i="9"/>
  <c r="B5501" i="9"/>
  <c r="B5507" i="9"/>
  <c r="B5513" i="9"/>
  <c r="B5519" i="9"/>
  <c r="B5525" i="9"/>
  <c r="B5531" i="9"/>
  <c r="B5537" i="9"/>
  <c r="B5543" i="9"/>
  <c r="B5549" i="9"/>
  <c r="B5555" i="9"/>
  <c r="B5561" i="9"/>
  <c r="B5567" i="9"/>
  <c r="B5573" i="9"/>
  <c r="B5579" i="9"/>
  <c r="B5585" i="9"/>
  <c r="B5591" i="9"/>
  <c r="B5597" i="9"/>
  <c r="B5603" i="9"/>
  <c r="B5609" i="9"/>
  <c r="B5615" i="9"/>
  <c r="B5621" i="9"/>
  <c r="B5627" i="9"/>
  <c r="B5633" i="9"/>
  <c r="B5639" i="9"/>
  <c r="B5645" i="9"/>
  <c r="B5651" i="9"/>
  <c r="B5657" i="9"/>
  <c r="B5663" i="9"/>
  <c r="B4605" i="9"/>
  <c r="B4634" i="9"/>
  <c r="B4646" i="9"/>
  <c r="B4658" i="9"/>
  <c r="B4669" i="9"/>
  <c r="B4676" i="9"/>
  <c r="B4683" i="9"/>
  <c r="B4691" i="9"/>
  <c r="B4698" i="9"/>
  <c r="B4704" i="9"/>
  <c r="B4710" i="9"/>
  <c r="B4716" i="9"/>
  <c r="B4722" i="9"/>
  <c r="B4728" i="9"/>
  <c r="B4734" i="9"/>
  <c r="B4740" i="9"/>
  <c r="B4746" i="9"/>
  <c r="B4752" i="9"/>
  <c r="B4758" i="9"/>
  <c r="B4764" i="9"/>
  <c r="B4770" i="9"/>
  <c r="B4776" i="9"/>
  <c r="B4782" i="9"/>
  <c r="B4788" i="9"/>
  <c r="B4794" i="9"/>
  <c r="B4800" i="9"/>
  <c r="B4806" i="9"/>
  <c r="B4812" i="9"/>
  <c r="B4818" i="9"/>
  <c r="B4824" i="9"/>
  <c r="B4830" i="9"/>
  <c r="B4836" i="9"/>
  <c r="B4842" i="9"/>
  <c r="B4848" i="9"/>
  <c r="B4854" i="9"/>
  <c r="B4860" i="9"/>
  <c r="B4866" i="9"/>
  <c r="B4872" i="9"/>
  <c r="B4878" i="9"/>
  <c r="B4884" i="9"/>
  <c r="B4890" i="9"/>
  <c r="B4896" i="9"/>
  <c r="B4902" i="9"/>
  <c r="B4908" i="9"/>
  <c r="B4914" i="9"/>
  <c r="B4920" i="9"/>
  <c r="B4926" i="9"/>
  <c r="B4932" i="9"/>
  <c r="B4938" i="9"/>
  <c r="B4944" i="9"/>
  <c r="B4950" i="9"/>
  <c r="B4956" i="9"/>
  <c r="B4962" i="9"/>
  <c r="B4968" i="9"/>
  <c r="B4974" i="9"/>
  <c r="B4980" i="9"/>
  <c r="B4986" i="9"/>
  <c r="B4992" i="9"/>
  <c r="B4998" i="9"/>
  <c r="B5004" i="9"/>
  <c r="B5010" i="9"/>
  <c r="B5016" i="9"/>
  <c r="B5022" i="9"/>
  <c r="B5028" i="9"/>
  <c r="B5034" i="9"/>
  <c r="B5040" i="9"/>
  <c r="B5046" i="9"/>
  <c r="B5052" i="9"/>
  <c r="B5058" i="9"/>
  <c r="B5064" i="9"/>
  <c r="B5070" i="9"/>
  <c r="B5076" i="9"/>
  <c r="B5082" i="9"/>
  <c r="B5088" i="9"/>
  <c r="B5094" i="9"/>
  <c r="B5100" i="9"/>
  <c r="B5106" i="9"/>
  <c r="B5112" i="9"/>
  <c r="B5118" i="9"/>
  <c r="B5124" i="9"/>
  <c r="B5130" i="9"/>
  <c r="B5136" i="9"/>
  <c r="B5142" i="9"/>
  <c r="B5148" i="9"/>
  <c r="B5154" i="9"/>
  <c r="B5160" i="9"/>
  <c r="B5166" i="9"/>
  <c r="B5172" i="9"/>
  <c r="B5178" i="9"/>
  <c r="B5184" i="9"/>
  <c r="B5190" i="9"/>
  <c r="B5196" i="9"/>
  <c r="B5202" i="9"/>
  <c r="B5208" i="9"/>
  <c r="B5214" i="9"/>
  <c r="B5220" i="9"/>
  <c r="B5226" i="9"/>
  <c r="B5232" i="9"/>
  <c r="B5238" i="9"/>
  <c r="B5244" i="9"/>
  <c r="B5250" i="9"/>
  <c r="B5256" i="9"/>
  <c r="B5262" i="9"/>
  <c r="B5268" i="9"/>
  <c r="B5274" i="9"/>
  <c r="B5280" i="9"/>
  <c r="B5286" i="9"/>
  <c r="B5292" i="9"/>
  <c r="B5298" i="9"/>
  <c r="B5304" i="9"/>
  <c r="B5310" i="9"/>
  <c r="B5316" i="9"/>
  <c r="B5322" i="9"/>
  <c r="B5328" i="9"/>
  <c r="B5334" i="9"/>
  <c r="B5340" i="9"/>
  <c r="B5346" i="9"/>
  <c r="B5352" i="9"/>
  <c r="B5358" i="9"/>
  <c r="B5364" i="9"/>
  <c r="B5370" i="9"/>
  <c r="B5376" i="9"/>
  <c r="B5382" i="9"/>
  <c r="B5388" i="9"/>
  <c r="B5394" i="9"/>
  <c r="B5400" i="9"/>
  <c r="B5406" i="9"/>
  <c r="B5412" i="9"/>
  <c r="B5418" i="9"/>
  <c r="B5424" i="9"/>
  <c r="B5430" i="9"/>
  <c r="B5436" i="9"/>
  <c r="B5442" i="9"/>
  <c r="B5448" i="9"/>
  <c r="B5454" i="9"/>
  <c r="B5460" i="9"/>
  <c r="B5466" i="9"/>
  <c r="B5472" i="9"/>
  <c r="B5478" i="9"/>
  <c r="B5484" i="9"/>
  <c r="B5490" i="9"/>
  <c r="B5496" i="9"/>
  <c r="B5502" i="9"/>
  <c r="B5508" i="9"/>
  <c r="B5514" i="9"/>
  <c r="B5520" i="9"/>
  <c r="B5526" i="9"/>
  <c r="B5532" i="9"/>
  <c r="B5538" i="9"/>
  <c r="B5544" i="9"/>
  <c r="B5550" i="9"/>
  <c r="B5556" i="9"/>
  <c r="B5562" i="9"/>
  <c r="B5568" i="9"/>
  <c r="B4611" i="9"/>
  <c r="B4635" i="9"/>
  <c r="B4647" i="9"/>
  <c r="B4659" i="9"/>
  <c r="B4670" i="9"/>
  <c r="B4677" i="9"/>
  <c r="B4685" i="9"/>
  <c r="B4692" i="9"/>
  <c r="B4699" i="9"/>
  <c r="B4705" i="9"/>
  <c r="B4711" i="9"/>
  <c r="B4717" i="9"/>
  <c r="B4723" i="9"/>
  <c r="B4729" i="9"/>
  <c r="B4735" i="9"/>
  <c r="B4741" i="9"/>
  <c r="B4747" i="9"/>
  <c r="B4753" i="9"/>
  <c r="B4759" i="9"/>
  <c r="B4765" i="9"/>
  <c r="B4771" i="9"/>
  <c r="B4777" i="9"/>
  <c r="B4783" i="9"/>
  <c r="B4789" i="9"/>
  <c r="B4795" i="9"/>
  <c r="B4801" i="9"/>
  <c r="B4807" i="9"/>
  <c r="B4813" i="9"/>
  <c r="B4819" i="9"/>
  <c r="B4825" i="9"/>
  <c r="B4831" i="9"/>
  <c r="B4837" i="9"/>
  <c r="B4843" i="9"/>
  <c r="B4849" i="9"/>
  <c r="B4855" i="9"/>
  <c r="B4861" i="9"/>
  <c r="B4867" i="9"/>
  <c r="B4873" i="9"/>
  <c r="B4879" i="9"/>
  <c r="B4885" i="9"/>
  <c r="B4891" i="9"/>
  <c r="B4897" i="9"/>
  <c r="B4903" i="9"/>
  <c r="B4909" i="9"/>
  <c r="B4915" i="9"/>
  <c r="B4921" i="9"/>
  <c r="B4927" i="9"/>
  <c r="B4933" i="9"/>
  <c r="B4939" i="9"/>
  <c r="B4945" i="9"/>
  <c r="B4951" i="9"/>
  <c r="B4957" i="9"/>
  <c r="B4963" i="9"/>
  <c r="B4969" i="9"/>
  <c r="B4975" i="9"/>
  <c r="B4981" i="9"/>
  <c r="B4987" i="9"/>
  <c r="B4993" i="9"/>
  <c r="B4999" i="9"/>
  <c r="B5005" i="9"/>
  <c r="B5011" i="9"/>
  <c r="B5017" i="9"/>
  <c r="B5023" i="9"/>
  <c r="B5029" i="9"/>
  <c r="B5035" i="9"/>
  <c r="B5041" i="9"/>
  <c r="B5047" i="9"/>
  <c r="B5053" i="9"/>
  <c r="B5059" i="9"/>
  <c r="B5065" i="9"/>
  <c r="B5071" i="9"/>
  <c r="B5077" i="9"/>
  <c r="B5083" i="9"/>
  <c r="B5089" i="9"/>
  <c r="B5095" i="9"/>
  <c r="B5101" i="9"/>
  <c r="B5107" i="9"/>
  <c r="B5113" i="9"/>
  <c r="B5119" i="9"/>
  <c r="B5125" i="9"/>
  <c r="B5131" i="9"/>
  <c r="B5137" i="9"/>
  <c r="B5143" i="9"/>
  <c r="B5149" i="9"/>
  <c r="B5155" i="9"/>
  <c r="B5161" i="9"/>
  <c r="B5167" i="9"/>
  <c r="B5173" i="9"/>
  <c r="B5179" i="9"/>
  <c r="B5185" i="9"/>
  <c r="B5191" i="9"/>
  <c r="B5197" i="9"/>
  <c r="B5203" i="9"/>
  <c r="B5209" i="9"/>
  <c r="B5215" i="9"/>
  <c r="B5221" i="9"/>
  <c r="B5227" i="9"/>
  <c r="B5233" i="9"/>
  <c r="B5239" i="9"/>
  <c r="B5245" i="9"/>
  <c r="B5251" i="9"/>
  <c r="B5257" i="9"/>
  <c r="B5263" i="9"/>
  <c r="B5269" i="9"/>
  <c r="B5275" i="9"/>
  <c r="B5281" i="9"/>
  <c r="B5287" i="9"/>
  <c r="B5293" i="9"/>
  <c r="B5299" i="9"/>
  <c r="B5305" i="9"/>
  <c r="B5311" i="9"/>
  <c r="B5317" i="9"/>
  <c r="B5323" i="9"/>
  <c r="B5329" i="9"/>
  <c r="B5335" i="9"/>
  <c r="B5341" i="9"/>
  <c r="B5347" i="9"/>
  <c r="B5353" i="9"/>
  <c r="B5359" i="9"/>
  <c r="B5365" i="9"/>
  <c r="B5371" i="9"/>
  <c r="B5377" i="9"/>
  <c r="B5383" i="9"/>
  <c r="B5389" i="9"/>
  <c r="B5395" i="9"/>
  <c r="B5401" i="9"/>
  <c r="B5407" i="9"/>
  <c r="B5413" i="9"/>
  <c r="B5419" i="9"/>
  <c r="B5425" i="9"/>
  <c r="B5431" i="9"/>
  <c r="B5437" i="9"/>
  <c r="B6268" i="9"/>
  <c r="B6262" i="9"/>
  <c r="B6256" i="9"/>
  <c r="B6250" i="9"/>
  <c r="B6244" i="9"/>
  <c r="B6238" i="9"/>
  <c r="B6232" i="9"/>
  <c r="B6226" i="9"/>
  <c r="B6220" i="9"/>
  <c r="B6214" i="9"/>
  <c r="B6208" i="9"/>
  <c r="B6202" i="9"/>
  <c r="B6196" i="9"/>
  <c r="B6190" i="9"/>
  <c r="B6184" i="9"/>
  <c r="B6178" i="9"/>
  <c r="B6172" i="9"/>
  <c r="B6166" i="9"/>
  <c r="B6160" i="9"/>
  <c r="B6154" i="9"/>
  <c r="B6148" i="9"/>
  <c r="B6142" i="9"/>
  <c r="B6136" i="9"/>
  <c r="B6130" i="9"/>
  <c r="B6124" i="9"/>
  <c r="B6118" i="9"/>
  <c r="B6112" i="9"/>
  <c r="B6106" i="9"/>
  <c r="B6100" i="9"/>
  <c r="B6094" i="9"/>
  <c r="B6088" i="9"/>
  <c r="B6082" i="9"/>
  <c r="B6076" i="9"/>
  <c r="B6070" i="9"/>
  <c r="B6064" i="9"/>
  <c r="B6058" i="9"/>
  <c r="B6052" i="9"/>
  <c r="B6046" i="9"/>
  <c r="B6040" i="9"/>
  <c r="B6034" i="9"/>
  <c r="B6028" i="9"/>
  <c r="B6022" i="9"/>
  <c r="B6016" i="9"/>
  <c r="B6010" i="9"/>
  <c r="B6004" i="9"/>
  <c r="B5998" i="9"/>
  <c r="B5992" i="9"/>
  <c r="B5986" i="9"/>
  <c r="B5980" i="9"/>
  <c r="B5974" i="9"/>
  <c r="B5968" i="9"/>
  <c r="B5962" i="9"/>
  <c r="B5956" i="9"/>
  <c r="B5950" i="9"/>
  <c r="B5944" i="9"/>
  <c r="B5938" i="9"/>
  <c r="B5932" i="9"/>
  <c r="B5926" i="9"/>
  <c r="B5920" i="9"/>
  <c r="B5914" i="9"/>
  <c r="B5908" i="9"/>
  <c r="B5902" i="9"/>
  <c r="B5896" i="9"/>
  <c r="B5890" i="9"/>
  <c r="B5884" i="9"/>
  <c r="B5878" i="9"/>
  <c r="B5872" i="9"/>
  <c r="B5866" i="9"/>
  <c r="B5860" i="9"/>
  <c r="B5854" i="9"/>
  <c r="B5848" i="9"/>
  <c r="B5842" i="9"/>
  <c r="B5836" i="9"/>
  <c r="B5830" i="9"/>
  <c r="B5824" i="9"/>
  <c r="B5818" i="9"/>
  <c r="B5812" i="9"/>
  <c r="B5806" i="9"/>
  <c r="B5800" i="9"/>
  <c r="B5794" i="9"/>
  <c r="B5788" i="9"/>
  <c r="B5782" i="9"/>
  <c r="B5776" i="9"/>
  <c r="B5770" i="9"/>
  <c r="B5764" i="9"/>
  <c r="B5758" i="9"/>
  <c r="B5752" i="9"/>
  <c r="B5746" i="9"/>
  <c r="B5740" i="9"/>
  <c r="B5734" i="9"/>
  <c r="B5728" i="9"/>
  <c r="B5722" i="9"/>
  <c r="B5716" i="9"/>
  <c r="B5710" i="9"/>
  <c r="B5704" i="9"/>
  <c r="B5698" i="9"/>
  <c r="B5692" i="9"/>
  <c r="B5684" i="9"/>
  <c r="B5677" i="9"/>
  <c r="B5670" i="9"/>
  <c r="B5662" i="9"/>
  <c r="B5653" i="9"/>
  <c r="B5644" i="9"/>
  <c r="B5635" i="9"/>
  <c r="B5626" i="9"/>
  <c r="B5617" i="9"/>
  <c r="B5608" i="9"/>
  <c r="B5599" i="9"/>
  <c r="B5590" i="9"/>
  <c r="B5581" i="9"/>
  <c r="B5572" i="9"/>
  <c r="B5560" i="9"/>
  <c r="B5548" i="9"/>
  <c r="B5530" i="9"/>
  <c r="B5497" i="9"/>
  <c r="B5461" i="9"/>
  <c r="B6267" i="9"/>
  <c r="B6261" i="9"/>
  <c r="B6255" i="9"/>
  <c r="B6249" i="9"/>
  <c r="B6243" i="9"/>
  <c r="B6237" i="9"/>
  <c r="B6231" i="9"/>
  <c r="B6225" i="9"/>
  <c r="B6219" i="9"/>
  <c r="B6213" i="9"/>
  <c r="B6207" i="9"/>
  <c r="B6201" i="9"/>
  <c r="B6195" i="9"/>
  <c r="B6189" i="9"/>
  <c r="B6183" i="9"/>
  <c r="B6177" i="9"/>
  <c r="B6171" i="9"/>
  <c r="B6165" i="9"/>
  <c r="B6159" i="9"/>
  <c r="B6153" i="9"/>
  <c r="B6147" i="9"/>
  <c r="B6141" i="9"/>
  <c r="B6135" i="9"/>
  <c r="B6129" i="9"/>
  <c r="B6123" i="9"/>
  <c r="B6117" i="9"/>
  <c r="B6111" i="9"/>
  <c r="B6105" i="9"/>
  <c r="B6099" i="9"/>
  <c r="B6093" i="9"/>
  <c r="B6087" i="9"/>
  <c r="B6081" i="9"/>
  <c r="B6075" i="9"/>
  <c r="B6069" i="9"/>
  <c r="B6063" i="9"/>
  <c r="B6057" i="9"/>
  <c r="B6051" i="9"/>
  <c r="B6045" i="9"/>
  <c r="B6039" i="9"/>
  <c r="B6033" i="9"/>
  <c r="B6027" i="9"/>
  <c r="B6021" i="9"/>
  <c r="B6015" i="9"/>
  <c r="B6009" i="9"/>
  <c r="B6003" i="9"/>
  <c r="B5997" i="9"/>
  <c r="B5991" i="9"/>
  <c r="B5985" i="9"/>
  <c r="B5979" i="9"/>
  <c r="B5973" i="9"/>
  <c r="B5967" i="9"/>
  <c r="B5961" i="9"/>
  <c r="B5955" i="9"/>
  <c r="B5949" i="9"/>
  <c r="B5943" i="9"/>
  <c r="B5937" i="9"/>
  <c r="B5931" i="9"/>
  <c r="B5925" i="9"/>
  <c r="B5919" i="9"/>
  <c r="B5913" i="9"/>
  <c r="B5907" i="9"/>
  <c r="B5901" i="9"/>
  <c r="B5895" i="9"/>
  <c r="B5889" i="9"/>
  <c r="B5883" i="9"/>
  <c r="B5877" i="9"/>
  <c r="B5871" i="9"/>
  <c r="B5865" i="9"/>
  <c r="B5859" i="9"/>
  <c r="B5853" i="9"/>
  <c r="B5847" i="9"/>
  <c r="B5841" i="9"/>
  <c r="B5835" i="9"/>
  <c r="B5829" i="9"/>
  <c r="B5823" i="9"/>
  <c r="B5817" i="9"/>
  <c r="B5811" i="9"/>
  <c r="B5805" i="9"/>
  <c r="B5799" i="9"/>
  <c r="B5793" i="9"/>
  <c r="B5787" i="9"/>
  <c r="B5781" i="9"/>
  <c r="B5775" i="9"/>
  <c r="B5769" i="9"/>
  <c r="B5763" i="9"/>
  <c r="B5757" i="9"/>
  <c r="B5751" i="9"/>
  <c r="B5745" i="9"/>
  <c r="B5739" i="9"/>
  <c r="B5733" i="9"/>
  <c r="B5727" i="9"/>
  <c r="B5721" i="9"/>
  <c r="B5715" i="9"/>
  <c r="B5709" i="9"/>
  <c r="B5703" i="9"/>
  <c r="B5697" i="9"/>
  <c r="B5690" i="9"/>
  <c r="B5683" i="9"/>
  <c r="B5676" i="9"/>
  <c r="B5669" i="9"/>
  <c r="B5660" i="9"/>
  <c r="B5652" i="9"/>
  <c r="B5642" i="9"/>
  <c r="B5634" i="9"/>
  <c r="B5624" i="9"/>
  <c r="B5616" i="9"/>
  <c r="B5606" i="9"/>
  <c r="B5598" i="9"/>
  <c r="B5588" i="9"/>
  <c r="B5580" i="9"/>
  <c r="B5570" i="9"/>
  <c r="B5558" i="9"/>
  <c r="B5545" i="9"/>
  <c r="B5527" i="9"/>
  <c r="B5491" i="9"/>
  <c r="B5455" i="9"/>
  <c r="B5798" i="9"/>
  <c r="B5792" i="9"/>
  <c r="B5786" i="9"/>
  <c r="B5780" i="9"/>
  <c r="B5774" i="9"/>
  <c r="B5768" i="9"/>
  <c r="B5762" i="9"/>
  <c r="B5756" i="9"/>
  <c r="B5750" i="9"/>
  <c r="B5744" i="9"/>
  <c r="B5738" i="9"/>
  <c r="B5732" i="9"/>
  <c r="B5726" i="9"/>
  <c r="B5720" i="9"/>
  <c r="B5714" i="9"/>
  <c r="B5708" i="9"/>
  <c r="B5702" i="9"/>
  <c r="B5696" i="9"/>
  <c r="B5689" i="9"/>
  <c r="B5682" i="9"/>
  <c r="B5675" i="9"/>
  <c r="B5668" i="9"/>
  <c r="B5659" i="9"/>
  <c r="B5650" i="9"/>
  <c r="B5641" i="9"/>
  <c r="B5632" i="9"/>
  <c r="B5623" i="9"/>
  <c r="B5614" i="9"/>
  <c r="B5605" i="9"/>
  <c r="B5596" i="9"/>
  <c r="B5587" i="9"/>
  <c r="B5578" i="9"/>
  <c r="B5569" i="9"/>
  <c r="B5557" i="9"/>
  <c r="B5542" i="9"/>
  <c r="B5521" i="9"/>
  <c r="B5485" i="9"/>
  <c r="B5449" i="9"/>
  <c r="B6247" i="9"/>
  <c r="B6241" i="9"/>
  <c r="B6235" i="9"/>
  <c r="B6229" i="9"/>
  <c r="B6223" i="9"/>
  <c r="B6217" i="9"/>
  <c r="B6211" i="9"/>
  <c r="B6205" i="9"/>
  <c r="B6199" i="9"/>
  <c r="B6193" i="9"/>
  <c r="B6187" i="9"/>
  <c r="B6181" i="9"/>
  <c r="B6175" i="9"/>
  <c r="B6169" i="9"/>
  <c r="B6163" i="9"/>
  <c r="B6157" i="9"/>
  <c r="B6151" i="9"/>
  <c r="B6145" i="9"/>
  <c r="B6139" i="9"/>
  <c r="B6133" i="9"/>
  <c r="B6127" i="9"/>
  <c r="B6121" i="9"/>
  <c r="B6115" i="9"/>
  <c r="B6109" i="9"/>
  <c r="B6103" i="9"/>
  <c r="B6097" i="9"/>
  <c r="B6091" i="9"/>
  <c r="B6085" i="9"/>
  <c r="B6079" i="9"/>
  <c r="B6073" i="9"/>
  <c r="B6067" i="9"/>
  <c r="B6061" i="9"/>
  <c r="B6055" i="9"/>
  <c r="B6049" i="9"/>
  <c r="B6043" i="9"/>
  <c r="B6037" i="9"/>
  <c r="B6031" i="9"/>
  <c r="B6025" i="9"/>
  <c r="B6019" i="9"/>
  <c r="B6013" i="9"/>
  <c r="B6007" i="9"/>
  <c r="B6001" i="9"/>
  <c r="B5995" i="9"/>
  <c r="B5989" i="9"/>
  <c r="B5983" i="9"/>
  <c r="B5977" i="9"/>
  <c r="B5971" i="9"/>
  <c r="B5965" i="9"/>
  <c r="B5959" i="9"/>
  <c r="B5953" i="9"/>
  <c r="B5947" i="9"/>
  <c r="B5941" i="9"/>
  <c r="B5935" i="9"/>
  <c r="B5929" i="9"/>
  <c r="B5923" i="9"/>
  <c r="B5917" i="9"/>
  <c r="B5911" i="9"/>
  <c r="B5905" i="9"/>
  <c r="B5899" i="9"/>
  <c r="B5893" i="9"/>
  <c r="B5887" i="9"/>
  <c r="B5881" i="9"/>
  <c r="B5875" i="9"/>
  <c r="B5869" i="9"/>
  <c r="B5863" i="9"/>
  <c r="B5857" i="9"/>
  <c r="B5851" i="9"/>
  <c r="B5845" i="9"/>
  <c r="B5839" i="9"/>
  <c r="B5833" i="9"/>
  <c r="B5827" i="9"/>
  <c r="B5821" i="9"/>
  <c r="B5815" i="9"/>
  <c r="B5809" i="9"/>
  <c r="B5803" i="9"/>
  <c r="B5797" i="9"/>
  <c r="B5791" i="9"/>
  <c r="B5785" i="9"/>
  <c r="B5779" i="9"/>
  <c r="B5773" i="9"/>
  <c r="B5767" i="9"/>
  <c r="B5761" i="9"/>
  <c r="B5755" i="9"/>
  <c r="B5749" i="9"/>
  <c r="B5743" i="9"/>
  <c r="B5737" i="9"/>
  <c r="B5731" i="9"/>
  <c r="B5725" i="9"/>
  <c r="B5719" i="9"/>
  <c r="B5713" i="9"/>
  <c r="B5707" i="9"/>
  <c r="B5701" i="9"/>
  <c r="B5695" i="9"/>
  <c r="B5688" i="9"/>
  <c r="B5681" i="9"/>
  <c r="B5674" i="9"/>
  <c r="B5666" i="9"/>
  <c r="B5658" i="9"/>
  <c r="B5648" i="9"/>
  <c r="B5640" i="9"/>
  <c r="B5630" i="9"/>
  <c r="B5622" i="9"/>
  <c r="B5612" i="9"/>
  <c r="B5604" i="9"/>
  <c r="B5594" i="9"/>
  <c r="B5586" i="9"/>
  <c r="B5576" i="9"/>
  <c r="B5566" i="9"/>
  <c r="B5554" i="9"/>
  <c r="B5539" i="9"/>
  <c r="B5515" i="9"/>
  <c r="B5479" i="9"/>
  <c r="B5443" i="9"/>
  <c r="C1" i="9" l="1" a="1"/>
  <c r="C1" i="9" s="1"/>
  <c r="I2256" i="8"/>
  <c r="J2256" i="8"/>
  <c r="K2256" i="8" s="1"/>
  <c r="J2257" i="8"/>
  <c r="K2257" i="8" s="1"/>
  <c r="I2257" i="8"/>
  <c r="I1595" i="8"/>
  <c r="J1595" i="8"/>
  <c r="K1595" i="8" s="1"/>
  <c r="I6614" i="8"/>
  <c r="J6614" i="8"/>
  <c r="K6614" i="8" s="1"/>
  <c r="I2502" i="8"/>
  <c r="J2502" i="8"/>
  <c r="K2502" i="8" s="1"/>
  <c r="I6381" i="8"/>
  <c r="J6381" i="8"/>
  <c r="K6381" i="8" s="1"/>
  <c r="I5927" i="8"/>
  <c r="J5927" i="8"/>
  <c r="K5927" i="8" s="1"/>
  <c r="I5926" i="8"/>
  <c r="J5926" i="8"/>
  <c r="K5926" i="8" s="1"/>
  <c r="I6290" i="8"/>
  <c r="J6290" i="8"/>
  <c r="K6290" i="8" s="1"/>
  <c r="I5788" i="8"/>
  <c r="J5994" i="8"/>
  <c r="K5994" i="8" s="1"/>
  <c r="I4" i="9"/>
  <c r="I6090" i="8"/>
  <c r="I5982" i="8"/>
  <c r="J5796" i="8"/>
  <c r="K5796" i="8" s="1"/>
  <c r="J6042" i="8"/>
  <c r="K6042" i="8" s="1"/>
  <c r="J6054" i="8"/>
  <c r="K6054" i="8" s="1"/>
  <c r="J6018" i="8"/>
  <c r="K6018" i="8" s="1"/>
  <c r="I3" i="9"/>
  <c r="L5" i="9"/>
  <c r="I2" i="9"/>
  <c r="J743" i="8"/>
  <c r="K743" i="8" s="1"/>
  <c r="I743" i="8"/>
  <c r="J5790" i="8"/>
  <c r="K5790" i="8" s="1"/>
  <c r="I5790" i="8"/>
  <c r="I5834" i="8"/>
  <c r="J5834" i="8"/>
  <c r="K5834" i="8" s="1"/>
  <c r="J5909" i="8"/>
  <c r="K5909" i="8" s="1"/>
  <c r="I5909" i="8"/>
  <c r="I5990" i="8"/>
  <c r="J5990" i="8"/>
  <c r="K5990" i="8" s="1"/>
  <c r="I6062" i="8"/>
  <c r="J6062" i="8"/>
  <c r="K6062" i="8" s="1"/>
  <c r="J6123" i="8"/>
  <c r="K6123" i="8" s="1"/>
  <c r="I6123" i="8"/>
  <c r="J6171" i="8"/>
  <c r="K6171" i="8" s="1"/>
  <c r="I6171" i="8"/>
  <c r="J6219" i="8"/>
  <c r="K6219" i="8" s="1"/>
  <c r="I6219" i="8"/>
  <c r="J6267" i="8"/>
  <c r="K6267" i="8" s="1"/>
  <c r="I6267" i="8"/>
  <c r="J6316" i="8"/>
  <c r="K6316" i="8" s="1"/>
  <c r="I6316" i="8"/>
  <c r="J6364" i="8"/>
  <c r="K6364" i="8" s="1"/>
  <c r="I6364" i="8"/>
  <c r="J6421" i="8"/>
  <c r="K6421" i="8" s="1"/>
  <c r="I6421" i="8"/>
  <c r="J6493" i="8"/>
  <c r="K6493" i="8" s="1"/>
  <c r="I6493" i="8"/>
  <c r="J6565" i="8"/>
  <c r="K6565" i="8" s="1"/>
  <c r="I6565" i="8"/>
  <c r="J6638" i="8"/>
  <c r="K6638" i="8" s="1"/>
  <c r="I6638" i="8"/>
  <c r="J6710" i="8"/>
  <c r="K6710" i="8" s="1"/>
  <c r="I6710" i="8"/>
  <c r="J6768" i="8"/>
  <c r="K6768" i="8" s="1"/>
  <c r="I6768" i="8"/>
  <c r="J110" i="8"/>
  <c r="K110" i="8" s="1"/>
  <c r="I110" i="8"/>
  <c r="J152" i="8"/>
  <c r="K152" i="8" s="1"/>
  <c r="I152" i="8"/>
  <c r="I175" i="8"/>
  <c r="J175" i="8"/>
  <c r="K175" i="8" s="1"/>
  <c r="I220" i="8"/>
  <c r="J220" i="8"/>
  <c r="K220" i="8" s="1"/>
  <c r="I244" i="8"/>
  <c r="J244" i="8"/>
  <c r="K244" i="8" s="1"/>
  <c r="I262" i="8"/>
  <c r="J262" i="8"/>
  <c r="K262" i="8" s="1"/>
  <c r="I304" i="8"/>
  <c r="J304" i="8"/>
  <c r="K304" i="8" s="1"/>
  <c r="I348" i="8"/>
  <c r="J348" i="8"/>
  <c r="K348" i="8" s="1"/>
  <c r="I370" i="8"/>
  <c r="J370" i="8"/>
  <c r="K370" i="8" s="1"/>
  <c r="I394" i="8"/>
  <c r="J394" i="8"/>
  <c r="K394" i="8" s="1"/>
  <c r="I412" i="8"/>
  <c r="J412" i="8"/>
  <c r="K412" i="8" s="1"/>
  <c r="I432" i="8"/>
  <c r="J432" i="8"/>
  <c r="K432" i="8" s="1"/>
  <c r="I494" i="8"/>
  <c r="J494" i="8"/>
  <c r="K494" i="8" s="1"/>
  <c r="I536" i="8"/>
  <c r="J536" i="8"/>
  <c r="K536" i="8" s="1"/>
  <c r="I556" i="8"/>
  <c r="J556" i="8"/>
  <c r="K556" i="8" s="1"/>
  <c r="J1456" i="8"/>
  <c r="K1456" i="8" s="1"/>
  <c r="I1456" i="8"/>
  <c r="J1751" i="8"/>
  <c r="K1751" i="8" s="1"/>
  <c r="I1751" i="8"/>
  <c r="J1781" i="8"/>
  <c r="K1781" i="8" s="1"/>
  <c r="I1781" i="8"/>
  <c r="I1937" i="8"/>
  <c r="J1937" i="8"/>
  <c r="K1937" i="8" s="1"/>
  <c r="I2009" i="8"/>
  <c r="J2009" i="8"/>
  <c r="K2009" i="8" s="1"/>
  <c r="I2081" i="8"/>
  <c r="J2081" i="8"/>
  <c r="K2081" i="8" s="1"/>
  <c r="I2116" i="8"/>
  <c r="J2116" i="8"/>
  <c r="K2116" i="8" s="1"/>
  <c r="I2151" i="8"/>
  <c r="J2151" i="8"/>
  <c r="K2151" i="8" s="1"/>
  <c r="I2163" i="8"/>
  <c r="J2163" i="8"/>
  <c r="K2163" i="8" s="1"/>
  <c r="I2193" i="8"/>
  <c r="J2193" i="8"/>
  <c r="K2193" i="8" s="1"/>
  <c r="I2223" i="8"/>
  <c r="J2223" i="8"/>
  <c r="K2223" i="8" s="1"/>
  <c r="I2235" i="8"/>
  <c r="J2235" i="8"/>
  <c r="K2235" i="8" s="1"/>
  <c r="I2253" i="8"/>
  <c r="J2253" i="8"/>
  <c r="K2253" i="8" s="1"/>
  <c r="I2273" i="8"/>
  <c r="J2273" i="8"/>
  <c r="K2273" i="8" s="1"/>
  <c r="I2291" i="8"/>
  <c r="J2291" i="8"/>
  <c r="K2291" i="8" s="1"/>
  <c r="I2309" i="8"/>
  <c r="J2309" i="8"/>
  <c r="K2309" i="8" s="1"/>
  <c r="I2327" i="8"/>
  <c r="J2327" i="8"/>
  <c r="K2327" i="8" s="1"/>
  <c r="I2345" i="8"/>
  <c r="J2345" i="8"/>
  <c r="K2345" i="8" s="1"/>
  <c r="I2363" i="8"/>
  <c r="J2363" i="8"/>
  <c r="K2363" i="8" s="1"/>
  <c r="I2381" i="8"/>
  <c r="J2381" i="8"/>
  <c r="K2381" i="8" s="1"/>
  <c r="I2399" i="8"/>
  <c r="J2399" i="8"/>
  <c r="K2399" i="8" s="1"/>
  <c r="I2417" i="8"/>
  <c r="J2417" i="8"/>
  <c r="K2417" i="8" s="1"/>
  <c r="I2435" i="8"/>
  <c r="J2435" i="8"/>
  <c r="K2435" i="8" s="1"/>
  <c r="I2453" i="8"/>
  <c r="J2453" i="8"/>
  <c r="K2453" i="8" s="1"/>
  <c r="J2471" i="8"/>
  <c r="K2471" i="8" s="1"/>
  <c r="I2471" i="8"/>
  <c r="I2489" i="8"/>
  <c r="J2489" i="8"/>
  <c r="K2489" i="8" s="1"/>
  <c r="J2513" i="8"/>
  <c r="K2513" i="8" s="1"/>
  <c r="I2513" i="8"/>
  <c r="J2531" i="8"/>
  <c r="K2531" i="8" s="1"/>
  <c r="I2531" i="8"/>
  <c r="J2549" i="8"/>
  <c r="K2549" i="8" s="1"/>
  <c r="I2549" i="8"/>
  <c r="J2566" i="8"/>
  <c r="K2566" i="8" s="1"/>
  <c r="I2566" i="8"/>
  <c r="I2583" i="8"/>
  <c r="J2583" i="8"/>
  <c r="K2583" i="8" s="1"/>
  <c r="I2601" i="8"/>
  <c r="J2601" i="8"/>
  <c r="K2601" i="8" s="1"/>
  <c r="I2619" i="8"/>
  <c r="J2619" i="8"/>
  <c r="K2619" i="8" s="1"/>
  <c r="I2637" i="8"/>
  <c r="J2637" i="8"/>
  <c r="K2637" i="8" s="1"/>
  <c r="I2655" i="8"/>
  <c r="J2655" i="8"/>
  <c r="K2655" i="8" s="1"/>
  <c r="I2673" i="8"/>
  <c r="J2673" i="8"/>
  <c r="K2673" i="8" s="1"/>
  <c r="I2691" i="8"/>
  <c r="J2691" i="8"/>
  <c r="K2691" i="8" s="1"/>
  <c r="I2709" i="8"/>
  <c r="J2709" i="8"/>
  <c r="K2709" i="8" s="1"/>
  <c r="I2727" i="8"/>
  <c r="J2727" i="8"/>
  <c r="K2727" i="8" s="1"/>
  <c r="I2745" i="8"/>
  <c r="J2745" i="8"/>
  <c r="K2745" i="8" s="1"/>
  <c r="I2763" i="8"/>
  <c r="J2763" i="8"/>
  <c r="K2763" i="8" s="1"/>
  <c r="I2781" i="8"/>
  <c r="J2781" i="8"/>
  <c r="K2781" i="8" s="1"/>
  <c r="I2799" i="8"/>
  <c r="J2799" i="8"/>
  <c r="K2799" i="8" s="1"/>
  <c r="I2816" i="8"/>
  <c r="J2816" i="8"/>
  <c r="K2816" i="8" s="1"/>
  <c r="J3151" i="8"/>
  <c r="K3151" i="8" s="1"/>
  <c r="I3151" i="8"/>
  <c r="J3163" i="8"/>
  <c r="K3163" i="8" s="1"/>
  <c r="I3163" i="8"/>
  <c r="J3175" i="8"/>
  <c r="K3175" i="8" s="1"/>
  <c r="I3175" i="8"/>
  <c r="I3205" i="8"/>
  <c r="J3205" i="8"/>
  <c r="K3205" i="8" s="1"/>
  <c r="J3235" i="8"/>
  <c r="K3235" i="8" s="1"/>
  <c r="I3235" i="8"/>
  <c r="J3247" i="8"/>
  <c r="K3247" i="8" s="1"/>
  <c r="I3247" i="8"/>
  <c r="I3277" i="8"/>
  <c r="J3277" i="8"/>
  <c r="K3277" i="8" s="1"/>
  <c r="J3319" i="8"/>
  <c r="K3319" i="8" s="1"/>
  <c r="I3319" i="8"/>
  <c r="I3349" i="8"/>
  <c r="J3349" i="8"/>
  <c r="K3349" i="8" s="1"/>
  <c r="J3414" i="8"/>
  <c r="K3414" i="8" s="1"/>
  <c r="I3414" i="8"/>
  <c r="I3455" i="8"/>
  <c r="J3455" i="8"/>
  <c r="K3455" i="8" s="1"/>
  <c r="I3485" i="8"/>
  <c r="J3485" i="8"/>
  <c r="K3485" i="8" s="1"/>
  <c r="J3608" i="8"/>
  <c r="K3608" i="8" s="1"/>
  <c r="I3608" i="8"/>
  <c r="J3638" i="8"/>
  <c r="K3638" i="8" s="1"/>
  <c r="I3638" i="8"/>
  <c r="J3668" i="8"/>
  <c r="K3668" i="8" s="1"/>
  <c r="I3668" i="8"/>
  <c r="J3680" i="8"/>
  <c r="K3680" i="8" s="1"/>
  <c r="I3680" i="8"/>
  <c r="J3710" i="8"/>
  <c r="K3710" i="8" s="1"/>
  <c r="I3710" i="8"/>
  <c r="J3740" i="8"/>
  <c r="K3740" i="8" s="1"/>
  <c r="I3740" i="8"/>
  <c r="J3752" i="8"/>
  <c r="K3752" i="8" s="1"/>
  <c r="I3752" i="8"/>
  <c r="J3782" i="8"/>
  <c r="K3782" i="8" s="1"/>
  <c r="I3782" i="8"/>
  <c r="J3812" i="8"/>
  <c r="K3812" i="8" s="1"/>
  <c r="I3812" i="8"/>
  <c r="J3824" i="8"/>
  <c r="K3824" i="8" s="1"/>
  <c r="I3824" i="8"/>
  <c r="J3854" i="8"/>
  <c r="K3854" i="8" s="1"/>
  <c r="I3854" i="8"/>
  <c r="J3896" i="8"/>
  <c r="K3896" i="8" s="1"/>
  <c r="I3896" i="8"/>
  <c r="J3938" i="8"/>
  <c r="K3938" i="8" s="1"/>
  <c r="I3938" i="8"/>
  <c r="I3956" i="8"/>
  <c r="J3956" i="8"/>
  <c r="K3956" i="8" s="1"/>
  <c r="J3974" i="8"/>
  <c r="K3974" i="8" s="1"/>
  <c r="I3974" i="8"/>
  <c r="I3992" i="8"/>
  <c r="J3992" i="8"/>
  <c r="K3992" i="8" s="1"/>
  <c r="J4010" i="8"/>
  <c r="K4010" i="8" s="1"/>
  <c r="I4010" i="8"/>
  <c r="I4028" i="8"/>
  <c r="J4028" i="8"/>
  <c r="K4028" i="8" s="1"/>
  <c r="J4046" i="8"/>
  <c r="K4046" i="8" s="1"/>
  <c r="I4046" i="8"/>
  <c r="I4064" i="8"/>
  <c r="J4064" i="8"/>
  <c r="K4064" i="8" s="1"/>
  <c r="J4082" i="8"/>
  <c r="K4082" i="8" s="1"/>
  <c r="I4082" i="8"/>
  <c r="I4100" i="8"/>
  <c r="J4100" i="8"/>
  <c r="K4100" i="8" s="1"/>
  <c r="J4118" i="8"/>
  <c r="K4118" i="8" s="1"/>
  <c r="I4118" i="8"/>
  <c r="I4141" i="8"/>
  <c r="J4141" i="8"/>
  <c r="K4141" i="8" s="1"/>
  <c r="I4159" i="8"/>
  <c r="J4159" i="8"/>
  <c r="K4159" i="8" s="1"/>
  <c r="I4177" i="8"/>
  <c r="J4177" i="8"/>
  <c r="K4177" i="8" s="1"/>
  <c r="I4195" i="8"/>
  <c r="J4195" i="8"/>
  <c r="K4195" i="8" s="1"/>
  <c r="I4211" i="8"/>
  <c r="J4211" i="8"/>
  <c r="K4211" i="8" s="1"/>
  <c r="I4313" i="8"/>
  <c r="J4313" i="8"/>
  <c r="K4313" i="8" s="1"/>
  <c r="J5301" i="8"/>
  <c r="K5301" i="8" s="1"/>
  <c r="I5301" i="8"/>
  <c r="J5349" i="8"/>
  <c r="K5349" i="8" s="1"/>
  <c r="I5349" i="8"/>
  <c r="J5397" i="8"/>
  <c r="K5397" i="8" s="1"/>
  <c r="I5397" i="8"/>
  <c r="I5427" i="8"/>
  <c r="J5427" i="8"/>
  <c r="K5427" i="8" s="1"/>
  <c r="J5469" i="8"/>
  <c r="K5469" i="8" s="1"/>
  <c r="I5469" i="8"/>
  <c r="I5499" i="8"/>
  <c r="J5499" i="8"/>
  <c r="K5499" i="8" s="1"/>
  <c r="J5541" i="8"/>
  <c r="K5541" i="8" s="1"/>
  <c r="I5541" i="8"/>
  <c r="I5571" i="8"/>
  <c r="J5571" i="8"/>
  <c r="K5571" i="8" s="1"/>
  <c r="J5652" i="8"/>
  <c r="K5652" i="8" s="1"/>
  <c r="I5652" i="8"/>
  <c r="I5669" i="8"/>
  <c r="J5669" i="8"/>
  <c r="K5669" i="8" s="1"/>
  <c r="J5687" i="8"/>
  <c r="K5687" i="8" s="1"/>
  <c r="I5687" i="8"/>
  <c r="I5705" i="8"/>
  <c r="J5705" i="8"/>
  <c r="K5705" i="8" s="1"/>
  <c r="J5728" i="8"/>
  <c r="K5728" i="8" s="1"/>
  <c r="I5728" i="8"/>
  <c r="J5746" i="8"/>
  <c r="K5746" i="8" s="1"/>
  <c r="I5746" i="8"/>
  <c r="I5770" i="8"/>
  <c r="J5770" i="8"/>
  <c r="K5770" i="8" s="1"/>
  <c r="J5794" i="8"/>
  <c r="K5794" i="8" s="1"/>
  <c r="I5794" i="8"/>
  <c r="I5841" i="8"/>
  <c r="J5841" i="8"/>
  <c r="K5841" i="8" s="1"/>
  <c r="I5877" i="8"/>
  <c r="J5877" i="8"/>
  <c r="K5877" i="8" s="1"/>
  <c r="J5895" i="8"/>
  <c r="K5895" i="8" s="1"/>
  <c r="I5895" i="8"/>
  <c r="J5913" i="8"/>
  <c r="K5913" i="8" s="1"/>
  <c r="I5913" i="8"/>
  <c r="J5934" i="8"/>
  <c r="K5934" i="8" s="1"/>
  <c r="I5934" i="8"/>
  <c r="J5952" i="8"/>
  <c r="K5952" i="8" s="1"/>
  <c r="I5952" i="8"/>
  <c r="J5970" i="8"/>
  <c r="K5970" i="8" s="1"/>
  <c r="I5970" i="8"/>
  <c r="I5988" i="8"/>
  <c r="J5988" i="8"/>
  <c r="K5988" i="8" s="1"/>
  <c r="I6024" i="8"/>
  <c r="J6024" i="8"/>
  <c r="K6024" i="8" s="1"/>
  <c r="I6060" i="8"/>
  <c r="J6060" i="8"/>
  <c r="K6060" i="8" s="1"/>
  <c r="J6101" i="8"/>
  <c r="K6101" i="8" s="1"/>
  <c r="I6101" i="8"/>
  <c r="J6137" i="8"/>
  <c r="K6137" i="8" s="1"/>
  <c r="I6137" i="8"/>
  <c r="J6173" i="8"/>
  <c r="K6173" i="8" s="1"/>
  <c r="I6173" i="8"/>
  <c r="J6209" i="8"/>
  <c r="K6209" i="8" s="1"/>
  <c r="I6209" i="8"/>
  <c r="I6254" i="8"/>
  <c r="J6254" i="8"/>
  <c r="K6254" i="8" s="1"/>
  <c r="I6291" i="8"/>
  <c r="J6291" i="8"/>
  <c r="K6291" i="8" s="1"/>
  <c r="I6327" i="8"/>
  <c r="J6327" i="8"/>
  <c r="K6327" i="8" s="1"/>
  <c r="I6363" i="8"/>
  <c r="J6363" i="8"/>
  <c r="K6363" i="8" s="1"/>
  <c r="I6416" i="8"/>
  <c r="J6416" i="8"/>
  <c r="K6416" i="8" s="1"/>
  <c r="I6452" i="8"/>
  <c r="J6452" i="8"/>
  <c r="K6452" i="8" s="1"/>
  <c r="I6488" i="8"/>
  <c r="J6488" i="8"/>
  <c r="K6488" i="8" s="1"/>
  <c r="I6524" i="8"/>
  <c r="J6524" i="8"/>
  <c r="K6524" i="8" s="1"/>
  <c r="I6560" i="8"/>
  <c r="J6560" i="8"/>
  <c r="K6560" i="8" s="1"/>
  <c r="I6596" i="8"/>
  <c r="J6596" i="8"/>
  <c r="K6596" i="8" s="1"/>
  <c r="I6633" i="8"/>
  <c r="J6633" i="8"/>
  <c r="K6633" i="8" s="1"/>
  <c r="I6673" i="8"/>
  <c r="J6673" i="8"/>
  <c r="K6673" i="8" s="1"/>
  <c r="I6709" i="8"/>
  <c r="J6709" i="8"/>
  <c r="K6709" i="8" s="1"/>
  <c r="I6745" i="8"/>
  <c r="J6745" i="8"/>
  <c r="K6745" i="8" s="1"/>
  <c r="J14" i="8"/>
  <c r="K14" i="8" s="1"/>
  <c r="I14" i="8"/>
  <c r="I5805" i="8"/>
  <c r="J5805" i="8"/>
  <c r="K5805" i="8" s="1"/>
  <c r="I5864" i="8"/>
  <c r="J5864" i="8"/>
  <c r="K5864" i="8" s="1"/>
  <c r="I5910" i="8"/>
  <c r="J5910" i="8"/>
  <c r="K5910" i="8" s="1"/>
  <c r="I5961" i="8"/>
  <c r="J5961" i="8"/>
  <c r="K5961" i="8" s="1"/>
  <c r="I6020" i="8"/>
  <c r="J6020" i="8"/>
  <c r="K6020" i="8" s="1"/>
  <c r="I6092" i="8"/>
  <c r="J6092" i="8"/>
  <c r="K6092" i="8" s="1"/>
  <c r="I6140" i="8"/>
  <c r="J6140" i="8"/>
  <c r="K6140" i="8" s="1"/>
  <c r="I6188" i="8"/>
  <c r="J6188" i="8"/>
  <c r="K6188" i="8" s="1"/>
  <c r="I6236" i="8"/>
  <c r="J6236" i="8"/>
  <c r="K6236" i="8" s="1"/>
  <c r="I6284" i="8"/>
  <c r="J6284" i="8"/>
  <c r="K6284" i="8" s="1"/>
  <c r="I6333" i="8"/>
  <c r="J6333" i="8"/>
  <c r="K6333" i="8" s="1"/>
  <c r="I6382" i="8"/>
  <c r="J6382" i="8"/>
  <c r="K6382" i="8" s="1"/>
  <c r="I6458" i="8"/>
  <c r="J6458" i="8"/>
  <c r="K6458" i="8" s="1"/>
  <c r="I6530" i="8"/>
  <c r="J6530" i="8"/>
  <c r="K6530" i="8" s="1"/>
  <c r="I6602" i="8"/>
  <c r="J6602" i="8"/>
  <c r="K6602" i="8" s="1"/>
  <c r="I6687" i="8"/>
  <c r="J6687" i="8"/>
  <c r="K6687" i="8" s="1"/>
  <c r="J6750" i="8"/>
  <c r="K6750" i="8" s="1"/>
  <c r="I6750" i="8"/>
  <c r="J221" i="8"/>
  <c r="K221" i="8" s="1"/>
  <c r="I221" i="8"/>
  <c r="I263" i="8"/>
  <c r="J263" i="8"/>
  <c r="K263" i="8" s="1"/>
  <c r="I305" i="8"/>
  <c r="J305" i="8"/>
  <c r="K305" i="8" s="1"/>
  <c r="I328" i="8"/>
  <c r="J328" i="8"/>
  <c r="K328" i="8" s="1"/>
  <c r="I516" i="8"/>
  <c r="J516" i="8"/>
  <c r="K516" i="8" s="1"/>
  <c r="I1001" i="8"/>
  <c r="J1001" i="8"/>
  <c r="K1001" i="8" s="1"/>
  <c r="I1073" i="8"/>
  <c r="J1073" i="8"/>
  <c r="K1073" i="8" s="1"/>
  <c r="I1344" i="8"/>
  <c r="J1344" i="8"/>
  <c r="K1344" i="8" s="1"/>
  <c r="I1374" i="8"/>
  <c r="J1374" i="8"/>
  <c r="K1374" i="8" s="1"/>
  <c r="J1416" i="8"/>
  <c r="K1416" i="8" s="1"/>
  <c r="I1416" i="8"/>
  <c r="I1433" i="8"/>
  <c r="J1433" i="8"/>
  <c r="K1433" i="8" s="1"/>
  <c r="J1451" i="8"/>
  <c r="K1451" i="8" s="1"/>
  <c r="I1451" i="8"/>
  <c r="J1469" i="8"/>
  <c r="K1469" i="8" s="1"/>
  <c r="I1469" i="8"/>
  <c r="J1603" i="8"/>
  <c r="K1603" i="8" s="1"/>
  <c r="I1603" i="8"/>
  <c r="J1633" i="8"/>
  <c r="K1633" i="8" s="1"/>
  <c r="I1633" i="8"/>
  <c r="J1675" i="8"/>
  <c r="K1675" i="8" s="1"/>
  <c r="I1675" i="8"/>
  <c r="J1705" i="8"/>
  <c r="K1705" i="8" s="1"/>
  <c r="I1705" i="8"/>
  <c r="I2122" i="8"/>
  <c r="J2122" i="8"/>
  <c r="K2122" i="8" s="1"/>
  <c r="I2140" i="8"/>
  <c r="J2140" i="8"/>
  <c r="K2140" i="8" s="1"/>
  <c r="I2158" i="8"/>
  <c r="J2158" i="8"/>
  <c r="K2158" i="8" s="1"/>
  <c r="I2176" i="8"/>
  <c r="J2176" i="8"/>
  <c r="K2176" i="8" s="1"/>
  <c r="I2194" i="8"/>
  <c r="J2194" i="8"/>
  <c r="K2194" i="8" s="1"/>
  <c r="I2212" i="8"/>
  <c r="J2212" i="8"/>
  <c r="K2212" i="8" s="1"/>
  <c r="I2230" i="8"/>
  <c r="J2230" i="8"/>
  <c r="K2230" i="8" s="1"/>
  <c r="I2248" i="8"/>
  <c r="J2248" i="8"/>
  <c r="K2248" i="8" s="1"/>
  <c r="I2268" i="8"/>
  <c r="J2268" i="8"/>
  <c r="K2268" i="8" s="1"/>
  <c r="I2286" i="8"/>
  <c r="J2286" i="8"/>
  <c r="K2286" i="8" s="1"/>
  <c r="I2304" i="8"/>
  <c r="J2304" i="8"/>
  <c r="K2304" i="8" s="1"/>
  <c r="I2322" i="8"/>
  <c r="J2322" i="8"/>
  <c r="K2322" i="8" s="1"/>
  <c r="I2340" i="8"/>
  <c r="J2340" i="8"/>
  <c r="K2340" i="8" s="1"/>
  <c r="I2358" i="8"/>
  <c r="J2358" i="8"/>
  <c r="K2358" i="8" s="1"/>
  <c r="I2376" i="8"/>
  <c r="J2376" i="8"/>
  <c r="K2376" i="8" s="1"/>
  <c r="I2394" i="8"/>
  <c r="J2394" i="8"/>
  <c r="K2394" i="8" s="1"/>
  <c r="I2412" i="8"/>
  <c r="J2412" i="8"/>
  <c r="K2412" i="8" s="1"/>
  <c r="I2430" i="8"/>
  <c r="J2430" i="8"/>
  <c r="K2430" i="8" s="1"/>
  <c r="I2448" i="8"/>
  <c r="J2448" i="8"/>
  <c r="K2448" i="8" s="1"/>
  <c r="I2466" i="8"/>
  <c r="J2466" i="8"/>
  <c r="K2466" i="8" s="1"/>
  <c r="I2484" i="8"/>
  <c r="J2484" i="8"/>
  <c r="K2484" i="8" s="1"/>
  <c r="I2501" i="8"/>
  <c r="J2501" i="8"/>
  <c r="K2501" i="8" s="1"/>
  <c r="I2520" i="8"/>
  <c r="J2520" i="8"/>
  <c r="K2520" i="8" s="1"/>
  <c r="I2538" i="8"/>
  <c r="J2538" i="8"/>
  <c r="K2538" i="8" s="1"/>
  <c r="I2556" i="8"/>
  <c r="J2556" i="8"/>
  <c r="K2556" i="8" s="1"/>
  <c r="J2572" i="8"/>
  <c r="K2572" i="8" s="1"/>
  <c r="I2572" i="8"/>
  <c r="I2668" i="8"/>
  <c r="J2668" i="8"/>
  <c r="K2668" i="8" s="1"/>
  <c r="J2710" i="8"/>
  <c r="K2710" i="8" s="1"/>
  <c r="I2710" i="8"/>
  <c r="I2740" i="8"/>
  <c r="J2740" i="8"/>
  <c r="K2740" i="8" s="1"/>
  <c r="J2782" i="8"/>
  <c r="K2782" i="8" s="1"/>
  <c r="I2782" i="8"/>
  <c r="I2811" i="8"/>
  <c r="J2811" i="8"/>
  <c r="K2811" i="8" s="1"/>
  <c r="I2829" i="8"/>
  <c r="J2829" i="8"/>
  <c r="K2829" i="8" s="1"/>
  <c r="I2847" i="8"/>
  <c r="J2847" i="8"/>
  <c r="K2847" i="8" s="1"/>
  <c r="I2864" i="8"/>
  <c r="J2864" i="8"/>
  <c r="K2864" i="8" s="1"/>
  <c r="J2894" i="8"/>
  <c r="K2894" i="8" s="1"/>
  <c r="I2894" i="8"/>
  <c r="I2912" i="8"/>
  <c r="J2912" i="8"/>
  <c r="K2912" i="8" s="1"/>
  <c r="J2930" i="8"/>
  <c r="K2930" i="8" s="1"/>
  <c r="I2930" i="8"/>
  <c r="J2978" i="8"/>
  <c r="K2978" i="8" s="1"/>
  <c r="I2978" i="8"/>
  <c r="I2996" i="8"/>
  <c r="J2996" i="8"/>
  <c r="K2996" i="8" s="1"/>
  <c r="I3014" i="8"/>
  <c r="J3014" i="8"/>
  <c r="K3014" i="8" s="1"/>
  <c r="I3032" i="8"/>
  <c r="J3032" i="8"/>
  <c r="K3032" i="8" s="1"/>
  <c r="I3050" i="8"/>
  <c r="J3050" i="8"/>
  <c r="K3050" i="8" s="1"/>
  <c r="I3068" i="8"/>
  <c r="J3068" i="8"/>
  <c r="K3068" i="8" s="1"/>
  <c r="I3086" i="8"/>
  <c r="J3086" i="8"/>
  <c r="K3086" i="8" s="1"/>
  <c r="I3104" i="8"/>
  <c r="J3104" i="8"/>
  <c r="K3104" i="8" s="1"/>
  <c r="I3122" i="8"/>
  <c r="J3122" i="8"/>
  <c r="K3122" i="8" s="1"/>
  <c r="I3140" i="8"/>
  <c r="J3140" i="8"/>
  <c r="K3140" i="8" s="1"/>
  <c r="J3158" i="8"/>
  <c r="K3158" i="8" s="1"/>
  <c r="I3158" i="8"/>
  <c r="I3176" i="8"/>
  <c r="J3176" i="8"/>
  <c r="K3176" i="8" s="1"/>
  <c r="J3194" i="8"/>
  <c r="K3194" i="8" s="1"/>
  <c r="I3194" i="8"/>
  <c r="I3212" i="8"/>
  <c r="J3212" i="8"/>
  <c r="K3212" i="8" s="1"/>
  <c r="J3230" i="8"/>
  <c r="K3230" i="8" s="1"/>
  <c r="I3230" i="8"/>
  <c r="I3248" i="8"/>
  <c r="J3248" i="8"/>
  <c r="K3248" i="8" s="1"/>
  <c r="J3266" i="8"/>
  <c r="K3266" i="8" s="1"/>
  <c r="I3266" i="8"/>
  <c r="I3284" i="8"/>
  <c r="J3284" i="8"/>
  <c r="K3284" i="8" s="1"/>
  <c r="J3302" i="8"/>
  <c r="K3302" i="8" s="1"/>
  <c r="I3302" i="8"/>
  <c r="I3320" i="8"/>
  <c r="J3320" i="8"/>
  <c r="K3320" i="8" s="1"/>
  <c r="J3338" i="8"/>
  <c r="K3338" i="8" s="1"/>
  <c r="I3338" i="8"/>
  <c r="I3356" i="8"/>
  <c r="J3356" i="8"/>
  <c r="K3356" i="8" s="1"/>
  <c r="J3374" i="8"/>
  <c r="K3374" i="8" s="1"/>
  <c r="I3374" i="8"/>
  <c r="I3433" i="8"/>
  <c r="J3433" i="8"/>
  <c r="K3433" i="8" s="1"/>
  <c r="J3444" i="8"/>
  <c r="K3444" i="8" s="1"/>
  <c r="I3444" i="8"/>
  <c r="J3474" i="8"/>
  <c r="K3474" i="8" s="1"/>
  <c r="I3474" i="8"/>
  <c r="J3503" i="8"/>
  <c r="K3503" i="8" s="1"/>
  <c r="I3503" i="8"/>
  <c r="I3521" i="8"/>
  <c r="J3521" i="8"/>
  <c r="K3521" i="8" s="1"/>
  <c r="J3556" i="8"/>
  <c r="K3556" i="8" s="1"/>
  <c r="I3556" i="8"/>
  <c r="J3598" i="8"/>
  <c r="K3598" i="8" s="1"/>
  <c r="I3598" i="8"/>
  <c r="J3615" i="8"/>
  <c r="K3615" i="8" s="1"/>
  <c r="I3615" i="8"/>
  <c r="I3633" i="8"/>
  <c r="J3633" i="8"/>
  <c r="K3633" i="8" s="1"/>
  <c r="J3675" i="8"/>
  <c r="K3675" i="8" s="1"/>
  <c r="I3675" i="8"/>
  <c r="I3705" i="8"/>
  <c r="J3705" i="8"/>
  <c r="K3705" i="8" s="1"/>
  <c r="I3777" i="8"/>
  <c r="J3777" i="8"/>
  <c r="K3777" i="8" s="1"/>
  <c r="I3837" i="8"/>
  <c r="J3837" i="8"/>
  <c r="K3837" i="8" s="1"/>
  <c r="I3885" i="8"/>
  <c r="J3885" i="8"/>
  <c r="K3885" i="8" s="1"/>
  <c r="I3933" i="8"/>
  <c r="J3933" i="8"/>
  <c r="K3933" i="8" s="1"/>
  <c r="I3951" i="8"/>
  <c r="J3951" i="8"/>
  <c r="K3951" i="8" s="1"/>
  <c r="I3969" i="8"/>
  <c r="J3969" i="8"/>
  <c r="K3969" i="8" s="1"/>
  <c r="I3987" i="8"/>
  <c r="J3987" i="8"/>
  <c r="K3987" i="8" s="1"/>
  <c r="I4005" i="8"/>
  <c r="J4005" i="8"/>
  <c r="K4005" i="8" s="1"/>
  <c r="I4023" i="8"/>
  <c r="J4023" i="8"/>
  <c r="K4023" i="8" s="1"/>
  <c r="I4041" i="8"/>
  <c r="J4041" i="8"/>
  <c r="K4041" i="8" s="1"/>
  <c r="I4059" i="8"/>
  <c r="J4059" i="8"/>
  <c r="K4059" i="8" s="1"/>
  <c r="I4077" i="8"/>
  <c r="J4077" i="8"/>
  <c r="K4077" i="8" s="1"/>
  <c r="I4095" i="8"/>
  <c r="J4095" i="8"/>
  <c r="K4095" i="8" s="1"/>
  <c r="I4113" i="8"/>
  <c r="J4113" i="8"/>
  <c r="K4113" i="8" s="1"/>
  <c r="J4130" i="8"/>
  <c r="K4130" i="8" s="1"/>
  <c r="I4130" i="8"/>
  <c r="I4148" i="8"/>
  <c r="J4148" i="8"/>
  <c r="K4148" i="8" s="1"/>
  <c r="J4166" i="8"/>
  <c r="K4166" i="8" s="1"/>
  <c r="I4166" i="8"/>
  <c r="I4184" i="8"/>
  <c r="J4184" i="8"/>
  <c r="K4184" i="8" s="1"/>
  <c r="I4397" i="8"/>
  <c r="J4397" i="8"/>
  <c r="K4397" i="8" s="1"/>
  <c r="I4415" i="8"/>
  <c r="J4415" i="8"/>
  <c r="K4415" i="8" s="1"/>
  <c r="I4433" i="8"/>
  <c r="J4433" i="8"/>
  <c r="K4433" i="8" s="1"/>
  <c r="I4451" i="8"/>
  <c r="J4451" i="8"/>
  <c r="K4451" i="8" s="1"/>
  <c r="I4493" i="8"/>
  <c r="J4493" i="8"/>
  <c r="K4493" i="8" s="1"/>
  <c r="I4523" i="8"/>
  <c r="J4523" i="8"/>
  <c r="K4523" i="8" s="1"/>
  <c r="J5185" i="8"/>
  <c r="K5185" i="8" s="1"/>
  <c r="I5185" i="8"/>
  <c r="J5682" i="8"/>
  <c r="K5682" i="8" s="1"/>
  <c r="I5682" i="8"/>
  <c r="J5836" i="8"/>
  <c r="K5836" i="8" s="1"/>
  <c r="I5836" i="8"/>
  <c r="J5854" i="8"/>
  <c r="K5854" i="8" s="1"/>
  <c r="I5854" i="8"/>
  <c r="I5884" i="8"/>
  <c r="J5884" i="8"/>
  <c r="K5884" i="8" s="1"/>
  <c r="I5920" i="8"/>
  <c r="J5920" i="8"/>
  <c r="K5920" i="8" s="1"/>
  <c r="I5959" i="8"/>
  <c r="J5959" i="8"/>
  <c r="K5959" i="8" s="1"/>
  <c r="J5989" i="8"/>
  <c r="K5989" i="8" s="1"/>
  <c r="I5989" i="8"/>
  <c r="I6007" i="8"/>
  <c r="J6007" i="8"/>
  <c r="K6007" i="8" s="1"/>
  <c r="J6025" i="8"/>
  <c r="K6025" i="8" s="1"/>
  <c r="I6025" i="8"/>
  <c r="I6043" i="8"/>
  <c r="J6043" i="8"/>
  <c r="K6043" i="8" s="1"/>
  <c r="J6061" i="8"/>
  <c r="K6061" i="8" s="1"/>
  <c r="I6061" i="8"/>
  <c r="I6079" i="8"/>
  <c r="J6079" i="8"/>
  <c r="K6079" i="8" s="1"/>
  <c r="J6097" i="8"/>
  <c r="K6097" i="8" s="1"/>
  <c r="I6097" i="8"/>
  <c r="I6126" i="8"/>
  <c r="J6126" i="8"/>
  <c r="K6126" i="8" s="1"/>
  <c r="I6162" i="8"/>
  <c r="J6162" i="8"/>
  <c r="K6162" i="8" s="1"/>
  <c r="I6198" i="8"/>
  <c r="J6198" i="8"/>
  <c r="K6198" i="8" s="1"/>
  <c r="J6233" i="8"/>
  <c r="K6233" i="8" s="1"/>
  <c r="I6233" i="8"/>
  <c r="J6261" i="8"/>
  <c r="K6261" i="8" s="1"/>
  <c r="I6261" i="8"/>
  <c r="J6298" i="8"/>
  <c r="K6298" i="8" s="1"/>
  <c r="I6298" i="8"/>
  <c r="J6334" i="8"/>
  <c r="K6334" i="8" s="1"/>
  <c r="I6334" i="8"/>
  <c r="J6370" i="8"/>
  <c r="K6370" i="8" s="1"/>
  <c r="I6370" i="8"/>
  <c r="I6400" i="8"/>
  <c r="J6400" i="8"/>
  <c r="K6400" i="8" s="1"/>
  <c r="J6435" i="8"/>
  <c r="K6435" i="8" s="1"/>
  <c r="I6435" i="8"/>
  <c r="J6471" i="8"/>
  <c r="K6471" i="8" s="1"/>
  <c r="I6471" i="8"/>
  <c r="J6507" i="8"/>
  <c r="K6507" i="8" s="1"/>
  <c r="I6507" i="8"/>
  <c r="J6543" i="8"/>
  <c r="K6543" i="8" s="1"/>
  <c r="I6543" i="8"/>
  <c r="J6579" i="8"/>
  <c r="K6579" i="8" s="1"/>
  <c r="I6579" i="8"/>
  <c r="J6616" i="8"/>
  <c r="K6616" i="8" s="1"/>
  <c r="I6616" i="8"/>
  <c r="I6657" i="8"/>
  <c r="J6657" i="8"/>
  <c r="K6657" i="8" s="1"/>
  <c r="J6692" i="8"/>
  <c r="K6692" i="8" s="1"/>
  <c r="I6692" i="8"/>
  <c r="J6728" i="8"/>
  <c r="K6728" i="8" s="1"/>
  <c r="I6728" i="8"/>
  <c r="J5776" i="8"/>
  <c r="K5776" i="8" s="1"/>
  <c r="I5776" i="8"/>
  <c r="I5844" i="8"/>
  <c r="J5844" i="8"/>
  <c r="K5844" i="8" s="1"/>
  <c r="J6453" i="8"/>
  <c r="K6453" i="8" s="1"/>
  <c r="I6453" i="8"/>
  <c r="J6525" i="8"/>
  <c r="K6525" i="8" s="1"/>
  <c r="I6525" i="8"/>
  <c r="J6597" i="8"/>
  <c r="K6597" i="8" s="1"/>
  <c r="I6597" i="8"/>
  <c r="J6682" i="8"/>
  <c r="K6682" i="8" s="1"/>
  <c r="I6682" i="8"/>
  <c r="I6751" i="8"/>
  <c r="J6751" i="8"/>
  <c r="K6751" i="8" s="1"/>
  <c r="J62" i="8"/>
  <c r="K62" i="8" s="1"/>
  <c r="I62" i="8"/>
  <c r="I163" i="8"/>
  <c r="J163" i="8"/>
  <c r="K163" i="8" s="1"/>
  <c r="I184" i="8"/>
  <c r="J184" i="8"/>
  <c r="K184" i="8" s="1"/>
  <c r="J207" i="8"/>
  <c r="K207" i="8" s="1"/>
  <c r="I207" i="8"/>
  <c r="J231" i="8"/>
  <c r="K231" i="8" s="1"/>
  <c r="I231" i="8"/>
  <c r="I252" i="8"/>
  <c r="J252" i="8"/>
  <c r="K252" i="8" s="1"/>
  <c r="I270" i="8"/>
  <c r="J270" i="8"/>
  <c r="K270" i="8" s="1"/>
  <c r="I292" i="8"/>
  <c r="J292" i="8"/>
  <c r="K292" i="8" s="1"/>
  <c r="I358" i="8"/>
  <c r="J358" i="8"/>
  <c r="K358" i="8" s="1"/>
  <c r="I484" i="8"/>
  <c r="J484" i="8"/>
  <c r="K484" i="8" s="1"/>
  <c r="I1428" i="8"/>
  <c r="J1428" i="8"/>
  <c r="K1428" i="8" s="1"/>
  <c r="I1458" i="8"/>
  <c r="J1458" i="8"/>
  <c r="K1458" i="8" s="1"/>
  <c r="I1610" i="8"/>
  <c r="J1610" i="8"/>
  <c r="K1610" i="8" s="1"/>
  <c r="I1640" i="8"/>
  <c r="J1640" i="8"/>
  <c r="K1640" i="8" s="1"/>
  <c r="I1682" i="8"/>
  <c r="J1682" i="8"/>
  <c r="K1682" i="8" s="1"/>
  <c r="I1712" i="8"/>
  <c r="J1712" i="8"/>
  <c r="K1712" i="8" s="1"/>
  <c r="J1753" i="8"/>
  <c r="K1753" i="8" s="1"/>
  <c r="I1753" i="8"/>
  <c r="I1891" i="8"/>
  <c r="J1891" i="8"/>
  <c r="K1891" i="8" s="1"/>
  <c r="I1903" i="8"/>
  <c r="J1903" i="8"/>
  <c r="K1903" i="8" s="1"/>
  <c r="I1927" i="8"/>
  <c r="J1927" i="8"/>
  <c r="K1927" i="8" s="1"/>
  <c r="I1939" i="8"/>
  <c r="J1939" i="8"/>
  <c r="K1939" i="8" s="1"/>
  <c r="I1963" i="8"/>
  <c r="J1963" i="8"/>
  <c r="K1963" i="8" s="1"/>
  <c r="I1975" i="8"/>
  <c r="J1975" i="8"/>
  <c r="K1975" i="8" s="1"/>
  <c r="I1999" i="8"/>
  <c r="J1999" i="8"/>
  <c r="K1999" i="8" s="1"/>
  <c r="I2011" i="8"/>
  <c r="J2011" i="8"/>
  <c r="K2011" i="8" s="1"/>
  <c r="I2035" i="8"/>
  <c r="J2035" i="8"/>
  <c r="K2035" i="8" s="1"/>
  <c r="I2047" i="8"/>
  <c r="J2047" i="8"/>
  <c r="K2047" i="8" s="1"/>
  <c r="I2071" i="8"/>
  <c r="J2071" i="8"/>
  <c r="K2071" i="8" s="1"/>
  <c r="I2083" i="8"/>
  <c r="J2083" i="8"/>
  <c r="K2083" i="8" s="1"/>
  <c r="I2107" i="8"/>
  <c r="J2107" i="8"/>
  <c r="K2107" i="8" s="1"/>
  <c r="I2123" i="8"/>
  <c r="J2123" i="8"/>
  <c r="K2123" i="8" s="1"/>
  <c r="I2135" i="8"/>
  <c r="J2135" i="8"/>
  <c r="K2135" i="8" s="1"/>
  <c r="I2165" i="8"/>
  <c r="J2165" i="8"/>
  <c r="K2165" i="8" s="1"/>
  <c r="I2195" i="8"/>
  <c r="J2195" i="8"/>
  <c r="K2195" i="8" s="1"/>
  <c r="I2207" i="8"/>
  <c r="J2207" i="8"/>
  <c r="K2207" i="8" s="1"/>
  <c r="I2237" i="8"/>
  <c r="J2237" i="8"/>
  <c r="K2237" i="8" s="1"/>
  <c r="I2263" i="8"/>
  <c r="J2263" i="8"/>
  <c r="K2263" i="8" s="1"/>
  <c r="I2275" i="8"/>
  <c r="J2275" i="8"/>
  <c r="K2275" i="8" s="1"/>
  <c r="I2287" i="8"/>
  <c r="J2287" i="8"/>
  <c r="K2287" i="8" s="1"/>
  <c r="I2299" i="8"/>
  <c r="J2299" i="8"/>
  <c r="K2299" i="8" s="1"/>
  <c r="I2311" i="8"/>
  <c r="J2311" i="8"/>
  <c r="K2311" i="8" s="1"/>
  <c r="I2323" i="8"/>
  <c r="J2323" i="8"/>
  <c r="K2323" i="8" s="1"/>
  <c r="I2335" i="8"/>
  <c r="J2335" i="8"/>
  <c r="K2335" i="8" s="1"/>
  <c r="I2359" i="8"/>
  <c r="J2359" i="8"/>
  <c r="K2359" i="8" s="1"/>
  <c r="I2371" i="8"/>
  <c r="J2371" i="8"/>
  <c r="K2371" i="8" s="1"/>
  <c r="I2395" i="8"/>
  <c r="J2395" i="8"/>
  <c r="K2395" i="8" s="1"/>
  <c r="I2407" i="8"/>
  <c r="J2407" i="8"/>
  <c r="K2407" i="8" s="1"/>
  <c r="I2431" i="8"/>
  <c r="J2431" i="8"/>
  <c r="K2431" i="8" s="1"/>
  <c r="I2443" i="8"/>
  <c r="J2443" i="8"/>
  <c r="K2443" i="8" s="1"/>
  <c r="I2491" i="8"/>
  <c r="J2491" i="8"/>
  <c r="K2491" i="8" s="1"/>
  <c r="I2509" i="8"/>
  <c r="J2509" i="8"/>
  <c r="K2509" i="8" s="1"/>
  <c r="I2527" i="8"/>
  <c r="J2527" i="8"/>
  <c r="K2527" i="8" s="1"/>
  <c r="I2545" i="8"/>
  <c r="J2545" i="8"/>
  <c r="K2545" i="8" s="1"/>
  <c r="I2563" i="8"/>
  <c r="J2563" i="8"/>
  <c r="K2563" i="8" s="1"/>
  <c r="J2579" i="8"/>
  <c r="K2579" i="8" s="1"/>
  <c r="I2579" i="8"/>
  <c r="J2597" i="8"/>
  <c r="K2597" i="8" s="1"/>
  <c r="I2597" i="8"/>
  <c r="J2615" i="8"/>
  <c r="K2615" i="8" s="1"/>
  <c r="I2615" i="8"/>
  <c r="J2633" i="8"/>
  <c r="K2633" i="8" s="1"/>
  <c r="I2633" i="8"/>
  <c r="J2651" i="8"/>
  <c r="K2651" i="8" s="1"/>
  <c r="I2651" i="8"/>
  <c r="J2669" i="8"/>
  <c r="K2669" i="8" s="1"/>
  <c r="I2669" i="8"/>
  <c r="J2687" i="8"/>
  <c r="K2687" i="8" s="1"/>
  <c r="I2687" i="8"/>
  <c r="J2705" i="8"/>
  <c r="K2705" i="8" s="1"/>
  <c r="I2705" i="8"/>
  <c r="J2723" i="8"/>
  <c r="K2723" i="8" s="1"/>
  <c r="I2723" i="8"/>
  <c r="J2741" i="8"/>
  <c r="K2741" i="8" s="1"/>
  <c r="I2741" i="8"/>
  <c r="J2759" i="8"/>
  <c r="K2759" i="8" s="1"/>
  <c r="I2759" i="8"/>
  <c r="J2777" i="8"/>
  <c r="K2777" i="8" s="1"/>
  <c r="I2777" i="8"/>
  <c r="J2795" i="8"/>
  <c r="K2795" i="8" s="1"/>
  <c r="I2795" i="8"/>
  <c r="I2860" i="8"/>
  <c r="J2860" i="8"/>
  <c r="K2860" i="8" s="1"/>
  <c r="I2877" i="8"/>
  <c r="J2877" i="8"/>
  <c r="K2877" i="8" s="1"/>
  <c r="I2895" i="8"/>
  <c r="J2895" i="8"/>
  <c r="K2895" i="8" s="1"/>
  <c r="I2913" i="8"/>
  <c r="J2913" i="8"/>
  <c r="K2913" i="8" s="1"/>
  <c r="I2931" i="8"/>
  <c r="J2931" i="8"/>
  <c r="K2931" i="8" s="1"/>
  <c r="I2949" i="8"/>
  <c r="J2949" i="8"/>
  <c r="K2949" i="8" s="1"/>
  <c r="I2967" i="8"/>
  <c r="J2967" i="8"/>
  <c r="K2967" i="8" s="1"/>
  <c r="I2985" i="8"/>
  <c r="J2985" i="8"/>
  <c r="K2985" i="8" s="1"/>
  <c r="I3003" i="8"/>
  <c r="J3003" i="8"/>
  <c r="K3003" i="8" s="1"/>
  <c r="I3021" i="8"/>
  <c r="J3021" i="8"/>
  <c r="K3021" i="8" s="1"/>
  <c r="I3039" i="8"/>
  <c r="J3039" i="8"/>
  <c r="K3039" i="8" s="1"/>
  <c r="I3057" i="8"/>
  <c r="J3057" i="8"/>
  <c r="K3057" i="8" s="1"/>
  <c r="I3075" i="8"/>
  <c r="J3075" i="8"/>
  <c r="K3075" i="8" s="1"/>
  <c r="I3093" i="8"/>
  <c r="J3093" i="8"/>
  <c r="K3093" i="8" s="1"/>
  <c r="I3111" i="8"/>
  <c r="J3111" i="8"/>
  <c r="K3111" i="8" s="1"/>
  <c r="I3129" i="8"/>
  <c r="J3129" i="8"/>
  <c r="K3129" i="8" s="1"/>
  <c r="J3171" i="8"/>
  <c r="K3171" i="8" s="1"/>
  <c r="I3171" i="8"/>
  <c r="I3201" i="8"/>
  <c r="J3201" i="8"/>
  <c r="K3201" i="8" s="1"/>
  <c r="J3243" i="8"/>
  <c r="K3243" i="8" s="1"/>
  <c r="I3243" i="8"/>
  <c r="I3273" i="8"/>
  <c r="J3273" i="8"/>
  <c r="K3273" i="8" s="1"/>
  <c r="J3303" i="8"/>
  <c r="K3303" i="8" s="1"/>
  <c r="I3303" i="8"/>
  <c r="J3315" i="8"/>
  <c r="K3315" i="8" s="1"/>
  <c r="I3315" i="8"/>
  <c r="I3345" i="8"/>
  <c r="J3345" i="8"/>
  <c r="K3345" i="8" s="1"/>
  <c r="J3404" i="8"/>
  <c r="K3404" i="8" s="1"/>
  <c r="I3404" i="8"/>
  <c r="J3434" i="8"/>
  <c r="K3434" i="8" s="1"/>
  <c r="I3434" i="8"/>
  <c r="I3463" i="8"/>
  <c r="J3463" i="8"/>
  <c r="K3463" i="8" s="1"/>
  <c r="J3504" i="8"/>
  <c r="K3504" i="8" s="1"/>
  <c r="I3504" i="8"/>
  <c r="I3557" i="8"/>
  <c r="J3557" i="8"/>
  <c r="K3557" i="8" s="1"/>
  <c r="J3616" i="8"/>
  <c r="K3616" i="8" s="1"/>
  <c r="I3616" i="8"/>
  <c r="J3646" i="8"/>
  <c r="K3646" i="8" s="1"/>
  <c r="I3646" i="8"/>
  <c r="J3688" i="8"/>
  <c r="K3688" i="8" s="1"/>
  <c r="I3688" i="8"/>
  <c r="J3718" i="8"/>
  <c r="K3718" i="8" s="1"/>
  <c r="I3718" i="8"/>
  <c r="J3760" i="8"/>
  <c r="K3760" i="8" s="1"/>
  <c r="I3760" i="8"/>
  <c r="J3790" i="8"/>
  <c r="K3790" i="8" s="1"/>
  <c r="I3790" i="8"/>
  <c r="J3832" i="8"/>
  <c r="K3832" i="8" s="1"/>
  <c r="I3832" i="8"/>
  <c r="J3862" i="8"/>
  <c r="K3862" i="8" s="1"/>
  <c r="I3862" i="8"/>
  <c r="J3946" i="8"/>
  <c r="K3946" i="8" s="1"/>
  <c r="I3946" i="8"/>
  <c r="I3964" i="8"/>
  <c r="J3964" i="8"/>
  <c r="K3964" i="8" s="1"/>
  <c r="J3982" i="8"/>
  <c r="K3982" i="8" s="1"/>
  <c r="I3982" i="8"/>
  <c r="I4000" i="8"/>
  <c r="J4000" i="8"/>
  <c r="K4000" i="8" s="1"/>
  <c r="I4048" i="8"/>
  <c r="J4048" i="8"/>
  <c r="K4048" i="8" s="1"/>
  <c r="J4066" i="8"/>
  <c r="K4066" i="8" s="1"/>
  <c r="I4066" i="8"/>
  <c r="J4114" i="8"/>
  <c r="K4114" i="8" s="1"/>
  <c r="I4114" i="8"/>
  <c r="I4131" i="8"/>
  <c r="J4131" i="8"/>
  <c r="K4131" i="8" s="1"/>
  <c r="I4149" i="8"/>
  <c r="J4149" i="8"/>
  <c r="K4149" i="8" s="1"/>
  <c r="I4167" i="8"/>
  <c r="J4167" i="8"/>
  <c r="K4167" i="8" s="1"/>
  <c r="I4185" i="8"/>
  <c r="J4185" i="8"/>
  <c r="K4185" i="8" s="1"/>
  <c r="I4213" i="8"/>
  <c r="J4213" i="8"/>
  <c r="K4213" i="8" s="1"/>
  <c r="I4601" i="8"/>
  <c r="J4601" i="8"/>
  <c r="K4601" i="8" s="1"/>
  <c r="I4613" i="8"/>
  <c r="J4613" i="8"/>
  <c r="K4613" i="8" s="1"/>
  <c r="I4643" i="8"/>
  <c r="J4643" i="8"/>
  <c r="K4643" i="8" s="1"/>
  <c r="I4673" i="8"/>
  <c r="J4673" i="8"/>
  <c r="K4673" i="8" s="1"/>
  <c r="I4685" i="8"/>
  <c r="J4685" i="8"/>
  <c r="K4685" i="8" s="1"/>
  <c r="I4715" i="8"/>
  <c r="J4715" i="8"/>
  <c r="K4715" i="8" s="1"/>
  <c r="I4745" i="8"/>
  <c r="J4745" i="8"/>
  <c r="K4745" i="8" s="1"/>
  <c r="I4758" i="8"/>
  <c r="J4758" i="8"/>
  <c r="K4758" i="8" s="1"/>
  <c r="J5599" i="8"/>
  <c r="K5599" i="8" s="1"/>
  <c r="I5599" i="8"/>
  <c r="I5630" i="8"/>
  <c r="J5630" i="8"/>
  <c r="K5630" i="8" s="1"/>
  <c r="J5659" i="8"/>
  <c r="K5659" i="8" s="1"/>
  <c r="I5659" i="8"/>
  <c r="J5677" i="8"/>
  <c r="K5677" i="8" s="1"/>
  <c r="I5677" i="8"/>
  <c r="J5695" i="8"/>
  <c r="K5695" i="8" s="1"/>
  <c r="I5695" i="8"/>
  <c r="J5718" i="8"/>
  <c r="K5718" i="8" s="1"/>
  <c r="I5718" i="8"/>
  <c r="I5736" i="8"/>
  <c r="J5736" i="8"/>
  <c r="K5736" i="8" s="1"/>
  <c r="I5754" i="8"/>
  <c r="J5754" i="8"/>
  <c r="K5754" i="8" s="1"/>
  <c r="I5825" i="8"/>
  <c r="J5825" i="8"/>
  <c r="K5825" i="8" s="1"/>
  <c r="I5873" i="8"/>
  <c r="J5873" i="8"/>
  <c r="K5873" i="8" s="1"/>
  <c r="J6121" i="8"/>
  <c r="K6121" i="8" s="1"/>
  <c r="I6121" i="8"/>
  <c r="J6157" i="8"/>
  <c r="K6157" i="8" s="1"/>
  <c r="I6157" i="8"/>
  <c r="J6193" i="8"/>
  <c r="K6193" i="8" s="1"/>
  <c r="I6193" i="8"/>
  <c r="I6250" i="8"/>
  <c r="J6250" i="8"/>
  <c r="K6250" i="8" s="1"/>
  <c r="I6286" i="8"/>
  <c r="J6286" i="8"/>
  <c r="K6286" i="8" s="1"/>
  <c r="I6323" i="8"/>
  <c r="J6323" i="8"/>
  <c r="K6323" i="8" s="1"/>
  <c r="I6359" i="8"/>
  <c r="J6359" i="8"/>
  <c r="K6359" i="8" s="1"/>
  <c r="J6395" i="8"/>
  <c r="K6395" i="8" s="1"/>
  <c r="I6395" i="8"/>
  <c r="I6424" i="8"/>
  <c r="J6424" i="8"/>
  <c r="K6424" i="8" s="1"/>
  <c r="I6460" i="8"/>
  <c r="J6460" i="8"/>
  <c r="K6460" i="8" s="1"/>
  <c r="I6496" i="8"/>
  <c r="J6496" i="8"/>
  <c r="K6496" i="8" s="1"/>
  <c r="I6532" i="8"/>
  <c r="J6532" i="8"/>
  <c r="K6532" i="8" s="1"/>
  <c r="I6568" i="8"/>
  <c r="J6568" i="8"/>
  <c r="K6568" i="8" s="1"/>
  <c r="I6604" i="8"/>
  <c r="J6604" i="8"/>
  <c r="K6604" i="8" s="1"/>
  <c r="I6641" i="8"/>
  <c r="J6641" i="8"/>
  <c r="K6641" i="8" s="1"/>
  <c r="I6681" i="8"/>
  <c r="J6681" i="8"/>
  <c r="K6681" i="8" s="1"/>
  <c r="I6717" i="8"/>
  <c r="J6717" i="8"/>
  <c r="K6717" i="8" s="1"/>
  <c r="I6753" i="8"/>
  <c r="J6753" i="8"/>
  <c r="K6753" i="8" s="1"/>
  <c r="I6677" i="8"/>
  <c r="J6677" i="8"/>
  <c r="K6677" i="8" s="1"/>
  <c r="I5722" i="8"/>
  <c r="J5722" i="8"/>
  <c r="K5722" i="8" s="1"/>
  <c r="J5808" i="8"/>
  <c r="K5808" i="8" s="1"/>
  <c r="I5808" i="8"/>
  <c r="J5897" i="8"/>
  <c r="K5897" i="8" s="1"/>
  <c r="I5897" i="8"/>
  <c r="J5972" i="8"/>
  <c r="K5972" i="8" s="1"/>
  <c r="I5972" i="8"/>
  <c r="J6111" i="8"/>
  <c r="K6111" i="8" s="1"/>
  <c r="I6111" i="8"/>
  <c r="J6159" i="8"/>
  <c r="K6159" i="8" s="1"/>
  <c r="I6159" i="8"/>
  <c r="J6207" i="8"/>
  <c r="K6207" i="8" s="1"/>
  <c r="I6207" i="8"/>
  <c r="J6255" i="8"/>
  <c r="K6255" i="8" s="1"/>
  <c r="I6255" i="8"/>
  <c r="J6304" i="8"/>
  <c r="K6304" i="8" s="1"/>
  <c r="I6304" i="8"/>
  <c r="J6352" i="8"/>
  <c r="K6352" i="8" s="1"/>
  <c r="I6352" i="8"/>
  <c r="I6406" i="8"/>
  <c r="J6406" i="8"/>
  <c r="K6406" i="8" s="1"/>
  <c r="I6478" i="8"/>
  <c r="J6478" i="8"/>
  <c r="K6478" i="8" s="1"/>
  <c r="I6550" i="8"/>
  <c r="J6550" i="8"/>
  <c r="K6550" i="8" s="1"/>
  <c r="I6623" i="8"/>
  <c r="J6623" i="8"/>
  <c r="K6623" i="8" s="1"/>
  <c r="I6695" i="8"/>
  <c r="J6695" i="8"/>
  <c r="K6695" i="8" s="1"/>
  <c r="J6756" i="8"/>
  <c r="K6756" i="8" s="1"/>
  <c r="I6756" i="8"/>
  <c r="J74" i="8"/>
  <c r="K74" i="8" s="1"/>
  <c r="I74" i="8"/>
  <c r="J172" i="8"/>
  <c r="K172" i="8" s="1"/>
  <c r="I172" i="8"/>
  <c r="J195" i="8"/>
  <c r="K195" i="8" s="1"/>
  <c r="I195" i="8"/>
  <c r="I286" i="8"/>
  <c r="J286" i="8"/>
  <c r="K286" i="8" s="1"/>
  <c r="I476" i="8"/>
  <c r="J476" i="8"/>
  <c r="K476" i="8" s="1"/>
  <c r="I580" i="8"/>
  <c r="J580" i="8"/>
  <c r="K580" i="8" s="1"/>
  <c r="I625" i="8"/>
  <c r="J625" i="8"/>
  <c r="K625" i="8" s="1"/>
  <c r="I1033" i="8"/>
  <c r="J1033" i="8"/>
  <c r="K1033" i="8" s="1"/>
  <c r="I1105" i="8"/>
  <c r="J1105" i="8"/>
  <c r="K1105" i="8" s="1"/>
  <c r="I1117" i="8"/>
  <c r="J1117" i="8"/>
  <c r="K1117" i="8" s="1"/>
  <c r="I1129" i="8"/>
  <c r="J1129" i="8"/>
  <c r="K1129" i="8" s="1"/>
  <c r="J1147" i="8"/>
  <c r="K1147" i="8" s="1"/>
  <c r="I1147" i="8"/>
  <c r="I1178" i="8"/>
  <c r="J1178" i="8"/>
  <c r="K1178" i="8" s="1"/>
  <c r="J1220" i="8"/>
  <c r="K1220" i="8" s="1"/>
  <c r="I1220" i="8"/>
  <c r="I1250" i="8"/>
  <c r="J1250" i="8"/>
  <c r="K1250" i="8" s="1"/>
  <c r="J1292" i="8"/>
  <c r="K1292" i="8" s="1"/>
  <c r="I1292" i="8"/>
  <c r="I1322" i="8"/>
  <c r="J1322" i="8"/>
  <c r="K1322" i="8" s="1"/>
  <c r="I1334" i="8"/>
  <c r="J1334" i="8"/>
  <c r="K1334" i="8" s="1"/>
  <c r="J1364" i="8"/>
  <c r="K1364" i="8" s="1"/>
  <c r="I1364" i="8"/>
  <c r="I1500" i="8"/>
  <c r="J1500" i="8"/>
  <c r="K1500" i="8" s="1"/>
  <c r="J1605" i="8"/>
  <c r="K1605" i="8" s="1"/>
  <c r="I1605" i="8"/>
  <c r="J1641" i="8"/>
  <c r="K1641" i="8" s="1"/>
  <c r="I1641" i="8"/>
  <c r="J1677" i="8"/>
  <c r="K1677" i="8" s="1"/>
  <c r="I1677" i="8"/>
  <c r="J1713" i="8"/>
  <c r="K1713" i="8" s="1"/>
  <c r="I1713" i="8"/>
  <c r="I1748" i="8"/>
  <c r="J1748" i="8"/>
  <c r="K1748" i="8" s="1"/>
  <c r="I1790" i="8"/>
  <c r="J1790" i="8"/>
  <c r="K1790" i="8" s="1"/>
  <c r="I1808" i="8"/>
  <c r="J1808" i="8"/>
  <c r="K1808" i="8" s="1"/>
  <c r="I1826" i="8"/>
  <c r="J1826" i="8"/>
  <c r="K1826" i="8" s="1"/>
  <c r="I1844" i="8"/>
  <c r="J1844" i="8"/>
  <c r="K1844" i="8" s="1"/>
  <c r="I1862" i="8"/>
  <c r="J1862" i="8"/>
  <c r="K1862" i="8" s="1"/>
  <c r="I1880" i="8"/>
  <c r="J1880" i="8"/>
  <c r="K1880" i="8" s="1"/>
  <c r="I1898" i="8"/>
  <c r="J1898" i="8"/>
  <c r="K1898" i="8" s="1"/>
  <c r="I1916" i="8"/>
  <c r="J1916" i="8"/>
  <c r="K1916" i="8" s="1"/>
  <c r="I1934" i="8"/>
  <c r="J1934" i="8"/>
  <c r="K1934" i="8" s="1"/>
  <c r="I1952" i="8"/>
  <c r="J1952" i="8"/>
  <c r="K1952" i="8" s="1"/>
  <c r="I1970" i="8"/>
  <c r="J1970" i="8"/>
  <c r="K1970" i="8" s="1"/>
  <c r="I1988" i="8"/>
  <c r="J1988" i="8"/>
  <c r="K1988" i="8" s="1"/>
  <c r="I2006" i="8"/>
  <c r="J2006" i="8"/>
  <c r="K2006" i="8" s="1"/>
  <c r="I2024" i="8"/>
  <c r="J2024" i="8"/>
  <c r="K2024" i="8" s="1"/>
  <c r="I2042" i="8"/>
  <c r="J2042" i="8"/>
  <c r="K2042" i="8" s="1"/>
  <c r="I2060" i="8"/>
  <c r="J2060" i="8"/>
  <c r="K2060" i="8" s="1"/>
  <c r="I2078" i="8"/>
  <c r="J2078" i="8"/>
  <c r="K2078" i="8" s="1"/>
  <c r="I2096" i="8"/>
  <c r="J2096" i="8"/>
  <c r="K2096" i="8" s="1"/>
  <c r="I2113" i="8"/>
  <c r="J2113" i="8"/>
  <c r="K2113" i="8" s="1"/>
  <c r="I2124" i="8"/>
  <c r="J2124" i="8"/>
  <c r="K2124" i="8" s="1"/>
  <c r="I2142" i="8"/>
  <c r="J2142" i="8"/>
  <c r="K2142" i="8" s="1"/>
  <c r="I2160" i="8"/>
  <c r="J2160" i="8"/>
  <c r="K2160" i="8" s="1"/>
  <c r="I2178" i="8"/>
  <c r="J2178" i="8"/>
  <c r="K2178" i="8" s="1"/>
  <c r="I2196" i="8"/>
  <c r="J2196" i="8"/>
  <c r="K2196" i="8" s="1"/>
  <c r="I2214" i="8"/>
  <c r="J2214" i="8"/>
  <c r="K2214" i="8" s="1"/>
  <c r="I2232" i="8"/>
  <c r="J2232" i="8"/>
  <c r="K2232" i="8" s="1"/>
  <c r="I2250" i="8"/>
  <c r="J2250" i="8"/>
  <c r="K2250" i="8" s="1"/>
  <c r="I2270" i="8"/>
  <c r="J2270" i="8"/>
  <c r="K2270" i="8" s="1"/>
  <c r="I2288" i="8"/>
  <c r="J2288" i="8"/>
  <c r="K2288" i="8" s="1"/>
  <c r="I2306" i="8"/>
  <c r="J2306" i="8"/>
  <c r="K2306" i="8" s="1"/>
  <c r="I2324" i="8"/>
  <c r="J2324" i="8"/>
  <c r="K2324" i="8" s="1"/>
  <c r="I2342" i="8"/>
  <c r="J2342" i="8"/>
  <c r="K2342" i="8" s="1"/>
  <c r="I2360" i="8"/>
  <c r="J2360" i="8"/>
  <c r="K2360" i="8" s="1"/>
  <c r="I2378" i="8"/>
  <c r="J2378" i="8"/>
  <c r="K2378" i="8" s="1"/>
  <c r="I2396" i="8"/>
  <c r="J2396" i="8"/>
  <c r="K2396" i="8" s="1"/>
  <c r="I2414" i="8"/>
  <c r="J2414" i="8"/>
  <c r="K2414" i="8" s="1"/>
  <c r="I2432" i="8"/>
  <c r="J2432" i="8"/>
  <c r="K2432" i="8" s="1"/>
  <c r="I2450" i="8"/>
  <c r="J2450" i="8"/>
  <c r="K2450" i="8" s="1"/>
  <c r="I2468" i="8"/>
  <c r="J2468" i="8"/>
  <c r="K2468" i="8" s="1"/>
  <c r="I2486" i="8"/>
  <c r="J2486" i="8"/>
  <c r="K2486" i="8" s="1"/>
  <c r="I2516" i="8"/>
  <c r="J2516" i="8"/>
  <c r="K2516" i="8" s="1"/>
  <c r="I2540" i="8"/>
  <c r="J2540" i="8"/>
  <c r="K2540" i="8" s="1"/>
  <c r="I2580" i="8"/>
  <c r="J2580" i="8"/>
  <c r="K2580" i="8" s="1"/>
  <c r="I2598" i="8"/>
  <c r="J2598" i="8"/>
  <c r="K2598" i="8" s="1"/>
  <c r="I2616" i="8"/>
  <c r="J2616" i="8"/>
  <c r="K2616" i="8" s="1"/>
  <c r="I2634" i="8"/>
  <c r="J2634" i="8"/>
  <c r="K2634" i="8" s="1"/>
  <c r="I2652" i="8"/>
  <c r="J2652" i="8"/>
  <c r="K2652" i="8" s="1"/>
  <c r="J2670" i="8"/>
  <c r="K2670" i="8" s="1"/>
  <c r="I2670" i="8"/>
  <c r="I2688" i="8"/>
  <c r="J2688" i="8"/>
  <c r="K2688" i="8" s="1"/>
  <c r="J2718" i="8"/>
  <c r="K2718" i="8" s="1"/>
  <c r="I2718" i="8"/>
  <c r="I2736" i="8"/>
  <c r="J2736" i="8"/>
  <c r="K2736" i="8" s="1"/>
  <c r="J2754" i="8"/>
  <c r="K2754" i="8" s="1"/>
  <c r="I2754" i="8"/>
  <c r="J2802" i="8"/>
  <c r="K2802" i="8" s="1"/>
  <c r="I2802" i="8"/>
  <c r="J2825" i="8"/>
  <c r="K2825" i="8" s="1"/>
  <c r="I2825" i="8"/>
  <c r="J2843" i="8"/>
  <c r="K2843" i="8" s="1"/>
  <c r="I2843" i="8"/>
  <c r="J2861" i="8"/>
  <c r="K2861" i="8" s="1"/>
  <c r="I2861" i="8"/>
  <c r="J2890" i="8"/>
  <c r="K2890" i="8" s="1"/>
  <c r="I2890" i="8"/>
  <c r="J2932" i="8"/>
  <c r="K2932" i="8" s="1"/>
  <c r="I2932" i="8"/>
  <c r="J2974" i="8"/>
  <c r="K2974" i="8" s="1"/>
  <c r="I2974" i="8"/>
  <c r="I3411" i="8"/>
  <c r="J3411" i="8"/>
  <c r="K3411" i="8" s="1"/>
  <c r="J3446" i="8"/>
  <c r="K3446" i="8" s="1"/>
  <c r="I3446" i="8"/>
  <c r="J3488" i="8"/>
  <c r="K3488" i="8" s="1"/>
  <c r="I3488" i="8"/>
  <c r="I3505" i="8"/>
  <c r="J3505" i="8"/>
  <c r="K3505" i="8" s="1"/>
  <c r="J3523" i="8"/>
  <c r="K3523" i="8" s="1"/>
  <c r="I3523" i="8"/>
  <c r="J3552" i="8"/>
  <c r="K3552" i="8" s="1"/>
  <c r="I3552" i="8"/>
  <c r="J3594" i="8"/>
  <c r="K3594" i="8" s="1"/>
  <c r="I3594" i="8"/>
  <c r="J3623" i="8"/>
  <c r="K3623" i="8" s="1"/>
  <c r="I3623" i="8"/>
  <c r="I3641" i="8"/>
  <c r="J3641" i="8"/>
  <c r="K3641" i="8" s="1"/>
  <c r="J3659" i="8"/>
  <c r="K3659" i="8" s="1"/>
  <c r="I3659" i="8"/>
  <c r="I3677" i="8"/>
  <c r="J3677" i="8"/>
  <c r="K3677" i="8" s="1"/>
  <c r="J3695" i="8"/>
  <c r="K3695" i="8" s="1"/>
  <c r="I3695" i="8"/>
  <c r="I3713" i="8"/>
  <c r="J3713" i="8"/>
  <c r="K3713" i="8" s="1"/>
  <c r="J3731" i="8"/>
  <c r="K3731" i="8" s="1"/>
  <c r="I3731" i="8"/>
  <c r="I3749" i="8"/>
  <c r="J3749" i="8"/>
  <c r="K3749" i="8" s="1"/>
  <c r="J3767" i="8"/>
  <c r="K3767" i="8" s="1"/>
  <c r="I3767" i="8"/>
  <c r="I3785" i="8"/>
  <c r="J3785" i="8"/>
  <c r="K3785" i="8" s="1"/>
  <c r="J3803" i="8"/>
  <c r="K3803" i="8" s="1"/>
  <c r="I3803" i="8"/>
  <c r="I3821" i="8"/>
  <c r="J3821" i="8"/>
  <c r="K3821" i="8" s="1"/>
  <c r="J3851" i="8"/>
  <c r="K3851" i="8" s="1"/>
  <c r="I3851" i="8"/>
  <c r="I3869" i="8"/>
  <c r="J3869" i="8"/>
  <c r="K3869" i="8" s="1"/>
  <c r="J3899" i="8"/>
  <c r="K3899" i="8" s="1"/>
  <c r="I3899" i="8"/>
  <c r="I3917" i="8"/>
  <c r="J3917" i="8"/>
  <c r="K3917" i="8" s="1"/>
  <c r="I3935" i="8"/>
  <c r="J3935" i="8"/>
  <c r="K3935" i="8" s="1"/>
  <c r="I3953" i="8"/>
  <c r="J3953" i="8"/>
  <c r="K3953" i="8" s="1"/>
  <c r="I3971" i="8"/>
  <c r="J3971" i="8"/>
  <c r="K3971" i="8" s="1"/>
  <c r="I3989" i="8"/>
  <c r="J3989" i="8"/>
  <c r="K3989" i="8" s="1"/>
  <c r="I4007" i="8"/>
  <c r="J4007" i="8"/>
  <c r="K4007" i="8" s="1"/>
  <c r="I4025" i="8"/>
  <c r="J4025" i="8"/>
  <c r="K4025" i="8" s="1"/>
  <c r="I4043" i="8"/>
  <c r="J4043" i="8"/>
  <c r="K4043" i="8" s="1"/>
  <c r="I4061" i="8"/>
  <c r="J4061" i="8"/>
  <c r="K4061" i="8" s="1"/>
  <c r="I4079" i="8"/>
  <c r="J4079" i="8"/>
  <c r="K4079" i="8" s="1"/>
  <c r="I4097" i="8"/>
  <c r="J4097" i="8"/>
  <c r="K4097" i="8" s="1"/>
  <c r="I4115" i="8"/>
  <c r="J4115" i="8"/>
  <c r="K4115" i="8" s="1"/>
  <c r="I4132" i="8"/>
  <c r="J4132" i="8"/>
  <c r="K4132" i="8" s="1"/>
  <c r="J4150" i="8"/>
  <c r="K4150" i="8" s="1"/>
  <c r="I4150" i="8"/>
  <c r="I4220" i="8"/>
  <c r="J4220" i="8"/>
  <c r="K4220" i="8" s="1"/>
  <c r="I4238" i="8"/>
  <c r="J4238" i="8"/>
  <c r="K4238" i="8" s="1"/>
  <c r="I4256" i="8"/>
  <c r="J4256" i="8"/>
  <c r="K4256" i="8" s="1"/>
  <c r="I4274" i="8"/>
  <c r="J4274" i="8"/>
  <c r="K4274" i="8" s="1"/>
  <c r="I4292" i="8"/>
  <c r="J4292" i="8"/>
  <c r="K4292" i="8" s="1"/>
  <c r="I4310" i="8"/>
  <c r="J4310" i="8"/>
  <c r="K4310" i="8" s="1"/>
  <c r="I4327" i="8"/>
  <c r="J4327" i="8"/>
  <c r="K4327" i="8" s="1"/>
  <c r="I4339" i="8"/>
  <c r="J4339" i="8"/>
  <c r="K4339" i="8" s="1"/>
  <c r="I4351" i="8"/>
  <c r="J4351" i="8"/>
  <c r="K4351" i="8" s="1"/>
  <c r="I4363" i="8"/>
  <c r="J4363" i="8"/>
  <c r="K4363" i="8" s="1"/>
  <c r="I4375" i="8"/>
  <c r="J4375" i="8"/>
  <c r="K4375" i="8" s="1"/>
  <c r="I4459" i="8"/>
  <c r="J4459" i="8"/>
  <c r="K4459" i="8" s="1"/>
  <c r="J4501" i="8"/>
  <c r="K4501" i="8" s="1"/>
  <c r="I4501" i="8"/>
  <c r="I4531" i="8"/>
  <c r="J4531" i="8"/>
  <c r="K4531" i="8" s="1"/>
  <c r="I4543" i="8"/>
  <c r="J4543" i="8"/>
  <c r="K4543" i="8" s="1"/>
  <c r="J4573" i="8"/>
  <c r="K4573" i="8" s="1"/>
  <c r="I4573" i="8"/>
  <c r="I4885" i="8"/>
  <c r="J4885" i="8"/>
  <c r="K4885" i="8" s="1"/>
  <c r="I4915" i="8"/>
  <c r="J4915" i="8"/>
  <c r="K4915" i="8" s="1"/>
  <c r="I4957" i="8"/>
  <c r="J4957" i="8"/>
  <c r="K4957" i="8" s="1"/>
  <c r="I4987" i="8"/>
  <c r="J4987" i="8"/>
  <c r="K4987" i="8" s="1"/>
  <c r="I5029" i="8"/>
  <c r="J5029" i="8"/>
  <c r="K5029" i="8" s="1"/>
  <c r="I5059" i="8"/>
  <c r="J5059" i="8"/>
  <c r="K5059" i="8" s="1"/>
  <c r="I5101" i="8"/>
  <c r="J5101" i="8"/>
  <c r="K5101" i="8" s="1"/>
  <c r="J5193" i="8"/>
  <c r="K5193" i="8" s="1"/>
  <c r="I5193" i="8"/>
  <c r="I5215" i="8"/>
  <c r="J5215" i="8"/>
  <c r="K5215" i="8" s="1"/>
  <c r="J5245" i="8"/>
  <c r="K5245" i="8" s="1"/>
  <c r="I5245" i="8"/>
  <c r="J5660" i="8"/>
  <c r="K5660" i="8" s="1"/>
  <c r="I5660" i="8"/>
  <c r="I5713" i="8"/>
  <c r="J5713" i="8"/>
  <c r="K5713" i="8" s="1"/>
  <c r="J5743" i="8"/>
  <c r="K5743" i="8" s="1"/>
  <c r="I5743" i="8"/>
  <c r="I5767" i="8"/>
  <c r="J5767" i="8"/>
  <c r="K5767" i="8" s="1"/>
  <c r="I5892" i="8"/>
  <c r="J5892" i="8"/>
  <c r="K5892" i="8" s="1"/>
  <c r="I5931" i="8"/>
  <c r="J5931" i="8"/>
  <c r="K5931" i="8" s="1"/>
  <c r="I5967" i="8"/>
  <c r="J5967" i="8"/>
  <c r="K5967" i="8" s="1"/>
  <c r="I5991" i="8"/>
  <c r="J5991" i="8"/>
  <c r="K5991" i="8" s="1"/>
  <c r="J6009" i="8"/>
  <c r="K6009" i="8" s="1"/>
  <c r="I6009" i="8"/>
  <c r="I6027" i="8"/>
  <c r="J6027" i="8"/>
  <c r="K6027" i="8" s="1"/>
  <c r="J6045" i="8"/>
  <c r="K6045" i="8" s="1"/>
  <c r="I6045" i="8"/>
  <c r="I6063" i="8"/>
  <c r="J6063" i="8"/>
  <c r="K6063" i="8" s="1"/>
  <c r="J6081" i="8"/>
  <c r="K6081" i="8" s="1"/>
  <c r="I6081" i="8"/>
  <c r="I6110" i="8"/>
  <c r="J6110" i="8"/>
  <c r="K6110" i="8" s="1"/>
  <c r="I6146" i="8"/>
  <c r="J6146" i="8"/>
  <c r="K6146" i="8" s="1"/>
  <c r="I6182" i="8"/>
  <c r="J6182" i="8"/>
  <c r="K6182" i="8" s="1"/>
  <c r="J6229" i="8"/>
  <c r="K6229" i="8" s="1"/>
  <c r="I6229" i="8"/>
  <c r="J6269" i="8"/>
  <c r="K6269" i="8" s="1"/>
  <c r="I6269" i="8"/>
  <c r="J6306" i="8"/>
  <c r="K6306" i="8" s="1"/>
  <c r="I6306" i="8"/>
  <c r="J6342" i="8"/>
  <c r="K6342" i="8" s="1"/>
  <c r="I6342" i="8"/>
  <c r="I6384" i="8"/>
  <c r="J6384" i="8"/>
  <c r="K6384" i="8" s="1"/>
  <c r="J6419" i="8"/>
  <c r="K6419" i="8" s="1"/>
  <c r="I6419" i="8"/>
  <c r="J6455" i="8"/>
  <c r="K6455" i="8" s="1"/>
  <c r="I6455" i="8"/>
  <c r="J6491" i="8"/>
  <c r="K6491" i="8" s="1"/>
  <c r="I6491" i="8"/>
  <c r="J6527" i="8"/>
  <c r="K6527" i="8" s="1"/>
  <c r="I6527" i="8"/>
  <c r="J6563" i="8"/>
  <c r="K6563" i="8" s="1"/>
  <c r="I6563" i="8"/>
  <c r="J6599" i="8"/>
  <c r="K6599" i="8" s="1"/>
  <c r="I6599" i="8"/>
  <c r="J6636" i="8"/>
  <c r="K6636" i="8" s="1"/>
  <c r="I6636" i="8"/>
  <c r="J6676" i="8"/>
  <c r="K6676" i="8" s="1"/>
  <c r="I6676" i="8"/>
  <c r="J6712" i="8"/>
  <c r="K6712" i="8" s="1"/>
  <c r="I6712" i="8"/>
  <c r="I6725" i="8"/>
  <c r="J6725" i="8"/>
  <c r="K6725" i="8" s="1"/>
  <c r="I5726" i="8"/>
  <c r="J5726" i="8"/>
  <c r="K5726" i="8" s="1"/>
  <c r="I5823" i="8"/>
  <c r="J5823" i="8"/>
  <c r="K5823" i="8" s="1"/>
  <c r="J5867" i="8"/>
  <c r="K5867" i="8" s="1"/>
  <c r="I5867" i="8"/>
  <c r="I5915" i="8"/>
  <c r="J5915" i="8"/>
  <c r="K5915" i="8" s="1"/>
  <c r="I5966" i="8"/>
  <c r="J5966" i="8"/>
  <c r="K5966" i="8" s="1"/>
  <c r="J6005" i="8"/>
  <c r="K6005" i="8" s="1"/>
  <c r="I6005" i="8"/>
  <c r="J6041" i="8"/>
  <c r="K6041" i="8" s="1"/>
  <c r="I6041" i="8"/>
  <c r="J6077" i="8"/>
  <c r="K6077" i="8" s="1"/>
  <c r="I6077" i="8"/>
  <c r="I6120" i="8"/>
  <c r="J6120" i="8"/>
  <c r="K6120" i="8" s="1"/>
  <c r="I6168" i="8"/>
  <c r="J6168" i="8"/>
  <c r="K6168" i="8" s="1"/>
  <c r="I6216" i="8"/>
  <c r="J6216" i="8"/>
  <c r="K6216" i="8" s="1"/>
  <c r="I6264" i="8"/>
  <c r="J6264" i="8"/>
  <c r="K6264" i="8" s="1"/>
  <c r="I6313" i="8"/>
  <c r="J6313" i="8"/>
  <c r="K6313" i="8" s="1"/>
  <c r="I6361" i="8"/>
  <c r="J6361" i="8"/>
  <c r="K6361" i="8" s="1"/>
  <c r="J6413" i="8"/>
  <c r="K6413" i="8" s="1"/>
  <c r="I6413" i="8"/>
  <c r="J6485" i="8"/>
  <c r="K6485" i="8" s="1"/>
  <c r="I6485" i="8"/>
  <c r="J6557" i="8"/>
  <c r="K6557" i="8" s="1"/>
  <c r="I6557" i="8"/>
  <c r="J6630" i="8"/>
  <c r="K6630" i="8" s="1"/>
  <c r="I6630" i="8"/>
  <c r="J6702" i="8"/>
  <c r="K6702" i="8" s="1"/>
  <c r="I6702" i="8"/>
  <c r="J6762" i="8"/>
  <c r="K6762" i="8" s="1"/>
  <c r="I6762" i="8"/>
  <c r="J203" i="8"/>
  <c r="K203" i="8" s="1"/>
  <c r="I203" i="8"/>
  <c r="I265" i="8"/>
  <c r="J265" i="8"/>
  <c r="K265" i="8" s="1"/>
  <c r="I287" i="8"/>
  <c r="J287" i="8"/>
  <c r="K287" i="8" s="1"/>
  <c r="I309" i="8"/>
  <c r="J309" i="8"/>
  <c r="K309" i="8" s="1"/>
  <c r="I560" i="8"/>
  <c r="J560" i="8"/>
  <c r="K560" i="8" s="1"/>
  <c r="J843" i="8"/>
  <c r="K843" i="8" s="1"/>
  <c r="I843" i="8"/>
  <c r="I967" i="8"/>
  <c r="J967" i="8"/>
  <c r="K967" i="8" s="1"/>
  <c r="I1004" i="8"/>
  <c r="J1004" i="8"/>
  <c r="K1004" i="8" s="1"/>
  <c r="I1022" i="8"/>
  <c r="J1022" i="8"/>
  <c r="K1022" i="8" s="1"/>
  <c r="I1040" i="8"/>
  <c r="J1040" i="8"/>
  <c r="K1040" i="8" s="1"/>
  <c r="I1058" i="8"/>
  <c r="J1058" i="8"/>
  <c r="K1058" i="8" s="1"/>
  <c r="I1076" i="8"/>
  <c r="J1076" i="8"/>
  <c r="K1076" i="8" s="1"/>
  <c r="I1094" i="8"/>
  <c r="J1094" i="8"/>
  <c r="K1094" i="8" s="1"/>
  <c r="I1112" i="8"/>
  <c r="J1112" i="8"/>
  <c r="K1112" i="8" s="1"/>
  <c r="J1130" i="8"/>
  <c r="K1130" i="8" s="1"/>
  <c r="I1130" i="8"/>
  <c r="I1148" i="8"/>
  <c r="J1148" i="8"/>
  <c r="K1148" i="8" s="1"/>
  <c r="J1167" i="8"/>
  <c r="K1167" i="8" s="1"/>
  <c r="I1167" i="8"/>
  <c r="I1185" i="8"/>
  <c r="J1185" i="8"/>
  <c r="K1185" i="8" s="1"/>
  <c r="J1203" i="8"/>
  <c r="K1203" i="8" s="1"/>
  <c r="I1203" i="8"/>
  <c r="I1221" i="8"/>
  <c r="J1221" i="8"/>
  <c r="K1221" i="8" s="1"/>
  <c r="J1239" i="8"/>
  <c r="K1239" i="8" s="1"/>
  <c r="I1239" i="8"/>
  <c r="I1257" i="8"/>
  <c r="J1257" i="8"/>
  <c r="K1257" i="8" s="1"/>
  <c r="J1275" i="8"/>
  <c r="K1275" i="8" s="1"/>
  <c r="I1275" i="8"/>
  <c r="I1293" i="8"/>
  <c r="J1293" i="8"/>
  <c r="K1293" i="8" s="1"/>
  <c r="J1311" i="8"/>
  <c r="K1311" i="8" s="1"/>
  <c r="I1311" i="8"/>
  <c r="I1329" i="8"/>
  <c r="J1329" i="8"/>
  <c r="K1329" i="8" s="1"/>
  <c r="J1347" i="8"/>
  <c r="K1347" i="8" s="1"/>
  <c r="I1347" i="8"/>
  <c r="I1365" i="8"/>
  <c r="J1365" i="8"/>
  <c r="K1365" i="8" s="1"/>
  <c r="I1383" i="8"/>
  <c r="J1383" i="8"/>
  <c r="K1383" i="8" s="1"/>
  <c r="I1401" i="8"/>
  <c r="J1401" i="8"/>
  <c r="K1401" i="8" s="1"/>
  <c r="J1419" i="8"/>
  <c r="K1419" i="8" s="1"/>
  <c r="I1419" i="8"/>
  <c r="I1430" i="8"/>
  <c r="J1430" i="8"/>
  <c r="K1430" i="8" s="1"/>
  <c r="I1612" i="8"/>
  <c r="J1612" i="8"/>
  <c r="K1612" i="8" s="1"/>
  <c r="J1642" i="8"/>
  <c r="K1642" i="8" s="1"/>
  <c r="I1642" i="8"/>
  <c r="I1684" i="8"/>
  <c r="J1684" i="8"/>
  <c r="K1684" i="8" s="1"/>
  <c r="J1714" i="8"/>
  <c r="K1714" i="8" s="1"/>
  <c r="I1714" i="8"/>
  <c r="I1929" i="8"/>
  <c r="J1929" i="8"/>
  <c r="K1929" i="8" s="1"/>
  <c r="I2001" i="8"/>
  <c r="J2001" i="8"/>
  <c r="K2001" i="8" s="1"/>
  <c r="I2073" i="8"/>
  <c r="J2073" i="8"/>
  <c r="K2073" i="8" s="1"/>
  <c r="I2131" i="8"/>
  <c r="J2131" i="8"/>
  <c r="K2131" i="8" s="1"/>
  <c r="I2167" i="8"/>
  <c r="J2167" i="8"/>
  <c r="K2167" i="8" s="1"/>
  <c r="I2191" i="8"/>
  <c r="J2191" i="8"/>
  <c r="K2191" i="8" s="1"/>
  <c r="I2227" i="8"/>
  <c r="J2227" i="8"/>
  <c r="K2227" i="8" s="1"/>
  <c r="J2265" i="8"/>
  <c r="K2265" i="8" s="1"/>
  <c r="I2265" i="8"/>
  <c r="J2283" i="8"/>
  <c r="K2283" i="8" s="1"/>
  <c r="I2283" i="8"/>
  <c r="J2301" i="8"/>
  <c r="K2301" i="8" s="1"/>
  <c r="I2301" i="8"/>
  <c r="J2319" i="8"/>
  <c r="K2319" i="8" s="1"/>
  <c r="I2319" i="8"/>
  <c r="J2337" i="8"/>
  <c r="K2337" i="8" s="1"/>
  <c r="I2337" i="8"/>
  <c r="J2355" i="8"/>
  <c r="K2355" i="8" s="1"/>
  <c r="I2355" i="8"/>
  <c r="J2373" i="8"/>
  <c r="K2373" i="8" s="1"/>
  <c r="I2373" i="8"/>
  <c r="J2391" i="8"/>
  <c r="K2391" i="8" s="1"/>
  <c r="I2391" i="8"/>
  <c r="J2409" i="8"/>
  <c r="K2409" i="8" s="1"/>
  <c r="I2409" i="8"/>
  <c r="J2427" i="8"/>
  <c r="K2427" i="8" s="1"/>
  <c r="I2427" i="8"/>
  <c r="J2445" i="8"/>
  <c r="K2445" i="8" s="1"/>
  <c r="I2445" i="8"/>
  <c r="J2463" i="8"/>
  <c r="K2463" i="8" s="1"/>
  <c r="I2463" i="8"/>
  <c r="J2481" i="8"/>
  <c r="K2481" i="8" s="1"/>
  <c r="I2481" i="8"/>
  <c r="I2511" i="8"/>
  <c r="J2511" i="8"/>
  <c r="K2511" i="8" s="1"/>
  <c r="I2529" i="8"/>
  <c r="J2529" i="8"/>
  <c r="K2529" i="8" s="1"/>
  <c r="I2547" i="8"/>
  <c r="J2547" i="8"/>
  <c r="K2547" i="8" s="1"/>
  <c r="J2575" i="8"/>
  <c r="K2575" i="8" s="1"/>
  <c r="I2575" i="8"/>
  <c r="J2593" i="8"/>
  <c r="K2593" i="8" s="1"/>
  <c r="I2593" i="8"/>
  <c r="J2611" i="8"/>
  <c r="K2611" i="8" s="1"/>
  <c r="I2611" i="8"/>
  <c r="J2629" i="8"/>
  <c r="K2629" i="8" s="1"/>
  <c r="I2629" i="8"/>
  <c r="J2647" i="8"/>
  <c r="K2647" i="8" s="1"/>
  <c r="I2647" i="8"/>
  <c r="I2665" i="8"/>
  <c r="J2665" i="8"/>
  <c r="K2665" i="8" s="1"/>
  <c r="J2683" i="8"/>
  <c r="K2683" i="8" s="1"/>
  <c r="I2683" i="8"/>
  <c r="I2701" i="8"/>
  <c r="J2701" i="8"/>
  <c r="K2701" i="8" s="1"/>
  <c r="J2719" i="8"/>
  <c r="K2719" i="8" s="1"/>
  <c r="I2719" i="8"/>
  <c r="I2737" i="8"/>
  <c r="J2737" i="8"/>
  <c r="K2737" i="8" s="1"/>
  <c r="J2755" i="8"/>
  <c r="K2755" i="8" s="1"/>
  <c r="I2755" i="8"/>
  <c r="I2773" i="8"/>
  <c r="J2773" i="8"/>
  <c r="K2773" i="8" s="1"/>
  <c r="J2791" i="8"/>
  <c r="K2791" i="8" s="1"/>
  <c r="I2791" i="8"/>
  <c r="I2808" i="8"/>
  <c r="J2808" i="8"/>
  <c r="K2808" i="8" s="1"/>
  <c r="J2826" i="8"/>
  <c r="K2826" i="8" s="1"/>
  <c r="I2826" i="8"/>
  <c r="J3179" i="8"/>
  <c r="K3179" i="8" s="1"/>
  <c r="I3179" i="8"/>
  <c r="I3197" i="8"/>
  <c r="J3197" i="8"/>
  <c r="K3197" i="8" s="1"/>
  <c r="J3215" i="8"/>
  <c r="K3215" i="8" s="1"/>
  <c r="I3215" i="8"/>
  <c r="J3263" i="8"/>
  <c r="K3263" i="8" s="1"/>
  <c r="I3263" i="8"/>
  <c r="I3281" i="8"/>
  <c r="J3281" i="8"/>
  <c r="K3281" i="8" s="1"/>
  <c r="I3329" i="8"/>
  <c r="J3329" i="8"/>
  <c r="K3329" i="8" s="1"/>
  <c r="J3347" i="8"/>
  <c r="K3347" i="8" s="1"/>
  <c r="I3347" i="8"/>
  <c r="J3412" i="8"/>
  <c r="K3412" i="8" s="1"/>
  <c r="I3412" i="8"/>
  <c r="I3453" i="8"/>
  <c r="J3453" i="8"/>
  <c r="K3453" i="8" s="1"/>
  <c r="J3483" i="8"/>
  <c r="K3483" i="8" s="1"/>
  <c r="I3483" i="8"/>
  <c r="J3512" i="8"/>
  <c r="K3512" i="8" s="1"/>
  <c r="I3512" i="8"/>
  <c r="J3612" i="8"/>
  <c r="K3612" i="8" s="1"/>
  <c r="I3612" i="8"/>
  <c r="J3642" i="8"/>
  <c r="K3642" i="8" s="1"/>
  <c r="I3642" i="8"/>
  <c r="J3672" i="8"/>
  <c r="K3672" i="8" s="1"/>
  <c r="I3672" i="8"/>
  <c r="J3684" i="8"/>
  <c r="K3684" i="8" s="1"/>
  <c r="I3684" i="8"/>
  <c r="J3714" i="8"/>
  <c r="K3714" i="8" s="1"/>
  <c r="I3714" i="8"/>
  <c r="J3744" i="8"/>
  <c r="K3744" i="8" s="1"/>
  <c r="I3744" i="8"/>
  <c r="J3756" i="8"/>
  <c r="K3756" i="8" s="1"/>
  <c r="I3756" i="8"/>
  <c r="J3786" i="8"/>
  <c r="K3786" i="8" s="1"/>
  <c r="I3786" i="8"/>
  <c r="J3816" i="8"/>
  <c r="K3816" i="8" s="1"/>
  <c r="I3816" i="8"/>
  <c r="J3828" i="8"/>
  <c r="K3828" i="8" s="1"/>
  <c r="I3828" i="8"/>
  <c r="J3858" i="8"/>
  <c r="K3858" i="8" s="1"/>
  <c r="I3858" i="8"/>
  <c r="J3942" i="8"/>
  <c r="K3942" i="8" s="1"/>
  <c r="I3942" i="8"/>
  <c r="I3960" i="8"/>
  <c r="J3960" i="8"/>
  <c r="K3960" i="8" s="1"/>
  <c r="J3978" i="8"/>
  <c r="K3978" i="8" s="1"/>
  <c r="I3978" i="8"/>
  <c r="I3996" i="8"/>
  <c r="J3996" i="8"/>
  <c r="K3996" i="8" s="1"/>
  <c r="J4014" i="8"/>
  <c r="K4014" i="8" s="1"/>
  <c r="I4014" i="8"/>
  <c r="I4032" i="8"/>
  <c r="J4032" i="8"/>
  <c r="K4032" i="8" s="1"/>
  <c r="J4050" i="8"/>
  <c r="K4050" i="8" s="1"/>
  <c r="I4050" i="8"/>
  <c r="I4068" i="8"/>
  <c r="J4068" i="8"/>
  <c r="K4068" i="8" s="1"/>
  <c r="J4086" i="8"/>
  <c r="K4086" i="8" s="1"/>
  <c r="I4086" i="8"/>
  <c r="I4104" i="8"/>
  <c r="J4104" i="8"/>
  <c r="K4104" i="8" s="1"/>
  <c r="J4122" i="8"/>
  <c r="K4122" i="8" s="1"/>
  <c r="I4122" i="8"/>
  <c r="I4139" i="8"/>
  <c r="J4139" i="8"/>
  <c r="K4139" i="8" s="1"/>
  <c r="I4157" i="8"/>
  <c r="J4157" i="8"/>
  <c r="K4157" i="8" s="1"/>
  <c r="I4175" i="8"/>
  <c r="J4175" i="8"/>
  <c r="K4175" i="8" s="1"/>
  <c r="I4193" i="8"/>
  <c r="J4193" i="8"/>
  <c r="K4193" i="8" s="1"/>
  <c r="I4209" i="8"/>
  <c r="J4209" i="8"/>
  <c r="K4209" i="8" s="1"/>
  <c r="I4287" i="8"/>
  <c r="J4287" i="8"/>
  <c r="K4287" i="8" s="1"/>
  <c r="I4591" i="8"/>
  <c r="J4591" i="8"/>
  <c r="K4591" i="8" s="1"/>
  <c r="J4621" i="8"/>
  <c r="K4621" i="8" s="1"/>
  <c r="I4621" i="8"/>
  <c r="J4693" i="8"/>
  <c r="K4693" i="8" s="1"/>
  <c r="I4693" i="8"/>
  <c r="I4778" i="8"/>
  <c r="J4778" i="8"/>
  <c r="K4778" i="8" s="1"/>
  <c r="I4796" i="8"/>
  <c r="J4796" i="8"/>
  <c r="K4796" i="8" s="1"/>
  <c r="I4814" i="8"/>
  <c r="J4814" i="8"/>
  <c r="K4814" i="8" s="1"/>
  <c r="I4832" i="8"/>
  <c r="J4832" i="8"/>
  <c r="K4832" i="8" s="1"/>
  <c r="I4850" i="8"/>
  <c r="J4850" i="8"/>
  <c r="K4850" i="8" s="1"/>
  <c r="I4868" i="8"/>
  <c r="J4868" i="8"/>
  <c r="K4868" i="8" s="1"/>
  <c r="I4886" i="8"/>
  <c r="J4886" i="8"/>
  <c r="K4886" i="8" s="1"/>
  <c r="I4904" i="8"/>
  <c r="J4904" i="8"/>
  <c r="K4904" i="8" s="1"/>
  <c r="I4922" i="8"/>
  <c r="J4922" i="8"/>
  <c r="K4922" i="8" s="1"/>
  <c r="I4940" i="8"/>
  <c r="J4940" i="8"/>
  <c r="K4940" i="8" s="1"/>
  <c r="I4958" i="8"/>
  <c r="J4958" i="8"/>
  <c r="K4958" i="8" s="1"/>
  <c r="I4976" i="8"/>
  <c r="J4976" i="8"/>
  <c r="K4976" i="8" s="1"/>
  <c r="I4994" i="8"/>
  <c r="J4994" i="8"/>
  <c r="K4994" i="8" s="1"/>
  <c r="I5012" i="8"/>
  <c r="J5012" i="8"/>
  <c r="K5012" i="8" s="1"/>
  <c r="I5030" i="8"/>
  <c r="J5030" i="8"/>
  <c r="K5030" i="8" s="1"/>
  <c r="I5048" i="8"/>
  <c r="J5048" i="8"/>
  <c r="K5048" i="8" s="1"/>
  <c r="I5066" i="8"/>
  <c r="J5066" i="8"/>
  <c r="K5066" i="8" s="1"/>
  <c r="I5084" i="8"/>
  <c r="J5084" i="8"/>
  <c r="K5084" i="8" s="1"/>
  <c r="I5102" i="8"/>
  <c r="J5102" i="8"/>
  <c r="K5102" i="8" s="1"/>
  <c r="I5120" i="8"/>
  <c r="J5120" i="8"/>
  <c r="K5120" i="8" s="1"/>
  <c r="J5137" i="8"/>
  <c r="K5137" i="8" s="1"/>
  <c r="I5137" i="8"/>
  <c r="J5153" i="8"/>
  <c r="K5153" i="8" s="1"/>
  <c r="I5153" i="8"/>
  <c r="I5171" i="8"/>
  <c r="J5171" i="8"/>
  <c r="K5171" i="8" s="1"/>
  <c r="I5188" i="8"/>
  <c r="J5188" i="8"/>
  <c r="K5188" i="8" s="1"/>
  <c r="I5204" i="8"/>
  <c r="J5204" i="8"/>
  <c r="K5204" i="8" s="1"/>
  <c r="I5222" i="8"/>
  <c r="J5222" i="8"/>
  <c r="K5222" i="8" s="1"/>
  <c r="J5240" i="8"/>
  <c r="K5240" i="8" s="1"/>
  <c r="I5240" i="8"/>
  <c r="I5258" i="8"/>
  <c r="J5258" i="8"/>
  <c r="K5258" i="8" s="1"/>
  <c r="I5275" i="8"/>
  <c r="J5275" i="8"/>
  <c r="K5275" i="8" s="1"/>
  <c r="J5305" i="8"/>
  <c r="K5305" i="8" s="1"/>
  <c r="I5305" i="8"/>
  <c r="I5335" i="8"/>
  <c r="J5335" i="8"/>
  <c r="K5335" i="8" s="1"/>
  <c r="I5347" i="8"/>
  <c r="J5347" i="8"/>
  <c r="K5347" i="8" s="1"/>
  <c r="J5377" i="8"/>
  <c r="K5377" i="8" s="1"/>
  <c r="I5377" i="8"/>
  <c r="I5407" i="8"/>
  <c r="J5407" i="8"/>
  <c r="K5407" i="8" s="1"/>
  <c r="J5425" i="8"/>
  <c r="K5425" i="8" s="1"/>
  <c r="I5425" i="8"/>
  <c r="I5443" i="8"/>
  <c r="J5443" i="8"/>
  <c r="K5443" i="8" s="1"/>
  <c r="J5461" i="8"/>
  <c r="K5461" i="8" s="1"/>
  <c r="I5461" i="8"/>
  <c r="I5479" i="8"/>
  <c r="J5479" i="8"/>
  <c r="K5479" i="8" s="1"/>
  <c r="J5497" i="8"/>
  <c r="K5497" i="8" s="1"/>
  <c r="I5497" i="8"/>
  <c r="I5515" i="8"/>
  <c r="J5515" i="8"/>
  <c r="K5515" i="8" s="1"/>
  <c r="J5533" i="8"/>
  <c r="K5533" i="8" s="1"/>
  <c r="I5533" i="8"/>
  <c r="I5551" i="8"/>
  <c r="J5551" i="8"/>
  <c r="K5551" i="8" s="1"/>
  <c r="J5569" i="8"/>
  <c r="K5569" i="8" s="1"/>
  <c r="I5569" i="8"/>
  <c r="I5589" i="8"/>
  <c r="J5589" i="8"/>
  <c r="K5589" i="8" s="1"/>
  <c r="J5607" i="8"/>
  <c r="K5607" i="8" s="1"/>
  <c r="I5607" i="8"/>
  <c r="I5626" i="8"/>
  <c r="J5626" i="8"/>
  <c r="K5626" i="8" s="1"/>
  <c r="J5644" i="8"/>
  <c r="K5644" i="8" s="1"/>
  <c r="I5644" i="8"/>
  <c r="I5661" i="8"/>
  <c r="J5661" i="8"/>
  <c r="K5661" i="8" s="1"/>
  <c r="I5679" i="8"/>
  <c r="J5679" i="8"/>
  <c r="K5679" i="8" s="1"/>
  <c r="I5697" i="8"/>
  <c r="J5697" i="8"/>
  <c r="K5697" i="8" s="1"/>
  <c r="J5803" i="8"/>
  <c r="K5803" i="8" s="1"/>
  <c r="I5803" i="8"/>
  <c r="I5833" i="8"/>
  <c r="J5833" i="8"/>
  <c r="K5833" i="8" s="1"/>
  <c r="I5863" i="8"/>
  <c r="J5863" i="8"/>
  <c r="K5863" i="8" s="1"/>
  <c r="J5887" i="8"/>
  <c r="K5887" i="8" s="1"/>
  <c r="I5887" i="8"/>
  <c r="I5905" i="8"/>
  <c r="J5905" i="8"/>
  <c r="K5905" i="8" s="1"/>
  <c r="J5923" i="8"/>
  <c r="K5923" i="8" s="1"/>
  <c r="I5923" i="8"/>
  <c r="I5944" i="8"/>
  <c r="J5944" i="8"/>
  <c r="K5944" i="8" s="1"/>
  <c r="J5962" i="8"/>
  <c r="K5962" i="8" s="1"/>
  <c r="I5962" i="8"/>
  <c r="I5980" i="8"/>
  <c r="J5980" i="8"/>
  <c r="K5980" i="8" s="1"/>
  <c r="I5998" i="8"/>
  <c r="J5998" i="8"/>
  <c r="K5998" i="8" s="1"/>
  <c r="I6016" i="8"/>
  <c r="J6016" i="8"/>
  <c r="K6016" i="8" s="1"/>
  <c r="I6034" i="8"/>
  <c r="J6034" i="8"/>
  <c r="K6034" i="8" s="1"/>
  <c r="I6052" i="8"/>
  <c r="J6052" i="8"/>
  <c r="K6052" i="8" s="1"/>
  <c r="I6070" i="8"/>
  <c r="J6070" i="8"/>
  <c r="K6070" i="8" s="1"/>
  <c r="I6088" i="8"/>
  <c r="J6088" i="8"/>
  <c r="K6088" i="8" s="1"/>
  <c r="J6117" i="8"/>
  <c r="K6117" i="8" s="1"/>
  <c r="I6117" i="8"/>
  <c r="J6153" i="8"/>
  <c r="K6153" i="8" s="1"/>
  <c r="I6153" i="8"/>
  <c r="J6189" i="8"/>
  <c r="K6189" i="8" s="1"/>
  <c r="I6189" i="8"/>
  <c r="I6218" i="8"/>
  <c r="J6218" i="8"/>
  <c r="K6218" i="8" s="1"/>
  <c r="I6246" i="8"/>
  <c r="J6246" i="8"/>
  <c r="K6246" i="8" s="1"/>
  <c r="I6282" i="8"/>
  <c r="J6282" i="8"/>
  <c r="K6282" i="8" s="1"/>
  <c r="I6319" i="8"/>
  <c r="J6319" i="8"/>
  <c r="K6319" i="8" s="1"/>
  <c r="I6355" i="8"/>
  <c r="J6355" i="8"/>
  <c r="K6355" i="8" s="1"/>
  <c r="J6391" i="8"/>
  <c r="K6391" i="8" s="1"/>
  <c r="I6391" i="8"/>
  <c r="I6432" i="8"/>
  <c r="J6432" i="8"/>
  <c r="K6432" i="8" s="1"/>
  <c r="I6468" i="8"/>
  <c r="J6468" i="8"/>
  <c r="K6468" i="8" s="1"/>
  <c r="I6504" i="8"/>
  <c r="J6504" i="8"/>
  <c r="K6504" i="8" s="1"/>
  <c r="I6540" i="8"/>
  <c r="J6540" i="8"/>
  <c r="K6540" i="8" s="1"/>
  <c r="I6576" i="8"/>
  <c r="J6576" i="8"/>
  <c r="K6576" i="8" s="1"/>
  <c r="I6612" i="8"/>
  <c r="J6612" i="8"/>
  <c r="K6612" i="8" s="1"/>
  <c r="J6648" i="8"/>
  <c r="K6648" i="8" s="1"/>
  <c r="I6648" i="8"/>
  <c r="I6737" i="8"/>
  <c r="J6737" i="8"/>
  <c r="K6737" i="8" s="1"/>
  <c r="I5817" i="8"/>
  <c r="J5817" i="8"/>
  <c r="K5817" i="8" s="1"/>
  <c r="J5875" i="8"/>
  <c r="K5875" i="8" s="1"/>
  <c r="I5875" i="8"/>
  <c r="I6462" i="8"/>
  <c r="J6462" i="8"/>
  <c r="K6462" i="8" s="1"/>
  <c r="I6534" i="8"/>
  <c r="J6534" i="8"/>
  <c r="K6534" i="8" s="1"/>
  <c r="I6606" i="8"/>
  <c r="J6606" i="8"/>
  <c r="K6606" i="8" s="1"/>
  <c r="I6679" i="8"/>
  <c r="J6679" i="8"/>
  <c r="K6679" i="8" s="1"/>
  <c r="J6748" i="8"/>
  <c r="K6748" i="8" s="1"/>
  <c r="I6748" i="8"/>
  <c r="J160" i="8"/>
  <c r="K160" i="8" s="1"/>
  <c r="I160" i="8"/>
  <c r="J180" i="8"/>
  <c r="K180" i="8" s="1"/>
  <c r="I180" i="8"/>
  <c r="I204" i="8"/>
  <c r="J204" i="8"/>
  <c r="K204" i="8" s="1"/>
  <c r="J227" i="8"/>
  <c r="K227" i="8" s="1"/>
  <c r="I227" i="8"/>
  <c r="J249" i="8"/>
  <c r="K249" i="8" s="1"/>
  <c r="I249" i="8"/>
  <c r="I332" i="8"/>
  <c r="J332" i="8"/>
  <c r="K332" i="8" s="1"/>
  <c r="I520" i="8"/>
  <c r="J520" i="8"/>
  <c r="K520" i="8" s="1"/>
  <c r="I627" i="8"/>
  <c r="J627" i="8"/>
  <c r="K627" i="8" s="1"/>
  <c r="I1041" i="8"/>
  <c r="J1041" i="8"/>
  <c r="K1041" i="8" s="1"/>
  <c r="I1113" i="8"/>
  <c r="J1113" i="8"/>
  <c r="K1113" i="8" s="1"/>
  <c r="J1162" i="8"/>
  <c r="K1162" i="8" s="1"/>
  <c r="I1162" i="8"/>
  <c r="J1180" i="8"/>
  <c r="K1180" i="8" s="1"/>
  <c r="I1180" i="8"/>
  <c r="J1198" i="8"/>
  <c r="K1198" i="8" s="1"/>
  <c r="I1198" i="8"/>
  <c r="J1216" i="8"/>
  <c r="K1216" i="8" s="1"/>
  <c r="I1216" i="8"/>
  <c r="J1234" i="8"/>
  <c r="K1234" i="8" s="1"/>
  <c r="I1234" i="8"/>
  <c r="J1252" i="8"/>
  <c r="K1252" i="8" s="1"/>
  <c r="I1252" i="8"/>
  <c r="J1270" i="8"/>
  <c r="K1270" i="8" s="1"/>
  <c r="I1270" i="8"/>
  <c r="J1288" i="8"/>
  <c r="K1288" i="8" s="1"/>
  <c r="I1288" i="8"/>
  <c r="J1306" i="8"/>
  <c r="K1306" i="8" s="1"/>
  <c r="I1306" i="8"/>
  <c r="J1324" i="8"/>
  <c r="K1324" i="8" s="1"/>
  <c r="I1324" i="8"/>
  <c r="J1342" i="8"/>
  <c r="K1342" i="8" s="1"/>
  <c r="I1342" i="8"/>
  <c r="J1360" i="8"/>
  <c r="K1360" i="8" s="1"/>
  <c r="I1360" i="8"/>
  <c r="J1378" i="8"/>
  <c r="K1378" i="8" s="1"/>
  <c r="I1378" i="8"/>
  <c r="J1587" i="8"/>
  <c r="K1587" i="8" s="1"/>
  <c r="I1587" i="8"/>
  <c r="J1631" i="8"/>
  <c r="K1631" i="8" s="1"/>
  <c r="I1631" i="8"/>
  <c r="J1661" i="8"/>
  <c r="K1661" i="8" s="1"/>
  <c r="I1661" i="8"/>
  <c r="J1703" i="8"/>
  <c r="K1703" i="8" s="1"/>
  <c r="I1703" i="8"/>
  <c r="J1733" i="8"/>
  <c r="K1733" i="8" s="1"/>
  <c r="I1733" i="8"/>
  <c r="J1762" i="8"/>
  <c r="K1762" i="8" s="1"/>
  <c r="I1762" i="8"/>
  <c r="I2138" i="8"/>
  <c r="J2138" i="8"/>
  <c r="K2138" i="8" s="1"/>
  <c r="I2156" i="8"/>
  <c r="J2156" i="8"/>
  <c r="K2156" i="8" s="1"/>
  <c r="I2174" i="8"/>
  <c r="J2174" i="8"/>
  <c r="K2174" i="8" s="1"/>
  <c r="I2192" i="8"/>
  <c r="J2192" i="8"/>
  <c r="K2192" i="8" s="1"/>
  <c r="I2210" i="8"/>
  <c r="J2210" i="8"/>
  <c r="K2210" i="8" s="1"/>
  <c r="I2228" i="8"/>
  <c r="J2228" i="8"/>
  <c r="K2228" i="8" s="1"/>
  <c r="I2246" i="8"/>
  <c r="J2246" i="8"/>
  <c r="K2246" i="8" s="1"/>
  <c r="I2266" i="8"/>
  <c r="J2266" i="8"/>
  <c r="K2266" i="8" s="1"/>
  <c r="I2284" i="8"/>
  <c r="J2284" i="8"/>
  <c r="K2284" i="8" s="1"/>
  <c r="I2302" i="8"/>
  <c r="J2302" i="8"/>
  <c r="K2302" i="8" s="1"/>
  <c r="I2320" i="8"/>
  <c r="J2320" i="8"/>
  <c r="K2320" i="8" s="1"/>
  <c r="I2338" i="8"/>
  <c r="J2338" i="8"/>
  <c r="K2338" i="8" s="1"/>
  <c r="I2356" i="8"/>
  <c r="J2356" i="8"/>
  <c r="K2356" i="8" s="1"/>
  <c r="I2374" i="8"/>
  <c r="J2374" i="8"/>
  <c r="K2374" i="8" s="1"/>
  <c r="I2392" i="8"/>
  <c r="J2392" i="8"/>
  <c r="K2392" i="8" s="1"/>
  <c r="I2410" i="8"/>
  <c r="J2410" i="8"/>
  <c r="K2410" i="8" s="1"/>
  <c r="I2428" i="8"/>
  <c r="J2428" i="8"/>
  <c r="K2428" i="8" s="1"/>
  <c r="I2446" i="8"/>
  <c r="J2446" i="8"/>
  <c r="K2446" i="8" s="1"/>
  <c r="J2464" i="8"/>
  <c r="K2464" i="8" s="1"/>
  <c r="I2464" i="8"/>
  <c r="J2482" i="8"/>
  <c r="K2482" i="8" s="1"/>
  <c r="I2482" i="8"/>
  <c r="J2506" i="8"/>
  <c r="K2506" i="8" s="1"/>
  <c r="I2506" i="8"/>
  <c r="J2554" i="8"/>
  <c r="K2554" i="8" s="1"/>
  <c r="I2554" i="8"/>
  <c r="I2582" i="8"/>
  <c r="J2582" i="8"/>
  <c r="K2582" i="8" s="1"/>
  <c r="I2600" i="8"/>
  <c r="J2600" i="8"/>
  <c r="K2600" i="8" s="1"/>
  <c r="I2618" i="8"/>
  <c r="J2618" i="8"/>
  <c r="K2618" i="8" s="1"/>
  <c r="I2636" i="8"/>
  <c r="J2636" i="8"/>
  <c r="K2636" i="8" s="1"/>
  <c r="I2654" i="8"/>
  <c r="J2654" i="8"/>
  <c r="K2654" i="8" s="1"/>
  <c r="I2672" i="8"/>
  <c r="J2672" i="8"/>
  <c r="K2672" i="8" s="1"/>
  <c r="J2738" i="8"/>
  <c r="K2738" i="8" s="1"/>
  <c r="I2738" i="8"/>
  <c r="I2804" i="8"/>
  <c r="J2804" i="8"/>
  <c r="K2804" i="8" s="1"/>
  <c r="I2821" i="8"/>
  <c r="J2821" i="8"/>
  <c r="K2821" i="8" s="1"/>
  <c r="J2839" i="8"/>
  <c r="K2839" i="8" s="1"/>
  <c r="I2839" i="8"/>
  <c r="I2857" i="8"/>
  <c r="J2857" i="8"/>
  <c r="K2857" i="8" s="1"/>
  <c r="I2880" i="8"/>
  <c r="J2880" i="8"/>
  <c r="K2880" i="8" s="1"/>
  <c r="J2898" i="8"/>
  <c r="K2898" i="8" s="1"/>
  <c r="I2898" i="8"/>
  <c r="J2946" i="8"/>
  <c r="K2946" i="8" s="1"/>
  <c r="I2946" i="8"/>
  <c r="I2964" i="8"/>
  <c r="J2964" i="8"/>
  <c r="K2964" i="8" s="1"/>
  <c r="J2982" i="8"/>
  <c r="K2982" i="8" s="1"/>
  <c r="I2982" i="8"/>
  <c r="J3395" i="8"/>
  <c r="K3395" i="8" s="1"/>
  <c r="I3395" i="8"/>
  <c r="I3425" i="8"/>
  <c r="J3425" i="8"/>
  <c r="K3425" i="8" s="1"/>
  <c r="J3454" i="8"/>
  <c r="K3454" i="8" s="1"/>
  <c r="I3454" i="8"/>
  <c r="J3536" i="8"/>
  <c r="K3536" i="8" s="1"/>
  <c r="I3536" i="8"/>
  <c r="J3566" i="8"/>
  <c r="K3566" i="8" s="1"/>
  <c r="I3566" i="8"/>
  <c r="I3841" i="8"/>
  <c r="J3841" i="8"/>
  <c r="K3841" i="8" s="1"/>
  <c r="I3889" i="8"/>
  <c r="J3889" i="8"/>
  <c r="K3889" i="8" s="1"/>
  <c r="I4389" i="8"/>
  <c r="J4389" i="8"/>
  <c r="K4389" i="8" s="1"/>
  <c r="I4407" i="8"/>
  <c r="J4407" i="8"/>
  <c r="K4407" i="8" s="1"/>
  <c r="I4425" i="8"/>
  <c r="J4425" i="8"/>
  <c r="K4425" i="8" s="1"/>
  <c r="I4443" i="8"/>
  <c r="J4443" i="8"/>
  <c r="K4443" i="8" s="1"/>
  <c r="J4461" i="8"/>
  <c r="K4461" i="8" s="1"/>
  <c r="I4461" i="8"/>
  <c r="I4479" i="8"/>
  <c r="J4479" i="8"/>
  <c r="K4479" i="8" s="1"/>
  <c r="J4497" i="8"/>
  <c r="K4497" i="8" s="1"/>
  <c r="I4497" i="8"/>
  <c r="I4515" i="8"/>
  <c r="J4515" i="8"/>
  <c r="K4515" i="8" s="1"/>
  <c r="J4533" i="8"/>
  <c r="K4533" i="8" s="1"/>
  <c r="I4533" i="8"/>
  <c r="I4551" i="8"/>
  <c r="J4551" i="8"/>
  <c r="K4551" i="8" s="1"/>
  <c r="J4569" i="8"/>
  <c r="K4569" i="8" s="1"/>
  <c r="I4569" i="8"/>
  <c r="I4586" i="8"/>
  <c r="J4586" i="8"/>
  <c r="K4586" i="8" s="1"/>
  <c r="J4604" i="8"/>
  <c r="K4604" i="8" s="1"/>
  <c r="I4604" i="8"/>
  <c r="I4622" i="8"/>
  <c r="J4622" i="8"/>
  <c r="K4622" i="8" s="1"/>
  <c r="J4640" i="8"/>
  <c r="K4640" i="8" s="1"/>
  <c r="I4640" i="8"/>
  <c r="I4658" i="8"/>
  <c r="J4658" i="8"/>
  <c r="K4658" i="8" s="1"/>
  <c r="J4676" i="8"/>
  <c r="K4676" i="8" s="1"/>
  <c r="I4676" i="8"/>
  <c r="I4694" i="8"/>
  <c r="J4694" i="8"/>
  <c r="K4694" i="8" s="1"/>
  <c r="J4712" i="8"/>
  <c r="K4712" i="8" s="1"/>
  <c r="I4712" i="8"/>
  <c r="I4730" i="8"/>
  <c r="J4730" i="8"/>
  <c r="K4730" i="8" s="1"/>
  <c r="J4748" i="8"/>
  <c r="K4748" i="8" s="1"/>
  <c r="I4748" i="8"/>
  <c r="I4767" i="8"/>
  <c r="J4767" i="8"/>
  <c r="K4767" i="8" s="1"/>
  <c r="I4881" i="8"/>
  <c r="J4881" i="8"/>
  <c r="K4881" i="8" s="1"/>
  <c r="I4893" i="8"/>
  <c r="J4893" i="8"/>
  <c r="K4893" i="8" s="1"/>
  <c r="I4923" i="8"/>
  <c r="J4923" i="8"/>
  <c r="K4923" i="8" s="1"/>
  <c r="I4953" i="8"/>
  <c r="J4953" i="8"/>
  <c r="K4953" i="8" s="1"/>
  <c r="I4965" i="8"/>
  <c r="J4965" i="8"/>
  <c r="K4965" i="8" s="1"/>
  <c r="I4995" i="8"/>
  <c r="J4995" i="8"/>
  <c r="K4995" i="8" s="1"/>
  <c r="I5025" i="8"/>
  <c r="J5025" i="8"/>
  <c r="K5025" i="8" s="1"/>
  <c r="I5037" i="8"/>
  <c r="J5037" i="8"/>
  <c r="K5037" i="8" s="1"/>
  <c r="I5067" i="8"/>
  <c r="J5067" i="8"/>
  <c r="K5067" i="8" s="1"/>
  <c r="I5097" i="8"/>
  <c r="J5097" i="8"/>
  <c r="K5097" i="8" s="1"/>
  <c r="I5109" i="8"/>
  <c r="J5109" i="8"/>
  <c r="K5109" i="8" s="1"/>
  <c r="J5127" i="8"/>
  <c r="K5127" i="8" s="1"/>
  <c r="I5127" i="8"/>
  <c r="I5143" i="8"/>
  <c r="J5143" i="8"/>
  <c r="K5143" i="8" s="1"/>
  <c r="I5160" i="8"/>
  <c r="J5160" i="8"/>
  <c r="K5160" i="8" s="1"/>
  <c r="J5177" i="8"/>
  <c r="K5177" i="8" s="1"/>
  <c r="I5177" i="8"/>
  <c r="I5195" i="8"/>
  <c r="J5195" i="8"/>
  <c r="K5195" i="8" s="1"/>
  <c r="J5211" i="8"/>
  <c r="K5211" i="8" s="1"/>
  <c r="I5211" i="8"/>
  <c r="J5253" i="8"/>
  <c r="K5253" i="8" s="1"/>
  <c r="I5253" i="8"/>
  <c r="I5270" i="8"/>
  <c r="J5270" i="8"/>
  <c r="K5270" i="8" s="1"/>
  <c r="J5288" i="8"/>
  <c r="K5288" i="8" s="1"/>
  <c r="I5288" i="8"/>
  <c r="I5306" i="8"/>
  <c r="J5306" i="8"/>
  <c r="K5306" i="8" s="1"/>
  <c r="J5324" i="8"/>
  <c r="K5324" i="8" s="1"/>
  <c r="I5324" i="8"/>
  <c r="I5342" i="8"/>
  <c r="J5342" i="8"/>
  <c r="K5342" i="8" s="1"/>
  <c r="J5360" i="8"/>
  <c r="K5360" i="8" s="1"/>
  <c r="I5360" i="8"/>
  <c r="I5378" i="8"/>
  <c r="J5378" i="8"/>
  <c r="K5378" i="8" s="1"/>
  <c r="J5396" i="8"/>
  <c r="K5396" i="8" s="1"/>
  <c r="I5396" i="8"/>
  <c r="I5414" i="8"/>
  <c r="J5414" i="8"/>
  <c r="K5414" i="8" s="1"/>
  <c r="J5432" i="8"/>
  <c r="K5432" i="8" s="1"/>
  <c r="I5432" i="8"/>
  <c r="I5450" i="8"/>
  <c r="J5450" i="8"/>
  <c r="K5450" i="8" s="1"/>
  <c r="J5468" i="8"/>
  <c r="K5468" i="8" s="1"/>
  <c r="I5468" i="8"/>
  <c r="I5486" i="8"/>
  <c r="J5486" i="8"/>
  <c r="K5486" i="8" s="1"/>
  <c r="J5504" i="8"/>
  <c r="K5504" i="8" s="1"/>
  <c r="I5504" i="8"/>
  <c r="I5522" i="8"/>
  <c r="J5522" i="8"/>
  <c r="K5522" i="8" s="1"/>
  <c r="J5540" i="8"/>
  <c r="K5540" i="8" s="1"/>
  <c r="I5540" i="8"/>
  <c r="I5558" i="8"/>
  <c r="J5558" i="8"/>
  <c r="K5558" i="8" s="1"/>
  <c r="J5576" i="8"/>
  <c r="K5576" i="8" s="1"/>
  <c r="I5576" i="8"/>
  <c r="I5596" i="8"/>
  <c r="J5596" i="8"/>
  <c r="K5596" i="8" s="1"/>
  <c r="J5615" i="8"/>
  <c r="K5615" i="8" s="1"/>
  <c r="I5615" i="8"/>
  <c r="I5633" i="8"/>
  <c r="J5633" i="8"/>
  <c r="K5633" i="8" s="1"/>
  <c r="J5651" i="8"/>
  <c r="K5651" i="8" s="1"/>
  <c r="I5651" i="8"/>
  <c r="J5668" i="8"/>
  <c r="K5668" i="8" s="1"/>
  <c r="I5668" i="8"/>
  <c r="J5686" i="8"/>
  <c r="K5686" i="8" s="1"/>
  <c r="I5686" i="8"/>
  <c r="I5870" i="8"/>
  <c r="J5870" i="8"/>
  <c r="K5870" i="8" s="1"/>
  <c r="J5900" i="8"/>
  <c r="K5900" i="8" s="1"/>
  <c r="I5900" i="8"/>
  <c r="J5939" i="8"/>
  <c r="K5939" i="8" s="1"/>
  <c r="I5939" i="8"/>
  <c r="J5975" i="8"/>
  <c r="K5975" i="8" s="1"/>
  <c r="I5975" i="8"/>
  <c r="I6130" i="8"/>
  <c r="J6130" i="8"/>
  <c r="K6130" i="8" s="1"/>
  <c r="I6166" i="8"/>
  <c r="J6166" i="8"/>
  <c r="K6166" i="8" s="1"/>
  <c r="I6202" i="8"/>
  <c r="J6202" i="8"/>
  <c r="K6202" i="8" s="1"/>
  <c r="I6242" i="8"/>
  <c r="J6242" i="8"/>
  <c r="K6242" i="8" s="1"/>
  <c r="J6277" i="8"/>
  <c r="K6277" i="8" s="1"/>
  <c r="I6277" i="8"/>
  <c r="J6314" i="8"/>
  <c r="K6314" i="8" s="1"/>
  <c r="I6314" i="8"/>
  <c r="J6350" i="8"/>
  <c r="K6350" i="8" s="1"/>
  <c r="I6350" i="8"/>
  <c r="I6392" i="8"/>
  <c r="J6392" i="8"/>
  <c r="K6392" i="8" s="1"/>
  <c r="J6427" i="8"/>
  <c r="K6427" i="8" s="1"/>
  <c r="I6427" i="8"/>
  <c r="J6463" i="8"/>
  <c r="K6463" i="8" s="1"/>
  <c r="I6463" i="8"/>
  <c r="J6499" i="8"/>
  <c r="K6499" i="8" s="1"/>
  <c r="I6499" i="8"/>
  <c r="J6535" i="8"/>
  <c r="K6535" i="8" s="1"/>
  <c r="I6535" i="8"/>
  <c r="J6571" i="8"/>
  <c r="K6571" i="8" s="1"/>
  <c r="I6571" i="8"/>
  <c r="J6607" i="8"/>
  <c r="K6607" i="8" s="1"/>
  <c r="I6607" i="8"/>
  <c r="J6644" i="8"/>
  <c r="K6644" i="8" s="1"/>
  <c r="I6644" i="8"/>
  <c r="J6672" i="8"/>
  <c r="K6672" i="8" s="1"/>
  <c r="I6672" i="8"/>
  <c r="J6708" i="8"/>
  <c r="K6708" i="8" s="1"/>
  <c r="I6708" i="8"/>
  <c r="I5198" i="8"/>
  <c r="J5198" i="8"/>
  <c r="K5198" i="8" s="1"/>
  <c r="I2570" i="8"/>
  <c r="J2570" i="8"/>
  <c r="K2570" i="8" s="1"/>
  <c r="J1420" i="8"/>
  <c r="K1420" i="8" s="1"/>
  <c r="I1420" i="8"/>
  <c r="J6217" i="8"/>
  <c r="K6217" i="8" s="1"/>
  <c r="I6217" i="8"/>
  <c r="J3490" i="8"/>
  <c r="K3490" i="8" s="1"/>
  <c r="I3490" i="8"/>
  <c r="J6374" i="8"/>
  <c r="K6374" i="8" s="1"/>
  <c r="I6374" i="8"/>
  <c r="I2121" i="8"/>
  <c r="J2121" i="8"/>
  <c r="K2121" i="8" s="1"/>
  <c r="I5203" i="8"/>
  <c r="J5203" i="8"/>
  <c r="K5203" i="8" s="1"/>
  <c r="J959" i="8"/>
  <c r="K959" i="8" s="1"/>
  <c r="I959" i="8"/>
  <c r="I5798" i="8"/>
  <c r="J5798" i="8"/>
  <c r="K5798" i="8" s="1"/>
  <c r="J5842" i="8"/>
  <c r="K5842" i="8" s="1"/>
  <c r="I5842" i="8"/>
  <c r="J5929" i="8"/>
  <c r="K5929" i="8" s="1"/>
  <c r="I5929" i="8"/>
  <c r="I6002" i="8"/>
  <c r="J6002" i="8"/>
  <c r="K6002" i="8" s="1"/>
  <c r="I6074" i="8"/>
  <c r="J6074" i="8"/>
  <c r="K6074" i="8" s="1"/>
  <c r="J6131" i="8"/>
  <c r="K6131" i="8" s="1"/>
  <c r="I6131" i="8"/>
  <c r="J6179" i="8"/>
  <c r="K6179" i="8" s="1"/>
  <c r="I6179" i="8"/>
  <c r="J6227" i="8"/>
  <c r="K6227" i="8" s="1"/>
  <c r="I6227" i="8"/>
  <c r="J6275" i="8"/>
  <c r="K6275" i="8" s="1"/>
  <c r="I6275" i="8"/>
  <c r="J6324" i="8"/>
  <c r="K6324" i="8" s="1"/>
  <c r="I6324" i="8"/>
  <c r="J6372" i="8"/>
  <c r="K6372" i="8" s="1"/>
  <c r="I6372" i="8"/>
  <c r="J6433" i="8"/>
  <c r="K6433" i="8" s="1"/>
  <c r="I6433" i="8"/>
  <c r="J6505" i="8"/>
  <c r="K6505" i="8" s="1"/>
  <c r="I6505" i="8"/>
  <c r="J6577" i="8"/>
  <c r="K6577" i="8" s="1"/>
  <c r="I6577" i="8"/>
  <c r="J6650" i="8"/>
  <c r="K6650" i="8" s="1"/>
  <c r="I6650" i="8"/>
  <c r="J6722" i="8"/>
  <c r="K6722" i="8" s="1"/>
  <c r="I6722" i="8"/>
  <c r="I6777" i="8"/>
  <c r="J6777" i="8"/>
  <c r="K6777" i="8" s="1"/>
  <c r="I482" i="8"/>
  <c r="J482" i="8"/>
  <c r="K482" i="8" s="1"/>
  <c r="I313" i="8"/>
  <c r="J313" i="8"/>
  <c r="K313" i="8" s="1"/>
  <c r="I376" i="8"/>
  <c r="J376" i="8"/>
  <c r="K376" i="8" s="1"/>
  <c r="I400" i="8"/>
  <c r="J400" i="8"/>
  <c r="K400" i="8" s="1"/>
  <c r="I480" i="8"/>
  <c r="J480" i="8"/>
  <c r="K480" i="8" s="1"/>
  <c r="I500" i="8"/>
  <c r="J500" i="8"/>
  <c r="K500" i="8" s="1"/>
  <c r="I1012" i="8"/>
  <c r="J1012" i="8"/>
  <c r="K1012" i="8" s="1"/>
  <c r="I1030" i="8"/>
  <c r="J1030" i="8"/>
  <c r="K1030" i="8" s="1"/>
  <c r="I1048" i="8"/>
  <c r="J1048" i="8"/>
  <c r="K1048" i="8" s="1"/>
  <c r="I1066" i="8"/>
  <c r="J1066" i="8"/>
  <c r="K1066" i="8" s="1"/>
  <c r="I1084" i="8"/>
  <c r="J1084" i="8"/>
  <c r="K1084" i="8" s="1"/>
  <c r="I1102" i="8"/>
  <c r="J1102" i="8"/>
  <c r="K1102" i="8" s="1"/>
  <c r="I1120" i="8"/>
  <c r="J1120" i="8"/>
  <c r="K1120" i="8" s="1"/>
  <c r="J1138" i="8"/>
  <c r="K1138" i="8" s="1"/>
  <c r="I1138" i="8"/>
  <c r="J1156" i="8"/>
  <c r="K1156" i="8" s="1"/>
  <c r="I1156" i="8"/>
  <c r="J1175" i="8"/>
  <c r="K1175" i="8" s="1"/>
  <c r="I1175" i="8"/>
  <c r="J1193" i="8"/>
  <c r="K1193" i="8" s="1"/>
  <c r="I1193" i="8"/>
  <c r="J1211" i="8"/>
  <c r="K1211" i="8" s="1"/>
  <c r="I1211" i="8"/>
  <c r="J1229" i="8"/>
  <c r="K1229" i="8" s="1"/>
  <c r="I1229" i="8"/>
  <c r="J1247" i="8"/>
  <c r="K1247" i="8" s="1"/>
  <c r="I1247" i="8"/>
  <c r="J1265" i="8"/>
  <c r="K1265" i="8" s="1"/>
  <c r="I1265" i="8"/>
  <c r="J1283" i="8"/>
  <c r="K1283" i="8" s="1"/>
  <c r="I1283" i="8"/>
  <c r="J1301" i="8"/>
  <c r="K1301" i="8" s="1"/>
  <c r="I1301" i="8"/>
  <c r="J1319" i="8"/>
  <c r="K1319" i="8" s="1"/>
  <c r="I1319" i="8"/>
  <c r="J1337" i="8"/>
  <c r="K1337" i="8" s="1"/>
  <c r="I1337" i="8"/>
  <c r="J1355" i="8"/>
  <c r="K1355" i="8" s="1"/>
  <c r="I1355" i="8"/>
  <c r="J1373" i="8"/>
  <c r="K1373" i="8" s="1"/>
  <c r="I1373" i="8"/>
  <c r="J1391" i="8"/>
  <c r="K1391" i="8" s="1"/>
  <c r="I1391" i="8"/>
  <c r="I1409" i="8"/>
  <c r="J1409" i="8"/>
  <c r="K1409" i="8" s="1"/>
  <c r="J1432" i="8"/>
  <c r="K1432" i="8" s="1"/>
  <c r="I1432" i="8"/>
  <c r="J1444" i="8"/>
  <c r="K1444" i="8" s="1"/>
  <c r="I1444" i="8"/>
  <c r="I1479" i="8"/>
  <c r="J1479" i="8"/>
  <c r="K1479" i="8" s="1"/>
  <c r="I1497" i="8"/>
  <c r="J1497" i="8"/>
  <c r="K1497" i="8" s="1"/>
  <c r="J1515" i="8"/>
  <c r="K1515" i="8" s="1"/>
  <c r="I1515" i="8"/>
  <c r="J1534" i="8"/>
  <c r="K1534" i="8" s="1"/>
  <c r="I1534" i="8"/>
  <c r="J1552" i="8"/>
  <c r="K1552" i="8" s="1"/>
  <c r="I1552" i="8"/>
  <c r="J1570" i="8"/>
  <c r="K1570" i="8" s="1"/>
  <c r="I1570" i="8"/>
  <c r="J1588" i="8"/>
  <c r="K1588" i="8" s="1"/>
  <c r="I1588" i="8"/>
  <c r="I1608" i="8"/>
  <c r="J1608" i="8"/>
  <c r="K1608" i="8" s="1"/>
  <c r="J1626" i="8"/>
  <c r="K1626" i="8" s="1"/>
  <c r="I1626" i="8"/>
  <c r="I1644" i="8"/>
  <c r="J1644" i="8"/>
  <c r="K1644" i="8" s="1"/>
  <c r="J1662" i="8"/>
  <c r="K1662" i="8" s="1"/>
  <c r="I1662" i="8"/>
  <c r="I1680" i="8"/>
  <c r="J1680" i="8"/>
  <c r="K1680" i="8" s="1"/>
  <c r="J1698" i="8"/>
  <c r="K1698" i="8" s="1"/>
  <c r="I1698" i="8"/>
  <c r="I1716" i="8"/>
  <c r="J1716" i="8"/>
  <c r="K1716" i="8" s="1"/>
  <c r="J1734" i="8"/>
  <c r="K1734" i="8" s="1"/>
  <c r="I1734" i="8"/>
  <c r="J1769" i="8"/>
  <c r="K1769" i="8" s="1"/>
  <c r="I1769" i="8"/>
  <c r="I1895" i="8"/>
  <c r="J1895" i="8"/>
  <c r="K1895" i="8" s="1"/>
  <c r="I1925" i="8"/>
  <c r="J1925" i="8"/>
  <c r="K1925" i="8" s="1"/>
  <c r="I1967" i="8"/>
  <c r="J1967" i="8"/>
  <c r="K1967" i="8" s="1"/>
  <c r="I1997" i="8"/>
  <c r="J1997" i="8"/>
  <c r="K1997" i="8" s="1"/>
  <c r="I2039" i="8"/>
  <c r="J2039" i="8"/>
  <c r="K2039" i="8" s="1"/>
  <c r="I2069" i="8"/>
  <c r="J2069" i="8"/>
  <c r="K2069" i="8" s="1"/>
  <c r="I2181" i="8"/>
  <c r="J2181" i="8"/>
  <c r="K2181" i="8" s="1"/>
  <c r="J2834" i="8"/>
  <c r="K2834" i="8" s="1"/>
  <c r="I2834" i="8"/>
  <c r="I2852" i="8"/>
  <c r="J2852" i="8"/>
  <c r="K2852" i="8" s="1"/>
  <c r="I2869" i="8"/>
  <c r="J2869" i="8"/>
  <c r="K2869" i="8" s="1"/>
  <c r="J2887" i="8"/>
  <c r="K2887" i="8" s="1"/>
  <c r="I2887" i="8"/>
  <c r="I2905" i="8"/>
  <c r="J2905" i="8"/>
  <c r="K2905" i="8" s="1"/>
  <c r="J2923" i="8"/>
  <c r="K2923" i="8" s="1"/>
  <c r="I2923" i="8"/>
  <c r="I2941" i="8"/>
  <c r="J2941" i="8"/>
  <c r="K2941" i="8" s="1"/>
  <c r="J2959" i="8"/>
  <c r="K2959" i="8" s="1"/>
  <c r="I2959" i="8"/>
  <c r="I2977" i="8"/>
  <c r="J2977" i="8"/>
  <c r="K2977" i="8" s="1"/>
  <c r="J2995" i="8"/>
  <c r="K2995" i="8" s="1"/>
  <c r="I2995" i="8"/>
  <c r="I3013" i="8"/>
  <c r="J3013" i="8"/>
  <c r="K3013" i="8" s="1"/>
  <c r="I3031" i="8"/>
  <c r="J3031" i="8"/>
  <c r="K3031" i="8" s="1"/>
  <c r="I3049" i="8"/>
  <c r="J3049" i="8"/>
  <c r="K3049" i="8" s="1"/>
  <c r="I3067" i="8"/>
  <c r="J3067" i="8"/>
  <c r="K3067" i="8" s="1"/>
  <c r="I3085" i="8"/>
  <c r="J3085" i="8"/>
  <c r="K3085" i="8" s="1"/>
  <c r="I3103" i="8"/>
  <c r="J3103" i="8"/>
  <c r="K3103" i="8" s="1"/>
  <c r="I3121" i="8"/>
  <c r="J3121" i="8"/>
  <c r="K3121" i="8" s="1"/>
  <c r="J3139" i="8"/>
  <c r="K3139" i="8" s="1"/>
  <c r="I3139" i="8"/>
  <c r="I3193" i="8"/>
  <c r="J3193" i="8"/>
  <c r="K3193" i="8" s="1"/>
  <c r="I3265" i="8"/>
  <c r="J3265" i="8"/>
  <c r="K3265" i="8" s="1"/>
  <c r="J3307" i="8"/>
  <c r="K3307" i="8" s="1"/>
  <c r="I3307" i="8"/>
  <c r="I3337" i="8"/>
  <c r="J3337" i="8"/>
  <c r="K3337" i="8" s="1"/>
  <c r="J3379" i="8"/>
  <c r="K3379" i="8" s="1"/>
  <c r="I3379" i="8"/>
  <c r="J3402" i="8"/>
  <c r="K3402" i="8" s="1"/>
  <c r="I3402" i="8"/>
  <c r="I3443" i="8"/>
  <c r="J3443" i="8"/>
  <c r="K3443" i="8" s="1"/>
  <c r="I3473" i="8"/>
  <c r="J3473" i="8"/>
  <c r="K3473" i="8" s="1"/>
  <c r="J3520" i="8"/>
  <c r="K3520" i="8" s="1"/>
  <c r="I3520" i="8"/>
  <c r="I3537" i="8"/>
  <c r="J3537" i="8"/>
  <c r="K3537" i="8" s="1"/>
  <c r="J3555" i="8"/>
  <c r="K3555" i="8" s="1"/>
  <c r="I3555" i="8"/>
  <c r="I3573" i="8"/>
  <c r="J3573" i="8"/>
  <c r="K3573" i="8" s="1"/>
  <c r="J3591" i="8"/>
  <c r="K3591" i="8" s="1"/>
  <c r="I3591" i="8"/>
  <c r="J3626" i="8"/>
  <c r="K3626" i="8" s="1"/>
  <c r="I3626" i="8"/>
  <c r="J3698" i="8"/>
  <c r="K3698" i="8" s="1"/>
  <c r="I3698" i="8"/>
  <c r="J3728" i="8"/>
  <c r="K3728" i="8" s="1"/>
  <c r="I3728" i="8"/>
  <c r="J3770" i="8"/>
  <c r="K3770" i="8" s="1"/>
  <c r="I3770" i="8"/>
  <c r="J3800" i="8"/>
  <c r="K3800" i="8" s="1"/>
  <c r="I3800" i="8"/>
  <c r="J3842" i="8"/>
  <c r="K3842" i="8" s="1"/>
  <c r="I3842" i="8"/>
  <c r="J3884" i="8"/>
  <c r="K3884" i="8" s="1"/>
  <c r="I3884" i="8"/>
  <c r="J3914" i="8"/>
  <c r="K3914" i="8" s="1"/>
  <c r="I3914" i="8"/>
  <c r="J3926" i="8"/>
  <c r="K3926" i="8" s="1"/>
  <c r="I3926" i="8"/>
  <c r="I4229" i="8"/>
  <c r="J4229" i="8"/>
  <c r="K4229" i="8" s="1"/>
  <c r="I4241" i="8"/>
  <c r="J4241" i="8"/>
  <c r="K4241" i="8" s="1"/>
  <c r="I4253" i="8"/>
  <c r="J4253" i="8"/>
  <c r="K4253" i="8" s="1"/>
  <c r="I4265" i="8"/>
  <c r="J4265" i="8"/>
  <c r="K4265" i="8" s="1"/>
  <c r="I4277" i="8"/>
  <c r="J4277" i="8"/>
  <c r="K4277" i="8" s="1"/>
  <c r="I4289" i="8"/>
  <c r="J4289" i="8"/>
  <c r="K4289" i="8" s="1"/>
  <c r="I4301" i="8"/>
  <c r="J4301" i="8"/>
  <c r="K4301" i="8" s="1"/>
  <c r="I4330" i="8"/>
  <c r="J4330" i="8"/>
  <c r="K4330" i="8" s="1"/>
  <c r="I4348" i="8"/>
  <c r="J4348" i="8"/>
  <c r="K4348" i="8" s="1"/>
  <c r="I4366" i="8"/>
  <c r="J4366" i="8"/>
  <c r="K4366" i="8" s="1"/>
  <c r="I4384" i="8"/>
  <c r="J4384" i="8"/>
  <c r="K4384" i="8" s="1"/>
  <c r="I4402" i="8"/>
  <c r="J4402" i="8"/>
  <c r="K4402" i="8" s="1"/>
  <c r="I4420" i="8"/>
  <c r="J4420" i="8"/>
  <c r="K4420" i="8" s="1"/>
  <c r="I4438" i="8"/>
  <c r="J4438" i="8"/>
  <c r="K4438" i="8" s="1"/>
  <c r="I4456" i="8"/>
  <c r="J4456" i="8"/>
  <c r="K4456" i="8" s="1"/>
  <c r="I4474" i="8"/>
  <c r="J4474" i="8"/>
  <c r="K4474" i="8" s="1"/>
  <c r="I4492" i="8"/>
  <c r="J4492" i="8"/>
  <c r="K4492" i="8" s="1"/>
  <c r="I4510" i="8"/>
  <c r="J4510" i="8"/>
  <c r="K4510" i="8" s="1"/>
  <c r="J4528" i="8"/>
  <c r="K4528" i="8" s="1"/>
  <c r="I4528" i="8"/>
  <c r="I4546" i="8"/>
  <c r="J4546" i="8"/>
  <c r="K4546" i="8" s="1"/>
  <c r="J4564" i="8"/>
  <c r="K4564" i="8" s="1"/>
  <c r="I4564" i="8"/>
  <c r="I4582" i="8"/>
  <c r="J4582" i="8"/>
  <c r="K4582" i="8" s="1"/>
  <c r="I4599" i="8"/>
  <c r="J4599" i="8"/>
  <c r="K4599" i="8" s="1"/>
  <c r="J4617" i="8"/>
  <c r="K4617" i="8" s="1"/>
  <c r="I4617" i="8"/>
  <c r="I4635" i="8"/>
  <c r="J4635" i="8"/>
  <c r="K4635" i="8" s="1"/>
  <c r="J4653" i="8"/>
  <c r="K4653" i="8" s="1"/>
  <c r="I4653" i="8"/>
  <c r="I4671" i="8"/>
  <c r="J4671" i="8"/>
  <c r="K4671" i="8" s="1"/>
  <c r="J4689" i="8"/>
  <c r="K4689" i="8" s="1"/>
  <c r="I4689" i="8"/>
  <c r="I4707" i="8"/>
  <c r="J4707" i="8"/>
  <c r="K4707" i="8" s="1"/>
  <c r="J4725" i="8"/>
  <c r="K4725" i="8" s="1"/>
  <c r="I4725" i="8"/>
  <c r="I4743" i="8"/>
  <c r="J4743" i="8"/>
  <c r="K4743" i="8" s="1"/>
  <c r="J4762" i="8"/>
  <c r="K4762" i="8" s="1"/>
  <c r="I4762" i="8"/>
  <c r="I4780" i="8"/>
  <c r="J4780" i="8"/>
  <c r="K4780" i="8" s="1"/>
  <c r="I4798" i="8"/>
  <c r="J4798" i="8"/>
  <c r="K4798" i="8" s="1"/>
  <c r="I4816" i="8"/>
  <c r="J4816" i="8"/>
  <c r="K4816" i="8" s="1"/>
  <c r="I4834" i="8"/>
  <c r="J4834" i="8"/>
  <c r="K4834" i="8" s="1"/>
  <c r="I4852" i="8"/>
  <c r="J4852" i="8"/>
  <c r="K4852" i="8" s="1"/>
  <c r="I4870" i="8"/>
  <c r="J4870" i="8"/>
  <c r="K4870" i="8" s="1"/>
  <c r="I4888" i="8"/>
  <c r="J4888" i="8"/>
  <c r="K4888" i="8" s="1"/>
  <c r="I4906" i="8"/>
  <c r="J4906" i="8"/>
  <c r="K4906" i="8" s="1"/>
  <c r="I4924" i="8"/>
  <c r="J4924" i="8"/>
  <c r="K4924" i="8" s="1"/>
  <c r="I4942" i="8"/>
  <c r="J4942" i="8"/>
  <c r="K4942" i="8" s="1"/>
  <c r="I4960" i="8"/>
  <c r="J4960" i="8"/>
  <c r="K4960" i="8" s="1"/>
  <c r="I4978" i="8"/>
  <c r="J4978" i="8"/>
  <c r="K4978" i="8" s="1"/>
  <c r="I4996" i="8"/>
  <c r="J4996" i="8"/>
  <c r="K4996" i="8" s="1"/>
  <c r="I5014" i="8"/>
  <c r="J5014" i="8"/>
  <c r="K5014" i="8" s="1"/>
  <c r="I5032" i="8"/>
  <c r="J5032" i="8"/>
  <c r="K5032" i="8" s="1"/>
  <c r="I5050" i="8"/>
  <c r="J5050" i="8"/>
  <c r="K5050" i="8" s="1"/>
  <c r="I5068" i="8"/>
  <c r="J5068" i="8"/>
  <c r="K5068" i="8" s="1"/>
  <c r="I5086" i="8"/>
  <c r="J5086" i="8"/>
  <c r="K5086" i="8" s="1"/>
  <c r="I5104" i="8"/>
  <c r="J5104" i="8"/>
  <c r="K5104" i="8" s="1"/>
  <c r="I5122" i="8"/>
  <c r="J5122" i="8"/>
  <c r="K5122" i="8" s="1"/>
  <c r="J5139" i="8"/>
  <c r="K5139" i="8" s="1"/>
  <c r="I5139" i="8"/>
  <c r="I5155" i="8"/>
  <c r="J5155" i="8"/>
  <c r="K5155" i="8" s="1"/>
  <c r="I5178" i="8"/>
  <c r="J5178" i="8"/>
  <c r="K5178" i="8" s="1"/>
  <c r="I5196" i="8"/>
  <c r="J5196" i="8"/>
  <c r="K5196" i="8" s="1"/>
  <c r="I5212" i="8"/>
  <c r="J5212" i="8"/>
  <c r="K5212" i="8" s="1"/>
  <c r="J5230" i="8"/>
  <c r="K5230" i="8" s="1"/>
  <c r="I5230" i="8"/>
  <c r="J5248" i="8"/>
  <c r="K5248" i="8" s="1"/>
  <c r="I5248" i="8"/>
  <c r="J5271" i="8"/>
  <c r="K5271" i="8" s="1"/>
  <c r="I5271" i="8"/>
  <c r="J5289" i="8"/>
  <c r="K5289" i="8" s="1"/>
  <c r="I5289" i="8"/>
  <c r="J5319" i="8"/>
  <c r="K5319" i="8" s="1"/>
  <c r="I5319" i="8"/>
  <c r="J5367" i="8"/>
  <c r="K5367" i="8" s="1"/>
  <c r="I5367" i="8"/>
  <c r="I5415" i="8"/>
  <c r="J5415" i="8"/>
  <c r="K5415" i="8" s="1"/>
  <c r="J5457" i="8"/>
  <c r="K5457" i="8" s="1"/>
  <c r="I5457" i="8"/>
  <c r="I5487" i="8"/>
  <c r="J5487" i="8"/>
  <c r="K5487" i="8" s="1"/>
  <c r="J5529" i="8"/>
  <c r="K5529" i="8" s="1"/>
  <c r="I5529" i="8"/>
  <c r="I5559" i="8"/>
  <c r="J5559" i="8"/>
  <c r="K5559" i="8" s="1"/>
  <c r="J5603" i="8"/>
  <c r="K5603" i="8" s="1"/>
  <c r="I5603" i="8"/>
  <c r="I5622" i="8"/>
  <c r="J5622" i="8"/>
  <c r="K5622" i="8" s="1"/>
  <c r="J5640" i="8"/>
  <c r="K5640" i="8" s="1"/>
  <c r="I5640" i="8"/>
  <c r="J5812" i="8"/>
  <c r="K5812" i="8" s="1"/>
  <c r="I5812" i="8"/>
  <c r="I5918" i="8"/>
  <c r="J5918" i="8"/>
  <c r="K5918" i="8" s="1"/>
  <c r="I5969" i="8"/>
  <c r="J5969" i="8"/>
  <c r="K5969" i="8" s="1"/>
  <c r="I6032" i="8"/>
  <c r="J6032" i="8"/>
  <c r="K6032" i="8" s="1"/>
  <c r="I6100" i="8"/>
  <c r="J6100" i="8"/>
  <c r="K6100" i="8" s="1"/>
  <c r="I6148" i="8"/>
  <c r="J6148" i="8"/>
  <c r="K6148" i="8" s="1"/>
  <c r="I6196" i="8"/>
  <c r="J6196" i="8"/>
  <c r="K6196" i="8" s="1"/>
  <c r="I6244" i="8"/>
  <c r="J6244" i="8"/>
  <c r="K6244" i="8" s="1"/>
  <c r="I6293" i="8"/>
  <c r="J6293" i="8"/>
  <c r="K6293" i="8" s="1"/>
  <c r="I6341" i="8"/>
  <c r="J6341" i="8"/>
  <c r="K6341" i="8" s="1"/>
  <c r="I6390" i="8"/>
  <c r="J6390" i="8"/>
  <c r="K6390" i="8" s="1"/>
  <c r="I6470" i="8"/>
  <c r="J6470" i="8"/>
  <c r="K6470" i="8" s="1"/>
  <c r="I6542" i="8"/>
  <c r="J6542" i="8"/>
  <c r="K6542" i="8" s="1"/>
  <c r="I6615" i="8"/>
  <c r="J6615" i="8"/>
  <c r="K6615" i="8" s="1"/>
  <c r="I6699" i="8"/>
  <c r="J6699" i="8"/>
  <c r="K6699" i="8" s="1"/>
  <c r="I6755" i="8"/>
  <c r="J6755" i="8"/>
  <c r="K6755" i="8" s="1"/>
  <c r="J134" i="8"/>
  <c r="K134" i="8" s="1"/>
  <c r="I134" i="8"/>
  <c r="J176" i="8"/>
  <c r="K176" i="8" s="1"/>
  <c r="I176" i="8"/>
  <c r="I200" i="8"/>
  <c r="J200" i="8"/>
  <c r="K200" i="8" s="1"/>
  <c r="J245" i="8"/>
  <c r="K245" i="8" s="1"/>
  <c r="I245" i="8"/>
  <c r="I284" i="8"/>
  <c r="J284" i="8"/>
  <c r="K284" i="8" s="1"/>
  <c r="I434" i="8"/>
  <c r="J434" i="8"/>
  <c r="K434" i="8" s="1"/>
  <c r="I578" i="8"/>
  <c r="J578" i="8"/>
  <c r="K578" i="8" s="1"/>
  <c r="I1019" i="8"/>
  <c r="J1019" i="8"/>
  <c r="K1019" i="8" s="1"/>
  <c r="I1031" i="8"/>
  <c r="J1031" i="8"/>
  <c r="K1031" i="8" s="1"/>
  <c r="I1061" i="8"/>
  <c r="J1061" i="8"/>
  <c r="K1061" i="8" s="1"/>
  <c r="I1091" i="8"/>
  <c r="J1091" i="8"/>
  <c r="K1091" i="8" s="1"/>
  <c r="I1103" i="8"/>
  <c r="J1103" i="8"/>
  <c r="K1103" i="8" s="1"/>
  <c r="I1121" i="8"/>
  <c r="J1121" i="8"/>
  <c r="K1121" i="8" s="1"/>
  <c r="J1139" i="8"/>
  <c r="K1139" i="8" s="1"/>
  <c r="I1139" i="8"/>
  <c r="I1157" i="8"/>
  <c r="J1157" i="8"/>
  <c r="K1157" i="8" s="1"/>
  <c r="I1176" i="8"/>
  <c r="J1176" i="8"/>
  <c r="K1176" i="8" s="1"/>
  <c r="I1194" i="8"/>
  <c r="J1194" i="8"/>
  <c r="K1194" i="8" s="1"/>
  <c r="I1212" i="8"/>
  <c r="J1212" i="8"/>
  <c r="K1212" i="8" s="1"/>
  <c r="I1230" i="8"/>
  <c r="J1230" i="8"/>
  <c r="K1230" i="8" s="1"/>
  <c r="I1248" i="8"/>
  <c r="J1248" i="8"/>
  <c r="K1248" i="8" s="1"/>
  <c r="I1266" i="8"/>
  <c r="J1266" i="8"/>
  <c r="K1266" i="8" s="1"/>
  <c r="I1284" i="8"/>
  <c r="J1284" i="8"/>
  <c r="K1284" i="8" s="1"/>
  <c r="I1302" i="8"/>
  <c r="J1302" i="8"/>
  <c r="K1302" i="8" s="1"/>
  <c r="I1332" i="8"/>
  <c r="J1332" i="8"/>
  <c r="K1332" i="8" s="1"/>
  <c r="I1362" i="8"/>
  <c r="J1362" i="8"/>
  <c r="K1362" i="8" s="1"/>
  <c r="J1392" i="8"/>
  <c r="K1392" i="8" s="1"/>
  <c r="I1392" i="8"/>
  <c r="I1404" i="8"/>
  <c r="J1404" i="8"/>
  <c r="K1404" i="8" s="1"/>
  <c r="I1498" i="8"/>
  <c r="J1498" i="8"/>
  <c r="K1498" i="8" s="1"/>
  <c r="J1510" i="8"/>
  <c r="K1510" i="8" s="1"/>
  <c r="I1510" i="8"/>
  <c r="I1529" i="8"/>
  <c r="J1529" i="8"/>
  <c r="K1529" i="8" s="1"/>
  <c r="I1541" i="8"/>
  <c r="J1541" i="8"/>
  <c r="K1541" i="8" s="1"/>
  <c r="I1553" i="8"/>
  <c r="J1553" i="8"/>
  <c r="K1553" i="8" s="1"/>
  <c r="I1565" i="8"/>
  <c r="J1565" i="8"/>
  <c r="K1565" i="8" s="1"/>
  <c r="J1577" i="8"/>
  <c r="K1577" i="8" s="1"/>
  <c r="I1577" i="8"/>
  <c r="J1589" i="8"/>
  <c r="K1589" i="8" s="1"/>
  <c r="I1589" i="8"/>
  <c r="J1621" i="8"/>
  <c r="K1621" i="8" s="1"/>
  <c r="I1621" i="8"/>
  <c r="J1651" i="8"/>
  <c r="K1651" i="8" s="1"/>
  <c r="I1651" i="8"/>
  <c r="J1663" i="8"/>
  <c r="K1663" i="8" s="1"/>
  <c r="I1663" i="8"/>
  <c r="J1693" i="8"/>
  <c r="K1693" i="8" s="1"/>
  <c r="I1693" i="8"/>
  <c r="J1723" i="8"/>
  <c r="K1723" i="8" s="1"/>
  <c r="I1723" i="8"/>
  <c r="J1735" i="8"/>
  <c r="K1735" i="8" s="1"/>
  <c r="I1735" i="8"/>
  <c r="I1752" i="8"/>
  <c r="J1752" i="8"/>
  <c r="K1752" i="8" s="1"/>
  <c r="J1770" i="8"/>
  <c r="K1770" i="8" s="1"/>
  <c r="I1770" i="8"/>
  <c r="I1788" i="8"/>
  <c r="J1788" i="8"/>
  <c r="K1788" i="8" s="1"/>
  <c r="I1806" i="8"/>
  <c r="J1806" i="8"/>
  <c r="K1806" i="8" s="1"/>
  <c r="I1824" i="8"/>
  <c r="J1824" i="8"/>
  <c r="K1824" i="8" s="1"/>
  <c r="I1842" i="8"/>
  <c r="J1842" i="8"/>
  <c r="K1842" i="8" s="1"/>
  <c r="I1860" i="8"/>
  <c r="J1860" i="8"/>
  <c r="K1860" i="8" s="1"/>
  <c r="I1878" i="8"/>
  <c r="J1878" i="8"/>
  <c r="K1878" i="8" s="1"/>
  <c r="I1896" i="8"/>
  <c r="J1896" i="8"/>
  <c r="K1896" i="8" s="1"/>
  <c r="I1914" i="8"/>
  <c r="J1914" i="8"/>
  <c r="K1914" i="8" s="1"/>
  <c r="I1932" i="8"/>
  <c r="J1932" i="8"/>
  <c r="K1932" i="8" s="1"/>
  <c r="I1950" i="8"/>
  <c r="J1950" i="8"/>
  <c r="K1950" i="8" s="1"/>
  <c r="I1968" i="8"/>
  <c r="J1968" i="8"/>
  <c r="K1968" i="8" s="1"/>
  <c r="I1986" i="8"/>
  <c r="J1986" i="8"/>
  <c r="K1986" i="8" s="1"/>
  <c r="I2004" i="8"/>
  <c r="J2004" i="8"/>
  <c r="K2004" i="8" s="1"/>
  <c r="I2022" i="8"/>
  <c r="J2022" i="8"/>
  <c r="K2022" i="8" s="1"/>
  <c r="I2040" i="8"/>
  <c r="J2040" i="8"/>
  <c r="K2040" i="8" s="1"/>
  <c r="I2058" i="8"/>
  <c r="J2058" i="8"/>
  <c r="K2058" i="8" s="1"/>
  <c r="I2076" i="8"/>
  <c r="J2076" i="8"/>
  <c r="K2076" i="8" s="1"/>
  <c r="I2094" i="8"/>
  <c r="J2094" i="8"/>
  <c r="K2094" i="8" s="1"/>
  <c r="J2584" i="8"/>
  <c r="K2584" i="8" s="1"/>
  <c r="I2584" i="8"/>
  <c r="J2596" i="8"/>
  <c r="K2596" i="8" s="1"/>
  <c r="I2596" i="8"/>
  <c r="J2608" i="8"/>
  <c r="K2608" i="8" s="1"/>
  <c r="I2608" i="8"/>
  <c r="J2620" i="8"/>
  <c r="K2620" i="8" s="1"/>
  <c r="I2620" i="8"/>
  <c r="J2632" i="8"/>
  <c r="K2632" i="8" s="1"/>
  <c r="I2632" i="8"/>
  <c r="J2644" i="8"/>
  <c r="K2644" i="8" s="1"/>
  <c r="I2644" i="8"/>
  <c r="J2656" i="8"/>
  <c r="K2656" i="8" s="1"/>
  <c r="I2656" i="8"/>
  <c r="J2686" i="8"/>
  <c r="K2686" i="8" s="1"/>
  <c r="I2686" i="8"/>
  <c r="J2698" i="8"/>
  <c r="K2698" i="8" s="1"/>
  <c r="I2698" i="8"/>
  <c r="I2728" i="8"/>
  <c r="J2728" i="8"/>
  <c r="K2728" i="8" s="1"/>
  <c r="J2758" i="8"/>
  <c r="K2758" i="8" s="1"/>
  <c r="I2758" i="8"/>
  <c r="J2770" i="8"/>
  <c r="K2770" i="8" s="1"/>
  <c r="I2770" i="8"/>
  <c r="I2800" i="8"/>
  <c r="J2800" i="8"/>
  <c r="K2800" i="8" s="1"/>
  <c r="J2882" i="8"/>
  <c r="K2882" i="8" s="1"/>
  <c r="I2882" i="8"/>
  <c r="I2948" i="8"/>
  <c r="J2948" i="8"/>
  <c r="K2948" i="8" s="1"/>
  <c r="J3391" i="8"/>
  <c r="K3391" i="8" s="1"/>
  <c r="I3391" i="8"/>
  <c r="I3421" i="8"/>
  <c r="J3421" i="8"/>
  <c r="K3421" i="8" s="1"/>
  <c r="J3462" i="8"/>
  <c r="K3462" i="8" s="1"/>
  <c r="I3462" i="8"/>
  <c r="J3491" i="8"/>
  <c r="K3491" i="8" s="1"/>
  <c r="I3491" i="8"/>
  <c r="J3586" i="8"/>
  <c r="K3586" i="8" s="1"/>
  <c r="I3586" i="8"/>
  <c r="J3663" i="8"/>
  <c r="K3663" i="8" s="1"/>
  <c r="I3663" i="8"/>
  <c r="I3693" i="8"/>
  <c r="J3693" i="8"/>
  <c r="K3693" i="8" s="1"/>
  <c r="J3735" i="8"/>
  <c r="K3735" i="8" s="1"/>
  <c r="I3735" i="8"/>
  <c r="I3765" i="8"/>
  <c r="J3765" i="8"/>
  <c r="K3765" i="8" s="1"/>
  <c r="J3807" i="8"/>
  <c r="K3807" i="8" s="1"/>
  <c r="I3807" i="8"/>
  <c r="J3855" i="8"/>
  <c r="K3855" i="8" s="1"/>
  <c r="I3855" i="8"/>
  <c r="J3903" i="8"/>
  <c r="K3903" i="8" s="1"/>
  <c r="I3903" i="8"/>
  <c r="J4202" i="8"/>
  <c r="K4202" i="8" s="1"/>
  <c r="I4202" i="8"/>
  <c r="J4218" i="8"/>
  <c r="K4218" i="8" s="1"/>
  <c r="I4218" i="8"/>
  <c r="I4236" i="8"/>
  <c r="J4236" i="8"/>
  <c r="K4236" i="8" s="1"/>
  <c r="I4254" i="8"/>
  <c r="J4254" i="8"/>
  <c r="K4254" i="8" s="1"/>
  <c r="I4272" i="8"/>
  <c r="J4272" i="8"/>
  <c r="K4272" i="8" s="1"/>
  <c r="I4290" i="8"/>
  <c r="J4290" i="8"/>
  <c r="K4290" i="8" s="1"/>
  <c r="I4308" i="8"/>
  <c r="J4308" i="8"/>
  <c r="K4308" i="8" s="1"/>
  <c r="I4481" i="8"/>
  <c r="J4481" i="8"/>
  <c r="K4481" i="8" s="1"/>
  <c r="I4511" i="8"/>
  <c r="J4511" i="8"/>
  <c r="K4511" i="8" s="1"/>
  <c r="I4553" i="8"/>
  <c r="J4553" i="8"/>
  <c r="K4553" i="8" s="1"/>
  <c r="I4583" i="8"/>
  <c r="J4583" i="8"/>
  <c r="K4583" i="8" s="1"/>
  <c r="J4600" i="8"/>
  <c r="K4600" i="8" s="1"/>
  <c r="I4600" i="8"/>
  <c r="I4618" i="8"/>
  <c r="J4618" i="8"/>
  <c r="K4618" i="8" s="1"/>
  <c r="J4636" i="8"/>
  <c r="K4636" i="8" s="1"/>
  <c r="I4636" i="8"/>
  <c r="I4654" i="8"/>
  <c r="J4654" i="8"/>
  <c r="K4654" i="8" s="1"/>
  <c r="J4672" i="8"/>
  <c r="K4672" i="8" s="1"/>
  <c r="I4672" i="8"/>
  <c r="I4690" i="8"/>
  <c r="J4690" i="8"/>
  <c r="K4690" i="8" s="1"/>
  <c r="J4708" i="8"/>
  <c r="K4708" i="8" s="1"/>
  <c r="I4708" i="8"/>
  <c r="I4726" i="8"/>
  <c r="J4726" i="8"/>
  <c r="K4726" i="8" s="1"/>
  <c r="J4744" i="8"/>
  <c r="K4744" i="8" s="1"/>
  <c r="I4744" i="8"/>
  <c r="I4763" i="8"/>
  <c r="J4763" i="8"/>
  <c r="K4763" i="8" s="1"/>
  <c r="I4865" i="8"/>
  <c r="J4865" i="8"/>
  <c r="K4865" i="8" s="1"/>
  <c r="I4883" i="8"/>
  <c r="J4883" i="8"/>
  <c r="K4883" i="8" s="1"/>
  <c r="I4901" i="8"/>
  <c r="J4901" i="8"/>
  <c r="K4901" i="8" s="1"/>
  <c r="I4919" i="8"/>
  <c r="J4919" i="8"/>
  <c r="K4919" i="8" s="1"/>
  <c r="I4937" i="8"/>
  <c r="J4937" i="8"/>
  <c r="K4937" i="8" s="1"/>
  <c r="I4955" i="8"/>
  <c r="J4955" i="8"/>
  <c r="K4955" i="8" s="1"/>
  <c r="I4973" i="8"/>
  <c r="J4973" i="8"/>
  <c r="K4973" i="8" s="1"/>
  <c r="I4991" i="8"/>
  <c r="J4991" i="8"/>
  <c r="K4991" i="8" s="1"/>
  <c r="I5009" i="8"/>
  <c r="J5009" i="8"/>
  <c r="K5009" i="8" s="1"/>
  <c r="I5027" i="8"/>
  <c r="J5027" i="8"/>
  <c r="K5027" i="8" s="1"/>
  <c r="I5045" i="8"/>
  <c r="J5045" i="8"/>
  <c r="K5045" i="8" s="1"/>
  <c r="I5063" i="8"/>
  <c r="J5063" i="8"/>
  <c r="K5063" i="8" s="1"/>
  <c r="I5081" i="8"/>
  <c r="J5081" i="8"/>
  <c r="K5081" i="8" s="1"/>
  <c r="I5099" i="8"/>
  <c r="J5099" i="8"/>
  <c r="K5099" i="8" s="1"/>
  <c r="I5117" i="8"/>
  <c r="J5117" i="8"/>
  <c r="K5117" i="8" s="1"/>
  <c r="I5134" i="8"/>
  <c r="J5134" i="8"/>
  <c r="K5134" i="8" s="1"/>
  <c r="I5156" i="8"/>
  <c r="J5156" i="8"/>
  <c r="K5156" i="8" s="1"/>
  <c r="I5202" i="8"/>
  <c r="J5202" i="8"/>
  <c r="K5202" i="8" s="1"/>
  <c r="I5219" i="8"/>
  <c r="J5219" i="8"/>
  <c r="K5219" i="8" s="1"/>
  <c r="J5237" i="8"/>
  <c r="K5237" i="8" s="1"/>
  <c r="I5237" i="8"/>
  <c r="I5255" i="8"/>
  <c r="J5255" i="8"/>
  <c r="K5255" i="8" s="1"/>
  <c r="J5272" i="8"/>
  <c r="K5272" i="8" s="1"/>
  <c r="I5272" i="8"/>
  <c r="J5290" i="8"/>
  <c r="K5290" i="8" s="1"/>
  <c r="I5290" i="8"/>
  <c r="J5308" i="8"/>
  <c r="K5308" i="8" s="1"/>
  <c r="I5308" i="8"/>
  <c r="J5326" i="8"/>
  <c r="K5326" i="8" s="1"/>
  <c r="I5326" i="8"/>
  <c r="J5344" i="8"/>
  <c r="K5344" i="8" s="1"/>
  <c r="I5344" i="8"/>
  <c r="J5362" i="8"/>
  <c r="K5362" i="8" s="1"/>
  <c r="I5362" i="8"/>
  <c r="J5380" i="8"/>
  <c r="K5380" i="8" s="1"/>
  <c r="I5380" i="8"/>
  <c r="J5398" i="8"/>
  <c r="K5398" i="8" s="1"/>
  <c r="I5398" i="8"/>
  <c r="J5416" i="8"/>
  <c r="K5416" i="8" s="1"/>
  <c r="I5416" i="8"/>
  <c r="J5434" i="8"/>
  <c r="K5434" i="8" s="1"/>
  <c r="I5434" i="8"/>
  <c r="J5452" i="8"/>
  <c r="K5452" i="8" s="1"/>
  <c r="I5452" i="8"/>
  <c r="J5470" i="8"/>
  <c r="K5470" i="8" s="1"/>
  <c r="I5470" i="8"/>
  <c r="J5488" i="8"/>
  <c r="K5488" i="8" s="1"/>
  <c r="I5488" i="8"/>
  <c r="J5506" i="8"/>
  <c r="K5506" i="8" s="1"/>
  <c r="I5506" i="8"/>
  <c r="J5524" i="8"/>
  <c r="K5524" i="8" s="1"/>
  <c r="I5524" i="8"/>
  <c r="J5542" i="8"/>
  <c r="K5542" i="8" s="1"/>
  <c r="I5542" i="8"/>
  <c r="J5560" i="8"/>
  <c r="K5560" i="8" s="1"/>
  <c r="I5560" i="8"/>
  <c r="J5578" i="8"/>
  <c r="K5578" i="8" s="1"/>
  <c r="I5578" i="8"/>
  <c r="J5598" i="8"/>
  <c r="K5598" i="8" s="1"/>
  <c r="I5598" i="8"/>
  <c r="J5617" i="8"/>
  <c r="K5617" i="8" s="1"/>
  <c r="I5617" i="8"/>
  <c r="J5635" i="8"/>
  <c r="K5635" i="8" s="1"/>
  <c r="I5635" i="8"/>
  <c r="J5653" i="8"/>
  <c r="K5653" i="8" s="1"/>
  <c r="I5653" i="8"/>
  <c r="J5670" i="8"/>
  <c r="K5670" i="8" s="1"/>
  <c r="I5670" i="8"/>
  <c r="I5700" i="8"/>
  <c r="J5700" i="8"/>
  <c r="K5700" i="8" s="1"/>
  <c r="J5717" i="8"/>
  <c r="K5717" i="8" s="1"/>
  <c r="I5717" i="8"/>
  <c r="I5741" i="8"/>
  <c r="J5741" i="8"/>
  <c r="K5741" i="8" s="1"/>
  <c r="J5759" i="8"/>
  <c r="K5759" i="8" s="1"/>
  <c r="I5759" i="8"/>
  <c r="I5789" i="8"/>
  <c r="J5789" i="8"/>
  <c r="K5789" i="8" s="1"/>
  <c r="J5792" i="8"/>
  <c r="K5792" i="8" s="1"/>
  <c r="I5792" i="8"/>
  <c r="I5850" i="8"/>
  <c r="J5850" i="8"/>
  <c r="K5850" i="8" s="1"/>
  <c r="J6465" i="8"/>
  <c r="K6465" i="8" s="1"/>
  <c r="I6465" i="8"/>
  <c r="J6537" i="8"/>
  <c r="K6537" i="8" s="1"/>
  <c r="I6537" i="8"/>
  <c r="J6609" i="8"/>
  <c r="K6609" i="8" s="1"/>
  <c r="I6609" i="8"/>
  <c r="J6694" i="8"/>
  <c r="K6694" i="8" s="1"/>
  <c r="I6694" i="8"/>
  <c r="J6760" i="8"/>
  <c r="K6760" i="8" s="1"/>
  <c r="I6760" i="8"/>
  <c r="J50" i="8"/>
  <c r="K50" i="8" s="1"/>
  <c r="I50" i="8"/>
  <c r="J68" i="8"/>
  <c r="K68" i="8" s="1"/>
  <c r="I68" i="8"/>
  <c r="I216" i="8"/>
  <c r="J216" i="8"/>
  <c r="K216" i="8" s="1"/>
  <c r="I277" i="8"/>
  <c r="J277" i="8"/>
  <c r="K277" i="8" s="1"/>
  <c r="I299" i="8"/>
  <c r="J299" i="8"/>
  <c r="K299" i="8" s="1"/>
  <c r="I364" i="8"/>
  <c r="J364" i="8"/>
  <c r="K364" i="8" s="1"/>
  <c r="I408" i="8"/>
  <c r="J408" i="8"/>
  <c r="K408" i="8" s="1"/>
  <c r="I428" i="8"/>
  <c r="J428" i="8"/>
  <c r="K428" i="8" s="1"/>
  <c r="I593" i="8"/>
  <c r="J593" i="8"/>
  <c r="K593" i="8" s="1"/>
  <c r="J983" i="8"/>
  <c r="K983" i="8" s="1"/>
  <c r="I983" i="8"/>
  <c r="I1002" i="8"/>
  <c r="J1002" i="8"/>
  <c r="K1002" i="8" s="1"/>
  <c r="I1020" i="8"/>
  <c r="J1020" i="8"/>
  <c r="K1020" i="8" s="1"/>
  <c r="I1038" i="8"/>
  <c r="J1038" i="8"/>
  <c r="K1038" i="8" s="1"/>
  <c r="I1056" i="8"/>
  <c r="J1056" i="8"/>
  <c r="K1056" i="8" s="1"/>
  <c r="I1074" i="8"/>
  <c r="J1074" i="8"/>
  <c r="K1074" i="8" s="1"/>
  <c r="I1092" i="8"/>
  <c r="J1092" i="8"/>
  <c r="K1092" i="8" s="1"/>
  <c r="I1110" i="8"/>
  <c r="J1110" i="8"/>
  <c r="K1110" i="8" s="1"/>
  <c r="I1128" i="8"/>
  <c r="J1128" i="8"/>
  <c r="K1128" i="8" s="1"/>
  <c r="I1146" i="8"/>
  <c r="J1146" i="8"/>
  <c r="K1146" i="8" s="1"/>
  <c r="I1165" i="8"/>
  <c r="J1165" i="8"/>
  <c r="K1165" i="8" s="1"/>
  <c r="J1183" i="8"/>
  <c r="K1183" i="8" s="1"/>
  <c r="I1183" i="8"/>
  <c r="I1201" i="8"/>
  <c r="J1201" i="8"/>
  <c r="K1201" i="8" s="1"/>
  <c r="J1219" i="8"/>
  <c r="K1219" i="8" s="1"/>
  <c r="I1219" i="8"/>
  <c r="I1237" i="8"/>
  <c r="J1237" i="8"/>
  <c r="K1237" i="8" s="1"/>
  <c r="J1255" i="8"/>
  <c r="K1255" i="8" s="1"/>
  <c r="I1255" i="8"/>
  <c r="I1273" i="8"/>
  <c r="J1273" i="8"/>
  <c r="K1273" i="8" s="1"/>
  <c r="J1291" i="8"/>
  <c r="K1291" i="8" s="1"/>
  <c r="I1291" i="8"/>
  <c r="I1309" i="8"/>
  <c r="J1309" i="8"/>
  <c r="K1309" i="8" s="1"/>
  <c r="J1327" i="8"/>
  <c r="K1327" i="8" s="1"/>
  <c r="I1327" i="8"/>
  <c r="I1345" i="8"/>
  <c r="J1345" i="8"/>
  <c r="K1345" i="8" s="1"/>
  <c r="J1363" i="8"/>
  <c r="K1363" i="8" s="1"/>
  <c r="I1363" i="8"/>
  <c r="J1381" i="8"/>
  <c r="K1381" i="8" s="1"/>
  <c r="I1381" i="8"/>
  <c r="I1399" i="8"/>
  <c r="J1399" i="8"/>
  <c r="K1399" i="8" s="1"/>
  <c r="I1417" i="8"/>
  <c r="J1417" i="8"/>
  <c r="K1417" i="8" s="1"/>
  <c r="J1446" i="8"/>
  <c r="K1446" i="8" s="1"/>
  <c r="I1446" i="8"/>
  <c r="J1475" i="8"/>
  <c r="K1475" i="8" s="1"/>
  <c r="I1475" i="8"/>
  <c r="J1493" i="8"/>
  <c r="K1493" i="8" s="1"/>
  <c r="I1493" i="8"/>
  <c r="J1511" i="8"/>
  <c r="K1511" i="8" s="1"/>
  <c r="I1511" i="8"/>
  <c r="J1530" i="8"/>
  <c r="K1530" i="8" s="1"/>
  <c r="I1530" i="8"/>
  <c r="J1548" i="8"/>
  <c r="K1548" i="8" s="1"/>
  <c r="I1548" i="8"/>
  <c r="J1566" i="8"/>
  <c r="K1566" i="8" s="1"/>
  <c r="I1566" i="8"/>
  <c r="I1584" i="8"/>
  <c r="J1584" i="8"/>
  <c r="K1584" i="8" s="1"/>
  <c r="I1598" i="8"/>
  <c r="J1598" i="8"/>
  <c r="K1598" i="8" s="1"/>
  <c r="I1628" i="8"/>
  <c r="J1628" i="8"/>
  <c r="K1628" i="8" s="1"/>
  <c r="I1658" i="8"/>
  <c r="J1658" i="8"/>
  <c r="K1658" i="8" s="1"/>
  <c r="I1670" i="8"/>
  <c r="J1670" i="8"/>
  <c r="K1670" i="8" s="1"/>
  <c r="I1700" i="8"/>
  <c r="J1700" i="8"/>
  <c r="K1700" i="8" s="1"/>
  <c r="I1730" i="8"/>
  <c r="J1730" i="8"/>
  <c r="K1730" i="8" s="1"/>
  <c r="I1742" i="8"/>
  <c r="J1742" i="8"/>
  <c r="K1742" i="8" s="1"/>
  <c r="J1783" i="8"/>
  <c r="K1783" i="8" s="1"/>
  <c r="I1783" i="8"/>
  <c r="I2153" i="8"/>
  <c r="J2153" i="8"/>
  <c r="K2153" i="8" s="1"/>
  <c r="I2225" i="8"/>
  <c r="J2225" i="8"/>
  <c r="K2225" i="8" s="1"/>
  <c r="J2818" i="8"/>
  <c r="K2818" i="8" s="1"/>
  <c r="I2818" i="8"/>
  <c r="I2848" i="8"/>
  <c r="J2848" i="8"/>
  <c r="K2848" i="8" s="1"/>
  <c r="J3147" i="8"/>
  <c r="K3147" i="8" s="1"/>
  <c r="I3147" i="8"/>
  <c r="J3159" i="8"/>
  <c r="K3159" i="8" s="1"/>
  <c r="I3159" i="8"/>
  <c r="I3189" i="8"/>
  <c r="J3189" i="8"/>
  <c r="K3189" i="8" s="1"/>
  <c r="J3231" i="8"/>
  <c r="K3231" i="8" s="1"/>
  <c r="I3231" i="8"/>
  <c r="I3261" i="8"/>
  <c r="J3261" i="8"/>
  <c r="K3261" i="8" s="1"/>
  <c r="I3333" i="8"/>
  <c r="J3333" i="8"/>
  <c r="K3333" i="8" s="1"/>
  <c r="J3375" i="8"/>
  <c r="K3375" i="8" s="1"/>
  <c r="I3375" i="8"/>
  <c r="I3392" i="8"/>
  <c r="J3392" i="8"/>
  <c r="K3392" i="8" s="1"/>
  <c r="J3422" i="8"/>
  <c r="K3422" i="8" s="1"/>
  <c r="I3422" i="8"/>
  <c r="I3451" i="8"/>
  <c r="J3451" i="8"/>
  <c r="K3451" i="8" s="1"/>
  <c r="J3492" i="8"/>
  <c r="K3492" i="8" s="1"/>
  <c r="I3492" i="8"/>
  <c r="J3522" i="8"/>
  <c r="K3522" i="8" s="1"/>
  <c r="I3522" i="8"/>
  <c r="I3545" i="8"/>
  <c r="J3545" i="8"/>
  <c r="K3545" i="8" s="1"/>
  <c r="J3575" i="8"/>
  <c r="K3575" i="8" s="1"/>
  <c r="I3575" i="8"/>
  <c r="I3593" i="8"/>
  <c r="J3593" i="8"/>
  <c r="K3593" i="8" s="1"/>
  <c r="J3604" i="8"/>
  <c r="K3604" i="8" s="1"/>
  <c r="I3604" i="8"/>
  <c r="J3634" i="8"/>
  <c r="K3634" i="8" s="1"/>
  <c r="I3634" i="8"/>
  <c r="J3664" i="8"/>
  <c r="K3664" i="8" s="1"/>
  <c r="I3664" i="8"/>
  <c r="J3676" i="8"/>
  <c r="K3676" i="8" s="1"/>
  <c r="I3676" i="8"/>
  <c r="J3706" i="8"/>
  <c r="K3706" i="8" s="1"/>
  <c r="I3706" i="8"/>
  <c r="J3736" i="8"/>
  <c r="K3736" i="8" s="1"/>
  <c r="I3736" i="8"/>
  <c r="J3748" i="8"/>
  <c r="K3748" i="8" s="1"/>
  <c r="I3748" i="8"/>
  <c r="J3778" i="8"/>
  <c r="K3778" i="8" s="1"/>
  <c r="I3778" i="8"/>
  <c r="J3808" i="8"/>
  <c r="K3808" i="8" s="1"/>
  <c r="I3808" i="8"/>
  <c r="J3820" i="8"/>
  <c r="K3820" i="8" s="1"/>
  <c r="I3820" i="8"/>
  <c r="J3850" i="8"/>
  <c r="K3850" i="8" s="1"/>
  <c r="I3850" i="8"/>
  <c r="J3892" i="8"/>
  <c r="K3892" i="8" s="1"/>
  <c r="I3892" i="8"/>
  <c r="J4018" i="8"/>
  <c r="K4018" i="8" s="1"/>
  <c r="I4018" i="8"/>
  <c r="I4036" i="8"/>
  <c r="J4036" i="8"/>
  <c r="K4036" i="8" s="1"/>
  <c r="I4084" i="8"/>
  <c r="J4084" i="8"/>
  <c r="K4084" i="8" s="1"/>
  <c r="J4102" i="8"/>
  <c r="K4102" i="8" s="1"/>
  <c r="I4102" i="8"/>
  <c r="I4320" i="8"/>
  <c r="J4320" i="8"/>
  <c r="K4320" i="8" s="1"/>
  <c r="I4338" i="8"/>
  <c r="J4338" i="8"/>
  <c r="K4338" i="8" s="1"/>
  <c r="I4356" i="8"/>
  <c r="J4356" i="8"/>
  <c r="K4356" i="8" s="1"/>
  <c r="I4374" i="8"/>
  <c r="J4374" i="8"/>
  <c r="K4374" i="8" s="1"/>
  <c r="I4392" i="8"/>
  <c r="J4392" i="8"/>
  <c r="K4392" i="8" s="1"/>
  <c r="I4410" i="8"/>
  <c r="J4410" i="8"/>
  <c r="K4410" i="8" s="1"/>
  <c r="I4428" i="8"/>
  <c r="J4428" i="8"/>
  <c r="K4428" i="8" s="1"/>
  <c r="I4446" i="8"/>
  <c r="J4446" i="8"/>
  <c r="K4446" i="8" s="1"/>
  <c r="I4464" i="8"/>
  <c r="J4464" i="8"/>
  <c r="K4464" i="8" s="1"/>
  <c r="I4482" i="8"/>
  <c r="J4482" i="8"/>
  <c r="K4482" i="8" s="1"/>
  <c r="I4500" i="8"/>
  <c r="J4500" i="8"/>
  <c r="K4500" i="8" s="1"/>
  <c r="I4518" i="8"/>
  <c r="J4518" i="8"/>
  <c r="K4518" i="8" s="1"/>
  <c r="I4536" i="8"/>
  <c r="J4536" i="8"/>
  <c r="K4536" i="8" s="1"/>
  <c r="I4554" i="8"/>
  <c r="J4554" i="8"/>
  <c r="K4554" i="8" s="1"/>
  <c r="I4572" i="8"/>
  <c r="J4572" i="8"/>
  <c r="K4572" i="8" s="1"/>
  <c r="I4631" i="8"/>
  <c r="J4631" i="8"/>
  <c r="K4631" i="8" s="1"/>
  <c r="I4703" i="8"/>
  <c r="J4703" i="8"/>
  <c r="K4703" i="8" s="1"/>
  <c r="I4776" i="8"/>
  <c r="J4776" i="8"/>
  <c r="K4776" i="8" s="1"/>
  <c r="I4794" i="8"/>
  <c r="J4794" i="8"/>
  <c r="K4794" i="8" s="1"/>
  <c r="I4812" i="8"/>
  <c r="J4812" i="8"/>
  <c r="K4812" i="8" s="1"/>
  <c r="I4830" i="8"/>
  <c r="J4830" i="8"/>
  <c r="K4830" i="8" s="1"/>
  <c r="I4848" i="8"/>
  <c r="J4848" i="8"/>
  <c r="K4848" i="8" s="1"/>
  <c r="I4866" i="8"/>
  <c r="J4866" i="8"/>
  <c r="K4866" i="8" s="1"/>
  <c r="I4884" i="8"/>
  <c r="J4884" i="8"/>
  <c r="K4884" i="8" s="1"/>
  <c r="I4902" i="8"/>
  <c r="J4902" i="8"/>
  <c r="K4902" i="8" s="1"/>
  <c r="I4920" i="8"/>
  <c r="J4920" i="8"/>
  <c r="K4920" i="8" s="1"/>
  <c r="I4938" i="8"/>
  <c r="J4938" i="8"/>
  <c r="K4938" i="8" s="1"/>
  <c r="I4956" i="8"/>
  <c r="J4956" i="8"/>
  <c r="K4956" i="8" s="1"/>
  <c r="I4974" i="8"/>
  <c r="J4974" i="8"/>
  <c r="K4974" i="8" s="1"/>
  <c r="I4992" i="8"/>
  <c r="J4992" i="8"/>
  <c r="K4992" i="8" s="1"/>
  <c r="I5010" i="8"/>
  <c r="J5010" i="8"/>
  <c r="K5010" i="8" s="1"/>
  <c r="I5028" i="8"/>
  <c r="J5028" i="8"/>
  <c r="K5028" i="8" s="1"/>
  <c r="I5046" i="8"/>
  <c r="J5046" i="8"/>
  <c r="K5046" i="8" s="1"/>
  <c r="I5064" i="8"/>
  <c r="J5064" i="8"/>
  <c r="K5064" i="8" s="1"/>
  <c r="I5082" i="8"/>
  <c r="J5082" i="8"/>
  <c r="K5082" i="8" s="1"/>
  <c r="I5100" i="8"/>
  <c r="J5100" i="8"/>
  <c r="K5100" i="8" s="1"/>
  <c r="I5118" i="8"/>
  <c r="J5118" i="8"/>
  <c r="K5118" i="8" s="1"/>
  <c r="I5135" i="8"/>
  <c r="J5135" i="8"/>
  <c r="K5135" i="8" s="1"/>
  <c r="J5163" i="8"/>
  <c r="K5163" i="8" s="1"/>
  <c r="I5163" i="8"/>
  <c r="I5180" i="8"/>
  <c r="J5180" i="8"/>
  <c r="K5180" i="8" s="1"/>
  <c r="I5208" i="8"/>
  <c r="J5208" i="8"/>
  <c r="K5208" i="8" s="1"/>
  <c r="I5226" i="8"/>
  <c r="J5226" i="8"/>
  <c r="K5226" i="8" s="1"/>
  <c r="J5244" i="8"/>
  <c r="K5244" i="8" s="1"/>
  <c r="I5244" i="8"/>
  <c r="J5261" i="8"/>
  <c r="K5261" i="8" s="1"/>
  <c r="I5261" i="8"/>
  <c r="I5279" i="8"/>
  <c r="J5279" i="8"/>
  <c r="K5279" i="8" s="1"/>
  <c r="I5297" i="8"/>
  <c r="J5297" i="8"/>
  <c r="K5297" i="8" s="1"/>
  <c r="I5315" i="8"/>
  <c r="J5315" i="8"/>
  <c r="K5315" i="8" s="1"/>
  <c r="J5333" i="8"/>
  <c r="K5333" i="8" s="1"/>
  <c r="I5333" i="8"/>
  <c r="I5351" i="8"/>
  <c r="J5351" i="8"/>
  <c r="K5351" i="8" s="1"/>
  <c r="I5369" i="8"/>
  <c r="J5369" i="8"/>
  <c r="K5369" i="8" s="1"/>
  <c r="I5387" i="8"/>
  <c r="J5387" i="8"/>
  <c r="K5387" i="8" s="1"/>
  <c r="J5405" i="8"/>
  <c r="K5405" i="8" s="1"/>
  <c r="I5405" i="8"/>
  <c r="I5423" i="8"/>
  <c r="J5423" i="8"/>
  <c r="K5423" i="8" s="1"/>
  <c r="J5441" i="8"/>
  <c r="K5441" i="8" s="1"/>
  <c r="I5441" i="8"/>
  <c r="I5459" i="8"/>
  <c r="J5459" i="8"/>
  <c r="K5459" i="8" s="1"/>
  <c r="J5477" i="8"/>
  <c r="K5477" i="8" s="1"/>
  <c r="I5477" i="8"/>
  <c r="I5495" i="8"/>
  <c r="J5495" i="8"/>
  <c r="K5495" i="8" s="1"/>
  <c r="J5513" i="8"/>
  <c r="K5513" i="8" s="1"/>
  <c r="I5513" i="8"/>
  <c r="I5531" i="8"/>
  <c r="J5531" i="8"/>
  <c r="K5531" i="8" s="1"/>
  <c r="J5549" i="8"/>
  <c r="K5549" i="8" s="1"/>
  <c r="I5549" i="8"/>
  <c r="I5567" i="8"/>
  <c r="J5567" i="8"/>
  <c r="K5567" i="8" s="1"/>
  <c r="J5587" i="8"/>
  <c r="K5587" i="8" s="1"/>
  <c r="I5587" i="8"/>
  <c r="I5618" i="8"/>
  <c r="J5618" i="8"/>
  <c r="K5618" i="8" s="1"/>
  <c r="J5648" i="8"/>
  <c r="K5648" i="8" s="1"/>
  <c r="I5648" i="8"/>
  <c r="I5745" i="8"/>
  <c r="J5745" i="8"/>
  <c r="K5745" i="8" s="1"/>
  <c r="I5816" i="8"/>
  <c r="J5816" i="8"/>
  <c r="K5816" i="8" s="1"/>
  <c r="J5914" i="8"/>
  <c r="K5914" i="8" s="1"/>
  <c r="I5914" i="8"/>
  <c r="J6119" i="8"/>
  <c r="K6119" i="8" s="1"/>
  <c r="I6119" i="8"/>
  <c r="J6167" i="8"/>
  <c r="K6167" i="8" s="1"/>
  <c r="I6167" i="8"/>
  <c r="J6215" i="8"/>
  <c r="K6215" i="8" s="1"/>
  <c r="I6215" i="8"/>
  <c r="J6263" i="8"/>
  <c r="K6263" i="8" s="1"/>
  <c r="I6263" i="8"/>
  <c r="J6312" i="8"/>
  <c r="K6312" i="8" s="1"/>
  <c r="I6312" i="8"/>
  <c r="J6360" i="8"/>
  <c r="K6360" i="8" s="1"/>
  <c r="I6360" i="8"/>
  <c r="I6418" i="8"/>
  <c r="J6418" i="8"/>
  <c r="K6418" i="8" s="1"/>
  <c r="I6490" i="8"/>
  <c r="J6490" i="8"/>
  <c r="K6490" i="8" s="1"/>
  <c r="I6562" i="8"/>
  <c r="J6562" i="8"/>
  <c r="K6562" i="8" s="1"/>
  <c r="I6635" i="8"/>
  <c r="J6635" i="8"/>
  <c r="K6635" i="8" s="1"/>
  <c r="I6707" i="8"/>
  <c r="J6707" i="8"/>
  <c r="K6707" i="8" s="1"/>
  <c r="J6766" i="8"/>
  <c r="K6766" i="8" s="1"/>
  <c r="I6766" i="8"/>
  <c r="I271" i="8"/>
  <c r="J271" i="8"/>
  <c r="K271" i="8" s="1"/>
  <c r="I293" i="8"/>
  <c r="J293" i="8"/>
  <c r="K293" i="8" s="1"/>
  <c r="I464" i="8"/>
  <c r="J464" i="8"/>
  <c r="K464" i="8" s="1"/>
  <c r="I609" i="8"/>
  <c r="J609" i="8"/>
  <c r="K609" i="8" s="1"/>
  <c r="I1021" i="8"/>
  <c r="J1021" i="8"/>
  <c r="K1021" i="8" s="1"/>
  <c r="I1051" i="8"/>
  <c r="J1051" i="8"/>
  <c r="K1051" i="8" s="1"/>
  <c r="I1063" i="8"/>
  <c r="J1063" i="8"/>
  <c r="K1063" i="8" s="1"/>
  <c r="I1093" i="8"/>
  <c r="J1093" i="8"/>
  <c r="K1093" i="8" s="1"/>
  <c r="I1166" i="8"/>
  <c r="J1166" i="8"/>
  <c r="K1166" i="8" s="1"/>
  <c r="J1208" i="8"/>
  <c r="K1208" i="8" s="1"/>
  <c r="I1208" i="8"/>
  <c r="I1238" i="8"/>
  <c r="J1238" i="8"/>
  <c r="K1238" i="8" s="1"/>
  <c r="J1280" i="8"/>
  <c r="K1280" i="8" s="1"/>
  <c r="I1280" i="8"/>
  <c r="I1310" i="8"/>
  <c r="J1310" i="8"/>
  <c r="K1310" i="8" s="1"/>
  <c r="J1352" i="8"/>
  <c r="K1352" i="8" s="1"/>
  <c r="I1352" i="8"/>
  <c r="I1394" i="8"/>
  <c r="J1394" i="8"/>
  <c r="K1394" i="8" s="1"/>
  <c r="I1423" i="8"/>
  <c r="J1423" i="8"/>
  <c r="K1423" i="8" s="1"/>
  <c r="I1441" i="8"/>
  <c r="J1441" i="8"/>
  <c r="K1441" i="8" s="1"/>
  <c r="I1459" i="8"/>
  <c r="J1459" i="8"/>
  <c r="K1459" i="8" s="1"/>
  <c r="J1488" i="8"/>
  <c r="K1488" i="8" s="1"/>
  <c r="I1488" i="8"/>
  <c r="J1518" i="8"/>
  <c r="K1518" i="8" s="1"/>
  <c r="I1518" i="8"/>
  <c r="I1531" i="8"/>
  <c r="J1531" i="8"/>
  <c r="K1531" i="8" s="1"/>
  <c r="I1543" i="8"/>
  <c r="J1543" i="8"/>
  <c r="K1543" i="8" s="1"/>
  <c r="I1555" i="8"/>
  <c r="J1555" i="8"/>
  <c r="K1555" i="8" s="1"/>
  <c r="I1567" i="8"/>
  <c r="J1567" i="8"/>
  <c r="K1567" i="8" s="1"/>
  <c r="J1579" i="8"/>
  <c r="K1579" i="8" s="1"/>
  <c r="I1579" i="8"/>
  <c r="J1591" i="8"/>
  <c r="K1591" i="8" s="1"/>
  <c r="I1591" i="8"/>
  <c r="J1617" i="8"/>
  <c r="K1617" i="8" s="1"/>
  <c r="I1617" i="8"/>
  <c r="J1629" i="8"/>
  <c r="K1629" i="8" s="1"/>
  <c r="I1629" i="8"/>
  <c r="J1653" i="8"/>
  <c r="K1653" i="8" s="1"/>
  <c r="I1653" i="8"/>
  <c r="J1665" i="8"/>
  <c r="K1665" i="8" s="1"/>
  <c r="I1665" i="8"/>
  <c r="J1689" i="8"/>
  <c r="K1689" i="8" s="1"/>
  <c r="I1689" i="8"/>
  <c r="J1701" i="8"/>
  <c r="K1701" i="8" s="1"/>
  <c r="I1701" i="8"/>
  <c r="J1725" i="8"/>
  <c r="K1725" i="8" s="1"/>
  <c r="I1725" i="8"/>
  <c r="J1737" i="8"/>
  <c r="K1737" i="8" s="1"/>
  <c r="I1737" i="8"/>
  <c r="I1766" i="8"/>
  <c r="J1766" i="8"/>
  <c r="K1766" i="8" s="1"/>
  <c r="I1778" i="8"/>
  <c r="J1778" i="8"/>
  <c r="K1778" i="8" s="1"/>
  <c r="I2504" i="8"/>
  <c r="J2504" i="8"/>
  <c r="K2504" i="8" s="1"/>
  <c r="I2528" i="8"/>
  <c r="J2528" i="8"/>
  <c r="K2528" i="8" s="1"/>
  <c r="J2706" i="8"/>
  <c r="K2706" i="8" s="1"/>
  <c r="I2706" i="8"/>
  <c r="I2772" i="8"/>
  <c r="J2772" i="8"/>
  <c r="K2772" i="8" s="1"/>
  <c r="J2790" i="8"/>
  <c r="K2790" i="8" s="1"/>
  <c r="I2790" i="8"/>
  <c r="J2878" i="8"/>
  <c r="K2878" i="8" s="1"/>
  <c r="I2878" i="8"/>
  <c r="I2920" i="8"/>
  <c r="J2920" i="8"/>
  <c r="K2920" i="8" s="1"/>
  <c r="J2962" i="8"/>
  <c r="K2962" i="8" s="1"/>
  <c r="I2962" i="8"/>
  <c r="I2992" i="8"/>
  <c r="J2992" i="8"/>
  <c r="K2992" i="8" s="1"/>
  <c r="I3010" i="8"/>
  <c r="J3010" i="8"/>
  <c r="K3010" i="8" s="1"/>
  <c r="I3028" i="8"/>
  <c r="J3028" i="8"/>
  <c r="K3028" i="8" s="1"/>
  <c r="I3046" i="8"/>
  <c r="J3046" i="8"/>
  <c r="K3046" i="8" s="1"/>
  <c r="I3064" i="8"/>
  <c r="J3064" i="8"/>
  <c r="K3064" i="8" s="1"/>
  <c r="I3082" i="8"/>
  <c r="J3082" i="8"/>
  <c r="K3082" i="8" s="1"/>
  <c r="I3100" i="8"/>
  <c r="J3100" i="8"/>
  <c r="K3100" i="8" s="1"/>
  <c r="I3118" i="8"/>
  <c r="J3118" i="8"/>
  <c r="K3118" i="8" s="1"/>
  <c r="I3136" i="8"/>
  <c r="J3136" i="8"/>
  <c r="K3136" i="8" s="1"/>
  <c r="J3154" i="8"/>
  <c r="K3154" i="8" s="1"/>
  <c r="I3154" i="8"/>
  <c r="I3172" i="8"/>
  <c r="J3172" i="8"/>
  <c r="K3172" i="8" s="1"/>
  <c r="J3190" i="8"/>
  <c r="K3190" i="8" s="1"/>
  <c r="I3190" i="8"/>
  <c r="I3208" i="8"/>
  <c r="J3208" i="8"/>
  <c r="K3208" i="8" s="1"/>
  <c r="J3226" i="8"/>
  <c r="K3226" i="8" s="1"/>
  <c r="I3226" i="8"/>
  <c r="I3244" i="8"/>
  <c r="J3244" i="8"/>
  <c r="K3244" i="8" s="1"/>
  <c r="J3262" i="8"/>
  <c r="K3262" i="8" s="1"/>
  <c r="I3262" i="8"/>
  <c r="I3280" i="8"/>
  <c r="J3280" i="8"/>
  <c r="K3280" i="8" s="1"/>
  <c r="J3298" i="8"/>
  <c r="K3298" i="8" s="1"/>
  <c r="I3298" i="8"/>
  <c r="I3316" i="8"/>
  <c r="J3316" i="8"/>
  <c r="K3316" i="8" s="1"/>
  <c r="J3334" i="8"/>
  <c r="K3334" i="8" s="1"/>
  <c r="I3334" i="8"/>
  <c r="I3352" i="8"/>
  <c r="J3352" i="8"/>
  <c r="K3352" i="8" s="1"/>
  <c r="J3370" i="8"/>
  <c r="K3370" i="8" s="1"/>
  <c r="I3370" i="8"/>
  <c r="I3399" i="8"/>
  <c r="J3399" i="8"/>
  <c r="K3399" i="8" s="1"/>
  <c r="I3429" i="8"/>
  <c r="J3429" i="8"/>
  <c r="K3429" i="8" s="1"/>
  <c r="J3476" i="8"/>
  <c r="K3476" i="8" s="1"/>
  <c r="I3476" i="8"/>
  <c r="J3582" i="8"/>
  <c r="K3582" i="8" s="1"/>
  <c r="I3582" i="8"/>
  <c r="J3611" i="8"/>
  <c r="K3611" i="8" s="1"/>
  <c r="I3611" i="8"/>
  <c r="J3839" i="8"/>
  <c r="K3839" i="8" s="1"/>
  <c r="I3839" i="8"/>
  <c r="J3887" i="8"/>
  <c r="K3887" i="8" s="1"/>
  <c r="I3887" i="8"/>
  <c r="I4168" i="8"/>
  <c r="J4168" i="8"/>
  <c r="K4168" i="8" s="1"/>
  <c r="J4198" i="8"/>
  <c r="K4198" i="8" s="1"/>
  <c r="I4198" i="8"/>
  <c r="I4393" i="8"/>
  <c r="J4393" i="8"/>
  <c r="K4393" i="8" s="1"/>
  <c r="I4411" i="8"/>
  <c r="J4411" i="8"/>
  <c r="K4411" i="8" s="1"/>
  <c r="I4429" i="8"/>
  <c r="J4429" i="8"/>
  <c r="K4429" i="8" s="1"/>
  <c r="I4447" i="8"/>
  <c r="J4447" i="8"/>
  <c r="K4447" i="8" s="1"/>
  <c r="J4489" i="8"/>
  <c r="K4489" i="8" s="1"/>
  <c r="I4489" i="8"/>
  <c r="I4519" i="8"/>
  <c r="J4519" i="8"/>
  <c r="K4519" i="8" s="1"/>
  <c r="J4561" i="8"/>
  <c r="K4561" i="8" s="1"/>
  <c r="I4561" i="8"/>
  <c r="I4596" i="8"/>
  <c r="J4596" i="8"/>
  <c r="K4596" i="8" s="1"/>
  <c r="I4614" i="8"/>
  <c r="J4614" i="8"/>
  <c r="K4614" i="8" s="1"/>
  <c r="I4632" i="8"/>
  <c r="J4632" i="8"/>
  <c r="K4632" i="8" s="1"/>
  <c r="I4650" i="8"/>
  <c r="J4650" i="8"/>
  <c r="K4650" i="8" s="1"/>
  <c r="I4668" i="8"/>
  <c r="J4668" i="8"/>
  <c r="K4668" i="8" s="1"/>
  <c r="I4686" i="8"/>
  <c r="J4686" i="8"/>
  <c r="K4686" i="8" s="1"/>
  <c r="I4704" i="8"/>
  <c r="J4704" i="8"/>
  <c r="K4704" i="8" s="1"/>
  <c r="I4722" i="8"/>
  <c r="J4722" i="8"/>
  <c r="K4722" i="8" s="1"/>
  <c r="I4740" i="8"/>
  <c r="J4740" i="8"/>
  <c r="K4740" i="8" s="1"/>
  <c r="I4759" i="8"/>
  <c r="J4759" i="8"/>
  <c r="K4759" i="8" s="1"/>
  <c r="I4873" i="8"/>
  <c r="J4873" i="8"/>
  <c r="K4873" i="8" s="1"/>
  <c r="I4903" i="8"/>
  <c r="J4903" i="8"/>
  <c r="K4903" i="8" s="1"/>
  <c r="I4933" i="8"/>
  <c r="J4933" i="8"/>
  <c r="K4933" i="8" s="1"/>
  <c r="I4945" i="8"/>
  <c r="J4945" i="8"/>
  <c r="K4945" i="8" s="1"/>
  <c r="I4975" i="8"/>
  <c r="J4975" i="8"/>
  <c r="K4975" i="8" s="1"/>
  <c r="I5005" i="8"/>
  <c r="J5005" i="8"/>
  <c r="K5005" i="8" s="1"/>
  <c r="I5017" i="8"/>
  <c r="J5017" i="8"/>
  <c r="K5017" i="8" s="1"/>
  <c r="I5047" i="8"/>
  <c r="J5047" i="8"/>
  <c r="K5047" i="8" s="1"/>
  <c r="I5077" i="8"/>
  <c r="J5077" i="8"/>
  <c r="K5077" i="8" s="1"/>
  <c r="I5089" i="8"/>
  <c r="J5089" i="8"/>
  <c r="K5089" i="8" s="1"/>
  <c r="I5119" i="8"/>
  <c r="J5119" i="8"/>
  <c r="K5119" i="8" s="1"/>
  <c r="J5141" i="8"/>
  <c r="K5141" i="8" s="1"/>
  <c r="I5141" i="8"/>
  <c r="I5164" i="8"/>
  <c r="J5164" i="8"/>
  <c r="K5164" i="8" s="1"/>
  <c r="J5233" i="8"/>
  <c r="K5233" i="8" s="1"/>
  <c r="I5233" i="8"/>
  <c r="I5262" i="8"/>
  <c r="J5262" i="8"/>
  <c r="K5262" i="8" s="1"/>
  <c r="J5280" i="8"/>
  <c r="K5280" i="8" s="1"/>
  <c r="I5280" i="8"/>
  <c r="I5298" i="8"/>
  <c r="J5298" i="8"/>
  <c r="K5298" i="8" s="1"/>
  <c r="I5316" i="8"/>
  <c r="J5316" i="8"/>
  <c r="K5316" i="8" s="1"/>
  <c r="I5334" i="8"/>
  <c r="J5334" i="8"/>
  <c r="K5334" i="8" s="1"/>
  <c r="J5352" i="8"/>
  <c r="K5352" i="8" s="1"/>
  <c r="I5352" i="8"/>
  <c r="I5370" i="8"/>
  <c r="J5370" i="8"/>
  <c r="K5370" i="8" s="1"/>
  <c r="I5388" i="8"/>
  <c r="J5388" i="8"/>
  <c r="K5388" i="8" s="1"/>
  <c r="I5406" i="8"/>
  <c r="J5406" i="8"/>
  <c r="K5406" i="8" s="1"/>
  <c r="I5424" i="8"/>
  <c r="J5424" i="8"/>
  <c r="K5424" i="8" s="1"/>
  <c r="I5442" i="8"/>
  <c r="J5442" i="8"/>
  <c r="K5442" i="8" s="1"/>
  <c r="I5460" i="8"/>
  <c r="J5460" i="8"/>
  <c r="K5460" i="8" s="1"/>
  <c r="I5478" i="8"/>
  <c r="J5478" i="8"/>
  <c r="K5478" i="8" s="1"/>
  <c r="I5496" i="8"/>
  <c r="J5496" i="8"/>
  <c r="K5496" i="8" s="1"/>
  <c r="I5514" i="8"/>
  <c r="J5514" i="8"/>
  <c r="K5514" i="8" s="1"/>
  <c r="I5532" i="8"/>
  <c r="J5532" i="8"/>
  <c r="K5532" i="8" s="1"/>
  <c r="I5550" i="8"/>
  <c r="J5550" i="8"/>
  <c r="K5550" i="8" s="1"/>
  <c r="I5568" i="8"/>
  <c r="J5568" i="8"/>
  <c r="K5568" i="8" s="1"/>
  <c r="I5588" i="8"/>
  <c r="J5588" i="8"/>
  <c r="K5588" i="8" s="1"/>
  <c r="I5606" i="8"/>
  <c r="J5606" i="8"/>
  <c r="K5606" i="8" s="1"/>
  <c r="I5625" i="8"/>
  <c r="J5625" i="8"/>
  <c r="K5625" i="8" s="1"/>
  <c r="I5643" i="8"/>
  <c r="J5643" i="8"/>
  <c r="K5643" i="8" s="1"/>
  <c r="I5678" i="8"/>
  <c r="J5678" i="8"/>
  <c r="K5678" i="8" s="1"/>
  <c r="J5696" i="8"/>
  <c r="K5696" i="8" s="1"/>
  <c r="I5696" i="8"/>
  <c r="J5765" i="8"/>
  <c r="K5765" i="8" s="1"/>
  <c r="I5765" i="8"/>
  <c r="J5831" i="8"/>
  <c r="K5831" i="8" s="1"/>
  <c r="I5831" i="8"/>
  <c r="J5874" i="8"/>
  <c r="K5874" i="8" s="1"/>
  <c r="I5874" i="8"/>
  <c r="I5922" i="8"/>
  <c r="J5922" i="8"/>
  <c r="K5922" i="8" s="1"/>
  <c r="I5973" i="8"/>
  <c r="J5973" i="8"/>
  <c r="K5973" i="8" s="1"/>
  <c r="I6011" i="8"/>
  <c r="J6011" i="8"/>
  <c r="K6011" i="8" s="1"/>
  <c r="I6047" i="8"/>
  <c r="J6047" i="8"/>
  <c r="K6047" i="8" s="1"/>
  <c r="I6083" i="8"/>
  <c r="J6083" i="8"/>
  <c r="K6083" i="8" s="1"/>
  <c r="I6128" i="8"/>
  <c r="J6128" i="8"/>
  <c r="K6128" i="8" s="1"/>
  <c r="I6176" i="8"/>
  <c r="J6176" i="8"/>
  <c r="K6176" i="8" s="1"/>
  <c r="I6224" i="8"/>
  <c r="J6224" i="8"/>
  <c r="K6224" i="8" s="1"/>
  <c r="I6272" i="8"/>
  <c r="J6272" i="8"/>
  <c r="K6272" i="8" s="1"/>
  <c r="I6321" i="8"/>
  <c r="J6321" i="8"/>
  <c r="K6321" i="8" s="1"/>
  <c r="I6369" i="8"/>
  <c r="J6369" i="8"/>
  <c r="K6369" i="8" s="1"/>
  <c r="J6425" i="8"/>
  <c r="K6425" i="8" s="1"/>
  <c r="I6425" i="8"/>
  <c r="J6497" i="8"/>
  <c r="K6497" i="8" s="1"/>
  <c r="I6497" i="8"/>
  <c r="J6569" i="8"/>
  <c r="K6569" i="8" s="1"/>
  <c r="I6569" i="8"/>
  <c r="J6642" i="8"/>
  <c r="K6642" i="8" s="1"/>
  <c r="I6642" i="8"/>
  <c r="J6714" i="8"/>
  <c r="K6714" i="8" s="1"/>
  <c r="I6714" i="8"/>
  <c r="I6767" i="8"/>
  <c r="J6767" i="8"/>
  <c r="K6767" i="8" s="1"/>
  <c r="J38" i="8"/>
  <c r="K38" i="8" s="1"/>
  <c r="I38" i="8"/>
  <c r="J116" i="8"/>
  <c r="K116" i="8" s="1"/>
  <c r="I116" i="8"/>
  <c r="J136" i="8"/>
  <c r="K136" i="8" s="1"/>
  <c r="I136" i="8"/>
  <c r="J159" i="8"/>
  <c r="K159" i="8" s="1"/>
  <c r="I159" i="8"/>
  <c r="J225" i="8"/>
  <c r="K225" i="8" s="1"/>
  <c r="I225" i="8"/>
  <c r="I374" i="8"/>
  <c r="J374" i="8"/>
  <c r="K374" i="8" s="1"/>
  <c r="I398" i="8"/>
  <c r="J398" i="8"/>
  <c r="K398" i="8" s="1"/>
  <c r="I416" i="8"/>
  <c r="J416" i="8"/>
  <c r="K416" i="8" s="1"/>
  <c r="I458" i="8"/>
  <c r="J458" i="8"/>
  <c r="K458" i="8" s="1"/>
  <c r="J1448" i="8"/>
  <c r="K1448" i="8" s="1"/>
  <c r="I1448" i="8"/>
  <c r="I1460" i="8"/>
  <c r="J1460" i="8"/>
  <c r="K1460" i="8" s="1"/>
  <c r="J1477" i="8"/>
  <c r="K1477" i="8" s="1"/>
  <c r="I1477" i="8"/>
  <c r="I1495" i="8"/>
  <c r="J1495" i="8"/>
  <c r="K1495" i="8" s="1"/>
  <c r="I1513" i="8"/>
  <c r="J1513" i="8"/>
  <c r="K1513" i="8" s="1"/>
  <c r="J1532" i="8"/>
  <c r="K1532" i="8" s="1"/>
  <c r="I1532" i="8"/>
  <c r="J1550" i="8"/>
  <c r="K1550" i="8" s="1"/>
  <c r="I1550" i="8"/>
  <c r="J1568" i="8"/>
  <c r="K1568" i="8" s="1"/>
  <c r="I1568" i="8"/>
  <c r="I1586" i="8"/>
  <c r="J1586" i="8"/>
  <c r="K1586" i="8" s="1"/>
  <c r="I1600" i="8"/>
  <c r="J1600" i="8"/>
  <c r="K1600" i="8" s="1"/>
  <c r="J1630" i="8"/>
  <c r="K1630" i="8" s="1"/>
  <c r="I1630" i="8"/>
  <c r="I1660" i="8"/>
  <c r="J1660" i="8"/>
  <c r="K1660" i="8" s="1"/>
  <c r="I1672" i="8"/>
  <c r="J1672" i="8"/>
  <c r="K1672" i="8" s="1"/>
  <c r="J1702" i="8"/>
  <c r="K1702" i="8" s="1"/>
  <c r="I1702" i="8"/>
  <c r="I1732" i="8"/>
  <c r="J1732" i="8"/>
  <c r="K1732" i="8" s="1"/>
  <c r="I1744" i="8"/>
  <c r="J1744" i="8"/>
  <c r="K1744" i="8" s="1"/>
  <c r="J1755" i="8"/>
  <c r="K1755" i="8" s="1"/>
  <c r="I1755" i="8"/>
  <c r="J1767" i="8"/>
  <c r="K1767" i="8" s="1"/>
  <c r="I1767" i="8"/>
  <c r="J1779" i="8"/>
  <c r="K1779" i="8" s="1"/>
  <c r="I1779" i="8"/>
  <c r="J1791" i="8"/>
  <c r="K1791" i="8" s="1"/>
  <c r="I1791" i="8"/>
  <c r="I1803" i="8"/>
  <c r="J1803" i="8"/>
  <c r="K1803" i="8" s="1"/>
  <c r="I1815" i="8"/>
  <c r="J1815" i="8"/>
  <c r="K1815" i="8" s="1"/>
  <c r="I1827" i="8"/>
  <c r="J1827" i="8"/>
  <c r="K1827" i="8" s="1"/>
  <c r="I1839" i="8"/>
  <c r="J1839" i="8"/>
  <c r="K1839" i="8" s="1"/>
  <c r="I1851" i="8"/>
  <c r="J1851" i="8"/>
  <c r="K1851" i="8" s="1"/>
  <c r="I1863" i="8"/>
  <c r="J1863" i="8"/>
  <c r="K1863" i="8" s="1"/>
  <c r="I1875" i="8"/>
  <c r="J1875" i="8"/>
  <c r="K1875" i="8" s="1"/>
  <c r="I1887" i="8"/>
  <c r="J1887" i="8"/>
  <c r="K1887" i="8" s="1"/>
  <c r="I1917" i="8"/>
  <c r="J1917" i="8"/>
  <c r="K1917" i="8" s="1"/>
  <c r="I1959" i="8"/>
  <c r="J1959" i="8"/>
  <c r="K1959" i="8" s="1"/>
  <c r="I1989" i="8"/>
  <c r="J1989" i="8"/>
  <c r="K1989" i="8" s="1"/>
  <c r="I2031" i="8"/>
  <c r="J2031" i="8"/>
  <c r="K2031" i="8" s="1"/>
  <c r="I2061" i="8"/>
  <c r="J2061" i="8"/>
  <c r="K2061" i="8" s="1"/>
  <c r="I2103" i="8"/>
  <c r="J2103" i="8"/>
  <c r="K2103" i="8" s="1"/>
  <c r="I2120" i="8"/>
  <c r="J2120" i="8"/>
  <c r="K2120" i="8" s="1"/>
  <c r="I2143" i="8"/>
  <c r="J2143" i="8"/>
  <c r="K2143" i="8" s="1"/>
  <c r="I2155" i="8"/>
  <c r="J2155" i="8"/>
  <c r="K2155" i="8" s="1"/>
  <c r="I2179" i="8"/>
  <c r="J2179" i="8"/>
  <c r="K2179" i="8" s="1"/>
  <c r="I2203" i="8"/>
  <c r="J2203" i="8"/>
  <c r="K2203" i="8" s="1"/>
  <c r="I2215" i="8"/>
  <c r="J2215" i="8"/>
  <c r="K2215" i="8" s="1"/>
  <c r="I2239" i="8"/>
  <c r="J2239" i="8"/>
  <c r="K2239" i="8" s="1"/>
  <c r="I2251" i="8"/>
  <c r="J2251" i="8"/>
  <c r="K2251" i="8" s="1"/>
  <c r="I2844" i="8"/>
  <c r="J2844" i="8"/>
  <c r="K2844" i="8" s="1"/>
  <c r="J2867" i="8"/>
  <c r="K2867" i="8" s="1"/>
  <c r="I2867" i="8"/>
  <c r="J2885" i="8"/>
  <c r="K2885" i="8" s="1"/>
  <c r="I2885" i="8"/>
  <c r="J2903" i="8"/>
  <c r="K2903" i="8" s="1"/>
  <c r="I2903" i="8"/>
  <c r="J2921" i="8"/>
  <c r="K2921" i="8" s="1"/>
  <c r="I2921" i="8"/>
  <c r="J2939" i="8"/>
  <c r="K2939" i="8" s="1"/>
  <c r="I2939" i="8"/>
  <c r="J2957" i="8"/>
  <c r="K2957" i="8" s="1"/>
  <c r="I2957" i="8"/>
  <c r="J2975" i="8"/>
  <c r="K2975" i="8" s="1"/>
  <c r="I2975" i="8"/>
  <c r="J2993" i="8"/>
  <c r="K2993" i="8" s="1"/>
  <c r="I2993" i="8"/>
  <c r="I3011" i="8"/>
  <c r="J3011" i="8"/>
  <c r="K3011" i="8" s="1"/>
  <c r="I3029" i="8"/>
  <c r="J3029" i="8"/>
  <c r="K3029" i="8" s="1"/>
  <c r="I3047" i="8"/>
  <c r="J3047" i="8"/>
  <c r="K3047" i="8" s="1"/>
  <c r="I3065" i="8"/>
  <c r="J3065" i="8"/>
  <c r="K3065" i="8" s="1"/>
  <c r="I3083" i="8"/>
  <c r="J3083" i="8"/>
  <c r="K3083" i="8" s="1"/>
  <c r="I3101" i="8"/>
  <c r="J3101" i="8"/>
  <c r="K3101" i="8" s="1"/>
  <c r="I3119" i="8"/>
  <c r="J3119" i="8"/>
  <c r="K3119" i="8" s="1"/>
  <c r="I3137" i="8"/>
  <c r="J3137" i="8"/>
  <c r="K3137" i="8" s="1"/>
  <c r="I3167" i="8"/>
  <c r="J3167" i="8"/>
  <c r="K3167" i="8" s="1"/>
  <c r="I3233" i="8"/>
  <c r="J3233" i="8"/>
  <c r="K3233" i="8" s="1"/>
  <c r="J3299" i="8"/>
  <c r="K3299" i="8" s="1"/>
  <c r="I3299" i="8"/>
  <c r="I3317" i="8"/>
  <c r="J3317" i="8"/>
  <c r="K3317" i="8" s="1"/>
  <c r="I3365" i="8"/>
  <c r="J3365" i="8"/>
  <c r="K3365" i="8" s="1"/>
  <c r="J3383" i="8"/>
  <c r="K3383" i="8" s="1"/>
  <c r="I3383" i="8"/>
  <c r="J3400" i="8"/>
  <c r="K3400" i="8" s="1"/>
  <c r="I3400" i="8"/>
  <c r="I3441" i="8"/>
  <c r="J3441" i="8"/>
  <c r="K3441" i="8" s="1"/>
  <c r="J3500" i="8"/>
  <c r="K3500" i="8" s="1"/>
  <c r="I3500" i="8"/>
  <c r="I3529" i="8"/>
  <c r="J3529" i="8"/>
  <c r="K3529" i="8" s="1"/>
  <c r="J3547" i="8"/>
  <c r="K3547" i="8" s="1"/>
  <c r="I3547" i="8"/>
  <c r="I3565" i="8"/>
  <c r="J3565" i="8"/>
  <c r="K3565" i="8" s="1"/>
  <c r="J3583" i="8"/>
  <c r="K3583" i="8" s="1"/>
  <c r="I3583" i="8"/>
  <c r="I3601" i="8"/>
  <c r="J3601" i="8"/>
  <c r="K3601" i="8" s="1"/>
  <c r="J3630" i="8"/>
  <c r="K3630" i="8" s="1"/>
  <c r="I3630" i="8"/>
  <c r="J3702" i="8"/>
  <c r="K3702" i="8" s="1"/>
  <c r="I3702" i="8"/>
  <c r="J3732" i="8"/>
  <c r="K3732" i="8" s="1"/>
  <c r="I3732" i="8"/>
  <c r="J3774" i="8"/>
  <c r="K3774" i="8" s="1"/>
  <c r="I3774" i="8"/>
  <c r="J3804" i="8"/>
  <c r="K3804" i="8" s="1"/>
  <c r="I3804" i="8"/>
  <c r="J3846" i="8"/>
  <c r="K3846" i="8" s="1"/>
  <c r="I3846" i="8"/>
  <c r="J3888" i="8"/>
  <c r="K3888" i="8" s="1"/>
  <c r="I3888" i="8"/>
  <c r="J3918" i="8"/>
  <c r="K3918" i="8" s="1"/>
  <c r="I3918" i="8"/>
  <c r="J3930" i="8"/>
  <c r="K3930" i="8" s="1"/>
  <c r="I3930" i="8"/>
  <c r="I4227" i="8"/>
  <c r="J4227" i="8"/>
  <c r="K4227" i="8" s="1"/>
  <c r="I4239" i="8"/>
  <c r="J4239" i="8"/>
  <c r="K4239" i="8" s="1"/>
  <c r="I4251" i="8"/>
  <c r="J4251" i="8"/>
  <c r="K4251" i="8" s="1"/>
  <c r="I4263" i="8"/>
  <c r="J4263" i="8"/>
  <c r="K4263" i="8" s="1"/>
  <c r="I4275" i="8"/>
  <c r="J4275" i="8"/>
  <c r="K4275" i="8" s="1"/>
  <c r="I4299" i="8"/>
  <c r="J4299" i="8"/>
  <c r="K4299" i="8" s="1"/>
  <c r="I4311" i="8"/>
  <c r="J4311" i="8"/>
  <c r="K4311" i="8" s="1"/>
  <c r="I4328" i="8"/>
  <c r="J4328" i="8"/>
  <c r="K4328" i="8" s="1"/>
  <c r="I4346" i="8"/>
  <c r="J4346" i="8"/>
  <c r="K4346" i="8" s="1"/>
  <c r="I4364" i="8"/>
  <c r="J4364" i="8"/>
  <c r="K4364" i="8" s="1"/>
  <c r="I4382" i="8"/>
  <c r="J4382" i="8"/>
  <c r="K4382" i="8" s="1"/>
  <c r="I4400" i="8"/>
  <c r="J4400" i="8"/>
  <c r="K4400" i="8" s="1"/>
  <c r="I4418" i="8"/>
  <c r="J4418" i="8"/>
  <c r="K4418" i="8" s="1"/>
  <c r="I4436" i="8"/>
  <c r="J4436" i="8"/>
  <c r="K4436" i="8" s="1"/>
  <c r="I4454" i="8"/>
  <c r="J4454" i="8"/>
  <c r="K4454" i="8" s="1"/>
  <c r="I4472" i="8"/>
  <c r="J4472" i="8"/>
  <c r="K4472" i="8" s="1"/>
  <c r="I4490" i="8"/>
  <c r="J4490" i="8"/>
  <c r="K4490" i="8" s="1"/>
  <c r="I4508" i="8"/>
  <c r="J4508" i="8"/>
  <c r="K4508" i="8" s="1"/>
  <c r="I4526" i="8"/>
  <c r="J4526" i="8"/>
  <c r="K4526" i="8" s="1"/>
  <c r="J4544" i="8"/>
  <c r="K4544" i="8" s="1"/>
  <c r="I4544" i="8"/>
  <c r="I4562" i="8"/>
  <c r="J4562" i="8"/>
  <c r="K4562" i="8" s="1"/>
  <c r="J4580" i="8"/>
  <c r="K4580" i="8" s="1"/>
  <c r="I4580" i="8"/>
  <c r="J4609" i="8"/>
  <c r="K4609" i="8" s="1"/>
  <c r="I4609" i="8"/>
  <c r="I4651" i="8"/>
  <c r="J4651" i="8"/>
  <c r="K4651" i="8" s="1"/>
  <c r="J4681" i="8"/>
  <c r="K4681" i="8" s="1"/>
  <c r="I4681" i="8"/>
  <c r="I4723" i="8"/>
  <c r="J4723" i="8"/>
  <c r="K4723" i="8" s="1"/>
  <c r="J4753" i="8"/>
  <c r="K4753" i="8" s="1"/>
  <c r="I4753" i="8"/>
  <c r="J4766" i="8"/>
  <c r="K4766" i="8" s="1"/>
  <c r="I4766" i="8"/>
  <c r="J5293" i="8"/>
  <c r="K5293" i="8" s="1"/>
  <c r="I5293" i="8"/>
  <c r="I5323" i="8"/>
  <c r="J5323" i="8"/>
  <c r="K5323" i="8" s="1"/>
  <c r="J5365" i="8"/>
  <c r="K5365" i="8" s="1"/>
  <c r="I5365" i="8"/>
  <c r="I5714" i="8"/>
  <c r="J5714" i="8"/>
  <c r="K5714" i="8" s="1"/>
  <c r="I5732" i="8"/>
  <c r="J5732" i="8"/>
  <c r="K5732" i="8" s="1"/>
  <c r="I5832" i="8"/>
  <c r="J5832" i="8"/>
  <c r="K5832" i="8" s="1"/>
  <c r="I6402" i="8"/>
  <c r="J6402" i="8"/>
  <c r="K6402" i="8" s="1"/>
  <c r="I6474" i="8"/>
  <c r="J6474" i="8"/>
  <c r="K6474" i="8" s="1"/>
  <c r="I6546" i="8"/>
  <c r="J6546" i="8"/>
  <c r="K6546" i="8" s="1"/>
  <c r="I6619" i="8"/>
  <c r="J6619" i="8"/>
  <c r="K6619" i="8" s="1"/>
  <c r="I6691" i="8"/>
  <c r="J6691" i="8"/>
  <c r="K6691" i="8" s="1"/>
  <c r="J6758" i="8"/>
  <c r="K6758" i="8" s="1"/>
  <c r="I6758" i="8"/>
  <c r="I255" i="8"/>
  <c r="J255" i="8"/>
  <c r="K255" i="8" s="1"/>
  <c r="I273" i="8"/>
  <c r="J273" i="8"/>
  <c r="K273" i="8" s="1"/>
  <c r="I295" i="8"/>
  <c r="J295" i="8"/>
  <c r="K295" i="8" s="1"/>
  <c r="I1029" i="8"/>
  <c r="J1029" i="8"/>
  <c r="K1029" i="8" s="1"/>
  <c r="I1059" i="8"/>
  <c r="J1059" i="8"/>
  <c r="K1059" i="8" s="1"/>
  <c r="I1071" i="8"/>
  <c r="J1071" i="8"/>
  <c r="K1071" i="8" s="1"/>
  <c r="I1101" i="8"/>
  <c r="J1101" i="8"/>
  <c r="K1101" i="8" s="1"/>
  <c r="J1131" i="8"/>
  <c r="K1131" i="8" s="1"/>
  <c r="I1131" i="8"/>
  <c r="J1408" i="8"/>
  <c r="K1408" i="8" s="1"/>
  <c r="I1408" i="8"/>
  <c r="I1431" i="8"/>
  <c r="J1431" i="8"/>
  <c r="K1431" i="8" s="1"/>
  <c r="I1449" i="8"/>
  <c r="J1449" i="8"/>
  <c r="K1449" i="8" s="1"/>
  <c r="J1467" i="8"/>
  <c r="K1467" i="8" s="1"/>
  <c r="I1467" i="8"/>
  <c r="I1484" i="8"/>
  <c r="J1484" i="8"/>
  <c r="K1484" i="8" s="1"/>
  <c r="I1514" i="8"/>
  <c r="J1514" i="8"/>
  <c r="K1514" i="8" s="1"/>
  <c r="I1527" i="8"/>
  <c r="J1527" i="8"/>
  <c r="K1527" i="8" s="1"/>
  <c r="I1539" i="8"/>
  <c r="J1539" i="8"/>
  <c r="K1539" i="8" s="1"/>
  <c r="I1551" i="8"/>
  <c r="J1551" i="8"/>
  <c r="K1551" i="8" s="1"/>
  <c r="I1563" i="8"/>
  <c r="J1563" i="8"/>
  <c r="K1563" i="8" s="1"/>
  <c r="I1575" i="8"/>
  <c r="J1575" i="8"/>
  <c r="K1575" i="8" s="1"/>
  <c r="J1619" i="8"/>
  <c r="K1619" i="8" s="1"/>
  <c r="I1619" i="8"/>
  <c r="J1649" i="8"/>
  <c r="K1649" i="8" s="1"/>
  <c r="I1649" i="8"/>
  <c r="J1691" i="8"/>
  <c r="K1691" i="8" s="1"/>
  <c r="I1691" i="8"/>
  <c r="J1721" i="8"/>
  <c r="K1721" i="8" s="1"/>
  <c r="I1721" i="8"/>
  <c r="J1750" i="8"/>
  <c r="K1750" i="8" s="1"/>
  <c r="I1750" i="8"/>
  <c r="I1792" i="8"/>
  <c r="J1792" i="8"/>
  <c r="K1792" i="8" s="1"/>
  <c r="I1810" i="8"/>
  <c r="J1810" i="8"/>
  <c r="K1810" i="8" s="1"/>
  <c r="I1828" i="8"/>
  <c r="J1828" i="8"/>
  <c r="K1828" i="8" s="1"/>
  <c r="I1846" i="8"/>
  <c r="J1846" i="8"/>
  <c r="K1846" i="8" s="1"/>
  <c r="I1864" i="8"/>
  <c r="J1864" i="8"/>
  <c r="K1864" i="8" s="1"/>
  <c r="I1882" i="8"/>
  <c r="J1882" i="8"/>
  <c r="K1882" i="8" s="1"/>
  <c r="I1900" i="8"/>
  <c r="J1900" i="8"/>
  <c r="K1900" i="8" s="1"/>
  <c r="I1918" i="8"/>
  <c r="J1918" i="8"/>
  <c r="K1918" i="8" s="1"/>
  <c r="I1936" i="8"/>
  <c r="J1936" i="8"/>
  <c r="K1936" i="8" s="1"/>
  <c r="I1954" i="8"/>
  <c r="J1954" i="8"/>
  <c r="K1954" i="8" s="1"/>
  <c r="I1972" i="8"/>
  <c r="J1972" i="8"/>
  <c r="K1972" i="8" s="1"/>
  <c r="I1990" i="8"/>
  <c r="J1990" i="8"/>
  <c r="K1990" i="8" s="1"/>
  <c r="I2008" i="8"/>
  <c r="J2008" i="8"/>
  <c r="K2008" i="8" s="1"/>
  <c r="I2026" i="8"/>
  <c r="J2026" i="8"/>
  <c r="K2026" i="8" s="1"/>
  <c r="I2044" i="8"/>
  <c r="J2044" i="8"/>
  <c r="K2044" i="8" s="1"/>
  <c r="I2062" i="8"/>
  <c r="J2062" i="8"/>
  <c r="K2062" i="8" s="1"/>
  <c r="I2080" i="8"/>
  <c r="J2080" i="8"/>
  <c r="K2080" i="8" s="1"/>
  <c r="I2098" i="8"/>
  <c r="J2098" i="8"/>
  <c r="K2098" i="8" s="1"/>
  <c r="J2524" i="8"/>
  <c r="K2524" i="8" s="1"/>
  <c r="I2524" i="8"/>
  <c r="J2690" i="8"/>
  <c r="K2690" i="8" s="1"/>
  <c r="I2690" i="8"/>
  <c r="I2708" i="8"/>
  <c r="J2708" i="8"/>
  <c r="K2708" i="8" s="1"/>
  <c r="I2756" i="8"/>
  <c r="J2756" i="8"/>
  <c r="K2756" i="8" s="1"/>
  <c r="J2774" i="8"/>
  <c r="K2774" i="8" s="1"/>
  <c r="I2774" i="8"/>
  <c r="I2792" i="8"/>
  <c r="J2792" i="8"/>
  <c r="K2792" i="8" s="1"/>
  <c r="I2916" i="8"/>
  <c r="J2916" i="8"/>
  <c r="K2916" i="8" s="1"/>
  <c r="I3000" i="8"/>
  <c r="J3000" i="8"/>
  <c r="K3000" i="8" s="1"/>
  <c r="I3018" i="8"/>
  <c r="J3018" i="8"/>
  <c r="K3018" i="8" s="1"/>
  <c r="I3036" i="8"/>
  <c r="J3036" i="8"/>
  <c r="K3036" i="8" s="1"/>
  <c r="I3054" i="8"/>
  <c r="J3054" i="8"/>
  <c r="K3054" i="8" s="1"/>
  <c r="I3072" i="8"/>
  <c r="J3072" i="8"/>
  <c r="K3072" i="8" s="1"/>
  <c r="I3090" i="8"/>
  <c r="J3090" i="8"/>
  <c r="K3090" i="8" s="1"/>
  <c r="I3108" i="8"/>
  <c r="J3108" i="8"/>
  <c r="K3108" i="8" s="1"/>
  <c r="I3126" i="8"/>
  <c r="J3126" i="8"/>
  <c r="K3126" i="8" s="1"/>
  <c r="I3144" i="8"/>
  <c r="J3144" i="8"/>
  <c r="K3144" i="8" s="1"/>
  <c r="I3162" i="8"/>
  <c r="J3162" i="8"/>
  <c r="K3162" i="8" s="1"/>
  <c r="I3180" i="8"/>
  <c r="J3180" i="8"/>
  <c r="K3180" i="8" s="1"/>
  <c r="I3198" i="8"/>
  <c r="J3198" i="8"/>
  <c r="K3198" i="8" s="1"/>
  <c r="I3216" i="8"/>
  <c r="J3216" i="8"/>
  <c r="K3216" i="8" s="1"/>
  <c r="I3234" i="8"/>
  <c r="J3234" i="8"/>
  <c r="K3234" i="8" s="1"/>
  <c r="I3252" i="8"/>
  <c r="J3252" i="8"/>
  <c r="K3252" i="8" s="1"/>
  <c r="I3270" i="8"/>
  <c r="J3270" i="8"/>
  <c r="K3270" i="8" s="1"/>
  <c r="I3288" i="8"/>
  <c r="J3288" i="8"/>
  <c r="K3288" i="8" s="1"/>
  <c r="I3306" i="8"/>
  <c r="J3306" i="8"/>
  <c r="K3306" i="8" s="1"/>
  <c r="I3324" i="8"/>
  <c r="J3324" i="8"/>
  <c r="K3324" i="8" s="1"/>
  <c r="I3342" i="8"/>
  <c r="J3342" i="8"/>
  <c r="K3342" i="8" s="1"/>
  <c r="I3360" i="8"/>
  <c r="J3360" i="8"/>
  <c r="K3360" i="8" s="1"/>
  <c r="I3378" i="8"/>
  <c r="J3378" i="8"/>
  <c r="K3378" i="8" s="1"/>
  <c r="I3413" i="8"/>
  <c r="J3413" i="8"/>
  <c r="K3413" i="8" s="1"/>
  <c r="J3442" i="8"/>
  <c r="K3442" i="8" s="1"/>
  <c r="I3442" i="8"/>
  <c r="J3472" i="8"/>
  <c r="K3472" i="8" s="1"/>
  <c r="I3472" i="8"/>
  <c r="J3484" i="8"/>
  <c r="K3484" i="8" s="1"/>
  <c r="I3484" i="8"/>
  <c r="J3507" i="8"/>
  <c r="K3507" i="8" s="1"/>
  <c r="I3507" i="8"/>
  <c r="I3525" i="8"/>
  <c r="J3525" i="8"/>
  <c r="K3525" i="8" s="1"/>
  <c r="J3554" i="8"/>
  <c r="K3554" i="8" s="1"/>
  <c r="I3554" i="8"/>
  <c r="J3596" i="8"/>
  <c r="K3596" i="8" s="1"/>
  <c r="I3596" i="8"/>
  <c r="I3613" i="8"/>
  <c r="J3613" i="8"/>
  <c r="K3613" i="8" s="1"/>
  <c r="J3631" i="8"/>
  <c r="K3631" i="8" s="1"/>
  <c r="I3631" i="8"/>
  <c r="I3649" i="8"/>
  <c r="J3649" i="8"/>
  <c r="K3649" i="8" s="1"/>
  <c r="J3667" i="8"/>
  <c r="K3667" i="8" s="1"/>
  <c r="I3667" i="8"/>
  <c r="I3685" i="8"/>
  <c r="J3685" i="8"/>
  <c r="K3685" i="8" s="1"/>
  <c r="J3703" i="8"/>
  <c r="K3703" i="8" s="1"/>
  <c r="I3703" i="8"/>
  <c r="I3721" i="8"/>
  <c r="J3721" i="8"/>
  <c r="K3721" i="8" s="1"/>
  <c r="J3739" i="8"/>
  <c r="K3739" i="8" s="1"/>
  <c r="I3739" i="8"/>
  <c r="I3757" i="8"/>
  <c r="J3757" i="8"/>
  <c r="K3757" i="8" s="1"/>
  <c r="J3775" i="8"/>
  <c r="K3775" i="8" s="1"/>
  <c r="I3775" i="8"/>
  <c r="I3793" i="8"/>
  <c r="J3793" i="8"/>
  <c r="K3793" i="8" s="1"/>
  <c r="J3811" i="8"/>
  <c r="K3811" i="8" s="1"/>
  <c r="I3811" i="8"/>
  <c r="I3829" i="8"/>
  <c r="J3829" i="8"/>
  <c r="K3829" i="8" s="1"/>
  <c r="J3859" i="8"/>
  <c r="K3859" i="8" s="1"/>
  <c r="I3859" i="8"/>
  <c r="I3877" i="8"/>
  <c r="J3877" i="8"/>
  <c r="K3877" i="8" s="1"/>
  <c r="J3907" i="8"/>
  <c r="K3907" i="8" s="1"/>
  <c r="I3907" i="8"/>
  <c r="I3925" i="8"/>
  <c r="J3925" i="8"/>
  <c r="K3925" i="8" s="1"/>
  <c r="I3943" i="8"/>
  <c r="J3943" i="8"/>
  <c r="K3943" i="8" s="1"/>
  <c r="I3961" i="8"/>
  <c r="J3961" i="8"/>
  <c r="K3961" i="8" s="1"/>
  <c r="I3979" i="8"/>
  <c r="J3979" i="8"/>
  <c r="K3979" i="8" s="1"/>
  <c r="I3997" i="8"/>
  <c r="J3997" i="8"/>
  <c r="K3997" i="8" s="1"/>
  <c r="I4015" i="8"/>
  <c r="J4015" i="8"/>
  <c r="K4015" i="8" s="1"/>
  <c r="I4033" i="8"/>
  <c r="J4033" i="8"/>
  <c r="K4033" i="8" s="1"/>
  <c r="I4051" i="8"/>
  <c r="J4051" i="8"/>
  <c r="K4051" i="8" s="1"/>
  <c r="I4069" i="8"/>
  <c r="J4069" i="8"/>
  <c r="K4069" i="8" s="1"/>
  <c r="I4087" i="8"/>
  <c r="J4087" i="8"/>
  <c r="K4087" i="8" s="1"/>
  <c r="I4105" i="8"/>
  <c r="J4105" i="8"/>
  <c r="K4105" i="8" s="1"/>
  <c r="I4123" i="8"/>
  <c r="J4123" i="8"/>
  <c r="K4123" i="8" s="1"/>
  <c r="I4140" i="8"/>
  <c r="J4140" i="8"/>
  <c r="K4140" i="8" s="1"/>
  <c r="J4158" i="8"/>
  <c r="K4158" i="8" s="1"/>
  <c r="I4158" i="8"/>
  <c r="I4176" i="8"/>
  <c r="J4176" i="8"/>
  <c r="K4176" i="8" s="1"/>
  <c r="J4194" i="8"/>
  <c r="K4194" i="8" s="1"/>
  <c r="I4194" i="8"/>
  <c r="J4210" i="8"/>
  <c r="K4210" i="8" s="1"/>
  <c r="I4210" i="8"/>
  <c r="I4228" i="8"/>
  <c r="J4228" i="8"/>
  <c r="K4228" i="8" s="1"/>
  <c r="I4246" i="8"/>
  <c r="J4246" i="8"/>
  <c r="K4246" i="8" s="1"/>
  <c r="I4264" i="8"/>
  <c r="J4264" i="8"/>
  <c r="K4264" i="8" s="1"/>
  <c r="I4282" i="8"/>
  <c r="J4282" i="8"/>
  <c r="K4282" i="8" s="1"/>
  <c r="I4300" i="8"/>
  <c r="J4300" i="8"/>
  <c r="K4300" i="8" s="1"/>
  <c r="I4785" i="8"/>
  <c r="J4785" i="8"/>
  <c r="K4785" i="8" s="1"/>
  <c r="I4797" i="8"/>
  <c r="J4797" i="8"/>
  <c r="K4797" i="8" s="1"/>
  <c r="I4809" i="8"/>
  <c r="J4809" i="8"/>
  <c r="K4809" i="8" s="1"/>
  <c r="I4821" i="8"/>
  <c r="J4821" i="8"/>
  <c r="K4821" i="8" s="1"/>
  <c r="I4833" i="8"/>
  <c r="J4833" i="8"/>
  <c r="K4833" i="8" s="1"/>
  <c r="I4845" i="8"/>
  <c r="J4845" i="8"/>
  <c r="K4845" i="8" s="1"/>
  <c r="I4857" i="8"/>
  <c r="J4857" i="8"/>
  <c r="K4857" i="8" s="1"/>
  <c r="I4911" i="8"/>
  <c r="J4911" i="8"/>
  <c r="K4911" i="8" s="1"/>
  <c r="I4983" i="8"/>
  <c r="J4983" i="8"/>
  <c r="K4983" i="8" s="1"/>
  <c r="I5055" i="8"/>
  <c r="J5055" i="8"/>
  <c r="K5055" i="8" s="1"/>
  <c r="J5241" i="8"/>
  <c r="K5241" i="8" s="1"/>
  <c r="I5241" i="8"/>
  <c r="J5704" i="8"/>
  <c r="K5704" i="8" s="1"/>
  <c r="I5704" i="8"/>
  <c r="I5721" i="8"/>
  <c r="J5721" i="8"/>
  <c r="K5721" i="8" s="1"/>
  <c r="I5757" i="8"/>
  <c r="J5757" i="8"/>
  <c r="K5757" i="8" s="1"/>
  <c r="I5793" i="8"/>
  <c r="J5793" i="8"/>
  <c r="K5793" i="8" s="1"/>
  <c r="I4315" i="8"/>
  <c r="J4315" i="8"/>
  <c r="K4315" i="8" s="1"/>
  <c r="J807" i="8"/>
  <c r="K807" i="8" s="1"/>
  <c r="I807" i="8"/>
  <c r="J960" i="8"/>
  <c r="K960" i="8" s="1"/>
  <c r="I960" i="8"/>
  <c r="I5733" i="8"/>
  <c r="J5733" i="8"/>
  <c r="K5733" i="8" s="1"/>
  <c r="I5849" i="8"/>
  <c r="J5849" i="8"/>
  <c r="K5849" i="8" s="1"/>
  <c r="J5936" i="8"/>
  <c r="K5936" i="8" s="1"/>
  <c r="I5936" i="8"/>
  <c r="I6014" i="8"/>
  <c r="J6014" i="8"/>
  <c r="K6014" i="8" s="1"/>
  <c r="I6086" i="8"/>
  <c r="J6086" i="8"/>
  <c r="K6086" i="8" s="1"/>
  <c r="J6139" i="8"/>
  <c r="K6139" i="8" s="1"/>
  <c r="I6139" i="8"/>
  <c r="J6187" i="8"/>
  <c r="K6187" i="8" s="1"/>
  <c r="I6187" i="8"/>
  <c r="J6235" i="8"/>
  <c r="K6235" i="8" s="1"/>
  <c r="I6235" i="8"/>
  <c r="J6283" i="8"/>
  <c r="K6283" i="8" s="1"/>
  <c r="I6283" i="8"/>
  <c r="J6332" i="8"/>
  <c r="K6332" i="8" s="1"/>
  <c r="I6332" i="8"/>
  <c r="J6380" i="8"/>
  <c r="K6380" i="8" s="1"/>
  <c r="I6380" i="8"/>
  <c r="J6445" i="8"/>
  <c r="K6445" i="8" s="1"/>
  <c r="I6445" i="8"/>
  <c r="J6517" i="8"/>
  <c r="K6517" i="8" s="1"/>
  <c r="I6517" i="8"/>
  <c r="J6589" i="8"/>
  <c r="K6589" i="8" s="1"/>
  <c r="I6589" i="8"/>
  <c r="J6662" i="8"/>
  <c r="K6662" i="8" s="1"/>
  <c r="I6662" i="8"/>
  <c r="J6734" i="8"/>
  <c r="K6734" i="8" s="1"/>
  <c r="I6734" i="8"/>
  <c r="J6780" i="8"/>
  <c r="K6780" i="8" s="1"/>
  <c r="I6780" i="8"/>
  <c r="I228" i="8"/>
  <c r="J228" i="8"/>
  <c r="K228" i="8" s="1"/>
  <c r="I250" i="8"/>
  <c r="J250" i="8"/>
  <c r="K250" i="8" s="1"/>
  <c r="I268" i="8"/>
  <c r="J268" i="8"/>
  <c r="K268" i="8" s="1"/>
  <c r="I290" i="8"/>
  <c r="J290" i="8"/>
  <c r="K290" i="8" s="1"/>
  <c r="I460" i="8"/>
  <c r="J460" i="8"/>
  <c r="K460" i="8" s="1"/>
  <c r="I585" i="8"/>
  <c r="J585" i="8"/>
  <c r="K585" i="8" s="1"/>
  <c r="I704" i="8"/>
  <c r="J704" i="8"/>
  <c r="K704" i="8" s="1"/>
  <c r="J1462" i="8"/>
  <c r="K1462" i="8" s="1"/>
  <c r="I1462" i="8"/>
  <c r="J1757" i="8"/>
  <c r="K1757" i="8" s="1"/>
  <c r="I1757" i="8"/>
  <c r="I1799" i="8"/>
  <c r="J1799" i="8"/>
  <c r="K1799" i="8" s="1"/>
  <c r="I1811" i="8"/>
  <c r="J1811" i="8"/>
  <c r="K1811" i="8" s="1"/>
  <c r="I1823" i="8"/>
  <c r="J1823" i="8"/>
  <c r="K1823" i="8" s="1"/>
  <c r="I1835" i="8"/>
  <c r="J1835" i="8"/>
  <c r="K1835" i="8" s="1"/>
  <c r="I1847" i="8"/>
  <c r="J1847" i="8"/>
  <c r="K1847" i="8" s="1"/>
  <c r="I1859" i="8"/>
  <c r="J1859" i="8"/>
  <c r="K1859" i="8" s="1"/>
  <c r="I1871" i="8"/>
  <c r="J1871" i="8"/>
  <c r="K1871" i="8" s="1"/>
  <c r="I1883" i="8"/>
  <c r="J1883" i="8"/>
  <c r="K1883" i="8" s="1"/>
  <c r="I1913" i="8"/>
  <c r="J1913" i="8"/>
  <c r="K1913" i="8" s="1"/>
  <c r="I1943" i="8"/>
  <c r="J1943" i="8"/>
  <c r="K1943" i="8" s="1"/>
  <c r="I1955" i="8"/>
  <c r="J1955" i="8"/>
  <c r="K1955" i="8" s="1"/>
  <c r="I1985" i="8"/>
  <c r="J1985" i="8"/>
  <c r="K1985" i="8" s="1"/>
  <c r="I2015" i="8"/>
  <c r="J2015" i="8"/>
  <c r="K2015" i="8" s="1"/>
  <c r="I2027" i="8"/>
  <c r="J2027" i="8"/>
  <c r="K2027" i="8" s="1"/>
  <c r="I2057" i="8"/>
  <c r="J2057" i="8"/>
  <c r="K2057" i="8" s="1"/>
  <c r="I2087" i="8"/>
  <c r="J2087" i="8"/>
  <c r="K2087" i="8" s="1"/>
  <c r="I2099" i="8"/>
  <c r="J2099" i="8"/>
  <c r="K2099" i="8" s="1"/>
  <c r="I2139" i="8"/>
  <c r="J2139" i="8"/>
  <c r="K2139" i="8" s="1"/>
  <c r="I2169" i="8"/>
  <c r="J2169" i="8"/>
  <c r="K2169" i="8" s="1"/>
  <c r="I2211" i="8"/>
  <c r="J2211" i="8"/>
  <c r="K2211" i="8" s="1"/>
  <c r="I2241" i="8"/>
  <c r="J2241" i="8"/>
  <c r="K2241" i="8" s="1"/>
  <c r="I2261" i="8"/>
  <c r="J2261" i="8"/>
  <c r="K2261" i="8" s="1"/>
  <c r="I2279" i="8"/>
  <c r="J2279" i="8"/>
  <c r="K2279" i="8" s="1"/>
  <c r="I2297" i="8"/>
  <c r="J2297" i="8"/>
  <c r="K2297" i="8" s="1"/>
  <c r="I2315" i="8"/>
  <c r="J2315" i="8"/>
  <c r="K2315" i="8" s="1"/>
  <c r="I2333" i="8"/>
  <c r="J2333" i="8"/>
  <c r="K2333" i="8" s="1"/>
  <c r="I2351" i="8"/>
  <c r="J2351" i="8"/>
  <c r="K2351" i="8" s="1"/>
  <c r="I2369" i="8"/>
  <c r="J2369" i="8"/>
  <c r="K2369" i="8" s="1"/>
  <c r="I2387" i="8"/>
  <c r="J2387" i="8"/>
  <c r="K2387" i="8" s="1"/>
  <c r="I2405" i="8"/>
  <c r="J2405" i="8"/>
  <c r="K2405" i="8" s="1"/>
  <c r="I2423" i="8"/>
  <c r="J2423" i="8"/>
  <c r="K2423" i="8" s="1"/>
  <c r="I2441" i="8"/>
  <c r="J2441" i="8"/>
  <c r="K2441" i="8" s="1"/>
  <c r="I2459" i="8"/>
  <c r="J2459" i="8"/>
  <c r="K2459" i="8" s="1"/>
  <c r="I2477" i="8"/>
  <c r="J2477" i="8"/>
  <c r="K2477" i="8" s="1"/>
  <c r="I2495" i="8"/>
  <c r="J2495" i="8"/>
  <c r="K2495" i="8" s="1"/>
  <c r="J2519" i="8"/>
  <c r="K2519" i="8" s="1"/>
  <c r="I2519" i="8"/>
  <c r="J2537" i="8"/>
  <c r="K2537" i="8" s="1"/>
  <c r="I2537" i="8"/>
  <c r="J2555" i="8"/>
  <c r="K2555" i="8" s="1"/>
  <c r="I2555" i="8"/>
  <c r="I2571" i="8"/>
  <c r="J2571" i="8"/>
  <c r="K2571" i="8" s="1"/>
  <c r="I2589" i="8"/>
  <c r="J2589" i="8"/>
  <c r="K2589" i="8" s="1"/>
  <c r="I2607" i="8"/>
  <c r="J2607" i="8"/>
  <c r="K2607" i="8" s="1"/>
  <c r="I2625" i="8"/>
  <c r="J2625" i="8"/>
  <c r="K2625" i="8" s="1"/>
  <c r="I2643" i="8"/>
  <c r="J2643" i="8"/>
  <c r="K2643" i="8" s="1"/>
  <c r="I2661" i="8"/>
  <c r="J2661" i="8"/>
  <c r="K2661" i="8" s="1"/>
  <c r="I2679" i="8"/>
  <c r="J2679" i="8"/>
  <c r="K2679" i="8" s="1"/>
  <c r="I2697" i="8"/>
  <c r="J2697" i="8"/>
  <c r="K2697" i="8" s="1"/>
  <c r="I2715" i="8"/>
  <c r="J2715" i="8"/>
  <c r="K2715" i="8" s="1"/>
  <c r="I2733" i="8"/>
  <c r="J2733" i="8"/>
  <c r="K2733" i="8" s="1"/>
  <c r="I2751" i="8"/>
  <c r="J2751" i="8"/>
  <c r="K2751" i="8" s="1"/>
  <c r="I2769" i="8"/>
  <c r="J2769" i="8"/>
  <c r="K2769" i="8" s="1"/>
  <c r="I2787" i="8"/>
  <c r="J2787" i="8"/>
  <c r="K2787" i="8" s="1"/>
  <c r="I2805" i="8"/>
  <c r="J2805" i="8"/>
  <c r="K2805" i="8" s="1"/>
  <c r="I3181" i="8"/>
  <c r="J3181" i="8"/>
  <c r="K3181" i="8" s="1"/>
  <c r="J3223" i="8"/>
  <c r="K3223" i="8" s="1"/>
  <c r="I3223" i="8"/>
  <c r="I3253" i="8"/>
  <c r="J3253" i="8"/>
  <c r="K3253" i="8" s="1"/>
  <c r="J3295" i="8"/>
  <c r="K3295" i="8" s="1"/>
  <c r="I3295" i="8"/>
  <c r="I3325" i="8"/>
  <c r="J3325" i="8"/>
  <c r="K3325" i="8" s="1"/>
  <c r="J3367" i="8"/>
  <c r="K3367" i="8" s="1"/>
  <c r="I3367" i="8"/>
  <c r="J3432" i="8"/>
  <c r="K3432" i="8" s="1"/>
  <c r="I3432" i="8"/>
  <c r="I3461" i="8"/>
  <c r="J3461" i="8"/>
  <c r="K3461" i="8" s="1"/>
  <c r="J3508" i="8"/>
  <c r="K3508" i="8" s="1"/>
  <c r="I3508" i="8"/>
  <c r="J3614" i="8"/>
  <c r="K3614" i="8" s="1"/>
  <c r="I3614" i="8"/>
  <c r="J3656" i="8"/>
  <c r="K3656" i="8" s="1"/>
  <c r="I3656" i="8"/>
  <c r="J3686" i="8"/>
  <c r="K3686" i="8" s="1"/>
  <c r="I3686" i="8"/>
  <c r="J3758" i="8"/>
  <c r="K3758" i="8" s="1"/>
  <c r="I3758" i="8"/>
  <c r="J3830" i="8"/>
  <c r="K3830" i="8" s="1"/>
  <c r="I3830" i="8"/>
  <c r="J3860" i="8"/>
  <c r="K3860" i="8" s="1"/>
  <c r="I3860" i="8"/>
  <c r="J3872" i="8"/>
  <c r="K3872" i="8" s="1"/>
  <c r="I3872" i="8"/>
  <c r="J3902" i="8"/>
  <c r="K3902" i="8" s="1"/>
  <c r="I3902" i="8"/>
  <c r="I3944" i="8"/>
  <c r="J3944" i="8"/>
  <c r="K3944" i="8" s="1"/>
  <c r="J3962" i="8"/>
  <c r="K3962" i="8" s="1"/>
  <c r="I3962" i="8"/>
  <c r="I3980" i="8"/>
  <c r="J3980" i="8"/>
  <c r="K3980" i="8" s="1"/>
  <c r="J3998" i="8"/>
  <c r="K3998" i="8" s="1"/>
  <c r="I3998" i="8"/>
  <c r="I4016" i="8"/>
  <c r="J4016" i="8"/>
  <c r="K4016" i="8" s="1"/>
  <c r="J4034" i="8"/>
  <c r="K4034" i="8" s="1"/>
  <c r="I4034" i="8"/>
  <c r="I4052" i="8"/>
  <c r="J4052" i="8"/>
  <c r="K4052" i="8" s="1"/>
  <c r="J4070" i="8"/>
  <c r="K4070" i="8" s="1"/>
  <c r="I4070" i="8"/>
  <c r="I4088" i="8"/>
  <c r="J4088" i="8"/>
  <c r="K4088" i="8" s="1"/>
  <c r="J4106" i="8"/>
  <c r="K4106" i="8" s="1"/>
  <c r="I4106" i="8"/>
  <c r="I4124" i="8"/>
  <c r="J4124" i="8"/>
  <c r="K4124" i="8" s="1"/>
  <c r="I4147" i="8"/>
  <c r="J4147" i="8"/>
  <c r="K4147" i="8" s="1"/>
  <c r="I4165" i="8"/>
  <c r="J4165" i="8"/>
  <c r="K4165" i="8" s="1"/>
  <c r="I4183" i="8"/>
  <c r="J4183" i="8"/>
  <c r="K4183" i="8" s="1"/>
  <c r="I4201" i="8"/>
  <c r="J4201" i="8"/>
  <c r="K4201" i="8" s="1"/>
  <c r="I4217" i="8"/>
  <c r="J4217" i="8"/>
  <c r="K4217" i="8" s="1"/>
  <c r="J5307" i="8"/>
  <c r="K5307" i="8" s="1"/>
  <c r="I5307" i="8"/>
  <c r="J5337" i="8"/>
  <c r="K5337" i="8" s="1"/>
  <c r="I5337" i="8"/>
  <c r="J5355" i="8"/>
  <c r="K5355" i="8" s="1"/>
  <c r="I5355" i="8"/>
  <c r="J5385" i="8"/>
  <c r="K5385" i="8" s="1"/>
  <c r="I5385" i="8"/>
  <c r="J5403" i="8"/>
  <c r="K5403" i="8" s="1"/>
  <c r="I5403" i="8"/>
  <c r="J5445" i="8"/>
  <c r="K5445" i="8" s="1"/>
  <c r="I5445" i="8"/>
  <c r="I5475" i="8"/>
  <c r="J5475" i="8"/>
  <c r="K5475" i="8" s="1"/>
  <c r="J5517" i="8"/>
  <c r="K5517" i="8" s="1"/>
  <c r="I5517" i="8"/>
  <c r="I5547" i="8"/>
  <c r="J5547" i="8"/>
  <c r="K5547" i="8" s="1"/>
  <c r="J5591" i="8"/>
  <c r="K5591" i="8" s="1"/>
  <c r="I5591" i="8"/>
  <c r="I5657" i="8"/>
  <c r="J5657" i="8"/>
  <c r="K5657" i="8" s="1"/>
  <c r="J5675" i="8"/>
  <c r="K5675" i="8" s="1"/>
  <c r="I5675" i="8"/>
  <c r="I5693" i="8"/>
  <c r="J5693" i="8"/>
  <c r="K5693" i="8" s="1"/>
  <c r="J5710" i="8"/>
  <c r="K5710" i="8" s="1"/>
  <c r="I5710" i="8"/>
  <c r="J5734" i="8"/>
  <c r="K5734" i="8" s="1"/>
  <c r="I5734" i="8"/>
  <c r="J5752" i="8"/>
  <c r="K5752" i="8" s="1"/>
  <c r="I5752" i="8"/>
  <c r="J5782" i="8"/>
  <c r="K5782" i="8" s="1"/>
  <c r="I5782" i="8"/>
  <c r="J5799" i="8"/>
  <c r="K5799" i="8" s="1"/>
  <c r="I5799" i="8"/>
  <c r="J5847" i="8"/>
  <c r="K5847" i="8" s="1"/>
  <c r="I5847" i="8"/>
  <c r="J5883" i="8"/>
  <c r="K5883" i="8" s="1"/>
  <c r="I5883" i="8"/>
  <c r="J5901" i="8"/>
  <c r="K5901" i="8" s="1"/>
  <c r="I5901" i="8"/>
  <c r="J5919" i="8"/>
  <c r="K5919" i="8" s="1"/>
  <c r="I5919" i="8"/>
  <c r="J5940" i="8"/>
  <c r="K5940" i="8" s="1"/>
  <c r="I5940" i="8"/>
  <c r="J5958" i="8"/>
  <c r="K5958" i="8" s="1"/>
  <c r="I5958" i="8"/>
  <c r="J5976" i="8"/>
  <c r="K5976" i="8" s="1"/>
  <c r="I5976" i="8"/>
  <c r="I6012" i="8"/>
  <c r="J6012" i="8"/>
  <c r="K6012" i="8" s="1"/>
  <c r="I6048" i="8"/>
  <c r="J6048" i="8"/>
  <c r="K6048" i="8" s="1"/>
  <c r="I6084" i="8"/>
  <c r="J6084" i="8"/>
  <c r="K6084" i="8" s="1"/>
  <c r="J6113" i="8"/>
  <c r="K6113" i="8" s="1"/>
  <c r="I6113" i="8"/>
  <c r="J6149" i="8"/>
  <c r="K6149" i="8" s="1"/>
  <c r="I6149" i="8"/>
  <c r="J6185" i="8"/>
  <c r="K6185" i="8" s="1"/>
  <c r="I6185" i="8"/>
  <c r="I6226" i="8"/>
  <c r="J6226" i="8"/>
  <c r="K6226" i="8" s="1"/>
  <c r="I6266" i="8"/>
  <c r="J6266" i="8"/>
  <c r="K6266" i="8" s="1"/>
  <c r="I6303" i="8"/>
  <c r="J6303" i="8"/>
  <c r="K6303" i="8" s="1"/>
  <c r="I6339" i="8"/>
  <c r="J6339" i="8"/>
  <c r="K6339" i="8" s="1"/>
  <c r="J6387" i="8"/>
  <c r="K6387" i="8" s="1"/>
  <c r="I6387" i="8"/>
  <c r="I6428" i="8"/>
  <c r="J6428" i="8"/>
  <c r="K6428" i="8" s="1"/>
  <c r="I6464" i="8"/>
  <c r="J6464" i="8"/>
  <c r="K6464" i="8" s="1"/>
  <c r="I6500" i="8"/>
  <c r="J6500" i="8"/>
  <c r="K6500" i="8" s="1"/>
  <c r="I6536" i="8"/>
  <c r="J6536" i="8"/>
  <c r="K6536" i="8" s="1"/>
  <c r="I6572" i="8"/>
  <c r="J6572" i="8"/>
  <c r="K6572" i="8" s="1"/>
  <c r="I6608" i="8"/>
  <c r="J6608" i="8"/>
  <c r="K6608" i="8" s="1"/>
  <c r="I6645" i="8"/>
  <c r="J6645" i="8"/>
  <c r="K6645" i="8" s="1"/>
  <c r="I6685" i="8"/>
  <c r="J6685" i="8"/>
  <c r="K6685" i="8" s="1"/>
  <c r="I6721" i="8"/>
  <c r="J6721" i="8"/>
  <c r="K6721" i="8" s="1"/>
  <c r="I6757" i="8"/>
  <c r="J6757" i="8"/>
  <c r="K6757" i="8" s="1"/>
  <c r="I5737" i="8"/>
  <c r="J5737" i="8"/>
  <c r="K5737" i="8" s="1"/>
  <c r="I5820" i="8"/>
  <c r="J5820" i="8"/>
  <c r="K5820" i="8" s="1"/>
  <c r="J5878" i="8"/>
  <c r="K5878" i="8" s="1"/>
  <c r="I5878" i="8"/>
  <c r="I5930" i="8"/>
  <c r="J5930" i="8"/>
  <c r="K5930" i="8" s="1"/>
  <c r="I5978" i="8"/>
  <c r="J5978" i="8"/>
  <c r="K5978" i="8" s="1"/>
  <c r="I6044" i="8"/>
  <c r="J6044" i="8"/>
  <c r="K6044" i="8" s="1"/>
  <c r="I6108" i="8"/>
  <c r="J6108" i="8"/>
  <c r="K6108" i="8" s="1"/>
  <c r="I6156" i="8"/>
  <c r="J6156" i="8"/>
  <c r="K6156" i="8" s="1"/>
  <c r="I6204" i="8"/>
  <c r="J6204" i="8"/>
  <c r="K6204" i="8" s="1"/>
  <c r="I6252" i="8"/>
  <c r="J6252" i="8"/>
  <c r="K6252" i="8" s="1"/>
  <c r="I6301" i="8"/>
  <c r="J6301" i="8"/>
  <c r="K6301" i="8" s="1"/>
  <c r="I6349" i="8"/>
  <c r="J6349" i="8"/>
  <c r="K6349" i="8" s="1"/>
  <c r="I6398" i="8"/>
  <c r="J6398" i="8"/>
  <c r="K6398" i="8" s="1"/>
  <c r="I6482" i="8"/>
  <c r="J6482" i="8"/>
  <c r="K6482" i="8" s="1"/>
  <c r="I6554" i="8"/>
  <c r="J6554" i="8"/>
  <c r="K6554" i="8" s="1"/>
  <c r="I6627" i="8"/>
  <c r="J6627" i="8"/>
  <c r="K6627" i="8" s="1"/>
  <c r="I6711" i="8"/>
  <c r="J6711" i="8"/>
  <c r="K6711" i="8" s="1"/>
  <c r="J6764" i="8"/>
  <c r="K6764" i="8" s="1"/>
  <c r="I6764" i="8"/>
  <c r="I206" i="8"/>
  <c r="J206" i="8"/>
  <c r="K206" i="8" s="1"/>
  <c r="I251" i="8"/>
  <c r="J251" i="8"/>
  <c r="K251" i="8" s="1"/>
  <c r="I269" i="8"/>
  <c r="J269" i="8"/>
  <c r="K269" i="8" s="1"/>
  <c r="I291" i="8"/>
  <c r="J291" i="8"/>
  <c r="K291" i="8" s="1"/>
  <c r="I564" i="8"/>
  <c r="J564" i="8"/>
  <c r="K564" i="8" s="1"/>
  <c r="I831" i="8"/>
  <c r="J831" i="8"/>
  <c r="K831" i="8" s="1"/>
  <c r="I1049" i="8"/>
  <c r="J1049" i="8"/>
  <c r="K1049" i="8" s="1"/>
  <c r="I1320" i="8"/>
  <c r="J1320" i="8"/>
  <c r="K1320" i="8" s="1"/>
  <c r="I1350" i="8"/>
  <c r="J1350" i="8"/>
  <c r="K1350" i="8" s="1"/>
  <c r="I1380" i="8"/>
  <c r="J1380" i="8"/>
  <c r="K1380" i="8" s="1"/>
  <c r="J1421" i="8"/>
  <c r="K1421" i="8" s="1"/>
  <c r="I1421" i="8"/>
  <c r="J1439" i="8"/>
  <c r="K1439" i="8" s="1"/>
  <c r="I1439" i="8"/>
  <c r="I1457" i="8"/>
  <c r="J1457" i="8"/>
  <c r="K1457" i="8" s="1"/>
  <c r="J1474" i="8"/>
  <c r="K1474" i="8" s="1"/>
  <c r="I1474" i="8"/>
  <c r="J1486" i="8"/>
  <c r="K1486" i="8" s="1"/>
  <c r="I1486" i="8"/>
  <c r="J1609" i="8"/>
  <c r="K1609" i="8" s="1"/>
  <c r="I1609" i="8"/>
  <c r="J1681" i="8"/>
  <c r="K1681" i="8" s="1"/>
  <c r="I1681" i="8"/>
  <c r="I2111" i="8"/>
  <c r="J2111" i="8"/>
  <c r="K2111" i="8" s="1"/>
  <c r="I2128" i="8"/>
  <c r="J2128" i="8"/>
  <c r="K2128" i="8" s="1"/>
  <c r="I2146" i="8"/>
  <c r="J2146" i="8"/>
  <c r="K2146" i="8" s="1"/>
  <c r="I2164" i="8"/>
  <c r="J2164" i="8"/>
  <c r="K2164" i="8" s="1"/>
  <c r="I2182" i="8"/>
  <c r="J2182" i="8"/>
  <c r="K2182" i="8" s="1"/>
  <c r="I2200" i="8"/>
  <c r="J2200" i="8"/>
  <c r="K2200" i="8" s="1"/>
  <c r="I2218" i="8"/>
  <c r="J2218" i="8"/>
  <c r="K2218" i="8" s="1"/>
  <c r="I2236" i="8"/>
  <c r="J2236" i="8"/>
  <c r="K2236" i="8" s="1"/>
  <c r="I2254" i="8"/>
  <c r="J2254" i="8"/>
  <c r="K2254" i="8" s="1"/>
  <c r="I2274" i="8"/>
  <c r="J2274" i="8"/>
  <c r="K2274" i="8" s="1"/>
  <c r="I2292" i="8"/>
  <c r="J2292" i="8"/>
  <c r="K2292" i="8" s="1"/>
  <c r="I2310" i="8"/>
  <c r="J2310" i="8"/>
  <c r="K2310" i="8" s="1"/>
  <c r="I2328" i="8"/>
  <c r="J2328" i="8"/>
  <c r="K2328" i="8" s="1"/>
  <c r="I2346" i="8"/>
  <c r="J2346" i="8"/>
  <c r="K2346" i="8" s="1"/>
  <c r="I2364" i="8"/>
  <c r="J2364" i="8"/>
  <c r="K2364" i="8" s="1"/>
  <c r="I2382" i="8"/>
  <c r="J2382" i="8"/>
  <c r="K2382" i="8" s="1"/>
  <c r="I2400" i="8"/>
  <c r="J2400" i="8"/>
  <c r="K2400" i="8" s="1"/>
  <c r="I2418" i="8"/>
  <c r="J2418" i="8"/>
  <c r="K2418" i="8" s="1"/>
  <c r="I2436" i="8"/>
  <c r="J2436" i="8"/>
  <c r="K2436" i="8" s="1"/>
  <c r="I2454" i="8"/>
  <c r="J2454" i="8"/>
  <c r="K2454" i="8" s="1"/>
  <c r="I2472" i="8"/>
  <c r="J2472" i="8"/>
  <c r="K2472" i="8" s="1"/>
  <c r="I2490" i="8"/>
  <c r="J2490" i="8"/>
  <c r="K2490" i="8" s="1"/>
  <c r="J2508" i="8"/>
  <c r="K2508" i="8" s="1"/>
  <c r="I2508" i="8"/>
  <c r="I2526" i="8"/>
  <c r="J2526" i="8"/>
  <c r="K2526" i="8" s="1"/>
  <c r="J2544" i="8"/>
  <c r="K2544" i="8" s="1"/>
  <c r="I2544" i="8"/>
  <c r="I2562" i="8"/>
  <c r="J2562" i="8"/>
  <c r="K2562" i="8" s="1"/>
  <c r="J2716" i="8"/>
  <c r="K2716" i="8" s="1"/>
  <c r="I2716" i="8"/>
  <c r="J2788" i="8"/>
  <c r="K2788" i="8" s="1"/>
  <c r="I2788" i="8"/>
  <c r="I2817" i="8"/>
  <c r="J2817" i="8"/>
  <c r="K2817" i="8" s="1"/>
  <c r="I2835" i="8"/>
  <c r="J2835" i="8"/>
  <c r="K2835" i="8" s="1"/>
  <c r="I2853" i="8"/>
  <c r="J2853" i="8"/>
  <c r="K2853" i="8" s="1"/>
  <c r="J2870" i="8"/>
  <c r="K2870" i="8" s="1"/>
  <c r="I2870" i="8"/>
  <c r="I2900" i="8"/>
  <c r="J2900" i="8"/>
  <c r="K2900" i="8" s="1"/>
  <c r="J2918" i="8"/>
  <c r="K2918" i="8" s="1"/>
  <c r="I2918" i="8"/>
  <c r="I2936" i="8"/>
  <c r="J2936" i="8"/>
  <c r="K2936" i="8" s="1"/>
  <c r="J2966" i="8"/>
  <c r="K2966" i="8" s="1"/>
  <c r="I2966" i="8"/>
  <c r="I2984" i="8"/>
  <c r="J2984" i="8"/>
  <c r="K2984" i="8" s="1"/>
  <c r="I3002" i="8"/>
  <c r="J3002" i="8"/>
  <c r="K3002" i="8" s="1"/>
  <c r="I3020" i="8"/>
  <c r="J3020" i="8"/>
  <c r="K3020" i="8" s="1"/>
  <c r="I3038" i="8"/>
  <c r="J3038" i="8"/>
  <c r="K3038" i="8" s="1"/>
  <c r="I3056" i="8"/>
  <c r="J3056" i="8"/>
  <c r="K3056" i="8" s="1"/>
  <c r="I3074" i="8"/>
  <c r="J3074" i="8"/>
  <c r="K3074" i="8" s="1"/>
  <c r="I3092" i="8"/>
  <c r="J3092" i="8"/>
  <c r="K3092" i="8" s="1"/>
  <c r="I3110" i="8"/>
  <c r="J3110" i="8"/>
  <c r="K3110" i="8" s="1"/>
  <c r="I3128" i="8"/>
  <c r="J3128" i="8"/>
  <c r="K3128" i="8" s="1"/>
  <c r="J3146" i="8"/>
  <c r="K3146" i="8" s="1"/>
  <c r="I3146" i="8"/>
  <c r="I3164" i="8"/>
  <c r="J3164" i="8"/>
  <c r="K3164" i="8" s="1"/>
  <c r="J3182" i="8"/>
  <c r="K3182" i="8" s="1"/>
  <c r="I3182" i="8"/>
  <c r="I3200" i="8"/>
  <c r="J3200" i="8"/>
  <c r="K3200" i="8" s="1"/>
  <c r="J3218" i="8"/>
  <c r="K3218" i="8" s="1"/>
  <c r="I3218" i="8"/>
  <c r="I3236" i="8"/>
  <c r="J3236" i="8"/>
  <c r="K3236" i="8" s="1"/>
  <c r="J3254" i="8"/>
  <c r="K3254" i="8" s="1"/>
  <c r="I3254" i="8"/>
  <c r="I3272" i="8"/>
  <c r="J3272" i="8"/>
  <c r="K3272" i="8" s="1"/>
  <c r="J3290" i="8"/>
  <c r="K3290" i="8" s="1"/>
  <c r="I3290" i="8"/>
  <c r="I3308" i="8"/>
  <c r="J3308" i="8"/>
  <c r="K3308" i="8" s="1"/>
  <c r="J3326" i="8"/>
  <c r="K3326" i="8" s="1"/>
  <c r="I3326" i="8"/>
  <c r="I3344" i="8"/>
  <c r="J3344" i="8"/>
  <c r="K3344" i="8" s="1"/>
  <c r="J3362" i="8"/>
  <c r="K3362" i="8" s="1"/>
  <c r="I3362" i="8"/>
  <c r="I3380" i="8"/>
  <c r="J3380" i="8"/>
  <c r="K3380" i="8" s="1"/>
  <c r="I3409" i="8"/>
  <c r="J3409" i="8"/>
  <c r="K3409" i="8" s="1"/>
  <c r="I3439" i="8"/>
  <c r="J3439" i="8"/>
  <c r="K3439" i="8" s="1"/>
  <c r="J3450" i="8"/>
  <c r="K3450" i="8" s="1"/>
  <c r="I3450" i="8"/>
  <c r="I3509" i="8"/>
  <c r="J3509" i="8"/>
  <c r="K3509" i="8" s="1"/>
  <c r="J3544" i="8"/>
  <c r="K3544" i="8" s="1"/>
  <c r="I3544" i="8"/>
  <c r="J3574" i="8"/>
  <c r="K3574" i="8" s="1"/>
  <c r="I3574" i="8"/>
  <c r="J3603" i="8"/>
  <c r="K3603" i="8" s="1"/>
  <c r="I3603" i="8"/>
  <c r="I3621" i="8"/>
  <c r="J3621" i="8"/>
  <c r="K3621" i="8" s="1"/>
  <c r="J3651" i="8"/>
  <c r="K3651" i="8" s="1"/>
  <c r="I3651" i="8"/>
  <c r="I3681" i="8"/>
  <c r="J3681" i="8"/>
  <c r="K3681" i="8" s="1"/>
  <c r="J3723" i="8"/>
  <c r="K3723" i="8" s="1"/>
  <c r="I3723" i="8"/>
  <c r="I3753" i="8"/>
  <c r="J3753" i="8"/>
  <c r="K3753" i="8" s="1"/>
  <c r="J3795" i="8"/>
  <c r="K3795" i="8" s="1"/>
  <c r="I3795" i="8"/>
  <c r="I3825" i="8"/>
  <c r="J3825" i="8"/>
  <c r="K3825" i="8" s="1"/>
  <c r="I3873" i="8"/>
  <c r="J3873" i="8"/>
  <c r="K3873" i="8" s="1"/>
  <c r="I3921" i="8"/>
  <c r="J3921" i="8"/>
  <c r="K3921" i="8" s="1"/>
  <c r="I3939" i="8"/>
  <c r="J3939" i="8"/>
  <c r="K3939" i="8" s="1"/>
  <c r="I3957" i="8"/>
  <c r="J3957" i="8"/>
  <c r="K3957" i="8" s="1"/>
  <c r="I3975" i="8"/>
  <c r="J3975" i="8"/>
  <c r="K3975" i="8" s="1"/>
  <c r="I3993" i="8"/>
  <c r="J3993" i="8"/>
  <c r="K3993" i="8" s="1"/>
  <c r="I4011" i="8"/>
  <c r="J4011" i="8"/>
  <c r="K4011" i="8" s="1"/>
  <c r="I4029" i="8"/>
  <c r="J4029" i="8"/>
  <c r="K4029" i="8" s="1"/>
  <c r="I4047" i="8"/>
  <c r="J4047" i="8"/>
  <c r="K4047" i="8" s="1"/>
  <c r="I4065" i="8"/>
  <c r="J4065" i="8"/>
  <c r="K4065" i="8" s="1"/>
  <c r="I4083" i="8"/>
  <c r="J4083" i="8"/>
  <c r="K4083" i="8" s="1"/>
  <c r="I4101" i="8"/>
  <c r="J4101" i="8"/>
  <c r="K4101" i="8" s="1"/>
  <c r="I4119" i="8"/>
  <c r="J4119" i="8"/>
  <c r="K4119" i="8" s="1"/>
  <c r="I4136" i="8"/>
  <c r="J4136" i="8"/>
  <c r="K4136" i="8" s="1"/>
  <c r="J4154" i="8"/>
  <c r="K4154" i="8" s="1"/>
  <c r="I4154" i="8"/>
  <c r="I4172" i="8"/>
  <c r="J4172" i="8"/>
  <c r="K4172" i="8" s="1"/>
  <c r="J4190" i="8"/>
  <c r="K4190" i="8" s="1"/>
  <c r="I4190" i="8"/>
  <c r="I4349" i="8"/>
  <c r="J4349" i="8"/>
  <c r="K4349" i="8" s="1"/>
  <c r="I4385" i="8"/>
  <c r="J4385" i="8"/>
  <c r="K4385" i="8" s="1"/>
  <c r="I4403" i="8"/>
  <c r="J4403" i="8"/>
  <c r="K4403" i="8" s="1"/>
  <c r="I4421" i="8"/>
  <c r="J4421" i="8"/>
  <c r="K4421" i="8" s="1"/>
  <c r="I4439" i="8"/>
  <c r="J4439" i="8"/>
  <c r="K4439" i="8" s="1"/>
  <c r="I4469" i="8"/>
  <c r="J4469" i="8"/>
  <c r="K4469" i="8" s="1"/>
  <c r="I4499" i="8"/>
  <c r="J4499" i="8"/>
  <c r="K4499" i="8" s="1"/>
  <c r="I4529" i="8"/>
  <c r="J4529" i="8"/>
  <c r="K4529" i="8" s="1"/>
  <c r="I4541" i="8"/>
  <c r="J4541" i="8"/>
  <c r="K4541" i="8" s="1"/>
  <c r="I4571" i="8"/>
  <c r="J4571" i="8"/>
  <c r="K4571" i="8" s="1"/>
  <c r="I4781" i="8"/>
  <c r="J4781" i="8"/>
  <c r="K4781" i="8" s="1"/>
  <c r="I4793" i="8"/>
  <c r="J4793" i="8"/>
  <c r="K4793" i="8" s="1"/>
  <c r="I4805" i="8"/>
  <c r="J4805" i="8"/>
  <c r="K4805" i="8" s="1"/>
  <c r="I4817" i="8"/>
  <c r="J4817" i="8"/>
  <c r="K4817" i="8" s="1"/>
  <c r="I4829" i="8"/>
  <c r="J4829" i="8"/>
  <c r="K4829" i="8" s="1"/>
  <c r="I4841" i="8"/>
  <c r="J4841" i="8"/>
  <c r="K4841" i="8" s="1"/>
  <c r="I4853" i="8"/>
  <c r="J4853" i="8"/>
  <c r="K4853" i="8" s="1"/>
  <c r="J5173" i="8"/>
  <c r="K5173" i="8" s="1"/>
  <c r="I5173" i="8"/>
  <c r="I5191" i="8"/>
  <c r="J5191" i="8"/>
  <c r="K5191" i="8" s="1"/>
  <c r="I5688" i="8"/>
  <c r="J5688" i="8"/>
  <c r="K5688" i="8" s="1"/>
  <c r="I5818" i="8"/>
  <c r="J5818" i="8"/>
  <c r="K5818" i="8" s="1"/>
  <c r="I5866" i="8"/>
  <c r="J5866" i="8"/>
  <c r="K5866" i="8" s="1"/>
  <c r="I5896" i="8"/>
  <c r="J5896" i="8"/>
  <c r="K5896" i="8" s="1"/>
  <c r="I5935" i="8"/>
  <c r="J5935" i="8"/>
  <c r="K5935" i="8" s="1"/>
  <c r="I5971" i="8"/>
  <c r="J5971" i="8"/>
  <c r="K5971" i="8" s="1"/>
  <c r="I5995" i="8"/>
  <c r="J5995" i="8"/>
  <c r="K5995" i="8" s="1"/>
  <c r="J6013" i="8"/>
  <c r="K6013" i="8" s="1"/>
  <c r="I6013" i="8"/>
  <c r="I6031" i="8"/>
  <c r="J6031" i="8"/>
  <c r="K6031" i="8" s="1"/>
  <c r="J6049" i="8"/>
  <c r="K6049" i="8" s="1"/>
  <c r="I6049" i="8"/>
  <c r="I6067" i="8"/>
  <c r="J6067" i="8"/>
  <c r="K6067" i="8" s="1"/>
  <c r="J6085" i="8"/>
  <c r="K6085" i="8" s="1"/>
  <c r="I6085" i="8"/>
  <c r="I6102" i="8"/>
  <c r="J6102" i="8"/>
  <c r="K6102" i="8" s="1"/>
  <c r="I6138" i="8"/>
  <c r="J6138" i="8"/>
  <c r="K6138" i="8" s="1"/>
  <c r="I6174" i="8"/>
  <c r="J6174" i="8"/>
  <c r="K6174" i="8" s="1"/>
  <c r="I6210" i="8"/>
  <c r="J6210" i="8"/>
  <c r="K6210" i="8" s="1"/>
  <c r="I6238" i="8"/>
  <c r="J6238" i="8"/>
  <c r="K6238" i="8" s="1"/>
  <c r="J6273" i="8"/>
  <c r="K6273" i="8" s="1"/>
  <c r="I6273" i="8"/>
  <c r="J6310" i="8"/>
  <c r="K6310" i="8" s="1"/>
  <c r="I6310" i="8"/>
  <c r="J6346" i="8"/>
  <c r="K6346" i="8" s="1"/>
  <c r="I6346" i="8"/>
  <c r="I6375" i="8"/>
  <c r="J6375" i="8"/>
  <c r="K6375" i="8" s="1"/>
  <c r="J6411" i="8"/>
  <c r="K6411" i="8" s="1"/>
  <c r="I6411" i="8"/>
  <c r="J6447" i="8"/>
  <c r="K6447" i="8" s="1"/>
  <c r="I6447" i="8"/>
  <c r="J6483" i="8"/>
  <c r="K6483" i="8" s="1"/>
  <c r="I6483" i="8"/>
  <c r="J6519" i="8"/>
  <c r="K6519" i="8" s="1"/>
  <c r="I6519" i="8"/>
  <c r="J6555" i="8"/>
  <c r="K6555" i="8" s="1"/>
  <c r="I6555" i="8"/>
  <c r="J6591" i="8"/>
  <c r="K6591" i="8" s="1"/>
  <c r="I6591" i="8"/>
  <c r="J6628" i="8"/>
  <c r="K6628" i="8" s="1"/>
  <c r="I6628" i="8"/>
  <c r="J6668" i="8"/>
  <c r="K6668" i="8" s="1"/>
  <c r="I6668" i="8"/>
  <c r="J6704" i="8"/>
  <c r="K6704" i="8" s="1"/>
  <c r="I6704" i="8"/>
  <c r="I5857" i="8"/>
  <c r="J5857" i="8"/>
  <c r="K5857" i="8" s="1"/>
  <c r="J6405" i="8"/>
  <c r="K6405" i="8" s="1"/>
  <c r="I6405" i="8"/>
  <c r="J6477" i="8"/>
  <c r="K6477" i="8" s="1"/>
  <c r="I6477" i="8"/>
  <c r="J6549" i="8"/>
  <c r="K6549" i="8" s="1"/>
  <c r="I6549" i="8"/>
  <c r="J6622" i="8"/>
  <c r="K6622" i="8" s="1"/>
  <c r="I6622" i="8"/>
  <c r="J6706" i="8"/>
  <c r="K6706" i="8" s="1"/>
  <c r="I6706" i="8"/>
  <c r="J6770" i="8"/>
  <c r="K6770" i="8" s="1"/>
  <c r="I6770" i="8"/>
  <c r="I129" i="8"/>
  <c r="J129" i="8"/>
  <c r="K129" i="8" s="1"/>
  <c r="I194" i="8"/>
  <c r="J194" i="8"/>
  <c r="K194" i="8" s="1"/>
  <c r="I238" i="8"/>
  <c r="J238" i="8"/>
  <c r="K238" i="8" s="1"/>
  <c r="I258" i="8"/>
  <c r="J258" i="8"/>
  <c r="K258" i="8" s="1"/>
  <c r="I322" i="8"/>
  <c r="J322" i="8"/>
  <c r="K322" i="8" s="1"/>
  <c r="I386" i="8"/>
  <c r="J386" i="8"/>
  <c r="K386" i="8" s="1"/>
  <c r="I572" i="8"/>
  <c r="J572" i="8"/>
  <c r="K572" i="8" s="1"/>
  <c r="I1434" i="8"/>
  <c r="J1434" i="8"/>
  <c r="K1434" i="8" s="1"/>
  <c r="I1616" i="8"/>
  <c r="J1616" i="8"/>
  <c r="K1616" i="8" s="1"/>
  <c r="I1688" i="8"/>
  <c r="J1688" i="8"/>
  <c r="K1688" i="8" s="1"/>
  <c r="J1759" i="8"/>
  <c r="K1759" i="8" s="1"/>
  <c r="I1759" i="8"/>
  <c r="J1771" i="8"/>
  <c r="K1771" i="8" s="1"/>
  <c r="I1771" i="8"/>
  <c r="I1897" i="8"/>
  <c r="J1897" i="8"/>
  <c r="K1897" i="8" s="1"/>
  <c r="I1933" i="8"/>
  <c r="J1933" i="8"/>
  <c r="K1933" i="8" s="1"/>
  <c r="I1969" i="8"/>
  <c r="J1969" i="8"/>
  <c r="K1969" i="8" s="1"/>
  <c r="I2005" i="8"/>
  <c r="J2005" i="8"/>
  <c r="K2005" i="8" s="1"/>
  <c r="I2041" i="8"/>
  <c r="J2041" i="8"/>
  <c r="K2041" i="8" s="1"/>
  <c r="I2077" i="8"/>
  <c r="J2077" i="8"/>
  <c r="K2077" i="8" s="1"/>
  <c r="I2112" i="8"/>
  <c r="J2112" i="8"/>
  <c r="K2112" i="8" s="1"/>
  <c r="I2141" i="8"/>
  <c r="J2141" i="8"/>
  <c r="K2141" i="8" s="1"/>
  <c r="I2183" i="8"/>
  <c r="J2183" i="8"/>
  <c r="K2183" i="8" s="1"/>
  <c r="I2213" i="8"/>
  <c r="J2213" i="8"/>
  <c r="K2213" i="8" s="1"/>
  <c r="I2365" i="8"/>
  <c r="J2365" i="8"/>
  <c r="K2365" i="8" s="1"/>
  <c r="I2401" i="8"/>
  <c r="J2401" i="8"/>
  <c r="K2401" i="8" s="1"/>
  <c r="I2437" i="8"/>
  <c r="J2437" i="8"/>
  <c r="K2437" i="8" s="1"/>
  <c r="I2497" i="8"/>
  <c r="J2497" i="8"/>
  <c r="K2497" i="8" s="1"/>
  <c r="I2515" i="8"/>
  <c r="J2515" i="8"/>
  <c r="K2515" i="8" s="1"/>
  <c r="I2533" i="8"/>
  <c r="J2533" i="8"/>
  <c r="K2533" i="8" s="1"/>
  <c r="J2551" i="8"/>
  <c r="K2551" i="8" s="1"/>
  <c r="I2551" i="8"/>
  <c r="I2568" i="8"/>
  <c r="J2568" i="8"/>
  <c r="K2568" i="8" s="1"/>
  <c r="J2585" i="8"/>
  <c r="K2585" i="8" s="1"/>
  <c r="I2585" i="8"/>
  <c r="J2603" i="8"/>
  <c r="K2603" i="8" s="1"/>
  <c r="I2603" i="8"/>
  <c r="J2621" i="8"/>
  <c r="K2621" i="8" s="1"/>
  <c r="I2621" i="8"/>
  <c r="J2639" i="8"/>
  <c r="K2639" i="8" s="1"/>
  <c r="I2639" i="8"/>
  <c r="J2657" i="8"/>
  <c r="K2657" i="8" s="1"/>
  <c r="I2657" i="8"/>
  <c r="J2675" i="8"/>
  <c r="K2675" i="8" s="1"/>
  <c r="I2675" i="8"/>
  <c r="J2693" i="8"/>
  <c r="K2693" i="8" s="1"/>
  <c r="I2693" i="8"/>
  <c r="J2711" i="8"/>
  <c r="K2711" i="8" s="1"/>
  <c r="I2711" i="8"/>
  <c r="J2729" i="8"/>
  <c r="K2729" i="8" s="1"/>
  <c r="I2729" i="8"/>
  <c r="J2747" i="8"/>
  <c r="K2747" i="8" s="1"/>
  <c r="I2747" i="8"/>
  <c r="J2765" i="8"/>
  <c r="K2765" i="8" s="1"/>
  <c r="I2765" i="8"/>
  <c r="J2783" i="8"/>
  <c r="K2783" i="8" s="1"/>
  <c r="I2783" i="8"/>
  <c r="J2801" i="8"/>
  <c r="K2801" i="8" s="1"/>
  <c r="I2801" i="8"/>
  <c r="I2836" i="8"/>
  <c r="J2836" i="8"/>
  <c r="K2836" i="8" s="1"/>
  <c r="I2865" i="8"/>
  <c r="J2865" i="8"/>
  <c r="K2865" i="8" s="1"/>
  <c r="I2883" i="8"/>
  <c r="J2883" i="8"/>
  <c r="K2883" i="8" s="1"/>
  <c r="I2901" i="8"/>
  <c r="J2901" i="8"/>
  <c r="K2901" i="8" s="1"/>
  <c r="I2919" i="8"/>
  <c r="J2919" i="8"/>
  <c r="K2919" i="8" s="1"/>
  <c r="I2937" i="8"/>
  <c r="J2937" i="8"/>
  <c r="K2937" i="8" s="1"/>
  <c r="I2955" i="8"/>
  <c r="J2955" i="8"/>
  <c r="K2955" i="8" s="1"/>
  <c r="I2973" i="8"/>
  <c r="J2973" i="8"/>
  <c r="K2973" i="8" s="1"/>
  <c r="I2991" i="8"/>
  <c r="J2991" i="8"/>
  <c r="K2991" i="8" s="1"/>
  <c r="I3009" i="8"/>
  <c r="J3009" i="8"/>
  <c r="K3009" i="8" s="1"/>
  <c r="I3027" i="8"/>
  <c r="J3027" i="8"/>
  <c r="K3027" i="8" s="1"/>
  <c r="I3045" i="8"/>
  <c r="J3045" i="8"/>
  <c r="K3045" i="8" s="1"/>
  <c r="I3063" i="8"/>
  <c r="J3063" i="8"/>
  <c r="K3063" i="8" s="1"/>
  <c r="I3081" i="8"/>
  <c r="J3081" i="8"/>
  <c r="K3081" i="8" s="1"/>
  <c r="I3099" i="8"/>
  <c r="J3099" i="8"/>
  <c r="K3099" i="8" s="1"/>
  <c r="I3117" i="8"/>
  <c r="J3117" i="8"/>
  <c r="K3117" i="8" s="1"/>
  <c r="I3177" i="8"/>
  <c r="J3177" i="8"/>
  <c r="K3177" i="8" s="1"/>
  <c r="J3219" i="8"/>
  <c r="K3219" i="8" s="1"/>
  <c r="I3219" i="8"/>
  <c r="I3249" i="8"/>
  <c r="J3249" i="8"/>
  <c r="K3249" i="8" s="1"/>
  <c r="J3291" i="8"/>
  <c r="K3291" i="8" s="1"/>
  <c r="I3291" i="8"/>
  <c r="I3321" i="8"/>
  <c r="J3321" i="8"/>
  <c r="K3321" i="8" s="1"/>
  <c r="J3363" i="8"/>
  <c r="K3363" i="8" s="1"/>
  <c r="I3363" i="8"/>
  <c r="J3410" i="8"/>
  <c r="K3410" i="8" s="1"/>
  <c r="I3410" i="8"/>
  <c r="I3481" i="8"/>
  <c r="J3481" i="8"/>
  <c r="K3481" i="8" s="1"/>
  <c r="J3510" i="8"/>
  <c r="K3510" i="8" s="1"/>
  <c r="I3510" i="8"/>
  <c r="J3563" i="8"/>
  <c r="K3563" i="8" s="1"/>
  <c r="I3563" i="8"/>
  <c r="J3622" i="8"/>
  <c r="K3622" i="8" s="1"/>
  <c r="I3622" i="8"/>
  <c r="J3694" i="8"/>
  <c r="K3694" i="8" s="1"/>
  <c r="I3694" i="8"/>
  <c r="J3724" i="8"/>
  <c r="K3724" i="8" s="1"/>
  <c r="I3724" i="8"/>
  <c r="J3766" i="8"/>
  <c r="K3766" i="8" s="1"/>
  <c r="I3766" i="8"/>
  <c r="J3796" i="8"/>
  <c r="K3796" i="8" s="1"/>
  <c r="I3796" i="8"/>
  <c r="J3838" i="8"/>
  <c r="K3838" i="8" s="1"/>
  <c r="I3838" i="8"/>
  <c r="J3880" i="8"/>
  <c r="K3880" i="8" s="1"/>
  <c r="I3880" i="8"/>
  <c r="J3910" i="8"/>
  <c r="K3910" i="8" s="1"/>
  <c r="I3910" i="8"/>
  <c r="J3922" i="8"/>
  <c r="K3922" i="8" s="1"/>
  <c r="I3922" i="8"/>
  <c r="J3934" i="8"/>
  <c r="K3934" i="8" s="1"/>
  <c r="I3934" i="8"/>
  <c r="I3952" i="8"/>
  <c r="J3952" i="8"/>
  <c r="K3952" i="8" s="1"/>
  <c r="J3970" i="8"/>
  <c r="K3970" i="8" s="1"/>
  <c r="I3970" i="8"/>
  <c r="I3988" i="8"/>
  <c r="J3988" i="8"/>
  <c r="K3988" i="8" s="1"/>
  <c r="J4054" i="8"/>
  <c r="K4054" i="8" s="1"/>
  <c r="I4054" i="8"/>
  <c r="I4072" i="8"/>
  <c r="J4072" i="8"/>
  <c r="K4072" i="8" s="1"/>
  <c r="I4120" i="8"/>
  <c r="J4120" i="8"/>
  <c r="K4120" i="8" s="1"/>
  <c r="I4137" i="8"/>
  <c r="J4137" i="8"/>
  <c r="K4137" i="8" s="1"/>
  <c r="I4155" i="8"/>
  <c r="J4155" i="8"/>
  <c r="K4155" i="8" s="1"/>
  <c r="I4173" i="8"/>
  <c r="J4173" i="8"/>
  <c r="K4173" i="8" s="1"/>
  <c r="I4191" i="8"/>
  <c r="J4191" i="8"/>
  <c r="K4191" i="8" s="1"/>
  <c r="I4219" i="8"/>
  <c r="J4219" i="8"/>
  <c r="K4219" i="8" s="1"/>
  <c r="I4231" i="8"/>
  <c r="J4231" i="8"/>
  <c r="K4231" i="8" s="1"/>
  <c r="I4243" i="8"/>
  <c r="J4243" i="8"/>
  <c r="K4243" i="8" s="1"/>
  <c r="I4255" i="8"/>
  <c r="J4255" i="8"/>
  <c r="K4255" i="8" s="1"/>
  <c r="I4267" i="8"/>
  <c r="J4267" i="8"/>
  <c r="K4267" i="8" s="1"/>
  <c r="I4279" i="8"/>
  <c r="J4279" i="8"/>
  <c r="K4279" i="8" s="1"/>
  <c r="I4291" i="8"/>
  <c r="J4291" i="8"/>
  <c r="K4291" i="8" s="1"/>
  <c r="I4303" i="8"/>
  <c r="J4303" i="8"/>
  <c r="K4303" i="8" s="1"/>
  <c r="I4589" i="8"/>
  <c r="J4589" i="8"/>
  <c r="K4589" i="8" s="1"/>
  <c r="I4619" i="8"/>
  <c r="J4619" i="8"/>
  <c r="K4619" i="8" s="1"/>
  <c r="I4661" i="8"/>
  <c r="J4661" i="8"/>
  <c r="K4661" i="8" s="1"/>
  <c r="I4691" i="8"/>
  <c r="J4691" i="8"/>
  <c r="K4691" i="8" s="1"/>
  <c r="I4733" i="8"/>
  <c r="J4733" i="8"/>
  <c r="K4733" i="8" s="1"/>
  <c r="I4764" i="8"/>
  <c r="J4764" i="8"/>
  <c r="K4764" i="8" s="1"/>
  <c r="I5605" i="8"/>
  <c r="J5605" i="8"/>
  <c r="K5605" i="8" s="1"/>
  <c r="J5665" i="8"/>
  <c r="K5665" i="8" s="1"/>
  <c r="I5665" i="8"/>
  <c r="J5683" i="8"/>
  <c r="K5683" i="8" s="1"/>
  <c r="I5683" i="8"/>
  <c r="I5701" i="8"/>
  <c r="J5701" i="8"/>
  <c r="K5701" i="8" s="1"/>
  <c r="I5724" i="8"/>
  <c r="J5724" i="8"/>
  <c r="K5724" i="8" s="1"/>
  <c r="J5742" i="8"/>
  <c r="K5742" i="8" s="1"/>
  <c r="I5742" i="8"/>
  <c r="J5760" i="8"/>
  <c r="K5760" i="8" s="1"/>
  <c r="I5760" i="8"/>
  <c r="I5801" i="8"/>
  <c r="J5801" i="8"/>
  <c r="K5801" i="8" s="1"/>
  <c r="I5837" i="8"/>
  <c r="J5837" i="8"/>
  <c r="K5837" i="8" s="1"/>
  <c r="I6098" i="8"/>
  <c r="J6098" i="8"/>
  <c r="K6098" i="8" s="1"/>
  <c r="J6133" i="8"/>
  <c r="K6133" i="8" s="1"/>
  <c r="I6133" i="8"/>
  <c r="J6169" i="8"/>
  <c r="K6169" i="8" s="1"/>
  <c r="I6169" i="8"/>
  <c r="J6205" i="8"/>
  <c r="K6205" i="8" s="1"/>
  <c r="I6205" i="8"/>
  <c r="I6262" i="8"/>
  <c r="J6262" i="8"/>
  <c r="K6262" i="8" s="1"/>
  <c r="I6299" i="8"/>
  <c r="J6299" i="8"/>
  <c r="K6299" i="8" s="1"/>
  <c r="I6335" i="8"/>
  <c r="J6335" i="8"/>
  <c r="K6335" i="8" s="1"/>
  <c r="I6371" i="8"/>
  <c r="J6371" i="8"/>
  <c r="K6371" i="8" s="1"/>
  <c r="J6407" i="8"/>
  <c r="K6407" i="8" s="1"/>
  <c r="I6407" i="8"/>
  <c r="I6436" i="8"/>
  <c r="J6436" i="8"/>
  <c r="K6436" i="8" s="1"/>
  <c r="I6472" i="8"/>
  <c r="J6472" i="8"/>
  <c r="K6472" i="8" s="1"/>
  <c r="I6508" i="8"/>
  <c r="J6508" i="8"/>
  <c r="K6508" i="8" s="1"/>
  <c r="I6544" i="8"/>
  <c r="J6544" i="8"/>
  <c r="K6544" i="8" s="1"/>
  <c r="I6580" i="8"/>
  <c r="J6580" i="8"/>
  <c r="K6580" i="8" s="1"/>
  <c r="I6617" i="8"/>
  <c r="J6617" i="8"/>
  <c r="K6617" i="8" s="1"/>
  <c r="J6652" i="8"/>
  <c r="K6652" i="8" s="1"/>
  <c r="I6652" i="8"/>
  <c r="I6693" i="8"/>
  <c r="J6693" i="8"/>
  <c r="K6693" i="8" s="1"/>
  <c r="I6729" i="8"/>
  <c r="J6729" i="8"/>
  <c r="K6729" i="8" s="1"/>
  <c r="I6765" i="8"/>
  <c r="J6765" i="8"/>
  <c r="K6765" i="8" s="1"/>
  <c r="I6713" i="8"/>
  <c r="J6713" i="8"/>
  <c r="K6713" i="8" s="1"/>
  <c r="J5764" i="8"/>
  <c r="K5764" i="8" s="1"/>
  <c r="I5764" i="8"/>
  <c r="J5921" i="8"/>
  <c r="K5921" i="8" s="1"/>
  <c r="I5921" i="8"/>
  <c r="J6127" i="8"/>
  <c r="K6127" i="8" s="1"/>
  <c r="I6127" i="8"/>
  <c r="J6175" i="8"/>
  <c r="K6175" i="8" s="1"/>
  <c r="I6175" i="8"/>
  <c r="J6223" i="8"/>
  <c r="K6223" i="8" s="1"/>
  <c r="I6223" i="8"/>
  <c r="J6271" i="8"/>
  <c r="K6271" i="8" s="1"/>
  <c r="I6271" i="8"/>
  <c r="J6320" i="8"/>
  <c r="K6320" i="8" s="1"/>
  <c r="I6320" i="8"/>
  <c r="J6368" i="8"/>
  <c r="K6368" i="8" s="1"/>
  <c r="I6368" i="8"/>
  <c r="I6430" i="8"/>
  <c r="J6430" i="8"/>
  <c r="K6430" i="8" s="1"/>
  <c r="I6502" i="8"/>
  <c r="J6502" i="8"/>
  <c r="K6502" i="8" s="1"/>
  <c r="I6574" i="8"/>
  <c r="J6574" i="8"/>
  <c r="K6574" i="8" s="1"/>
  <c r="I6647" i="8"/>
  <c r="J6647" i="8"/>
  <c r="K6647" i="8" s="1"/>
  <c r="I6719" i="8"/>
  <c r="J6719" i="8"/>
  <c r="K6719" i="8" s="1"/>
  <c r="I6771" i="8"/>
  <c r="J6771" i="8"/>
  <c r="K6771" i="8" s="1"/>
  <c r="I392" i="8"/>
  <c r="J392" i="8"/>
  <c r="K392" i="8" s="1"/>
  <c r="J80" i="8"/>
  <c r="K80" i="8" s="1"/>
  <c r="I80" i="8"/>
  <c r="J123" i="8"/>
  <c r="K123" i="8" s="1"/>
  <c r="I123" i="8"/>
  <c r="J158" i="8"/>
  <c r="K158" i="8" s="1"/>
  <c r="I158" i="8"/>
  <c r="I202" i="8"/>
  <c r="J202" i="8"/>
  <c r="K202" i="8" s="1"/>
  <c r="I316" i="8"/>
  <c r="J316" i="8"/>
  <c r="K316" i="8" s="1"/>
  <c r="I336" i="8"/>
  <c r="J336" i="8"/>
  <c r="K336" i="8" s="1"/>
  <c r="I422" i="8"/>
  <c r="J422" i="8"/>
  <c r="K422" i="8" s="1"/>
  <c r="I504" i="8"/>
  <c r="J504" i="8"/>
  <c r="K504" i="8" s="1"/>
  <c r="I566" i="8"/>
  <c r="J566" i="8"/>
  <c r="K566" i="8" s="1"/>
  <c r="I1009" i="8"/>
  <c r="J1009" i="8"/>
  <c r="K1009" i="8" s="1"/>
  <c r="I1081" i="8"/>
  <c r="J1081" i="8"/>
  <c r="K1081" i="8" s="1"/>
  <c r="J1135" i="8"/>
  <c r="K1135" i="8" s="1"/>
  <c r="I1135" i="8"/>
  <c r="I1153" i="8"/>
  <c r="J1153" i="8"/>
  <c r="K1153" i="8" s="1"/>
  <c r="J1196" i="8"/>
  <c r="K1196" i="8" s="1"/>
  <c r="I1196" i="8"/>
  <c r="I1226" i="8"/>
  <c r="J1226" i="8"/>
  <c r="K1226" i="8" s="1"/>
  <c r="J1268" i="8"/>
  <c r="K1268" i="8" s="1"/>
  <c r="I1268" i="8"/>
  <c r="I1298" i="8"/>
  <c r="J1298" i="8"/>
  <c r="K1298" i="8" s="1"/>
  <c r="J1340" i="8"/>
  <c r="K1340" i="8" s="1"/>
  <c r="I1340" i="8"/>
  <c r="I1382" i="8"/>
  <c r="J1382" i="8"/>
  <c r="K1382" i="8" s="1"/>
  <c r="I1412" i="8"/>
  <c r="J1412" i="8"/>
  <c r="K1412" i="8" s="1"/>
  <c r="I1476" i="8"/>
  <c r="J1476" i="8"/>
  <c r="K1476" i="8" s="1"/>
  <c r="I1506" i="8"/>
  <c r="J1506" i="8"/>
  <c r="K1506" i="8" s="1"/>
  <c r="I1796" i="8"/>
  <c r="J1796" i="8"/>
  <c r="K1796" i="8" s="1"/>
  <c r="I1814" i="8"/>
  <c r="J1814" i="8"/>
  <c r="K1814" i="8" s="1"/>
  <c r="I1832" i="8"/>
  <c r="J1832" i="8"/>
  <c r="K1832" i="8" s="1"/>
  <c r="I1850" i="8"/>
  <c r="J1850" i="8"/>
  <c r="K1850" i="8" s="1"/>
  <c r="I1868" i="8"/>
  <c r="J1868" i="8"/>
  <c r="K1868" i="8" s="1"/>
  <c r="I1886" i="8"/>
  <c r="J1886" i="8"/>
  <c r="K1886" i="8" s="1"/>
  <c r="I1904" i="8"/>
  <c r="J1904" i="8"/>
  <c r="K1904" i="8" s="1"/>
  <c r="I1922" i="8"/>
  <c r="J1922" i="8"/>
  <c r="K1922" i="8" s="1"/>
  <c r="I1940" i="8"/>
  <c r="J1940" i="8"/>
  <c r="K1940" i="8" s="1"/>
  <c r="I1958" i="8"/>
  <c r="J1958" i="8"/>
  <c r="K1958" i="8" s="1"/>
  <c r="I1976" i="8"/>
  <c r="J1976" i="8"/>
  <c r="K1976" i="8" s="1"/>
  <c r="I1994" i="8"/>
  <c r="J1994" i="8"/>
  <c r="K1994" i="8" s="1"/>
  <c r="I2012" i="8"/>
  <c r="J2012" i="8"/>
  <c r="K2012" i="8" s="1"/>
  <c r="I2030" i="8"/>
  <c r="J2030" i="8"/>
  <c r="K2030" i="8" s="1"/>
  <c r="I2048" i="8"/>
  <c r="J2048" i="8"/>
  <c r="K2048" i="8" s="1"/>
  <c r="I2066" i="8"/>
  <c r="J2066" i="8"/>
  <c r="K2066" i="8" s="1"/>
  <c r="I2084" i="8"/>
  <c r="J2084" i="8"/>
  <c r="K2084" i="8" s="1"/>
  <c r="I2102" i="8"/>
  <c r="J2102" i="8"/>
  <c r="K2102" i="8" s="1"/>
  <c r="I2130" i="8"/>
  <c r="J2130" i="8"/>
  <c r="K2130" i="8" s="1"/>
  <c r="I2148" i="8"/>
  <c r="J2148" i="8"/>
  <c r="K2148" i="8" s="1"/>
  <c r="I2166" i="8"/>
  <c r="J2166" i="8"/>
  <c r="K2166" i="8" s="1"/>
  <c r="I2184" i="8"/>
  <c r="J2184" i="8"/>
  <c r="K2184" i="8" s="1"/>
  <c r="I2202" i="8"/>
  <c r="J2202" i="8"/>
  <c r="K2202" i="8" s="1"/>
  <c r="I2220" i="8"/>
  <c r="J2220" i="8"/>
  <c r="K2220" i="8" s="1"/>
  <c r="I2238" i="8"/>
  <c r="J2238" i="8"/>
  <c r="K2238" i="8" s="1"/>
  <c r="I2258" i="8"/>
  <c r="J2258" i="8"/>
  <c r="K2258" i="8" s="1"/>
  <c r="I2276" i="8"/>
  <c r="J2276" i="8"/>
  <c r="K2276" i="8" s="1"/>
  <c r="I2294" i="8"/>
  <c r="J2294" i="8"/>
  <c r="K2294" i="8" s="1"/>
  <c r="I2312" i="8"/>
  <c r="J2312" i="8"/>
  <c r="K2312" i="8" s="1"/>
  <c r="I2330" i="8"/>
  <c r="J2330" i="8"/>
  <c r="K2330" i="8" s="1"/>
  <c r="I2348" i="8"/>
  <c r="J2348" i="8"/>
  <c r="K2348" i="8" s="1"/>
  <c r="I2366" i="8"/>
  <c r="J2366" i="8"/>
  <c r="K2366" i="8" s="1"/>
  <c r="I2384" i="8"/>
  <c r="J2384" i="8"/>
  <c r="K2384" i="8" s="1"/>
  <c r="I2402" i="8"/>
  <c r="J2402" i="8"/>
  <c r="K2402" i="8" s="1"/>
  <c r="I2420" i="8"/>
  <c r="J2420" i="8"/>
  <c r="K2420" i="8" s="1"/>
  <c r="I2438" i="8"/>
  <c r="J2438" i="8"/>
  <c r="K2438" i="8" s="1"/>
  <c r="I2456" i="8"/>
  <c r="J2456" i="8"/>
  <c r="K2456" i="8" s="1"/>
  <c r="I2474" i="8"/>
  <c r="J2474" i="8"/>
  <c r="K2474" i="8" s="1"/>
  <c r="I2492" i="8"/>
  <c r="J2492" i="8"/>
  <c r="K2492" i="8" s="1"/>
  <c r="I2569" i="8"/>
  <c r="J2569" i="8"/>
  <c r="K2569" i="8" s="1"/>
  <c r="I2586" i="8"/>
  <c r="J2586" i="8"/>
  <c r="K2586" i="8" s="1"/>
  <c r="I2604" i="8"/>
  <c r="J2604" i="8"/>
  <c r="K2604" i="8" s="1"/>
  <c r="I2622" i="8"/>
  <c r="J2622" i="8"/>
  <c r="K2622" i="8" s="1"/>
  <c r="I2640" i="8"/>
  <c r="J2640" i="8"/>
  <c r="K2640" i="8" s="1"/>
  <c r="I2658" i="8"/>
  <c r="J2658" i="8"/>
  <c r="K2658" i="8" s="1"/>
  <c r="I2676" i="8"/>
  <c r="J2676" i="8"/>
  <c r="K2676" i="8" s="1"/>
  <c r="J2694" i="8"/>
  <c r="K2694" i="8" s="1"/>
  <c r="I2694" i="8"/>
  <c r="J2724" i="8"/>
  <c r="K2724" i="8" s="1"/>
  <c r="I2724" i="8"/>
  <c r="J2742" i="8"/>
  <c r="K2742" i="8" s="1"/>
  <c r="I2742" i="8"/>
  <c r="I2760" i="8"/>
  <c r="J2760" i="8"/>
  <c r="K2760" i="8" s="1"/>
  <c r="J2813" i="8"/>
  <c r="K2813" i="8" s="1"/>
  <c r="I2813" i="8"/>
  <c r="J2831" i="8"/>
  <c r="K2831" i="8" s="1"/>
  <c r="I2831" i="8"/>
  <c r="J2849" i="8"/>
  <c r="K2849" i="8" s="1"/>
  <c r="I2849" i="8"/>
  <c r="I2908" i="8"/>
  <c r="J2908" i="8"/>
  <c r="K2908" i="8" s="1"/>
  <c r="J2938" i="8"/>
  <c r="K2938" i="8" s="1"/>
  <c r="I2938" i="8"/>
  <c r="J2950" i="8"/>
  <c r="K2950" i="8" s="1"/>
  <c r="I2950" i="8"/>
  <c r="I2980" i="8"/>
  <c r="J2980" i="8"/>
  <c r="K2980" i="8" s="1"/>
  <c r="J3387" i="8"/>
  <c r="K3387" i="8" s="1"/>
  <c r="I3387" i="8"/>
  <c r="I3417" i="8"/>
  <c r="J3417" i="8"/>
  <c r="K3417" i="8" s="1"/>
  <c r="J3464" i="8"/>
  <c r="K3464" i="8" s="1"/>
  <c r="I3464" i="8"/>
  <c r="I3493" i="8"/>
  <c r="J3493" i="8"/>
  <c r="K3493" i="8" s="1"/>
  <c r="J3511" i="8"/>
  <c r="K3511" i="8" s="1"/>
  <c r="I3511" i="8"/>
  <c r="J3540" i="8"/>
  <c r="K3540" i="8" s="1"/>
  <c r="I3540" i="8"/>
  <c r="J3570" i="8"/>
  <c r="K3570" i="8" s="1"/>
  <c r="I3570" i="8"/>
  <c r="I3629" i="8"/>
  <c r="J3629" i="8"/>
  <c r="K3629" i="8" s="1"/>
  <c r="J3647" i="8"/>
  <c r="K3647" i="8" s="1"/>
  <c r="I3647" i="8"/>
  <c r="I3665" i="8"/>
  <c r="J3665" i="8"/>
  <c r="K3665" i="8" s="1"/>
  <c r="J3683" i="8"/>
  <c r="K3683" i="8" s="1"/>
  <c r="I3683" i="8"/>
  <c r="I3701" i="8"/>
  <c r="J3701" i="8"/>
  <c r="K3701" i="8" s="1"/>
  <c r="J3719" i="8"/>
  <c r="K3719" i="8" s="1"/>
  <c r="I3719" i="8"/>
  <c r="I3737" i="8"/>
  <c r="J3737" i="8"/>
  <c r="K3737" i="8" s="1"/>
  <c r="J3755" i="8"/>
  <c r="K3755" i="8" s="1"/>
  <c r="I3755" i="8"/>
  <c r="I3773" i="8"/>
  <c r="J3773" i="8"/>
  <c r="K3773" i="8" s="1"/>
  <c r="J3791" i="8"/>
  <c r="K3791" i="8" s="1"/>
  <c r="I3791" i="8"/>
  <c r="I3809" i="8"/>
  <c r="J3809" i="8"/>
  <c r="K3809" i="8" s="1"/>
  <c r="J3827" i="8"/>
  <c r="K3827" i="8" s="1"/>
  <c r="I3827" i="8"/>
  <c r="I3857" i="8"/>
  <c r="J3857" i="8"/>
  <c r="K3857" i="8" s="1"/>
  <c r="J3875" i="8"/>
  <c r="K3875" i="8" s="1"/>
  <c r="I3875" i="8"/>
  <c r="I3905" i="8"/>
  <c r="J3905" i="8"/>
  <c r="K3905" i="8" s="1"/>
  <c r="I3923" i="8"/>
  <c r="J3923" i="8"/>
  <c r="K3923" i="8" s="1"/>
  <c r="I3941" i="8"/>
  <c r="J3941" i="8"/>
  <c r="K3941" i="8" s="1"/>
  <c r="I3959" i="8"/>
  <c r="J3959" i="8"/>
  <c r="K3959" i="8" s="1"/>
  <c r="I3977" i="8"/>
  <c r="J3977" i="8"/>
  <c r="K3977" i="8" s="1"/>
  <c r="I3995" i="8"/>
  <c r="J3995" i="8"/>
  <c r="K3995" i="8" s="1"/>
  <c r="I4013" i="8"/>
  <c r="J4013" i="8"/>
  <c r="K4013" i="8" s="1"/>
  <c r="I4031" i="8"/>
  <c r="J4031" i="8"/>
  <c r="K4031" i="8" s="1"/>
  <c r="I4049" i="8"/>
  <c r="J4049" i="8"/>
  <c r="K4049" i="8" s="1"/>
  <c r="I4067" i="8"/>
  <c r="J4067" i="8"/>
  <c r="K4067" i="8" s="1"/>
  <c r="I4085" i="8"/>
  <c r="J4085" i="8"/>
  <c r="K4085" i="8" s="1"/>
  <c r="I4103" i="8"/>
  <c r="J4103" i="8"/>
  <c r="K4103" i="8" s="1"/>
  <c r="I4121" i="8"/>
  <c r="J4121" i="8"/>
  <c r="K4121" i="8" s="1"/>
  <c r="J4138" i="8"/>
  <c r="K4138" i="8" s="1"/>
  <c r="I4138" i="8"/>
  <c r="J4186" i="8"/>
  <c r="K4186" i="8" s="1"/>
  <c r="I4186" i="8"/>
  <c r="I4226" i="8"/>
  <c r="J4226" i="8"/>
  <c r="K4226" i="8" s="1"/>
  <c r="I4244" i="8"/>
  <c r="J4244" i="8"/>
  <c r="K4244" i="8" s="1"/>
  <c r="I4262" i="8"/>
  <c r="J4262" i="8"/>
  <c r="K4262" i="8" s="1"/>
  <c r="I4280" i="8"/>
  <c r="J4280" i="8"/>
  <c r="K4280" i="8" s="1"/>
  <c r="I4298" i="8"/>
  <c r="J4298" i="8"/>
  <c r="K4298" i="8" s="1"/>
  <c r="I4321" i="8"/>
  <c r="J4321" i="8"/>
  <c r="K4321" i="8" s="1"/>
  <c r="I4333" i="8"/>
  <c r="J4333" i="8"/>
  <c r="K4333" i="8" s="1"/>
  <c r="I4345" i="8"/>
  <c r="J4345" i="8"/>
  <c r="K4345" i="8" s="1"/>
  <c r="I4357" i="8"/>
  <c r="J4357" i="8"/>
  <c r="K4357" i="8" s="1"/>
  <c r="I4369" i="8"/>
  <c r="J4369" i="8"/>
  <c r="K4369" i="8" s="1"/>
  <c r="I4381" i="8"/>
  <c r="J4381" i="8"/>
  <c r="K4381" i="8" s="1"/>
  <c r="J4477" i="8"/>
  <c r="K4477" i="8" s="1"/>
  <c r="I4477" i="8"/>
  <c r="I4507" i="8"/>
  <c r="J4507" i="8"/>
  <c r="K4507" i="8" s="1"/>
  <c r="J4549" i="8"/>
  <c r="K4549" i="8" s="1"/>
  <c r="I4549" i="8"/>
  <c r="I4579" i="8"/>
  <c r="J4579" i="8"/>
  <c r="K4579" i="8" s="1"/>
  <c r="I4777" i="8"/>
  <c r="J4777" i="8"/>
  <c r="K4777" i="8" s="1"/>
  <c r="I4789" i="8"/>
  <c r="J4789" i="8"/>
  <c r="K4789" i="8" s="1"/>
  <c r="I4801" i="8"/>
  <c r="J4801" i="8"/>
  <c r="K4801" i="8" s="1"/>
  <c r="I4813" i="8"/>
  <c r="J4813" i="8"/>
  <c r="K4813" i="8" s="1"/>
  <c r="I4825" i="8"/>
  <c r="J4825" i="8"/>
  <c r="K4825" i="8" s="1"/>
  <c r="I4837" i="8"/>
  <c r="J4837" i="8"/>
  <c r="K4837" i="8" s="1"/>
  <c r="I4849" i="8"/>
  <c r="J4849" i="8"/>
  <c r="K4849" i="8" s="1"/>
  <c r="I4861" i="8"/>
  <c r="J4861" i="8"/>
  <c r="K4861" i="8" s="1"/>
  <c r="I4891" i="8"/>
  <c r="J4891" i="8"/>
  <c r="K4891" i="8" s="1"/>
  <c r="I4963" i="8"/>
  <c r="J4963" i="8"/>
  <c r="K4963" i="8" s="1"/>
  <c r="I5035" i="8"/>
  <c r="J5035" i="8"/>
  <c r="K5035" i="8" s="1"/>
  <c r="I5107" i="8"/>
  <c r="J5107" i="8"/>
  <c r="K5107" i="8" s="1"/>
  <c r="J5181" i="8"/>
  <c r="K5181" i="8" s="1"/>
  <c r="I5181" i="8"/>
  <c r="J5221" i="8"/>
  <c r="K5221" i="8" s="1"/>
  <c r="I5221" i="8"/>
  <c r="I5251" i="8"/>
  <c r="J5251" i="8"/>
  <c r="K5251" i="8" s="1"/>
  <c r="I5666" i="8"/>
  <c r="J5666" i="8"/>
  <c r="K5666" i="8" s="1"/>
  <c r="J5725" i="8"/>
  <c r="K5725" i="8" s="1"/>
  <c r="I5725" i="8"/>
  <c r="I5749" i="8"/>
  <c r="J5749" i="8"/>
  <c r="K5749" i="8" s="1"/>
  <c r="I5785" i="8"/>
  <c r="J5785" i="8"/>
  <c r="K5785" i="8" s="1"/>
  <c r="J5862" i="8"/>
  <c r="K5862" i="8" s="1"/>
  <c r="I5862" i="8"/>
  <c r="I5904" i="8"/>
  <c r="J5904" i="8"/>
  <c r="K5904" i="8" s="1"/>
  <c r="I5943" i="8"/>
  <c r="J5943" i="8"/>
  <c r="K5943" i="8" s="1"/>
  <c r="I5979" i="8"/>
  <c r="J5979" i="8"/>
  <c r="K5979" i="8" s="1"/>
  <c r="J5997" i="8"/>
  <c r="K5997" i="8" s="1"/>
  <c r="I5997" i="8"/>
  <c r="I6015" i="8"/>
  <c r="J6015" i="8"/>
  <c r="K6015" i="8" s="1"/>
  <c r="J6033" i="8"/>
  <c r="K6033" i="8" s="1"/>
  <c r="I6033" i="8"/>
  <c r="I6051" i="8"/>
  <c r="J6051" i="8"/>
  <c r="K6051" i="8" s="1"/>
  <c r="J6069" i="8"/>
  <c r="K6069" i="8" s="1"/>
  <c r="I6069" i="8"/>
  <c r="I6087" i="8"/>
  <c r="J6087" i="8"/>
  <c r="K6087" i="8" s="1"/>
  <c r="I6122" i="8"/>
  <c r="J6122" i="8"/>
  <c r="K6122" i="8" s="1"/>
  <c r="I6158" i="8"/>
  <c r="J6158" i="8"/>
  <c r="K6158" i="8" s="1"/>
  <c r="I6194" i="8"/>
  <c r="J6194" i="8"/>
  <c r="K6194" i="8" s="1"/>
  <c r="J6245" i="8"/>
  <c r="K6245" i="8" s="1"/>
  <c r="I6245" i="8"/>
  <c r="J6281" i="8"/>
  <c r="K6281" i="8" s="1"/>
  <c r="I6281" i="8"/>
  <c r="J6318" i="8"/>
  <c r="K6318" i="8" s="1"/>
  <c r="I6318" i="8"/>
  <c r="J6354" i="8"/>
  <c r="K6354" i="8" s="1"/>
  <c r="I6354" i="8"/>
  <c r="I6396" i="8"/>
  <c r="J6396" i="8"/>
  <c r="K6396" i="8" s="1"/>
  <c r="J6431" i="8"/>
  <c r="K6431" i="8" s="1"/>
  <c r="I6431" i="8"/>
  <c r="J6467" i="8"/>
  <c r="K6467" i="8" s="1"/>
  <c r="I6467" i="8"/>
  <c r="J6503" i="8"/>
  <c r="K6503" i="8" s="1"/>
  <c r="I6503" i="8"/>
  <c r="J6539" i="8"/>
  <c r="K6539" i="8" s="1"/>
  <c r="I6539" i="8"/>
  <c r="J6575" i="8"/>
  <c r="K6575" i="8" s="1"/>
  <c r="I6575" i="8"/>
  <c r="J6611" i="8"/>
  <c r="K6611" i="8" s="1"/>
  <c r="I6611" i="8"/>
  <c r="I6653" i="8"/>
  <c r="J6653" i="8"/>
  <c r="K6653" i="8" s="1"/>
  <c r="J6688" i="8"/>
  <c r="K6688" i="8" s="1"/>
  <c r="I6688" i="8"/>
  <c r="J6724" i="8"/>
  <c r="K6724" i="8" s="1"/>
  <c r="I6724" i="8"/>
  <c r="J6660" i="8"/>
  <c r="K6660" i="8" s="1"/>
  <c r="I6660" i="8"/>
  <c r="I6761" i="8"/>
  <c r="J6761" i="8"/>
  <c r="K6761" i="8" s="1"/>
  <c r="I5780" i="8"/>
  <c r="J5780" i="8"/>
  <c r="K5780" i="8" s="1"/>
  <c r="J5838" i="8"/>
  <c r="K5838" i="8" s="1"/>
  <c r="I5838" i="8"/>
  <c r="I5882" i="8"/>
  <c r="J5882" i="8"/>
  <c r="K5882" i="8" s="1"/>
  <c r="I5933" i="8"/>
  <c r="J5933" i="8"/>
  <c r="K5933" i="8" s="1"/>
  <c r="J5981" i="8"/>
  <c r="K5981" i="8" s="1"/>
  <c r="I5981" i="8"/>
  <c r="J6017" i="8"/>
  <c r="K6017" i="8" s="1"/>
  <c r="I6017" i="8"/>
  <c r="J6053" i="8"/>
  <c r="K6053" i="8" s="1"/>
  <c r="I6053" i="8"/>
  <c r="J6089" i="8"/>
  <c r="K6089" i="8" s="1"/>
  <c r="I6089" i="8"/>
  <c r="I6136" i="8"/>
  <c r="J6136" i="8"/>
  <c r="K6136" i="8" s="1"/>
  <c r="I6184" i="8"/>
  <c r="J6184" i="8"/>
  <c r="K6184" i="8" s="1"/>
  <c r="I6232" i="8"/>
  <c r="J6232" i="8"/>
  <c r="K6232" i="8" s="1"/>
  <c r="I6280" i="8"/>
  <c r="J6280" i="8"/>
  <c r="K6280" i="8" s="1"/>
  <c r="I6329" i="8"/>
  <c r="J6329" i="8"/>
  <c r="K6329" i="8" s="1"/>
  <c r="I6377" i="8"/>
  <c r="J6377" i="8"/>
  <c r="K6377" i="8" s="1"/>
  <c r="J6437" i="8"/>
  <c r="K6437" i="8" s="1"/>
  <c r="I6437" i="8"/>
  <c r="J6509" i="8"/>
  <c r="K6509" i="8" s="1"/>
  <c r="I6509" i="8"/>
  <c r="J6581" i="8"/>
  <c r="K6581" i="8" s="1"/>
  <c r="I6581" i="8"/>
  <c r="J6654" i="8"/>
  <c r="K6654" i="8" s="1"/>
  <c r="I6654" i="8"/>
  <c r="J6726" i="8"/>
  <c r="K6726" i="8" s="1"/>
  <c r="I6726" i="8"/>
  <c r="J6776" i="8"/>
  <c r="K6776" i="8" s="1"/>
  <c r="I6776" i="8"/>
  <c r="I446" i="8"/>
  <c r="J446" i="8"/>
  <c r="K446" i="8" s="1"/>
  <c r="I1010" i="8"/>
  <c r="J1010" i="8"/>
  <c r="K1010" i="8" s="1"/>
  <c r="I1028" i="8"/>
  <c r="J1028" i="8"/>
  <c r="K1028" i="8" s="1"/>
  <c r="I1046" i="8"/>
  <c r="J1046" i="8"/>
  <c r="K1046" i="8" s="1"/>
  <c r="I1064" i="8"/>
  <c r="J1064" i="8"/>
  <c r="K1064" i="8" s="1"/>
  <c r="I1082" i="8"/>
  <c r="J1082" i="8"/>
  <c r="K1082" i="8" s="1"/>
  <c r="I1100" i="8"/>
  <c r="J1100" i="8"/>
  <c r="K1100" i="8" s="1"/>
  <c r="J1118" i="8"/>
  <c r="K1118" i="8" s="1"/>
  <c r="I1118" i="8"/>
  <c r="I1136" i="8"/>
  <c r="J1136" i="8"/>
  <c r="K1136" i="8" s="1"/>
  <c r="J1154" i="8"/>
  <c r="K1154" i="8" s="1"/>
  <c r="I1154" i="8"/>
  <c r="I1173" i="8"/>
  <c r="J1173" i="8"/>
  <c r="K1173" i="8" s="1"/>
  <c r="J1191" i="8"/>
  <c r="K1191" i="8" s="1"/>
  <c r="I1191" i="8"/>
  <c r="I1209" i="8"/>
  <c r="J1209" i="8"/>
  <c r="K1209" i="8" s="1"/>
  <c r="J1227" i="8"/>
  <c r="K1227" i="8" s="1"/>
  <c r="I1227" i="8"/>
  <c r="I1245" i="8"/>
  <c r="J1245" i="8"/>
  <c r="K1245" i="8" s="1"/>
  <c r="J1263" i="8"/>
  <c r="K1263" i="8" s="1"/>
  <c r="I1263" i="8"/>
  <c r="I1281" i="8"/>
  <c r="J1281" i="8"/>
  <c r="K1281" i="8" s="1"/>
  <c r="J1299" i="8"/>
  <c r="K1299" i="8" s="1"/>
  <c r="I1299" i="8"/>
  <c r="I1317" i="8"/>
  <c r="J1317" i="8"/>
  <c r="K1317" i="8" s="1"/>
  <c r="J1335" i="8"/>
  <c r="K1335" i="8" s="1"/>
  <c r="I1335" i="8"/>
  <c r="I1353" i="8"/>
  <c r="J1353" i="8"/>
  <c r="K1353" i="8" s="1"/>
  <c r="J1371" i="8"/>
  <c r="K1371" i="8" s="1"/>
  <c r="I1371" i="8"/>
  <c r="I1389" i="8"/>
  <c r="J1389" i="8"/>
  <c r="K1389" i="8" s="1"/>
  <c r="I1407" i="8"/>
  <c r="J1407" i="8"/>
  <c r="K1407" i="8" s="1"/>
  <c r="J1618" i="8"/>
  <c r="K1618" i="8" s="1"/>
  <c r="I1618" i="8"/>
  <c r="J1690" i="8"/>
  <c r="K1690" i="8" s="1"/>
  <c r="I1690" i="8"/>
  <c r="I1905" i="8"/>
  <c r="J1905" i="8"/>
  <c r="K1905" i="8" s="1"/>
  <c r="I1935" i="8"/>
  <c r="J1935" i="8"/>
  <c r="K1935" i="8" s="1"/>
  <c r="I1947" i="8"/>
  <c r="J1947" i="8"/>
  <c r="K1947" i="8" s="1"/>
  <c r="I1977" i="8"/>
  <c r="J1977" i="8"/>
  <c r="K1977" i="8" s="1"/>
  <c r="I2007" i="8"/>
  <c r="J2007" i="8"/>
  <c r="K2007" i="8" s="1"/>
  <c r="I2019" i="8"/>
  <c r="J2019" i="8"/>
  <c r="K2019" i="8" s="1"/>
  <c r="I2049" i="8"/>
  <c r="J2049" i="8"/>
  <c r="K2049" i="8" s="1"/>
  <c r="I2079" i="8"/>
  <c r="J2079" i="8"/>
  <c r="K2079" i="8" s="1"/>
  <c r="I2091" i="8"/>
  <c r="J2091" i="8"/>
  <c r="K2091" i="8" s="1"/>
  <c r="J2271" i="8"/>
  <c r="K2271" i="8" s="1"/>
  <c r="I2271" i="8"/>
  <c r="J2289" i="8"/>
  <c r="K2289" i="8" s="1"/>
  <c r="I2289" i="8"/>
  <c r="J2307" i="8"/>
  <c r="K2307" i="8" s="1"/>
  <c r="I2307" i="8"/>
  <c r="J2325" i="8"/>
  <c r="K2325" i="8" s="1"/>
  <c r="I2325" i="8"/>
  <c r="J2343" i="8"/>
  <c r="K2343" i="8" s="1"/>
  <c r="I2343" i="8"/>
  <c r="J2361" i="8"/>
  <c r="K2361" i="8" s="1"/>
  <c r="I2361" i="8"/>
  <c r="J2379" i="8"/>
  <c r="K2379" i="8" s="1"/>
  <c r="I2379" i="8"/>
  <c r="J2397" i="8"/>
  <c r="K2397" i="8" s="1"/>
  <c r="I2397" i="8"/>
  <c r="J2415" i="8"/>
  <c r="K2415" i="8" s="1"/>
  <c r="I2415" i="8"/>
  <c r="J2433" i="8"/>
  <c r="K2433" i="8" s="1"/>
  <c r="I2433" i="8"/>
  <c r="J2451" i="8"/>
  <c r="K2451" i="8" s="1"/>
  <c r="I2451" i="8"/>
  <c r="J2469" i="8"/>
  <c r="K2469" i="8" s="1"/>
  <c r="I2469" i="8"/>
  <c r="J2499" i="8"/>
  <c r="K2499" i="8" s="1"/>
  <c r="I2499" i="8"/>
  <c r="I2517" i="8"/>
  <c r="J2517" i="8"/>
  <c r="K2517" i="8" s="1"/>
  <c r="I2535" i="8"/>
  <c r="J2535" i="8"/>
  <c r="K2535" i="8" s="1"/>
  <c r="I2553" i="8"/>
  <c r="J2553" i="8"/>
  <c r="K2553" i="8" s="1"/>
  <c r="J2581" i="8"/>
  <c r="K2581" i="8" s="1"/>
  <c r="I2581" i="8"/>
  <c r="J2599" i="8"/>
  <c r="K2599" i="8" s="1"/>
  <c r="I2599" i="8"/>
  <c r="J2617" i="8"/>
  <c r="K2617" i="8" s="1"/>
  <c r="I2617" i="8"/>
  <c r="J2635" i="8"/>
  <c r="K2635" i="8" s="1"/>
  <c r="I2635" i="8"/>
  <c r="J2653" i="8"/>
  <c r="K2653" i="8" s="1"/>
  <c r="I2653" i="8"/>
  <c r="J2671" i="8"/>
  <c r="K2671" i="8" s="1"/>
  <c r="I2671" i="8"/>
  <c r="I2689" i="8"/>
  <c r="J2689" i="8"/>
  <c r="K2689" i="8" s="1"/>
  <c r="J2707" i="8"/>
  <c r="K2707" i="8" s="1"/>
  <c r="I2707" i="8"/>
  <c r="I2725" i="8"/>
  <c r="J2725" i="8"/>
  <c r="K2725" i="8" s="1"/>
  <c r="J2743" i="8"/>
  <c r="K2743" i="8" s="1"/>
  <c r="I2743" i="8"/>
  <c r="I2761" i="8"/>
  <c r="J2761" i="8"/>
  <c r="K2761" i="8" s="1"/>
  <c r="J2779" i="8"/>
  <c r="K2779" i="8" s="1"/>
  <c r="I2779" i="8"/>
  <c r="I2797" i="8"/>
  <c r="J2797" i="8"/>
  <c r="K2797" i="8" s="1"/>
  <c r="J2814" i="8"/>
  <c r="K2814" i="8" s="1"/>
  <c r="I2814" i="8"/>
  <c r="I2832" i="8"/>
  <c r="J2832" i="8"/>
  <c r="K2832" i="8" s="1"/>
  <c r="I3155" i="8"/>
  <c r="J3155" i="8"/>
  <c r="K3155" i="8" s="1"/>
  <c r="I3185" i="8"/>
  <c r="J3185" i="8"/>
  <c r="K3185" i="8" s="1"/>
  <c r="J3203" i="8"/>
  <c r="K3203" i="8" s="1"/>
  <c r="I3203" i="8"/>
  <c r="J3251" i="8"/>
  <c r="K3251" i="8" s="1"/>
  <c r="I3251" i="8"/>
  <c r="I3269" i="8"/>
  <c r="J3269" i="8"/>
  <c r="K3269" i="8" s="1"/>
  <c r="J3335" i="8"/>
  <c r="K3335" i="8" s="1"/>
  <c r="I3335" i="8"/>
  <c r="I3353" i="8"/>
  <c r="J3353" i="8"/>
  <c r="K3353" i="8" s="1"/>
  <c r="J3430" i="8"/>
  <c r="K3430" i="8" s="1"/>
  <c r="I3430" i="8"/>
  <c r="I3471" i="8"/>
  <c r="J3471" i="8"/>
  <c r="K3471" i="8" s="1"/>
  <c r="I3489" i="8"/>
  <c r="J3489" i="8"/>
  <c r="K3489" i="8" s="1"/>
  <c r="J3518" i="8"/>
  <c r="K3518" i="8" s="1"/>
  <c r="I3518" i="8"/>
  <c r="J3618" i="8"/>
  <c r="K3618" i="8" s="1"/>
  <c r="I3618" i="8"/>
  <c r="J3660" i="8"/>
  <c r="K3660" i="8" s="1"/>
  <c r="I3660" i="8"/>
  <c r="J3690" i="8"/>
  <c r="K3690" i="8" s="1"/>
  <c r="I3690" i="8"/>
  <c r="J3762" i="8"/>
  <c r="K3762" i="8" s="1"/>
  <c r="I3762" i="8"/>
  <c r="J3834" i="8"/>
  <c r="K3834" i="8" s="1"/>
  <c r="I3834" i="8"/>
  <c r="J3864" i="8"/>
  <c r="K3864" i="8" s="1"/>
  <c r="I3864" i="8"/>
  <c r="J3876" i="8"/>
  <c r="K3876" i="8" s="1"/>
  <c r="I3876" i="8"/>
  <c r="J3906" i="8"/>
  <c r="K3906" i="8" s="1"/>
  <c r="I3906" i="8"/>
  <c r="I3948" i="8"/>
  <c r="J3948" i="8"/>
  <c r="K3948" i="8" s="1"/>
  <c r="J3966" i="8"/>
  <c r="K3966" i="8" s="1"/>
  <c r="I3966" i="8"/>
  <c r="I3984" i="8"/>
  <c r="J3984" i="8"/>
  <c r="K3984" i="8" s="1"/>
  <c r="J4002" i="8"/>
  <c r="K4002" i="8" s="1"/>
  <c r="I4002" i="8"/>
  <c r="I4020" i="8"/>
  <c r="J4020" i="8"/>
  <c r="K4020" i="8" s="1"/>
  <c r="J4038" i="8"/>
  <c r="K4038" i="8" s="1"/>
  <c r="I4038" i="8"/>
  <c r="I4056" i="8"/>
  <c r="J4056" i="8"/>
  <c r="K4056" i="8" s="1"/>
  <c r="J4074" i="8"/>
  <c r="K4074" i="8" s="1"/>
  <c r="I4074" i="8"/>
  <c r="I4092" i="8"/>
  <c r="J4092" i="8"/>
  <c r="K4092" i="8" s="1"/>
  <c r="J4110" i="8"/>
  <c r="K4110" i="8" s="1"/>
  <c r="I4110" i="8"/>
  <c r="I4128" i="8"/>
  <c r="J4128" i="8"/>
  <c r="K4128" i="8" s="1"/>
  <c r="I4145" i="8"/>
  <c r="J4145" i="8"/>
  <c r="K4145" i="8" s="1"/>
  <c r="I4163" i="8"/>
  <c r="J4163" i="8"/>
  <c r="K4163" i="8" s="1"/>
  <c r="I4181" i="8"/>
  <c r="J4181" i="8"/>
  <c r="K4181" i="8" s="1"/>
  <c r="I4199" i="8"/>
  <c r="J4199" i="8"/>
  <c r="K4199" i="8" s="1"/>
  <c r="I4215" i="8"/>
  <c r="J4215" i="8"/>
  <c r="K4215" i="8" s="1"/>
  <c r="J4597" i="8"/>
  <c r="K4597" i="8" s="1"/>
  <c r="I4597" i="8"/>
  <c r="I4627" i="8"/>
  <c r="J4627" i="8"/>
  <c r="K4627" i="8" s="1"/>
  <c r="I4639" i="8"/>
  <c r="J4639" i="8"/>
  <c r="K4639" i="8" s="1"/>
  <c r="J4669" i="8"/>
  <c r="K4669" i="8" s="1"/>
  <c r="I4669" i="8"/>
  <c r="I4699" i="8"/>
  <c r="J4699" i="8"/>
  <c r="K4699" i="8" s="1"/>
  <c r="I4711" i="8"/>
  <c r="J4711" i="8"/>
  <c r="K4711" i="8" s="1"/>
  <c r="J4741" i="8"/>
  <c r="K4741" i="8" s="1"/>
  <c r="I4741" i="8"/>
  <c r="I4784" i="8"/>
  <c r="J4784" i="8"/>
  <c r="K4784" i="8" s="1"/>
  <c r="I4802" i="8"/>
  <c r="J4802" i="8"/>
  <c r="K4802" i="8" s="1"/>
  <c r="I4820" i="8"/>
  <c r="J4820" i="8"/>
  <c r="K4820" i="8" s="1"/>
  <c r="I4838" i="8"/>
  <c r="J4838" i="8"/>
  <c r="K4838" i="8" s="1"/>
  <c r="I4856" i="8"/>
  <c r="J4856" i="8"/>
  <c r="K4856" i="8" s="1"/>
  <c r="I4874" i="8"/>
  <c r="J4874" i="8"/>
  <c r="K4874" i="8" s="1"/>
  <c r="I4892" i="8"/>
  <c r="J4892" i="8"/>
  <c r="K4892" i="8" s="1"/>
  <c r="I4910" i="8"/>
  <c r="J4910" i="8"/>
  <c r="K4910" i="8" s="1"/>
  <c r="I4928" i="8"/>
  <c r="J4928" i="8"/>
  <c r="K4928" i="8" s="1"/>
  <c r="I4946" i="8"/>
  <c r="J4946" i="8"/>
  <c r="K4946" i="8" s="1"/>
  <c r="I4964" i="8"/>
  <c r="J4964" i="8"/>
  <c r="K4964" i="8" s="1"/>
  <c r="I4982" i="8"/>
  <c r="J4982" i="8"/>
  <c r="K4982" i="8" s="1"/>
  <c r="I5000" i="8"/>
  <c r="J5000" i="8"/>
  <c r="K5000" i="8" s="1"/>
  <c r="I5018" i="8"/>
  <c r="J5018" i="8"/>
  <c r="K5018" i="8" s="1"/>
  <c r="I5036" i="8"/>
  <c r="J5036" i="8"/>
  <c r="K5036" i="8" s="1"/>
  <c r="I5054" i="8"/>
  <c r="J5054" i="8"/>
  <c r="K5054" i="8" s="1"/>
  <c r="I5072" i="8"/>
  <c r="J5072" i="8"/>
  <c r="K5072" i="8" s="1"/>
  <c r="I5090" i="8"/>
  <c r="J5090" i="8"/>
  <c r="K5090" i="8" s="1"/>
  <c r="I5108" i="8"/>
  <c r="J5108" i="8"/>
  <c r="K5108" i="8" s="1"/>
  <c r="I5126" i="8"/>
  <c r="J5126" i="8"/>
  <c r="K5126" i="8" s="1"/>
  <c r="I5142" i="8"/>
  <c r="J5142" i="8"/>
  <c r="K5142" i="8" s="1"/>
  <c r="I5159" i="8"/>
  <c r="J5159" i="8"/>
  <c r="K5159" i="8" s="1"/>
  <c r="I5176" i="8"/>
  <c r="J5176" i="8"/>
  <c r="K5176" i="8" s="1"/>
  <c r="I5194" i="8"/>
  <c r="J5194" i="8"/>
  <c r="K5194" i="8" s="1"/>
  <c r="I5210" i="8"/>
  <c r="J5210" i="8"/>
  <c r="K5210" i="8" s="1"/>
  <c r="I5228" i="8"/>
  <c r="J5228" i="8"/>
  <c r="K5228" i="8" s="1"/>
  <c r="I5246" i="8"/>
  <c r="J5246" i="8"/>
  <c r="K5246" i="8" s="1"/>
  <c r="I5263" i="8"/>
  <c r="J5263" i="8"/>
  <c r="K5263" i="8" s="1"/>
  <c r="J5281" i="8"/>
  <c r="K5281" i="8" s="1"/>
  <c r="I5281" i="8"/>
  <c r="I5311" i="8"/>
  <c r="J5311" i="8"/>
  <c r="K5311" i="8" s="1"/>
  <c r="J5353" i="8"/>
  <c r="K5353" i="8" s="1"/>
  <c r="I5353" i="8"/>
  <c r="I5383" i="8"/>
  <c r="J5383" i="8"/>
  <c r="K5383" i="8" s="1"/>
  <c r="I5395" i="8"/>
  <c r="J5395" i="8"/>
  <c r="K5395" i="8" s="1"/>
  <c r="J5413" i="8"/>
  <c r="K5413" i="8" s="1"/>
  <c r="I5413" i="8"/>
  <c r="I5431" i="8"/>
  <c r="J5431" i="8"/>
  <c r="K5431" i="8" s="1"/>
  <c r="J5449" i="8"/>
  <c r="K5449" i="8" s="1"/>
  <c r="I5449" i="8"/>
  <c r="I5467" i="8"/>
  <c r="J5467" i="8"/>
  <c r="K5467" i="8" s="1"/>
  <c r="J5485" i="8"/>
  <c r="K5485" i="8" s="1"/>
  <c r="I5485" i="8"/>
  <c r="I5503" i="8"/>
  <c r="J5503" i="8"/>
  <c r="K5503" i="8" s="1"/>
  <c r="J5521" i="8"/>
  <c r="K5521" i="8" s="1"/>
  <c r="I5521" i="8"/>
  <c r="I5539" i="8"/>
  <c r="J5539" i="8"/>
  <c r="K5539" i="8" s="1"/>
  <c r="J5557" i="8"/>
  <c r="K5557" i="8" s="1"/>
  <c r="I5557" i="8"/>
  <c r="I5575" i="8"/>
  <c r="J5575" i="8"/>
  <c r="K5575" i="8" s="1"/>
  <c r="J5595" i="8"/>
  <c r="K5595" i="8" s="1"/>
  <c r="I5595" i="8"/>
  <c r="I5614" i="8"/>
  <c r="J5614" i="8"/>
  <c r="K5614" i="8" s="1"/>
  <c r="J5632" i="8"/>
  <c r="K5632" i="8" s="1"/>
  <c r="I5632" i="8"/>
  <c r="I5650" i="8"/>
  <c r="J5650" i="8"/>
  <c r="K5650" i="8" s="1"/>
  <c r="I5667" i="8"/>
  <c r="J5667" i="8"/>
  <c r="K5667" i="8" s="1"/>
  <c r="I5685" i="8"/>
  <c r="J5685" i="8"/>
  <c r="K5685" i="8" s="1"/>
  <c r="J5703" i="8"/>
  <c r="K5703" i="8" s="1"/>
  <c r="I5703" i="8"/>
  <c r="I5750" i="8"/>
  <c r="J5750" i="8"/>
  <c r="K5750" i="8" s="1"/>
  <c r="I5786" i="8"/>
  <c r="J5786" i="8"/>
  <c r="K5786" i="8" s="1"/>
  <c r="I5815" i="8"/>
  <c r="J5815" i="8"/>
  <c r="K5815" i="8" s="1"/>
  <c r="I5845" i="8"/>
  <c r="J5845" i="8"/>
  <c r="K5845" i="8" s="1"/>
  <c r="J5869" i="8"/>
  <c r="K5869" i="8" s="1"/>
  <c r="I5869" i="8"/>
  <c r="I5893" i="8"/>
  <c r="J5893" i="8"/>
  <c r="K5893" i="8" s="1"/>
  <c r="J5911" i="8"/>
  <c r="K5911" i="8" s="1"/>
  <c r="I5911" i="8"/>
  <c r="I5932" i="8"/>
  <c r="J5932" i="8"/>
  <c r="K5932" i="8" s="1"/>
  <c r="J5950" i="8"/>
  <c r="K5950" i="8" s="1"/>
  <c r="I5950" i="8"/>
  <c r="I5968" i="8"/>
  <c r="J5968" i="8"/>
  <c r="K5968" i="8" s="1"/>
  <c r="I5986" i="8"/>
  <c r="J5986" i="8"/>
  <c r="K5986" i="8" s="1"/>
  <c r="I6004" i="8"/>
  <c r="J6004" i="8"/>
  <c r="K6004" i="8" s="1"/>
  <c r="I6022" i="8"/>
  <c r="J6022" i="8"/>
  <c r="K6022" i="8" s="1"/>
  <c r="I6040" i="8"/>
  <c r="J6040" i="8"/>
  <c r="K6040" i="8" s="1"/>
  <c r="I6058" i="8"/>
  <c r="J6058" i="8"/>
  <c r="K6058" i="8" s="1"/>
  <c r="I6076" i="8"/>
  <c r="J6076" i="8"/>
  <c r="K6076" i="8" s="1"/>
  <c r="I6094" i="8"/>
  <c r="J6094" i="8"/>
  <c r="K6094" i="8" s="1"/>
  <c r="J6129" i="8"/>
  <c r="K6129" i="8" s="1"/>
  <c r="I6129" i="8"/>
  <c r="J6165" i="8"/>
  <c r="K6165" i="8" s="1"/>
  <c r="I6165" i="8"/>
  <c r="J6201" i="8"/>
  <c r="K6201" i="8" s="1"/>
  <c r="I6201" i="8"/>
  <c r="I6230" i="8"/>
  <c r="J6230" i="8"/>
  <c r="K6230" i="8" s="1"/>
  <c r="I6258" i="8"/>
  <c r="J6258" i="8"/>
  <c r="K6258" i="8" s="1"/>
  <c r="I6295" i="8"/>
  <c r="J6295" i="8"/>
  <c r="K6295" i="8" s="1"/>
  <c r="I6331" i="8"/>
  <c r="J6331" i="8"/>
  <c r="K6331" i="8" s="1"/>
  <c r="I6367" i="8"/>
  <c r="J6367" i="8"/>
  <c r="K6367" i="8" s="1"/>
  <c r="J6403" i="8"/>
  <c r="K6403" i="8" s="1"/>
  <c r="I6403" i="8"/>
  <c r="I6444" i="8"/>
  <c r="J6444" i="8"/>
  <c r="K6444" i="8" s="1"/>
  <c r="I6480" i="8"/>
  <c r="J6480" i="8"/>
  <c r="K6480" i="8" s="1"/>
  <c r="I6516" i="8"/>
  <c r="J6516" i="8"/>
  <c r="K6516" i="8" s="1"/>
  <c r="I6552" i="8"/>
  <c r="J6552" i="8"/>
  <c r="K6552" i="8" s="1"/>
  <c r="I6588" i="8"/>
  <c r="J6588" i="8"/>
  <c r="K6588" i="8" s="1"/>
  <c r="I6625" i="8"/>
  <c r="J6625" i="8"/>
  <c r="K6625" i="8" s="1"/>
  <c r="I6665" i="8"/>
  <c r="J6665" i="8"/>
  <c r="K6665" i="8" s="1"/>
  <c r="I5729" i="8"/>
  <c r="J5729" i="8"/>
  <c r="K5729" i="8" s="1"/>
  <c r="J5839" i="8"/>
  <c r="K5839" i="8" s="1"/>
  <c r="I5839" i="8"/>
  <c r="I6414" i="8"/>
  <c r="J6414" i="8"/>
  <c r="K6414" i="8" s="1"/>
  <c r="I6486" i="8"/>
  <c r="J6486" i="8"/>
  <c r="K6486" i="8" s="1"/>
  <c r="I6558" i="8"/>
  <c r="J6558" i="8"/>
  <c r="K6558" i="8" s="1"/>
  <c r="I6631" i="8"/>
  <c r="J6631" i="8"/>
  <c r="K6631" i="8" s="1"/>
  <c r="I6703" i="8"/>
  <c r="J6703" i="8"/>
  <c r="K6703" i="8" s="1"/>
  <c r="I6763" i="8"/>
  <c r="J6763" i="8"/>
  <c r="K6763" i="8" s="1"/>
  <c r="J146" i="8"/>
  <c r="K146" i="8" s="1"/>
  <c r="I146" i="8"/>
  <c r="I190" i="8"/>
  <c r="J190" i="8"/>
  <c r="K190" i="8" s="1"/>
  <c r="I424" i="8"/>
  <c r="J424" i="8"/>
  <c r="K424" i="8" s="1"/>
  <c r="I528" i="8"/>
  <c r="J528" i="8"/>
  <c r="K528" i="8" s="1"/>
  <c r="I548" i="8"/>
  <c r="J548" i="8"/>
  <c r="K548" i="8" s="1"/>
  <c r="I613" i="8"/>
  <c r="J613" i="8"/>
  <c r="K613" i="8" s="1"/>
  <c r="I1017" i="8"/>
  <c r="J1017" i="8"/>
  <c r="K1017" i="8" s="1"/>
  <c r="I1089" i="8"/>
  <c r="J1089" i="8"/>
  <c r="K1089" i="8" s="1"/>
  <c r="I1119" i="8"/>
  <c r="J1119" i="8"/>
  <c r="K1119" i="8" s="1"/>
  <c r="J1149" i="8"/>
  <c r="K1149" i="8" s="1"/>
  <c r="I1149" i="8"/>
  <c r="J1168" i="8"/>
  <c r="K1168" i="8" s="1"/>
  <c r="I1168" i="8"/>
  <c r="J1186" i="8"/>
  <c r="K1186" i="8" s="1"/>
  <c r="I1186" i="8"/>
  <c r="J1204" i="8"/>
  <c r="K1204" i="8" s="1"/>
  <c r="I1204" i="8"/>
  <c r="J1222" i="8"/>
  <c r="K1222" i="8" s="1"/>
  <c r="I1222" i="8"/>
  <c r="J1240" i="8"/>
  <c r="K1240" i="8" s="1"/>
  <c r="I1240" i="8"/>
  <c r="J1258" i="8"/>
  <c r="K1258" i="8" s="1"/>
  <c r="I1258" i="8"/>
  <c r="J1276" i="8"/>
  <c r="K1276" i="8" s="1"/>
  <c r="I1276" i="8"/>
  <c r="J1294" i="8"/>
  <c r="K1294" i="8" s="1"/>
  <c r="I1294" i="8"/>
  <c r="J1312" i="8"/>
  <c r="K1312" i="8" s="1"/>
  <c r="I1312" i="8"/>
  <c r="J1330" i="8"/>
  <c r="K1330" i="8" s="1"/>
  <c r="I1330" i="8"/>
  <c r="J1348" i="8"/>
  <c r="K1348" i="8" s="1"/>
  <c r="I1348" i="8"/>
  <c r="J1366" i="8"/>
  <c r="K1366" i="8" s="1"/>
  <c r="I1366" i="8"/>
  <c r="J1396" i="8"/>
  <c r="K1396" i="8" s="1"/>
  <c r="I1396" i="8"/>
  <c r="I1502" i="8"/>
  <c r="J1502" i="8"/>
  <c r="K1502" i="8" s="1"/>
  <c r="J1607" i="8"/>
  <c r="K1607" i="8" s="1"/>
  <c r="I1607" i="8"/>
  <c r="J1637" i="8"/>
  <c r="K1637" i="8" s="1"/>
  <c r="I1637" i="8"/>
  <c r="J1679" i="8"/>
  <c r="K1679" i="8" s="1"/>
  <c r="I1679" i="8"/>
  <c r="J1709" i="8"/>
  <c r="K1709" i="8" s="1"/>
  <c r="I1709" i="8"/>
  <c r="I1768" i="8"/>
  <c r="J1768" i="8"/>
  <c r="K1768" i="8" s="1"/>
  <c r="I1780" i="8"/>
  <c r="J1780" i="8"/>
  <c r="K1780" i="8" s="1"/>
  <c r="I2126" i="8"/>
  <c r="J2126" i="8"/>
  <c r="K2126" i="8" s="1"/>
  <c r="I2144" i="8"/>
  <c r="J2144" i="8"/>
  <c r="K2144" i="8" s="1"/>
  <c r="I2162" i="8"/>
  <c r="J2162" i="8"/>
  <c r="K2162" i="8" s="1"/>
  <c r="I2180" i="8"/>
  <c r="J2180" i="8"/>
  <c r="K2180" i="8" s="1"/>
  <c r="I2198" i="8"/>
  <c r="J2198" i="8"/>
  <c r="K2198" i="8" s="1"/>
  <c r="I2216" i="8"/>
  <c r="J2216" i="8"/>
  <c r="K2216" i="8" s="1"/>
  <c r="I2234" i="8"/>
  <c r="J2234" i="8"/>
  <c r="K2234" i="8" s="1"/>
  <c r="I2252" i="8"/>
  <c r="J2252" i="8"/>
  <c r="K2252" i="8" s="1"/>
  <c r="I2272" i="8"/>
  <c r="J2272" i="8"/>
  <c r="K2272" i="8" s="1"/>
  <c r="I2290" i="8"/>
  <c r="J2290" i="8"/>
  <c r="K2290" i="8" s="1"/>
  <c r="I2308" i="8"/>
  <c r="J2308" i="8"/>
  <c r="K2308" i="8" s="1"/>
  <c r="I2326" i="8"/>
  <c r="J2326" i="8"/>
  <c r="K2326" i="8" s="1"/>
  <c r="I2344" i="8"/>
  <c r="J2344" i="8"/>
  <c r="K2344" i="8" s="1"/>
  <c r="I2362" i="8"/>
  <c r="J2362" i="8"/>
  <c r="K2362" i="8" s="1"/>
  <c r="I2380" i="8"/>
  <c r="J2380" i="8"/>
  <c r="K2380" i="8" s="1"/>
  <c r="I2398" i="8"/>
  <c r="J2398" i="8"/>
  <c r="K2398" i="8" s="1"/>
  <c r="I2416" i="8"/>
  <c r="J2416" i="8"/>
  <c r="K2416" i="8" s="1"/>
  <c r="I2434" i="8"/>
  <c r="J2434" i="8"/>
  <c r="K2434" i="8" s="1"/>
  <c r="I2452" i="8"/>
  <c r="J2452" i="8"/>
  <c r="K2452" i="8" s="1"/>
  <c r="J2470" i="8"/>
  <c r="K2470" i="8" s="1"/>
  <c r="I2470" i="8"/>
  <c r="J2488" i="8"/>
  <c r="K2488" i="8" s="1"/>
  <c r="I2488" i="8"/>
  <c r="J2512" i="8"/>
  <c r="K2512" i="8" s="1"/>
  <c r="I2512" i="8"/>
  <c r="J2542" i="8"/>
  <c r="K2542" i="8" s="1"/>
  <c r="I2542" i="8"/>
  <c r="J2560" i="8"/>
  <c r="K2560" i="8" s="1"/>
  <c r="I2560" i="8"/>
  <c r="I2588" i="8"/>
  <c r="J2588" i="8"/>
  <c r="K2588" i="8" s="1"/>
  <c r="I2606" i="8"/>
  <c r="J2606" i="8"/>
  <c r="K2606" i="8" s="1"/>
  <c r="I2624" i="8"/>
  <c r="J2624" i="8"/>
  <c r="K2624" i="8" s="1"/>
  <c r="I2642" i="8"/>
  <c r="J2642" i="8"/>
  <c r="K2642" i="8" s="1"/>
  <c r="I2660" i="8"/>
  <c r="J2660" i="8"/>
  <c r="K2660" i="8" s="1"/>
  <c r="J2726" i="8"/>
  <c r="K2726" i="8" s="1"/>
  <c r="I2726" i="8"/>
  <c r="I2744" i="8"/>
  <c r="J2744" i="8"/>
  <c r="K2744" i="8" s="1"/>
  <c r="I2809" i="8"/>
  <c r="J2809" i="8"/>
  <c r="K2809" i="8" s="1"/>
  <c r="J2827" i="8"/>
  <c r="K2827" i="8" s="1"/>
  <c r="I2827" i="8"/>
  <c r="I2845" i="8"/>
  <c r="J2845" i="8"/>
  <c r="K2845" i="8" s="1"/>
  <c r="J2868" i="8"/>
  <c r="K2868" i="8" s="1"/>
  <c r="I2868" i="8"/>
  <c r="J2886" i="8"/>
  <c r="K2886" i="8" s="1"/>
  <c r="I2886" i="8"/>
  <c r="I2904" i="8"/>
  <c r="J2904" i="8"/>
  <c r="K2904" i="8" s="1"/>
  <c r="J2934" i="8"/>
  <c r="K2934" i="8" s="1"/>
  <c r="I2934" i="8"/>
  <c r="I2952" i="8"/>
  <c r="J2952" i="8"/>
  <c r="K2952" i="8" s="1"/>
  <c r="J2970" i="8"/>
  <c r="K2970" i="8" s="1"/>
  <c r="I2970" i="8"/>
  <c r="I3401" i="8"/>
  <c r="J3401" i="8"/>
  <c r="K3401" i="8" s="1"/>
  <c r="J3460" i="8"/>
  <c r="K3460" i="8" s="1"/>
  <c r="I3460" i="8"/>
  <c r="J3542" i="8"/>
  <c r="K3542" i="8" s="1"/>
  <c r="I3542" i="8"/>
  <c r="J3572" i="8"/>
  <c r="K3572" i="8" s="1"/>
  <c r="I3572" i="8"/>
  <c r="J3584" i="8"/>
  <c r="K3584" i="8" s="1"/>
  <c r="I3584" i="8"/>
  <c r="J3847" i="8"/>
  <c r="K3847" i="8" s="1"/>
  <c r="I3847" i="8"/>
  <c r="J3895" i="8"/>
  <c r="K3895" i="8" s="1"/>
  <c r="I3895" i="8"/>
  <c r="I4317" i="8"/>
  <c r="J4317" i="8"/>
  <c r="K4317" i="8" s="1"/>
  <c r="I4329" i="8"/>
  <c r="J4329" i="8"/>
  <c r="K4329" i="8" s="1"/>
  <c r="I4341" i="8"/>
  <c r="J4341" i="8"/>
  <c r="K4341" i="8" s="1"/>
  <c r="I4353" i="8"/>
  <c r="J4353" i="8"/>
  <c r="K4353" i="8" s="1"/>
  <c r="I4365" i="8"/>
  <c r="J4365" i="8"/>
  <c r="K4365" i="8" s="1"/>
  <c r="I4377" i="8"/>
  <c r="J4377" i="8"/>
  <c r="K4377" i="8" s="1"/>
  <c r="I4395" i="8"/>
  <c r="J4395" i="8"/>
  <c r="K4395" i="8" s="1"/>
  <c r="I4413" i="8"/>
  <c r="J4413" i="8"/>
  <c r="K4413" i="8" s="1"/>
  <c r="I4431" i="8"/>
  <c r="J4431" i="8"/>
  <c r="K4431" i="8" s="1"/>
  <c r="J4449" i="8"/>
  <c r="K4449" i="8" s="1"/>
  <c r="I4449" i="8"/>
  <c r="I4467" i="8"/>
  <c r="J4467" i="8"/>
  <c r="K4467" i="8" s="1"/>
  <c r="J4485" i="8"/>
  <c r="K4485" i="8" s="1"/>
  <c r="I4485" i="8"/>
  <c r="I4503" i="8"/>
  <c r="J4503" i="8"/>
  <c r="K4503" i="8" s="1"/>
  <c r="J4521" i="8"/>
  <c r="K4521" i="8" s="1"/>
  <c r="I4521" i="8"/>
  <c r="I4539" i="8"/>
  <c r="J4539" i="8"/>
  <c r="K4539" i="8" s="1"/>
  <c r="J4557" i="8"/>
  <c r="K4557" i="8" s="1"/>
  <c r="I4557" i="8"/>
  <c r="I4575" i="8"/>
  <c r="J4575" i="8"/>
  <c r="K4575" i="8" s="1"/>
  <c r="J4592" i="8"/>
  <c r="K4592" i="8" s="1"/>
  <c r="I4592" i="8"/>
  <c r="I4610" i="8"/>
  <c r="J4610" i="8"/>
  <c r="K4610" i="8" s="1"/>
  <c r="J4628" i="8"/>
  <c r="K4628" i="8" s="1"/>
  <c r="I4628" i="8"/>
  <c r="I4646" i="8"/>
  <c r="J4646" i="8"/>
  <c r="K4646" i="8" s="1"/>
  <c r="J4664" i="8"/>
  <c r="K4664" i="8" s="1"/>
  <c r="I4664" i="8"/>
  <c r="I4682" i="8"/>
  <c r="J4682" i="8"/>
  <c r="K4682" i="8" s="1"/>
  <c r="J4700" i="8"/>
  <c r="K4700" i="8" s="1"/>
  <c r="I4700" i="8"/>
  <c r="I4718" i="8"/>
  <c r="J4718" i="8"/>
  <c r="K4718" i="8" s="1"/>
  <c r="J4736" i="8"/>
  <c r="K4736" i="8" s="1"/>
  <c r="I4736" i="8"/>
  <c r="I4754" i="8"/>
  <c r="J4754" i="8"/>
  <c r="K4754" i="8" s="1"/>
  <c r="J4773" i="8"/>
  <c r="K4773" i="8" s="1"/>
  <c r="I4773" i="8"/>
  <c r="I4869" i="8"/>
  <c r="J4869" i="8"/>
  <c r="K4869" i="8" s="1"/>
  <c r="I4899" i="8"/>
  <c r="J4899" i="8"/>
  <c r="K4899" i="8" s="1"/>
  <c r="I4941" i="8"/>
  <c r="J4941" i="8"/>
  <c r="K4941" i="8" s="1"/>
  <c r="I4971" i="8"/>
  <c r="J4971" i="8"/>
  <c r="K4971" i="8" s="1"/>
  <c r="I5013" i="8"/>
  <c r="J5013" i="8"/>
  <c r="K5013" i="8" s="1"/>
  <c r="I5043" i="8"/>
  <c r="J5043" i="8"/>
  <c r="K5043" i="8" s="1"/>
  <c r="I5085" i="8"/>
  <c r="J5085" i="8"/>
  <c r="K5085" i="8" s="1"/>
  <c r="I5115" i="8"/>
  <c r="J5115" i="8"/>
  <c r="K5115" i="8" s="1"/>
  <c r="I5132" i="8"/>
  <c r="J5132" i="8"/>
  <c r="K5132" i="8" s="1"/>
  <c r="J5149" i="8"/>
  <c r="K5149" i="8" s="1"/>
  <c r="I5149" i="8"/>
  <c r="I5166" i="8"/>
  <c r="J5166" i="8"/>
  <c r="K5166" i="8" s="1"/>
  <c r="I5183" i="8"/>
  <c r="J5183" i="8"/>
  <c r="K5183" i="8" s="1"/>
  <c r="I5200" i="8"/>
  <c r="J5200" i="8"/>
  <c r="K5200" i="8" s="1"/>
  <c r="J5229" i="8"/>
  <c r="K5229" i="8" s="1"/>
  <c r="I5229" i="8"/>
  <c r="J5259" i="8"/>
  <c r="K5259" i="8" s="1"/>
  <c r="I5259" i="8"/>
  <c r="J5276" i="8"/>
  <c r="K5276" i="8" s="1"/>
  <c r="I5276" i="8"/>
  <c r="I5294" i="8"/>
  <c r="J5294" i="8"/>
  <c r="K5294" i="8" s="1"/>
  <c r="J5312" i="8"/>
  <c r="K5312" i="8" s="1"/>
  <c r="I5312" i="8"/>
  <c r="I5330" i="8"/>
  <c r="J5330" i="8"/>
  <c r="K5330" i="8" s="1"/>
  <c r="J5348" i="8"/>
  <c r="K5348" i="8" s="1"/>
  <c r="I5348" i="8"/>
  <c r="I5366" i="8"/>
  <c r="J5366" i="8"/>
  <c r="K5366" i="8" s="1"/>
  <c r="J5384" i="8"/>
  <c r="K5384" i="8" s="1"/>
  <c r="I5384" i="8"/>
  <c r="I5402" i="8"/>
  <c r="J5402" i="8"/>
  <c r="K5402" i="8" s="1"/>
  <c r="J5420" i="8"/>
  <c r="K5420" i="8" s="1"/>
  <c r="I5420" i="8"/>
  <c r="I5438" i="8"/>
  <c r="J5438" i="8"/>
  <c r="K5438" i="8" s="1"/>
  <c r="J5456" i="8"/>
  <c r="K5456" i="8" s="1"/>
  <c r="I5456" i="8"/>
  <c r="I5474" i="8"/>
  <c r="J5474" i="8"/>
  <c r="K5474" i="8" s="1"/>
  <c r="J5492" i="8"/>
  <c r="K5492" i="8" s="1"/>
  <c r="I5492" i="8"/>
  <c r="I5510" i="8"/>
  <c r="J5510" i="8"/>
  <c r="K5510" i="8" s="1"/>
  <c r="J5528" i="8"/>
  <c r="K5528" i="8" s="1"/>
  <c r="I5528" i="8"/>
  <c r="I5546" i="8"/>
  <c r="J5546" i="8"/>
  <c r="K5546" i="8" s="1"/>
  <c r="J5564" i="8"/>
  <c r="K5564" i="8" s="1"/>
  <c r="I5564" i="8"/>
  <c r="I5584" i="8"/>
  <c r="J5584" i="8"/>
  <c r="K5584" i="8" s="1"/>
  <c r="J5602" i="8"/>
  <c r="K5602" i="8" s="1"/>
  <c r="I5602" i="8"/>
  <c r="I5621" i="8"/>
  <c r="J5621" i="8"/>
  <c r="K5621" i="8" s="1"/>
  <c r="J5639" i="8"/>
  <c r="K5639" i="8" s="1"/>
  <c r="I5639" i="8"/>
  <c r="J5656" i="8"/>
  <c r="K5656" i="8" s="1"/>
  <c r="I5656" i="8"/>
  <c r="I5674" i="8"/>
  <c r="J5674" i="8"/>
  <c r="K5674" i="8" s="1"/>
  <c r="I5822" i="8"/>
  <c r="J5822" i="8"/>
  <c r="K5822" i="8" s="1"/>
  <c r="I5852" i="8"/>
  <c r="J5852" i="8"/>
  <c r="K5852" i="8" s="1"/>
  <c r="I5876" i="8"/>
  <c r="J5876" i="8"/>
  <c r="K5876" i="8" s="1"/>
  <c r="J5912" i="8"/>
  <c r="K5912" i="8" s="1"/>
  <c r="I5912" i="8"/>
  <c r="J5951" i="8"/>
  <c r="K5951" i="8" s="1"/>
  <c r="I5951" i="8"/>
  <c r="I6106" i="8"/>
  <c r="J6106" i="8"/>
  <c r="K6106" i="8" s="1"/>
  <c r="I6142" i="8"/>
  <c r="J6142" i="8"/>
  <c r="K6142" i="8" s="1"/>
  <c r="I6178" i="8"/>
  <c r="J6178" i="8"/>
  <c r="K6178" i="8" s="1"/>
  <c r="I6214" i="8"/>
  <c r="J6214" i="8"/>
  <c r="K6214" i="8" s="1"/>
  <c r="J6253" i="8"/>
  <c r="K6253" i="8" s="1"/>
  <c r="I6253" i="8"/>
  <c r="J6289" i="8"/>
  <c r="K6289" i="8" s="1"/>
  <c r="I6289" i="8"/>
  <c r="J6326" i="8"/>
  <c r="K6326" i="8" s="1"/>
  <c r="I6326" i="8"/>
  <c r="J6362" i="8"/>
  <c r="K6362" i="8" s="1"/>
  <c r="I6362" i="8"/>
  <c r="I6404" i="8"/>
  <c r="J6404" i="8"/>
  <c r="K6404" i="8" s="1"/>
  <c r="J6439" i="8"/>
  <c r="K6439" i="8" s="1"/>
  <c r="I6439" i="8"/>
  <c r="J6475" i="8"/>
  <c r="K6475" i="8" s="1"/>
  <c r="I6475" i="8"/>
  <c r="J6511" i="8"/>
  <c r="K6511" i="8" s="1"/>
  <c r="I6511" i="8"/>
  <c r="J6547" i="8"/>
  <c r="K6547" i="8" s="1"/>
  <c r="I6547" i="8"/>
  <c r="J6583" i="8"/>
  <c r="K6583" i="8" s="1"/>
  <c r="I6583" i="8"/>
  <c r="J6620" i="8"/>
  <c r="K6620" i="8" s="1"/>
  <c r="I6620" i="8"/>
  <c r="I6649" i="8"/>
  <c r="J6649" i="8"/>
  <c r="K6649" i="8" s="1"/>
  <c r="J6684" i="8"/>
  <c r="K6684" i="8" s="1"/>
  <c r="I6684" i="8"/>
  <c r="J6720" i="8"/>
  <c r="K6720" i="8" s="1"/>
  <c r="I6720" i="8"/>
  <c r="I5140" i="8"/>
  <c r="J5140" i="8"/>
  <c r="K5140" i="8" s="1"/>
  <c r="I2565" i="8"/>
  <c r="J2565" i="8"/>
  <c r="K2565" i="8" s="1"/>
  <c r="I6410" i="8"/>
  <c r="J6410" i="8"/>
  <c r="K6410" i="8" s="1"/>
  <c r="J2500" i="8"/>
  <c r="K2500" i="8" s="1"/>
  <c r="I2500" i="8"/>
  <c r="I4208" i="8"/>
  <c r="J4208" i="8"/>
  <c r="K4208" i="8" s="1"/>
  <c r="J6646" i="8"/>
  <c r="K6646" i="8" s="1"/>
  <c r="I6646" i="8"/>
  <c r="J3527" i="8"/>
  <c r="K3527" i="8" s="1"/>
  <c r="I3527" i="8"/>
  <c r="J907" i="8"/>
  <c r="K907" i="8" s="1"/>
  <c r="I907" i="8"/>
  <c r="J961" i="8"/>
  <c r="K961" i="8" s="1"/>
  <c r="I961" i="8"/>
  <c r="J999" i="8"/>
  <c r="K999" i="8" s="1"/>
  <c r="I999" i="8"/>
  <c r="J5755" i="8"/>
  <c r="K5755" i="8" s="1"/>
  <c r="I5755" i="8"/>
  <c r="J5811" i="8"/>
  <c r="K5811" i="8" s="1"/>
  <c r="I5811" i="8"/>
  <c r="J5855" i="8"/>
  <c r="K5855" i="8" s="1"/>
  <c r="I5855" i="8"/>
  <c r="J5953" i="8"/>
  <c r="K5953" i="8" s="1"/>
  <c r="I5953" i="8"/>
  <c r="I6026" i="8"/>
  <c r="J6026" i="8"/>
  <c r="K6026" i="8" s="1"/>
  <c r="J6099" i="8"/>
  <c r="K6099" i="8" s="1"/>
  <c r="I6099" i="8"/>
  <c r="J6147" i="8"/>
  <c r="K6147" i="8" s="1"/>
  <c r="I6147" i="8"/>
  <c r="J6195" i="8"/>
  <c r="K6195" i="8" s="1"/>
  <c r="I6195" i="8"/>
  <c r="J6243" i="8"/>
  <c r="K6243" i="8" s="1"/>
  <c r="I6243" i="8"/>
  <c r="J6292" i="8"/>
  <c r="K6292" i="8" s="1"/>
  <c r="I6292" i="8"/>
  <c r="J6340" i="8"/>
  <c r="K6340" i="8" s="1"/>
  <c r="I6340" i="8"/>
  <c r="J6389" i="8"/>
  <c r="K6389" i="8" s="1"/>
  <c r="I6389" i="8"/>
  <c r="J6457" i="8"/>
  <c r="K6457" i="8" s="1"/>
  <c r="I6457" i="8"/>
  <c r="J6529" i="8"/>
  <c r="K6529" i="8" s="1"/>
  <c r="I6529" i="8"/>
  <c r="J6601" i="8"/>
  <c r="K6601" i="8" s="1"/>
  <c r="I6601" i="8"/>
  <c r="J6674" i="8"/>
  <c r="K6674" i="8" s="1"/>
  <c r="I6674" i="8"/>
  <c r="J6744" i="8"/>
  <c r="K6744" i="8" s="1"/>
  <c r="I6744" i="8"/>
  <c r="J104" i="8"/>
  <c r="K104" i="8" s="1"/>
  <c r="I104" i="8"/>
  <c r="I1018" i="8"/>
  <c r="J1018" i="8"/>
  <c r="K1018" i="8" s="1"/>
  <c r="I1036" i="8"/>
  <c r="J1036" i="8"/>
  <c r="K1036" i="8" s="1"/>
  <c r="I1054" i="8"/>
  <c r="J1054" i="8"/>
  <c r="K1054" i="8" s="1"/>
  <c r="I1072" i="8"/>
  <c r="J1072" i="8"/>
  <c r="K1072" i="8" s="1"/>
  <c r="I1090" i="8"/>
  <c r="J1090" i="8"/>
  <c r="K1090" i="8" s="1"/>
  <c r="I1108" i="8"/>
  <c r="J1108" i="8"/>
  <c r="K1108" i="8" s="1"/>
  <c r="J1126" i="8"/>
  <c r="K1126" i="8" s="1"/>
  <c r="I1126" i="8"/>
  <c r="I1144" i="8"/>
  <c r="J1144" i="8"/>
  <c r="K1144" i="8" s="1"/>
  <c r="J1163" i="8"/>
  <c r="K1163" i="8" s="1"/>
  <c r="I1163" i="8"/>
  <c r="J1181" i="8"/>
  <c r="K1181" i="8" s="1"/>
  <c r="I1181" i="8"/>
  <c r="J1199" i="8"/>
  <c r="K1199" i="8" s="1"/>
  <c r="I1199" i="8"/>
  <c r="J1217" i="8"/>
  <c r="K1217" i="8" s="1"/>
  <c r="I1217" i="8"/>
  <c r="J1235" i="8"/>
  <c r="K1235" i="8" s="1"/>
  <c r="I1235" i="8"/>
  <c r="J1253" i="8"/>
  <c r="K1253" i="8" s="1"/>
  <c r="I1253" i="8"/>
  <c r="J1271" i="8"/>
  <c r="K1271" i="8" s="1"/>
  <c r="I1271" i="8"/>
  <c r="J1289" i="8"/>
  <c r="K1289" i="8" s="1"/>
  <c r="I1289" i="8"/>
  <c r="J1307" i="8"/>
  <c r="K1307" i="8" s="1"/>
  <c r="I1307" i="8"/>
  <c r="J1325" i="8"/>
  <c r="K1325" i="8" s="1"/>
  <c r="I1325" i="8"/>
  <c r="J1343" i="8"/>
  <c r="K1343" i="8" s="1"/>
  <c r="I1343" i="8"/>
  <c r="J1361" i="8"/>
  <c r="K1361" i="8" s="1"/>
  <c r="I1361" i="8"/>
  <c r="J1379" i="8"/>
  <c r="K1379" i="8" s="1"/>
  <c r="I1379" i="8"/>
  <c r="J1397" i="8"/>
  <c r="K1397" i="8" s="1"/>
  <c r="I1397" i="8"/>
  <c r="J1415" i="8"/>
  <c r="K1415" i="8" s="1"/>
  <c r="I1415" i="8"/>
  <c r="I1450" i="8"/>
  <c r="J1450" i="8"/>
  <c r="K1450" i="8" s="1"/>
  <c r="I1485" i="8"/>
  <c r="J1485" i="8"/>
  <c r="K1485" i="8" s="1"/>
  <c r="I1503" i="8"/>
  <c r="J1503" i="8"/>
  <c r="K1503" i="8" s="1"/>
  <c r="I1522" i="8"/>
  <c r="J1522" i="8"/>
  <c r="K1522" i="8" s="1"/>
  <c r="J1540" i="8"/>
  <c r="K1540" i="8" s="1"/>
  <c r="I1540" i="8"/>
  <c r="J1558" i="8"/>
  <c r="K1558" i="8" s="1"/>
  <c r="I1558" i="8"/>
  <c r="J1576" i="8"/>
  <c r="K1576" i="8" s="1"/>
  <c r="I1576" i="8"/>
  <c r="I1594" i="8"/>
  <c r="J1594" i="8"/>
  <c r="K1594" i="8" s="1"/>
  <c r="J1614" i="8"/>
  <c r="K1614" i="8" s="1"/>
  <c r="I1614" i="8"/>
  <c r="I1632" i="8"/>
  <c r="J1632" i="8"/>
  <c r="K1632" i="8" s="1"/>
  <c r="J1650" i="8"/>
  <c r="K1650" i="8" s="1"/>
  <c r="I1650" i="8"/>
  <c r="I1668" i="8"/>
  <c r="J1668" i="8"/>
  <c r="K1668" i="8" s="1"/>
  <c r="J1686" i="8"/>
  <c r="K1686" i="8" s="1"/>
  <c r="I1686" i="8"/>
  <c r="I1704" i="8"/>
  <c r="J1704" i="8"/>
  <c r="K1704" i="8" s="1"/>
  <c r="J1722" i="8"/>
  <c r="K1722" i="8" s="1"/>
  <c r="I1722" i="8"/>
  <c r="I1740" i="8"/>
  <c r="J1740" i="8"/>
  <c r="K1740" i="8" s="1"/>
  <c r="J1787" i="8"/>
  <c r="K1787" i="8" s="1"/>
  <c r="I1787" i="8"/>
  <c r="I1901" i="8"/>
  <c r="J1901" i="8"/>
  <c r="K1901" i="8" s="1"/>
  <c r="I1973" i="8"/>
  <c r="J1973" i="8"/>
  <c r="K1973" i="8" s="1"/>
  <c r="I2045" i="8"/>
  <c r="J2045" i="8"/>
  <c r="K2045" i="8" s="1"/>
  <c r="I2127" i="8"/>
  <c r="J2127" i="8"/>
  <c r="K2127" i="8" s="1"/>
  <c r="I2157" i="8"/>
  <c r="J2157" i="8"/>
  <c r="K2157" i="8" s="1"/>
  <c r="I2187" i="8"/>
  <c r="J2187" i="8"/>
  <c r="K2187" i="8" s="1"/>
  <c r="I2199" i="8"/>
  <c r="J2199" i="8"/>
  <c r="K2199" i="8" s="1"/>
  <c r="I2229" i="8"/>
  <c r="J2229" i="8"/>
  <c r="K2229" i="8" s="1"/>
  <c r="J2822" i="8"/>
  <c r="K2822" i="8" s="1"/>
  <c r="I2822" i="8"/>
  <c r="I2840" i="8"/>
  <c r="J2840" i="8"/>
  <c r="K2840" i="8" s="1"/>
  <c r="J2858" i="8"/>
  <c r="K2858" i="8" s="1"/>
  <c r="I2858" i="8"/>
  <c r="J2875" i="8"/>
  <c r="K2875" i="8" s="1"/>
  <c r="I2875" i="8"/>
  <c r="I2893" i="8"/>
  <c r="J2893" i="8"/>
  <c r="K2893" i="8" s="1"/>
  <c r="J2911" i="8"/>
  <c r="K2911" i="8" s="1"/>
  <c r="I2911" i="8"/>
  <c r="I2929" i="8"/>
  <c r="J2929" i="8"/>
  <c r="K2929" i="8" s="1"/>
  <c r="J2947" i="8"/>
  <c r="K2947" i="8" s="1"/>
  <c r="I2947" i="8"/>
  <c r="I2965" i="8"/>
  <c r="J2965" i="8"/>
  <c r="K2965" i="8" s="1"/>
  <c r="J2983" i="8"/>
  <c r="K2983" i="8" s="1"/>
  <c r="I2983" i="8"/>
  <c r="I3001" i="8"/>
  <c r="J3001" i="8"/>
  <c r="K3001" i="8" s="1"/>
  <c r="I3019" i="8"/>
  <c r="J3019" i="8"/>
  <c r="K3019" i="8" s="1"/>
  <c r="I3037" i="8"/>
  <c r="J3037" i="8"/>
  <c r="K3037" i="8" s="1"/>
  <c r="I3055" i="8"/>
  <c r="J3055" i="8"/>
  <c r="K3055" i="8" s="1"/>
  <c r="I3073" i="8"/>
  <c r="J3073" i="8"/>
  <c r="K3073" i="8" s="1"/>
  <c r="I3091" i="8"/>
  <c r="J3091" i="8"/>
  <c r="K3091" i="8" s="1"/>
  <c r="I3109" i="8"/>
  <c r="J3109" i="8"/>
  <c r="K3109" i="8" s="1"/>
  <c r="I3127" i="8"/>
  <c r="J3127" i="8"/>
  <c r="K3127" i="8" s="1"/>
  <c r="I3157" i="8"/>
  <c r="J3157" i="8"/>
  <c r="K3157" i="8" s="1"/>
  <c r="I3169" i="8"/>
  <c r="J3169" i="8"/>
  <c r="K3169" i="8" s="1"/>
  <c r="J3211" i="8"/>
  <c r="K3211" i="8" s="1"/>
  <c r="I3211" i="8"/>
  <c r="I3241" i="8"/>
  <c r="J3241" i="8"/>
  <c r="K3241" i="8" s="1"/>
  <c r="J3283" i="8"/>
  <c r="K3283" i="8" s="1"/>
  <c r="I3283" i="8"/>
  <c r="I3313" i="8"/>
  <c r="J3313" i="8"/>
  <c r="K3313" i="8" s="1"/>
  <c r="J3343" i="8"/>
  <c r="K3343" i="8" s="1"/>
  <c r="I3343" i="8"/>
  <c r="J3355" i="8"/>
  <c r="K3355" i="8" s="1"/>
  <c r="I3355" i="8"/>
  <c r="I3390" i="8"/>
  <c r="J3390" i="8"/>
  <c r="K3390" i="8" s="1"/>
  <c r="J3420" i="8"/>
  <c r="K3420" i="8" s="1"/>
  <c r="I3420" i="8"/>
  <c r="I3449" i="8"/>
  <c r="J3449" i="8"/>
  <c r="K3449" i="8" s="1"/>
  <c r="J3496" i="8"/>
  <c r="K3496" i="8" s="1"/>
  <c r="I3496" i="8"/>
  <c r="J3526" i="8"/>
  <c r="K3526" i="8" s="1"/>
  <c r="I3526" i="8"/>
  <c r="J3543" i="8"/>
  <c r="K3543" i="8" s="1"/>
  <c r="I3543" i="8"/>
  <c r="I3561" i="8"/>
  <c r="J3561" i="8"/>
  <c r="K3561" i="8" s="1"/>
  <c r="J3579" i="8"/>
  <c r="K3579" i="8" s="1"/>
  <c r="I3579" i="8"/>
  <c r="I3597" i="8"/>
  <c r="J3597" i="8"/>
  <c r="K3597" i="8" s="1"/>
  <c r="J3644" i="8"/>
  <c r="K3644" i="8" s="1"/>
  <c r="I3644" i="8"/>
  <c r="J3674" i="8"/>
  <c r="K3674" i="8" s="1"/>
  <c r="I3674" i="8"/>
  <c r="J3716" i="8"/>
  <c r="K3716" i="8" s="1"/>
  <c r="I3716" i="8"/>
  <c r="J3746" i="8"/>
  <c r="K3746" i="8" s="1"/>
  <c r="I3746" i="8"/>
  <c r="J3788" i="8"/>
  <c r="K3788" i="8" s="1"/>
  <c r="I3788" i="8"/>
  <c r="J3818" i="8"/>
  <c r="K3818" i="8" s="1"/>
  <c r="I3818" i="8"/>
  <c r="J3890" i="8"/>
  <c r="K3890" i="8" s="1"/>
  <c r="I3890" i="8"/>
  <c r="I4235" i="8"/>
  <c r="J4235" i="8"/>
  <c r="K4235" i="8" s="1"/>
  <c r="I4247" i="8"/>
  <c r="J4247" i="8"/>
  <c r="K4247" i="8" s="1"/>
  <c r="I4259" i="8"/>
  <c r="J4259" i="8"/>
  <c r="K4259" i="8" s="1"/>
  <c r="I4271" i="8"/>
  <c r="J4271" i="8"/>
  <c r="K4271" i="8" s="1"/>
  <c r="I4283" i="8"/>
  <c r="J4283" i="8"/>
  <c r="K4283" i="8" s="1"/>
  <c r="I4295" i="8"/>
  <c r="J4295" i="8"/>
  <c r="K4295" i="8" s="1"/>
  <c r="I4307" i="8"/>
  <c r="J4307" i="8"/>
  <c r="K4307" i="8" s="1"/>
  <c r="I4318" i="8"/>
  <c r="J4318" i="8"/>
  <c r="K4318" i="8" s="1"/>
  <c r="I4336" i="8"/>
  <c r="J4336" i="8"/>
  <c r="K4336" i="8" s="1"/>
  <c r="I4354" i="8"/>
  <c r="J4354" i="8"/>
  <c r="K4354" i="8" s="1"/>
  <c r="I4372" i="8"/>
  <c r="J4372" i="8"/>
  <c r="K4372" i="8" s="1"/>
  <c r="I4390" i="8"/>
  <c r="J4390" i="8"/>
  <c r="K4390" i="8" s="1"/>
  <c r="I4408" i="8"/>
  <c r="J4408" i="8"/>
  <c r="K4408" i="8" s="1"/>
  <c r="I4426" i="8"/>
  <c r="J4426" i="8"/>
  <c r="K4426" i="8" s="1"/>
  <c r="I4444" i="8"/>
  <c r="J4444" i="8"/>
  <c r="K4444" i="8" s="1"/>
  <c r="I4462" i="8"/>
  <c r="J4462" i="8"/>
  <c r="K4462" i="8" s="1"/>
  <c r="I4480" i="8"/>
  <c r="J4480" i="8"/>
  <c r="K4480" i="8" s="1"/>
  <c r="I4498" i="8"/>
  <c r="J4498" i="8"/>
  <c r="K4498" i="8" s="1"/>
  <c r="I4516" i="8"/>
  <c r="J4516" i="8"/>
  <c r="K4516" i="8" s="1"/>
  <c r="I4534" i="8"/>
  <c r="J4534" i="8"/>
  <c r="K4534" i="8" s="1"/>
  <c r="J4552" i="8"/>
  <c r="K4552" i="8" s="1"/>
  <c r="I4552" i="8"/>
  <c r="I4570" i="8"/>
  <c r="J4570" i="8"/>
  <c r="K4570" i="8" s="1"/>
  <c r="I4587" i="8"/>
  <c r="J4587" i="8"/>
  <c r="K4587" i="8" s="1"/>
  <c r="J4605" i="8"/>
  <c r="K4605" i="8" s="1"/>
  <c r="I4605" i="8"/>
  <c r="I4623" i="8"/>
  <c r="J4623" i="8"/>
  <c r="K4623" i="8" s="1"/>
  <c r="J4641" i="8"/>
  <c r="K4641" i="8" s="1"/>
  <c r="I4641" i="8"/>
  <c r="I4659" i="8"/>
  <c r="J4659" i="8"/>
  <c r="K4659" i="8" s="1"/>
  <c r="J4677" i="8"/>
  <c r="K4677" i="8" s="1"/>
  <c r="I4677" i="8"/>
  <c r="I4695" i="8"/>
  <c r="J4695" i="8"/>
  <c r="K4695" i="8" s="1"/>
  <c r="J4713" i="8"/>
  <c r="K4713" i="8" s="1"/>
  <c r="I4713" i="8"/>
  <c r="I4731" i="8"/>
  <c r="J4731" i="8"/>
  <c r="K4731" i="8" s="1"/>
  <c r="J4749" i="8"/>
  <c r="K4749" i="8" s="1"/>
  <c r="I4749" i="8"/>
  <c r="I4768" i="8"/>
  <c r="J4768" i="8"/>
  <c r="K4768" i="8" s="1"/>
  <c r="I4786" i="8"/>
  <c r="J4786" i="8"/>
  <c r="K4786" i="8" s="1"/>
  <c r="I4804" i="8"/>
  <c r="J4804" i="8"/>
  <c r="K4804" i="8" s="1"/>
  <c r="I4822" i="8"/>
  <c r="J4822" i="8"/>
  <c r="K4822" i="8" s="1"/>
  <c r="I4840" i="8"/>
  <c r="J4840" i="8"/>
  <c r="K4840" i="8" s="1"/>
  <c r="I4858" i="8"/>
  <c r="J4858" i="8"/>
  <c r="K4858" i="8" s="1"/>
  <c r="I4876" i="8"/>
  <c r="J4876" i="8"/>
  <c r="K4876" i="8" s="1"/>
  <c r="I4894" i="8"/>
  <c r="J4894" i="8"/>
  <c r="K4894" i="8" s="1"/>
  <c r="I4912" i="8"/>
  <c r="J4912" i="8"/>
  <c r="K4912" i="8" s="1"/>
  <c r="I4930" i="8"/>
  <c r="J4930" i="8"/>
  <c r="K4930" i="8" s="1"/>
  <c r="I4948" i="8"/>
  <c r="J4948" i="8"/>
  <c r="K4948" i="8" s="1"/>
  <c r="I4966" i="8"/>
  <c r="J4966" i="8"/>
  <c r="K4966" i="8" s="1"/>
  <c r="I4984" i="8"/>
  <c r="J4984" i="8"/>
  <c r="K4984" i="8" s="1"/>
  <c r="I5002" i="8"/>
  <c r="J5002" i="8"/>
  <c r="K5002" i="8" s="1"/>
  <c r="I5020" i="8"/>
  <c r="J5020" i="8"/>
  <c r="K5020" i="8" s="1"/>
  <c r="I5038" i="8"/>
  <c r="J5038" i="8"/>
  <c r="K5038" i="8" s="1"/>
  <c r="I5056" i="8"/>
  <c r="J5056" i="8"/>
  <c r="K5056" i="8" s="1"/>
  <c r="I5074" i="8"/>
  <c r="J5074" i="8"/>
  <c r="K5074" i="8" s="1"/>
  <c r="I5092" i="8"/>
  <c r="J5092" i="8"/>
  <c r="K5092" i="8" s="1"/>
  <c r="I5110" i="8"/>
  <c r="J5110" i="8"/>
  <c r="K5110" i="8" s="1"/>
  <c r="I5128" i="8"/>
  <c r="J5128" i="8"/>
  <c r="K5128" i="8" s="1"/>
  <c r="I5144" i="8"/>
  <c r="J5144" i="8"/>
  <c r="K5144" i="8" s="1"/>
  <c r="J5161" i="8"/>
  <c r="K5161" i="8" s="1"/>
  <c r="I5161" i="8"/>
  <c r="I5184" i="8"/>
  <c r="J5184" i="8"/>
  <c r="K5184" i="8" s="1"/>
  <c r="J5201" i="8"/>
  <c r="K5201" i="8" s="1"/>
  <c r="I5201" i="8"/>
  <c r="I5218" i="8"/>
  <c r="J5218" i="8"/>
  <c r="K5218" i="8" s="1"/>
  <c r="J5236" i="8"/>
  <c r="K5236" i="8" s="1"/>
  <c r="I5236" i="8"/>
  <c r="J5254" i="8"/>
  <c r="K5254" i="8" s="1"/>
  <c r="I5254" i="8"/>
  <c r="J5277" i="8"/>
  <c r="K5277" i="8" s="1"/>
  <c r="I5277" i="8"/>
  <c r="J5325" i="8"/>
  <c r="K5325" i="8" s="1"/>
  <c r="I5325" i="8"/>
  <c r="J5373" i="8"/>
  <c r="K5373" i="8" s="1"/>
  <c r="I5373" i="8"/>
  <c r="J5421" i="8"/>
  <c r="K5421" i="8" s="1"/>
  <c r="I5421" i="8"/>
  <c r="J5433" i="8"/>
  <c r="K5433" i="8" s="1"/>
  <c r="I5433" i="8"/>
  <c r="I5463" i="8"/>
  <c r="J5463" i="8"/>
  <c r="K5463" i="8" s="1"/>
  <c r="J5493" i="8"/>
  <c r="K5493" i="8" s="1"/>
  <c r="I5493" i="8"/>
  <c r="J5505" i="8"/>
  <c r="K5505" i="8" s="1"/>
  <c r="I5505" i="8"/>
  <c r="I5535" i="8"/>
  <c r="J5535" i="8"/>
  <c r="K5535" i="8" s="1"/>
  <c r="J5565" i="8"/>
  <c r="K5565" i="8" s="1"/>
  <c r="I5565" i="8"/>
  <c r="J5577" i="8"/>
  <c r="K5577" i="8" s="1"/>
  <c r="I5577" i="8"/>
  <c r="J5609" i="8"/>
  <c r="K5609" i="8" s="1"/>
  <c r="I5609" i="8"/>
  <c r="J5628" i="8"/>
  <c r="K5628" i="8" s="1"/>
  <c r="I5628" i="8"/>
  <c r="I5769" i="8"/>
  <c r="J5769" i="8"/>
  <c r="K5769" i="8" s="1"/>
  <c r="J5827" i="8"/>
  <c r="K5827" i="8" s="1"/>
  <c r="I5827" i="8"/>
  <c r="I5886" i="8"/>
  <c r="J5886" i="8"/>
  <c r="K5886" i="8" s="1"/>
  <c r="I5937" i="8"/>
  <c r="J5937" i="8"/>
  <c r="K5937" i="8" s="1"/>
  <c r="I5984" i="8"/>
  <c r="J5984" i="8"/>
  <c r="K5984" i="8" s="1"/>
  <c r="I6056" i="8"/>
  <c r="J6056" i="8"/>
  <c r="K6056" i="8" s="1"/>
  <c r="I6116" i="8"/>
  <c r="J6116" i="8"/>
  <c r="K6116" i="8" s="1"/>
  <c r="I6164" i="8"/>
  <c r="J6164" i="8"/>
  <c r="K6164" i="8" s="1"/>
  <c r="I6212" i="8"/>
  <c r="J6212" i="8"/>
  <c r="K6212" i="8" s="1"/>
  <c r="I6260" i="8"/>
  <c r="J6260" i="8"/>
  <c r="K6260" i="8" s="1"/>
  <c r="I6309" i="8"/>
  <c r="J6309" i="8"/>
  <c r="K6309" i="8" s="1"/>
  <c r="I6357" i="8"/>
  <c r="J6357" i="8"/>
  <c r="K6357" i="8" s="1"/>
  <c r="I6422" i="8"/>
  <c r="J6422" i="8"/>
  <c r="K6422" i="8" s="1"/>
  <c r="I6494" i="8"/>
  <c r="J6494" i="8"/>
  <c r="K6494" i="8" s="1"/>
  <c r="I6566" i="8"/>
  <c r="J6566" i="8"/>
  <c r="K6566" i="8" s="1"/>
  <c r="I6639" i="8"/>
  <c r="J6639" i="8"/>
  <c r="K6639" i="8" s="1"/>
  <c r="I6723" i="8"/>
  <c r="J6723" i="8"/>
  <c r="K6723" i="8" s="1"/>
  <c r="J6774" i="8"/>
  <c r="K6774" i="8" s="1"/>
  <c r="I6774" i="8"/>
  <c r="J26" i="8"/>
  <c r="K26" i="8" s="1"/>
  <c r="I26" i="8"/>
  <c r="J98" i="8"/>
  <c r="K98" i="8" s="1"/>
  <c r="I98" i="8"/>
  <c r="J140" i="8"/>
  <c r="K140" i="8" s="1"/>
  <c r="I140" i="8"/>
  <c r="J182" i="8"/>
  <c r="K182" i="8" s="1"/>
  <c r="I182" i="8"/>
  <c r="I314" i="8"/>
  <c r="J314" i="8"/>
  <c r="K314" i="8" s="1"/>
  <c r="I334" i="8"/>
  <c r="J334" i="8"/>
  <c r="K334" i="8" s="1"/>
  <c r="I356" i="8"/>
  <c r="J356" i="8"/>
  <c r="K356" i="8" s="1"/>
  <c r="I420" i="8"/>
  <c r="J420" i="8"/>
  <c r="K420" i="8" s="1"/>
  <c r="I440" i="8"/>
  <c r="J440" i="8"/>
  <c r="K440" i="8" s="1"/>
  <c r="I544" i="8"/>
  <c r="J544" i="8"/>
  <c r="K544" i="8" s="1"/>
  <c r="I605" i="8"/>
  <c r="J605" i="8"/>
  <c r="K605" i="8" s="1"/>
  <c r="I629" i="8"/>
  <c r="J629" i="8"/>
  <c r="K629" i="8" s="1"/>
  <c r="I1007" i="8"/>
  <c r="J1007" i="8"/>
  <c r="K1007" i="8" s="1"/>
  <c r="I1037" i="8"/>
  <c r="J1037" i="8"/>
  <c r="K1037" i="8" s="1"/>
  <c r="I1067" i="8"/>
  <c r="J1067" i="8"/>
  <c r="K1067" i="8" s="1"/>
  <c r="I1079" i="8"/>
  <c r="J1079" i="8"/>
  <c r="K1079" i="8" s="1"/>
  <c r="I1109" i="8"/>
  <c r="J1109" i="8"/>
  <c r="K1109" i="8" s="1"/>
  <c r="I1127" i="8"/>
  <c r="J1127" i="8"/>
  <c r="K1127" i="8" s="1"/>
  <c r="I1145" i="8"/>
  <c r="J1145" i="8"/>
  <c r="K1145" i="8" s="1"/>
  <c r="I1164" i="8"/>
  <c r="J1164" i="8"/>
  <c r="K1164" i="8" s="1"/>
  <c r="I1182" i="8"/>
  <c r="J1182" i="8"/>
  <c r="K1182" i="8" s="1"/>
  <c r="I1200" i="8"/>
  <c r="J1200" i="8"/>
  <c r="K1200" i="8" s="1"/>
  <c r="I1218" i="8"/>
  <c r="J1218" i="8"/>
  <c r="K1218" i="8" s="1"/>
  <c r="I1236" i="8"/>
  <c r="J1236" i="8"/>
  <c r="K1236" i="8" s="1"/>
  <c r="I1254" i="8"/>
  <c r="J1254" i="8"/>
  <c r="K1254" i="8" s="1"/>
  <c r="I1272" i="8"/>
  <c r="J1272" i="8"/>
  <c r="K1272" i="8" s="1"/>
  <c r="I1290" i="8"/>
  <c r="J1290" i="8"/>
  <c r="K1290" i="8" s="1"/>
  <c r="I1308" i="8"/>
  <c r="J1308" i="8"/>
  <c r="K1308" i="8" s="1"/>
  <c r="I1338" i="8"/>
  <c r="J1338" i="8"/>
  <c r="K1338" i="8" s="1"/>
  <c r="I1368" i="8"/>
  <c r="J1368" i="8"/>
  <c r="K1368" i="8" s="1"/>
  <c r="I1410" i="8"/>
  <c r="J1410" i="8"/>
  <c r="K1410" i="8" s="1"/>
  <c r="J1516" i="8"/>
  <c r="K1516" i="8" s="1"/>
  <c r="I1516" i="8"/>
  <c r="J1597" i="8"/>
  <c r="K1597" i="8" s="1"/>
  <c r="I1597" i="8"/>
  <c r="J1639" i="8"/>
  <c r="K1639" i="8" s="1"/>
  <c r="I1639" i="8"/>
  <c r="J1669" i="8"/>
  <c r="K1669" i="8" s="1"/>
  <c r="I1669" i="8"/>
  <c r="J1711" i="8"/>
  <c r="K1711" i="8" s="1"/>
  <c r="I1711" i="8"/>
  <c r="J1741" i="8"/>
  <c r="K1741" i="8" s="1"/>
  <c r="I1741" i="8"/>
  <c r="J1758" i="8"/>
  <c r="K1758" i="8" s="1"/>
  <c r="I1758" i="8"/>
  <c r="I1776" i="8"/>
  <c r="J1776" i="8"/>
  <c r="K1776" i="8" s="1"/>
  <c r="J1794" i="8"/>
  <c r="K1794" i="8" s="1"/>
  <c r="I1794" i="8"/>
  <c r="I1812" i="8"/>
  <c r="J1812" i="8"/>
  <c r="K1812" i="8" s="1"/>
  <c r="I1830" i="8"/>
  <c r="J1830" i="8"/>
  <c r="K1830" i="8" s="1"/>
  <c r="I1848" i="8"/>
  <c r="J1848" i="8"/>
  <c r="K1848" i="8" s="1"/>
  <c r="I1866" i="8"/>
  <c r="J1866" i="8"/>
  <c r="K1866" i="8" s="1"/>
  <c r="I1884" i="8"/>
  <c r="J1884" i="8"/>
  <c r="K1884" i="8" s="1"/>
  <c r="I1902" i="8"/>
  <c r="J1902" i="8"/>
  <c r="K1902" i="8" s="1"/>
  <c r="I1920" i="8"/>
  <c r="J1920" i="8"/>
  <c r="K1920" i="8" s="1"/>
  <c r="I1938" i="8"/>
  <c r="J1938" i="8"/>
  <c r="K1938" i="8" s="1"/>
  <c r="I1956" i="8"/>
  <c r="J1956" i="8"/>
  <c r="K1956" i="8" s="1"/>
  <c r="I1974" i="8"/>
  <c r="J1974" i="8"/>
  <c r="K1974" i="8" s="1"/>
  <c r="I1992" i="8"/>
  <c r="J1992" i="8"/>
  <c r="K1992" i="8" s="1"/>
  <c r="I2010" i="8"/>
  <c r="J2010" i="8"/>
  <c r="K2010" i="8" s="1"/>
  <c r="I2028" i="8"/>
  <c r="J2028" i="8"/>
  <c r="K2028" i="8" s="1"/>
  <c r="I2046" i="8"/>
  <c r="J2046" i="8"/>
  <c r="K2046" i="8" s="1"/>
  <c r="I2064" i="8"/>
  <c r="J2064" i="8"/>
  <c r="K2064" i="8" s="1"/>
  <c r="I2082" i="8"/>
  <c r="J2082" i="8"/>
  <c r="K2082" i="8" s="1"/>
  <c r="I2100" i="8"/>
  <c r="J2100" i="8"/>
  <c r="K2100" i="8" s="1"/>
  <c r="J2602" i="8"/>
  <c r="K2602" i="8" s="1"/>
  <c r="I2602" i="8"/>
  <c r="J2674" i="8"/>
  <c r="K2674" i="8" s="1"/>
  <c r="I2674" i="8"/>
  <c r="I2704" i="8"/>
  <c r="J2704" i="8"/>
  <c r="K2704" i="8" s="1"/>
  <c r="J2746" i="8"/>
  <c r="K2746" i="8" s="1"/>
  <c r="I2746" i="8"/>
  <c r="I2776" i="8"/>
  <c r="J2776" i="8"/>
  <c r="K2776" i="8" s="1"/>
  <c r="I2888" i="8"/>
  <c r="J2888" i="8"/>
  <c r="K2888" i="8" s="1"/>
  <c r="J2954" i="8"/>
  <c r="K2954" i="8" s="1"/>
  <c r="I2954" i="8"/>
  <c r="I3397" i="8"/>
  <c r="J3397" i="8"/>
  <c r="K3397" i="8" s="1"/>
  <c r="I3427" i="8"/>
  <c r="J3427" i="8"/>
  <c r="K3427" i="8" s="1"/>
  <c r="J3480" i="8"/>
  <c r="K3480" i="8" s="1"/>
  <c r="I3480" i="8"/>
  <c r="I3497" i="8"/>
  <c r="J3497" i="8"/>
  <c r="K3497" i="8" s="1"/>
  <c r="J3532" i="8"/>
  <c r="K3532" i="8" s="1"/>
  <c r="I3532" i="8"/>
  <c r="J3562" i="8"/>
  <c r="K3562" i="8" s="1"/>
  <c r="I3562" i="8"/>
  <c r="J3639" i="8"/>
  <c r="K3639" i="8" s="1"/>
  <c r="I3639" i="8"/>
  <c r="I3669" i="8"/>
  <c r="J3669" i="8"/>
  <c r="K3669" i="8" s="1"/>
  <c r="J3711" i="8"/>
  <c r="K3711" i="8" s="1"/>
  <c r="I3711" i="8"/>
  <c r="I3741" i="8"/>
  <c r="J3741" i="8"/>
  <c r="K3741" i="8" s="1"/>
  <c r="J3783" i="8"/>
  <c r="K3783" i="8" s="1"/>
  <c r="I3783" i="8"/>
  <c r="I3813" i="8"/>
  <c r="J3813" i="8"/>
  <c r="K3813" i="8" s="1"/>
  <c r="J3843" i="8"/>
  <c r="K3843" i="8" s="1"/>
  <c r="I3843" i="8"/>
  <c r="I3861" i="8"/>
  <c r="J3861" i="8"/>
  <c r="K3861" i="8" s="1"/>
  <c r="J3891" i="8"/>
  <c r="K3891" i="8" s="1"/>
  <c r="I3891" i="8"/>
  <c r="I3909" i="8"/>
  <c r="J3909" i="8"/>
  <c r="K3909" i="8" s="1"/>
  <c r="I4207" i="8"/>
  <c r="J4207" i="8"/>
  <c r="K4207" i="8" s="1"/>
  <c r="I4224" i="8"/>
  <c r="J4224" i="8"/>
  <c r="K4224" i="8" s="1"/>
  <c r="I4242" i="8"/>
  <c r="J4242" i="8"/>
  <c r="K4242" i="8" s="1"/>
  <c r="I4260" i="8"/>
  <c r="J4260" i="8"/>
  <c r="K4260" i="8" s="1"/>
  <c r="I4278" i="8"/>
  <c r="J4278" i="8"/>
  <c r="K4278" i="8" s="1"/>
  <c r="I4296" i="8"/>
  <c r="J4296" i="8"/>
  <c r="K4296" i="8" s="1"/>
  <c r="I4314" i="8"/>
  <c r="J4314" i="8"/>
  <c r="K4314" i="8" s="1"/>
  <c r="I4325" i="8"/>
  <c r="J4325" i="8"/>
  <c r="K4325" i="8" s="1"/>
  <c r="I4337" i="8"/>
  <c r="J4337" i="8"/>
  <c r="K4337" i="8" s="1"/>
  <c r="I4361" i="8"/>
  <c r="J4361" i="8"/>
  <c r="K4361" i="8" s="1"/>
  <c r="I4373" i="8"/>
  <c r="J4373" i="8"/>
  <c r="K4373" i="8" s="1"/>
  <c r="I4457" i="8"/>
  <c r="J4457" i="8"/>
  <c r="K4457" i="8" s="1"/>
  <c r="I4487" i="8"/>
  <c r="J4487" i="8"/>
  <c r="K4487" i="8" s="1"/>
  <c r="I4559" i="8"/>
  <c r="J4559" i="8"/>
  <c r="K4559" i="8" s="1"/>
  <c r="J4588" i="8"/>
  <c r="K4588" i="8" s="1"/>
  <c r="I4588" i="8"/>
  <c r="I4606" i="8"/>
  <c r="J4606" i="8"/>
  <c r="K4606" i="8" s="1"/>
  <c r="J4624" i="8"/>
  <c r="K4624" i="8" s="1"/>
  <c r="I4624" i="8"/>
  <c r="I4642" i="8"/>
  <c r="J4642" i="8"/>
  <c r="K4642" i="8" s="1"/>
  <c r="J4660" i="8"/>
  <c r="K4660" i="8" s="1"/>
  <c r="I4660" i="8"/>
  <c r="I4678" i="8"/>
  <c r="J4678" i="8"/>
  <c r="K4678" i="8" s="1"/>
  <c r="J4696" i="8"/>
  <c r="K4696" i="8" s="1"/>
  <c r="I4696" i="8"/>
  <c r="I4714" i="8"/>
  <c r="J4714" i="8"/>
  <c r="K4714" i="8" s="1"/>
  <c r="J4732" i="8"/>
  <c r="K4732" i="8" s="1"/>
  <c r="I4732" i="8"/>
  <c r="I4750" i="8"/>
  <c r="J4750" i="8"/>
  <c r="K4750" i="8" s="1"/>
  <c r="J4769" i="8"/>
  <c r="K4769" i="8" s="1"/>
  <c r="I4769" i="8"/>
  <c r="I4871" i="8"/>
  <c r="J4871" i="8"/>
  <c r="K4871" i="8" s="1"/>
  <c r="I4889" i="8"/>
  <c r="J4889" i="8"/>
  <c r="K4889" i="8" s="1"/>
  <c r="I4907" i="8"/>
  <c r="J4907" i="8"/>
  <c r="K4907" i="8" s="1"/>
  <c r="I4925" i="8"/>
  <c r="J4925" i="8"/>
  <c r="K4925" i="8" s="1"/>
  <c r="I4943" i="8"/>
  <c r="J4943" i="8"/>
  <c r="K4943" i="8" s="1"/>
  <c r="I4961" i="8"/>
  <c r="J4961" i="8"/>
  <c r="K4961" i="8" s="1"/>
  <c r="I4979" i="8"/>
  <c r="J4979" i="8"/>
  <c r="K4979" i="8" s="1"/>
  <c r="I4997" i="8"/>
  <c r="J4997" i="8"/>
  <c r="K4997" i="8" s="1"/>
  <c r="I5015" i="8"/>
  <c r="J5015" i="8"/>
  <c r="K5015" i="8" s="1"/>
  <c r="I5033" i="8"/>
  <c r="J5033" i="8"/>
  <c r="K5033" i="8" s="1"/>
  <c r="I5051" i="8"/>
  <c r="J5051" i="8"/>
  <c r="K5051" i="8" s="1"/>
  <c r="I5069" i="8"/>
  <c r="J5069" i="8"/>
  <c r="K5069" i="8" s="1"/>
  <c r="I5087" i="8"/>
  <c r="J5087" i="8"/>
  <c r="K5087" i="8" s="1"/>
  <c r="I5105" i="8"/>
  <c r="J5105" i="8"/>
  <c r="K5105" i="8" s="1"/>
  <c r="I5123" i="8"/>
  <c r="J5123" i="8"/>
  <c r="K5123" i="8" s="1"/>
  <c r="J5145" i="8"/>
  <c r="K5145" i="8" s="1"/>
  <c r="I5145" i="8"/>
  <c r="I5162" i="8"/>
  <c r="J5162" i="8"/>
  <c r="K5162" i="8" s="1"/>
  <c r="I5207" i="8"/>
  <c r="J5207" i="8"/>
  <c r="K5207" i="8" s="1"/>
  <c r="J5225" i="8"/>
  <c r="K5225" i="8" s="1"/>
  <c r="I5225" i="8"/>
  <c r="I5243" i="8"/>
  <c r="J5243" i="8"/>
  <c r="K5243" i="8" s="1"/>
  <c r="J5260" i="8"/>
  <c r="K5260" i="8" s="1"/>
  <c r="I5260" i="8"/>
  <c r="J5278" i="8"/>
  <c r="K5278" i="8" s="1"/>
  <c r="I5278" i="8"/>
  <c r="J5296" i="8"/>
  <c r="K5296" i="8" s="1"/>
  <c r="I5296" i="8"/>
  <c r="J5314" i="8"/>
  <c r="K5314" i="8" s="1"/>
  <c r="I5314" i="8"/>
  <c r="J5332" i="8"/>
  <c r="K5332" i="8" s="1"/>
  <c r="I5332" i="8"/>
  <c r="J5350" i="8"/>
  <c r="K5350" i="8" s="1"/>
  <c r="I5350" i="8"/>
  <c r="J5368" i="8"/>
  <c r="K5368" i="8" s="1"/>
  <c r="I5368" i="8"/>
  <c r="J5386" i="8"/>
  <c r="K5386" i="8" s="1"/>
  <c r="I5386" i="8"/>
  <c r="J5404" i="8"/>
  <c r="K5404" i="8" s="1"/>
  <c r="I5404" i="8"/>
  <c r="J5422" i="8"/>
  <c r="K5422" i="8" s="1"/>
  <c r="I5422" i="8"/>
  <c r="J5440" i="8"/>
  <c r="K5440" i="8" s="1"/>
  <c r="I5440" i="8"/>
  <c r="J5458" i="8"/>
  <c r="K5458" i="8" s="1"/>
  <c r="I5458" i="8"/>
  <c r="J5476" i="8"/>
  <c r="K5476" i="8" s="1"/>
  <c r="I5476" i="8"/>
  <c r="J5494" i="8"/>
  <c r="K5494" i="8" s="1"/>
  <c r="I5494" i="8"/>
  <c r="J5512" i="8"/>
  <c r="K5512" i="8" s="1"/>
  <c r="I5512" i="8"/>
  <c r="J5530" i="8"/>
  <c r="K5530" i="8" s="1"/>
  <c r="I5530" i="8"/>
  <c r="J5548" i="8"/>
  <c r="K5548" i="8" s="1"/>
  <c r="I5548" i="8"/>
  <c r="J5566" i="8"/>
  <c r="K5566" i="8" s="1"/>
  <c r="I5566" i="8"/>
  <c r="J5586" i="8"/>
  <c r="K5586" i="8" s="1"/>
  <c r="I5586" i="8"/>
  <c r="J5604" i="8"/>
  <c r="K5604" i="8" s="1"/>
  <c r="I5604" i="8"/>
  <c r="J5623" i="8"/>
  <c r="K5623" i="8" s="1"/>
  <c r="I5623" i="8"/>
  <c r="J5641" i="8"/>
  <c r="K5641" i="8" s="1"/>
  <c r="I5641" i="8"/>
  <c r="I5658" i="8"/>
  <c r="J5658" i="8"/>
  <c r="K5658" i="8" s="1"/>
  <c r="I5706" i="8"/>
  <c r="J5706" i="8"/>
  <c r="K5706" i="8" s="1"/>
  <c r="J5723" i="8"/>
  <c r="K5723" i="8" s="1"/>
  <c r="I5723" i="8"/>
  <c r="J5747" i="8"/>
  <c r="K5747" i="8" s="1"/>
  <c r="I5747" i="8"/>
  <c r="J5771" i="8"/>
  <c r="K5771" i="8" s="1"/>
  <c r="I5771" i="8"/>
  <c r="J5800" i="8"/>
  <c r="K5800" i="8" s="1"/>
  <c r="I5800" i="8"/>
  <c r="J5848" i="8"/>
  <c r="K5848" i="8" s="1"/>
  <c r="I5848" i="8"/>
  <c r="J5813" i="8"/>
  <c r="K5813" i="8" s="1"/>
  <c r="I5813" i="8"/>
  <c r="I5871" i="8"/>
  <c r="J5871" i="8"/>
  <c r="K5871" i="8" s="1"/>
  <c r="J6417" i="8"/>
  <c r="K6417" i="8" s="1"/>
  <c r="I6417" i="8"/>
  <c r="J6489" i="8"/>
  <c r="K6489" i="8" s="1"/>
  <c r="I6489" i="8"/>
  <c r="J6561" i="8"/>
  <c r="K6561" i="8" s="1"/>
  <c r="I6561" i="8"/>
  <c r="J6634" i="8"/>
  <c r="K6634" i="8" s="1"/>
  <c r="I6634" i="8"/>
  <c r="J6718" i="8"/>
  <c r="K6718" i="8" s="1"/>
  <c r="I6718" i="8"/>
  <c r="I6775" i="8"/>
  <c r="J6775" i="8"/>
  <c r="K6775" i="8" s="1"/>
  <c r="J135" i="8"/>
  <c r="K135" i="8" s="1"/>
  <c r="I135" i="8"/>
  <c r="I177" i="8"/>
  <c r="J177" i="8"/>
  <c r="K177" i="8" s="1"/>
  <c r="I285" i="8"/>
  <c r="J285" i="8"/>
  <c r="K285" i="8" s="1"/>
  <c r="J883" i="8"/>
  <c r="K883" i="8" s="1"/>
  <c r="I883" i="8"/>
  <c r="J971" i="8"/>
  <c r="K971" i="8" s="1"/>
  <c r="I971" i="8"/>
  <c r="I1008" i="8"/>
  <c r="J1008" i="8"/>
  <c r="K1008" i="8" s="1"/>
  <c r="I1026" i="8"/>
  <c r="J1026" i="8"/>
  <c r="K1026" i="8" s="1"/>
  <c r="I1044" i="8"/>
  <c r="J1044" i="8"/>
  <c r="K1044" i="8" s="1"/>
  <c r="I1062" i="8"/>
  <c r="J1062" i="8"/>
  <c r="K1062" i="8" s="1"/>
  <c r="I1080" i="8"/>
  <c r="J1080" i="8"/>
  <c r="K1080" i="8" s="1"/>
  <c r="I1098" i="8"/>
  <c r="J1098" i="8"/>
  <c r="K1098" i="8" s="1"/>
  <c r="I1116" i="8"/>
  <c r="J1116" i="8"/>
  <c r="K1116" i="8" s="1"/>
  <c r="J1134" i="8"/>
  <c r="K1134" i="8" s="1"/>
  <c r="I1134" i="8"/>
  <c r="I1152" i="8"/>
  <c r="J1152" i="8"/>
  <c r="K1152" i="8" s="1"/>
  <c r="J1171" i="8"/>
  <c r="K1171" i="8" s="1"/>
  <c r="I1171" i="8"/>
  <c r="I1189" i="8"/>
  <c r="J1189" i="8"/>
  <c r="K1189" i="8" s="1"/>
  <c r="J1207" i="8"/>
  <c r="K1207" i="8" s="1"/>
  <c r="I1207" i="8"/>
  <c r="I1225" i="8"/>
  <c r="J1225" i="8"/>
  <c r="K1225" i="8" s="1"/>
  <c r="J1243" i="8"/>
  <c r="K1243" i="8" s="1"/>
  <c r="I1243" i="8"/>
  <c r="I1261" i="8"/>
  <c r="J1261" i="8"/>
  <c r="K1261" i="8" s="1"/>
  <c r="J1279" i="8"/>
  <c r="K1279" i="8" s="1"/>
  <c r="I1279" i="8"/>
  <c r="I1297" i="8"/>
  <c r="J1297" i="8"/>
  <c r="K1297" i="8" s="1"/>
  <c r="J1315" i="8"/>
  <c r="K1315" i="8" s="1"/>
  <c r="I1315" i="8"/>
  <c r="I1333" i="8"/>
  <c r="J1333" i="8"/>
  <c r="K1333" i="8" s="1"/>
  <c r="J1351" i="8"/>
  <c r="K1351" i="8" s="1"/>
  <c r="I1351" i="8"/>
  <c r="I1369" i="8"/>
  <c r="J1369" i="8"/>
  <c r="K1369" i="8" s="1"/>
  <c r="I1387" i="8"/>
  <c r="J1387" i="8"/>
  <c r="K1387" i="8" s="1"/>
  <c r="J1405" i="8"/>
  <c r="K1405" i="8" s="1"/>
  <c r="I1405" i="8"/>
  <c r="J1422" i="8"/>
  <c r="K1422" i="8" s="1"/>
  <c r="I1422" i="8"/>
  <c r="J1464" i="8"/>
  <c r="K1464" i="8" s="1"/>
  <c r="I1464" i="8"/>
  <c r="I1481" i="8"/>
  <c r="J1481" i="8"/>
  <c r="K1481" i="8" s="1"/>
  <c r="J1499" i="8"/>
  <c r="K1499" i="8" s="1"/>
  <c r="I1499" i="8"/>
  <c r="I1517" i="8"/>
  <c r="J1517" i="8"/>
  <c r="K1517" i="8" s="1"/>
  <c r="J1536" i="8"/>
  <c r="K1536" i="8" s="1"/>
  <c r="I1536" i="8"/>
  <c r="J1554" i="8"/>
  <c r="K1554" i="8" s="1"/>
  <c r="I1554" i="8"/>
  <c r="J1572" i="8"/>
  <c r="K1572" i="8" s="1"/>
  <c r="I1572" i="8"/>
  <c r="I1604" i="8"/>
  <c r="J1604" i="8"/>
  <c r="K1604" i="8" s="1"/>
  <c r="I1646" i="8"/>
  <c r="J1646" i="8"/>
  <c r="K1646" i="8" s="1"/>
  <c r="I1676" i="8"/>
  <c r="J1676" i="8"/>
  <c r="K1676" i="8" s="1"/>
  <c r="I1718" i="8"/>
  <c r="J1718" i="8"/>
  <c r="K1718" i="8" s="1"/>
  <c r="J1789" i="8"/>
  <c r="K1789" i="8" s="1"/>
  <c r="I1789" i="8"/>
  <c r="I1801" i="8"/>
  <c r="J1801" i="8"/>
  <c r="K1801" i="8" s="1"/>
  <c r="I1813" i="8"/>
  <c r="J1813" i="8"/>
  <c r="K1813" i="8" s="1"/>
  <c r="I1825" i="8"/>
  <c r="J1825" i="8"/>
  <c r="K1825" i="8" s="1"/>
  <c r="I1837" i="8"/>
  <c r="J1837" i="8"/>
  <c r="K1837" i="8" s="1"/>
  <c r="I1849" i="8"/>
  <c r="J1849" i="8"/>
  <c r="K1849" i="8" s="1"/>
  <c r="I1861" i="8"/>
  <c r="J1861" i="8"/>
  <c r="K1861" i="8" s="1"/>
  <c r="I1873" i="8"/>
  <c r="J1873" i="8"/>
  <c r="K1873" i="8" s="1"/>
  <c r="I1885" i="8"/>
  <c r="J1885" i="8"/>
  <c r="K1885" i="8" s="1"/>
  <c r="I1909" i="8"/>
  <c r="J1909" i="8"/>
  <c r="K1909" i="8" s="1"/>
  <c r="I1921" i="8"/>
  <c r="J1921" i="8"/>
  <c r="K1921" i="8" s="1"/>
  <c r="I1945" i="8"/>
  <c r="J1945" i="8"/>
  <c r="K1945" i="8" s="1"/>
  <c r="I1957" i="8"/>
  <c r="J1957" i="8"/>
  <c r="K1957" i="8" s="1"/>
  <c r="I1981" i="8"/>
  <c r="J1981" i="8"/>
  <c r="K1981" i="8" s="1"/>
  <c r="I1993" i="8"/>
  <c r="J1993" i="8"/>
  <c r="K1993" i="8" s="1"/>
  <c r="I2017" i="8"/>
  <c r="J2017" i="8"/>
  <c r="K2017" i="8" s="1"/>
  <c r="I2029" i="8"/>
  <c r="J2029" i="8"/>
  <c r="K2029" i="8" s="1"/>
  <c r="I2053" i="8"/>
  <c r="J2053" i="8"/>
  <c r="K2053" i="8" s="1"/>
  <c r="I2065" i="8"/>
  <c r="J2065" i="8"/>
  <c r="K2065" i="8" s="1"/>
  <c r="I2089" i="8"/>
  <c r="J2089" i="8"/>
  <c r="K2089" i="8" s="1"/>
  <c r="I2101" i="8"/>
  <c r="J2101" i="8"/>
  <c r="K2101" i="8" s="1"/>
  <c r="I2129" i="8"/>
  <c r="J2129" i="8"/>
  <c r="K2129" i="8" s="1"/>
  <c r="I2159" i="8"/>
  <c r="J2159" i="8"/>
  <c r="K2159" i="8" s="1"/>
  <c r="I2171" i="8"/>
  <c r="J2171" i="8"/>
  <c r="K2171" i="8" s="1"/>
  <c r="I2201" i="8"/>
  <c r="J2201" i="8"/>
  <c r="K2201" i="8" s="1"/>
  <c r="I2231" i="8"/>
  <c r="J2231" i="8"/>
  <c r="K2231" i="8" s="1"/>
  <c r="I2243" i="8"/>
  <c r="J2243" i="8"/>
  <c r="K2243" i="8" s="1"/>
  <c r="I2255" i="8"/>
  <c r="J2255" i="8"/>
  <c r="K2255" i="8" s="1"/>
  <c r="I2269" i="8"/>
  <c r="J2269" i="8"/>
  <c r="K2269" i="8" s="1"/>
  <c r="I2281" i="8"/>
  <c r="J2281" i="8"/>
  <c r="K2281" i="8" s="1"/>
  <c r="I2293" i="8"/>
  <c r="J2293" i="8"/>
  <c r="K2293" i="8" s="1"/>
  <c r="I2305" i="8"/>
  <c r="J2305" i="8"/>
  <c r="K2305" i="8" s="1"/>
  <c r="I2317" i="8"/>
  <c r="J2317" i="8"/>
  <c r="K2317" i="8" s="1"/>
  <c r="I2329" i="8"/>
  <c r="J2329" i="8"/>
  <c r="K2329" i="8" s="1"/>
  <c r="I2341" i="8"/>
  <c r="J2341" i="8"/>
  <c r="K2341" i="8" s="1"/>
  <c r="I2353" i="8"/>
  <c r="J2353" i="8"/>
  <c r="K2353" i="8" s="1"/>
  <c r="I2377" i="8"/>
  <c r="J2377" i="8"/>
  <c r="K2377" i="8" s="1"/>
  <c r="I2389" i="8"/>
  <c r="J2389" i="8"/>
  <c r="K2389" i="8" s="1"/>
  <c r="I2413" i="8"/>
  <c r="J2413" i="8"/>
  <c r="K2413" i="8" s="1"/>
  <c r="I2425" i="8"/>
  <c r="J2425" i="8"/>
  <c r="K2425" i="8" s="1"/>
  <c r="I2449" i="8"/>
  <c r="J2449" i="8"/>
  <c r="K2449" i="8" s="1"/>
  <c r="I2461" i="8"/>
  <c r="J2461" i="8"/>
  <c r="K2461" i="8" s="1"/>
  <c r="I2473" i="8"/>
  <c r="J2473" i="8"/>
  <c r="K2473" i="8" s="1"/>
  <c r="I2485" i="8"/>
  <c r="J2485" i="8"/>
  <c r="K2485" i="8" s="1"/>
  <c r="I2824" i="8"/>
  <c r="J2824" i="8"/>
  <c r="K2824" i="8" s="1"/>
  <c r="J3135" i="8"/>
  <c r="K3135" i="8" s="1"/>
  <c r="I3135" i="8"/>
  <c r="I3165" i="8"/>
  <c r="J3165" i="8"/>
  <c r="K3165" i="8" s="1"/>
  <c r="J3195" i="8"/>
  <c r="K3195" i="8" s="1"/>
  <c r="I3195" i="8"/>
  <c r="J3207" i="8"/>
  <c r="K3207" i="8" s="1"/>
  <c r="I3207" i="8"/>
  <c r="I3237" i="8"/>
  <c r="J3237" i="8"/>
  <c r="K3237" i="8" s="1"/>
  <c r="J3279" i="8"/>
  <c r="K3279" i="8" s="1"/>
  <c r="I3279" i="8"/>
  <c r="I3309" i="8"/>
  <c r="J3309" i="8"/>
  <c r="K3309" i="8" s="1"/>
  <c r="J3351" i="8"/>
  <c r="K3351" i="8" s="1"/>
  <c r="I3351" i="8"/>
  <c r="I3381" i="8"/>
  <c r="J3381" i="8"/>
  <c r="K3381" i="8" s="1"/>
  <c r="J3398" i="8"/>
  <c r="K3398" i="8" s="1"/>
  <c r="I3398" i="8"/>
  <c r="J3440" i="8"/>
  <c r="K3440" i="8" s="1"/>
  <c r="I3440" i="8"/>
  <c r="I3469" i="8"/>
  <c r="J3469" i="8"/>
  <c r="K3469" i="8" s="1"/>
  <c r="J3498" i="8"/>
  <c r="K3498" i="8" s="1"/>
  <c r="I3498" i="8"/>
  <c r="I3533" i="8"/>
  <c r="J3533" i="8"/>
  <c r="K3533" i="8" s="1"/>
  <c r="I3581" i="8"/>
  <c r="J3581" i="8"/>
  <c r="K3581" i="8" s="1"/>
  <c r="J3599" i="8"/>
  <c r="K3599" i="8" s="1"/>
  <c r="I3599" i="8"/>
  <c r="J3610" i="8"/>
  <c r="K3610" i="8" s="1"/>
  <c r="I3610" i="8"/>
  <c r="J3652" i="8"/>
  <c r="K3652" i="8" s="1"/>
  <c r="I3652" i="8"/>
  <c r="J3682" i="8"/>
  <c r="K3682" i="8" s="1"/>
  <c r="I3682" i="8"/>
  <c r="J3754" i="8"/>
  <c r="K3754" i="8" s="1"/>
  <c r="I3754" i="8"/>
  <c r="J3826" i="8"/>
  <c r="K3826" i="8" s="1"/>
  <c r="I3826" i="8"/>
  <c r="J3856" i="8"/>
  <c r="K3856" i="8" s="1"/>
  <c r="I3856" i="8"/>
  <c r="J3868" i="8"/>
  <c r="K3868" i="8" s="1"/>
  <c r="I3868" i="8"/>
  <c r="J3898" i="8"/>
  <c r="K3898" i="8" s="1"/>
  <c r="I3898" i="8"/>
  <c r="J4006" i="8"/>
  <c r="K4006" i="8" s="1"/>
  <c r="I4006" i="8"/>
  <c r="I4024" i="8"/>
  <c r="J4024" i="8"/>
  <c r="K4024" i="8" s="1"/>
  <c r="J4042" i="8"/>
  <c r="K4042" i="8" s="1"/>
  <c r="I4042" i="8"/>
  <c r="J4090" i="8"/>
  <c r="K4090" i="8" s="1"/>
  <c r="I4090" i="8"/>
  <c r="I4108" i="8"/>
  <c r="J4108" i="8"/>
  <c r="K4108" i="8" s="1"/>
  <c r="I4326" i="8"/>
  <c r="J4326" i="8"/>
  <c r="K4326" i="8" s="1"/>
  <c r="I4344" i="8"/>
  <c r="J4344" i="8"/>
  <c r="K4344" i="8" s="1"/>
  <c r="I4362" i="8"/>
  <c r="J4362" i="8"/>
  <c r="K4362" i="8" s="1"/>
  <c r="I4380" i="8"/>
  <c r="J4380" i="8"/>
  <c r="K4380" i="8" s="1"/>
  <c r="I4398" i="8"/>
  <c r="J4398" i="8"/>
  <c r="K4398" i="8" s="1"/>
  <c r="I4416" i="8"/>
  <c r="J4416" i="8"/>
  <c r="K4416" i="8" s="1"/>
  <c r="I4434" i="8"/>
  <c r="J4434" i="8"/>
  <c r="K4434" i="8" s="1"/>
  <c r="I4452" i="8"/>
  <c r="J4452" i="8"/>
  <c r="K4452" i="8" s="1"/>
  <c r="I4470" i="8"/>
  <c r="J4470" i="8"/>
  <c r="K4470" i="8" s="1"/>
  <c r="I4488" i="8"/>
  <c r="J4488" i="8"/>
  <c r="K4488" i="8" s="1"/>
  <c r="I4506" i="8"/>
  <c r="J4506" i="8"/>
  <c r="K4506" i="8" s="1"/>
  <c r="I4524" i="8"/>
  <c r="J4524" i="8"/>
  <c r="K4524" i="8" s="1"/>
  <c r="I4542" i="8"/>
  <c r="J4542" i="8"/>
  <c r="K4542" i="8" s="1"/>
  <c r="I4560" i="8"/>
  <c r="J4560" i="8"/>
  <c r="K4560" i="8" s="1"/>
  <c r="I4578" i="8"/>
  <c r="J4578" i="8"/>
  <c r="K4578" i="8" s="1"/>
  <c r="I4607" i="8"/>
  <c r="J4607" i="8"/>
  <c r="K4607" i="8" s="1"/>
  <c r="I4637" i="8"/>
  <c r="J4637" i="8"/>
  <c r="K4637" i="8" s="1"/>
  <c r="I4649" i="8"/>
  <c r="J4649" i="8"/>
  <c r="K4649" i="8" s="1"/>
  <c r="I4679" i="8"/>
  <c r="J4679" i="8"/>
  <c r="K4679" i="8" s="1"/>
  <c r="I4709" i="8"/>
  <c r="J4709" i="8"/>
  <c r="K4709" i="8" s="1"/>
  <c r="I4721" i="8"/>
  <c r="J4721" i="8"/>
  <c r="K4721" i="8" s="1"/>
  <c r="I4751" i="8"/>
  <c r="J4751" i="8"/>
  <c r="K4751" i="8" s="1"/>
  <c r="I4782" i="8"/>
  <c r="J4782" i="8"/>
  <c r="K4782" i="8" s="1"/>
  <c r="I4800" i="8"/>
  <c r="J4800" i="8"/>
  <c r="K4800" i="8" s="1"/>
  <c r="I4818" i="8"/>
  <c r="J4818" i="8"/>
  <c r="K4818" i="8" s="1"/>
  <c r="I4836" i="8"/>
  <c r="J4836" i="8"/>
  <c r="K4836" i="8" s="1"/>
  <c r="I4854" i="8"/>
  <c r="J4854" i="8"/>
  <c r="K4854" i="8" s="1"/>
  <c r="I4872" i="8"/>
  <c r="J4872" i="8"/>
  <c r="K4872" i="8" s="1"/>
  <c r="I4890" i="8"/>
  <c r="J4890" i="8"/>
  <c r="K4890" i="8" s="1"/>
  <c r="I4908" i="8"/>
  <c r="J4908" i="8"/>
  <c r="K4908" i="8" s="1"/>
  <c r="I4926" i="8"/>
  <c r="J4926" i="8"/>
  <c r="K4926" i="8" s="1"/>
  <c r="I4944" i="8"/>
  <c r="J4944" i="8"/>
  <c r="K4944" i="8" s="1"/>
  <c r="I4962" i="8"/>
  <c r="J4962" i="8"/>
  <c r="K4962" i="8" s="1"/>
  <c r="I4980" i="8"/>
  <c r="J4980" i="8"/>
  <c r="K4980" i="8" s="1"/>
  <c r="I4998" i="8"/>
  <c r="J4998" i="8"/>
  <c r="K4998" i="8" s="1"/>
  <c r="I5016" i="8"/>
  <c r="J5016" i="8"/>
  <c r="K5016" i="8" s="1"/>
  <c r="I5034" i="8"/>
  <c r="J5034" i="8"/>
  <c r="K5034" i="8" s="1"/>
  <c r="I5052" i="8"/>
  <c r="J5052" i="8"/>
  <c r="K5052" i="8" s="1"/>
  <c r="I5070" i="8"/>
  <c r="J5070" i="8"/>
  <c r="K5070" i="8" s="1"/>
  <c r="I5088" i="8"/>
  <c r="J5088" i="8"/>
  <c r="K5088" i="8" s="1"/>
  <c r="I5106" i="8"/>
  <c r="J5106" i="8"/>
  <c r="K5106" i="8" s="1"/>
  <c r="I5124" i="8"/>
  <c r="J5124" i="8"/>
  <c r="K5124" i="8" s="1"/>
  <c r="I5146" i="8"/>
  <c r="J5146" i="8"/>
  <c r="K5146" i="8" s="1"/>
  <c r="J5169" i="8"/>
  <c r="K5169" i="8" s="1"/>
  <c r="I5169" i="8"/>
  <c r="I5186" i="8"/>
  <c r="J5186" i="8"/>
  <c r="K5186" i="8" s="1"/>
  <c r="I5214" i="8"/>
  <c r="J5214" i="8"/>
  <c r="K5214" i="8" s="1"/>
  <c r="J5232" i="8"/>
  <c r="K5232" i="8" s="1"/>
  <c r="I5232" i="8"/>
  <c r="I5250" i="8"/>
  <c r="J5250" i="8"/>
  <c r="K5250" i="8" s="1"/>
  <c r="I5267" i="8"/>
  <c r="J5267" i="8"/>
  <c r="K5267" i="8" s="1"/>
  <c r="J5285" i="8"/>
  <c r="K5285" i="8" s="1"/>
  <c r="I5285" i="8"/>
  <c r="I5303" i="8"/>
  <c r="J5303" i="8"/>
  <c r="K5303" i="8" s="1"/>
  <c r="I5321" i="8"/>
  <c r="J5321" i="8"/>
  <c r="K5321" i="8" s="1"/>
  <c r="I5339" i="8"/>
  <c r="J5339" i="8"/>
  <c r="K5339" i="8" s="1"/>
  <c r="J5357" i="8"/>
  <c r="K5357" i="8" s="1"/>
  <c r="I5357" i="8"/>
  <c r="I5375" i="8"/>
  <c r="J5375" i="8"/>
  <c r="K5375" i="8" s="1"/>
  <c r="I5393" i="8"/>
  <c r="J5393" i="8"/>
  <c r="K5393" i="8" s="1"/>
  <c r="I5411" i="8"/>
  <c r="J5411" i="8"/>
  <c r="K5411" i="8" s="1"/>
  <c r="J5429" i="8"/>
  <c r="K5429" i="8" s="1"/>
  <c r="I5429" i="8"/>
  <c r="I5447" i="8"/>
  <c r="J5447" i="8"/>
  <c r="K5447" i="8" s="1"/>
  <c r="J5465" i="8"/>
  <c r="K5465" i="8" s="1"/>
  <c r="I5465" i="8"/>
  <c r="I5483" i="8"/>
  <c r="J5483" i="8"/>
  <c r="K5483" i="8" s="1"/>
  <c r="J5501" i="8"/>
  <c r="K5501" i="8" s="1"/>
  <c r="I5501" i="8"/>
  <c r="I5519" i="8"/>
  <c r="J5519" i="8"/>
  <c r="K5519" i="8" s="1"/>
  <c r="J5537" i="8"/>
  <c r="K5537" i="8" s="1"/>
  <c r="I5537" i="8"/>
  <c r="I5555" i="8"/>
  <c r="J5555" i="8"/>
  <c r="K5555" i="8" s="1"/>
  <c r="J5573" i="8"/>
  <c r="K5573" i="8" s="1"/>
  <c r="I5573" i="8"/>
  <c r="I5593" i="8"/>
  <c r="J5593" i="8"/>
  <c r="K5593" i="8" s="1"/>
  <c r="J5636" i="8"/>
  <c r="K5636" i="8" s="1"/>
  <c r="I5636" i="8"/>
  <c r="I5772" i="8"/>
  <c r="J5772" i="8"/>
  <c r="K5772" i="8" s="1"/>
  <c r="J5830" i="8"/>
  <c r="K5830" i="8" s="1"/>
  <c r="I5830" i="8"/>
  <c r="J5941" i="8"/>
  <c r="K5941" i="8" s="1"/>
  <c r="I5941" i="8"/>
  <c r="J6135" i="8"/>
  <c r="K6135" i="8" s="1"/>
  <c r="I6135" i="8"/>
  <c r="J6183" i="8"/>
  <c r="K6183" i="8" s="1"/>
  <c r="I6183" i="8"/>
  <c r="J6231" i="8"/>
  <c r="K6231" i="8" s="1"/>
  <c r="I6231" i="8"/>
  <c r="J6279" i="8"/>
  <c r="K6279" i="8" s="1"/>
  <c r="I6279" i="8"/>
  <c r="J6328" i="8"/>
  <c r="K6328" i="8" s="1"/>
  <c r="I6328" i="8"/>
  <c r="J6376" i="8"/>
  <c r="K6376" i="8" s="1"/>
  <c r="I6376" i="8"/>
  <c r="I6442" i="8"/>
  <c r="J6442" i="8"/>
  <c r="K6442" i="8" s="1"/>
  <c r="I6514" i="8"/>
  <c r="J6514" i="8"/>
  <c r="K6514" i="8" s="1"/>
  <c r="I6586" i="8"/>
  <c r="J6586" i="8"/>
  <c r="K6586" i="8" s="1"/>
  <c r="I6659" i="8"/>
  <c r="J6659" i="8"/>
  <c r="K6659" i="8" s="1"/>
  <c r="I6731" i="8"/>
  <c r="J6731" i="8"/>
  <c r="K6731" i="8" s="1"/>
  <c r="J86" i="8"/>
  <c r="K86" i="8" s="1"/>
  <c r="I86" i="8"/>
  <c r="I232" i="8"/>
  <c r="J232" i="8"/>
  <c r="K232" i="8" s="1"/>
  <c r="I253" i="8"/>
  <c r="J253" i="8"/>
  <c r="K253" i="8" s="1"/>
  <c r="I323" i="8"/>
  <c r="J323" i="8"/>
  <c r="K323" i="8" s="1"/>
  <c r="I1027" i="8"/>
  <c r="J1027" i="8"/>
  <c r="K1027" i="8" s="1"/>
  <c r="I1039" i="8"/>
  <c r="J1039" i="8"/>
  <c r="K1039" i="8" s="1"/>
  <c r="I1069" i="8"/>
  <c r="J1069" i="8"/>
  <c r="K1069" i="8" s="1"/>
  <c r="I1099" i="8"/>
  <c r="J1099" i="8"/>
  <c r="K1099" i="8" s="1"/>
  <c r="I1111" i="8"/>
  <c r="J1111" i="8"/>
  <c r="K1111" i="8" s="1"/>
  <c r="I1123" i="8"/>
  <c r="J1123" i="8"/>
  <c r="K1123" i="8" s="1"/>
  <c r="J1184" i="8"/>
  <c r="K1184" i="8" s="1"/>
  <c r="I1184" i="8"/>
  <c r="I1214" i="8"/>
  <c r="J1214" i="8"/>
  <c r="K1214" i="8" s="1"/>
  <c r="J1256" i="8"/>
  <c r="K1256" i="8" s="1"/>
  <c r="I1256" i="8"/>
  <c r="I1286" i="8"/>
  <c r="J1286" i="8"/>
  <c r="K1286" i="8" s="1"/>
  <c r="J1328" i="8"/>
  <c r="K1328" i="8" s="1"/>
  <c r="I1328" i="8"/>
  <c r="I1370" i="8"/>
  <c r="J1370" i="8"/>
  <c r="K1370" i="8" s="1"/>
  <c r="J1400" i="8"/>
  <c r="K1400" i="8" s="1"/>
  <c r="I1400" i="8"/>
  <c r="J1429" i="8"/>
  <c r="K1429" i="8" s="1"/>
  <c r="I1429" i="8"/>
  <c r="I1447" i="8"/>
  <c r="J1447" i="8"/>
  <c r="K1447" i="8" s="1"/>
  <c r="I1465" i="8"/>
  <c r="J1465" i="8"/>
  <c r="K1465" i="8" s="1"/>
  <c r="J1494" i="8"/>
  <c r="K1494" i="8" s="1"/>
  <c r="I1494" i="8"/>
  <c r="I1754" i="8"/>
  <c r="J1754" i="8"/>
  <c r="K1754" i="8" s="1"/>
  <c r="I1784" i="8"/>
  <c r="J1784" i="8"/>
  <c r="K1784" i="8" s="1"/>
  <c r="I2510" i="8"/>
  <c r="J2510" i="8"/>
  <c r="K2510" i="8" s="1"/>
  <c r="I2534" i="8"/>
  <c r="J2534" i="8"/>
  <c r="K2534" i="8" s="1"/>
  <c r="I2546" i="8"/>
  <c r="J2546" i="8"/>
  <c r="K2546" i="8" s="1"/>
  <c r="I2558" i="8"/>
  <c r="J2558" i="8"/>
  <c r="K2558" i="8" s="1"/>
  <c r="I2712" i="8"/>
  <c r="J2712" i="8"/>
  <c r="K2712" i="8" s="1"/>
  <c r="J2778" i="8"/>
  <c r="K2778" i="8" s="1"/>
  <c r="I2778" i="8"/>
  <c r="J2866" i="8"/>
  <c r="K2866" i="8" s="1"/>
  <c r="I2866" i="8"/>
  <c r="I2896" i="8"/>
  <c r="J2896" i="8"/>
  <c r="K2896" i="8" s="1"/>
  <c r="I2968" i="8"/>
  <c r="J2968" i="8"/>
  <c r="K2968" i="8" s="1"/>
  <c r="I2998" i="8"/>
  <c r="J2998" i="8"/>
  <c r="K2998" i="8" s="1"/>
  <c r="I3016" i="8"/>
  <c r="J3016" i="8"/>
  <c r="K3016" i="8" s="1"/>
  <c r="I3034" i="8"/>
  <c r="J3034" i="8"/>
  <c r="K3034" i="8" s="1"/>
  <c r="I3052" i="8"/>
  <c r="J3052" i="8"/>
  <c r="K3052" i="8" s="1"/>
  <c r="I3070" i="8"/>
  <c r="J3070" i="8"/>
  <c r="K3070" i="8" s="1"/>
  <c r="I3088" i="8"/>
  <c r="J3088" i="8"/>
  <c r="K3088" i="8" s="1"/>
  <c r="I3106" i="8"/>
  <c r="J3106" i="8"/>
  <c r="K3106" i="8" s="1"/>
  <c r="I3124" i="8"/>
  <c r="J3124" i="8"/>
  <c r="K3124" i="8" s="1"/>
  <c r="J3142" i="8"/>
  <c r="K3142" i="8" s="1"/>
  <c r="I3142" i="8"/>
  <c r="I3160" i="8"/>
  <c r="J3160" i="8"/>
  <c r="K3160" i="8" s="1"/>
  <c r="J3178" i="8"/>
  <c r="K3178" i="8" s="1"/>
  <c r="I3178" i="8"/>
  <c r="I3196" i="8"/>
  <c r="J3196" i="8"/>
  <c r="K3196" i="8" s="1"/>
  <c r="J3214" i="8"/>
  <c r="K3214" i="8" s="1"/>
  <c r="I3214" i="8"/>
  <c r="I3232" i="8"/>
  <c r="J3232" i="8"/>
  <c r="K3232" i="8" s="1"/>
  <c r="J3250" i="8"/>
  <c r="K3250" i="8" s="1"/>
  <c r="I3250" i="8"/>
  <c r="I3268" i="8"/>
  <c r="J3268" i="8"/>
  <c r="K3268" i="8" s="1"/>
  <c r="J3286" i="8"/>
  <c r="K3286" i="8" s="1"/>
  <c r="I3286" i="8"/>
  <c r="I3304" i="8"/>
  <c r="J3304" i="8"/>
  <c r="K3304" i="8" s="1"/>
  <c r="J3322" i="8"/>
  <c r="K3322" i="8" s="1"/>
  <c r="I3322" i="8"/>
  <c r="I3340" i="8"/>
  <c r="J3340" i="8"/>
  <c r="K3340" i="8" s="1"/>
  <c r="J3358" i="8"/>
  <c r="K3358" i="8" s="1"/>
  <c r="I3358" i="8"/>
  <c r="I3376" i="8"/>
  <c r="J3376" i="8"/>
  <c r="K3376" i="8" s="1"/>
  <c r="I3405" i="8"/>
  <c r="J3405" i="8"/>
  <c r="K3405" i="8" s="1"/>
  <c r="J3452" i="8"/>
  <c r="K3452" i="8" s="1"/>
  <c r="I3452" i="8"/>
  <c r="J3482" i="8"/>
  <c r="K3482" i="8" s="1"/>
  <c r="I3482" i="8"/>
  <c r="J3528" i="8"/>
  <c r="K3528" i="8" s="1"/>
  <c r="I3528" i="8"/>
  <c r="J3558" i="8"/>
  <c r="K3558" i="8" s="1"/>
  <c r="I3558" i="8"/>
  <c r="J3600" i="8"/>
  <c r="K3600" i="8" s="1"/>
  <c r="I3600" i="8"/>
  <c r="I3617" i="8"/>
  <c r="J3617" i="8"/>
  <c r="K3617" i="8" s="1"/>
  <c r="I3845" i="8"/>
  <c r="J3845" i="8"/>
  <c r="K3845" i="8" s="1"/>
  <c r="I3893" i="8"/>
  <c r="J3893" i="8"/>
  <c r="K3893" i="8" s="1"/>
  <c r="I4156" i="8"/>
  <c r="J4156" i="8"/>
  <c r="K4156" i="8" s="1"/>
  <c r="J4174" i="8"/>
  <c r="K4174" i="8" s="1"/>
  <c r="I4174" i="8"/>
  <c r="I4399" i="8"/>
  <c r="J4399" i="8"/>
  <c r="K4399" i="8" s="1"/>
  <c r="I4417" i="8"/>
  <c r="J4417" i="8"/>
  <c r="K4417" i="8" s="1"/>
  <c r="I4435" i="8"/>
  <c r="J4435" i="8"/>
  <c r="K4435" i="8" s="1"/>
  <c r="J4465" i="8"/>
  <c r="K4465" i="8" s="1"/>
  <c r="I4465" i="8"/>
  <c r="I4495" i="8"/>
  <c r="J4495" i="8"/>
  <c r="K4495" i="8" s="1"/>
  <c r="J4537" i="8"/>
  <c r="K4537" i="8" s="1"/>
  <c r="I4537" i="8"/>
  <c r="I4567" i="8"/>
  <c r="J4567" i="8"/>
  <c r="K4567" i="8" s="1"/>
  <c r="I4602" i="8"/>
  <c r="J4602" i="8"/>
  <c r="K4602" i="8" s="1"/>
  <c r="I4620" i="8"/>
  <c r="J4620" i="8"/>
  <c r="K4620" i="8" s="1"/>
  <c r="I4638" i="8"/>
  <c r="J4638" i="8"/>
  <c r="K4638" i="8" s="1"/>
  <c r="I4656" i="8"/>
  <c r="J4656" i="8"/>
  <c r="K4656" i="8" s="1"/>
  <c r="I4674" i="8"/>
  <c r="J4674" i="8"/>
  <c r="K4674" i="8" s="1"/>
  <c r="I4692" i="8"/>
  <c r="J4692" i="8"/>
  <c r="K4692" i="8" s="1"/>
  <c r="I4710" i="8"/>
  <c r="J4710" i="8"/>
  <c r="K4710" i="8" s="1"/>
  <c r="I4728" i="8"/>
  <c r="J4728" i="8"/>
  <c r="K4728" i="8" s="1"/>
  <c r="I4746" i="8"/>
  <c r="J4746" i="8"/>
  <c r="K4746" i="8" s="1"/>
  <c r="I4765" i="8"/>
  <c r="J4765" i="8"/>
  <c r="K4765" i="8" s="1"/>
  <c r="I4879" i="8"/>
  <c r="J4879" i="8"/>
  <c r="K4879" i="8" s="1"/>
  <c r="I4921" i="8"/>
  <c r="J4921" i="8"/>
  <c r="K4921" i="8" s="1"/>
  <c r="I4951" i="8"/>
  <c r="J4951" i="8"/>
  <c r="K4951" i="8" s="1"/>
  <c r="I4993" i="8"/>
  <c r="J4993" i="8"/>
  <c r="K4993" i="8" s="1"/>
  <c r="I5023" i="8"/>
  <c r="J5023" i="8"/>
  <c r="K5023" i="8" s="1"/>
  <c r="I5065" i="8"/>
  <c r="J5065" i="8"/>
  <c r="K5065" i="8" s="1"/>
  <c r="I5095" i="8"/>
  <c r="J5095" i="8"/>
  <c r="K5095" i="8" s="1"/>
  <c r="J5125" i="8"/>
  <c r="K5125" i="8" s="1"/>
  <c r="I5125" i="8"/>
  <c r="I5147" i="8"/>
  <c r="J5147" i="8"/>
  <c r="K5147" i="8" s="1"/>
  <c r="I5170" i="8"/>
  <c r="J5170" i="8"/>
  <c r="K5170" i="8" s="1"/>
  <c r="I5239" i="8"/>
  <c r="J5239" i="8"/>
  <c r="K5239" i="8" s="1"/>
  <c r="J5268" i="8"/>
  <c r="K5268" i="8" s="1"/>
  <c r="I5268" i="8"/>
  <c r="I5286" i="8"/>
  <c r="J5286" i="8"/>
  <c r="K5286" i="8" s="1"/>
  <c r="J5304" i="8"/>
  <c r="K5304" i="8" s="1"/>
  <c r="I5304" i="8"/>
  <c r="I5322" i="8"/>
  <c r="J5322" i="8"/>
  <c r="K5322" i="8" s="1"/>
  <c r="I5340" i="8"/>
  <c r="J5340" i="8"/>
  <c r="K5340" i="8" s="1"/>
  <c r="I5358" i="8"/>
  <c r="J5358" i="8"/>
  <c r="K5358" i="8" s="1"/>
  <c r="J5376" i="8"/>
  <c r="K5376" i="8" s="1"/>
  <c r="I5376" i="8"/>
  <c r="I5394" i="8"/>
  <c r="J5394" i="8"/>
  <c r="K5394" i="8" s="1"/>
  <c r="I5412" i="8"/>
  <c r="J5412" i="8"/>
  <c r="K5412" i="8" s="1"/>
  <c r="I5430" i="8"/>
  <c r="J5430" i="8"/>
  <c r="K5430" i="8" s="1"/>
  <c r="I5448" i="8"/>
  <c r="J5448" i="8"/>
  <c r="K5448" i="8" s="1"/>
  <c r="I5466" i="8"/>
  <c r="J5466" i="8"/>
  <c r="K5466" i="8" s="1"/>
  <c r="I5484" i="8"/>
  <c r="J5484" i="8"/>
  <c r="K5484" i="8" s="1"/>
  <c r="I5502" i="8"/>
  <c r="J5502" i="8"/>
  <c r="K5502" i="8" s="1"/>
  <c r="I5520" i="8"/>
  <c r="J5520" i="8"/>
  <c r="K5520" i="8" s="1"/>
  <c r="I5538" i="8"/>
  <c r="J5538" i="8"/>
  <c r="K5538" i="8" s="1"/>
  <c r="I5556" i="8"/>
  <c r="J5556" i="8"/>
  <c r="K5556" i="8" s="1"/>
  <c r="I5574" i="8"/>
  <c r="J5574" i="8"/>
  <c r="K5574" i="8" s="1"/>
  <c r="I5594" i="8"/>
  <c r="J5594" i="8"/>
  <c r="K5594" i="8" s="1"/>
  <c r="I5613" i="8"/>
  <c r="J5613" i="8"/>
  <c r="K5613" i="8" s="1"/>
  <c r="I5631" i="8"/>
  <c r="J5631" i="8"/>
  <c r="K5631" i="8" s="1"/>
  <c r="I5649" i="8"/>
  <c r="J5649" i="8"/>
  <c r="K5649" i="8" s="1"/>
  <c r="I5684" i="8"/>
  <c r="J5684" i="8"/>
  <c r="K5684" i="8" s="1"/>
  <c r="J5787" i="8"/>
  <c r="K5787" i="8" s="1"/>
  <c r="I5787" i="8"/>
  <c r="I5846" i="8"/>
  <c r="J5846" i="8"/>
  <c r="K5846" i="8" s="1"/>
  <c r="I5891" i="8"/>
  <c r="J5891" i="8"/>
  <c r="K5891" i="8" s="1"/>
  <c r="I5942" i="8"/>
  <c r="J5942" i="8"/>
  <c r="K5942" i="8" s="1"/>
  <c r="I5987" i="8"/>
  <c r="J5987" i="8"/>
  <c r="K5987" i="8" s="1"/>
  <c r="I6023" i="8"/>
  <c r="J6023" i="8"/>
  <c r="K6023" i="8" s="1"/>
  <c r="I6059" i="8"/>
  <c r="J6059" i="8"/>
  <c r="K6059" i="8" s="1"/>
  <c r="I6096" i="8"/>
  <c r="J6096" i="8"/>
  <c r="K6096" i="8" s="1"/>
  <c r="I6144" i="8"/>
  <c r="J6144" i="8"/>
  <c r="K6144" i="8" s="1"/>
  <c r="I6192" i="8"/>
  <c r="J6192" i="8"/>
  <c r="K6192" i="8" s="1"/>
  <c r="I6240" i="8"/>
  <c r="J6240" i="8"/>
  <c r="K6240" i="8" s="1"/>
  <c r="I6288" i="8"/>
  <c r="J6288" i="8"/>
  <c r="K6288" i="8" s="1"/>
  <c r="I6337" i="8"/>
  <c r="J6337" i="8"/>
  <c r="K6337" i="8" s="1"/>
  <c r="I6386" i="8"/>
  <c r="J6386" i="8"/>
  <c r="K6386" i="8" s="1"/>
  <c r="J6449" i="8"/>
  <c r="K6449" i="8" s="1"/>
  <c r="I6449" i="8"/>
  <c r="J6521" i="8"/>
  <c r="K6521" i="8" s="1"/>
  <c r="I6521" i="8"/>
  <c r="J6593" i="8"/>
  <c r="K6593" i="8" s="1"/>
  <c r="I6593" i="8"/>
  <c r="J6666" i="8"/>
  <c r="K6666" i="8" s="1"/>
  <c r="I6666" i="8"/>
  <c r="J6738" i="8"/>
  <c r="K6738" i="8" s="1"/>
  <c r="I6738" i="8"/>
  <c r="I6779" i="8"/>
  <c r="J6779" i="8"/>
  <c r="K6779" i="8" s="1"/>
  <c r="J124" i="8"/>
  <c r="K124" i="8" s="1"/>
  <c r="I124" i="8"/>
  <c r="J189" i="8"/>
  <c r="K189" i="8" s="1"/>
  <c r="I189" i="8"/>
  <c r="J211" i="8"/>
  <c r="K211" i="8" s="1"/>
  <c r="I211" i="8"/>
  <c r="J233" i="8"/>
  <c r="K233" i="8" s="1"/>
  <c r="I233" i="8"/>
  <c r="I254" i="8"/>
  <c r="J254" i="8"/>
  <c r="K254" i="8" s="1"/>
  <c r="I272" i="8"/>
  <c r="J272" i="8"/>
  <c r="K272" i="8" s="1"/>
  <c r="I294" i="8"/>
  <c r="J294" i="8"/>
  <c r="K294" i="8" s="1"/>
  <c r="I318" i="8"/>
  <c r="J318" i="8"/>
  <c r="K318" i="8" s="1"/>
  <c r="I360" i="8"/>
  <c r="J360" i="8"/>
  <c r="K360" i="8" s="1"/>
  <c r="I380" i="8"/>
  <c r="J380" i="8"/>
  <c r="K380" i="8" s="1"/>
  <c r="I404" i="8"/>
  <c r="J404" i="8"/>
  <c r="K404" i="8" s="1"/>
  <c r="I589" i="8"/>
  <c r="J589" i="8"/>
  <c r="K589" i="8" s="1"/>
  <c r="J1424" i="8"/>
  <c r="K1424" i="8" s="1"/>
  <c r="I1424" i="8"/>
  <c r="I1436" i="8"/>
  <c r="J1436" i="8"/>
  <c r="K1436" i="8" s="1"/>
  <c r="I1466" i="8"/>
  <c r="J1466" i="8"/>
  <c r="K1466" i="8" s="1"/>
  <c r="I1483" i="8"/>
  <c r="J1483" i="8"/>
  <c r="K1483" i="8" s="1"/>
  <c r="J1501" i="8"/>
  <c r="K1501" i="8" s="1"/>
  <c r="I1501" i="8"/>
  <c r="I1519" i="8"/>
  <c r="J1519" i="8"/>
  <c r="K1519" i="8" s="1"/>
  <c r="J1538" i="8"/>
  <c r="K1538" i="8" s="1"/>
  <c r="I1538" i="8"/>
  <c r="J1556" i="8"/>
  <c r="K1556" i="8" s="1"/>
  <c r="I1556" i="8"/>
  <c r="J1574" i="8"/>
  <c r="K1574" i="8" s="1"/>
  <c r="I1574" i="8"/>
  <c r="J1606" i="8"/>
  <c r="K1606" i="8" s="1"/>
  <c r="I1606" i="8"/>
  <c r="I1648" i="8"/>
  <c r="J1648" i="8"/>
  <c r="K1648" i="8" s="1"/>
  <c r="J1678" i="8"/>
  <c r="K1678" i="8" s="1"/>
  <c r="I1678" i="8"/>
  <c r="I1720" i="8"/>
  <c r="J1720" i="8"/>
  <c r="K1720" i="8" s="1"/>
  <c r="J1749" i="8"/>
  <c r="K1749" i="8" s="1"/>
  <c r="I1749" i="8"/>
  <c r="J1785" i="8"/>
  <c r="K1785" i="8" s="1"/>
  <c r="I1785" i="8"/>
  <c r="I1893" i="8"/>
  <c r="J1893" i="8"/>
  <c r="K1893" i="8" s="1"/>
  <c r="I1965" i="8"/>
  <c r="J1965" i="8"/>
  <c r="K1965" i="8" s="1"/>
  <c r="I2037" i="8"/>
  <c r="J2037" i="8"/>
  <c r="K2037" i="8" s="1"/>
  <c r="I2109" i="8"/>
  <c r="J2109" i="8"/>
  <c r="K2109" i="8" s="1"/>
  <c r="I2149" i="8"/>
  <c r="J2149" i="8"/>
  <c r="K2149" i="8" s="1"/>
  <c r="I2209" i="8"/>
  <c r="J2209" i="8"/>
  <c r="K2209" i="8" s="1"/>
  <c r="I2245" i="8"/>
  <c r="J2245" i="8"/>
  <c r="K2245" i="8" s="1"/>
  <c r="J2487" i="8"/>
  <c r="K2487" i="8" s="1"/>
  <c r="I2487" i="8"/>
  <c r="J2850" i="8"/>
  <c r="K2850" i="8" s="1"/>
  <c r="I2850" i="8"/>
  <c r="J2873" i="8"/>
  <c r="K2873" i="8" s="1"/>
  <c r="I2873" i="8"/>
  <c r="J2891" i="8"/>
  <c r="K2891" i="8" s="1"/>
  <c r="I2891" i="8"/>
  <c r="J2909" i="8"/>
  <c r="K2909" i="8" s="1"/>
  <c r="I2909" i="8"/>
  <c r="J2927" i="8"/>
  <c r="K2927" i="8" s="1"/>
  <c r="I2927" i="8"/>
  <c r="J2945" i="8"/>
  <c r="K2945" i="8" s="1"/>
  <c r="I2945" i="8"/>
  <c r="J2963" i="8"/>
  <c r="K2963" i="8" s="1"/>
  <c r="I2963" i="8"/>
  <c r="J2981" i="8"/>
  <c r="K2981" i="8" s="1"/>
  <c r="I2981" i="8"/>
  <c r="I2999" i="8"/>
  <c r="J2999" i="8"/>
  <c r="K2999" i="8" s="1"/>
  <c r="I3017" i="8"/>
  <c r="J3017" i="8"/>
  <c r="K3017" i="8" s="1"/>
  <c r="I3035" i="8"/>
  <c r="J3035" i="8"/>
  <c r="K3035" i="8" s="1"/>
  <c r="I3053" i="8"/>
  <c r="J3053" i="8"/>
  <c r="K3053" i="8" s="1"/>
  <c r="I3071" i="8"/>
  <c r="J3071" i="8"/>
  <c r="K3071" i="8" s="1"/>
  <c r="I3089" i="8"/>
  <c r="J3089" i="8"/>
  <c r="K3089" i="8" s="1"/>
  <c r="I3107" i="8"/>
  <c r="J3107" i="8"/>
  <c r="K3107" i="8" s="1"/>
  <c r="I3125" i="8"/>
  <c r="J3125" i="8"/>
  <c r="K3125" i="8" s="1"/>
  <c r="I3143" i="8"/>
  <c r="J3143" i="8"/>
  <c r="K3143" i="8" s="1"/>
  <c r="I3173" i="8"/>
  <c r="J3173" i="8"/>
  <c r="K3173" i="8" s="1"/>
  <c r="I3221" i="8"/>
  <c r="J3221" i="8"/>
  <c r="K3221" i="8" s="1"/>
  <c r="J3239" i="8"/>
  <c r="K3239" i="8" s="1"/>
  <c r="I3239" i="8"/>
  <c r="J3287" i="8"/>
  <c r="K3287" i="8" s="1"/>
  <c r="I3287" i="8"/>
  <c r="I3305" i="8"/>
  <c r="J3305" i="8"/>
  <c r="K3305" i="8" s="1"/>
  <c r="J3323" i="8"/>
  <c r="K3323" i="8" s="1"/>
  <c r="I3323" i="8"/>
  <c r="J3371" i="8"/>
  <c r="K3371" i="8" s="1"/>
  <c r="I3371" i="8"/>
  <c r="I3388" i="8"/>
  <c r="J3388" i="8"/>
  <c r="K3388" i="8" s="1"/>
  <c r="J3418" i="8"/>
  <c r="K3418" i="8" s="1"/>
  <c r="I3418" i="8"/>
  <c r="I3459" i="8"/>
  <c r="J3459" i="8"/>
  <c r="K3459" i="8" s="1"/>
  <c r="J3506" i="8"/>
  <c r="K3506" i="8" s="1"/>
  <c r="I3506" i="8"/>
  <c r="J3535" i="8"/>
  <c r="K3535" i="8" s="1"/>
  <c r="I3535" i="8"/>
  <c r="I3553" i="8"/>
  <c r="J3553" i="8"/>
  <c r="K3553" i="8" s="1"/>
  <c r="J3571" i="8"/>
  <c r="K3571" i="8" s="1"/>
  <c r="I3571" i="8"/>
  <c r="I3589" i="8"/>
  <c r="J3589" i="8"/>
  <c r="K3589" i="8" s="1"/>
  <c r="J3606" i="8"/>
  <c r="K3606" i="8" s="1"/>
  <c r="I3606" i="8"/>
  <c r="J3648" i="8"/>
  <c r="K3648" i="8" s="1"/>
  <c r="I3648" i="8"/>
  <c r="J3678" i="8"/>
  <c r="K3678" i="8" s="1"/>
  <c r="I3678" i="8"/>
  <c r="J3720" i="8"/>
  <c r="K3720" i="8" s="1"/>
  <c r="I3720" i="8"/>
  <c r="J3750" i="8"/>
  <c r="K3750" i="8" s="1"/>
  <c r="I3750" i="8"/>
  <c r="J3792" i="8"/>
  <c r="K3792" i="8" s="1"/>
  <c r="I3792" i="8"/>
  <c r="J3822" i="8"/>
  <c r="K3822" i="8" s="1"/>
  <c r="I3822" i="8"/>
  <c r="J3852" i="8"/>
  <c r="K3852" i="8" s="1"/>
  <c r="I3852" i="8"/>
  <c r="J3894" i="8"/>
  <c r="K3894" i="8" s="1"/>
  <c r="I3894" i="8"/>
  <c r="I4233" i="8"/>
  <c r="J4233" i="8"/>
  <c r="K4233" i="8" s="1"/>
  <c r="I4245" i="8"/>
  <c r="J4245" i="8"/>
  <c r="K4245" i="8" s="1"/>
  <c r="I4257" i="8"/>
  <c r="J4257" i="8"/>
  <c r="K4257" i="8" s="1"/>
  <c r="I4269" i="8"/>
  <c r="J4269" i="8"/>
  <c r="K4269" i="8" s="1"/>
  <c r="I4316" i="8"/>
  <c r="J4316" i="8"/>
  <c r="K4316" i="8" s="1"/>
  <c r="I4334" i="8"/>
  <c r="J4334" i="8"/>
  <c r="K4334" i="8" s="1"/>
  <c r="I4352" i="8"/>
  <c r="J4352" i="8"/>
  <c r="K4352" i="8" s="1"/>
  <c r="I4370" i="8"/>
  <c r="J4370" i="8"/>
  <c r="K4370" i="8" s="1"/>
  <c r="I4388" i="8"/>
  <c r="J4388" i="8"/>
  <c r="K4388" i="8" s="1"/>
  <c r="I4406" i="8"/>
  <c r="J4406" i="8"/>
  <c r="K4406" i="8" s="1"/>
  <c r="I4424" i="8"/>
  <c r="J4424" i="8"/>
  <c r="K4424" i="8" s="1"/>
  <c r="I4442" i="8"/>
  <c r="J4442" i="8"/>
  <c r="K4442" i="8" s="1"/>
  <c r="I4460" i="8"/>
  <c r="J4460" i="8"/>
  <c r="K4460" i="8" s="1"/>
  <c r="I4478" i="8"/>
  <c r="J4478" i="8"/>
  <c r="K4478" i="8" s="1"/>
  <c r="I4496" i="8"/>
  <c r="J4496" i="8"/>
  <c r="K4496" i="8" s="1"/>
  <c r="I4514" i="8"/>
  <c r="J4514" i="8"/>
  <c r="K4514" i="8" s="1"/>
  <c r="J4532" i="8"/>
  <c r="K4532" i="8" s="1"/>
  <c r="I4532" i="8"/>
  <c r="I4550" i="8"/>
  <c r="J4550" i="8"/>
  <c r="K4550" i="8" s="1"/>
  <c r="J4568" i="8"/>
  <c r="K4568" i="8" s="1"/>
  <c r="I4568" i="8"/>
  <c r="J4585" i="8"/>
  <c r="K4585" i="8" s="1"/>
  <c r="I4585" i="8"/>
  <c r="J4657" i="8"/>
  <c r="K4657" i="8" s="1"/>
  <c r="I4657" i="8"/>
  <c r="J4729" i="8"/>
  <c r="K4729" i="8" s="1"/>
  <c r="I4729" i="8"/>
  <c r="I5299" i="8"/>
  <c r="J5299" i="8"/>
  <c r="K5299" i="8" s="1"/>
  <c r="J5341" i="8"/>
  <c r="K5341" i="8" s="1"/>
  <c r="I5341" i="8"/>
  <c r="I5720" i="8"/>
  <c r="J5720" i="8"/>
  <c r="K5720" i="8" s="1"/>
  <c r="I5738" i="8"/>
  <c r="J5738" i="8"/>
  <c r="K5738" i="8" s="1"/>
  <c r="I5768" i="8"/>
  <c r="J5768" i="8"/>
  <c r="K5768" i="8" s="1"/>
  <c r="J5751" i="8"/>
  <c r="K5751" i="8" s="1"/>
  <c r="I5751" i="8"/>
  <c r="I5853" i="8"/>
  <c r="J5853" i="8"/>
  <c r="K5853" i="8" s="1"/>
  <c r="I6426" i="8"/>
  <c r="J6426" i="8"/>
  <c r="K6426" i="8" s="1"/>
  <c r="I6498" i="8"/>
  <c r="J6498" i="8"/>
  <c r="K6498" i="8" s="1"/>
  <c r="I6570" i="8"/>
  <c r="J6570" i="8"/>
  <c r="K6570" i="8" s="1"/>
  <c r="I6643" i="8"/>
  <c r="J6643" i="8"/>
  <c r="K6643" i="8" s="1"/>
  <c r="I6715" i="8"/>
  <c r="J6715" i="8"/>
  <c r="K6715" i="8" s="1"/>
  <c r="J6772" i="8"/>
  <c r="K6772" i="8" s="1"/>
  <c r="I6772" i="8"/>
  <c r="J132" i="8"/>
  <c r="K132" i="8" s="1"/>
  <c r="I132" i="8"/>
  <c r="I151" i="8"/>
  <c r="J151" i="8"/>
  <c r="K151" i="8" s="1"/>
  <c r="I261" i="8"/>
  <c r="J261" i="8"/>
  <c r="K261" i="8" s="1"/>
  <c r="I303" i="8"/>
  <c r="J303" i="8"/>
  <c r="K303" i="8" s="1"/>
  <c r="I472" i="8"/>
  <c r="J472" i="8"/>
  <c r="K472" i="8" s="1"/>
  <c r="I597" i="8"/>
  <c r="J597" i="8"/>
  <c r="K597" i="8" s="1"/>
  <c r="J657" i="8"/>
  <c r="K657" i="8" s="1"/>
  <c r="I657" i="8"/>
  <c r="I1005" i="8"/>
  <c r="J1005" i="8"/>
  <c r="K1005" i="8" s="1"/>
  <c r="I1035" i="8"/>
  <c r="J1035" i="8"/>
  <c r="K1035" i="8" s="1"/>
  <c r="I1047" i="8"/>
  <c r="J1047" i="8"/>
  <c r="K1047" i="8" s="1"/>
  <c r="I1077" i="8"/>
  <c r="J1077" i="8"/>
  <c r="K1077" i="8" s="1"/>
  <c r="I1107" i="8"/>
  <c r="J1107" i="8"/>
  <c r="K1107" i="8" s="1"/>
  <c r="I1137" i="8"/>
  <c r="J1137" i="8"/>
  <c r="K1137" i="8" s="1"/>
  <c r="J1384" i="8"/>
  <c r="K1384" i="8" s="1"/>
  <c r="I1384" i="8"/>
  <c r="J1414" i="8"/>
  <c r="K1414" i="8" s="1"/>
  <c r="I1414" i="8"/>
  <c r="I1437" i="8"/>
  <c r="J1437" i="8"/>
  <c r="K1437" i="8" s="1"/>
  <c r="I1455" i="8"/>
  <c r="J1455" i="8"/>
  <c r="K1455" i="8" s="1"/>
  <c r="I1490" i="8"/>
  <c r="J1490" i="8"/>
  <c r="K1490" i="8" s="1"/>
  <c r="J1593" i="8"/>
  <c r="K1593" i="8" s="1"/>
  <c r="I1593" i="8"/>
  <c r="J1625" i="8"/>
  <c r="K1625" i="8" s="1"/>
  <c r="I1625" i="8"/>
  <c r="J1667" i="8"/>
  <c r="K1667" i="8" s="1"/>
  <c r="I1667" i="8"/>
  <c r="J1697" i="8"/>
  <c r="K1697" i="8" s="1"/>
  <c r="I1697" i="8"/>
  <c r="J1739" i="8"/>
  <c r="K1739" i="8" s="1"/>
  <c r="I1739" i="8"/>
  <c r="I1798" i="8"/>
  <c r="J1798" i="8"/>
  <c r="K1798" i="8" s="1"/>
  <c r="I1816" i="8"/>
  <c r="J1816" i="8"/>
  <c r="K1816" i="8" s="1"/>
  <c r="I1834" i="8"/>
  <c r="J1834" i="8"/>
  <c r="K1834" i="8" s="1"/>
  <c r="I1852" i="8"/>
  <c r="J1852" i="8"/>
  <c r="K1852" i="8" s="1"/>
  <c r="I1870" i="8"/>
  <c r="J1870" i="8"/>
  <c r="K1870" i="8" s="1"/>
  <c r="I1888" i="8"/>
  <c r="J1888" i="8"/>
  <c r="K1888" i="8" s="1"/>
  <c r="I1906" i="8"/>
  <c r="J1906" i="8"/>
  <c r="K1906" i="8" s="1"/>
  <c r="I1924" i="8"/>
  <c r="J1924" i="8"/>
  <c r="K1924" i="8" s="1"/>
  <c r="I1942" i="8"/>
  <c r="J1942" i="8"/>
  <c r="K1942" i="8" s="1"/>
  <c r="I1960" i="8"/>
  <c r="J1960" i="8"/>
  <c r="K1960" i="8" s="1"/>
  <c r="I1978" i="8"/>
  <c r="J1978" i="8"/>
  <c r="K1978" i="8" s="1"/>
  <c r="I1996" i="8"/>
  <c r="J1996" i="8"/>
  <c r="K1996" i="8" s="1"/>
  <c r="I2014" i="8"/>
  <c r="J2014" i="8"/>
  <c r="K2014" i="8" s="1"/>
  <c r="I2032" i="8"/>
  <c r="J2032" i="8"/>
  <c r="K2032" i="8" s="1"/>
  <c r="I2050" i="8"/>
  <c r="J2050" i="8"/>
  <c r="K2050" i="8" s="1"/>
  <c r="I2068" i="8"/>
  <c r="J2068" i="8"/>
  <c r="K2068" i="8" s="1"/>
  <c r="I2086" i="8"/>
  <c r="J2086" i="8"/>
  <c r="K2086" i="8" s="1"/>
  <c r="I2104" i="8"/>
  <c r="J2104" i="8"/>
  <c r="K2104" i="8" s="1"/>
  <c r="J2530" i="8"/>
  <c r="K2530" i="8" s="1"/>
  <c r="I2530" i="8"/>
  <c r="J2678" i="8"/>
  <c r="K2678" i="8" s="1"/>
  <c r="I2678" i="8"/>
  <c r="I2696" i="8"/>
  <c r="J2696" i="8"/>
  <c r="K2696" i="8" s="1"/>
  <c r="J2714" i="8"/>
  <c r="K2714" i="8" s="1"/>
  <c r="I2714" i="8"/>
  <c r="J2762" i="8"/>
  <c r="K2762" i="8" s="1"/>
  <c r="I2762" i="8"/>
  <c r="I2780" i="8"/>
  <c r="J2780" i="8"/>
  <c r="K2780" i="8" s="1"/>
  <c r="J2922" i="8"/>
  <c r="K2922" i="8" s="1"/>
  <c r="I2922" i="8"/>
  <c r="I2988" i="8"/>
  <c r="J2988" i="8"/>
  <c r="K2988" i="8" s="1"/>
  <c r="I3006" i="8"/>
  <c r="J3006" i="8"/>
  <c r="K3006" i="8" s="1"/>
  <c r="I3024" i="8"/>
  <c r="J3024" i="8"/>
  <c r="K3024" i="8" s="1"/>
  <c r="I3042" i="8"/>
  <c r="J3042" i="8"/>
  <c r="K3042" i="8" s="1"/>
  <c r="I3060" i="8"/>
  <c r="J3060" i="8"/>
  <c r="K3060" i="8" s="1"/>
  <c r="I3078" i="8"/>
  <c r="J3078" i="8"/>
  <c r="K3078" i="8" s="1"/>
  <c r="I3096" i="8"/>
  <c r="J3096" i="8"/>
  <c r="K3096" i="8" s="1"/>
  <c r="I3114" i="8"/>
  <c r="J3114" i="8"/>
  <c r="K3114" i="8" s="1"/>
  <c r="I3132" i="8"/>
  <c r="J3132" i="8"/>
  <c r="K3132" i="8" s="1"/>
  <c r="I3150" i="8"/>
  <c r="J3150" i="8"/>
  <c r="K3150" i="8" s="1"/>
  <c r="I3168" i="8"/>
  <c r="J3168" i="8"/>
  <c r="K3168" i="8" s="1"/>
  <c r="I3186" i="8"/>
  <c r="J3186" i="8"/>
  <c r="K3186" i="8" s="1"/>
  <c r="I3204" i="8"/>
  <c r="J3204" i="8"/>
  <c r="K3204" i="8" s="1"/>
  <c r="I3222" i="8"/>
  <c r="J3222" i="8"/>
  <c r="K3222" i="8" s="1"/>
  <c r="I3240" i="8"/>
  <c r="J3240" i="8"/>
  <c r="K3240" i="8" s="1"/>
  <c r="I3258" i="8"/>
  <c r="J3258" i="8"/>
  <c r="K3258" i="8" s="1"/>
  <c r="I3276" i="8"/>
  <c r="J3276" i="8"/>
  <c r="K3276" i="8" s="1"/>
  <c r="I3294" i="8"/>
  <c r="J3294" i="8"/>
  <c r="K3294" i="8" s="1"/>
  <c r="I3312" i="8"/>
  <c r="J3312" i="8"/>
  <c r="K3312" i="8" s="1"/>
  <c r="I3330" i="8"/>
  <c r="J3330" i="8"/>
  <c r="K3330" i="8" s="1"/>
  <c r="I3348" i="8"/>
  <c r="J3348" i="8"/>
  <c r="K3348" i="8" s="1"/>
  <c r="I3366" i="8"/>
  <c r="J3366" i="8"/>
  <c r="K3366" i="8" s="1"/>
  <c r="I3389" i="8"/>
  <c r="J3389" i="8"/>
  <c r="K3389" i="8" s="1"/>
  <c r="I3431" i="8"/>
  <c r="J3431" i="8"/>
  <c r="K3431" i="8" s="1"/>
  <c r="J3448" i="8"/>
  <c r="K3448" i="8" s="1"/>
  <c r="I3448" i="8"/>
  <c r="J3495" i="8"/>
  <c r="K3495" i="8" s="1"/>
  <c r="I3495" i="8"/>
  <c r="I3513" i="8"/>
  <c r="J3513" i="8"/>
  <c r="K3513" i="8" s="1"/>
  <c r="J3530" i="8"/>
  <c r="K3530" i="8" s="1"/>
  <c r="I3530" i="8"/>
  <c r="J3560" i="8"/>
  <c r="K3560" i="8" s="1"/>
  <c r="I3560" i="8"/>
  <c r="J3602" i="8"/>
  <c r="K3602" i="8" s="1"/>
  <c r="I3602" i="8"/>
  <c r="J3619" i="8"/>
  <c r="K3619" i="8" s="1"/>
  <c r="I3619" i="8"/>
  <c r="I3637" i="8"/>
  <c r="J3637" i="8"/>
  <c r="K3637" i="8" s="1"/>
  <c r="J3655" i="8"/>
  <c r="K3655" i="8" s="1"/>
  <c r="I3655" i="8"/>
  <c r="I3673" i="8"/>
  <c r="J3673" i="8"/>
  <c r="K3673" i="8" s="1"/>
  <c r="J3691" i="8"/>
  <c r="K3691" i="8" s="1"/>
  <c r="I3691" i="8"/>
  <c r="I3709" i="8"/>
  <c r="J3709" i="8"/>
  <c r="K3709" i="8" s="1"/>
  <c r="J3727" i="8"/>
  <c r="K3727" i="8" s="1"/>
  <c r="I3727" i="8"/>
  <c r="I3745" i="8"/>
  <c r="J3745" i="8"/>
  <c r="K3745" i="8" s="1"/>
  <c r="J3763" i="8"/>
  <c r="K3763" i="8" s="1"/>
  <c r="I3763" i="8"/>
  <c r="I3781" i="8"/>
  <c r="J3781" i="8"/>
  <c r="K3781" i="8" s="1"/>
  <c r="J3799" i="8"/>
  <c r="K3799" i="8" s="1"/>
  <c r="I3799" i="8"/>
  <c r="I3817" i="8"/>
  <c r="J3817" i="8"/>
  <c r="K3817" i="8" s="1"/>
  <c r="I3865" i="8"/>
  <c r="J3865" i="8"/>
  <c r="K3865" i="8" s="1"/>
  <c r="I3913" i="8"/>
  <c r="J3913" i="8"/>
  <c r="K3913" i="8" s="1"/>
  <c r="I3931" i="8"/>
  <c r="J3931" i="8"/>
  <c r="K3931" i="8" s="1"/>
  <c r="I3949" i="8"/>
  <c r="J3949" i="8"/>
  <c r="K3949" i="8" s="1"/>
  <c r="I3967" i="8"/>
  <c r="J3967" i="8"/>
  <c r="K3967" i="8" s="1"/>
  <c r="I3985" i="8"/>
  <c r="J3985" i="8"/>
  <c r="K3985" i="8" s="1"/>
  <c r="I4003" i="8"/>
  <c r="J4003" i="8"/>
  <c r="K4003" i="8" s="1"/>
  <c r="I4021" i="8"/>
  <c r="J4021" i="8"/>
  <c r="K4021" i="8" s="1"/>
  <c r="I4039" i="8"/>
  <c r="J4039" i="8"/>
  <c r="K4039" i="8" s="1"/>
  <c r="I4057" i="8"/>
  <c r="J4057" i="8"/>
  <c r="K4057" i="8" s="1"/>
  <c r="I4075" i="8"/>
  <c r="J4075" i="8"/>
  <c r="K4075" i="8" s="1"/>
  <c r="I4093" i="8"/>
  <c r="J4093" i="8"/>
  <c r="K4093" i="8" s="1"/>
  <c r="I4111" i="8"/>
  <c r="J4111" i="8"/>
  <c r="K4111" i="8" s="1"/>
  <c r="I4129" i="8"/>
  <c r="J4129" i="8"/>
  <c r="K4129" i="8" s="1"/>
  <c r="J4146" i="8"/>
  <c r="K4146" i="8" s="1"/>
  <c r="I4146" i="8"/>
  <c r="I4164" i="8"/>
  <c r="J4164" i="8"/>
  <c r="K4164" i="8" s="1"/>
  <c r="J4182" i="8"/>
  <c r="K4182" i="8" s="1"/>
  <c r="I4182" i="8"/>
  <c r="I4200" i="8"/>
  <c r="J4200" i="8"/>
  <c r="K4200" i="8" s="1"/>
  <c r="I4216" i="8"/>
  <c r="J4216" i="8"/>
  <c r="K4216" i="8" s="1"/>
  <c r="I4234" i="8"/>
  <c r="J4234" i="8"/>
  <c r="K4234" i="8" s="1"/>
  <c r="I4252" i="8"/>
  <c r="J4252" i="8"/>
  <c r="K4252" i="8" s="1"/>
  <c r="I4270" i="8"/>
  <c r="J4270" i="8"/>
  <c r="K4270" i="8" s="1"/>
  <c r="I4288" i="8"/>
  <c r="J4288" i="8"/>
  <c r="K4288" i="8" s="1"/>
  <c r="I4306" i="8"/>
  <c r="J4306" i="8"/>
  <c r="K4306" i="8" s="1"/>
  <c r="I4887" i="8"/>
  <c r="J4887" i="8"/>
  <c r="K4887" i="8" s="1"/>
  <c r="I4917" i="8"/>
  <c r="J4917" i="8"/>
  <c r="K4917" i="8" s="1"/>
  <c r="I4929" i="8"/>
  <c r="J4929" i="8"/>
  <c r="K4929" i="8" s="1"/>
  <c r="I4959" i="8"/>
  <c r="J4959" i="8"/>
  <c r="K4959" i="8" s="1"/>
  <c r="I4989" i="8"/>
  <c r="J4989" i="8"/>
  <c r="K4989" i="8" s="1"/>
  <c r="I5001" i="8"/>
  <c r="J5001" i="8"/>
  <c r="K5001" i="8" s="1"/>
  <c r="I5031" i="8"/>
  <c r="J5031" i="8"/>
  <c r="K5031" i="8" s="1"/>
  <c r="I5061" i="8"/>
  <c r="J5061" i="8"/>
  <c r="K5061" i="8" s="1"/>
  <c r="I5073" i="8"/>
  <c r="J5073" i="8"/>
  <c r="K5073" i="8" s="1"/>
  <c r="I5103" i="8"/>
  <c r="J5103" i="8"/>
  <c r="K5103" i="8" s="1"/>
  <c r="J5217" i="8"/>
  <c r="K5217" i="8" s="1"/>
  <c r="I5217" i="8"/>
  <c r="J5247" i="8"/>
  <c r="K5247" i="8" s="1"/>
  <c r="I5247" i="8"/>
  <c r="J5692" i="8"/>
  <c r="K5692" i="8" s="1"/>
  <c r="I5692" i="8"/>
  <c r="I5709" i="8"/>
  <c r="J5709" i="8"/>
  <c r="K5709" i="8" s="1"/>
  <c r="I5727" i="8"/>
  <c r="J5727" i="8"/>
  <c r="K5727" i="8" s="1"/>
  <c r="J5763" i="8"/>
  <c r="K5763" i="8" s="1"/>
  <c r="I5763" i="8"/>
  <c r="I5804" i="8"/>
  <c r="J5804" i="8"/>
  <c r="K5804" i="8" s="1"/>
  <c r="J2862" i="8"/>
  <c r="K2862" i="8" s="1"/>
  <c r="I2862" i="8"/>
  <c r="J787" i="8"/>
  <c r="K787" i="8" s="1"/>
  <c r="I787" i="8"/>
  <c r="J911" i="8"/>
  <c r="K911" i="8" s="1"/>
  <c r="I911" i="8"/>
  <c r="I5775" i="8"/>
  <c r="J5775" i="8"/>
  <c r="K5775" i="8" s="1"/>
  <c r="J5819" i="8"/>
  <c r="K5819" i="8" s="1"/>
  <c r="I5819" i="8"/>
  <c r="J5885" i="8"/>
  <c r="K5885" i="8" s="1"/>
  <c r="I5885" i="8"/>
  <c r="J5960" i="8"/>
  <c r="K5960" i="8" s="1"/>
  <c r="I5960" i="8"/>
  <c r="I6038" i="8"/>
  <c r="J6038" i="8"/>
  <c r="K6038" i="8" s="1"/>
  <c r="J6107" i="8"/>
  <c r="K6107" i="8" s="1"/>
  <c r="I6107" i="8"/>
  <c r="J6155" i="8"/>
  <c r="K6155" i="8" s="1"/>
  <c r="I6155" i="8"/>
  <c r="J6203" i="8"/>
  <c r="K6203" i="8" s="1"/>
  <c r="I6203" i="8"/>
  <c r="J6251" i="8"/>
  <c r="K6251" i="8" s="1"/>
  <c r="I6251" i="8"/>
  <c r="J6300" i="8"/>
  <c r="K6300" i="8" s="1"/>
  <c r="I6300" i="8"/>
  <c r="J6348" i="8"/>
  <c r="K6348" i="8" s="1"/>
  <c r="I6348" i="8"/>
  <c r="J6397" i="8"/>
  <c r="K6397" i="8" s="1"/>
  <c r="I6397" i="8"/>
  <c r="J6469" i="8"/>
  <c r="K6469" i="8" s="1"/>
  <c r="I6469" i="8"/>
  <c r="J6541" i="8"/>
  <c r="K6541" i="8" s="1"/>
  <c r="I6541" i="8"/>
  <c r="J6613" i="8"/>
  <c r="K6613" i="8" s="1"/>
  <c r="I6613" i="8"/>
  <c r="J6686" i="8"/>
  <c r="K6686" i="8" s="1"/>
  <c r="I6686" i="8"/>
  <c r="J6754" i="8"/>
  <c r="K6754" i="8" s="1"/>
  <c r="I6754" i="8"/>
  <c r="J147" i="8"/>
  <c r="K147" i="8" s="1"/>
  <c r="I147" i="8"/>
  <c r="I192" i="8"/>
  <c r="J192" i="8"/>
  <c r="K192" i="8" s="1"/>
  <c r="J213" i="8"/>
  <c r="K213" i="8" s="1"/>
  <c r="I213" i="8"/>
  <c r="I256" i="8"/>
  <c r="J256" i="8"/>
  <c r="K256" i="8" s="1"/>
  <c r="I274" i="8"/>
  <c r="J274" i="8"/>
  <c r="K274" i="8" s="1"/>
  <c r="I296" i="8"/>
  <c r="J296" i="8"/>
  <c r="K296" i="8" s="1"/>
  <c r="I320" i="8"/>
  <c r="J320" i="8"/>
  <c r="K320" i="8" s="1"/>
  <c r="I362" i="8"/>
  <c r="J362" i="8"/>
  <c r="K362" i="8" s="1"/>
  <c r="I384" i="8"/>
  <c r="J384" i="8"/>
  <c r="K384" i="8" s="1"/>
  <c r="I448" i="8"/>
  <c r="J448" i="8"/>
  <c r="K448" i="8" s="1"/>
  <c r="I488" i="8"/>
  <c r="J488" i="8"/>
  <c r="K488" i="8" s="1"/>
  <c r="I591" i="8"/>
  <c r="J591" i="8"/>
  <c r="K591" i="8" s="1"/>
  <c r="J1438" i="8"/>
  <c r="K1438" i="8" s="1"/>
  <c r="I1438" i="8"/>
  <c r="J1775" i="8"/>
  <c r="K1775" i="8" s="1"/>
  <c r="I1775" i="8"/>
  <c r="I1805" i="8"/>
  <c r="J1805" i="8"/>
  <c r="K1805" i="8" s="1"/>
  <c r="I1817" i="8"/>
  <c r="J1817" i="8"/>
  <c r="K1817" i="8" s="1"/>
  <c r="I1829" i="8"/>
  <c r="J1829" i="8"/>
  <c r="K1829" i="8" s="1"/>
  <c r="I1841" i="8"/>
  <c r="J1841" i="8"/>
  <c r="K1841" i="8" s="1"/>
  <c r="I1853" i="8"/>
  <c r="J1853" i="8"/>
  <c r="K1853" i="8" s="1"/>
  <c r="I1865" i="8"/>
  <c r="J1865" i="8"/>
  <c r="K1865" i="8" s="1"/>
  <c r="I1877" i="8"/>
  <c r="J1877" i="8"/>
  <c r="K1877" i="8" s="1"/>
  <c r="I1889" i="8"/>
  <c r="J1889" i="8"/>
  <c r="K1889" i="8" s="1"/>
  <c r="I1931" i="8"/>
  <c r="J1931" i="8"/>
  <c r="K1931" i="8" s="1"/>
  <c r="I1961" i="8"/>
  <c r="J1961" i="8"/>
  <c r="K1961" i="8" s="1"/>
  <c r="I2003" i="8"/>
  <c r="J2003" i="8"/>
  <c r="K2003" i="8" s="1"/>
  <c r="I2033" i="8"/>
  <c r="J2033" i="8"/>
  <c r="K2033" i="8" s="1"/>
  <c r="I2075" i="8"/>
  <c r="J2075" i="8"/>
  <c r="K2075" i="8" s="1"/>
  <c r="I2105" i="8"/>
  <c r="J2105" i="8"/>
  <c r="K2105" i="8" s="1"/>
  <c r="I2145" i="8"/>
  <c r="J2145" i="8"/>
  <c r="K2145" i="8" s="1"/>
  <c r="I2217" i="8"/>
  <c r="J2217" i="8"/>
  <c r="K2217" i="8" s="1"/>
  <c r="I2247" i="8"/>
  <c r="J2247" i="8"/>
  <c r="K2247" i="8" s="1"/>
  <c r="I2267" i="8"/>
  <c r="J2267" i="8"/>
  <c r="K2267" i="8" s="1"/>
  <c r="I2285" i="8"/>
  <c r="J2285" i="8"/>
  <c r="K2285" i="8" s="1"/>
  <c r="I2303" i="8"/>
  <c r="J2303" i="8"/>
  <c r="K2303" i="8" s="1"/>
  <c r="I2321" i="8"/>
  <c r="J2321" i="8"/>
  <c r="K2321" i="8" s="1"/>
  <c r="I2339" i="8"/>
  <c r="J2339" i="8"/>
  <c r="K2339" i="8" s="1"/>
  <c r="I2357" i="8"/>
  <c r="J2357" i="8"/>
  <c r="K2357" i="8" s="1"/>
  <c r="I2375" i="8"/>
  <c r="J2375" i="8"/>
  <c r="K2375" i="8" s="1"/>
  <c r="I2393" i="8"/>
  <c r="J2393" i="8"/>
  <c r="K2393" i="8" s="1"/>
  <c r="I2411" i="8"/>
  <c r="J2411" i="8"/>
  <c r="K2411" i="8" s="1"/>
  <c r="I2429" i="8"/>
  <c r="J2429" i="8"/>
  <c r="K2429" i="8" s="1"/>
  <c r="I2447" i="8"/>
  <c r="J2447" i="8"/>
  <c r="K2447" i="8" s="1"/>
  <c r="I2465" i="8"/>
  <c r="J2465" i="8"/>
  <c r="K2465" i="8" s="1"/>
  <c r="I2483" i="8"/>
  <c r="J2483" i="8"/>
  <c r="K2483" i="8" s="1"/>
  <c r="J2507" i="8"/>
  <c r="K2507" i="8" s="1"/>
  <c r="I2507" i="8"/>
  <c r="J2525" i="8"/>
  <c r="K2525" i="8" s="1"/>
  <c r="I2525" i="8"/>
  <c r="J2543" i="8"/>
  <c r="K2543" i="8" s="1"/>
  <c r="I2543" i="8"/>
  <c r="J2561" i="8"/>
  <c r="K2561" i="8" s="1"/>
  <c r="I2561" i="8"/>
  <c r="I2577" i="8"/>
  <c r="J2577" i="8"/>
  <c r="K2577" i="8" s="1"/>
  <c r="I2595" i="8"/>
  <c r="J2595" i="8"/>
  <c r="K2595" i="8" s="1"/>
  <c r="I2613" i="8"/>
  <c r="J2613" i="8"/>
  <c r="K2613" i="8" s="1"/>
  <c r="I2631" i="8"/>
  <c r="J2631" i="8"/>
  <c r="K2631" i="8" s="1"/>
  <c r="I2649" i="8"/>
  <c r="J2649" i="8"/>
  <c r="K2649" i="8" s="1"/>
  <c r="I2667" i="8"/>
  <c r="J2667" i="8"/>
  <c r="K2667" i="8" s="1"/>
  <c r="I2685" i="8"/>
  <c r="J2685" i="8"/>
  <c r="K2685" i="8" s="1"/>
  <c r="I2703" i="8"/>
  <c r="J2703" i="8"/>
  <c r="K2703" i="8" s="1"/>
  <c r="J2721" i="8"/>
  <c r="K2721" i="8" s="1"/>
  <c r="I2721" i="8"/>
  <c r="I2739" i="8"/>
  <c r="J2739" i="8"/>
  <c r="K2739" i="8" s="1"/>
  <c r="I2757" i="8"/>
  <c r="J2757" i="8"/>
  <c r="K2757" i="8" s="1"/>
  <c r="I2775" i="8"/>
  <c r="J2775" i="8"/>
  <c r="K2775" i="8" s="1"/>
  <c r="J2793" i="8"/>
  <c r="K2793" i="8" s="1"/>
  <c r="I2793" i="8"/>
  <c r="J2810" i="8"/>
  <c r="K2810" i="8" s="1"/>
  <c r="I2810" i="8"/>
  <c r="I3145" i="8"/>
  <c r="J3145" i="8"/>
  <c r="K3145" i="8" s="1"/>
  <c r="J3199" i="8"/>
  <c r="K3199" i="8" s="1"/>
  <c r="I3199" i="8"/>
  <c r="I3229" i="8"/>
  <c r="J3229" i="8"/>
  <c r="K3229" i="8" s="1"/>
  <c r="J3271" i="8"/>
  <c r="K3271" i="8" s="1"/>
  <c r="I3271" i="8"/>
  <c r="I3301" i="8"/>
  <c r="J3301" i="8"/>
  <c r="K3301" i="8" s="1"/>
  <c r="I3373" i="8"/>
  <c r="J3373" i="8"/>
  <c r="K3373" i="8" s="1"/>
  <c r="J3408" i="8"/>
  <c r="K3408" i="8" s="1"/>
  <c r="I3408" i="8"/>
  <c r="J3438" i="8"/>
  <c r="K3438" i="8" s="1"/>
  <c r="I3438" i="8"/>
  <c r="J3479" i="8"/>
  <c r="K3479" i="8" s="1"/>
  <c r="I3479" i="8"/>
  <c r="J3514" i="8"/>
  <c r="K3514" i="8" s="1"/>
  <c r="I3514" i="8"/>
  <c r="J3632" i="8"/>
  <c r="K3632" i="8" s="1"/>
  <c r="I3632" i="8"/>
  <c r="J3662" i="8"/>
  <c r="K3662" i="8" s="1"/>
  <c r="I3662" i="8"/>
  <c r="J3704" i="8"/>
  <c r="K3704" i="8" s="1"/>
  <c r="I3704" i="8"/>
  <c r="J3734" i="8"/>
  <c r="K3734" i="8" s="1"/>
  <c r="I3734" i="8"/>
  <c r="J3776" i="8"/>
  <c r="K3776" i="8" s="1"/>
  <c r="I3776" i="8"/>
  <c r="J3806" i="8"/>
  <c r="K3806" i="8" s="1"/>
  <c r="I3806" i="8"/>
  <c r="J3848" i="8"/>
  <c r="K3848" i="8" s="1"/>
  <c r="I3848" i="8"/>
  <c r="J3878" i="8"/>
  <c r="K3878" i="8" s="1"/>
  <c r="I3878" i="8"/>
  <c r="J3908" i="8"/>
  <c r="K3908" i="8" s="1"/>
  <c r="I3908" i="8"/>
  <c r="J3920" i="8"/>
  <c r="K3920" i="8" s="1"/>
  <c r="I3920" i="8"/>
  <c r="J3932" i="8"/>
  <c r="K3932" i="8" s="1"/>
  <c r="I3932" i="8"/>
  <c r="J3950" i="8"/>
  <c r="K3950" i="8" s="1"/>
  <c r="I3950" i="8"/>
  <c r="I3968" i="8"/>
  <c r="J3968" i="8"/>
  <c r="K3968" i="8" s="1"/>
  <c r="J3986" i="8"/>
  <c r="K3986" i="8" s="1"/>
  <c r="I3986" i="8"/>
  <c r="I4004" i="8"/>
  <c r="J4004" i="8"/>
  <c r="K4004" i="8" s="1"/>
  <c r="J4022" i="8"/>
  <c r="K4022" i="8" s="1"/>
  <c r="I4022" i="8"/>
  <c r="I4040" i="8"/>
  <c r="J4040" i="8"/>
  <c r="K4040" i="8" s="1"/>
  <c r="J4058" i="8"/>
  <c r="K4058" i="8" s="1"/>
  <c r="I4058" i="8"/>
  <c r="I4076" i="8"/>
  <c r="J4076" i="8"/>
  <c r="K4076" i="8" s="1"/>
  <c r="J4094" i="8"/>
  <c r="K4094" i="8" s="1"/>
  <c r="I4094" i="8"/>
  <c r="I4112" i="8"/>
  <c r="J4112" i="8"/>
  <c r="K4112" i="8" s="1"/>
  <c r="I4135" i="8"/>
  <c r="J4135" i="8"/>
  <c r="K4135" i="8" s="1"/>
  <c r="I4153" i="8"/>
  <c r="J4153" i="8"/>
  <c r="K4153" i="8" s="1"/>
  <c r="I4171" i="8"/>
  <c r="J4171" i="8"/>
  <c r="K4171" i="8" s="1"/>
  <c r="I4189" i="8"/>
  <c r="J4189" i="8"/>
  <c r="K4189" i="8" s="1"/>
  <c r="J4206" i="8"/>
  <c r="K4206" i="8" s="1"/>
  <c r="I4206" i="8"/>
  <c r="I4223" i="8"/>
  <c r="J4223" i="8"/>
  <c r="K4223" i="8" s="1"/>
  <c r="J5295" i="8"/>
  <c r="K5295" i="8" s="1"/>
  <c r="I5295" i="8"/>
  <c r="J5343" i="8"/>
  <c r="K5343" i="8" s="1"/>
  <c r="I5343" i="8"/>
  <c r="J5391" i="8"/>
  <c r="K5391" i="8" s="1"/>
  <c r="I5391" i="8"/>
  <c r="I5451" i="8"/>
  <c r="J5451" i="8"/>
  <c r="K5451" i="8" s="1"/>
  <c r="I5523" i="8"/>
  <c r="J5523" i="8"/>
  <c r="K5523" i="8" s="1"/>
  <c r="I5597" i="8"/>
  <c r="J5597" i="8"/>
  <c r="K5597" i="8" s="1"/>
  <c r="J5646" i="8"/>
  <c r="K5646" i="8" s="1"/>
  <c r="I5646" i="8"/>
  <c r="J5663" i="8"/>
  <c r="K5663" i="8" s="1"/>
  <c r="I5663" i="8"/>
  <c r="I5681" i="8"/>
  <c r="J5681" i="8"/>
  <c r="K5681" i="8" s="1"/>
  <c r="J5699" i="8"/>
  <c r="K5699" i="8" s="1"/>
  <c r="I5699" i="8"/>
  <c r="J5716" i="8"/>
  <c r="K5716" i="8" s="1"/>
  <c r="I5716" i="8"/>
  <c r="J5740" i="8"/>
  <c r="K5740" i="8" s="1"/>
  <c r="I5740" i="8"/>
  <c r="I5829" i="8"/>
  <c r="J5829" i="8"/>
  <c r="K5829" i="8" s="1"/>
  <c r="I5865" i="8"/>
  <c r="J5865" i="8"/>
  <c r="K5865" i="8" s="1"/>
  <c r="J5889" i="8"/>
  <c r="K5889" i="8" s="1"/>
  <c r="I5889" i="8"/>
  <c r="J5907" i="8"/>
  <c r="K5907" i="8" s="1"/>
  <c r="I5907" i="8"/>
  <c r="J5925" i="8"/>
  <c r="K5925" i="8" s="1"/>
  <c r="I5925" i="8"/>
  <c r="J5946" i="8"/>
  <c r="K5946" i="8" s="1"/>
  <c r="I5946" i="8"/>
  <c r="J5964" i="8"/>
  <c r="K5964" i="8" s="1"/>
  <c r="I5964" i="8"/>
  <c r="I6000" i="8"/>
  <c r="J6000" i="8"/>
  <c r="K6000" i="8" s="1"/>
  <c r="I6036" i="8"/>
  <c r="J6036" i="8"/>
  <c r="K6036" i="8" s="1"/>
  <c r="I6072" i="8"/>
  <c r="J6072" i="8"/>
  <c r="K6072" i="8" s="1"/>
  <c r="J6125" i="8"/>
  <c r="K6125" i="8" s="1"/>
  <c r="I6125" i="8"/>
  <c r="J6161" i="8"/>
  <c r="K6161" i="8" s="1"/>
  <c r="I6161" i="8"/>
  <c r="J6197" i="8"/>
  <c r="K6197" i="8" s="1"/>
  <c r="I6197" i="8"/>
  <c r="J6237" i="8"/>
  <c r="K6237" i="8" s="1"/>
  <c r="I6237" i="8"/>
  <c r="I6278" i="8"/>
  <c r="J6278" i="8"/>
  <c r="K6278" i="8" s="1"/>
  <c r="I6315" i="8"/>
  <c r="J6315" i="8"/>
  <c r="K6315" i="8" s="1"/>
  <c r="I6351" i="8"/>
  <c r="J6351" i="8"/>
  <c r="K6351" i="8" s="1"/>
  <c r="J6399" i="8"/>
  <c r="K6399" i="8" s="1"/>
  <c r="I6399" i="8"/>
  <c r="I6440" i="8"/>
  <c r="J6440" i="8"/>
  <c r="K6440" i="8" s="1"/>
  <c r="I6476" i="8"/>
  <c r="J6476" i="8"/>
  <c r="K6476" i="8" s="1"/>
  <c r="I6512" i="8"/>
  <c r="J6512" i="8"/>
  <c r="K6512" i="8" s="1"/>
  <c r="I6548" i="8"/>
  <c r="J6548" i="8"/>
  <c r="K6548" i="8" s="1"/>
  <c r="I6584" i="8"/>
  <c r="J6584" i="8"/>
  <c r="K6584" i="8" s="1"/>
  <c r="I6621" i="8"/>
  <c r="J6621" i="8"/>
  <c r="K6621" i="8" s="1"/>
  <c r="J6656" i="8"/>
  <c r="K6656" i="8" s="1"/>
  <c r="I6656" i="8"/>
  <c r="I6697" i="8"/>
  <c r="J6697" i="8"/>
  <c r="K6697" i="8" s="1"/>
  <c r="I6733" i="8"/>
  <c r="J6733" i="8"/>
  <c r="K6733" i="8" s="1"/>
  <c r="I6769" i="8"/>
  <c r="J6769" i="8"/>
  <c r="K6769" i="8" s="1"/>
  <c r="I5784" i="8"/>
  <c r="J5784" i="8"/>
  <c r="K5784" i="8" s="1"/>
  <c r="J5843" i="8"/>
  <c r="K5843" i="8" s="1"/>
  <c r="I5843" i="8"/>
  <c r="I5894" i="8"/>
  <c r="J5894" i="8"/>
  <c r="K5894" i="8" s="1"/>
  <c r="I5945" i="8"/>
  <c r="J5945" i="8"/>
  <c r="K5945" i="8" s="1"/>
  <c r="I5996" i="8"/>
  <c r="J5996" i="8"/>
  <c r="K5996" i="8" s="1"/>
  <c r="I6068" i="8"/>
  <c r="J6068" i="8"/>
  <c r="K6068" i="8" s="1"/>
  <c r="I6124" i="8"/>
  <c r="J6124" i="8"/>
  <c r="K6124" i="8" s="1"/>
  <c r="I6172" i="8"/>
  <c r="J6172" i="8"/>
  <c r="K6172" i="8" s="1"/>
  <c r="I6220" i="8"/>
  <c r="J6220" i="8"/>
  <c r="K6220" i="8" s="1"/>
  <c r="I6268" i="8"/>
  <c r="J6268" i="8"/>
  <c r="K6268" i="8" s="1"/>
  <c r="I6317" i="8"/>
  <c r="J6317" i="8"/>
  <c r="K6317" i="8" s="1"/>
  <c r="I6365" i="8"/>
  <c r="J6365" i="8"/>
  <c r="K6365" i="8" s="1"/>
  <c r="I6434" i="8"/>
  <c r="J6434" i="8"/>
  <c r="K6434" i="8" s="1"/>
  <c r="I6506" i="8"/>
  <c r="J6506" i="8"/>
  <c r="K6506" i="8" s="1"/>
  <c r="I6578" i="8"/>
  <c r="J6578" i="8"/>
  <c r="K6578" i="8" s="1"/>
  <c r="I6651" i="8"/>
  <c r="J6651" i="8"/>
  <c r="K6651" i="8" s="1"/>
  <c r="I6735" i="8"/>
  <c r="J6735" i="8"/>
  <c r="K6735" i="8" s="1"/>
  <c r="I6781" i="8"/>
  <c r="J6781" i="8"/>
  <c r="K6781" i="8" s="1"/>
  <c r="I257" i="8"/>
  <c r="J257" i="8"/>
  <c r="K257" i="8" s="1"/>
  <c r="I275" i="8"/>
  <c r="J275" i="8"/>
  <c r="K275" i="8" s="1"/>
  <c r="I297" i="8"/>
  <c r="J297" i="8"/>
  <c r="K297" i="8" s="1"/>
  <c r="I321" i="8"/>
  <c r="J321" i="8"/>
  <c r="K321" i="8" s="1"/>
  <c r="I342" i="8"/>
  <c r="J342" i="8"/>
  <c r="K342" i="8" s="1"/>
  <c r="I615" i="8"/>
  <c r="J615" i="8"/>
  <c r="K615" i="8" s="1"/>
  <c r="I995" i="8"/>
  <c r="J995" i="8"/>
  <c r="K995" i="8" s="1"/>
  <c r="I1025" i="8"/>
  <c r="J1025" i="8"/>
  <c r="K1025" i="8" s="1"/>
  <c r="I1097" i="8"/>
  <c r="J1097" i="8"/>
  <c r="K1097" i="8" s="1"/>
  <c r="I1326" i="8"/>
  <c r="J1326" i="8"/>
  <c r="K1326" i="8" s="1"/>
  <c r="J1398" i="8"/>
  <c r="K1398" i="8" s="1"/>
  <c r="I1398" i="8"/>
  <c r="J1427" i="8"/>
  <c r="K1427" i="8" s="1"/>
  <c r="I1427" i="8"/>
  <c r="J1445" i="8"/>
  <c r="K1445" i="8" s="1"/>
  <c r="I1445" i="8"/>
  <c r="J1463" i="8"/>
  <c r="K1463" i="8" s="1"/>
  <c r="I1463" i="8"/>
  <c r="J1492" i="8"/>
  <c r="K1492" i="8" s="1"/>
  <c r="I1492" i="8"/>
  <c r="J1504" i="8"/>
  <c r="K1504" i="8" s="1"/>
  <c r="I1504" i="8"/>
  <c r="I1535" i="8"/>
  <c r="J1535" i="8"/>
  <c r="K1535" i="8" s="1"/>
  <c r="I1547" i="8"/>
  <c r="J1547" i="8"/>
  <c r="K1547" i="8" s="1"/>
  <c r="I1559" i="8"/>
  <c r="J1559" i="8"/>
  <c r="K1559" i="8" s="1"/>
  <c r="I1571" i="8"/>
  <c r="J1571" i="8"/>
  <c r="K1571" i="8" s="1"/>
  <c r="J1583" i="8"/>
  <c r="K1583" i="8" s="1"/>
  <c r="I1583" i="8"/>
  <c r="J1615" i="8"/>
  <c r="K1615" i="8" s="1"/>
  <c r="I1615" i="8"/>
  <c r="J1627" i="8"/>
  <c r="K1627" i="8" s="1"/>
  <c r="I1627" i="8"/>
  <c r="J1657" i="8"/>
  <c r="K1657" i="8" s="1"/>
  <c r="I1657" i="8"/>
  <c r="J1687" i="8"/>
  <c r="K1687" i="8" s="1"/>
  <c r="I1687" i="8"/>
  <c r="J1699" i="8"/>
  <c r="K1699" i="8" s="1"/>
  <c r="I1699" i="8"/>
  <c r="J1729" i="8"/>
  <c r="K1729" i="8" s="1"/>
  <c r="I1729" i="8"/>
  <c r="I2117" i="8"/>
  <c r="J2117" i="8"/>
  <c r="K2117" i="8" s="1"/>
  <c r="I2134" i="8"/>
  <c r="J2134" i="8"/>
  <c r="K2134" i="8" s="1"/>
  <c r="I2152" i="8"/>
  <c r="J2152" i="8"/>
  <c r="K2152" i="8" s="1"/>
  <c r="I2170" i="8"/>
  <c r="J2170" i="8"/>
  <c r="K2170" i="8" s="1"/>
  <c r="I2188" i="8"/>
  <c r="J2188" i="8"/>
  <c r="K2188" i="8" s="1"/>
  <c r="I2206" i="8"/>
  <c r="J2206" i="8"/>
  <c r="K2206" i="8" s="1"/>
  <c r="I2224" i="8"/>
  <c r="J2224" i="8"/>
  <c r="K2224" i="8" s="1"/>
  <c r="I2242" i="8"/>
  <c r="J2242" i="8"/>
  <c r="K2242" i="8" s="1"/>
  <c r="I2262" i="8"/>
  <c r="J2262" i="8"/>
  <c r="K2262" i="8" s="1"/>
  <c r="I2280" i="8"/>
  <c r="J2280" i="8"/>
  <c r="K2280" i="8" s="1"/>
  <c r="I2298" i="8"/>
  <c r="J2298" i="8"/>
  <c r="K2298" i="8" s="1"/>
  <c r="I2316" i="8"/>
  <c r="J2316" i="8"/>
  <c r="K2316" i="8" s="1"/>
  <c r="I2334" i="8"/>
  <c r="J2334" i="8"/>
  <c r="K2334" i="8" s="1"/>
  <c r="I2352" i="8"/>
  <c r="J2352" i="8"/>
  <c r="K2352" i="8" s="1"/>
  <c r="I2370" i="8"/>
  <c r="J2370" i="8"/>
  <c r="K2370" i="8" s="1"/>
  <c r="I2388" i="8"/>
  <c r="J2388" i="8"/>
  <c r="K2388" i="8" s="1"/>
  <c r="I2406" i="8"/>
  <c r="J2406" i="8"/>
  <c r="K2406" i="8" s="1"/>
  <c r="I2424" i="8"/>
  <c r="J2424" i="8"/>
  <c r="K2424" i="8" s="1"/>
  <c r="I2442" i="8"/>
  <c r="J2442" i="8"/>
  <c r="K2442" i="8" s="1"/>
  <c r="I2460" i="8"/>
  <c r="J2460" i="8"/>
  <c r="K2460" i="8" s="1"/>
  <c r="I2478" i="8"/>
  <c r="J2478" i="8"/>
  <c r="K2478" i="8" s="1"/>
  <c r="I2496" i="8"/>
  <c r="J2496" i="8"/>
  <c r="K2496" i="8" s="1"/>
  <c r="I2514" i="8"/>
  <c r="J2514" i="8"/>
  <c r="K2514" i="8" s="1"/>
  <c r="I2532" i="8"/>
  <c r="J2532" i="8"/>
  <c r="K2532" i="8" s="1"/>
  <c r="I2550" i="8"/>
  <c r="J2550" i="8"/>
  <c r="K2550" i="8" s="1"/>
  <c r="J2567" i="8"/>
  <c r="K2567" i="8" s="1"/>
  <c r="I2567" i="8"/>
  <c r="J2578" i="8"/>
  <c r="K2578" i="8" s="1"/>
  <c r="I2578" i="8"/>
  <c r="J2590" i="8"/>
  <c r="K2590" i="8" s="1"/>
  <c r="I2590" i="8"/>
  <c r="J2614" i="8"/>
  <c r="K2614" i="8" s="1"/>
  <c r="I2614" i="8"/>
  <c r="J2626" i="8"/>
  <c r="K2626" i="8" s="1"/>
  <c r="I2626" i="8"/>
  <c r="J2638" i="8"/>
  <c r="K2638" i="8" s="1"/>
  <c r="I2638" i="8"/>
  <c r="J2650" i="8"/>
  <c r="K2650" i="8" s="1"/>
  <c r="I2650" i="8"/>
  <c r="J2662" i="8"/>
  <c r="K2662" i="8" s="1"/>
  <c r="I2662" i="8"/>
  <c r="J2692" i="8"/>
  <c r="K2692" i="8" s="1"/>
  <c r="I2692" i="8"/>
  <c r="J2722" i="8"/>
  <c r="K2722" i="8" s="1"/>
  <c r="I2722" i="8"/>
  <c r="J2734" i="8"/>
  <c r="K2734" i="8" s="1"/>
  <c r="I2734" i="8"/>
  <c r="J2764" i="8"/>
  <c r="K2764" i="8" s="1"/>
  <c r="I2764" i="8"/>
  <c r="J2806" i="8"/>
  <c r="K2806" i="8" s="1"/>
  <c r="I2806" i="8"/>
  <c r="I2823" i="8"/>
  <c r="J2823" i="8"/>
  <c r="K2823" i="8" s="1"/>
  <c r="I2841" i="8"/>
  <c r="J2841" i="8"/>
  <c r="K2841" i="8" s="1"/>
  <c r="I2859" i="8"/>
  <c r="J2859" i="8"/>
  <c r="K2859" i="8" s="1"/>
  <c r="J2906" i="8"/>
  <c r="K2906" i="8" s="1"/>
  <c r="I2906" i="8"/>
  <c r="I2924" i="8"/>
  <c r="J2924" i="8"/>
  <c r="K2924" i="8" s="1"/>
  <c r="J2942" i="8"/>
  <c r="K2942" i="8" s="1"/>
  <c r="I2942" i="8"/>
  <c r="I2972" i="8"/>
  <c r="J2972" i="8"/>
  <c r="K2972" i="8" s="1"/>
  <c r="J2990" i="8"/>
  <c r="K2990" i="8" s="1"/>
  <c r="I2990" i="8"/>
  <c r="I3008" i="8"/>
  <c r="J3008" i="8"/>
  <c r="K3008" i="8" s="1"/>
  <c r="I3026" i="8"/>
  <c r="J3026" i="8"/>
  <c r="K3026" i="8" s="1"/>
  <c r="I3044" i="8"/>
  <c r="J3044" i="8"/>
  <c r="K3044" i="8" s="1"/>
  <c r="I3062" i="8"/>
  <c r="J3062" i="8"/>
  <c r="K3062" i="8" s="1"/>
  <c r="I3080" i="8"/>
  <c r="J3080" i="8"/>
  <c r="K3080" i="8" s="1"/>
  <c r="I3098" i="8"/>
  <c r="J3098" i="8"/>
  <c r="K3098" i="8" s="1"/>
  <c r="I3116" i="8"/>
  <c r="J3116" i="8"/>
  <c r="K3116" i="8" s="1"/>
  <c r="J3134" i="8"/>
  <c r="K3134" i="8" s="1"/>
  <c r="I3134" i="8"/>
  <c r="I3152" i="8"/>
  <c r="J3152" i="8"/>
  <c r="K3152" i="8" s="1"/>
  <c r="J3170" i="8"/>
  <c r="K3170" i="8" s="1"/>
  <c r="I3170" i="8"/>
  <c r="I3188" i="8"/>
  <c r="J3188" i="8"/>
  <c r="K3188" i="8" s="1"/>
  <c r="J3206" i="8"/>
  <c r="K3206" i="8" s="1"/>
  <c r="I3206" i="8"/>
  <c r="I3224" i="8"/>
  <c r="J3224" i="8"/>
  <c r="K3224" i="8" s="1"/>
  <c r="J3242" i="8"/>
  <c r="K3242" i="8" s="1"/>
  <c r="I3242" i="8"/>
  <c r="I3260" i="8"/>
  <c r="J3260" i="8"/>
  <c r="K3260" i="8" s="1"/>
  <c r="J3278" i="8"/>
  <c r="K3278" i="8" s="1"/>
  <c r="I3278" i="8"/>
  <c r="I3296" i="8"/>
  <c r="J3296" i="8"/>
  <c r="K3296" i="8" s="1"/>
  <c r="J3314" i="8"/>
  <c r="K3314" i="8" s="1"/>
  <c r="I3314" i="8"/>
  <c r="I3332" i="8"/>
  <c r="J3332" i="8"/>
  <c r="K3332" i="8" s="1"/>
  <c r="J3350" i="8"/>
  <c r="K3350" i="8" s="1"/>
  <c r="I3350" i="8"/>
  <c r="I3368" i="8"/>
  <c r="J3368" i="8"/>
  <c r="K3368" i="8" s="1"/>
  <c r="I3385" i="8"/>
  <c r="J3385" i="8"/>
  <c r="K3385" i="8" s="1"/>
  <c r="I3415" i="8"/>
  <c r="J3415" i="8"/>
  <c r="K3415" i="8" s="1"/>
  <c r="J3468" i="8"/>
  <c r="K3468" i="8" s="1"/>
  <c r="I3468" i="8"/>
  <c r="J3515" i="8"/>
  <c r="K3515" i="8" s="1"/>
  <c r="I3515" i="8"/>
  <c r="J3550" i="8"/>
  <c r="K3550" i="8" s="1"/>
  <c r="I3550" i="8"/>
  <c r="J3592" i="8"/>
  <c r="K3592" i="8" s="1"/>
  <c r="I3592" i="8"/>
  <c r="I3609" i="8"/>
  <c r="J3609" i="8"/>
  <c r="K3609" i="8" s="1"/>
  <c r="J3627" i="8"/>
  <c r="K3627" i="8" s="1"/>
  <c r="I3627" i="8"/>
  <c r="I3657" i="8"/>
  <c r="J3657" i="8"/>
  <c r="K3657" i="8" s="1"/>
  <c r="J3687" i="8"/>
  <c r="K3687" i="8" s="1"/>
  <c r="I3687" i="8"/>
  <c r="J3699" i="8"/>
  <c r="K3699" i="8" s="1"/>
  <c r="I3699" i="8"/>
  <c r="I3729" i="8"/>
  <c r="J3729" i="8"/>
  <c r="K3729" i="8" s="1"/>
  <c r="J3759" i="8"/>
  <c r="K3759" i="8" s="1"/>
  <c r="I3759" i="8"/>
  <c r="J3771" i="8"/>
  <c r="K3771" i="8" s="1"/>
  <c r="I3771" i="8"/>
  <c r="I3801" i="8"/>
  <c r="J3801" i="8"/>
  <c r="K3801" i="8" s="1"/>
  <c r="J3831" i="8"/>
  <c r="K3831" i="8" s="1"/>
  <c r="I3831" i="8"/>
  <c r="J3879" i="8"/>
  <c r="K3879" i="8" s="1"/>
  <c r="I3879" i="8"/>
  <c r="I3927" i="8"/>
  <c r="J3927" i="8"/>
  <c r="K3927" i="8" s="1"/>
  <c r="I3945" i="8"/>
  <c r="J3945" i="8"/>
  <c r="K3945" i="8" s="1"/>
  <c r="I3963" i="8"/>
  <c r="J3963" i="8"/>
  <c r="K3963" i="8" s="1"/>
  <c r="I3981" i="8"/>
  <c r="J3981" i="8"/>
  <c r="K3981" i="8" s="1"/>
  <c r="I3999" i="8"/>
  <c r="J3999" i="8"/>
  <c r="K3999" i="8" s="1"/>
  <c r="I4017" i="8"/>
  <c r="J4017" i="8"/>
  <c r="K4017" i="8" s="1"/>
  <c r="I4035" i="8"/>
  <c r="J4035" i="8"/>
  <c r="K4035" i="8" s="1"/>
  <c r="I4053" i="8"/>
  <c r="J4053" i="8"/>
  <c r="K4053" i="8" s="1"/>
  <c r="I4071" i="8"/>
  <c r="J4071" i="8"/>
  <c r="K4071" i="8" s="1"/>
  <c r="I4089" i="8"/>
  <c r="J4089" i="8"/>
  <c r="K4089" i="8" s="1"/>
  <c r="I4107" i="8"/>
  <c r="J4107" i="8"/>
  <c r="K4107" i="8" s="1"/>
  <c r="I4125" i="8"/>
  <c r="J4125" i="8"/>
  <c r="K4125" i="8" s="1"/>
  <c r="J4142" i="8"/>
  <c r="K4142" i="8" s="1"/>
  <c r="I4142" i="8"/>
  <c r="I4160" i="8"/>
  <c r="J4160" i="8"/>
  <c r="K4160" i="8" s="1"/>
  <c r="J4178" i="8"/>
  <c r="K4178" i="8" s="1"/>
  <c r="I4178" i="8"/>
  <c r="I4391" i="8"/>
  <c r="J4391" i="8"/>
  <c r="K4391" i="8" s="1"/>
  <c r="I4409" i="8"/>
  <c r="J4409" i="8"/>
  <c r="K4409" i="8" s="1"/>
  <c r="I4427" i="8"/>
  <c r="J4427" i="8"/>
  <c r="K4427" i="8" s="1"/>
  <c r="I4445" i="8"/>
  <c r="J4445" i="8"/>
  <c r="K4445" i="8" s="1"/>
  <c r="I4475" i="8"/>
  <c r="J4475" i="8"/>
  <c r="K4475" i="8" s="1"/>
  <c r="I4517" i="8"/>
  <c r="J4517" i="8"/>
  <c r="K4517" i="8" s="1"/>
  <c r="I4547" i="8"/>
  <c r="J4547" i="8"/>
  <c r="K4547" i="8" s="1"/>
  <c r="I4787" i="8"/>
  <c r="J4787" i="8"/>
  <c r="K4787" i="8" s="1"/>
  <c r="I4799" i="8"/>
  <c r="J4799" i="8"/>
  <c r="K4799" i="8" s="1"/>
  <c r="I4811" i="8"/>
  <c r="J4811" i="8"/>
  <c r="K4811" i="8" s="1"/>
  <c r="I4823" i="8"/>
  <c r="J4823" i="8"/>
  <c r="K4823" i="8" s="1"/>
  <c r="I4835" i="8"/>
  <c r="J4835" i="8"/>
  <c r="K4835" i="8" s="1"/>
  <c r="I4847" i="8"/>
  <c r="J4847" i="8"/>
  <c r="K4847" i="8" s="1"/>
  <c r="I4859" i="8"/>
  <c r="J4859" i="8"/>
  <c r="K4859" i="8" s="1"/>
  <c r="I5179" i="8"/>
  <c r="J5179" i="8"/>
  <c r="K5179" i="8" s="1"/>
  <c r="J5676" i="8"/>
  <c r="K5676" i="8" s="1"/>
  <c r="I5676" i="8"/>
  <c r="J5694" i="8"/>
  <c r="K5694" i="8" s="1"/>
  <c r="I5694" i="8"/>
  <c r="J5824" i="8"/>
  <c r="K5824" i="8" s="1"/>
  <c r="I5824" i="8"/>
  <c r="J5872" i="8"/>
  <c r="K5872" i="8" s="1"/>
  <c r="I5872" i="8"/>
  <c r="I5908" i="8"/>
  <c r="J5908" i="8"/>
  <c r="K5908" i="8" s="1"/>
  <c r="I5947" i="8"/>
  <c r="J5947" i="8"/>
  <c r="K5947" i="8" s="1"/>
  <c r="I5983" i="8"/>
  <c r="J5983" i="8"/>
  <c r="K5983" i="8" s="1"/>
  <c r="J6001" i="8"/>
  <c r="K6001" i="8" s="1"/>
  <c r="I6001" i="8"/>
  <c r="I6019" i="8"/>
  <c r="J6019" i="8"/>
  <c r="K6019" i="8" s="1"/>
  <c r="J6037" i="8"/>
  <c r="K6037" i="8" s="1"/>
  <c r="I6037" i="8"/>
  <c r="I6055" i="8"/>
  <c r="J6055" i="8"/>
  <c r="K6055" i="8" s="1"/>
  <c r="J6073" i="8"/>
  <c r="K6073" i="8" s="1"/>
  <c r="I6073" i="8"/>
  <c r="I6091" i="8"/>
  <c r="J6091" i="8"/>
  <c r="K6091" i="8" s="1"/>
  <c r="I6114" i="8"/>
  <c r="J6114" i="8"/>
  <c r="K6114" i="8" s="1"/>
  <c r="I6150" i="8"/>
  <c r="J6150" i="8"/>
  <c r="K6150" i="8" s="1"/>
  <c r="I6186" i="8"/>
  <c r="J6186" i="8"/>
  <c r="K6186" i="8" s="1"/>
  <c r="J6221" i="8"/>
  <c r="K6221" i="8" s="1"/>
  <c r="I6221" i="8"/>
  <c r="J6249" i="8"/>
  <c r="K6249" i="8" s="1"/>
  <c r="I6249" i="8"/>
  <c r="J6285" i="8"/>
  <c r="K6285" i="8" s="1"/>
  <c r="I6285" i="8"/>
  <c r="J6322" i="8"/>
  <c r="K6322" i="8" s="1"/>
  <c r="I6322" i="8"/>
  <c r="J6358" i="8"/>
  <c r="K6358" i="8" s="1"/>
  <c r="I6358" i="8"/>
  <c r="I6388" i="8"/>
  <c r="J6388" i="8"/>
  <c r="K6388" i="8" s="1"/>
  <c r="J6423" i="8"/>
  <c r="K6423" i="8" s="1"/>
  <c r="I6423" i="8"/>
  <c r="J6459" i="8"/>
  <c r="K6459" i="8" s="1"/>
  <c r="I6459" i="8"/>
  <c r="J6495" i="8"/>
  <c r="K6495" i="8" s="1"/>
  <c r="I6495" i="8"/>
  <c r="J6531" i="8"/>
  <c r="K6531" i="8" s="1"/>
  <c r="I6531" i="8"/>
  <c r="J6567" i="8"/>
  <c r="K6567" i="8" s="1"/>
  <c r="I6567" i="8"/>
  <c r="J6603" i="8"/>
  <c r="K6603" i="8" s="1"/>
  <c r="I6603" i="8"/>
  <c r="J6640" i="8"/>
  <c r="K6640" i="8" s="1"/>
  <c r="I6640" i="8"/>
  <c r="J6680" i="8"/>
  <c r="K6680" i="8" s="1"/>
  <c r="I6680" i="8"/>
  <c r="J6716" i="8"/>
  <c r="K6716" i="8" s="1"/>
  <c r="I6716" i="8"/>
  <c r="I5719" i="8"/>
  <c r="J5719" i="8"/>
  <c r="K5719" i="8" s="1"/>
  <c r="I5828" i="8"/>
  <c r="J5828" i="8"/>
  <c r="K5828" i="8" s="1"/>
  <c r="J5879" i="8"/>
  <c r="K5879" i="8" s="1"/>
  <c r="I5879" i="8"/>
  <c r="J6429" i="8"/>
  <c r="K6429" i="8" s="1"/>
  <c r="I6429" i="8"/>
  <c r="J6501" i="8"/>
  <c r="K6501" i="8" s="1"/>
  <c r="I6501" i="8"/>
  <c r="J6573" i="8"/>
  <c r="K6573" i="8" s="1"/>
  <c r="I6573" i="8"/>
  <c r="J6658" i="8"/>
  <c r="K6658" i="8" s="1"/>
  <c r="I6658" i="8"/>
  <c r="J6730" i="8"/>
  <c r="K6730" i="8" s="1"/>
  <c r="I6730" i="8"/>
  <c r="J6778" i="8"/>
  <c r="K6778" i="8" s="1"/>
  <c r="I6778" i="8"/>
  <c r="J56" i="8"/>
  <c r="K56" i="8" s="1"/>
  <c r="I56" i="8"/>
  <c r="J92" i="8"/>
  <c r="K92" i="8" s="1"/>
  <c r="I92" i="8"/>
  <c r="J201" i="8"/>
  <c r="K201" i="8" s="1"/>
  <c r="I201" i="8"/>
  <c r="J223" i="8"/>
  <c r="K223" i="8" s="1"/>
  <c r="I223" i="8"/>
  <c r="I246" i="8"/>
  <c r="J246" i="8"/>
  <c r="K246" i="8" s="1"/>
  <c r="I264" i="8"/>
  <c r="J264" i="8"/>
  <c r="K264" i="8" s="1"/>
  <c r="I306" i="8"/>
  <c r="J306" i="8"/>
  <c r="K306" i="8" s="1"/>
  <c r="I350" i="8"/>
  <c r="J350" i="8"/>
  <c r="K350" i="8" s="1"/>
  <c r="I372" i="8"/>
  <c r="J372" i="8"/>
  <c r="K372" i="8" s="1"/>
  <c r="I396" i="8"/>
  <c r="J396" i="8"/>
  <c r="K396" i="8" s="1"/>
  <c r="I456" i="8"/>
  <c r="J456" i="8"/>
  <c r="K456" i="8" s="1"/>
  <c r="I496" i="8"/>
  <c r="J496" i="8"/>
  <c r="K496" i="8" s="1"/>
  <c r="I1452" i="8"/>
  <c r="J1452" i="8"/>
  <c r="K1452" i="8" s="1"/>
  <c r="I1590" i="8"/>
  <c r="J1590" i="8"/>
  <c r="K1590" i="8" s="1"/>
  <c r="I1622" i="8"/>
  <c r="J1622" i="8"/>
  <c r="K1622" i="8" s="1"/>
  <c r="I1634" i="8"/>
  <c r="J1634" i="8"/>
  <c r="K1634" i="8" s="1"/>
  <c r="I1664" i="8"/>
  <c r="J1664" i="8"/>
  <c r="K1664" i="8" s="1"/>
  <c r="I1694" i="8"/>
  <c r="J1694" i="8"/>
  <c r="K1694" i="8" s="1"/>
  <c r="I1706" i="8"/>
  <c r="J1706" i="8"/>
  <c r="K1706" i="8" s="1"/>
  <c r="I1736" i="8"/>
  <c r="J1736" i="8"/>
  <c r="K1736" i="8" s="1"/>
  <c r="J1747" i="8"/>
  <c r="K1747" i="8" s="1"/>
  <c r="I1747" i="8"/>
  <c r="J1777" i="8"/>
  <c r="K1777" i="8" s="1"/>
  <c r="I1777" i="8"/>
  <c r="I2118" i="8"/>
  <c r="J2118" i="8"/>
  <c r="K2118" i="8" s="1"/>
  <c r="I2189" i="8"/>
  <c r="J2189" i="8"/>
  <c r="K2189" i="8" s="1"/>
  <c r="J2503" i="8"/>
  <c r="K2503" i="8" s="1"/>
  <c r="I2503" i="8"/>
  <c r="I2521" i="8"/>
  <c r="J2521" i="8"/>
  <c r="K2521" i="8" s="1"/>
  <c r="J2539" i="8"/>
  <c r="K2539" i="8" s="1"/>
  <c r="I2539" i="8"/>
  <c r="I2557" i="8"/>
  <c r="J2557" i="8"/>
  <c r="K2557" i="8" s="1"/>
  <c r="J2573" i="8"/>
  <c r="K2573" i="8" s="1"/>
  <c r="I2573" i="8"/>
  <c r="J2591" i="8"/>
  <c r="K2591" i="8" s="1"/>
  <c r="I2591" i="8"/>
  <c r="J2609" i="8"/>
  <c r="K2609" i="8" s="1"/>
  <c r="I2609" i="8"/>
  <c r="J2627" i="8"/>
  <c r="K2627" i="8" s="1"/>
  <c r="I2627" i="8"/>
  <c r="J2645" i="8"/>
  <c r="K2645" i="8" s="1"/>
  <c r="I2645" i="8"/>
  <c r="J2663" i="8"/>
  <c r="K2663" i="8" s="1"/>
  <c r="I2663" i="8"/>
  <c r="J2681" i="8"/>
  <c r="K2681" i="8" s="1"/>
  <c r="I2681" i="8"/>
  <c r="J2699" i="8"/>
  <c r="K2699" i="8" s="1"/>
  <c r="I2699" i="8"/>
  <c r="J2717" i="8"/>
  <c r="K2717" i="8" s="1"/>
  <c r="I2717" i="8"/>
  <c r="J2735" i="8"/>
  <c r="K2735" i="8" s="1"/>
  <c r="I2735" i="8"/>
  <c r="J2753" i="8"/>
  <c r="K2753" i="8" s="1"/>
  <c r="I2753" i="8"/>
  <c r="J2771" i="8"/>
  <c r="K2771" i="8" s="1"/>
  <c r="I2771" i="8"/>
  <c r="J2789" i="8"/>
  <c r="K2789" i="8" s="1"/>
  <c r="I2789" i="8"/>
  <c r="I2812" i="8"/>
  <c r="J2812" i="8"/>
  <c r="K2812" i="8" s="1"/>
  <c r="J2854" i="8"/>
  <c r="K2854" i="8" s="1"/>
  <c r="I2854" i="8"/>
  <c r="I2871" i="8"/>
  <c r="J2871" i="8"/>
  <c r="K2871" i="8" s="1"/>
  <c r="J2889" i="8"/>
  <c r="K2889" i="8" s="1"/>
  <c r="I2889" i="8"/>
  <c r="I2907" i="8"/>
  <c r="J2907" i="8"/>
  <c r="K2907" i="8" s="1"/>
  <c r="I2925" i="8"/>
  <c r="J2925" i="8"/>
  <c r="K2925" i="8" s="1"/>
  <c r="I2943" i="8"/>
  <c r="J2943" i="8"/>
  <c r="K2943" i="8" s="1"/>
  <c r="I2961" i="8"/>
  <c r="J2961" i="8"/>
  <c r="K2961" i="8" s="1"/>
  <c r="I2979" i="8"/>
  <c r="J2979" i="8"/>
  <c r="K2979" i="8" s="1"/>
  <c r="I2997" i="8"/>
  <c r="J2997" i="8"/>
  <c r="K2997" i="8" s="1"/>
  <c r="I3015" i="8"/>
  <c r="J3015" i="8"/>
  <c r="K3015" i="8" s="1"/>
  <c r="I3033" i="8"/>
  <c r="J3033" i="8"/>
  <c r="K3033" i="8" s="1"/>
  <c r="I3051" i="8"/>
  <c r="J3051" i="8"/>
  <c r="K3051" i="8" s="1"/>
  <c r="I3069" i="8"/>
  <c r="J3069" i="8"/>
  <c r="K3069" i="8" s="1"/>
  <c r="I3087" i="8"/>
  <c r="J3087" i="8"/>
  <c r="K3087" i="8" s="1"/>
  <c r="I3105" i="8"/>
  <c r="J3105" i="8"/>
  <c r="K3105" i="8" s="1"/>
  <c r="I3123" i="8"/>
  <c r="J3123" i="8"/>
  <c r="K3123" i="8" s="1"/>
  <c r="I3153" i="8"/>
  <c r="J3153" i="8"/>
  <c r="K3153" i="8" s="1"/>
  <c r="I3225" i="8"/>
  <c r="J3225" i="8"/>
  <c r="K3225" i="8" s="1"/>
  <c r="J3267" i="8"/>
  <c r="K3267" i="8" s="1"/>
  <c r="I3267" i="8"/>
  <c r="I3297" i="8"/>
  <c r="J3297" i="8"/>
  <c r="K3297" i="8" s="1"/>
  <c r="J3339" i="8"/>
  <c r="K3339" i="8" s="1"/>
  <c r="I3339" i="8"/>
  <c r="I3369" i="8"/>
  <c r="J3369" i="8"/>
  <c r="K3369" i="8" s="1"/>
  <c r="J3428" i="8"/>
  <c r="K3428" i="8" s="1"/>
  <c r="I3428" i="8"/>
  <c r="I3457" i="8"/>
  <c r="J3457" i="8"/>
  <c r="K3457" i="8" s="1"/>
  <c r="J3487" i="8"/>
  <c r="K3487" i="8" s="1"/>
  <c r="I3487" i="8"/>
  <c r="J3551" i="8"/>
  <c r="K3551" i="8" s="1"/>
  <c r="I3551" i="8"/>
  <c r="I3569" i="8"/>
  <c r="J3569" i="8"/>
  <c r="K3569" i="8" s="1"/>
  <c r="J3640" i="8"/>
  <c r="K3640" i="8" s="1"/>
  <c r="I3640" i="8"/>
  <c r="J3670" i="8"/>
  <c r="K3670" i="8" s="1"/>
  <c r="I3670" i="8"/>
  <c r="J3712" i="8"/>
  <c r="K3712" i="8" s="1"/>
  <c r="I3712" i="8"/>
  <c r="J3742" i="8"/>
  <c r="K3742" i="8" s="1"/>
  <c r="I3742" i="8"/>
  <c r="J3784" i="8"/>
  <c r="K3784" i="8" s="1"/>
  <c r="I3784" i="8"/>
  <c r="J3814" i="8"/>
  <c r="K3814" i="8" s="1"/>
  <c r="I3814" i="8"/>
  <c r="J3886" i="8"/>
  <c r="K3886" i="8" s="1"/>
  <c r="I3886" i="8"/>
  <c r="I3940" i="8"/>
  <c r="J3940" i="8"/>
  <c r="K3940" i="8" s="1"/>
  <c r="J3958" i="8"/>
  <c r="K3958" i="8" s="1"/>
  <c r="I3958" i="8"/>
  <c r="I3976" i="8"/>
  <c r="J3976" i="8"/>
  <c r="K3976" i="8" s="1"/>
  <c r="J3994" i="8"/>
  <c r="K3994" i="8" s="1"/>
  <c r="I3994" i="8"/>
  <c r="I4060" i="8"/>
  <c r="J4060" i="8"/>
  <c r="K4060" i="8" s="1"/>
  <c r="J4126" i="8"/>
  <c r="K4126" i="8" s="1"/>
  <c r="I4126" i="8"/>
  <c r="I4143" i="8"/>
  <c r="J4143" i="8"/>
  <c r="K4143" i="8" s="1"/>
  <c r="I4161" i="8"/>
  <c r="J4161" i="8"/>
  <c r="K4161" i="8" s="1"/>
  <c r="I4179" i="8"/>
  <c r="J4179" i="8"/>
  <c r="K4179" i="8" s="1"/>
  <c r="I4197" i="8"/>
  <c r="J4197" i="8"/>
  <c r="K4197" i="8" s="1"/>
  <c r="I4225" i="8"/>
  <c r="J4225" i="8"/>
  <c r="K4225" i="8" s="1"/>
  <c r="I4237" i="8"/>
  <c r="J4237" i="8"/>
  <c r="K4237" i="8" s="1"/>
  <c r="I4249" i="8"/>
  <c r="J4249" i="8"/>
  <c r="K4249" i="8" s="1"/>
  <c r="I4261" i="8"/>
  <c r="J4261" i="8"/>
  <c r="K4261" i="8" s="1"/>
  <c r="I4273" i="8"/>
  <c r="J4273" i="8"/>
  <c r="K4273" i="8" s="1"/>
  <c r="I4285" i="8"/>
  <c r="J4285" i="8"/>
  <c r="K4285" i="8" s="1"/>
  <c r="I4297" i="8"/>
  <c r="J4297" i="8"/>
  <c r="K4297" i="8" s="1"/>
  <c r="I4309" i="8"/>
  <c r="J4309" i="8"/>
  <c r="K4309" i="8" s="1"/>
  <c r="I4595" i="8"/>
  <c r="J4595" i="8"/>
  <c r="K4595" i="8" s="1"/>
  <c r="I4667" i="8"/>
  <c r="J4667" i="8"/>
  <c r="K4667" i="8" s="1"/>
  <c r="I4739" i="8"/>
  <c r="J4739" i="8"/>
  <c r="K4739" i="8" s="1"/>
  <c r="J5624" i="8"/>
  <c r="K5624" i="8" s="1"/>
  <c r="I5624" i="8"/>
  <c r="I5654" i="8"/>
  <c r="J5654" i="8"/>
  <c r="K5654" i="8" s="1"/>
  <c r="J5671" i="8"/>
  <c r="K5671" i="8" s="1"/>
  <c r="I5671" i="8"/>
  <c r="I5689" i="8"/>
  <c r="J5689" i="8"/>
  <c r="K5689" i="8" s="1"/>
  <c r="J5712" i="8"/>
  <c r="K5712" i="8" s="1"/>
  <c r="I5712" i="8"/>
  <c r="J5730" i="8"/>
  <c r="K5730" i="8" s="1"/>
  <c r="I5730" i="8"/>
  <c r="I5748" i="8"/>
  <c r="J5748" i="8"/>
  <c r="K5748" i="8" s="1"/>
  <c r="J5778" i="8"/>
  <c r="K5778" i="8" s="1"/>
  <c r="I5778" i="8"/>
  <c r="J5807" i="8"/>
  <c r="K5807" i="8" s="1"/>
  <c r="I5807" i="8"/>
  <c r="J5861" i="8"/>
  <c r="K5861" i="8" s="1"/>
  <c r="I5861" i="8"/>
  <c r="J6109" i="8"/>
  <c r="K6109" i="8" s="1"/>
  <c r="I6109" i="8"/>
  <c r="J6145" i="8"/>
  <c r="K6145" i="8" s="1"/>
  <c r="I6145" i="8"/>
  <c r="J6181" i="8"/>
  <c r="K6181" i="8" s="1"/>
  <c r="I6181" i="8"/>
  <c r="I6222" i="8"/>
  <c r="J6222" i="8"/>
  <c r="K6222" i="8" s="1"/>
  <c r="I6274" i="8"/>
  <c r="J6274" i="8"/>
  <c r="K6274" i="8" s="1"/>
  <c r="I6311" i="8"/>
  <c r="J6311" i="8"/>
  <c r="K6311" i="8" s="1"/>
  <c r="I6347" i="8"/>
  <c r="J6347" i="8"/>
  <c r="K6347" i="8" s="1"/>
  <c r="J6383" i="8"/>
  <c r="K6383" i="8" s="1"/>
  <c r="I6383" i="8"/>
  <c r="I6412" i="8"/>
  <c r="J6412" i="8"/>
  <c r="K6412" i="8" s="1"/>
  <c r="I6448" i="8"/>
  <c r="J6448" i="8"/>
  <c r="K6448" i="8" s="1"/>
  <c r="I6484" i="8"/>
  <c r="J6484" i="8"/>
  <c r="K6484" i="8" s="1"/>
  <c r="I6520" i="8"/>
  <c r="J6520" i="8"/>
  <c r="K6520" i="8" s="1"/>
  <c r="I6556" i="8"/>
  <c r="J6556" i="8"/>
  <c r="K6556" i="8" s="1"/>
  <c r="I6592" i="8"/>
  <c r="J6592" i="8"/>
  <c r="K6592" i="8" s="1"/>
  <c r="I6629" i="8"/>
  <c r="J6629" i="8"/>
  <c r="K6629" i="8" s="1"/>
  <c r="I6669" i="8"/>
  <c r="J6669" i="8"/>
  <c r="K6669" i="8" s="1"/>
  <c r="I6705" i="8"/>
  <c r="J6705" i="8"/>
  <c r="K6705" i="8" s="1"/>
  <c r="I6741" i="8"/>
  <c r="J6741" i="8"/>
  <c r="K6741" i="8" s="1"/>
  <c r="I6749" i="8"/>
  <c r="J6749" i="8"/>
  <c r="K6749" i="8" s="1"/>
  <c r="J5779" i="8"/>
  <c r="K5779" i="8" s="1"/>
  <c r="I5779" i="8"/>
  <c r="J5948" i="8"/>
  <c r="K5948" i="8" s="1"/>
  <c r="I5948" i="8"/>
  <c r="J6095" i="8"/>
  <c r="K6095" i="8" s="1"/>
  <c r="I6095" i="8"/>
  <c r="J6143" i="8"/>
  <c r="K6143" i="8" s="1"/>
  <c r="I6143" i="8"/>
  <c r="J6191" i="8"/>
  <c r="K6191" i="8" s="1"/>
  <c r="I6191" i="8"/>
  <c r="J6239" i="8"/>
  <c r="K6239" i="8" s="1"/>
  <c r="I6239" i="8"/>
  <c r="J6287" i="8"/>
  <c r="K6287" i="8" s="1"/>
  <c r="I6287" i="8"/>
  <c r="J6336" i="8"/>
  <c r="K6336" i="8" s="1"/>
  <c r="I6336" i="8"/>
  <c r="J6385" i="8"/>
  <c r="K6385" i="8" s="1"/>
  <c r="I6385" i="8"/>
  <c r="I6454" i="8"/>
  <c r="J6454" i="8"/>
  <c r="K6454" i="8" s="1"/>
  <c r="I6526" i="8"/>
  <c r="J6526" i="8"/>
  <c r="K6526" i="8" s="1"/>
  <c r="I6598" i="8"/>
  <c r="J6598" i="8"/>
  <c r="K6598" i="8" s="1"/>
  <c r="I6671" i="8"/>
  <c r="J6671" i="8"/>
  <c r="K6671" i="8" s="1"/>
  <c r="J6742" i="8"/>
  <c r="K6742" i="8" s="1"/>
  <c r="I6742" i="8"/>
  <c r="J6782" i="8"/>
  <c r="K6782" i="8" s="1"/>
  <c r="I6782" i="8"/>
  <c r="J164" i="8"/>
  <c r="K164" i="8" s="1"/>
  <c r="I164" i="8"/>
  <c r="J187" i="8"/>
  <c r="K187" i="8" s="1"/>
  <c r="I187" i="8"/>
  <c r="J209" i="8"/>
  <c r="K209" i="8" s="1"/>
  <c r="I209" i="8"/>
  <c r="I278" i="8"/>
  <c r="J278" i="8"/>
  <c r="K278" i="8" s="1"/>
  <c r="I300" i="8"/>
  <c r="J300" i="8"/>
  <c r="K300" i="8" s="1"/>
  <c r="I344" i="8"/>
  <c r="J344" i="8"/>
  <c r="K344" i="8" s="1"/>
  <c r="I470" i="8"/>
  <c r="J470" i="8"/>
  <c r="K470" i="8" s="1"/>
  <c r="I552" i="8"/>
  <c r="J552" i="8"/>
  <c r="K552" i="8" s="1"/>
  <c r="I617" i="8"/>
  <c r="J617" i="8"/>
  <c r="K617" i="8" s="1"/>
  <c r="I1057" i="8"/>
  <c r="J1057" i="8"/>
  <c r="K1057" i="8" s="1"/>
  <c r="I1141" i="8"/>
  <c r="J1141" i="8"/>
  <c r="K1141" i="8" s="1"/>
  <c r="J1172" i="8"/>
  <c r="K1172" i="8" s="1"/>
  <c r="I1172" i="8"/>
  <c r="I1202" i="8"/>
  <c r="J1202" i="8"/>
  <c r="K1202" i="8" s="1"/>
  <c r="J1244" i="8"/>
  <c r="K1244" i="8" s="1"/>
  <c r="I1244" i="8"/>
  <c r="I1274" i="8"/>
  <c r="J1274" i="8"/>
  <c r="K1274" i="8" s="1"/>
  <c r="J1316" i="8"/>
  <c r="K1316" i="8" s="1"/>
  <c r="I1316" i="8"/>
  <c r="I1358" i="8"/>
  <c r="J1358" i="8"/>
  <c r="K1358" i="8" s="1"/>
  <c r="I1388" i="8"/>
  <c r="J1388" i="8"/>
  <c r="K1388" i="8" s="1"/>
  <c r="I1482" i="8"/>
  <c r="J1482" i="8"/>
  <c r="K1482" i="8" s="1"/>
  <c r="I1525" i="8"/>
  <c r="J1525" i="8"/>
  <c r="K1525" i="8" s="1"/>
  <c r="I1537" i="8"/>
  <c r="J1537" i="8"/>
  <c r="K1537" i="8" s="1"/>
  <c r="I1549" i="8"/>
  <c r="J1549" i="8"/>
  <c r="K1549" i="8" s="1"/>
  <c r="I1561" i="8"/>
  <c r="J1561" i="8"/>
  <c r="K1561" i="8" s="1"/>
  <c r="I1573" i="8"/>
  <c r="J1573" i="8"/>
  <c r="K1573" i="8" s="1"/>
  <c r="J1585" i="8"/>
  <c r="K1585" i="8" s="1"/>
  <c r="I1585" i="8"/>
  <c r="J1599" i="8"/>
  <c r="K1599" i="8" s="1"/>
  <c r="I1599" i="8"/>
  <c r="J1611" i="8"/>
  <c r="K1611" i="8" s="1"/>
  <c r="I1611" i="8"/>
  <c r="J1623" i="8"/>
  <c r="K1623" i="8" s="1"/>
  <c r="I1623" i="8"/>
  <c r="J1635" i="8"/>
  <c r="K1635" i="8" s="1"/>
  <c r="I1635" i="8"/>
  <c r="J1647" i="8"/>
  <c r="K1647" i="8" s="1"/>
  <c r="I1647" i="8"/>
  <c r="J1659" i="8"/>
  <c r="K1659" i="8" s="1"/>
  <c r="I1659" i="8"/>
  <c r="J1671" i="8"/>
  <c r="K1671" i="8" s="1"/>
  <c r="I1671" i="8"/>
  <c r="J1683" i="8"/>
  <c r="K1683" i="8" s="1"/>
  <c r="I1683" i="8"/>
  <c r="J1695" i="8"/>
  <c r="K1695" i="8" s="1"/>
  <c r="I1695" i="8"/>
  <c r="J1707" i="8"/>
  <c r="K1707" i="8" s="1"/>
  <c r="I1707" i="8"/>
  <c r="J1719" i="8"/>
  <c r="K1719" i="8" s="1"/>
  <c r="I1719" i="8"/>
  <c r="J1731" i="8"/>
  <c r="K1731" i="8" s="1"/>
  <c r="I1731" i="8"/>
  <c r="J1743" i="8"/>
  <c r="K1743" i="8" s="1"/>
  <c r="I1743" i="8"/>
  <c r="I1772" i="8"/>
  <c r="J1772" i="8"/>
  <c r="K1772" i="8" s="1"/>
  <c r="I1802" i="8"/>
  <c r="J1802" i="8"/>
  <c r="K1802" i="8" s="1"/>
  <c r="I1820" i="8"/>
  <c r="J1820" i="8"/>
  <c r="K1820" i="8" s="1"/>
  <c r="I1838" i="8"/>
  <c r="J1838" i="8"/>
  <c r="K1838" i="8" s="1"/>
  <c r="I1856" i="8"/>
  <c r="J1856" i="8"/>
  <c r="K1856" i="8" s="1"/>
  <c r="I1874" i="8"/>
  <c r="J1874" i="8"/>
  <c r="K1874" i="8" s="1"/>
  <c r="I1892" i="8"/>
  <c r="J1892" i="8"/>
  <c r="K1892" i="8" s="1"/>
  <c r="I1910" i="8"/>
  <c r="J1910" i="8"/>
  <c r="K1910" i="8" s="1"/>
  <c r="I1928" i="8"/>
  <c r="J1928" i="8"/>
  <c r="K1928" i="8" s="1"/>
  <c r="I1946" i="8"/>
  <c r="J1946" i="8"/>
  <c r="K1946" i="8" s="1"/>
  <c r="I1964" i="8"/>
  <c r="J1964" i="8"/>
  <c r="K1964" i="8" s="1"/>
  <c r="I1982" i="8"/>
  <c r="J1982" i="8"/>
  <c r="K1982" i="8" s="1"/>
  <c r="I2000" i="8"/>
  <c r="J2000" i="8"/>
  <c r="K2000" i="8" s="1"/>
  <c r="I2018" i="8"/>
  <c r="J2018" i="8"/>
  <c r="K2018" i="8" s="1"/>
  <c r="I2036" i="8"/>
  <c r="J2036" i="8"/>
  <c r="K2036" i="8" s="1"/>
  <c r="I2054" i="8"/>
  <c r="J2054" i="8"/>
  <c r="K2054" i="8" s="1"/>
  <c r="I2072" i="8"/>
  <c r="J2072" i="8"/>
  <c r="K2072" i="8" s="1"/>
  <c r="I2090" i="8"/>
  <c r="J2090" i="8"/>
  <c r="K2090" i="8" s="1"/>
  <c r="I2108" i="8"/>
  <c r="J2108" i="8"/>
  <c r="K2108" i="8" s="1"/>
  <c r="I2119" i="8"/>
  <c r="J2119" i="8"/>
  <c r="K2119" i="8" s="1"/>
  <c r="I2136" i="8"/>
  <c r="J2136" i="8"/>
  <c r="K2136" i="8" s="1"/>
  <c r="I2154" i="8"/>
  <c r="J2154" i="8"/>
  <c r="K2154" i="8" s="1"/>
  <c r="I2172" i="8"/>
  <c r="J2172" i="8"/>
  <c r="K2172" i="8" s="1"/>
  <c r="I2190" i="8"/>
  <c r="J2190" i="8"/>
  <c r="K2190" i="8" s="1"/>
  <c r="I2208" i="8"/>
  <c r="J2208" i="8"/>
  <c r="K2208" i="8" s="1"/>
  <c r="I2226" i="8"/>
  <c r="J2226" i="8"/>
  <c r="K2226" i="8" s="1"/>
  <c r="I2244" i="8"/>
  <c r="J2244" i="8"/>
  <c r="K2244" i="8" s="1"/>
  <c r="I2264" i="8"/>
  <c r="J2264" i="8"/>
  <c r="K2264" i="8" s="1"/>
  <c r="I2282" i="8"/>
  <c r="J2282" i="8"/>
  <c r="K2282" i="8" s="1"/>
  <c r="I2300" i="8"/>
  <c r="J2300" i="8"/>
  <c r="K2300" i="8" s="1"/>
  <c r="I2318" i="8"/>
  <c r="J2318" i="8"/>
  <c r="K2318" i="8" s="1"/>
  <c r="I2336" i="8"/>
  <c r="J2336" i="8"/>
  <c r="K2336" i="8" s="1"/>
  <c r="I2354" i="8"/>
  <c r="J2354" i="8"/>
  <c r="K2354" i="8" s="1"/>
  <c r="I2372" i="8"/>
  <c r="J2372" i="8"/>
  <c r="K2372" i="8" s="1"/>
  <c r="I2390" i="8"/>
  <c r="J2390" i="8"/>
  <c r="K2390" i="8" s="1"/>
  <c r="I2408" i="8"/>
  <c r="J2408" i="8"/>
  <c r="K2408" i="8" s="1"/>
  <c r="I2426" i="8"/>
  <c r="J2426" i="8"/>
  <c r="K2426" i="8" s="1"/>
  <c r="I2444" i="8"/>
  <c r="J2444" i="8"/>
  <c r="K2444" i="8" s="1"/>
  <c r="I2462" i="8"/>
  <c r="J2462" i="8"/>
  <c r="K2462" i="8" s="1"/>
  <c r="I2480" i="8"/>
  <c r="J2480" i="8"/>
  <c r="K2480" i="8" s="1"/>
  <c r="I2498" i="8"/>
  <c r="J2498" i="8"/>
  <c r="K2498" i="8" s="1"/>
  <c r="I2522" i="8"/>
  <c r="J2522" i="8"/>
  <c r="K2522" i="8" s="1"/>
  <c r="I2574" i="8"/>
  <c r="J2574" i="8"/>
  <c r="K2574" i="8" s="1"/>
  <c r="I2592" i="8"/>
  <c r="J2592" i="8"/>
  <c r="K2592" i="8" s="1"/>
  <c r="I2610" i="8"/>
  <c r="J2610" i="8"/>
  <c r="K2610" i="8" s="1"/>
  <c r="I2628" i="8"/>
  <c r="J2628" i="8"/>
  <c r="K2628" i="8" s="1"/>
  <c r="I2646" i="8"/>
  <c r="J2646" i="8"/>
  <c r="K2646" i="8" s="1"/>
  <c r="I2664" i="8"/>
  <c r="J2664" i="8"/>
  <c r="K2664" i="8" s="1"/>
  <c r="J2682" i="8"/>
  <c r="K2682" i="8" s="1"/>
  <c r="I2682" i="8"/>
  <c r="J2730" i="8"/>
  <c r="K2730" i="8" s="1"/>
  <c r="I2730" i="8"/>
  <c r="I2748" i="8"/>
  <c r="J2748" i="8"/>
  <c r="K2748" i="8" s="1"/>
  <c r="J2766" i="8"/>
  <c r="K2766" i="8" s="1"/>
  <c r="I2766" i="8"/>
  <c r="J2796" i="8"/>
  <c r="K2796" i="8" s="1"/>
  <c r="I2796" i="8"/>
  <c r="J2819" i="8"/>
  <c r="K2819" i="8" s="1"/>
  <c r="I2819" i="8"/>
  <c r="J2837" i="8"/>
  <c r="K2837" i="8" s="1"/>
  <c r="I2837" i="8"/>
  <c r="J2855" i="8"/>
  <c r="K2855" i="8" s="1"/>
  <c r="I2855" i="8"/>
  <c r="I2884" i="8"/>
  <c r="J2884" i="8"/>
  <c r="K2884" i="8" s="1"/>
  <c r="J2926" i="8"/>
  <c r="K2926" i="8" s="1"/>
  <c r="I2926" i="8"/>
  <c r="I2956" i="8"/>
  <c r="J2956" i="8"/>
  <c r="K2956" i="8" s="1"/>
  <c r="J2986" i="8"/>
  <c r="K2986" i="8" s="1"/>
  <c r="I2986" i="8"/>
  <c r="I3393" i="8"/>
  <c r="J3393" i="8"/>
  <c r="K3393" i="8" s="1"/>
  <c r="I3435" i="8"/>
  <c r="J3435" i="8"/>
  <c r="K3435" i="8" s="1"/>
  <c r="J3470" i="8"/>
  <c r="K3470" i="8" s="1"/>
  <c r="I3470" i="8"/>
  <c r="J3499" i="8"/>
  <c r="K3499" i="8" s="1"/>
  <c r="I3499" i="8"/>
  <c r="I3517" i="8"/>
  <c r="J3517" i="8"/>
  <c r="K3517" i="8" s="1"/>
  <c r="J3546" i="8"/>
  <c r="K3546" i="8" s="1"/>
  <c r="I3546" i="8"/>
  <c r="J3588" i="8"/>
  <c r="K3588" i="8" s="1"/>
  <c r="I3588" i="8"/>
  <c r="J3635" i="8"/>
  <c r="K3635" i="8" s="1"/>
  <c r="I3635" i="8"/>
  <c r="I3653" i="8"/>
  <c r="J3653" i="8"/>
  <c r="K3653" i="8" s="1"/>
  <c r="J3671" i="8"/>
  <c r="K3671" i="8" s="1"/>
  <c r="I3671" i="8"/>
  <c r="I3689" i="8"/>
  <c r="J3689" i="8"/>
  <c r="K3689" i="8" s="1"/>
  <c r="J3707" i="8"/>
  <c r="K3707" i="8" s="1"/>
  <c r="I3707" i="8"/>
  <c r="I3725" i="8"/>
  <c r="J3725" i="8"/>
  <c r="K3725" i="8" s="1"/>
  <c r="J3743" i="8"/>
  <c r="K3743" i="8" s="1"/>
  <c r="I3743" i="8"/>
  <c r="I3761" i="8"/>
  <c r="J3761" i="8"/>
  <c r="K3761" i="8" s="1"/>
  <c r="J3779" i="8"/>
  <c r="K3779" i="8" s="1"/>
  <c r="I3779" i="8"/>
  <c r="I3797" i="8"/>
  <c r="J3797" i="8"/>
  <c r="K3797" i="8" s="1"/>
  <c r="J3815" i="8"/>
  <c r="K3815" i="8" s="1"/>
  <c r="I3815" i="8"/>
  <c r="J3863" i="8"/>
  <c r="K3863" i="8" s="1"/>
  <c r="I3863" i="8"/>
  <c r="J3911" i="8"/>
  <c r="K3911" i="8" s="1"/>
  <c r="I3911" i="8"/>
  <c r="I3929" i="8"/>
  <c r="J3929" i="8"/>
  <c r="K3929" i="8" s="1"/>
  <c r="I3947" i="8"/>
  <c r="J3947" i="8"/>
  <c r="K3947" i="8" s="1"/>
  <c r="I3965" i="8"/>
  <c r="J3965" i="8"/>
  <c r="K3965" i="8" s="1"/>
  <c r="I3983" i="8"/>
  <c r="J3983" i="8"/>
  <c r="K3983" i="8" s="1"/>
  <c r="I4001" i="8"/>
  <c r="J4001" i="8"/>
  <c r="K4001" i="8" s="1"/>
  <c r="I4019" i="8"/>
  <c r="J4019" i="8"/>
  <c r="K4019" i="8" s="1"/>
  <c r="I4037" i="8"/>
  <c r="J4037" i="8"/>
  <c r="K4037" i="8" s="1"/>
  <c r="I4055" i="8"/>
  <c r="J4055" i="8"/>
  <c r="K4055" i="8" s="1"/>
  <c r="I4073" i="8"/>
  <c r="J4073" i="8"/>
  <c r="K4073" i="8" s="1"/>
  <c r="I4091" i="8"/>
  <c r="J4091" i="8"/>
  <c r="K4091" i="8" s="1"/>
  <c r="I4109" i="8"/>
  <c r="J4109" i="8"/>
  <c r="K4109" i="8" s="1"/>
  <c r="I4127" i="8"/>
  <c r="J4127" i="8"/>
  <c r="K4127" i="8" s="1"/>
  <c r="I4144" i="8"/>
  <c r="J4144" i="8"/>
  <c r="K4144" i="8" s="1"/>
  <c r="I4192" i="8"/>
  <c r="J4192" i="8"/>
  <c r="K4192" i="8" s="1"/>
  <c r="J4214" i="8"/>
  <c r="K4214" i="8" s="1"/>
  <c r="I4214" i="8"/>
  <c r="I4232" i="8"/>
  <c r="J4232" i="8"/>
  <c r="K4232" i="8" s="1"/>
  <c r="I4250" i="8"/>
  <c r="J4250" i="8"/>
  <c r="K4250" i="8" s="1"/>
  <c r="I4268" i="8"/>
  <c r="J4268" i="8"/>
  <c r="K4268" i="8" s="1"/>
  <c r="I4286" i="8"/>
  <c r="J4286" i="8"/>
  <c r="K4286" i="8" s="1"/>
  <c r="I4304" i="8"/>
  <c r="J4304" i="8"/>
  <c r="K4304" i="8" s="1"/>
  <c r="J4453" i="8"/>
  <c r="K4453" i="8" s="1"/>
  <c r="I4453" i="8"/>
  <c r="I4483" i="8"/>
  <c r="J4483" i="8"/>
  <c r="K4483" i="8" s="1"/>
  <c r="J4525" i="8"/>
  <c r="K4525" i="8" s="1"/>
  <c r="I4525" i="8"/>
  <c r="I4867" i="8"/>
  <c r="J4867" i="8"/>
  <c r="K4867" i="8" s="1"/>
  <c r="I4897" i="8"/>
  <c r="J4897" i="8"/>
  <c r="K4897" i="8" s="1"/>
  <c r="I4909" i="8"/>
  <c r="J4909" i="8"/>
  <c r="K4909" i="8" s="1"/>
  <c r="I4939" i="8"/>
  <c r="J4939" i="8"/>
  <c r="K4939" i="8" s="1"/>
  <c r="I4969" i="8"/>
  <c r="J4969" i="8"/>
  <c r="K4969" i="8" s="1"/>
  <c r="I4981" i="8"/>
  <c r="J4981" i="8"/>
  <c r="K4981" i="8" s="1"/>
  <c r="I5011" i="8"/>
  <c r="J5011" i="8"/>
  <c r="K5011" i="8" s="1"/>
  <c r="I5041" i="8"/>
  <c r="J5041" i="8"/>
  <c r="K5041" i="8" s="1"/>
  <c r="I5053" i="8"/>
  <c r="J5053" i="8"/>
  <c r="K5053" i="8" s="1"/>
  <c r="I5083" i="8"/>
  <c r="J5083" i="8"/>
  <c r="K5083" i="8" s="1"/>
  <c r="I5113" i="8"/>
  <c r="J5113" i="8"/>
  <c r="K5113" i="8" s="1"/>
  <c r="J5187" i="8"/>
  <c r="K5187" i="8" s="1"/>
  <c r="I5187" i="8"/>
  <c r="J5209" i="8"/>
  <c r="K5209" i="8" s="1"/>
  <c r="I5209" i="8"/>
  <c r="I5227" i="8"/>
  <c r="J5227" i="8"/>
  <c r="K5227" i="8" s="1"/>
  <c r="I5702" i="8"/>
  <c r="J5702" i="8"/>
  <c r="K5702" i="8" s="1"/>
  <c r="J5731" i="8"/>
  <c r="K5731" i="8" s="1"/>
  <c r="I5731" i="8"/>
  <c r="I5761" i="8"/>
  <c r="J5761" i="8"/>
  <c r="K5761" i="8" s="1"/>
  <c r="J5814" i="8"/>
  <c r="K5814" i="8" s="1"/>
  <c r="I5814" i="8"/>
  <c r="I5880" i="8"/>
  <c r="J5880" i="8"/>
  <c r="K5880" i="8" s="1"/>
  <c r="I5916" i="8"/>
  <c r="J5916" i="8"/>
  <c r="K5916" i="8" s="1"/>
  <c r="I5955" i="8"/>
  <c r="J5955" i="8"/>
  <c r="K5955" i="8" s="1"/>
  <c r="J5985" i="8"/>
  <c r="K5985" i="8" s="1"/>
  <c r="I5985" i="8"/>
  <c r="I6003" i="8"/>
  <c r="J6003" i="8"/>
  <c r="K6003" i="8" s="1"/>
  <c r="J6021" i="8"/>
  <c r="K6021" i="8" s="1"/>
  <c r="I6021" i="8"/>
  <c r="I6039" i="8"/>
  <c r="J6039" i="8"/>
  <c r="K6039" i="8" s="1"/>
  <c r="J6057" i="8"/>
  <c r="K6057" i="8" s="1"/>
  <c r="I6057" i="8"/>
  <c r="I6075" i="8"/>
  <c r="J6075" i="8"/>
  <c r="K6075" i="8" s="1"/>
  <c r="J6093" i="8"/>
  <c r="K6093" i="8" s="1"/>
  <c r="I6093" i="8"/>
  <c r="I6134" i="8"/>
  <c r="J6134" i="8"/>
  <c r="K6134" i="8" s="1"/>
  <c r="I6170" i="8"/>
  <c r="J6170" i="8"/>
  <c r="K6170" i="8" s="1"/>
  <c r="I6206" i="8"/>
  <c r="J6206" i="8"/>
  <c r="K6206" i="8" s="1"/>
  <c r="J6257" i="8"/>
  <c r="K6257" i="8" s="1"/>
  <c r="I6257" i="8"/>
  <c r="J6294" i="8"/>
  <c r="K6294" i="8" s="1"/>
  <c r="I6294" i="8"/>
  <c r="J6330" i="8"/>
  <c r="K6330" i="8" s="1"/>
  <c r="I6330" i="8"/>
  <c r="J6366" i="8"/>
  <c r="K6366" i="8" s="1"/>
  <c r="I6366" i="8"/>
  <c r="I6408" i="8"/>
  <c r="J6408" i="8"/>
  <c r="K6408" i="8" s="1"/>
  <c r="J6443" i="8"/>
  <c r="K6443" i="8" s="1"/>
  <c r="I6443" i="8"/>
  <c r="J6479" i="8"/>
  <c r="K6479" i="8" s="1"/>
  <c r="I6479" i="8"/>
  <c r="J6515" i="8"/>
  <c r="K6515" i="8" s="1"/>
  <c r="I6515" i="8"/>
  <c r="J6551" i="8"/>
  <c r="K6551" i="8" s="1"/>
  <c r="I6551" i="8"/>
  <c r="J6587" i="8"/>
  <c r="K6587" i="8" s="1"/>
  <c r="I6587" i="8"/>
  <c r="J6624" i="8"/>
  <c r="K6624" i="8" s="1"/>
  <c r="I6624" i="8"/>
  <c r="J6664" i="8"/>
  <c r="K6664" i="8" s="1"/>
  <c r="I6664" i="8"/>
  <c r="J6700" i="8"/>
  <c r="K6700" i="8" s="1"/>
  <c r="I6700" i="8"/>
  <c r="J6736" i="8"/>
  <c r="K6736" i="8" s="1"/>
  <c r="I6736" i="8"/>
  <c r="I6689" i="8"/>
  <c r="J6689" i="8"/>
  <c r="K6689" i="8" s="1"/>
  <c r="I6773" i="8"/>
  <c r="J6773" i="8"/>
  <c r="K6773" i="8" s="1"/>
  <c r="I5802" i="8"/>
  <c r="J5802" i="8"/>
  <c r="K5802" i="8" s="1"/>
  <c r="I5898" i="8"/>
  <c r="J5898" i="8"/>
  <c r="K5898" i="8" s="1"/>
  <c r="I5949" i="8"/>
  <c r="J5949" i="8"/>
  <c r="K5949" i="8" s="1"/>
  <c r="J5993" i="8"/>
  <c r="K5993" i="8" s="1"/>
  <c r="I5993" i="8"/>
  <c r="J6029" i="8"/>
  <c r="K6029" i="8" s="1"/>
  <c r="I6029" i="8"/>
  <c r="J6065" i="8"/>
  <c r="K6065" i="8" s="1"/>
  <c r="I6065" i="8"/>
  <c r="I6104" i="8"/>
  <c r="J6104" i="8"/>
  <c r="K6104" i="8" s="1"/>
  <c r="I6152" i="8"/>
  <c r="J6152" i="8"/>
  <c r="K6152" i="8" s="1"/>
  <c r="I6200" i="8"/>
  <c r="J6200" i="8"/>
  <c r="K6200" i="8" s="1"/>
  <c r="I6248" i="8"/>
  <c r="J6248" i="8"/>
  <c r="K6248" i="8" s="1"/>
  <c r="I6297" i="8"/>
  <c r="J6297" i="8"/>
  <c r="K6297" i="8" s="1"/>
  <c r="I6345" i="8"/>
  <c r="J6345" i="8"/>
  <c r="K6345" i="8" s="1"/>
  <c r="I6394" i="8"/>
  <c r="J6394" i="8"/>
  <c r="K6394" i="8" s="1"/>
  <c r="J6461" i="8"/>
  <c r="K6461" i="8" s="1"/>
  <c r="I6461" i="8"/>
  <c r="J6533" i="8"/>
  <c r="K6533" i="8" s="1"/>
  <c r="I6533" i="8"/>
  <c r="J6605" i="8"/>
  <c r="K6605" i="8" s="1"/>
  <c r="I6605" i="8"/>
  <c r="J6678" i="8"/>
  <c r="K6678" i="8" s="1"/>
  <c r="I6678" i="8"/>
  <c r="I6743" i="8"/>
  <c r="J6743" i="8"/>
  <c r="K6743" i="8" s="1"/>
  <c r="I196" i="8"/>
  <c r="J196" i="8"/>
  <c r="K196" i="8" s="1"/>
  <c r="I301" i="8"/>
  <c r="J301" i="8"/>
  <c r="K301" i="8" s="1"/>
  <c r="I410" i="8"/>
  <c r="J410" i="8"/>
  <c r="K410" i="8" s="1"/>
  <c r="I1016" i="8"/>
  <c r="J1016" i="8"/>
  <c r="K1016" i="8" s="1"/>
  <c r="I1034" i="8"/>
  <c r="J1034" i="8"/>
  <c r="K1034" i="8" s="1"/>
  <c r="I1052" i="8"/>
  <c r="J1052" i="8"/>
  <c r="K1052" i="8" s="1"/>
  <c r="I1070" i="8"/>
  <c r="J1070" i="8"/>
  <c r="K1070" i="8" s="1"/>
  <c r="I1088" i="8"/>
  <c r="J1088" i="8"/>
  <c r="K1088" i="8" s="1"/>
  <c r="I1106" i="8"/>
  <c r="J1106" i="8"/>
  <c r="K1106" i="8" s="1"/>
  <c r="I1124" i="8"/>
  <c r="J1124" i="8"/>
  <c r="K1124" i="8" s="1"/>
  <c r="J1142" i="8"/>
  <c r="K1142" i="8" s="1"/>
  <c r="I1142" i="8"/>
  <c r="I1160" i="8"/>
  <c r="J1160" i="8"/>
  <c r="K1160" i="8" s="1"/>
  <c r="J1179" i="8"/>
  <c r="K1179" i="8" s="1"/>
  <c r="I1179" i="8"/>
  <c r="I1197" i="8"/>
  <c r="J1197" i="8"/>
  <c r="K1197" i="8" s="1"/>
  <c r="J1215" i="8"/>
  <c r="K1215" i="8" s="1"/>
  <c r="I1215" i="8"/>
  <c r="I1233" i="8"/>
  <c r="J1233" i="8"/>
  <c r="K1233" i="8" s="1"/>
  <c r="J1251" i="8"/>
  <c r="K1251" i="8" s="1"/>
  <c r="I1251" i="8"/>
  <c r="I1269" i="8"/>
  <c r="J1269" i="8"/>
  <c r="K1269" i="8" s="1"/>
  <c r="J1287" i="8"/>
  <c r="K1287" i="8" s="1"/>
  <c r="I1287" i="8"/>
  <c r="I1305" i="8"/>
  <c r="J1305" i="8"/>
  <c r="K1305" i="8" s="1"/>
  <c r="J1323" i="8"/>
  <c r="K1323" i="8" s="1"/>
  <c r="I1323" i="8"/>
  <c r="I1341" i="8"/>
  <c r="J1341" i="8"/>
  <c r="K1341" i="8" s="1"/>
  <c r="J1359" i="8"/>
  <c r="K1359" i="8" s="1"/>
  <c r="I1359" i="8"/>
  <c r="I1377" i="8"/>
  <c r="J1377" i="8"/>
  <c r="K1377" i="8" s="1"/>
  <c r="J1395" i="8"/>
  <c r="K1395" i="8" s="1"/>
  <c r="I1395" i="8"/>
  <c r="I1413" i="8"/>
  <c r="J1413" i="8"/>
  <c r="K1413" i="8" s="1"/>
  <c r="I1454" i="8"/>
  <c r="J1454" i="8"/>
  <c r="K1454" i="8" s="1"/>
  <c r="J1592" i="8"/>
  <c r="K1592" i="8" s="1"/>
  <c r="I1592" i="8"/>
  <c r="I1624" i="8"/>
  <c r="J1624" i="8"/>
  <c r="K1624" i="8" s="1"/>
  <c r="I1636" i="8"/>
  <c r="J1636" i="8"/>
  <c r="K1636" i="8" s="1"/>
  <c r="J1666" i="8"/>
  <c r="K1666" i="8" s="1"/>
  <c r="I1666" i="8"/>
  <c r="I1696" i="8"/>
  <c r="J1696" i="8"/>
  <c r="K1696" i="8" s="1"/>
  <c r="I1708" i="8"/>
  <c r="J1708" i="8"/>
  <c r="K1708" i="8" s="1"/>
  <c r="J1738" i="8"/>
  <c r="K1738" i="8" s="1"/>
  <c r="I1738" i="8"/>
  <c r="J1761" i="8"/>
  <c r="K1761" i="8" s="1"/>
  <c r="I1761" i="8"/>
  <c r="J1773" i="8"/>
  <c r="K1773" i="8" s="1"/>
  <c r="I1773" i="8"/>
  <c r="I1797" i="8"/>
  <c r="J1797" i="8"/>
  <c r="K1797" i="8" s="1"/>
  <c r="I1809" i="8"/>
  <c r="J1809" i="8"/>
  <c r="K1809" i="8" s="1"/>
  <c r="I1821" i="8"/>
  <c r="J1821" i="8"/>
  <c r="K1821" i="8" s="1"/>
  <c r="I1833" i="8"/>
  <c r="J1833" i="8"/>
  <c r="K1833" i="8" s="1"/>
  <c r="I1845" i="8"/>
  <c r="J1845" i="8"/>
  <c r="K1845" i="8" s="1"/>
  <c r="I1857" i="8"/>
  <c r="J1857" i="8"/>
  <c r="K1857" i="8" s="1"/>
  <c r="I1869" i="8"/>
  <c r="J1869" i="8"/>
  <c r="K1869" i="8" s="1"/>
  <c r="I1881" i="8"/>
  <c r="J1881" i="8"/>
  <c r="K1881" i="8" s="1"/>
  <c r="I1923" i="8"/>
  <c r="J1923" i="8"/>
  <c r="K1923" i="8" s="1"/>
  <c r="I1953" i="8"/>
  <c r="J1953" i="8"/>
  <c r="K1953" i="8" s="1"/>
  <c r="I1995" i="8"/>
  <c r="J1995" i="8"/>
  <c r="K1995" i="8" s="1"/>
  <c r="I2025" i="8"/>
  <c r="J2025" i="8"/>
  <c r="K2025" i="8" s="1"/>
  <c r="I2067" i="8"/>
  <c r="J2067" i="8"/>
  <c r="K2067" i="8" s="1"/>
  <c r="I2097" i="8"/>
  <c r="J2097" i="8"/>
  <c r="K2097" i="8" s="1"/>
  <c r="I2125" i="8"/>
  <c r="J2125" i="8"/>
  <c r="K2125" i="8" s="1"/>
  <c r="I2137" i="8"/>
  <c r="J2137" i="8"/>
  <c r="K2137" i="8" s="1"/>
  <c r="I2161" i="8"/>
  <c r="J2161" i="8"/>
  <c r="K2161" i="8" s="1"/>
  <c r="I2173" i="8"/>
  <c r="J2173" i="8"/>
  <c r="K2173" i="8" s="1"/>
  <c r="I2185" i="8"/>
  <c r="J2185" i="8"/>
  <c r="K2185" i="8" s="1"/>
  <c r="I2197" i="8"/>
  <c r="J2197" i="8"/>
  <c r="K2197" i="8" s="1"/>
  <c r="I2221" i="8"/>
  <c r="J2221" i="8"/>
  <c r="K2221" i="8" s="1"/>
  <c r="I2233" i="8"/>
  <c r="J2233" i="8"/>
  <c r="K2233" i="8" s="1"/>
  <c r="I2259" i="8"/>
  <c r="J2259" i="8"/>
  <c r="K2259" i="8" s="1"/>
  <c r="J2277" i="8"/>
  <c r="K2277" i="8" s="1"/>
  <c r="I2277" i="8"/>
  <c r="J2295" i="8"/>
  <c r="K2295" i="8" s="1"/>
  <c r="I2295" i="8"/>
  <c r="J2313" i="8"/>
  <c r="K2313" i="8" s="1"/>
  <c r="I2313" i="8"/>
  <c r="J2331" i="8"/>
  <c r="K2331" i="8" s="1"/>
  <c r="I2331" i="8"/>
  <c r="J2349" i="8"/>
  <c r="K2349" i="8" s="1"/>
  <c r="I2349" i="8"/>
  <c r="J2367" i="8"/>
  <c r="K2367" i="8" s="1"/>
  <c r="I2367" i="8"/>
  <c r="J2385" i="8"/>
  <c r="K2385" i="8" s="1"/>
  <c r="I2385" i="8"/>
  <c r="J2403" i="8"/>
  <c r="K2403" i="8" s="1"/>
  <c r="I2403" i="8"/>
  <c r="J2421" i="8"/>
  <c r="K2421" i="8" s="1"/>
  <c r="I2421" i="8"/>
  <c r="J2439" i="8"/>
  <c r="K2439" i="8" s="1"/>
  <c r="I2439" i="8"/>
  <c r="J2457" i="8"/>
  <c r="K2457" i="8" s="1"/>
  <c r="I2457" i="8"/>
  <c r="J2475" i="8"/>
  <c r="K2475" i="8" s="1"/>
  <c r="I2475" i="8"/>
  <c r="I2505" i="8"/>
  <c r="J2505" i="8"/>
  <c r="K2505" i="8" s="1"/>
  <c r="I2523" i="8"/>
  <c r="J2523" i="8"/>
  <c r="K2523" i="8" s="1"/>
  <c r="I2541" i="8"/>
  <c r="J2541" i="8"/>
  <c r="K2541" i="8" s="1"/>
  <c r="I2559" i="8"/>
  <c r="J2559" i="8"/>
  <c r="K2559" i="8" s="1"/>
  <c r="J2587" i="8"/>
  <c r="K2587" i="8" s="1"/>
  <c r="I2587" i="8"/>
  <c r="J2605" i="8"/>
  <c r="K2605" i="8" s="1"/>
  <c r="I2605" i="8"/>
  <c r="J2623" i="8"/>
  <c r="K2623" i="8" s="1"/>
  <c r="I2623" i="8"/>
  <c r="J2641" i="8"/>
  <c r="K2641" i="8" s="1"/>
  <c r="I2641" i="8"/>
  <c r="J2659" i="8"/>
  <c r="K2659" i="8" s="1"/>
  <c r="I2659" i="8"/>
  <c r="I2677" i="8"/>
  <c r="J2677" i="8"/>
  <c r="K2677" i="8" s="1"/>
  <c r="J2695" i="8"/>
  <c r="K2695" i="8" s="1"/>
  <c r="I2695" i="8"/>
  <c r="I2713" i="8"/>
  <c r="J2713" i="8"/>
  <c r="K2713" i="8" s="1"/>
  <c r="J2731" i="8"/>
  <c r="K2731" i="8" s="1"/>
  <c r="I2731" i="8"/>
  <c r="I2749" i="8"/>
  <c r="J2749" i="8"/>
  <c r="K2749" i="8" s="1"/>
  <c r="J2767" i="8"/>
  <c r="K2767" i="8" s="1"/>
  <c r="I2767" i="8"/>
  <c r="I2785" i="8"/>
  <c r="J2785" i="8"/>
  <c r="K2785" i="8" s="1"/>
  <c r="J2803" i="8"/>
  <c r="K2803" i="8" s="1"/>
  <c r="I2803" i="8"/>
  <c r="I2820" i="8"/>
  <c r="J2820" i="8"/>
  <c r="K2820" i="8" s="1"/>
  <c r="I3161" i="8"/>
  <c r="J3161" i="8"/>
  <c r="K3161" i="8" s="1"/>
  <c r="J3191" i="8"/>
  <c r="K3191" i="8" s="1"/>
  <c r="I3191" i="8"/>
  <c r="I3209" i="8"/>
  <c r="J3209" i="8"/>
  <c r="K3209" i="8" s="1"/>
  <c r="I3257" i="8"/>
  <c r="J3257" i="8"/>
  <c r="K3257" i="8" s="1"/>
  <c r="J3275" i="8"/>
  <c r="K3275" i="8" s="1"/>
  <c r="I3275" i="8"/>
  <c r="I3341" i="8"/>
  <c r="J3341" i="8"/>
  <c r="K3341" i="8" s="1"/>
  <c r="J3406" i="8"/>
  <c r="K3406" i="8" s="1"/>
  <c r="I3406" i="8"/>
  <c r="J3436" i="8"/>
  <c r="K3436" i="8" s="1"/>
  <c r="I3436" i="8"/>
  <c r="I3447" i="8"/>
  <c r="J3447" i="8"/>
  <c r="K3447" i="8" s="1"/>
  <c r="I3477" i="8"/>
  <c r="J3477" i="8"/>
  <c r="K3477" i="8" s="1"/>
  <c r="J3494" i="8"/>
  <c r="K3494" i="8" s="1"/>
  <c r="I3494" i="8"/>
  <c r="J3636" i="8"/>
  <c r="K3636" i="8" s="1"/>
  <c r="I3636" i="8"/>
  <c r="J3666" i="8"/>
  <c r="K3666" i="8" s="1"/>
  <c r="I3666" i="8"/>
  <c r="J3708" i="8"/>
  <c r="K3708" i="8" s="1"/>
  <c r="I3708" i="8"/>
  <c r="J3738" i="8"/>
  <c r="K3738" i="8" s="1"/>
  <c r="I3738" i="8"/>
  <c r="J3780" i="8"/>
  <c r="K3780" i="8" s="1"/>
  <c r="I3780" i="8"/>
  <c r="J3810" i="8"/>
  <c r="K3810" i="8" s="1"/>
  <c r="I3810" i="8"/>
  <c r="J3882" i="8"/>
  <c r="K3882" i="8" s="1"/>
  <c r="I3882" i="8"/>
  <c r="J3912" i="8"/>
  <c r="K3912" i="8" s="1"/>
  <c r="I3912" i="8"/>
  <c r="J3924" i="8"/>
  <c r="K3924" i="8" s="1"/>
  <c r="I3924" i="8"/>
  <c r="I3936" i="8"/>
  <c r="J3936" i="8"/>
  <c r="K3936" i="8" s="1"/>
  <c r="J3954" i="8"/>
  <c r="K3954" i="8" s="1"/>
  <c r="I3954" i="8"/>
  <c r="I3972" i="8"/>
  <c r="J3972" i="8"/>
  <c r="K3972" i="8" s="1"/>
  <c r="J3990" i="8"/>
  <c r="K3990" i="8" s="1"/>
  <c r="I3990" i="8"/>
  <c r="I4008" i="8"/>
  <c r="J4008" i="8"/>
  <c r="K4008" i="8" s="1"/>
  <c r="J4026" i="8"/>
  <c r="K4026" i="8" s="1"/>
  <c r="I4026" i="8"/>
  <c r="I4044" i="8"/>
  <c r="J4044" i="8"/>
  <c r="K4044" i="8" s="1"/>
  <c r="J4062" i="8"/>
  <c r="K4062" i="8" s="1"/>
  <c r="I4062" i="8"/>
  <c r="I4080" i="8"/>
  <c r="J4080" i="8"/>
  <c r="K4080" i="8" s="1"/>
  <c r="J4098" i="8"/>
  <c r="K4098" i="8" s="1"/>
  <c r="I4098" i="8"/>
  <c r="I4116" i="8"/>
  <c r="J4116" i="8"/>
  <c r="K4116" i="8" s="1"/>
  <c r="I4133" i="8"/>
  <c r="J4133" i="8"/>
  <c r="K4133" i="8" s="1"/>
  <c r="I4151" i="8"/>
  <c r="J4151" i="8"/>
  <c r="K4151" i="8" s="1"/>
  <c r="I4169" i="8"/>
  <c r="J4169" i="8"/>
  <c r="K4169" i="8" s="1"/>
  <c r="I4187" i="8"/>
  <c r="J4187" i="8"/>
  <c r="K4187" i="8" s="1"/>
  <c r="I4204" i="8"/>
  <c r="J4204" i="8"/>
  <c r="K4204" i="8" s="1"/>
  <c r="I4221" i="8"/>
  <c r="J4221" i="8"/>
  <c r="K4221" i="8" s="1"/>
  <c r="I4281" i="8"/>
  <c r="J4281" i="8"/>
  <c r="K4281" i="8" s="1"/>
  <c r="I4293" i="8"/>
  <c r="J4293" i="8"/>
  <c r="K4293" i="8" s="1"/>
  <c r="I4305" i="8"/>
  <c r="J4305" i="8"/>
  <c r="K4305" i="8" s="1"/>
  <c r="I4615" i="8"/>
  <c r="J4615" i="8"/>
  <c r="K4615" i="8" s="1"/>
  <c r="J4645" i="8"/>
  <c r="K4645" i="8" s="1"/>
  <c r="I4645" i="8"/>
  <c r="I4687" i="8"/>
  <c r="J4687" i="8"/>
  <c r="K4687" i="8" s="1"/>
  <c r="J4717" i="8"/>
  <c r="K4717" i="8" s="1"/>
  <c r="I4717" i="8"/>
  <c r="I4760" i="8"/>
  <c r="J4760" i="8"/>
  <c r="K4760" i="8" s="1"/>
  <c r="I4772" i="8"/>
  <c r="J4772" i="8"/>
  <c r="K4772" i="8" s="1"/>
  <c r="I4790" i="8"/>
  <c r="J4790" i="8"/>
  <c r="K4790" i="8" s="1"/>
  <c r="I4808" i="8"/>
  <c r="J4808" i="8"/>
  <c r="K4808" i="8" s="1"/>
  <c r="I4826" i="8"/>
  <c r="J4826" i="8"/>
  <c r="K4826" i="8" s="1"/>
  <c r="I4844" i="8"/>
  <c r="J4844" i="8"/>
  <c r="K4844" i="8" s="1"/>
  <c r="I4862" i="8"/>
  <c r="J4862" i="8"/>
  <c r="K4862" i="8" s="1"/>
  <c r="I4880" i="8"/>
  <c r="J4880" i="8"/>
  <c r="K4880" i="8" s="1"/>
  <c r="I4898" i="8"/>
  <c r="J4898" i="8"/>
  <c r="K4898" i="8" s="1"/>
  <c r="I4916" i="8"/>
  <c r="J4916" i="8"/>
  <c r="K4916" i="8" s="1"/>
  <c r="I4934" i="8"/>
  <c r="J4934" i="8"/>
  <c r="K4934" i="8" s="1"/>
  <c r="I4952" i="8"/>
  <c r="J4952" i="8"/>
  <c r="K4952" i="8" s="1"/>
  <c r="I4970" i="8"/>
  <c r="J4970" i="8"/>
  <c r="K4970" i="8" s="1"/>
  <c r="I4988" i="8"/>
  <c r="J4988" i="8"/>
  <c r="K4988" i="8" s="1"/>
  <c r="I5006" i="8"/>
  <c r="J5006" i="8"/>
  <c r="K5006" i="8" s="1"/>
  <c r="I5024" i="8"/>
  <c r="J5024" i="8"/>
  <c r="K5024" i="8" s="1"/>
  <c r="I5042" i="8"/>
  <c r="J5042" i="8"/>
  <c r="K5042" i="8" s="1"/>
  <c r="I5060" i="8"/>
  <c r="J5060" i="8"/>
  <c r="K5060" i="8" s="1"/>
  <c r="I5078" i="8"/>
  <c r="J5078" i="8"/>
  <c r="K5078" i="8" s="1"/>
  <c r="I5096" i="8"/>
  <c r="J5096" i="8"/>
  <c r="K5096" i="8" s="1"/>
  <c r="I5114" i="8"/>
  <c r="J5114" i="8"/>
  <c r="K5114" i="8" s="1"/>
  <c r="I5131" i="8"/>
  <c r="J5131" i="8"/>
  <c r="K5131" i="8" s="1"/>
  <c r="I5148" i="8"/>
  <c r="J5148" i="8"/>
  <c r="K5148" i="8" s="1"/>
  <c r="J5165" i="8"/>
  <c r="K5165" i="8" s="1"/>
  <c r="I5165" i="8"/>
  <c r="I5182" i="8"/>
  <c r="J5182" i="8"/>
  <c r="K5182" i="8" s="1"/>
  <c r="J5199" i="8"/>
  <c r="K5199" i="8" s="1"/>
  <c r="I5199" i="8"/>
  <c r="I5216" i="8"/>
  <c r="J5216" i="8"/>
  <c r="K5216" i="8" s="1"/>
  <c r="I5234" i="8"/>
  <c r="J5234" i="8"/>
  <c r="K5234" i="8" s="1"/>
  <c r="J5252" i="8"/>
  <c r="K5252" i="8" s="1"/>
  <c r="I5252" i="8"/>
  <c r="J5269" i="8"/>
  <c r="K5269" i="8" s="1"/>
  <c r="I5269" i="8"/>
  <c r="I5287" i="8"/>
  <c r="J5287" i="8"/>
  <c r="K5287" i="8" s="1"/>
  <c r="J5329" i="8"/>
  <c r="K5329" i="8" s="1"/>
  <c r="I5329" i="8"/>
  <c r="I5359" i="8"/>
  <c r="J5359" i="8"/>
  <c r="K5359" i="8" s="1"/>
  <c r="I5371" i="8"/>
  <c r="J5371" i="8"/>
  <c r="K5371" i="8" s="1"/>
  <c r="J5401" i="8"/>
  <c r="K5401" i="8" s="1"/>
  <c r="I5401" i="8"/>
  <c r="I5419" i="8"/>
  <c r="J5419" i="8"/>
  <c r="K5419" i="8" s="1"/>
  <c r="J5437" i="8"/>
  <c r="K5437" i="8" s="1"/>
  <c r="I5437" i="8"/>
  <c r="I5455" i="8"/>
  <c r="J5455" i="8"/>
  <c r="K5455" i="8" s="1"/>
  <c r="J5473" i="8"/>
  <c r="K5473" i="8" s="1"/>
  <c r="I5473" i="8"/>
  <c r="I5491" i="8"/>
  <c r="J5491" i="8"/>
  <c r="K5491" i="8" s="1"/>
  <c r="J5509" i="8"/>
  <c r="K5509" i="8" s="1"/>
  <c r="I5509" i="8"/>
  <c r="I5527" i="8"/>
  <c r="J5527" i="8"/>
  <c r="K5527" i="8" s="1"/>
  <c r="J5545" i="8"/>
  <c r="K5545" i="8" s="1"/>
  <c r="I5545" i="8"/>
  <c r="I5563" i="8"/>
  <c r="J5563" i="8"/>
  <c r="K5563" i="8" s="1"/>
  <c r="J5583" i="8"/>
  <c r="K5583" i="8" s="1"/>
  <c r="I5583" i="8"/>
  <c r="I5601" i="8"/>
  <c r="J5601" i="8"/>
  <c r="K5601" i="8" s="1"/>
  <c r="J5620" i="8"/>
  <c r="K5620" i="8" s="1"/>
  <c r="I5620" i="8"/>
  <c r="I5638" i="8"/>
  <c r="J5638" i="8"/>
  <c r="K5638" i="8" s="1"/>
  <c r="I5655" i="8"/>
  <c r="J5655" i="8"/>
  <c r="K5655" i="8" s="1"/>
  <c r="I5673" i="8"/>
  <c r="J5673" i="8"/>
  <c r="K5673" i="8" s="1"/>
  <c r="J5691" i="8"/>
  <c r="K5691" i="8" s="1"/>
  <c r="I5691" i="8"/>
  <c r="I5756" i="8"/>
  <c r="J5756" i="8"/>
  <c r="K5756" i="8" s="1"/>
  <c r="I5797" i="8"/>
  <c r="J5797" i="8"/>
  <c r="K5797" i="8" s="1"/>
  <c r="J5821" i="8"/>
  <c r="K5821" i="8" s="1"/>
  <c r="I5821" i="8"/>
  <c r="J5851" i="8"/>
  <c r="K5851" i="8" s="1"/>
  <c r="I5851" i="8"/>
  <c r="I5881" i="8"/>
  <c r="J5881" i="8"/>
  <c r="K5881" i="8" s="1"/>
  <c r="J5899" i="8"/>
  <c r="K5899" i="8" s="1"/>
  <c r="I5899" i="8"/>
  <c r="I5917" i="8"/>
  <c r="J5917" i="8"/>
  <c r="K5917" i="8" s="1"/>
  <c r="J5938" i="8"/>
  <c r="K5938" i="8" s="1"/>
  <c r="I5938" i="8"/>
  <c r="I5956" i="8"/>
  <c r="J5956" i="8"/>
  <c r="K5956" i="8" s="1"/>
  <c r="J5974" i="8"/>
  <c r="K5974" i="8" s="1"/>
  <c r="I5974" i="8"/>
  <c r="I5992" i="8"/>
  <c r="J5992" i="8"/>
  <c r="K5992" i="8" s="1"/>
  <c r="I6010" i="8"/>
  <c r="J6010" i="8"/>
  <c r="K6010" i="8" s="1"/>
  <c r="I6028" i="8"/>
  <c r="J6028" i="8"/>
  <c r="K6028" i="8" s="1"/>
  <c r="I6046" i="8"/>
  <c r="J6046" i="8"/>
  <c r="K6046" i="8" s="1"/>
  <c r="I6064" i="8"/>
  <c r="J6064" i="8"/>
  <c r="K6064" i="8" s="1"/>
  <c r="I6082" i="8"/>
  <c r="J6082" i="8"/>
  <c r="K6082" i="8" s="1"/>
  <c r="J6105" i="8"/>
  <c r="K6105" i="8" s="1"/>
  <c r="I6105" i="8"/>
  <c r="J6141" i="8"/>
  <c r="K6141" i="8" s="1"/>
  <c r="I6141" i="8"/>
  <c r="J6177" i="8"/>
  <c r="K6177" i="8" s="1"/>
  <c r="I6177" i="8"/>
  <c r="J6213" i="8"/>
  <c r="K6213" i="8" s="1"/>
  <c r="I6213" i="8"/>
  <c r="J6241" i="8"/>
  <c r="K6241" i="8" s="1"/>
  <c r="I6241" i="8"/>
  <c r="I6270" i="8"/>
  <c r="J6270" i="8"/>
  <c r="K6270" i="8" s="1"/>
  <c r="I6307" i="8"/>
  <c r="J6307" i="8"/>
  <c r="K6307" i="8" s="1"/>
  <c r="I6343" i="8"/>
  <c r="J6343" i="8"/>
  <c r="K6343" i="8" s="1"/>
  <c r="J6378" i="8"/>
  <c r="K6378" i="8" s="1"/>
  <c r="I6378" i="8"/>
  <c r="I6420" i="8"/>
  <c r="J6420" i="8"/>
  <c r="K6420" i="8" s="1"/>
  <c r="I6456" i="8"/>
  <c r="J6456" i="8"/>
  <c r="K6456" i="8" s="1"/>
  <c r="I6492" i="8"/>
  <c r="J6492" i="8"/>
  <c r="K6492" i="8" s="1"/>
  <c r="I6528" i="8"/>
  <c r="J6528" i="8"/>
  <c r="K6528" i="8" s="1"/>
  <c r="I6564" i="8"/>
  <c r="J6564" i="8"/>
  <c r="K6564" i="8" s="1"/>
  <c r="I6600" i="8"/>
  <c r="J6600" i="8"/>
  <c r="K6600" i="8" s="1"/>
  <c r="I6637" i="8"/>
  <c r="J6637" i="8"/>
  <c r="K6637" i="8" s="1"/>
  <c r="I6701" i="8"/>
  <c r="J6701" i="8"/>
  <c r="K6701" i="8" s="1"/>
  <c r="J5766" i="8"/>
  <c r="K5766" i="8" s="1"/>
  <c r="I5766" i="8"/>
  <c r="J5860" i="8"/>
  <c r="K5860" i="8" s="1"/>
  <c r="I5860" i="8"/>
  <c r="I6438" i="8"/>
  <c r="J6438" i="8"/>
  <c r="K6438" i="8" s="1"/>
  <c r="I6510" i="8"/>
  <c r="J6510" i="8"/>
  <c r="K6510" i="8" s="1"/>
  <c r="I6582" i="8"/>
  <c r="J6582" i="8"/>
  <c r="K6582" i="8" s="1"/>
  <c r="I6655" i="8"/>
  <c r="J6655" i="8"/>
  <c r="K6655" i="8" s="1"/>
  <c r="I6727" i="8"/>
  <c r="J6727" i="8"/>
  <c r="K6727" i="8" s="1"/>
  <c r="J197" i="8"/>
  <c r="K197" i="8" s="1"/>
  <c r="I197" i="8"/>
  <c r="J219" i="8"/>
  <c r="K219" i="8" s="1"/>
  <c r="I219" i="8"/>
  <c r="I282" i="8"/>
  <c r="J282" i="8"/>
  <c r="K282" i="8" s="1"/>
  <c r="I326" i="8"/>
  <c r="J326" i="8"/>
  <c r="K326" i="8" s="1"/>
  <c r="I554" i="8"/>
  <c r="J554" i="8"/>
  <c r="K554" i="8" s="1"/>
  <c r="I1065" i="8"/>
  <c r="J1065" i="8"/>
  <c r="K1065" i="8" s="1"/>
  <c r="J1155" i="8"/>
  <c r="K1155" i="8" s="1"/>
  <c r="I1155" i="8"/>
  <c r="J1174" i="8"/>
  <c r="K1174" i="8" s="1"/>
  <c r="I1174" i="8"/>
  <c r="J1192" i="8"/>
  <c r="K1192" i="8" s="1"/>
  <c r="I1192" i="8"/>
  <c r="J1210" i="8"/>
  <c r="K1210" i="8" s="1"/>
  <c r="I1210" i="8"/>
  <c r="J1228" i="8"/>
  <c r="K1228" i="8" s="1"/>
  <c r="I1228" i="8"/>
  <c r="J1246" i="8"/>
  <c r="K1246" i="8" s="1"/>
  <c r="I1246" i="8"/>
  <c r="J1264" i="8"/>
  <c r="K1264" i="8" s="1"/>
  <c r="I1264" i="8"/>
  <c r="J1282" i="8"/>
  <c r="K1282" i="8" s="1"/>
  <c r="I1282" i="8"/>
  <c r="J1300" i="8"/>
  <c r="K1300" i="8" s="1"/>
  <c r="I1300" i="8"/>
  <c r="J1318" i="8"/>
  <c r="K1318" i="8" s="1"/>
  <c r="I1318" i="8"/>
  <c r="J1336" i="8"/>
  <c r="K1336" i="8" s="1"/>
  <c r="I1336" i="8"/>
  <c r="J1354" i="8"/>
  <c r="K1354" i="8" s="1"/>
  <c r="I1354" i="8"/>
  <c r="J1372" i="8"/>
  <c r="K1372" i="8" s="1"/>
  <c r="I1372" i="8"/>
  <c r="I1402" i="8"/>
  <c r="J1402" i="8"/>
  <c r="K1402" i="8" s="1"/>
  <c r="I1478" i="8"/>
  <c r="J1478" i="8"/>
  <c r="K1478" i="8" s="1"/>
  <c r="I1520" i="8"/>
  <c r="J1520" i="8"/>
  <c r="K1520" i="8" s="1"/>
  <c r="I1533" i="8"/>
  <c r="J1533" i="8"/>
  <c r="K1533" i="8" s="1"/>
  <c r="I1545" i="8"/>
  <c r="J1545" i="8"/>
  <c r="K1545" i="8" s="1"/>
  <c r="I1557" i="8"/>
  <c r="J1557" i="8"/>
  <c r="K1557" i="8" s="1"/>
  <c r="I1569" i="8"/>
  <c r="J1569" i="8"/>
  <c r="K1569" i="8" s="1"/>
  <c r="J1581" i="8"/>
  <c r="K1581" i="8" s="1"/>
  <c r="I1581" i="8"/>
  <c r="J1613" i="8"/>
  <c r="K1613" i="8" s="1"/>
  <c r="I1613" i="8"/>
  <c r="J1655" i="8"/>
  <c r="K1655" i="8" s="1"/>
  <c r="I1655" i="8"/>
  <c r="J1685" i="8"/>
  <c r="K1685" i="8" s="1"/>
  <c r="I1685" i="8"/>
  <c r="J1727" i="8"/>
  <c r="K1727" i="8" s="1"/>
  <c r="I1727" i="8"/>
  <c r="I1756" i="8"/>
  <c r="J1756" i="8"/>
  <c r="K1756" i="8" s="1"/>
  <c r="J1786" i="8"/>
  <c r="K1786" i="8" s="1"/>
  <c r="I1786" i="8"/>
  <c r="I2132" i="8"/>
  <c r="J2132" i="8"/>
  <c r="K2132" i="8" s="1"/>
  <c r="I2150" i="8"/>
  <c r="J2150" i="8"/>
  <c r="K2150" i="8" s="1"/>
  <c r="I2168" i="8"/>
  <c r="J2168" i="8"/>
  <c r="K2168" i="8" s="1"/>
  <c r="I2186" i="8"/>
  <c r="J2186" i="8"/>
  <c r="K2186" i="8" s="1"/>
  <c r="I2204" i="8"/>
  <c r="J2204" i="8"/>
  <c r="K2204" i="8" s="1"/>
  <c r="I2222" i="8"/>
  <c r="J2222" i="8"/>
  <c r="K2222" i="8" s="1"/>
  <c r="I2240" i="8"/>
  <c r="J2240" i="8"/>
  <c r="K2240" i="8" s="1"/>
  <c r="I2260" i="8"/>
  <c r="J2260" i="8"/>
  <c r="K2260" i="8" s="1"/>
  <c r="I2278" i="8"/>
  <c r="J2278" i="8"/>
  <c r="K2278" i="8" s="1"/>
  <c r="I2296" i="8"/>
  <c r="J2296" i="8"/>
  <c r="K2296" i="8" s="1"/>
  <c r="I2314" i="8"/>
  <c r="J2314" i="8"/>
  <c r="K2314" i="8" s="1"/>
  <c r="I2332" i="8"/>
  <c r="J2332" i="8"/>
  <c r="K2332" i="8" s="1"/>
  <c r="I2350" i="8"/>
  <c r="J2350" i="8"/>
  <c r="K2350" i="8" s="1"/>
  <c r="I2368" i="8"/>
  <c r="J2368" i="8"/>
  <c r="K2368" i="8" s="1"/>
  <c r="I2386" i="8"/>
  <c r="J2386" i="8"/>
  <c r="K2386" i="8" s="1"/>
  <c r="I2404" i="8"/>
  <c r="J2404" i="8"/>
  <c r="K2404" i="8" s="1"/>
  <c r="I2422" i="8"/>
  <c r="J2422" i="8"/>
  <c r="K2422" i="8" s="1"/>
  <c r="I2440" i="8"/>
  <c r="J2440" i="8"/>
  <c r="K2440" i="8" s="1"/>
  <c r="J2458" i="8"/>
  <c r="K2458" i="8" s="1"/>
  <c r="I2458" i="8"/>
  <c r="J2476" i="8"/>
  <c r="K2476" i="8" s="1"/>
  <c r="I2476" i="8"/>
  <c r="J2494" i="8"/>
  <c r="K2494" i="8" s="1"/>
  <c r="I2494" i="8"/>
  <c r="J2518" i="8"/>
  <c r="K2518" i="8" s="1"/>
  <c r="I2518" i="8"/>
  <c r="J2548" i="8"/>
  <c r="K2548" i="8" s="1"/>
  <c r="I2548" i="8"/>
  <c r="I2576" i="8"/>
  <c r="J2576" i="8"/>
  <c r="K2576" i="8" s="1"/>
  <c r="I2594" i="8"/>
  <c r="J2594" i="8"/>
  <c r="K2594" i="8" s="1"/>
  <c r="I2612" i="8"/>
  <c r="J2612" i="8"/>
  <c r="K2612" i="8" s="1"/>
  <c r="I2630" i="8"/>
  <c r="J2630" i="8"/>
  <c r="K2630" i="8" s="1"/>
  <c r="I2648" i="8"/>
  <c r="J2648" i="8"/>
  <c r="K2648" i="8" s="1"/>
  <c r="J2666" i="8"/>
  <c r="K2666" i="8" s="1"/>
  <c r="I2666" i="8"/>
  <c r="I2732" i="8"/>
  <c r="J2732" i="8"/>
  <c r="K2732" i="8" s="1"/>
  <c r="J2798" i="8"/>
  <c r="K2798" i="8" s="1"/>
  <c r="I2798" i="8"/>
  <c r="J2815" i="8"/>
  <c r="K2815" i="8" s="1"/>
  <c r="I2815" i="8"/>
  <c r="I2833" i="8"/>
  <c r="J2833" i="8"/>
  <c r="K2833" i="8" s="1"/>
  <c r="J2851" i="8"/>
  <c r="K2851" i="8" s="1"/>
  <c r="I2851" i="8"/>
  <c r="J2874" i="8"/>
  <c r="K2874" i="8" s="1"/>
  <c r="I2874" i="8"/>
  <c r="I2892" i="8"/>
  <c r="J2892" i="8"/>
  <c r="K2892" i="8" s="1"/>
  <c r="J2940" i="8"/>
  <c r="K2940" i="8" s="1"/>
  <c r="I2940" i="8"/>
  <c r="J2958" i="8"/>
  <c r="K2958" i="8" s="1"/>
  <c r="I2958" i="8"/>
  <c r="I2976" i="8"/>
  <c r="J2976" i="8"/>
  <c r="K2976" i="8" s="1"/>
  <c r="I3419" i="8"/>
  <c r="J3419" i="8"/>
  <c r="K3419" i="8" s="1"/>
  <c r="J3478" i="8"/>
  <c r="K3478" i="8" s="1"/>
  <c r="I3478" i="8"/>
  <c r="J3590" i="8"/>
  <c r="K3590" i="8" s="1"/>
  <c r="I3590" i="8"/>
  <c r="J3835" i="8"/>
  <c r="K3835" i="8" s="1"/>
  <c r="I3835" i="8"/>
  <c r="I3853" i="8"/>
  <c r="J3853" i="8"/>
  <c r="K3853" i="8" s="1"/>
  <c r="J3883" i="8"/>
  <c r="K3883" i="8" s="1"/>
  <c r="I3883" i="8"/>
  <c r="I3901" i="8"/>
  <c r="J3901" i="8"/>
  <c r="K3901" i="8" s="1"/>
  <c r="I4323" i="8"/>
  <c r="J4323" i="8"/>
  <c r="K4323" i="8" s="1"/>
  <c r="I4359" i="8"/>
  <c r="J4359" i="8"/>
  <c r="K4359" i="8" s="1"/>
  <c r="I4383" i="8"/>
  <c r="J4383" i="8"/>
  <c r="K4383" i="8" s="1"/>
  <c r="I4401" i="8"/>
  <c r="J4401" i="8"/>
  <c r="K4401" i="8" s="1"/>
  <c r="I4419" i="8"/>
  <c r="J4419" i="8"/>
  <c r="K4419" i="8" s="1"/>
  <c r="I4437" i="8"/>
  <c r="J4437" i="8"/>
  <c r="K4437" i="8" s="1"/>
  <c r="I4455" i="8"/>
  <c r="J4455" i="8"/>
  <c r="K4455" i="8" s="1"/>
  <c r="J4473" i="8"/>
  <c r="K4473" i="8" s="1"/>
  <c r="I4473" i="8"/>
  <c r="I4491" i="8"/>
  <c r="J4491" i="8"/>
  <c r="K4491" i="8" s="1"/>
  <c r="J4509" i="8"/>
  <c r="K4509" i="8" s="1"/>
  <c r="I4509" i="8"/>
  <c r="I4527" i="8"/>
  <c r="J4527" i="8"/>
  <c r="K4527" i="8" s="1"/>
  <c r="J4545" i="8"/>
  <c r="K4545" i="8" s="1"/>
  <c r="I4545" i="8"/>
  <c r="I4563" i="8"/>
  <c r="J4563" i="8"/>
  <c r="K4563" i="8" s="1"/>
  <c r="J4581" i="8"/>
  <c r="K4581" i="8" s="1"/>
  <c r="I4581" i="8"/>
  <c r="I4598" i="8"/>
  <c r="J4598" i="8"/>
  <c r="K4598" i="8" s="1"/>
  <c r="J4616" i="8"/>
  <c r="K4616" i="8" s="1"/>
  <c r="I4616" i="8"/>
  <c r="I4634" i="8"/>
  <c r="J4634" i="8"/>
  <c r="K4634" i="8" s="1"/>
  <c r="J4652" i="8"/>
  <c r="K4652" i="8" s="1"/>
  <c r="I4652" i="8"/>
  <c r="I4670" i="8"/>
  <c r="J4670" i="8"/>
  <c r="K4670" i="8" s="1"/>
  <c r="J4688" i="8"/>
  <c r="K4688" i="8" s="1"/>
  <c r="I4688" i="8"/>
  <c r="I4706" i="8"/>
  <c r="J4706" i="8"/>
  <c r="K4706" i="8" s="1"/>
  <c r="J4724" i="8"/>
  <c r="K4724" i="8" s="1"/>
  <c r="I4724" i="8"/>
  <c r="I4742" i="8"/>
  <c r="J4742" i="8"/>
  <c r="K4742" i="8" s="1"/>
  <c r="J4761" i="8"/>
  <c r="K4761" i="8" s="1"/>
  <c r="I4761" i="8"/>
  <c r="I4875" i="8"/>
  <c r="J4875" i="8"/>
  <c r="K4875" i="8" s="1"/>
  <c r="I4947" i="8"/>
  <c r="J4947" i="8"/>
  <c r="K4947" i="8" s="1"/>
  <c r="I5019" i="8"/>
  <c r="J5019" i="8"/>
  <c r="K5019" i="8" s="1"/>
  <c r="I5091" i="8"/>
  <c r="J5091" i="8"/>
  <c r="K5091" i="8" s="1"/>
  <c r="J5121" i="8"/>
  <c r="K5121" i="8" s="1"/>
  <c r="I5121" i="8"/>
  <c r="I5138" i="8"/>
  <c r="J5138" i="8"/>
  <c r="K5138" i="8" s="1"/>
  <c r="I5154" i="8"/>
  <c r="J5154" i="8"/>
  <c r="K5154" i="8" s="1"/>
  <c r="I5172" i="8"/>
  <c r="J5172" i="8"/>
  <c r="K5172" i="8" s="1"/>
  <c r="J5189" i="8"/>
  <c r="K5189" i="8" s="1"/>
  <c r="I5189" i="8"/>
  <c r="J5205" i="8"/>
  <c r="K5205" i="8" s="1"/>
  <c r="I5205" i="8"/>
  <c r="J5235" i="8"/>
  <c r="K5235" i="8" s="1"/>
  <c r="I5235" i="8"/>
  <c r="J5264" i="8"/>
  <c r="K5264" i="8" s="1"/>
  <c r="I5264" i="8"/>
  <c r="I5282" i="8"/>
  <c r="J5282" i="8"/>
  <c r="K5282" i="8" s="1"/>
  <c r="J5300" i="8"/>
  <c r="K5300" i="8" s="1"/>
  <c r="I5300" i="8"/>
  <c r="I5318" i="8"/>
  <c r="J5318" i="8"/>
  <c r="K5318" i="8" s="1"/>
  <c r="J5336" i="8"/>
  <c r="K5336" i="8" s="1"/>
  <c r="I5336" i="8"/>
  <c r="I5354" i="8"/>
  <c r="J5354" i="8"/>
  <c r="K5354" i="8" s="1"/>
  <c r="J5372" i="8"/>
  <c r="K5372" i="8" s="1"/>
  <c r="I5372" i="8"/>
  <c r="I5390" i="8"/>
  <c r="J5390" i="8"/>
  <c r="K5390" i="8" s="1"/>
  <c r="J5408" i="8"/>
  <c r="K5408" i="8" s="1"/>
  <c r="I5408" i="8"/>
  <c r="I5426" i="8"/>
  <c r="J5426" i="8"/>
  <c r="K5426" i="8" s="1"/>
  <c r="J5444" i="8"/>
  <c r="K5444" i="8" s="1"/>
  <c r="I5444" i="8"/>
  <c r="I5462" i="8"/>
  <c r="J5462" i="8"/>
  <c r="K5462" i="8" s="1"/>
  <c r="J5480" i="8"/>
  <c r="K5480" i="8" s="1"/>
  <c r="I5480" i="8"/>
  <c r="I5498" i="8"/>
  <c r="J5498" i="8"/>
  <c r="K5498" i="8" s="1"/>
  <c r="J5516" i="8"/>
  <c r="K5516" i="8" s="1"/>
  <c r="I5516" i="8"/>
  <c r="I5534" i="8"/>
  <c r="J5534" i="8"/>
  <c r="K5534" i="8" s="1"/>
  <c r="J5552" i="8"/>
  <c r="K5552" i="8" s="1"/>
  <c r="I5552" i="8"/>
  <c r="I5570" i="8"/>
  <c r="J5570" i="8"/>
  <c r="K5570" i="8" s="1"/>
  <c r="J5590" i="8"/>
  <c r="K5590" i="8" s="1"/>
  <c r="I5590" i="8"/>
  <c r="I5608" i="8"/>
  <c r="J5608" i="8"/>
  <c r="K5608" i="8" s="1"/>
  <c r="J5627" i="8"/>
  <c r="K5627" i="8" s="1"/>
  <c r="I5627" i="8"/>
  <c r="I5645" i="8"/>
  <c r="J5645" i="8"/>
  <c r="K5645" i="8" s="1"/>
  <c r="I5662" i="8"/>
  <c r="J5662" i="8"/>
  <c r="K5662" i="8" s="1"/>
  <c r="J5680" i="8"/>
  <c r="K5680" i="8" s="1"/>
  <c r="I5680" i="8"/>
  <c r="J5840" i="8"/>
  <c r="K5840" i="8" s="1"/>
  <c r="I5840" i="8"/>
  <c r="I5858" i="8"/>
  <c r="J5858" i="8"/>
  <c r="K5858" i="8" s="1"/>
  <c r="J5888" i="8"/>
  <c r="K5888" i="8" s="1"/>
  <c r="I5888" i="8"/>
  <c r="J5924" i="8"/>
  <c r="K5924" i="8" s="1"/>
  <c r="I5924" i="8"/>
  <c r="J5963" i="8"/>
  <c r="K5963" i="8" s="1"/>
  <c r="I5963" i="8"/>
  <c r="I6118" i="8"/>
  <c r="J6118" i="8"/>
  <c r="K6118" i="8" s="1"/>
  <c r="I6154" i="8"/>
  <c r="J6154" i="8"/>
  <c r="K6154" i="8" s="1"/>
  <c r="I6190" i="8"/>
  <c r="J6190" i="8"/>
  <c r="K6190" i="8" s="1"/>
  <c r="J6225" i="8"/>
  <c r="K6225" i="8" s="1"/>
  <c r="I6225" i="8"/>
  <c r="J6265" i="8"/>
  <c r="K6265" i="8" s="1"/>
  <c r="I6265" i="8"/>
  <c r="J6302" i="8"/>
  <c r="K6302" i="8" s="1"/>
  <c r="I6302" i="8"/>
  <c r="J6338" i="8"/>
  <c r="K6338" i="8" s="1"/>
  <c r="I6338" i="8"/>
  <c r="I6379" i="8"/>
  <c r="J6379" i="8"/>
  <c r="K6379" i="8" s="1"/>
  <c r="J6415" i="8"/>
  <c r="K6415" i="8" s="1"/>
  <c r="I6415" i="8"/>
  <c r="J6451" i="8"/>
  <c r="K6451" i="8" s="1"/>
  <c r="I6451" i="8"/>
  <c r="J6487" i="8"/>
  <c r="K6487" i="8" s="1"/>
  <c r="I6487" i="8"/>
  <c r="J6523" i="8"/>
  <c r="K6523" i="8" s="1"/>
  <c r="I6523" i="8"/>
  <c r="J6559" i="8"/>
  <c r="K6559" i="8" s="1"/>
  <c r="I6559" i="8"/>
  <c r="J6595" i="8"/>
  <c r="K6595" i="8" s="1"/>
  <c r="I6595" i="8"/>
  <c r="J6632" i="8"/>
  <c r="K6632" i="8" s="1"/>
  <c r="I6632" i="8"/>
  <c r="I6661" i="8"/>
  <c r="J6661" i="8"/>
  <c r="K6661" i="8" s="1"/>
  <c r="J6696" i="8"/>
  <c r="K6696" i="8" s="1"/>
  <c r="I6696" i="8"/>
  <c r="J6732" i="8"/>
  <c r="K6732" i="8" s="1"/>
  <c r="I6732" i="8"/>
  <c r="I2110" i="8"/>
  <c r="J2110" i="8"/>
  <c r="K2110" i="8" s="1"/>
  <c r="I1473" i="8"/>
  <c r="J1473" i="8"/>
  <c r="K1473" i="8" s="1"/>
  <c r="I5152" i="8"/>
  <c r="J5152" i="8"/>
  <c r="K5152" i="8" s="1"/>
  <c r="I6234" i="8"/>
  <c r="J6234" i="8"/>
  <c r="K6234" i="8" s="1"/>
  <c r="I6663" i="8"/>
  <c r="J6663" i="8"/>
  <c r="K6663" i="8" s="1"/>
  <c r="J2807" i="8"/>
  <c r="K2807" i="8" s="1"/>
  <c r="I2807" i="8"/>
  <c r="J5707" i="8"/>
  <c r="K5707" i="8" s="1"/>
  <c r="I5707" i="8"/>
  <c r="I4203" i="8"/>
  <c r="J4203" i="8"/>
  <c r="K4203" i="8" s="1"/>
  <c r="J887" i="8"/>
  <c r="K887" i="8" s="1"/>
  <c r="I887" i="8"/>
  <c r="J915" i="8"/>
  <c r="K915" i="8" s="1"/>
  <c r="I915" i="8"/>
  <c r="J5783" i="8"/>
  <c r="K5783" i="8" s="1"/>
  <c r="I5783" i="8"/>
  <c r="J5826" i="8"/>
  <c r="K5826" i="8" s="1"/>
  <c r="I5826" i="8"/>
  <c r="J5902" i="8"/>
  <c r="K5902" i="8" s="1"/>
  <c r="I5902" i="8"/>
  <c r="J5977" i="8"/>
  <c r="K5977" i="8" s="1"/>
  <c r="I5977" i="8"/>
  <c r="I6050" i="8"/>
  <c r="J6050" i="8"/>
  <c r="K6050" i="8" s="1"/>
  <c r="J6115" i="8"/>
  <c r="K6115" i="8" s="1"/>
  <c r="I6115" i="8"/>
  <c r="J6163" i="8"/>
  <c r="K6163" i="8" s="1"/>
  <c r="I6163" i="8"/>
  <c r="J6211" i="8"/>
  <c r="K6211" i="8" s="1"/>
  <c r="I6211" i="8"/>
  <c r="J6259" i="8"/>
  <c r="K6259" i="8" s="1"/>
  <c r="I6259" i="8"/>
  <c r="J6308" i="8"/>
  <c r="K6308" i="8" s="1"/>
  <c r="I6308" i="8"/>
  <c r="J6356" i="8"/>
  <c r="K6356" i="8" s="1"/>
  <c r="I6356" i="8"/>
  <c r="J6409" i="8"/>
  <c r="K6409" i="8" s="1"/>
  <c r="I6409" i="8"/>
  <c r="J6481" i="8"/>
  <c r="K6481" i="8" s="1"/>
  <c r="I6481" i="8"/>
  <c r="J6553" i="8"/>
  <c r="K6553" i="8" s="1"/>
  <c r="I6553" i="8"/>
  <c r="J6626" i="8"/>
  <c r="K6626" i="8" s="1"/>
  <c r="I6626" i="8"/>
  <c r="J6698" i="8"/>
  <c r="K6698" i="8" s="1"/>
  <c r="I6698" i="8"/>
  <c r="I6759" i="8"/>
  <c r="J6759" i="8"/>
  <c r="K6759" i="8" s="1"/>
  <c r="I198" i="8"/>
  <c r="J198" i="8"/>
  <c r="K198" i="8" s="1"/>
  <c r="I283" i="8"/>
  <c r="J283" i="8"/>
  <c r="K283" i="8" s="1"/>
  <c r="I621" i="8"/>
  <c r="J621" i="8"/>
  <c r="K621" i="8" s="1"/>
  <c r="J899" i="8"/>
  <c r="K899" i="8" s="1"/>
  <c r="I899" i="8"/>
  <c r="I1006" i="8"/>
  <c r="J1006" i="8"/>
  <c r="K1006" i="8" s="1"/>
  <c r="I1024" i="8"/>
  <c r="J1024" i="8"/>
  <c r="K1024" i="8" s="1"/>
  <c r="I1042" i="8"/>
  <c r="J1042" i="8"/>
  <c r="K1042" i="8" s="1"/>
  <c r="I1060" i="8"/>
  <c r="J1060" i="8"/>
  <c r="K1060" i="8" s="1"/>
  <c r="I1078" i="8"/>
  <c r="J1078" i="8"/>
  <c r="K1078" i="8" s="1"/>
  <c r="I1096" i="8"/>
  <c r="J1096" i="8"/>
  <c r="K1096" i="8" s="1"/>
  <c r="J1114" i="8"/>
  <c r="K1114" i="8" s="1"/>
  <c r="I1114" i="8"/>
  <c r="J1132" i="8"/>
  <c r="K1132" i="8" s="1"/>
  <c r="I1132" i="8"/>
  <c r="J1150" i="8"/>
  <c r="K1150" i="8" s="1"/>
  <c r="I1150" i="8"/>
  <c r="J1169" i="8"/>
  <c r="K1169" i="8" s="1"/>
  <c r="I1169" i="8"/>
  <c r="J1187" i="8"/>
  <c r="K1187" i="8" s="1"/>
  <c r="I1187" i="8"/>
  <c r="J1205" i="8"/>
  <c r="K1205" i="8" s="1"/>
  <c r="I1205" i="8"/>
  <c r="J1223" i="8"/>
  <c r="K1223" i="8" s="1"/>
  <c r="I1223" i="8"/>
  <c r="J1241" i="8"/>
  <c r="K1241" i="8" s="1"/>
  <c r="I1241" i="8"/>
  <c r="J1259" i="8"/>
  <c r="K1259" i="8" s="1"/>
  <c r="I1259" i="8"/>
  <c r="J1277" i="8"/>
  <c r="K1277" i="8" s="1"/>
  <c r="I1277" i="8"/>
  <c r="J1295" i="8"/>
  <c r="K1295" i="8" s="1"/>
  <c r="I1295" i="8"/>
  <c r="J1313" i="8"/>
  <c r="K1313" i="8" s="1"/>
  <c r="I1313" i="8"/>
  <c r="J1331" i="8"/>
  <c r="K1331" i="8" s="1"/>
  <c r="I1331" i="8"/>
  <c r="J1349" i="8"/>
  <c r="K1349" i="8" s="1"/>
  <c r="I1349" i="8"/>
  <c r="J1367" i="8"/>
  <c r="K1367" i="8" s="1"/>
  <c r="I1367" i="8"/>
  <c r="I1385" i="8"/>
  <c r="J1385" i="8"/>
  <c r="K1385" i="8" s="1"/>
  <c r="J1403" i="8"/>
  <c r="K1403" i="8" s="1"/>
  <c r="I1403" i="8"/>
  <c r="I1426" i="8"/>
  <c r="J1426" i="8"/>
  <c r="K1426" i="8" s="1"/>
  <c r="J1468" i="8"/>
  <c r="K1468" i="8" s="1"/>
  <c r="I1468" i="8"/>
  <c r="J1491" i="8"/>
  <c r="K1491" i="8" s="1"/>
  <c r="I1491" i="8"/>
  <c r="I1509" i="8"/>
  <c r="J1509" i="8"/>
  <c r="K1509" i="8" s="1"/>
  <c r="J1528" i="8"/>
  <c r="K1528" i="8" s="1"/>
  <c r="I1528" i="8"/>
  <c r="J1546" i="8"/>
  <c r="K1546" i="8" s="1"/>
  <c r="I1546" i="8"/>
  <c r="J1564" i="8"/>
  <c r="K1564" i="8" s="1"/>
  <c r="I1564" i="8"/>
  <c r="I1582" i="8"/>
  <c r="J1582" i="8"/>
  <c r="K1582" i="8" s="1"/>
  <c r="J1602" i="8"/>
  <c r="K1602" i="8" s="1"/>
  <c r="I1602" i="8"/>
  <c r="I1620" i="8"/>
  <c r="J1620" i="8"/>
  <c r="K1620" i="8" s="1"/>
  <c r="J1638" i="8"/>
  <c r="K1638" i="8" s="1"/>
  <c r="I1638" i="8"/>
  <c r="I1656" i="8"/>
  <c r="J1656" i="8"/>
  <c r="K1656" i="8" s="1"/>
  <c r="J1674" i="8"/>
  <c r="K1674" i="8" s="1"/>
  <c r="I1674" i="8"/>
  <c r="I1692" i="8"/>
  <c r="J1692" i="8"/>
  <c r="K1692" i="8" s="1"/>
  <c r="J1710" i="8"/>
  <c r="K1710" i="8" s="1"/>
  <c r="I1710" i="8"/>
  <c r="I1728" i="8"/>
  <c r="J1728" i="8"/>
  <c r="K1728" i="8" s="1"/>
  <c r="J1763" i="8"/>
  <c r="K1763" i="8" s="1"/>
  <c r="I1763" i="8"/>
  <c r="J1793" i="8"/>
  <c r="K1793" i="8" s="1"/>
  <c r="I1793" i="8"/>
  <c r="I1907" i="8"/>
  <c r="J1907" i="8"/>
  <c r="K1907" i="8" s="1"/>
  <c r="I1919" i="8"/>
  <c r="J1919" i="8"/>
  <c r="K1919" i="8" s="1"/>
  <c r="I1949" i="8"/>
  <c r="J1949" i="8"/>
  <c r="K1949" i="8" s="1"/>
  <c r="I1979" i="8"/>
  <c r="J1979" i="8"/>
  <c r="K1979" i="8" s="1"/>
  <c r="I1991" i="8"/>
  <c r="J1991" i="8"/>
  <c r="K1991" i="8" s="1"/>
  <c r="I2021" i="8"/>
  <c r="J2021" i="8"/>
  <c r="K2021" i="8" s="1"/>
  <c r="I2051" i="8"/>
  <c r="J2051" i="8"/>
  <c r="K2051" i="8" s="1"/>
  <c r="I2063" i="8"/>
  <c r="J2063" i="8"/>
  <c r="K2063" i="8" s="1"/>
  <c r="I2093" i="8"/>
  <c r="J2093" i="8"/>
  <c r="K2093" i="8" s="1"/>
  <c r="I2133" i="8"/>
  <c r="J2133" i="8"/>
  <c r="K2133" i="8" s="1"/>
  <c r="I2175" i="8"/>
  <c r="J2175" i="8"/>
  <c r="K2175" i="8" s="1"/>
  <c r="I2205" i="8"/>
  <c r="J2205" i="8"/>
  <c r="K2205" i="8" s="1"/>
  <c r="I2828" i="8"/>
  <c r="J2828" i="8"/>
  <c r="K2828" i="8" s="1"/>
  <c r="J2846" i="8"/>
  <c r="K2846" i="8" s="1"/>
  <c r="I2846" i="8"/>
  <c r="J2863" i="8"/>
  <c r="K2863" i="8" s="1"/>
  <c r="I2863" i="8"/>
  <c r="I2881" i="8"/>
  <c r="J2881" i="8"/>
  <c r="K2881" i="8" s="1"/>
  <c r="J2899" i="8"/>
  <c r="K2899" i="8" s="1"/>
  <c r="I2899" i="8"/>
  <c r="I2917" i="8"/>
  <c r="J2917" i="8"/>
  <c r="K2917" i="8" s="1"/>
  <c r="J2935" i="8"/>
  <c r="K2935" i="8" s="1"/>
  <c r="I2935" i="8"/>
  <c r="I2953" i="8"/>
  <c r="J2953" i="8"/>
  <c r="K2953" i="8" s="1"/>
  <c r="J2971" i="8"/>
  <c r="K2971" i="8" s="1"/>
  <c r="I2971" i="8"/>
  <c r="I2989" i="8"/>
  <c r="J2989" i="8"/>
  <c r="K2989" i="8" s="1"/>
  <c r="I3007" i="8"/>
  <c r="J3007" i="8"/>
  <c r="K3007" i="8" s="1"/>
  <c r="I3025" i="8"/>
  <c r="J3025" i="8"/>
  <c r="K3025" i="8" s="1"/>
  <c r="I3043" i="8"/>
  <c r="J3043" i="8"/>
  <c r="K3043" i="8" s="1"/>
  <c r="I3061" i="8"/>
  <c r="J3061" i="8"/>
  <c r="K3061" i="8" s="1"/>
  <c r="I3079" i="8"/>
  <c r="J3079" i="8"/>
  <c r="K3079" i="8" s="1"/>
  <c r="I3097" i="8"/>
  <c r="J3097" i="8"/>
  <c r="K3097" i="8" s="1"/>
  <c r="I3115" i="8"/>
  <c r="J3115" i="8"/>
  <c r="K3115" i="8" s="1"/>
  <c r="I3133" i="8"/>
  <c r="J3133" i="8"/>
  <c r="K3133" i="8" s="1"/>
  <c r="J3187" i="8"/>
  <c r="K3187" i="8" s="1"/>
  <c r="I3187" i="8"/>
  <c r="I3217" i="8"/>
  <c r="J3217" i="8"/>
  <c r="K3217" i="8" s="1"/>
  <c r="J3259" i="8"/>
  <c r="K3259" i="8" s="1"/>
  <c r="I3259" i="8"/>
  <c r="I3289" i="8"/>
  <c r="J3289" i="8"/>
  <c r="K3289" i="8" s="1"/>
  <c r="J3331" i="8"/>
  <c r="K3331" i="8" s="1"/>
  <c r="I3331" i="8"/>
  <c r="I3361" i="8"/>
  <c r="J3361" i="8"/>
  <c r="K3361" i="8" s="1"/>
  <c r="I3396" i="8"/>
  <c r="J3396" i="8"/>
  <c r="K3396" i="8" s="1"/>
  <c r="J3426" i="8"/>
  <c r="K3426" i="8" s="1"/>
  <c r="I3426" i="8"/>
  <c r="I3467" i="8"/>
  <c r="J3467" i="8"/>
  <c r="K3467" i="8" s="1"/>
  <c r="J3502" i="8"/>
  <c r="K3502" i="8" s="1"/>
  <c r="I3502" i="8"/>
  <c r="J3531" i="8"/>
  <c r="K3531" i="8" s="1"/>
  <c r="I3531" i="8"/>
  <c r="I3549" i="8"/>
  <c r="J3549" i="8"/>
  <c r="K3549" i="8" s="1"/>
  <c r="J3567" i="8"/>
  <c r="K3567" i="8" s="1"/>
  <c r="I3567" i="8"/>
  <c r="I3585" i="8"/>
  <c r="J3585" i="8"/>
  <c r="K3585" i="8" s="1"/>
  <c r="J3620" i="8"/>
  <c r="K3620" i="8" s="1"/>
  <c r="I3620" i="8"/>
  <c r="J3650" i="8"/>
  <c r="K3650" i="8" s="1"/>
  <c r="I3650" i="8"/>
  <c r="J3692" i="8"/>
  <c r="K3692" i="8" s="1"/>
  <c r="I3692" i="8"/>
  <c r="J3722" i="8"/>
  <c r="K3722" i="8" s="1"/>
  <c r="I3722" i="8"/>
  <c r="J3764" i="8"/>
  <c r="K3764" i="8" s="1"/>
  <c r="I3764" i="8"/>
  <c r="J3794" i="8"/>
  <c r="K3794" i="8" s="1"/>
  <c r="I3794" i="8"/>
  <c r="J3836" i="8"/>
  <c r="K3836" i="8" s="1"/>
  <c r="I3836" i="8"/>
  <c r="J3866" i="8"/>
  <c r="K3866" i="8" s="1"/>
  <c r="I3866" i="8"/>
  <c r="I4324" i="8"/>
  <c r="J4324" i="8"/>
  <c r="K4324" i="8" s="1"/>
  <c r="I4342" i="8"/>
  <c r="J4342" i="8"/>
  <c r="K4342" i="8" s="1"/>
  <c r="I4360" i="8"/>
  <c r="J4360" i="8"/>
  <c r="K4360" i="8" s="1"/>
  <c r="I4378" i="8"/>
  <c r="J4378" i="8"/>
  <c r="K4378" i="8" s="1"/>
  <c r="I4396" i="8"/>
  <c r="J4396" i="8"/>
  <c r="K4396" i="8" s="1"/>
  <c r="I4414" i="8"/>
  <c r="J4414" i="8"/>
  <c r="K4414" i="8" s="1"/>
  <c r="I4432" i="8"/>
  <c r="J4432" i="8"/>
  <c r="K4432" i="8" s="1"/>
  <c r="I4450" i="8"/>
  <c r="J4450" i="8"/>
  <c r="K4450" i="8" s="1"/>
  <c r="I4468" i="8"/>
  <c r="J4468" i="8"/>
  <c r="K4468" i="8" s="1"/>
  <c r="I4486" i="8"/>
  <c r="J4486" i="8"/>
  <c r="K4486" i="8" s="1"/>
  <c r="I4504" i="8"/>
  <c r="J4504" i="8"/>
  <c r="K4504" i="8" s="1"/>
  <c r="I4522" i="8"/>
  <c r="J4522" i="8"/>
  <c r="K4522" i="8" s="1"/>
  <c r="J4540" i="8"/>
  <c r="K4540" i="8" s="1"/>
  <c r="I4540" i="8"/>
  <c r="I4558" i="8"/>
  <c r="J4558" i="8"/>
  <c r="K4558" i="8" s="1"/>
  <c r="J4576" i="8"/>
  <c r="K4576" i="8" s="1"/>
  <c r="I4576" i="8"/>
  <c r="J4593" i="8"/>
  <c r="K4593" i="8" s="1"/>
  <c r="I4593" i="8"/>
  <c r="I4611" i="8"/>
  <c r="J4611" i="8"/>
  <c r="K4611" i="8" s="1"/>
  <c r="J4629" i="8"/>
  <c r="K4629" i="8" s="1"/>
  <c r="I4629" i="8"/>
  <c r="I4647" i="8"/>
  <c r="J4647" i="8"/>
  <c r="K4647" i="8" s="1"/>
  <c r="J4665" i="8"/>
  <c r="K4665" i="8" s="1"/>
  <c r="I4665" i="8"/>
  <c r="I4683" i="8"/>
  <c r="J4683" i="8"/>
  <c r="K4683" i="8" s="1"/>
  <c r="J4701" i="8"/>
  <c r="K4701" i="8" s="1"/>
  <c r="I4701" i="8"/>
  <c r="I4719" i="8"/>
  <c r="J4719" i="8"/>
  <c r="K4719" i="8" s="1"/>
  <c r="J4737" i="8"/>
  <c r="K4737" i="8" s="1"/>
  <c r="I4737" i="8"/>
  <c r="I4755" i="8"/>
  <c r="J4755" i="8"/>
  <c r="K4755" i="8" s="1"/>
  <c r="J4774" i="8"/>
  <c r="K4774" i="8" s="1"/>
  <c r="I4774" i="8"/>
  <c r="I4792" i="8"/>
  <c r="J4792" i="8"/>
  <c r="K4792" i="8" s="1"/>
  <c r="I4810" i="8"/>
  <c r="J4810" i="8"/>
  <c r="K4810" i="8" s="1"/>
  <c r="I4828" i="8"/>
  <c r="J4828" i="8"/>
  <c r="K4828" i="8" s="1"/>
  <c r="I4846" i="8"/>
  <c r="J4846" i="8"/>
  <c r="K4846" i="8" s="1"/>
  <c r="I4864" i="8"/>
  <c r="J4864" i="8"/>
  <c r="K4864" i="8" s="1"/>
  <c r="I4882" i="8"/>
  <c r="J4882" i="8"/>
  <c r="K4882" i="8" s="1"/>
  <c r="I4900" i="8"/>
  <c r="J4900" i="8"/>
  <c r="K4900" i="8" s="1"/>
  <c r="I4918" i="8"/>
  <c r="J4918" i="8"/>
  <c r="K4918" i="8" s="1"/>
  <c r="I4936" i="8"/>
  <c r="J4936" i="8"/>
  <c r="K4936" i="8" s="1"/>
  <c r="I4954" i="8"/>
  <c r="J4954" i="8"/>
  <c r="K4954" i="8" s="1"/>
  <c r="I4972" i="8"/>
  <c r="J4972" i="8"/>
  <c r="K4972" i="8" s="1"/>
  <c r="I4990" i="8"/>
  <c r="J4990" i="8"/>
  <c r="K4990" i="8" s="1"/>
  <c r="I5008" i="8"/>
  <c r="J5008" i="8"/>
  <c r="K5008" i="8" s="1"/>
  <c r="I5026" i="8"/>
  <c r="J5026" i="8"/>
  <c r="K5026" i="8" s="1"/>
  <c r="I5044" i="8"/>
  <c r="J5044" i="8"/>
  <c r="K5044" i="8" s="1"/>
  <c r="I5062" i="8"/>
  <c r="J5062" i="8"/>
  <c r="K5062" i="8" s="1"/>
  <c r="I5080" i="8"/>
  <c r="J5080" i="8"/>
  <c r="K5080" i="8" s="1"/>
  <c r="I5098" i="8"/>
  <c r="J5098" i="8"/>
  <c r="K5098" i="8" s="1"/>
  <c r="I5116" i="8"/>
  <c r="J5116" i="8"/>
  <c r="K5116" i="8" s="1"/>
  <c r="J5133" i="8"/>
  <c r="K5133" i="8" s="1"/>
  <c r="I5133" i="8"/>
  <c r="I5150" i="8"/>
  <c r="J5150" i="8"/>
  <c r="K5150" i="8" s="1"/>
  <c r="I5167" i="8"/>
  <c r="J5167" i="8"/>
  <c r="K5167" i="8" s="1"/>
  <c r="I5190" i="8"/>
  <c r="J5190" i="8"/>
  <c r="K5190" i="8" s="1"/>
  <c r="I5206" i="8"/>
  <c r="J5206" i="8"/>
  <c r="K5206" i="8" s="1"/>
  <c r="I5224" i="8"/>
  <c r="J5224" i="8"/>
  <c r="K5224" i="8" s="1"/>
  <c r="J5242" i="8"/>
  <c r="K5242" i="8" s="1"/>
  <c r="I5242" i="8"/>
  <c r="J5265" i="8"/>
  <c r="K5265" i="8" s="1"/>
  <c r="I5265" i="8"/>
  <c r="J5283" i="8"/>
  <c r="K5283" i="8" s="1"/>
  <c r="I5283" i="8"/>
  <c r="J5313" i="8"/>
  <c r="K5313" i="8" s="1"/>
  <c r="I5313" i="8"/>
  <c r="J5331" i="8"/>
  <c r="K5331" i="8" s="1"/>
  <c r="I5331" i="8"/>
  <c r="J5361" i="8"/>
  <c r="K5361" i="8" s="1"/>
  <c r="I5361" i="8"/>
  <c r="J5379" i="8"/>
  <c r="K5379" i="8" s="1"/>
  <c r="I5379" i="8"/>
  <c r="J5409" i="8"/>
  <c r="K5409" i="8" s="1"/>
  <c r="I5409" i="8"/>
  <c r="I5439" i="8"/>
  <c r="J5439" i="8"/>
  <c r="K5439" i="8" s="1"/>
  <c r="J5481" i="8"/>
  <c r="K5481" i="8" s="1"/>
  <c r="I5481" i="8"/>
  <c r="I5511" i="8"/>
  <c r="J5511" i="8"/>
  <c r="K5511" i="8" s="1"/>
  <c r="J5553" i="8"/>
  <c r="K5553" i="8" s="1"/>
  <c r="I5553" i="8"/>
  <c r="I5585" i="8"/>
  <c r="J5585" i="8"/>
  <c r="K5585" i="8" s="1"/>
  <c r="J5616" i="8"/>
  <c r="K5616" i="8" s="1"/>
  <c r="I5616" i="8"/>
  <c r="J5634" i="8"/>
  <c r="K5634" i="8" s="1"/>
  <c r="I5634" i="8"/>
  <c r="J5791" i="8"/>
  <c r="K5791" i="8" s="1"/>
  <c r="I5791" i="8"/>
  <c r="J5856" i="8"/>
  <c r="K5856" i="8" s="1"/>
  <c r="I5856" i="8"/>
  <c r="I5903" i="8"/>
  <c r="J5903" i="8"/>
  <c r="K5903" i="8" s="1"/>
  <c r="I5954" i="8"/>
  <c r="J5954" i="8"/>
  <c r="K5954" i="8" s="1"/>
  <c r="I6008" i="8"/>
  <c r="J6008" i="8"/>
  <c r="K6008" i="8" s="1"/>
  <c r="I6080" i="8"/>
  <c r="J6080" i="8"/>
  <c r="K6080" i="8" s="1"/>
  <c r="I6132" i="8"/>
  <c r="J6132" i="8"/>
  <c r="K6132" i="8" s="1"/>
  <c r="I6180" i="8"/>
  <c r="J6180" i="8"/>
  <c r="K6180" i="8" s="1"/>
  <c r="I6228" i="8"/>
  <c r="J6228" i="8"/>
  <c r="K6228" i="8" s="1"/>
  <c r="I6276" i="8"/>
  <c r="J6276" i="8"/>
  <c r="K6276" i="8" s="1"/>
  <c r="I6325" i="8"/>
  <c r="J6325" i="8"/>
  <c r="K6325" i="8" s="1"/>
  <c r="I6373" i="8"/>
  <c r="J6373" i="8"/>
  <c r="K6373" i="8" s="1"/>
  <c r="I6446" i="8"/>
  <c r="J6446" i="8"/>
  <c r="K6446" i="8" s="1"/>
  <c r="I6518" i="8"/>
  <c r="J6518" i="8"/>
  <c r="K6518" i="8" s="1"/>
  <c r="I6590" i="8"/>
  <c r="J6590" i="8"/>
  <c r="K6590" i="8" s="1"/>
  <c r="I6675" i="8"/>
  <c r="J6675" i="8"/>
  <c r="K6675" i="8" s="1"/>
  <c r="J6740" i="8"/>
  <c r="K6740" i="8" s="1"/>
  <c r="I6740" i="8"/>
  <c r="J6784" i="8"/>
  <c r="K6784" i="8" s="1"/>
  <c r="I6784" i="8"/>
  <c r="J128" i="8"/>
  <c r="K128" i="8" s="1"/>
  <c r="I128" i="8"/>
  <c r="J148" i="8"/>
  <c r="K148" i="8" s="1"/>
  <c r="I148" i="8"/>
  <c r="J170" i="8"/>
  <c r="K170" i="8" s="1"/>
  <c r="I170" i="8"/>
  <c r="J215" i="8"/>
  <c r="K215" i="8" s="1"/>
  <c r="I215" i="8"/>
  <c r="J237" i="8"/>
  <c r="K237" i="8" s="1"/>
  <c r="I237" i="8"/>
  <c r="I468" i="8"/>
  <c r="J468" i="8"/>
  <c r="K468" i="8" s="1"/>
  <c r="I530" i="8"/>
  <c r="J530" i="8"/>
  <c r="K530" i="8" s="1"/>
  <c r="I1013" i="8"/>
  <c r="J1013" i="8"/>
  <c r="K1013" i="8" s="1"/>
  <c r="I1043" i="8"/>
  <c r="J1043" i="8"/>
  <c r="K1043" i="8" s="1"/>
  <c r="I1055" i="8"/>
  <c r="J1055" i="8"/>
  <c r="K1055" i="8" s="1"/>
  <c r="I1085" i="8"/>
  <c r="J1085" i="8"/>
  <c r="K1085" i="8" s="1"/>
  <c r="I1115" i="8"/>
  <c r="J1115" i="8"/>
  <c r="K1115" i="8" s="1"/>
  <c r="I1133" i="8"/>
  <c r="J1133" i="8"/>
  <c r="K1133" i="8" s="1"/>
  <c r="I1151" i="8"/>
  <c r="J1151" i="8"/>
  <c r="K1151" i="8" s="1"/>
  <c r="I1170" i="8"/>
  <c r="J1170" i="8"/>
  <c r="K1170" i="8" s="1"/>
  <c r="I1188" i="8"/>
  <c r="J1188" i="8"/>
  <c r="K1188" i="8" s="1"/>
  <c r="I1206" i="8"/>
  <c r="J1206" i="8"/>
  <c r="K1206" i="8" s="1"/>
  <c r="I1224" i="8"/>
  <c r="J1224" i="8"/>
  <c r="K1224" i="8" s="1"/>
  <c r="I1242" i="8"/>
  <c r="J1242" i="8"/>
  <c r="K1242" i="8" s="1"/>
  <c r="I1260" i="8"/>
  <c r="J1260" i="8"/>
  <c r="K1260" i="8" s="1"/>
  <c r="I1278" i="8"/>
  <c r="J1278" i="8"/>
  <c r="K1278" i="8" s="1"/>
  <c r="I1296" i="8"/>
  <c r="J1296" i="8"/>
  <c r="K1296" i="8" s="1"/>
  <c r="I1314" i="8"/>
  <c r="J1314" i="8"/>
  <c r="K1314" i="8" s="1"/>
  <c r="I1356" i="8"/>
  <c r="J1356" i="8"/>
  <c r="K1356" i="8" s="1"/>
  <c r="I1386" i="8"/>
  <c r="J1386" i="8"/>
  <c r="K1386" i="8" s="1"/>
  <c r="J1480" i="8"/>
  <c r="K1480" i="8" s="1"/>
  <c r="I1480" i="8"/>
  <c r="J1523" i="8"/>
  <c r="K1523" i="8" s="1"/>
  <c r="I1523" i="8"/>
  <c r="J1645" i="8"/>
  <c r="K1645" i="8" s="1"/>
  <c r="I1645" i="8"/>
  <c r="J1717" i="8"/>
  <c r="K1717" i="8" s="1"/>
  <c r="I1717" i="8"/>
  <c r="J1746" i="8"/>
  <c r="K1746" i="8" s="1"/>
  <c r="I1746" i="8"/>
  <c r="I1764" i="8"/>
  <c r="J1764" i="8"/>
  <c r="K1764" i="8" s="1"/>
  <c r="J1782" i="8"/>
  <c r="K1782" i="8" s="1"/>
  <c r="I1782" i="8"/>
  <c r="I1800" i="8"/>
  <c r="J1800" i="8"/>
  <c r="K1800" i="8" s="1"/>
  <c r="I1818" i="8"/>
  <c r="J1818" i="8"/>
  <c r="K1818" i="8" s="1"/>
  <c r="I1836" i="8"/>
  <c r="J1836" i="8"/>
  <c r="K1836" i="8" s="1"/>
  <c r="I1854" i="8"/>
  <c r="J1854" i="8"/>
  <c r="K1854" i="8" s="1"/>
  <c r="I1872" i="8"/>
  <c r="J1872" i="8"/>
  <c r="K1872" i="8" s="1"/>
  <c r="I1890" i="8"/>
  <c r="J1890" i="8"/>
  <c r="K1890" i="8" s="1"/>
  <c r="I1908" i="8"/>
  <c r="J1908" i="8"/>
  <c r="K1908" i="8" s="1"/>
  <c r="I1926" i="8"/>
  <c r="J1926" i="8"/>
  <c r="K1926" i="8" s="1"/>
  <c r="I1944" i="8"/>
  <c r="J1944" i="8"/>
  <c r="K1944" i="8" s="1"/>
  <c r="I1962" i="8"/>
  <c r="J1962" i="8"/>
  <c r="K1962" i="8" s="1"/>
  <c r="I1980" i="8"/>
  <c r="J1980" i="8"/>
  <c r="K1980" i="8" s="1"/>
  <c r="I1998" i="8"/>
  <c r="J1998" i="8"/>
  <c r="K1998" i="8" s="1"/>
  <c r="I2016" i="8"/>
  <c r="J2016" i="8"/>
  <c r="K2016" i="8" s="1"/>
  <c r="I2034" i="8"/>
  <c r="J2034" i="8"/>
  <c r="K2034" i="8" s="1"/>
  <c r="I2052" i="8"/>
  <c r="J2052" i="8"/>
  <c r="K2052" i="8" s="1"/>
  <c r="I2070" i="8"/>
  <c r="J2070" i="8"/>
  <c r="K2070" i="8" s="1"/>
  <c r="I2088" i="8"/>
  <c r="J2088" i="8"/>
  <c r="K2088" i="8" s="1"/>
  <c r="I2106" i="8"/>
  <c r="J2106" i="8"/>
  <c r="K2106" i="8" s="1"/>
  <c r="I2680" i="8"/>
  <c r="J2680" i="8"/>
  <c r="K2680" i="8" s="1"/>
  <c r="I2752" i="8"/>
  <c r="J2752" i="8"/>
  <c r="K2752" i="8" s="1"/>
  <c r="J2794" i="8"/>
  <c r="K2794" i="8" s="1"/>
  <c r="I2794" i="8"/>
  <c r="I2876" i="8"/>
  <c r="J2876" i="8"/>
  <c r="K2876" i="8" s="1"/>
  <c r="I2960" i="8"/>
  <c r="J2960" i="8"/>
  <c r="K2960" i="8" s="1"/>
  <c r="I3403" i="8"/>
  <c r="J3403" i="8"/>
  <c r="K3403" i="8" s="1"/>
  <c r="J3456" i="8"/>
  <c r="K3456" i="8" s="1"/>
  <c r="I3456" i="8"/>
  <c r="J3486" i="8"/>
  <c r="K3486" i="8" s="1"/>
  <c r="I3486" i="8"/>
  <c r="J3538" i="8"/>
  <c r="K3538" i="8" s="1"/>
  <c r="I3538" i="8"/>
  <c r="J3568" i="8"/>
  <c r="K3568" i="8" s="1"/>
  <c r="I3568" i="8"/>
  <c r="J3580" i="8"/>
  <c r="K3580" i="8" s="1"/>
  <c r="I3580" i="8"/>
  <c r="I3645" i="8"/>
  <c r="J3645" i="8"/>
  <c r="K3645" i="8" s="1"/>
  <c r="I3717" i="8"/>
  <c r="J3717" i="8"/>
  <c r="K3717" i="8" s="1"/>
  <c r="J3747" i="8"/>
  <c r="K3747" i="8" s="1"/>
  <c r="I3747" i="8"/>
  <c r="I3789" i="8"/>
  <c r="J3789" i="8"/>
  <c r="K3789" i="8" s="1"/>
  <c r="J3819" i="8"/>
  <c r="K3819" i="8" s="1"/>
  <c r="I3819" i="8"/>
  <c r="I3849" i="8"/>
  <c r="J3849" i="8"/>
  <c r="K3849" i="8" s="1"/>
  <c r="J3867" i="8"/>
  <c r="K3867" i="8" s="1"/>
  <c r="I3867" i="8"/>
  <c r="I3897" i="8"/>
  <c r="J3897" i="8"/>
  <c r="K3897" i="8" s="1"/>
  <c r="J3915" i="8"/>
  <c r="K3915" i="8" s="1"/>
  <c r="I3915" i="8"/>
  <c r="I4196" i="8"/>
  <c r="J4196" i="8"/>
  <c r="K4196" i="8" s="1"/>
  <c r="I4212" i="8"/>
  <c r="J4212" i="8"/>
  <c r="K4212" i="8" s="1"/>
  <c r="I4230" i="8"/>
  <c r="J4230" i="8"/>
  <c r="K4230" i="8" s="1"/>
  <c r="I4248" i="8"/>
  <c r="J4248" i="8"/>
  <c r="K4248" i="8" s="1"/>
  <c r="I4266" i="8"/>
  <c r="J4266" i="8"/>
  <c r="K4266" i="8" s="1"/>
  <c r="I4284" i="8"/>
  <c r="J4284" i="8"/>
  <c r="K4284" i="8" s="1"/>
  <c r="I4302" i="8"/>
  <c r="J4302" i="8"/>
  <c r="K4302" i="8" s="1"/>
  <c r="I4319" i="8"/>
  <c r="J4319" i="8"/>
  <c r="K4319" i="8" s="1"/>
  <c r="I4331" i="8"/>
  <c r="J4331" i="8"/>
  <c r="K4331" i="8" s="1"/>
  <c r="I4343" i="8"/>
  <c r="J4343" i="8"/>
  <c r="K4343" i="8" s="1"/>
  <c r="I4355" i="8"/>
  <c r="J4355" i="8"/>
  <c r="K4355" i="8" s="1"/>
  <c r="I4367" i="8"/>
  <c r="J4367" i="8"/>
  <c r="K4367" i="8" s="1"/>
  <c r="I4379" i="8"/>
  <c r="J4379" i="8"/>
  <c r="K4379" i="8" s="1"/>
  <c r="I4463" i="8"/>
  <c r="J4463" i="8"/>
  <c r="K4463" i="8" s="1"/>
  <c r="I4505" i="8"/>
  <c r="J4505" i="8"/>
  <c r="K4505" i="8" s="1"/>
  <c r="I4535" i="8"/>
  <c r="J4535" i="8"/>
  <c r="K4535" i="8" s="1"/>
  <c r="I4565" i="8"/>
  <c r="J4565" i="8"/>
  <c r="K4565" i="8" s="1"/>
  <c r="I4577" i="8"/>
  <c r="J4577" i="8"/>
  <c r="K4577" i="8" s="1"/>
  <c r="I4594" i="8"/>
  <c r="J4594" i="8"/>
  <c r="K4594" i="8" s="1"/>
  <c r="J4612" i="8"/>
  <c r="K4612" i="8" s="1"/>
  <c r="I4612" i="8"/>
  <c r="I4630" i="8"/>
  <c r="J4630" i="8"/>
  <c r="K4630" i="8" s="1"/>
  <c r="J4648" i="8"/>
  <c r="K4648" i="8" s="1"/>
  <c r="I4648" i="8"/>
  <c r="I4666" i="8"/>
  <c r="J4666" i="8"/>
  <c r="K4666" i="8" s="1"/>
  <c r="J4684" i="8"/>
  <c r="K4684" i="8" s="1"/>
  <c r="I4684" i="8"/>
  <c r="I4702" i="8"/>
  <c r="J4702" i="8"/>
  <c r="K4702" i="8" s="1"/>
  <c r="J4720" i="8"/>
  <c r="K4720" i="8" s="1"/>
  <c r="I4720" i="8"/>
  <c r="I4738" i="8"/>
  <c r="J4738" i="8"/>
  <c r="K4738" i="8" s="1"/>
  <c r="J4756" i="8"/>
  <c r="K4756" i="8" s="1"/>
  <c r="I4756" i="8"/>
  <c r="I4775" i="8"/>
  <c r="J4775" i="8"/>
  <c r="K4775" i="8" s="1"/>
  <c r="I4877" i="8"/>
  <c r="J4877" i="8"/>
  <c r="K4877" i="8" s="1"/>
  <c r="I4895" i="8"/>
  <c r="J4895" i="8"/>
  <c r="K4895" i="8" s="1"/>
  <c r="I4913" i="8"/>
  <c r="J4913" i="8"/>
  <c r="K4913" i="8" s="1"/>
  <c r="I4931" i="8"/>
  <c r="J4931" i="8"/>
  <c r="K4931" i="8" s="1"/>
  <c r="I4949" i="8"/>
  <c r="J4949" i="8"/>
  <c r="K4949" i="8" s="1"/>
  <c r="I4967" i="8"/>
  <c r="J4967" i="8"/>
  <c r="K4967" i="8" s="1"/>
  <c r="I4985" i="8"/>
  <c r="J4985" i="8"/>
  <c r="K4985" i="8" s="1"/>
  <c r="I5003" i="8"/>
  <c r="J5003" i="8"/>
  <c r="K5003" i="8" s="1"/>
  <c r="I5021" i="8"/>
  <c r="J5021" i="8"/>
  <c r="K5021" i="8" s="1"/>
  <c r="I5039" i="8"/>
  <c r="J5039" i="8"/>
  <c r="K5039" i="8" s="1"/>
  <c r="I5057" i="8"/>
  <c r="J5057" i="8"/>
  <c r="K5057" i="8" s="1"/>
  <c r="I5075" i="8"/>
  <c r="J5075" i="8"/>
  <c r="K5075" i="8" s="1"/>
  <c r="I5093" i="8"/>
  <c r="J5093" i="8"/>
  <c r="K5093" i="8" s="1"/>
  <c r="I5111" i="8"/>
  <c r="J5111" i="8"/>
  <c r="K5111" i="8" s="1"/>
  <c r="J5129" i="8"/>
  <c r="K5129" i="8" s="1"/>
  <c r="I5129" i="8"/>
  <c r="J5151" i="8"/>
  <c r="K5151" i="8" s="1"/>
  <c r="I5151" i="8"/>
  <c r="I5168" i="8"/>
  <c r="J5168" i="8"/>
  <c r="K5168" i="8" s="1"/>
  <c r="J5197" i="8"/>
  <c r="K5197" i="8" s="1"/>
  <c r="I5197" i="8"/>
  <c r="J5213" i="8"/>
  <c r="K5213" i="8" s="1"/>
  <c r="I5213" i="8"/>
  <c r="I5231" i="8"/>
  <c r="J5231" i="8"/>
  <c r="K5231" i="8" s="1"/>
  <c r="J5249" i="8"/>
  <c r="K5249" i="8" s="1"/>
  <c r="I5249" i="8"/>
  <c r="J5266" i="8"/>
  <c r="K5266" i="8" s="1"/>
  <c r="I5266" i="8"/>
  <c r="J5284" i="8"/>
  <c r="K5284" i="8" s="1"/>
  <c r="I5284" i="8"/>
  <c r="J5302" i="8"/>
  <c r="K5302" i="8" s="1"/>
  <c r="I5302" i="8"/>
  <c r="J5320" i="8"/>
  <c r="K5320" i="8" s="1"/>
  <c r="I5320" i="8"/>
  <c r="J5338" i="8"/>
  <c r="K5338" i="8" s="1"/>
  <c r="I5338" i="8"/>
  <c r="J5356" i="8"/>
  <c r="K5356" i="8" s="1"/>
  <c r="I5356" i="8"/>
  <c r="J5374" i="8"/>
  <c r="K5374" i="8" s="1"/>
  <c r="I5374" i="8"/>
  <c r="J5392" i="8"/>
  <c r="K5392" i="8" s="1"/>
  <c r="I5392" i="8"/>
  <c r="J5410" i="8"/>
  <c r="K5410" i="8" s="1"/>
  <c r="I5410" i="8"/>
  <c r="J5428" i="8"/>
  <c r="K5428" i="8" s="1"/>
  <c r="I5428" i="8"/>
  <c r="J5446" i="8"/>
  <c r="K5446" i="8" s="1"/>
  <c r="I5446" i="8"/>
  <c r="J5464" i="8"/>
  <c r="K5464" i="8" s="1"/>
  <c r="I5464" i="8"/>
  <c r="J5482" i="8"/>
  <c r="K5482" i="8" s="1"/>
  <c r="I5482" i="8"/>
  <c r="J5500" i="8"/>
  <c r="K5500" i="8" s="1"/>
  <c r="I5500" i="8"/>
  <c r="J5518" i="8"/>
  <c r="K5518" i="8" s="1"/>
  <c r="I5518" i="8"/>
  <c r="J5536" i="8"/>
  <c r="K5536" i="8" s="1"/>
  <c r="I5536" i="8"/>
  <c r="J5554" i="8"/>
  <c r="K5554" i="8" s="1"/>
  <c r="I5554" i="8"/>
  <c r="J5572" i="8"/>
  <c r="K5572" i="8" s="1"/>
  <c r="I5572" i="8"/>
  <c r="J5592" i="8"/>
  <c r="K5592" i="8" s="1"/>
  <c r="I5592" i="8"/>
  <c r="J5611" i="8"/>
  <c r="K5611" i="8" s="1"/>
  <c r="I5611" i="8"/>
  <c r="J5629" i="8"/>
  <c r="K5629" i="8" s="1"/>
  <c r="I5629" i="8"/>
  <c r="J5647" i="8"/>
  <c r="K5647" i="8" s="1"/>
  <c r="I5647" i="8"/>
  <c r="J5664" i="8"/>
  <c r="K5664" i="8" s="1"/>
  <c r="I5664" i="8"/>
  <c r="J5711" i="8"/>
  <c r="K5711" i="8" s="1"/>
  <c r="I5711" i="8"/>
  <c r="J5735" i="8"/>
  <c r="K5735" i="8" s="1"/>
  <c r="I5735" i="8"/>
  <c r="I5753" i="8"/>
  <c r="J5753" i="8"/>
  <c r="K5753" i="8" s="1"/>
  <c r="I5777" i="8"/>
  <c r="J5777" i="8"/>
  <c r="K5777" i="8" s="1"/>
  <c r="J5806" i="8"/>
  <c r="K5806" i="8" s="1"/>
  <c r="I5806" i="8"/>
  <c r="I5762" i="8"/>
  <c r="J5762" i="8"/>
  <c r="K5762" i="8" s="1"/>
  <c r="J5835" i="8"/>
  <c r="K5835" i="8" s="1"/>
  <c r="I5835" i="8"/>
  <c r="J6441" i="8"/>
  <c r="K6441" i="8" s="1"/>
  <c r="I6441" i="8"/>
  <c r="J6513" i="8"/>
  <c r="K6513" i="8" s="1"/>
  <c r="I6513" i="8"/>
  <c r="J6585" i="8"/>
  <c r="K6585" i="8" s="1"/>
  <c r="I6585" i="8"/>
  <c r="J6670" i="8"/>
  <c r="K6670" i="8" s="1"/>
  <c r="I6670" i="8"/>
  <c r="J6746" i="8"/>
  <c r="K6746" i="8" s="1"/>
  <c r="I6746" i="8"/>
  <c r="I141" i="8"/>
  <c r="J141" i="8"/>
  <c r="K141" i="8" s="1"/>
  <c r="I315" i="8"/>
  <c r="J315" i="8"/>
  <c r="K315" i="8" s="1"/>
  <c r="I378" i="8"/>
  <c r="J378" i="8"/>
  <c r="K378" i="8" s="1"/>
  <c r="I524" i="8"/>
  <c r="J524" i="8"/>
  <c r="K524" i="8" s="1"/>
  <c r="I1014" i="8"/>
  <c r="J1014" i="8"/>
  <c r="K1014" i="8" s="1"/>
  <c r="I1032" i="8"/>
  <c r="J1032" i="8"/>
  <c r="K1032" i="8" s="1"/>
  <c r="I1050" i="8"/>
  <c r="J1050" i="8"/>
  <c r="K1050" i="8" s="1"/>
  <c r="I1068" i="8"/>
  <c r="J1068" i="8"/>
  <c r="K1068" i="8" s="1"/>
  <c r="I1086" i="8"/>
  <c r="J1086" i="8"/>
  <c r="K1086" i="8" s="1"/>
  <c r="I1104" i="8"/>
  <c r="J1104" i="8"/>
  <c r="K1104" i="8" s="1"/>
  <c r="I1122" i="8"/>
  <c r="J1122" i="8"/>
  <c r="K1122" i="8" s="1"/>
  <c r="I1140" i="8"/>
  <c r="J1140" i="8"/>
  <c r="K1140" i="8" s="1"/>
  <c r="J1158" i="8"/>
  <c r="K1158" i="8" s="1"/>
  <c r="I1158" i="8"/>
  <c r="I1177" i="8"/>
  <c r="J1177" i="8"/>
  <c r="K1177" i="8" s="1"/>
  <c r="J1195" i="8"/>
  <c r="K1195" i="8" s="1"/>
  <c r="I1195" i="8"/>
  <c r="I1213" i="8"/>
  <c r="J1213" i="8"/>
  <c r="K1213" i="8" s="1"/>
  <c r="J1231" i="8"/>
  <c r="K1231" i="8" s="1"/>
  <c r="I1231" i="8"/>
  <c r="I1249" i="8"/>
  <c r="J1249" i="8"/>
  <c r="K1249" i="8" s="1"/>
  <c r="J1267" i="8"/>
  <c r="K1267" i="8" s="1"/>
  <c r="I1267" i="8"/>
  <c r="I1285" i="8"/>
  <c r="J1285" i="8"/>
  <c r="K1285" i="8" s="1"/>
  <c r="J1303" i="8"/>
  <c r="K1303" i="8" s="1"/>
  <c r="I1303" i="8"/>
  <c r="I1321" i="8"/>
  <c r="J1321" i="8"/>
  <c r="K1321" i="8" s="1"/>
  <c r="J1339" i="8"/>
  <c r="K1339" i="8" s="1"/>
  <c r="I1339" i="8"/>
  <c r="I1357" i="8"/>
  <c r="J1357" i="8"/>
  <c r="K1357" i="8" s="1"/>
  <c r="J1375" i="8"/>
  <c r="K1375" i="8" s="1"/>
  <c r="I1375" i="8"/>
  <c r="I1393" i="8"/>
  <c r="J1393" i="8"/>
  <c r="K1393" i="8" s="1"/>
  <c r="I1411" i="8"/>
  <c r="J1411" i="8"/>
  <c r="K1411" i="8" s="1"/>
  <c r="J1440" i="8"/>
  <c r="K1440" i="8" s="1"/>
  <c r="I1440" i="8"/>
  <c r="J1470" i="8"/>
  <c r="K1470" i="8" s="1"/>
  <c r="I1470" i="8"/>
  <c r="J1487" i="8"/>
  <c r="K1487" i="8" s="1"/>
  <c r="I1487" i="8"/>
  <c r="I1505" i="8"/>
  <c r="J1505" i="8"/>
  <c r="K1505" i="8" s="1"/>
  <c r="J1524" i="8"/>
  <c r="K1524" i="8" s="1"/>
  <c r="I1524" i="8"/>
  <c r="J1542" i="8"/>
  <c r="K1542" i="8" s="1"/>
  <c r="I1542" i="8"/>
  <c r="J1560" i="8"/>
  <c r="K1560" i="8" s="1"/>
  <c r="I1560" i="8"/>
  <c r="I1578" i="8"/>
  <c r="J1578" i="8"/>
  <c r="K1578" i="8" s="1"/>
  <c r="I1652" i="8"/>
  <c r="J1652" i="8"/>
  <c r="K1652" i="8" s="1"/>
  <c r="I1724" i="8"/>
  <c r="J1724" i="8"/>
  <c r="K1724" i="8" s="1"/>
  <c r="J1765" i="8"/>
  <c r="K1765" i="8" s="1"/>
  <c r="I1765" i="8"/>
  <c r="J1795" i="8"/>
  <c r="K1795" i="8" s="1"/>
  <c r="I1795" i="8"/>
  <c r="I1807" i="8"/>
  <c r="J1807" i="8"/>
  <c r="K1807" i="8" s="1"/>
  <c r="I1819" i="8"/>
  <c r="J1819" i="8"/>
  <c r="K1819" i="8" s="1"/>
  <c r="I1831" i="8"/>
  <c r="J1831" i="8"/>
  <c r="K1831" i="8" s="1"/>
  <c r="I1843" i="8"/>
  <c r="J1843" i="8"/>
  <c r="K1843" i="8" s="1"/>
  <c r="I1855" i="8"/>
  <c r="J1855" i="8"/>
  <c r="K1855" i="8" s="1"/>
  <c r="I1867" i="8"/>
  <c r="J1867" i="8"/>
  <c r="K1867" i="8" s="1"/>
  <c r="I1879" i="8"/>
  <c r="J1879" i="8"/>
  <c r="K1879" i="8" s="1"/>
  <c r="I1915" i="8"/>
  <c r="J1915" i="8"/>
  <c r="K1915" i="8" s="1"/>
  <c r="I1951" i="8"/>
  <c r="J1951" i="8"/>
  <c r="K1951" i="8" s="1"/>
  <c r="I1987" i="8"/>
  <c r="J1987" i="8"/>
  <c r="K1987" i="8" s="1"/>
  <c r="I2023" i="8"/>
  <c r="J2023" i="8"/>
  <c r="K2023" i="8" s="1"/>
  <c r="I2059" i="8"/>
  <c r="J2059" i="8"/>
  <c r="K2059" i="8" s="1"/>
  <c r="I2095" i="8"/>
  <c r="J2095" i="8"/>
  <c r="K2095" i="8" s="1"/>
  <c r="I2147" i="8"/>
  <c r="J2147" i="8"/>
  <c r="K2147" i="8" s="1"/>
  <c r="I2177" i="8"/>
  <c r="J2177" i="8"/>
  <c r="K2177" i="8" s="1"/>
  <c r="I2219" i="8"/>
  <c r="J2219" i="8"/>
  <c r="K2219" i="8" s="1"/>
  <c r="I2249" i="8"/>
  <c r="J2249" i="8"/>
  <c r="K2249" i="8" s="1"/>
  <c r="I2347" i="8"/>
  <c r="J2347" i="8"/>
  <c r="K2347" i="8" s="1"/>
  <c r="I2383" i="8"/>
  <c r="J2383" i="8"/>
  <c r="K2383" i="8" s="1"/>
  <c r="I2419" i="8"/>
  <c r="J2419" i="8"/>
  <c r="K2419" i="8" s="1"/>
  <c r="I2455" i="8"/>
  <c r="J2455" i="8"/>
  <c r="K2455" i="8" s="1"/>
  <c r="I2467" i="8"/>
  <c r="J2467" i="8"/>
  <c r="K2467" i="8" s="1"/>
  <c r="I2479" i="8"/>
  <c r="J2479" i="8"/>
  <c r="K2479" i="8" s="1"/>
  <c r="J2830" i="8"/>
  <c r="K2830" i="8" s="1"/>
  <c r="I2830" i="8"/>
  <c r="J2842" i="8"/>
  <c r="K2842" i="8" s="1"/>
  <c r="I2842" i="8"/>
  <c r="I3141" i="8"/>
  <c r="J3141" i="8"/>
  <c r="K3141" i="8" s="1"/>
  <c r="J3183" i="8"/>
  <c r="K3183" i="8" s="1"/>
  <c r="I3183" i="8"/>
  <c r="I3213" i="8"/>
  <c r="J3213" i="8"/>
  <c r="K3213" i="8" s="1"/>
  <c r="J3255" i="8"/>
  <c r="K3255" i="8" s="1"/>
  <c r="I3255" i="8"/>
  <c r="I3285" i="8"/>
  <c r="J3285" i="8"/>
  <c r="K3285" i="8" s="1"/>
  <c r="J3327" i="8"/>
  <c r="K3327" i="8" s="1"/>
  <c r="I3327" i="8"/>
  <c r="I3357" i="8"/>
  <c r="J3357" i="8"/>
  <c r="K3357" i="8" s="1"/>
  <c r="J3386" i="8"/>
  <c r="K3386" i="8" s="1"/>
  <c r="I3386" i="8"/>
  <c r="J3416" i="8"/>
  <c r="K3416" i="8" s="1"/>
  <c r="I3416" i="8"/>
  <c r="I3445" i="8"/>
  <c r="J3445" i="8"/>
  <c r="K3445" i="8" s="1"/>
  <c r="I3475" i="8"/>
  <c r="J3475" i="8"/>
  <c r="K3475" i="8" s="1"/>
  <c r="J3516" i="8"/>
  <c r="K3516" i="8" s="1"/>
  <c r="I3516" i="8"/>
  <c r="J3539" i="8"/>
  <c r="K3539" i="8" s="1"/>
  <c r="I3539" i="8"/>
  <c r="J3587" i="8"/>
  <c r="K3587" i="8" s="1"/>
  <c r="I3587" i="8"/>
  <c r="J3628" i="8"/>
  <c r="K3628" i="8" s="1"/>
  <c r="I3628" i="8"/>
  <c r="J3658" i="8"/>
  <c r="K3658" i="8" s="1"/>
  <c r="I3658" i="8"/>
  <c r="J3700" i="8"/>
  <c r="K3700" i="8" s="1"/>
  <c r="I3700" i="8"/>
  <c r="J3730" i="8"/>
  <c r="K3730" i="8" s="1"/>
  <c r="I3730" i="8"/>
  <c r="J3772" i="8"/>
  <c r="K3772" i="8" s="1"/>
  <c r="I3772" i="8"/>
  <c r="J3802" i="8"/>
  <c r="K3802" i="8" s="1"/>
  <c r="I3802" i="8"/>
  <c r="J3844" i="8"/>
  <c r="K3844" i="8" s="1"/>
  <c r="I3844" i="8"/>
  <c r="J3874" i="8"/>
  <c r="K3874" i="8" s="1"/>
  <c r="I3874" i="8"/>
  <c r="J3904" i="8"/>
  <c r="K3904" i="8" s="1"/>
  <c r="I3904" i="8"/>
  <c r="J3916" i="8"/>
  <c r="K3916" i="8" s="1"/>
  <c r="I3916" i="8"/>
  <c r="J3928" i="8"/>
  <c r="K3928" i="8" s="1"/>
  <c r="I3928" i="8"/>
  <c r="I4012" i="8"/>
  <c r="J4012" i="8"/>
  <c r="K4012" i="8" s="1"/>
  <c r="J4030" i="8"/>
  <c r="K4030" i="8" s="1"/>
  <c r="I4030" i="8"/>
  <c r="J4078" i="8"/>
  <c r="K4078" i="8" s="1"/>
  <c r="I4078" i="8"/>
  <c r="I4096" i="8"/>
  <c r="J4096" i="8"/>
  <c r="K4096" i="8" s="1"/>
  <c r="I4332" i="8"/>
  <c r="J4332" i="8"/>
  <c r="K4332" i="8" s="1"/>
  <c r="I4350" i="8"/>
  <c r="J4350" i="8"/>
  <c r="K4350" i="8" s="1"/>
  <c r="I4368" i="8"/>
  <c r="J4368" i="8"/>
  <c r="K4368" i="8" s="1"/>
  <c r="I4386" i="8"/>
  <c r="J4386" i="8"/>
  <c r="K4386" i="8" s="1"/>
  <c r="I4404" i="8"/>
  <c r="J4404" i="8"/>
  <c r="K4404" i="8" s="1"/>
  <c r="I4422" i="8"/>
  <c r="J4422" i="8"/>
  <c r="K4422" i="8" s="1"/>
  <c r="I4440" i="8"/>
  <c r="J4440" i="8"/>
  <c r="K4440" i="8" s="1"/>
  <c r="I4458" i="8"/>
  <c r="J4458" i="8"/>
  <c r="K4458" i="8" s="1"/>
  <c r="I4476" i="8"/>
  <c r="J4476" i="8"/>
  <c r="K4476" i="8" s="1"/>
  <c r="I4494" i="8"/>
  <c r="J4494" i="8"/>
  <c r="K4494" i="8" s="1"/>
  <c r="I4512" i="8"/>
  <c r="J4512" i="8"/>
  <c r="K4512" i="8" s="1"/>
  <c r="I4530" i="8"/>
  <c r="J4530" i="8"/>
  <c r="K4530" i="8" s="1"/>
  <c r="I4548" i="8"/>
  <c r="J4548" i="8"/>
  <c r="K4548" i="8" s="1"/>
  <c r="I4566" i="8"/>
  <c r="J4566" i="8"/>
  <c r="K4566" i="8" s="1"/>
  <c r="I4584" i="8"/>
  <c r="J4584" i="8"/>
  <c r="K4584" i="8" s="1"/>
  <c r="I4625" i="8"/>
  <c r="J4625" i="8"/>
  <c r="K4625" i="8" s="1"/>
  <c r="I4655" i="8"/>
  <c r="J4655" i="8"/>
  <c r="K4655" i="8" s="1"/>
  <c r="I4697" i="8"/>
  <c r="J4697" i="8"/>
  <c r="K4697" i="8" s="1"/>
  <c r="I4727" i="8"/>
  <c r="J4727" i="8"/>
  <c r="K4727" i="8" s="1"/>
  <c r="I4770" i="8"/>
  <c r="J4770" i="8"/>
  <c r="K4770" i="8" s="1"/>
  <c r="I4788" i="8"/>
  <c r="J4788" i="8"/>
  <c r="K4788" i="8" s="1"/>
  <c r="I4806" i="8"/>
  <c r="J4806" i="8"/>
  <c r="K4806" i="8" s="1"/>
  <c r="I4824" i="8"/>
  <c r="J4824" i="8"/>
  <c r="K4824" i="8" s="1"/>
  <c r="I4842" i="8"/>
  <c r="J4842" i="8"/>
  <c r="K4842" i="8" s="1"/>
  <c r="I4860" i="8"/>
  <c r="J4860" i="8"/>
  <c r="K4860" i="8" s="1"/>
  <c r="I4878" i="8"/>
  <c r="J4878" i="8"/>
  <c r="K4878" i="8" s="1"/>
  <c r="I4896" i="8"/>
  <c r="J4896" i="8"/>
  <c r="K4896" i="8" s="1"/>
  <c r="I4914" i="8"/>
  <c r="J4914" i="8"/>
  <c r="K4914" i="8" s="1"/>
  <c r="I4932" i="8"/>
  <c r="J4932" i="8"/>
  <c r="K4932" i="8" s="1"/>
  <c r="I4950" i="8"/>
  <c r="J4950" i="8"/>
  <c r="K4950" i="8" s="1"/>
  <c r="I4968" i="8"/>
  <c r="J4968" i="8"/>
  <c r="K4968" i="8" s="1"/>
  <c r="I4986" i="8"/>
  <c r="J4986" i="8"/>
  <c r="K4986" i="8" s="1"/>
  <c r="I5004" i="8"/>
  <c r="J5004" i="8"/>
  <c r="K5004" i="8" s="1"/>
  <c r="I5022" i="8"/>
  <c r="J5022" i="8"/>
  <c r="K5022" i="8" s="1"/>
  <c r="I5040" i="8"/>
  <c r="J5040" i="8"/>
  <c r="K5040" i="8" s="1"/>
  <c r="I5058" i="8"/>
  <c r="J5058" i="8"/>
  <c r="K5058" i="8" s="1"/>
  <c r="I5076" i="8"/>
  <c r="J5076" i="8"/>
  <c r="K5076" i="8" s="1"/>
  <c r="I5094" i="8"/>
  <c r="J5094" i="8"/>
  <c r="K5094" i="8" s="1"/>
  <c r="I5112" i="8"/>
  <c r="J5112" i="8"/>
  <c r="K5112" i="8" s="1"/>
  <c r="I5130" i="8"/>
  <c r="J5130" i="8"/>
  <c r="K5130" i="8" s="1"/>
  <c r="J5157" i="8"/>
  <c r="K5157" i="8" s="1"/>
  <c r="I5157" i="8"/>
  <c r="I5174" i="8"/>
  <c r="J5174" i="8"/>
  <c r="K5174" i="8" s="1"/>
  <c r="I5192" i="8"/>
  <c r="J5192" i="8"/>
  <c r="K5192" i="8" s="1"/>
  <c r="I5220" i="8"/>
  <c r="J5220" i="8"/>
  <c r="K5220" i="8" s="1"/>
  <c r="I5238" i="8"/>
  <c r="J5238" i="8"/>
  <c r="K5238" i="8" s="1"/>
  <c r="J5256" i="8"/>
  <c r="K5256" i="8" s="1"/>
  <c r="I5256" i="8"/>
  <c r="J5273" i="8"/>
  <c r="K5273" i="8" s="1"/>
  <c r="I5273" i="8"/>
  <c r="I5291" i="8"/>
  <c r="J5291" i="8"/>
  <c r="K5291" i="8" s="1"/>
  <c r="J5309" i="8"/>
  <c r="K5309" i="8" s="1"/>
  <c r="I5309" i="8"/>
  <c r="I5327" i="8"/>
  <c r="J5327" i="8"/>
  <c r="K5327" i="8" s="1"/>
  <c r="I5345" i="8"/>
  <c r="J5345" i="8"/>
  <c r="K5345" i="8" s="1"/>
  <c r="I5363" i="8"/>
  <c r="J5363" i="8"/>
  <c r="K5363" i="8" s="1"/>
  <c r="J5381" i="8"/>
  <c r="K5381" i="8" s="1"/>
  <c r="I5381" i="8"/>
  <c r="I5399" i="8"/>
  <c r="J5399" i="8"/>
  <c r="K5399" i="8" s="1"/>
  <c r="J5417" i="8"/>
  <c r="K5417" i="8" s="1"/>
  <c r="I5417" i="8"/>
  <c r="I5435" i="8"/>
  <c r="J5435" i="8"/>
  <c r="K5435" i="8" s="1"/>
  <c r="J5453" i="8"/>
  <c r="K5453" i="8" s="1"/>
  <c r="I5453" i="8"/>
  <c r="I5471" i="8"/>
  <c r="J5471" i="8"/>
  <c r="K5471" i="8" s="1"/>
  <c r="J5489" i="8"/>
  <c r="K5489" i="8" s="1"/>
  <c r="I5489" i="8"/>
  <c r="I5507" i="8"/>
  <c r="J5507" i="8"/>
  <c r="K5507" i="8" s="1"/>
  <c r="J5525" i="8"/>
  <c r="K5525" i="8" s="1"/>
  <c r="I5525" i="8"/>
  <c r="I5543" i="8"/>
  <c r="J5543" i="8"/>
  <c r="K5543" i="8" s="1"/>
  <c r="J5561" i="8"/>
  <c r="K5561" i="8" s="1"/>
  <c r="I5561" i="8"/>
  <c r="I5579" i="8"/>
  <c r="J5579" i="8"/>
  <c r="K5579" i="8" s="1"/>
  <c r="J5612" i="8"/>
  <c r="K5612" i="8" s="1"/>
  <c r="I5612" i="8"/>
  <c r="I5642" i="8"/>
  <c r="J5642" i="8"/>
  <c r="K5642" i="8" s="1"/>
  <c r="J20" i="8"/>
  <c r="K20" i="8" s="1"/>
  <c r="I20" i="8"/>
  <c r="J5795" i="8"/>
  <c r="K5795" i="8" s="1"/>
  <c r="I5795" i="8"/>
  <c r="J5890" i="8"/>
  <c r="K5890" i="8" s="1"/>
  <c r="I5890" i="8"/>
  <c r="J5965" i="8"/>
  <c r="K5965" i="8" s="1"/>
  <c r="I5965" i="8"/>
  <c r="J6103" i="8"/>
  <c r="K6103" i="8" s="1"/>
  <c r="I6103" i="8"/>
  <c r="J6151" i="8"/>
  <c r="K6151" i="8" s="1"/>
  <c r="I6151" i="8"/>
  <c r="J6199" i="8"/>
  <c r="K6199" i="8" s="1"/>
  <c r="I6199" i="8"/>
  <c r="J6247" i="8"/>
  <c r="K6247" i="8" s="1"/>
  <c r="I6247" i="8"/>
  <c r="J6296" i="8"/>
  <c r="K6296" i="8" s="1"/>
  <c r="I6296" i="8"/>
  <c r="J6344" i="8"/>
  <c r="K6344" i="8" s="1"/>
  <c r="I6344" i="8"/>
  <c r="J6393" i="8"/>
  <c r="K6393" i="8" s="1"/>
  <c r="I6393" i="8"/>
  <c r="I6466" i="8"/>
  <c r="J6466" i="8"/>
  <c r="K6466" i="8" s="1"/>
  <c r="I6538" i="8"/>
  <c r="J6538" i="8"/>
  <c r="K6538" i="8" s="1"/>
  <c r="I6610" i="8"/>
  <c r="J6610" i="8"/>
  <c r="K6610" i="8" s="1"/>
  <c r="I6683" i="8"/>
  <c r="J6683" i="8"/>
  <c r="K6683" i="8" s="1"/>
  <c r="I6747" i="8"/>
  <c r="J6747" i="8"/>
  <c r="K6747" i="8" s="1"/>
  <c r="I240" i="8"/>
  <c r="J240" i="8"/>
  <c r="K240" i="8" s="1"/>
  <c r="I259" i="8"/>
  <c r="J259" i="8"/>
  <c r="K259" i="8" s="1"/>
  <c r="I307" i="8"/>
  <c r="J307" i="8"/>
  <c r="K307" i="8" s="1"/>
  <c r="I330" i="8"/>
  <c r="J330" i="8"/>
  <c r="K330" i="8" s="1"/>
  <c r="I352" i="8"/>
  <c r="J352" i="8"/>
  <c r="K352" i="8" s="1"/>
  <c r="I436" i="8"/>
  <c r="J436" i="8"/>
  <c r="K436" i="8" s="1"/>
  <c r="I601" i="8"/>
  <c r="J601" i="8"/>
  <c r="K601" i="8" s="1"/>
  <c r="J795" i="8"/>
  <c r="K795" i="8" s="1"/>
  <c r="I795" i="8"/>
  <c r="I1003" i="8"/>
  <c r="J1003" i="8"/>
  <c r="K1003" i="8" s="1"/>
  <c r="I1015" i="8"/>
  <c r="J1015" i="8"/>
  <c r="K1015" i="8" s="1"/>
  <c r="I1045" i="8"/>
  <c r="J1045" i="8"/>
  <c r="K1045" i="8" s="1"/>
  <c r="I1075" i="8"/>
  <c r="J1075" i="8"/>
  <c r="K1075" i="8" s="1"/>
  <c r="I1087" i="8"/>
  <c r="J1087" i="8"/>
  <c r="K1087" i="8" s="1"/>
  <c r="J1159" i="8"/>
  <c r="K1159" i="8" s="1"/>
  <c r="I1159" i="8"/>
  <c r="I1190" i="8"/>
  <c r="J1190" i="8"/>
  <c r="K1190" i="8" s="1"/>
  <c r="J1232" i="8"/>
  <c r="K1232" i="8" s="1"/>
  <c r="I1232" i="8"/>
  <c r="I1262" i="8"/>
  <c r="J1262" i="8"/>
  <c r="K1262" i="8" s="1"/>
  <c r="J1304" i="8"/>
  <c r="K1304" i="8" s="1"/>
  <c r="I1304" i="8"/>
  <c r="I1346" i="8"/>
  <c r="J1346" i="8"/>
  <c r="K1346" i="8" s="1"/>
  <c r="J1376" i="8"/>
  <c r="K1376" i="8" s="1"/>
  <c r="I1376" i="8"/>
  <c r="I1406" i="8"/>
  <c r="J1406" i="8"/>
  <c r="K1406" i="8" s="1"/>
  <c r="I1418" i="8"/>
  <c r="J1418" i="8"/>
  <c r="K1418" i="8" s="1"/>
  <c r="I1435" i="8"/>
  <c r="J1435" i="8"/>
  <c r="K1435" i="8" s="1"/>
  <c r="J1453" i="8"/>
  <c r="K1453" i="8" s="1"/>
  <c r="I1453" i="8"/>
  <c r="I1471" i="8"/>
  <c r="J1471" i="8"/>
  <c r="K1471" i="8" s="1"/>
  <c r="J1512" i="8"/>
  <c r="K1512" i="8" s="1"/>
  <c r="I1512" i="8"/>
  <c r="I1760" i="8"/>
  <c r="J1760" i="8"/>
  <c r="K1760" i="8" s="1"/>
  <c r="I2552" i="8"/>
  <c r="J2552" i="8"/>
  <c r="K2552" i="8" s="1"/>
  <c r="I2564" i="8"/>
  <c r="J2564" i="8"/>
  <c r="K2564" i="8" s="1"/>
  <c r="I2700" i="8"/>
  <c r="J2700" i="8"/>
  <c r="K2700" i="8" s="1"/>
  <c r="I2784" i="8"/>
  <c r="J2784" i="8"/>
  <c r="K2784" i="8" s="1"/>
  <c r="I2872" i="8"/>
  <c r="J2872" i="8"/>
  <c r="K2872" i="8" s="1"/>
  <c r="J2902" i="8"/>
  <c r="K2902" i="8" s="1"/>
  <c r="I2902" i="8"/>
  <c r="J2914" i="8"/>
  <c r="K2914" i="8" s="1"/>
  <c r="I2914" i="8"/>
  <c r="I2944" i="8"/>
  <c r="J2944" i="8"/>
  <c r="K2944" i="8" s="1"/>
  <c r="I3004" i="8"/>
  <c r="J3004" i="8"/>
  <c r="K3004" i="8" s="1"/>
  <c r="I3022" i="8"/>
  <c r="J3022" i="8"/>
  <c r="K3022" i="8" s="1"/>
  <c r="I3040" i="8"/>
  <c r="J3040" i="8"/>
  <c r="K3040" i="8" s="1"/>
  <c r="I3058" i="8"/>
  <c r="J3058" i="8"/>
  <c r="K3058" i="8" s="1"/>
  <c r="I3076" i="8"/>
  <c r="J3076" i="8"/>
  <c r="K3076" i="8" s="1"/>
  <c r="I3094" i="8"/>
  <c r="J3094" i="8"/>
  <c r="K3094" i="8" s="1"/>
  <c r="I3112" i="8"/>
  <c r="J3112" i="8"/>
  <c r="K3112" i="8" s="1"/>
  <c r="J3130" i="8"/>
  <c r="K3130" i="8" s="1"/>
  <c r="I3130" i="8"/>
  <c r="I3148" i="8"/>
  <c r="J3148" i="8"/>
  <c r="K3148" i="8" s="1"/>
  <c r="J3166" i="8"/>
  <c r="K3166" i="8" s="1"/>
  <c r="I3166" i="8"/>
  <c r="I3184" i="8"/>
  <c r="J3184" i="8"/>
  <c r="K3184" i="8" s="1"/>
  <c r="J3202" i="8"/>
  <c r="K3202" i="8" s="1"/>
  <c r="I3202" i="8"/>
  <c r="I3220" i="8"/>
  <c r="J3220" i="8"/>
  <c r="K3220" i="8" s="1"/>
  <c r="J3238" i="8"/>
  <c r="K3238" i="8" s="1"/>
  <c r="I3238" i="8"/>
  <c r="I3256" i="8"/>
  <c r="J3256" i="8"/>
  <c r="K3256" i="8" s="1"/>
  <c r="J3274" i="8"/>
  <c r="K3274" i="8" s="1"/>
  <c r="I3274" i="8"/>
  <c r="I3292" i="8"/>
  <c r="J3292" i="8"/>
  <c r="K3292" i="8" s="1"/>
  <c r="J3310" i="8"/>
  <c r="K3310" i="8" s="1"/>
  <c r="I3310" i="8"/>
  <c r="I3328" i="8"/>
  <c r="J3328" i="8"/>
  <c r="K3328" i="8" s="1"/>
  <c r="J3346" i="8"/>
  <c r="K3346" i="8" s="1"/>
  <c r="I3346" i="8"/>
  <c r="I3364" i="8"/>
  <c r="J3364" i="8"/>
  <c r="K3364" i="8" s="1"/>
  <c r="J3382" i="8"/>
  <c r="K3382" i="8" s="1"/>
  <c r="I3382" i="8"/>
  <c r="I3423" i="8"/>
  <c r="J3423" i="8"/>
  <c r="K3423" i="8" s="1"/>
  <c r="J3458" i="8"/>
  <c r="K3458" i="8" s="1"/>
  <c r="I3458" i="8"/>
  <c r="J3534" i="8"/>
  <c r="K3534" i="8" s="1"/>
  <c r="I3534" i="8"/>
  <c r="J3564" i="8"/>
  <c r="K3564" i="8" s="1"/>
  <c r="I3564" i="8"/>
  <c r="J3576" i="8"/>
  <c r="K3576" i="8" s="1"/>
  <c r="I3576" i="8"/>
  <c r="I3605" i="8"/>
  <c r="J3605" i="8"/>
  <c r="K3605" i="8" s="1"/>
  <c r="I3833" i="8"/>
  <c r="J3833" i="8"/>
  <c r="K3833" i="8" s="1"/>
  <c r="I3881" i="8"/>
  <c r="J3881" i="8"/>
  <c r="K3881" i="8" s="1"/>
  <c r="J4162" i="8"/>
  <c r="K4162" i="8" s="1"/>
  <c r="I4162" i="8"/>
  <c r="I4180" i="8"/>
  <c r="J4180" i="8"/>
  <c r="K4180" i="8" s="1"/>
  <c r="I4387" i="8"/>
  <c r="J4387" i="8"/>
  <c r="K4387" i="8" s="1"/>
  <c r="I4405" i="8"/>
  <c r="J4405" i="8"/>
  <c r="K4405" i="8" s="1"/>
  <c r="I4423" i="8"/>
  <c r="J4423" i="8"/>
  <c r="K4423" i="8" s="1"/>
  <c r="I4441" i="8"/>
  <c r="J4441" i="8"/>
  <c r="K4441" i="8" s="1"/>
  <c r="I4471" i="8"/>
  <c r="J4471" i="8"/>
  <c r="K4471" i="8" s="1"/>
  <c r="J4513" i="8"/>
  <c r="K4513" i="8" s="1"/>
  <c r="I4513" i="8"/>
  <c r="I4555" i="8"/>
  <c r="J4555" i="8"/>
  <c r="K4555" i="8" s="1"/>
  <c r="I4590" i="8"/>
  <c r="J4590" i="8"/>
  <c r="K4590" i="8" s="1"/>
  <c r="I4608" i="8"/>
  <c r="J4608" i="8"/>
  <c r="K4608" i="8" s="1"/>
  <c r="I4626" i="8"/>
  <c r="J4626" i="8"/>
  <c r="K4626" i="8" s="1"/>
  <c r="I4644" i="8"/>
  <c r="J4644" i="8"/>
  <c r="K4644" i="8" s="1"/>
  <c r="I4662" i="8"/>
  <c r="J4662" i="8"/>
  <c r="K4662" i="8" s="1"/>
  <c r="I4680" i="8"/>
  <c r="J4680" i="8"/>
  <c r="K4680" i="8" s="1"/>
  <c r="I4698" i="8"/>
  <c r="J4698" i="8"/>
  <c r="K4698" i="8" s="1"/>
  <c r="I4716" i="8"/>
  <c r="J4716" i="8"/>
  <c r="K4716" i="8" s="1"/>
  <c r="I4734" i="8"/>
  <c r="J4734" i="8"/>
  <c r="K4734" i="8" s="1"/>
  <c r="I4752" i="8"/>
  <c r="J4752" i="8"/>
  <c r="K4752" i="8" s="1"/>
  <c r="I4771" i="8"/>
  <c r="J4771" i="8"/>
  <c r="K4771" i="8" s="1"/>
  <c r="I4783" i="8"/>
  <c r="J4783" i="8"/>
  <c r="K4783" i="8" s="1"/>
  <c r="I4795" i="8"/>
  <c r="J4795" i="8"/>
  <c r="K4795" i="8" s="1"/>
  <c r="I4807" i="8"/>
  <c r="J4807" i="8"/>
  <c r="K4807" i="8" s="1"/>
  <c r="I4819" i="8"/>
  <c r="J4819" i="8"/>
  <c r="K4819" i="8" s="1"/>
  <c r="I4831" i="8"/>
  <c r="J4831" i="8"/>
  <c r="K4831" i="8" s="1"/>
  <c r="I4843" i="8"/>
  <c r="J4843" i="8"/>
  <c r="K4843" i="8" s="1"/>
  <c r="I4855" i="8"/>
  <c r="J4855" i="8"/>
  <c r="K4855" i="8" s="1"/>
  <c r="I4927" i="8"/>
  <c r="J4927" i="8"/>
  <c r="K4927" i="8" s="1"/>
  <c r="I4999" i="8"/>
  <c r="J4999" i="8"/>
  <c r="K4999" i="8" s="1"/>
  <c r="I5071" i="8"/>
  <c r="J5071" i="8"/>
  <c r="K5071" i="8" s="1"/>
  <c r="I5136" i="8"/>
  <c r="J5136" i="8"/>
  <c r="K5136" i="8" s="1"/>
  <c r="I5158" i="8"/>
  <c r="J5158" i="8"/>
  <c r="K5158" i="8" s="1"/>
  <c r="J5175" i="8"/>
  <c r="K5175" i="8" s="1"/>
  <c r="I5175" i="8"/>
  <c r="J5257" i="8"/>
  <c r="K5257" i="8" s="1"/>
  <c r="I5257" i="8"/>
  <c r="I5274" i="8"/>
  <c r="J5274" i="8"/>
  <c r="K5274" i="8" s="1"/>
  <c r="I5292" i="8"/>
  <c r="J5292" i="8"/>
  <c r="K5292" i="8" s="1"/>
  <c r="I5310" i="8"/>
  <c r="J5310" i="8"/>
  <c r="K5310" i="8" s="1"/>
  <c r="J5328" i="8"/>
  <c r="K5328" i="8" s="1"/>
  <c r="I5328" i="8"/>
  <c r="I5346" i="8"/>
  <c r="J5346" i="8"/>
  <c r="K5346" i="8" s="1"/>
  <c r="I5364" i="8"/>
  <c r="J5364" i="8"/>
  <c r="K5364" i="8" s="1"/>
  <c r="I5382" i="8"/>
  <c r="J5382" i="8"/>
  <c r="K5382" i="8" s="1"/>
  <c r="J5400" i="8"/>
  <c r="K5400" i="8" s="1"/>
  <c r="I5400" i="8"/>
  <c r="I5418" i="8"/>
  <c r="J5418" i="8"/>
  <c r="K5418" i="8" s="1"/>
  <c r="I5436" i="8"/>
  <c r="J5436" i="8"/>
  <c r="K5436" i="8" s="1"/>
  <c r="I5454" i="8"/>
  <c r="J5454" i="8"/>
  <c r="K5454" i="8" s="1"/>
  <c r="I5472" i="8"/>
  <c r="J5472" i="8"/>
  <c r="K5472" i="8" s="1"/>
  <c r="I5490" i="8"/>
  <c r="J5490" i="8"/>
  <c r="K5490" i="8" s="1"/>
  <c r="I5508" i="8"/>
  <c r="J5508" i="8"/>
  <c r="K5508" i="8" s="1"/>
  <c r="I5526" i="8"/>
  <c r="J5526" i="8"/>
  <c r="K5526" i="8" s="1"/>
  <c r="I5544" i="8"/>
  <c r="J5544" i="8"/>
  <c r="K5544" i="8" s="1"/>
  <c r="I5562" i="8"/>
  <c r="J5562" i="8"/>
  <c r="K5562" i="8" s="1"/>
  <c r="I5582" i="8"/>
  <c r="J5582" i="8"/>
  <c r="K5582" i="8" s="1"/>
  <c r="I5600" i="8"/>
  <c r="J5600" i="8"/>
  <c r="K5600" i="8" s="1"/>
  <c r="I5619" i="8"/>
  <c r="J5619" i="8"/>
  <c r="K5619" i="8" s="1"/>
  <c r="I5637" i="8"/>
  <c r="J5637" i="8"/>
  <c r="K5637" i="8" s="1"/>
  <c r="J5672" i="8"/>
  <c r="K5672" i="8" s="1"/>
  <c r="I5672" i="8"/>
  <c r="I5690" i="8"/>
  <c r="J5690" i="8"/>
  <c r="K5690" i="8" s="1"/>
  <c r="I5809" i="8"/>
  <c r="J5809" i="8"/>
  <c r="K5809" i="8" s="1"/>
  <c r="J5859" i="8"/>
  <c r="K5859" i="8" s="1"/>
  <c r="I5859" i="8"/>
  <c r="I5906" i="8"/>
  <c r="J5906" i="8"/>
  <c r="K5906" i="8" s="1"/>
  <c r="I5957" i="8"/>
  <c r="J5957" i="8"/>
  <c r="K5957" i="8" s="1"/>
  <c r="I5999" i="8"/>
  <c r="J5999" i="8"/>
  <c r="K5999" i="8" s="1"/>
  <c r="I6035" i="8"/>
  <c r="J6035" i="8"/>
  <c r="K6035" i="8" s="1"/>
  <c r="I6071" i="8"/>
  <c r="J6071" i="8"/>
  <c r="K6071" i="8" s="1"/>
  <c r="I6112" i="8"/>
  <c r="J6112" i="8"/>
  <c r="K6112" i="8" s="1"/>
  <c r="I6160" i="8"/>
  <c r="J6160" i="8"/>
  <c r="K6160" i="8" s="1"/>
  <c r="I6208" i="8"/>
  <c r="J6208" i="8"/>
  <c r="K6208" i="8" s="1"/>
  <c r="I6256" i="8"/>
  <c r="J6256" i="8"/>
  <c r="K6256" i="8" s="1"/>
  <c r="I6305" i="8"/>
  <c r="J6305" i="8"/>
  <c r="K6305" i="8" s="1"/>
  <c r="I6353" i="8"/>
  <c r="J6353" i="8"/>
  <c r="K6353" i="8" s="1"/>
  <c r="J6401" i="8"/>
  <c r="K6401" i="8" s="1"/>
  <c r="I6401" i="8"/>
  <c r="J6473" i="8"/>
  <c r="K6473" i="8" s="1"/>
  <c r="I6473" i="8"/>
  <c r="J6545" i="8"/>
  <c r="K6545" i="8" s="1"/>
  <c r="I6545" i="8"/>
  <c r="J6618" i="8"/>
  <c r="K6618" i="8" s="1"/>
  <c r="I6618" i="8"/>
  <c r="J6690" i="8"/>
  <c r="K6690" i="8" s="1"/>
  <c r="I6690" i="8"/>
  <c r="J6752" i="8"/>
  <c r="K6752" i="8" s="1"/>
  <c r="I6752" i="8"/>
  <c r="I218" i="8"/>
  <c r="J218" i="8"/>
  <c r="K218" i="8" s="1"/>
  <c r="I260" i="8"/>
  <c r="J260" i="8"/>
  <c r="K260" i="8" s="1"/>
  <c r="I280" i="8"/>
  <c r="J280" i="8"/>
  <c r="K280" i="8" s="1"/>
  <c r="I324" i="8"/>
  <c r="J324" i="8"/>
  <c r="K324" i="8" s="1"/>
  <c r="I346" i="8"/>
  <c r="J346" i="8"/>
  <c r="K346" i="8" s="1"/>
  <c r="I368" i="8"/>
  <c r="J368" i="8"/>
  <c r="K368" i="8" s="1"/>
  <c r="I452" i="8"/>
  <c r="J452" i="8"/>
  <c r="K452" i="8" s="1"/>
  <c r="I492" i="8"/>
  <c r="J492" i="8"/>
  <c r="K492" i="8" s="1"/>
  <c r="I512" i="8"/>
  <c r="J512" i="8"/>
  <c r="K512" i="8" s="1"/>
  <c r="I1442" i="8"/>
  <c r="J1442" i="8"/>
  <c r="K1442" i="8" s="1"/>
  <c r="J1472" i="8"/>
  <c r="K1472" i="8" s="1"/>
  <c r="I1472" i="8"/>
  <c r="I1489" i="8"/>
  <c r="J1489" i="8"/>
  <c r="K1489" i="8" s="1"/>
  <c r="I1507" i="8"/>
  <c r="J1507" i="8"/>
  <c r="K1507" i="8" s="1"/>
  <c r="I1526" i="8"/>
  <c r="J1526" i="8"/>
  <c r="K1526" i="8" s="1"/>
  <c r="J1544" i="8"/>
  <c r="K1544" i="8" s="1"/>
  <c r="I1544" i="8"/>
  <c r="J1562" i="8"/>
  <c r="K1562" i="8" s="1"/>
  <c r="I1562" i="8"/>
  <c r="J1580" i="8"/>
  <c r="K1580" i="8" s="1"/>
  <c r="I1580" i="8"/>
  <c r="J1654" i="8"/>
  <c r="K1654" i="8" s="1"/>
  <c r="I1654" i="8"/>
  <c r="J1726" i="8"/>
  <c r="K1726" i="8" s="1"/>
  <c r="I1726" i="8"/>
  <c r="I1899" i="8"/>
  <c r="J1899" i="8"/>
  <c r="K1899" i="8" s="1"/>
  <c r="I1911" i="8"/>
  <c r="J1911" i="8"/>
  <c r="K1911" i="8" s="1"/>
  <c r="I1941" i="8"/>
  <c r="J1941" i="8"/>
  <c r="K1941" i="8" s="1"/>
  <c r="I1971" i="8"/>
  <c r="J1971" i="8"/>
  <c r="K1971" i="8" s="1"/>
  <c r="I1983" i="8"/>
  <c r="J1983" i="8"/>
  <c r="K1983" i="8" s="1"/>
  <c r="I2013" i="8"/>
  <c r="J2013" i="8"/>
  <c r="K2013" i="8" s="1"/>
  <c r="I2043" i="8"/>
  <c r="J2043" i="8"/>
  <c r="K2043" i="8" s="1"/>
  <c r="I2055" i="8"/>
  <c r="J2055" i="8"/>
  <c r="K2055" i="8" s="1"/>
  <c r="I2085" i="8"/>
  <c r="J2085" i="8"/>
  <c r="K2085" i="8" s="1"/>
  <c r="I2114" i="8"/>
  <c r="J2114" i="8"/>
  <c r="K2114" i="8" s="1"/>
  <c r="J2493" i="8"/>
  <c r="K2493" i="8" s="1"/>
  <c r="I2493" i="8"/>
  <c r="J2838" i="8"/>
  <c r="K2838" i="8" s="1"/>
  <c r="I2838" i="8"/>
  <c r="I2856" i="8"/>
  <c r="J2856" i="8"/>
  <c r="K2856" i="8" s="1"/>
  <c r="J2879" i="8"/>
  <c r="K2879" i="8" s="1"/>
  <c r="I2879" i="8"/>
  <c r="J2897" i="8"/>
  <c r="K2897" i="8" s="1"/>
  <c r="I2897" i="8"/>
  <c r="J2915" i="8"/>
  <c r="K2915" i="8" s="1"/>
  <c r="I2915" i="8"/>
  <c r="J2933" i="8"/>
  <c r="K2933" i="8" s="1"/>
  <c r="I2933" i="8"/>
  <c r="J2951" i="8"/>
  <c r="K2951" i="8" s="1"/>
  <c r="I2951" i="8"/>
  <c r="J2969" i="8"/>
  <c r="K2969" i="8" s="1"/>
  <c r="I2969" i="8"/>
  <c r="J2987" i="8"/>
  <c r="K2987" i="8" s="1"/>
  <c r="I2987" i="8"/>
  <c r="I3005" i="8"/>
  <c r="J3005" i="8"/>
  <c r="K3005" i="8" s="1"/>
  <c r="I3023" i="8"/>
  <c r="J3023" i="8"/>
  <c r="K3023" i="8" s="1"/>
  <c r="I3041" i="8"/>
  <c r="J3041" i="8"/>
  <c r="K3041" i="8" s="1"/>
  <c r="I3059" i="8"/>
  <c r="J3059" i="8"/>
  <c r="K3059" i="8" s="1"/>
  <c r="I3077" i="8"/>
  <c r="J3077" i="8"/>
  <c r="K3077" i="8" s="1"/>
  <c r="I3095" i="8"/>
  <c r="J3095" i="8"/>
  <c r="K3095" i="8" s="1"/>
  <c r="I3113" i="8"/>
  <c r="J3113" i="8"/>
  <c r="K3113" i="8" s="1"/>
  <c r="J3131" i="8"/>
  <c r="K3131" i="8" s="1"/>
  <c r="I3131" i="8"/>
  <c r="I3149" i="8"/>
  <c r="J3149" i="8"/>
  <c r="K3149" i="8" s="1"/>
  <c r="J3227" i="8"/>
  <c r="K3227" i="8" s="1"/>
  <c r="I3227" i="8"/>
  <c r="I3245" i="8"/>
  <c r="J3245" i="8"/>
  <c r="K3245" i="8" s="1"/>
  <c r="I3293" i="8"/>
  <c r="J3293" i="8"/>
  <c r="K3293" i="8" s="1"/>
  <c r="J3311" i="8"/>
  <c r="K3311" i="8" s="1"/>
  <c r="I3311" i="8"/>
  <c r="J3359" i="8"/>
  <c r="K3359" i="8" s="1"/>
  <c r="I3359" i="8"/>
  <c r="I3377" i="8"/>
  <c r="J3377" i="8"/>
  <c r="K3377" i="8" s="1"/>
  <c r="J3394" i="8"/>
  <c r="K3394" i="8" s="1"/>
  <c r="I3394" i="8"/>
  <c r="J3424" i="8"/>
  <c r="K3424" i="8" s="1"/>
  <c r="I3424" i="8"/>
  <c r="I3465" i="8"/>
  <c r="J3465" i="8"/>
  <c r="K3465" i="8" s="1"/>
  <c r="J3524" i="8"/>
  <c r="K3524" i="8" s="1"/>
  <c r="I3524" i="8"/>
  <c r="I3541" i="8"/>
  <c r="J3541" i="8"/>
  <c r="K3541" i="8" s="1"/>
  <c r="J3559" i="8"/>
  <c r="K3559" i="8" s="1"/>
  <c r="I3559" i="8"/>
  <c r="I3577" i="8"/>
  <c r="J3577" i="8"/>
  <c r="K3577" i="8" s="1"/>
  <c r="J3595" i="8"/>
  <c r="K3595" i="8" s="1"/>
  <c r="I3595" i="8"/>
  <c r="J3624" i="8"/>
  <c r="K3624" i="8" s="1"/>
  <c r="I3624" i="8"/>
  <c r="J3654" i="8"/>
  <c r="K3654" i="8" s="1"/>
  <c r="I3654" i="8"/>
  <c r="J3696" i="8"/>
  <c r="K3696" i="8" s="1"/>
  <c r="I3696" i="8"/>
  <c r="J3726" i="8"/>
  <c r="K3726" i="8" s="1"/>
  <c r="I3726" i="8"/>
  <c r="J3768" i="8"/>
  <c r="K3768" i="8" s="1"/>
  <c r="I3768" i="8"/>
  <c r="J3798" i="8"/>
  <c r="K3798" i="8" s="1"/>
  <c r="I3798" i="8"/>
  <c r="J3840" i="8"/>
  <c r="K3840" i="8" s="1"/>
  <c r="I3840" i="8"/>
  <c r="J3870" i="8"/>
  <c r="K3870" i="8" s="1"/>
  <c r="I3870" i="8"/>
  <c r="J3900" i="8"/>
  <c r="K3900" i="8" s="1"/>
  <c r="I3900" i="8"/>
  <c r="I4322" i="8"/>
  <c r="J4322" i="8"/>
  <c r="K4322" i="8" s="1"/>
  <c r="I4340" i="8"/>
  <c r="J4340" i="8"/>
  <c r="K4340" i="8" s="1"/>
  <c r="I4358" i="8"/>
  <c r="J4358" i="8"/>
  <c r="K4358" i="8" s="1"/>
  <c r="I4376" i="8"/>
  <c r="J4376" i="8"/>
  <c r="K4376" i="8" s="1"/>
  <c r="I4394" i="8"/>
  <c r="J4394" i="8"/>
  <c r="K4394" i="8" s="1"/>
  <c r="I4412" i="8"/>
  <c r="J4412" i="8"/>
  <c r="K4412" i="8" s="1"/>
  <c r="I4430" i="8"/>
  <c r="J4430" i="8"/>
  <c r="K4430" i="8" s="1"/>
  <c r="I4448" i="8"/>
  <c r="J4448" i="8"/>
  <c r="K4448" i="8" s="1"/>
  <c r="I4466" i="8"/>
  <c r="J4466" i="8"/>
  <c r="K4466" i="8" s="1"/>
  <c r="I4484" i="8"/>
  <c r="J4484" i="8"/>
  <c r="K4484" i="8" s="1"/>
  <c r="I4502" i="8"/>
  <c r="J4502" i="8"/>
  <c r="K4502" i="8" s="1"/>
  <c r="I4520" i="8"/>
  <c r="J4520" i="8"/>
  <c r="K4520" i="8" s="1"/>
  <c r="I4538" i="8"/>
  <c r="J4538" i="8"/>
  <c r="K4538" i="8" s="1"/>
  <c r="J4556" i="8"/>
  <c r="K4556" i="8" s="1"/>
  <c r="I4556" i="8"/>
  <c r="I4574" i="8"/>
  <c r="J4574" i="8"/>
  <c r="K4574" i="8" s="1"/>
  <c r="I4603" i="8"/>
  <c r="J4603" i="8"/>
  <c r="K4603" i="8" s="1"/>
  <c r="J4633" i="8"/>
  <c r="K4633" i="8" s="1"/>
  <c r="I4633" i="8"/>
  <c r="I4663" i="8"/>
  <c r="J4663" i="8"/>
  <c r="K4663" i="8" s="1"/>
  <c r="I4675" i="8"/>
  <c r="J4675" i="8"/>
  <c r="K4675" i="8" s="1"/>
  <c r="J4705" i="8"/>
  <c r="K4705" i="8" s="1"/>
  <c r="I4705" i="8"/>
  <c r="I4735" i="8"/>
  <c r="J4735" i="8"/>
  <c r="K4735" i="8" s="1"/>
  <c r="I4747" i="8"/>
  <c r="J4747" i="8"/>
  <c r="K4747" i="8" s="1"/>
  <c r="J5317" i="8"/>
  <c r="K5317" i="8" s="1"/>
  <c r="I5317" i="8"/>
  <c r="J5389" i="8"/>
  <c r="K5389" i="8" s="1"/>
  <c r="I5389" i="8"/>
  <c r="J5744" i="8"/>
  <c r="K5744" i="8" s="1"/>
  <c r="I5744" i="8"/>
  <c r="I5774" i="8"/>
  <c r="J5774" i="8"/>
  <c r="K5774" i="8" s="1"/>
  <c r="J5773" i="8"/>
  <c r="K5773" i="8" s="1"/>
  <c r="I5773" i="8"/>
  <c r="I5868" i="8"/>
  <c r="J5868" i="8"/>
  <c r="K5868" i="8" s="1"/>
  <c r="I6450" i="8"/>
  <c r="J6450" i="8"/>
  <c r="K6450" i="8" s="1"/>
  <c r="I6522" i="8"/>
  <c r="J6522" i="8"/>
  <c r="K6522" i="8" s="1"/>
  <c r="I6594" i="8"/>
  <c r="J6594" i="8"/>
  <c r="K6594" i="8" s="1"/>
  <c r="I6667" i="8"/>
  <c r="J6667" i="8"/>
  <c r="K6667" i="8" s="1"/>
  <c r="I6739" i="8"/>
  <c r="J6739" i="8"/>
  <c r="K6739" i="8" s="1"/>
  <c r="I6783" i="8"/>
  <c r="J6783" i="8"/>
  <c r="K6783" i="8" s="1"/>
  <c r="I267" i="8"/>
  <c r="J267" i="8"/>
  <c r="K267" i="8" s="1"/>
  <c r="I289" i="8"/>
  <c r="J289" i="8"/>
  <c r="K289" i="8" s="1"/>
  <c r="I311" i="8"/>
  <c r="J311" i="8"/>
  <c r="K311" i="8" s="1"/>
  <c r="I354" i="8"/>
  <c r="J354" i="8"/>
  <c r="K354" i="8" s="1"/>
  <c r="I542" i="8"/>
  <c r="J542" i="8"/>
  <c r="K542" i="8" s="1"/>
  <c r="I603" i="8"/>
  <c r="J603" i="8"/>
  <c r="K603" i="8" s="1"/>
  <c r="I1011" i="8"/>
  <c r="J1011" i="8"/>
  <c r="K1011" i="8" s="1"/>
  <c r="I1023" i="8"/>
  <c r="J1023" i="8"/>
  <c r="K1023" i="8" s="1"/>
  <c r="I1053" i="8"/>
  <c r="J1053" i="8"/>
  <c r="K1053" i="8" s="1"/>
  <c r="I1083" i="8"/>
  <c r="J1083" i="8"/>
  <c r="K1083" i="8" s="1"/>
  <c r="I1095" i="8"/>
  <c r="J1095" i="8"/>
  <c r="K1095" i="8" s="1"/>
  <c r="I1125" i="8"/>
  <c r="J1125" i="8"/>
  <c r="K1125" i="8" s="1"/>
  <c r="J1143" i="8"/>
  <c r="K1143" i="8" s="1"/>
  <c r="I1143" i="8"/>
  <c r="J1390" i="8"/>
  <c r="K1390" i="8" s="1"/>
  <c r="I1390" i="8"/>
  <c r="I1425" i="8"/>
  <c r="J1425" i="8"/>
  <c r="K1425" i="8" s="1"/>
  <c r="J1443" i="8"/>
  <c r="K1443" i="8" s="1"/>
  <c r="I1443" i="8"/>
  <c r="I1461" i="8"/>
  <c r="J1461" i="8"/>
  <c r="K1461" i="8" s="1"/>
  <c r="J1496" i="8"/>
  <c r="K1496" i="8" s="1"/>
  <c r="I1496" i="8"/>
  <c r="I1508" i="8"/>
  <c r="J1508" i="8"/>
  <c r="K1508" i="8" s="1"/>
  <c r="J1601" i="8"/>
  <c r="K1601" i="8" s="1"/>
  <c r="I1601" i="8"/>
  <c r="J1643" i="8"/>
  <c r="K1643" i="8" s="1"/>
  <c r="I1643" i="8"/>
  <c r="J1673" i="8"/>
  <c r="K1673" i="8" s="1"/>
  <c r="I1673" i="8"/>
  <c r="J1715" i="8"/>
  <c r="K1715" i="8" s="1"/>
  <c r="I1715" i="8"/>
  <c r="J1745" i="8"/>
  <c r="K1745" i="8" s="1"/>
  <c r="I1745" i="8"/>
  <c r="J1774" i="8"/>
  <c r="K1774" i="8" s="1"/>
  <c r="I1774" i="8"/>
  <c r="I1804" i="8"/>
  <c r="J1804" i="8"/>
  <c r="K1804" i="8" s="1"/>
  <c r="I1822" i="8"/>
  <c r="J1822" i="8"/>
  <c r="K1822" i="8" s="1"/>
  <c r="I1840" i="8"/>
  <c r="J1840" i="8"/>
  <c r="K1840" i="8" s="1"/>
  <c r="I1858" i="8"/>
  <c r="J1858" i="8"/>
  <c r="K1858" i="8" s="1"/>
  <c r="I1876" i="8"/>
  <c r="J1876" i="8"/>
  <c r="K1876" i="8" s="1"/>
  <c r="I1894" i="8"/>
  <c r="J1894" i="8"/>
  <c r="K1894" i="8" s="1"/>
  <c r="I1912" i="8"/>
  <c r="J1912" i="8"/>
  <c r="K1912" i="8" s="1"/>
  <c r="I1930" i="8"/>
  <c r="J1930" i="8"/>
  <c r="K1930" i="8" s="1"/>
  <c r="I1948" i="8"/>
  <c r="J1948" i="8"/>
  <c r="K1948" i="8" s="1"/>
  <c r="I1966" i="8"/>
  <c r="J1966" i="8"/>
  <c r="K1966" i="8" s="1"/>
  <c r="I1984" i="8"/>
  <c r="J1984" i="8"/>
  <c r="K1984" i="8" s="1"/>
  <c r="I2002" i="8"/>
  <c r="J2002" i="8"/>
  <c r="K2002" i="8" s="1"/>
  <c r="I2020" i="8"/>
  <c r="J2020" i="8"/>
  <c r="K2020" i="8" s="1"/>
  <c r="I2038" i="8"/>
  <c r="J2038" i="8"/>
  <c r="K2038" i="8" s="1"/>
  <c r="I2056" i="8"/>
  <c r="J2056" i="8"/>
  <c r="K2056" i="8" s="1"/>
  <c r="I2074" i="8"/>
  <c r="J2074" i="8"/>
  <c r="K2074" i="8" s="1"/>
  <c r="I2092" i="8"/>
  <c r="J2092" i="8"/>
  <c r="K2092" i="8" s="1"/>
  <c r="I2115" i="8"/>
  <c r="J2115" i="8"/>
  <c r="K2115" i="8" s="1"/>
  <c r="J2536" i="8"/>
  <c r="K2536" i="8" s="1"/>
  <c r="I2536" i="8"/>
  <c r="I2684" i="8"/>
  <c r="J2684" i="8"/>
  <c r="K2684" i="8" s="1"/>
  <c r="J2702" i="8"/>
  <c r="K2702" i="8" s="1"/>
  <c r="I2702" i="8"/>
  <c r="I2720" i="8"/>
  <c r="J2720" i="8"/>
  <c r="K2720" i="8" s="1"/>
  <c r="J2750" i="8"/>
  <c r="K2750" i="8" s="1"/>
  <c r="I2750" i="8"/>
  <c r="I2768" i="8"/>
  <c r="J2768" i="8"/>
  <c r="K2768" i="8" s="1"/>
  <c r="J2786" i="8"/>
  <c r="K2786" i="8" s="1"/>
  <c r="I2786" i="8"/>
  <c r="J2910" i="8"/>
  <c r="K2910" i="8" s="1"/>
  <c r="I2910" i="8"/>
  <c r="I2928" i="8"/>
  <c r="J2928" i="8"/>
  <c r="K2928" i="8" s="1"/>
  <c r="J2994" i="8"/>
  <c r="K2994" i="8" s="1"/>
  <c r="I2994" i="8"/>
  <c r="I3012" i="8"/>
  <c r="J3012" i="8"/>
  <c r="K3012" i="8" s="1"/>
  <c r="I3030" i="8"/>
  <c r="J3030" i="8"/>
  <c r="K3030" i="8" s="1"/>
  <c r="I3048" i="8"/>
  <c r="J3048" i="8"/>
  <c r="K3048" i="8" s="1"/>
  <c r="I3066" i="8"/>
  <c r="J3066" i="8"/>
  <c r="K3066" i="8" s="1"/>
  <c r="I3084" i="8"/>
  <c r="J3084" i="8"/>
  <c r="K3084" i="8" s="1"/>
  <c r="I3102" i="8"/>
  <c r="J3102" i="8"/>
  <c r="K3102" i="8" s="1"/>
  <c r="I3120" i="8"/>
  <c r="J3120" i="8"/>
  <c r="K3120" i="8" s="1"/>
  <c r="I3138" i="8"/>
  <c r="J3138" i="8"/>
  <c r="K3138" i="8" s="1"/>
  <c r="I3156" i="8"/>
  <c r="J3156" i="8"/>
  <c r="K3156" i="8" s="1"/>
  <c r="I3174" i="8"/>
  <c r="J3174" i="8"/>
  <c r="K3174" i="8" s="1"/>
  <c r="I3192" i="8"/>
  <c r="J3192" i="8"/>
  <c r="K3192" i="8" s="1"/>
  <c r="I3210" i="8"/>
  <c r="J3210" i="8"/>
  <c r="K3210" i="8" s="1"/>
  <c r="I3228" i="8"/>
  <c r="J3228" i="8"/>
  <c r="K3228" i="8" s="1"/>
  <c r="I3246" i="8"/>
  <c r="J3246" i="8"/>
  <c r="K3246" i="8" s="1"/>
  <c r="I3264" i="8"/>
  <c r="J3264" i="8"/>
  <c r="K3264" i="8" s="1"/>
  <c r="I3282" i="8"/>
  <c r="J3282" i="8"/>
  <c r="K3282" i="8" s="1"/>
  <c r="I3300" i="8"/>
  <c r="J3300" i="8"/>
  <c r="K3300" i="8" s="1"/>
  <c r="I3318" i="8"/>
  <c r="J3318" i="8"/>
  <c r="K3318" i="8" s="1"/>
  <c r="I3336" i="8"/>
  <c r="J3336" i="8"/>
  <c r="K3336" i="8" s="1"/>
  <c r="I3354" i="8"/>
  <c r="J3354" i="8"/>
  <c r="K3354" i="8" s="1"/>
  <c r="I3372" i="8"/>
  <c r="J3372" i="8"/>
  <c r="K3372" i="8" s="1"/>
  <c r="I3407" i="8"/>
  <c r="J3407" i="8"/>
  <c r="K3407" i="8" s="1"/>
  <c r="I3437" i="8"/>
  <c r="J3437" i="8"/>
  <c r="K3437" i="8" s="1"/>
  <c r="J3466" i="8"/>
  <c r="K3466" i="8" s="1"/>
  <c r="I3466" i="8"/>
  <c r="I3501" i="8"/>
  <c r="J3501" i="8"/>
  <c r="K3501" i="8" s="1"/>
  <c r="J3519" i="8"/>
  <c r="K3519" i="8" s="1"/>
  <c r="I3519" i="8"/>
  <c r="J3548" i="8"/>
  <c r="K3548" i="8" s="1"/>
  <c r="I3548" i="8"/>
  <c r="J3578" i="8"/>
  <c r="K3578" i="8" s="1"/>
  <c r="I3578" i="8"/>
  <c r="J3607" i="8"/>
  <c r="K3607" i="8" s="1"/>
  <c r="I3607" i="8"/>
  <c r="I3625" i="8"/>
  <c r="J3625" i="8"/>
  <c r="K3625" i="8" s="1"/>
  <c r="J3643" i="8"/>
  <c r="K3643" i="8" s="1"/>
  <c r="I3643" i="8"/>
  <c r="I3661" i="8"/>
  <c r="J3661" i="8"/>
  <c r="K3661" i="8" s="1"/>
  <c r="J3679" i="8"/>
  <c r="K3679" i="8" s="1"/>
  <c r="I3679" i="8"/>
  <c r="I3697" i="8"/>
  <c r="J3697" i="8"/>
  <c r="K3697" i="8" s="1"/>
  <c r="J3715" i="8"/>
  <c r="K3715" i="8" s="1"/>
  <c r="I3715" i="8"/>
  <c r="I3733" i="8"/>
  <c r="J3733" i="8"/>
  <c r="K3733" i="8" s="1"/>
  <c r="J3751" i="8"/>
  <c r="K3751" i="8" s="1"/>
  <c r="I3751" i="8"/>
  <c r="I3769" i="8"/>
  <c r="J3769" i="8"/>
  <c r="K3769" i="8" s="1"/>
  <c r="J3787" i="8"/>
  <c r="K3787" i="8" s="1"/>
  <c r="I3787" i="8"/>
  <c r="I3805" i="8"/>
  <c r="J3805" i="8"/>
  <c r="K3805" i="8" s="1"/>
  <c r="J3823" i="8"/>
  <c r="K3823" i="8" s="1"/>
  <c r="I3823" i="8"/>
  <c r="J3871" i="8"/>
  <c r="K3871" i="8" s="1"/>
  <c r="I3871" i="8"/>
  <c r="I3919" i="8"/>
  <c r="J3919" i="8"/>
  <c r="K3919" i="8" s="1"/>
  <c r="I3937" i="8"/>
  <c r="J3937" i="8"/>
  <c r="K3937" i="8" s="1"/>
  <c r="I3955" i="8"/>
  <c r="J3955" i="8"/>
  <c r="K3955" i="8" s="1"/>
  <c r="I3973" i="8"/>
  <c r="J3973" i="8"/>
  <c r="K3973" i="8" s="1"/>
  <c r="I3991" i="8"/>
  <c r="J3991" i="8"/>
  <c r="K3991" i="8" s="1"/>
  <c r="I4009" i="8"/>
  <c r="J4009" i="8"/>
  <c r="K4009" i="8" s="1"/>
  <c r="I4027" i="8"/>
  <c r="J4027" i="8"/>
  <c r="K4027" i="8" s="1"/>
  <c r="I4045" i="8"/>
  <c r="J4045" i="8"/>
  <c r="K4045" i="8" s="1"/>
  <c r="I4063" i="8"/>
  <c r="J4063" i="8"/>
  <c r="K4063" i="8" s="1"/>
  <c r="I4081" i="8"/>
  <c r="J4081" i="8"/>
  <c r="K4081" i="8" s="1"/>
  <c r="I4099" i="8"/>
  <c r="J4099" i="8"/>
  <c r="K4099" i="8" s="1"/>
  <c r="I4117" i="8"/>
  <c r="J4117" i="8"/>
  <c r="K4117" i="8" s="1"/>
  <c r="J4134" i="8"/>
  <c r="K4134" i="8" s="1"/>
  <c r="I4134" i="8"/>
  <c r="I4152" i="8"/>
  <c r="J4152" i="8"/>
  <c r="K4152" i="8" s="1"/>
  <c r="J4170" i="8"/>
  <c r="K4170" i="8" s="1"/>
  <c r="I4170" i="8"/>
  <c r="I4188" i="8"/>
  <c r="J4188" i="8"/>
  <c r="K4188" i="8" s="1"/>
  <c r="I4205" i="8"/>
  <c r="J4205" i="8"/>
  <c r="K4205" i="8" s="1"/>
  <c r="J4222" i="8"/>
  <c r="K4222" i="8" s="1"/>
  <c r="I4222" i="8"/>
  <c r="I4240" i="8"/>
  <c r="J4240" i="8"/>
  <c r="K4240" i="8" s="1"/>
  <c r="I4258" i="8"/>
  <c r="J4258" i="8"/>
  <c r="K4258" i="8" s="1"/>
  <c r="I4276" i="8"/>
  <c r="J4276" i="8"/>
  <c r="K4276" i="8" s="1"/>
  <c r="I4294" i="8"/>
  <c r="J4294" i="8"/>
  <c r="K4294" i="8" s="1"/>
  <c r="I4312" i="8"/>
  <c r="J4312" i="8"/>
  <c r="K4312" i="8" s="1"/>
  <c r="I4335" i="8"/>
  <c r="J4335" i="8"/>
  <c r="K4335" i="8" s="1"/>
  <c r="I4347" i="8"/>
  <c r="J4347" i="8"/>
  <c r="K4347" i="8" s="1"/>
  <c r="I4371" i="8"/>
  <c r="J4371" i="8"/>
  <c r="K4371" i="8" s="1"/>
  <c r="I4779" i="8"/>
  <c r="J4779" i="8"/>
  <c r="K4779" i="8" s="1"/>
  <c r="I4791" i="8"/>
  <c r="J4791" i="8"/>
  <c r="K4791" i="8" s="1"/>
  <c r="I4803" i="8"/>
  <c r="J4803" i="8"/>
  <c r="K4803" i="8" s="1"/>
  <c r="I4815" i="8"/>
  <c r="J4815" i="8"/>
  <c r="K4815" i="8" s="1"/>
  <c r="I4827" i="8"/>
  <c r="J4827" i="8"/>
  <c r="K4827" i="8" s="1"/>
  <c r="I4839" i="8"/>
  <c r="J4839" i="8"/>
  <c r="K4839" i="8" s="1"/>
  <c r="I4851" i="8"/>
  <c r="J4851" i="8"/>
  <c r="K4851" i="8" s="1"/>
  <c r="I4863" i="8"/>
  <c r="J4863" i="8"/>
  <c r="K4863" i="8" s="1"/>
  <c r="I4905" i="8"/>
  <c r="J4905" i="8"/>
  <c r="K4905" i="8" s="1"/>
  <c r="I4935" i="8"/>
  <c r="J4935" i="8"/>
  <c r="K4935" i="8" s="1"/>
  <c r="I4977" i="8"/>
  <c r="J4977" i="8"/>
  <c r="K4977" i="8" s="1"/>
  <c r="I5007" i="8"/>
  <c r="J5007" i="8"/>
  <c r="K5007" i="8" s="1"/>
  <c r="I5049" i="8"/>
  <c r="J5049" i="8"/>
  <c r="K5049" i="8" s="1"/>
  <c r="I5079" i="8"/>
  <c r="J5079" i="8"/>
  <c r="K5079" i="8" s="1"/>
  <c r="J5223" i="8"/>
  <c r="K5223" i="8" s="1"/>
  <c r="I5223" i="8"/>
  <c r="J5698" i="8"/>
  <c r="K5698" i="8" s="1"/>
  <c r="I5698" i="8"/>
  <c r="J5715" i="8"/>
  <c r="K5715" i="8" s="1"/>
  <c r="I5715" i="8"/>
  <c r="J5739" i="8"/>
  <c r="K5739" i="8" s="1"/>
  <c r="I5739" i="8"/>
  <c r="I5781" i="8"/>
  <c r="J5781" i="8"/>
  <c r="K5781" i="8" s="1"/>
  <c r="I5810" i="8"/>
  <c r="J5810" i="8"/>
  <c r="K5810" i="8" s="1"/>
  <c r="I3384" i="8"/>
  <c r="J3384" i="8"/>
  <c r="K3384" i="8" s="1"/>
  <c r="F2" i="9"/>
  <c r="F3" i="9"/>
  <c r="I5" i="9" l="1"/>
  <c r="F4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<sst xmlns="http://schemas.openxmlformats.org/spreadsheetml/2006/main" count="18839" uniqueCount="12623">
  <si>
    <t>册</t>
  </si>
  <si>
    <t>收</t>
  </si>
  <si>
    <t>羽</t>
  </si>
  <si>
    <t>佛</t>
  </si>
  <si>
    <t>壯</t>
  </si>
  <si>
    <t>沒</t>
  </si>
  <si>
    <t>來</t>
  </si>
  <si>
    <t>亞</t>
  </si>
  <si>
    <t>兒</t>
  </si>
  <si>
    <t>兩</t>
  </si>
  <si>
    <t>拔</t>
  </si>
  <si>
    <t>舍</t>
  </si>
  <si>
    <t>卷</t>
  </si>
  <si>
    <t>屆</t>
  </si>
  <si>
    <t>拂</t>
  </si>
  <si>
    <t>爭</t>
  </si>
  <si>
    <t>靑</t>
  </si>
  <si>
    <t>拜</t>
  </si>
  <si>
    <t>恆</t>
  </si>
  <si>
    <t>氣</t>
  </si>
  <si>
    <t>乘</t>
  </si>
  <si>
    <t>徑</t>
  </si>
  <si>
    <t>缺</t>
  </si>
  <si>
    <t>莖</t>
  </si>
  <si>
    <t>莊</t>
  </si>
  <si>
    <t>祕</t>
  </si>
  <si>
    <t>竝</t>
  </si>
  <si>
    <t>峽</t>
  </si>
  <si>
    <t>眞</t>
  </si>
  <si>
    <t>挾</t>
  </si>
  <si>
    <t>效</t>
  </si>
  <si>
    <t>晉</t>
  </si>
  <si>
    <t>狹</t>
  </si>
  <si>
    <t>神</t>
  </si>
  <si>
    <t>郞</t>
  </si>
  <si>
    <t>益</t>
  </si>
  <si>
    <t>悅</t>
  </si>
  <si>
    <t>假</t>
  </si>
  <si>
    <t>區</t>
  </si>
  <si>
    <t>圈</t>
  </si>
  <si>
    <t>國</t>
  </si>
  <si>
    <t>參</t>
  </si>
  <si>
    <t>淨</t>
  </si>
  <si>
    <t>淺</t>
  </si>
  <si>
    <t>麥</t>
  </si>
  <si>
    <t>處</t>
  </si>
  <si>
    <t>條</t>
  </si>
  <si>
    <t>將</t>
  </si>
  <si>
    <t>專</t>
  </si>
  <si>
    <t>帶</t>
  </si>
  <si>
    <t>從</t>
  </si>
  <si>
    <t>敕</t>
  </si>
  <si>
    <t>敍</t>
  </si>
  <si>
    <t>晝</t>
  </si>
  <si>
    <t>陷</t>
  </si>
  <si>
    <t>朗</t>
  </si>
  <si>
    <t>祥</t>
  </si>
  <si>
    <t>敎</t>
  </si>
  <si>
    <t>曾</t>
  </si>
  <si>
    <t>勞</t>
  </si>
  <si>
    <t>發</t>
  </si>
  <si>
    <t>單</t>
  </si>
  <si>
    <t>堯</t>
  </si>
  <si>
    <t>惠</t>
  </si>
  <si>
    <t>圍</t>
  </si>
  <si>
    <t>壹</t>
  </si>
  <si>
    <t>萬</t>
  </si>
  <si>
    <t>貳</t>
  </si>
  <si>
    <t>殘</t>
  </si>
  <si>
    <t>絲</t>
  </si>
  <si>
    <t>惡</t>
  </si>
  <si>
    <t>盜</t>
  </si>
  <si>
    <t>剩</t>
  </si>
  <si>
    <t>惱</t>
  </si>
  <si>
    <t>棧</t>
  </si>
  <si>
    <t>壻</t>
  </si>
  <si>
    <t>搜</t>
  </si>
  <si>
    <t>插</t>
  </si>
  <si>
    <t>殼</t>
  </si>
  <si>
    <t>爲</t>
  </si>
  <si>
    <t>畫</t>
  </si>
  <si>
    <t>猪</t>
  </si>
  <si>
    <t>都</t>
  </si>
  <si>
    <t>黑</t>
  </si>
  <si>
    <t>隆</t>
  </si>
  <si>
    <t>晴</t>
  </si>
  <si>
    <t>碎</t>
  </si>
  <si>
    <t>亂</t>
  </si>
  <si>
    <t>會</t>
  </si>
  <si>
    <t>圓</t>
  </si>
  <si>
    <t>奧</t>
  </si>
  <si>
    <t>傳</t>
  </si>
  <si>
    <t>當</t>
  </si>
  <si>
    <t>經</t>
  </si>
  <si>
    <t>祿</t>
  </si>
  <si>
    <t>飮</t>
  </si>
  <si>
    <t>愼</t>
  </si>
  <si>
    <t>搖</t>
  </si>
  <si>
    <t>溪</t>
  </si>
  <si>
    <t>肅</t>
  </si>
  <si>
    <t>腦</t>
  </si>
  <si>
    <t>與</t>
  </si>
  <si>
    <t>號</t>
  </si>
  <si>
    <t>裝</t>
  </si>
  <si>
    <t>鄕</t>
  </si>
  <si>
    <t>甁</t>
  </si>
  <si>
    <t>塚</t>
  </si>
  <si>
    <t>靖</t>
  </si>
  <si>
    <t>飯</t>
  </si>
  <si>
    <t>槇</t>
  </si>
  <si>
    <t>瑤</t>
  </si>
  <si>
    <t>榮</t>
  </si>
  <si>
    <t>實</t>
  </si>
  <si>
    <t>奬</t>
  </si>
  <si>
    <t>遙</t>
  </si>
  <si>
    <t>僞</t>
  </si>
  <si>
    <t>齊</t>
  </si>
  <si>
    <t>粹</t>
  </si>
  <si>
    <t>慘</t>
  </si>
  <si>
    <t>圖</t>
  </si>
  <si>
    <t>盡</t>
  </si>
  <si>
    <t>輕</t>
  </si>
  <si>
    <t>遞</t>
  </si>
  <si>
    <t>寢</t>
  </si>
  <si>
    <t>稱</t>
  </si>
  <si>
    <t>團</t>
  </si>
  <si>
    <t>壽</t>
  </si>
  <si>
    <t>對</t>
  </si>
  <si>
    <t>滿</t>
  </si>
  <si>
    <t>滯</t>
  </si>
  <si>
    <t>臺</t>
  </si>
  <si>
    <t>福</t>
  </si>
  <si>
    <t>寬</t>
  </si>
  <si>
    <t>綠</t>
  </si>
  <si>
    <t>精</t>
  </si>
  <si>
    <t>飼</t>
  </si>
  <si>
    <t>齒</t>
  </si>
  <si>
    <t>樂</t>
  </si>
  <si>
    <t>墮</t>
  </si>
  <si>
    <t>劍</t>
  </si>
  <si>
    <t>澁</t>
  </si>
  <si>
    <t>價</t>
  </si>
  <si>
    <t>儉</t>
  </si>
  <si>
    <t>彈</t>
  </si>
  <si>
    <t>樞</t>
  </si>
  <si>
    <t>樣</t>
  </si>
  <si>
    <t>樓</t>
  </si>
  <si>
    <t>舖</t>
  </si>
  <si>
    <t>踐</t>
  </si>
  <si>
    <t>寫</t>
  </si>
  <si>
    <t>稻</t>
  </si>
  <si>
    <t>廣</t>
  </si>
  <si>
    <t>廢</t>
  </si>
  <si>
    <t>數</t>
  </si>
  <si>
    <t>歐</t>
  </si>
  <si>
    <t>毆</t>
  </si>
  <si>
    <t>賣</t>
  </si>
  <si>
    <t>醉</t>
  </si>
  <si>
    <t>髮</t>
  </si>
  <si>
    <t>增</t>
  </si>
  <si>
    <t>德</t>
  </si>
  <si>
    <t>緖</t>
  </si>
  <si>
    <t>龜</t>
  </si>
  <si>
    <t>燈</t>
  </si>
  <si>
    <t>龍</t>
  </si>
  <si>
    <t>螢</t>
  </si>
  <si>
    <t>曉</t>
  </si>
  <si>
    <t>學</t>
  </si>
  <si>
    <t>豫</t>
  </si>
  <si>
    <t>澤</t>
  </si>
  <si>
    <t>餘</t>
  </si>
  <si>
    <t>勳</t>
  </si>
  <si>
    <t>勵</t>
  </si>
  <si>
    <t>據</t>
  </si>
  <si>
    <t>擇</t>
  </si>
  <si>
    <t>縣</t>
  </si>
  <si>
    <t>擔</t>
  </si>
  <si>
    <t>錢</t>
  </si>
  <si>
    <t>遲</t>
  </si>
  <si>
    <t>劑</t>
  </si>
  <si>
    <t>辨</t>
  </si>
  <si>
    <t>戰</t>
  </si>
  <si>
    <t>燒</t>
  </si>
  <si>
    <t>默</t>
  </si>
  <si>
    <t>獨</t>
  </si>
  <si>
    <t>衞</t>
  </si>
  <si>
    <t>隨</t>
  </si>
  <si>
    <t>鄰</t>
  </si>
  <si>
    <t>險</t>
  </si>
  <si>
    <t>靜</t>
  </si>
  <si>
    <t>諸</t>
  </si>
  <si>
    <t>橫</t>
  </si>
  <si>
    <t>賴</t>
  </si>
  <si>
    <t>嶽</t>
  </si>
  <si>
    <t>濱</t>
  </si>
  <si>
    <t>應</t>
  </si>
  <si>
    <t>餠</t>
  </si>
  <si>
    <t>點</t>
  </si>
  <si>
    <t>濕</t>
  </si>
  <si>
    <t>總</t>
  </si>
  <si>
    <t>縱</t>
  </si>
  <si>
    <t>彌</t>
  </si>
  <si>
    <t>濟</t>
  </si>
  <si>
    <t>齋</t>
  </si>
  <si>
    <t>禪</t>
  </si>
  <si>
    <t>營</t>
  </si>
  <si>
    <t>穗</t>
  </si>
  <si>
    <t>壓</t>
  </si>
  <si>
    <t>戲</t>
  </si>
  <si>
    <t>擧</t>
  </si>
  <si>
    <t>檢</t>
  </si>
  <si>
    <t>潛</t>
  </si>
  <si>
    <t>聲</t>
  </si>
  <si>
    <t>聰</t>
  </si>
  <si>
    <t>膽</t>
  </si>
  <si>
    <t>舊</t>
  </si>
  <si>
    <t>襃</t>
  </si>
  <si>
    <t>謠</t>
  </si>
  <si>
    <t>隱</t>
  </si>
  <si>
    <t>隸</t>
  </si>
  <si>
    <t>薰</t>
  </si>
  <si>
    <t>館</t>
  </si>
  <si>
    <t>雜</t>
  </si>
  <si>
    <t>蟲</t>
  </si>
  <si>
    <t>醫</t>
  </si>
  <si>
    <t>顏</t>
  </si>
  <si>
    <t>藝</t>
  </si>
  <si>
    <t>藥</t>
  </si>
  <si>
    <t>獵</t>
  </si>
  <si>
    <t>擴</t>
  </si>
  <si>
    <t>藏</t>
  </si>
  <si>
    <t>鎭</t>
  </si>
  <si>
    <t>禮</t>
  </si>
  <si>
    <t>轉</t>
  </si>
  <si>
    <t>雙</t>
  </si>
  <si>
    <t>壘</t>
  </si>
  <si>
    <t>斷</t>
  </si>
  <si>
    <t>歸</t>
  </si>
  <si>
    <t>豐</t>
  </si>
  <si>
    <t>證</t>
  </si>
  <si>
    <t>邊</t>
  </si>
  <si>
    <t>勸</t>
  </si>
  <si>
    <t>獸</t>
  </si>
  <si>
    <t>關</t>
  </si>
  <si>
    <t>瀧</t>
  </si>
  <si>
    <t>懷</t>
  </si>
  <si>
    <t>繪</t>
  </si>
  <si>
    <t>繩</t>
  </si>
  <si>
    <t>壞</t>
  </si>
  <si>
    <t>癡</t>
  </si>
  <si>
    <t>穩</t>
  </si>
  <si>
    <t>贊</t>
  </si>
  <si>
    <t>辭</t>
  </si>
  <si>
    <t>瀨</t>
  </si>
  <si>
    <t>譯</t>
  </si>
  <si>
    <t>壤</t>
  </si>
  <si>
    <t>齡</t>
  </si>
  <si>
    <t>繼</t>
  </si>
  <si>
    <t>黨</t>
  </si>
  <si>
    <t>獻</t>
  </si>
  <si>
    <t>覺</t>
  </si>
  <si>
    <t>寶</t>
  </si>
  <si>
    <t>鬪</t>
  </si>
  <si>
    <t>嚴</t>
  </si>
  <si>
    <t>孃</t>
  </si>
  <si>
    <t>爐</t>
  </si>
  <si>
    <t>犧</t>
  </si>
  <si>
    <t>觸</t>
  </si>
  <si>
    <t>譽</t>
  </si>
  <si>
    <t>釋</t>
  </si>
  <si>
    <t>騷</t>
  </si>
  <si>
    <t>鷄</t>
  </si>
  <si>
    <t>鐵</t>
  </si>
  <si>
    <t>櫻</t>
  </si>
  <si>
    <t>權</t>
  </si>
  <si>
    <t>續</t>
  </si>
  <si>
    <t>屬</t>
  </si>
  <si>
    <t>攝</t>
  </si>
  <si>
    <t>歡</t>
  </si>
  <si>
    <t>辯</t>
  </si>
  <si>
    <t>驅</t>
  </si>
  <si>
    <t>鑄</t>
  </si>
  <si>
    <t>聽</t>
  </si>
  <si>
    <t>疊</t>
  </si>
  <si>
    <t>竊</t>
  </si>
  <si>
    <t>穰</t>
  </si>
  <si>
    <t>臟</t>
  </si>
  <si>
    <t>覽</t>
  </si>
  <si>
    <t>讀</t>
  </si>
  <si>
    <t>巖</t>
  </si>
  <si>
    <t>鑛</t>
  </si>
  <si>
    <t>髓</t>
  </si>
  <si>
    <t>顯</t>
  </si>
  <si>
    <t>戀</t>
  </si>
  <si>
    <t>罐</t>
  </si>
  <si>
    <t>纖</t>
  </si>
  <si>
    <t>變</t>
  </si>
  <si>
    <t>驛</t>
  </si>
  <si>
    <t>驗</t>
  </si>
  <si>
    <t>體</t>
  </si>
  <si>
    <t>釀</t>
  </si>
  <si>
    <t>囑</t>
  </si>
  <si>
    <t>艷</t>
  </si>
  <si>
    <t>觀</t>
  </si>
  <si>
    <t>讓</t>
  </si>
  <si>
    <t>靈</t>
  </si>
  <si>
    <t>蠻</t>
  </si>
  <si>
    <t>灣</t>
  </si>
  <si>
    <t>鹽</t>
  </si>
  <si>
    <t>廳</t>
  </si>
  <si>
    <t>蠶</t>
  </si>
  <si>
    <t>几</t>
  </si>
  <si>
    <t>匕</t>
  </si>
  <si>
    <t>匚</t>
  </si>
  <si>
    <t>于</t>
  </si>
  <si>
    <t>兀</t>
  </si>
  <si>
    <t>孑</t>
  </si>
  <si>
    <t>尸</t>
  </si>
  <si>
    <t>已</t>
  </si>
  <si>
    <t>幺</t>
  </si>
  <si>
    <t>弋</t>
  </si>
  <si>
    <t>丫</t>
  </si>
  <si>
    <t>弌</t>
  </si>
  <si>
    <t>丐</t>
  </si>
  <si>
    <t>亢</t>
  </si>
  <si>
    <t>仍</t>
  </si>
  <si>
    <t>仄</t>
  </si>
  <si>
    <t>仆</t>
  </si>
  <si>
    <t>仂</t>
  </si>
  <si>
    <t>卅</t>
  </si>
  <si>
    <t>夬</t>
  </si>
  <si>
    <t>夭</t>
  </si>
  <si>
    <t>尹</t>
  </si>
  <si>
    <t>弖</t>
  </si>
  <si>
    <t>戈</t>
  </si>
  <si>
    <t>扎</t>
  </si>
  <si>
    <t>曰</t>
  </si>
  <si>
    <t>毋</t>
  </si>
  <si>
    <t>丕</t>
  </si>
  <si>
    <t>丱</t>
  </si>
  <si>
    <t>弍</t>
  </si>
  <si>
    <t>仗</t>
  </si>
  <si>
    <t>仞</t>
  </si>
  <si>
    <t>仭</t>
  </si>
  <si>
    <t>仟</t>
  </si>
  <si>
    <t>冉</t>
  </si>
  <si>
    <t>刋</t>
  </si>
  <si>
    <t>匆</t>
  </si>
  <si>
    <t>丗</t>
  </si>
  <si>
    <t>卉</t>
  </si>
  <si>
    <t>卮</t>
  </si>
  <si>
    <t>叮</t>
  </si>
  <si>
    <t>叨</t>
  </si>
  <si>
    <t>叭</t>
  </si>
  <si>
    <t>叺</t>
  </si>
  <si>
    <t>圦</t>
  </si>
  <si>
    <t>夲</t>
  </si>
  <si>
    <t>孕</t>
  </si>
  <si>
    <t>屶</t>
  </si>
  <si>
    <t>戉</t>
  </si>
  <si>
    <t>朮</t>
  </si>
  <si>
    <t>艾</t>
  </si>
  <si>
    <t>辷</t>
  </si>
  <si>
    <t>价</t>
  </si>
  <si>
    <t>伉</t>
  </si>
  <si>
    <t>伜</t>
  </si>
  <si>
    <t>冱</t>
  </si>
  <si>
    <t>凩</t>
  </si>
  <si>
    <t>刔</t>
  </si>
  <si>
    <t>刎</t>
  </si>
  <si>
    <t>匈</t>
  </si>
  <si>
    <t>卍</t>
  </si>
  <si>
    <t>吁</t>
  </si>
  <si>
    <t>夸</t>
  </si>
  <si>
    <t>奸</t>
  </si>
  <si>
    <t>妁</t>
  </si>
  <si>
    <t>屹</t>
  </si>
  <si>
    <t>幵</t>
  </si>
  <si>
    <t>并</t>
  </si>
  <si>
    <t>忖</t>
  </si>
  <si>
    <t>戍</t>
  </si>
  <si>
    <t>戌</t>
  </si>
  <si>
    <t>扞</t>
  </si>
  <si>
    <t>扛</t>
  </si>
  <si>
    <t>扣</t>
  </si>
  <si>
    <t>扠</t>
  </si>
  <si>
    <t>扨</t>
  </si>
  <si>
    <t>朿</t>
  </si>
  <si>
    <t>朸</t>
  </si>
  <si>
    <t>朶</t>
  </si>
  <si>
    <t>汕</t>
  </si>
  <si>
    <t>聿</t>
  </si>
  <si>
    <t>犲</t>
  </si>
  <si>
    <t>阡</t>
  </si>
  <si>
    <t>艸</t>
  </si>
  <si>
    <t>芍</t>
  </si>
  <si>
    <t>芒</t>
  </si>
  <si>
    <t>佚</t>
  </si>
  <si>
    <t>估</t>
  </si>
  <si>
    <t>佝</t>
  </si>
  <si>
    <t>佗</t>
  </si>
  <si>
    <t>佇</t>
  </si>
  <si>
    <t>佞</t>
  </si>
  <si>
    <t>兌</t>
  </si>
  <si>
    <t>冏</t>
  </si>
  <si>
    <t>刪</t>
  </si>
  <si>
    <t>劬</t>
  </si>
  <si>
    <t>劭</t>
  </si>
  <si>
    <t>甸</t>
  </si>
  <si>
    <t>匣</t>
  </si>
  <si>
    <t>吽</t>
  </si>
  <si>
    <t>听</t>
  </si>
  <si>
    <t>吭</t>
  </si>
  <si>
    <t>吼</t>
  </si>
  <si>
    <t>吮</t>
  </si>
  <si>
    <t>吩</t>
  </si>
  <si>
    <t>吝</t>
  </si>
  <si>
    <t>呎</t>
  </si>
  <si>
    <t>囮</t>
  </si>
  <si>
    <t>坎</t>
  </si>
  <si>
    <t>圻</t>
  </si>
  <si>
    <t>址</t>
  </si>
  <si>
    <t>坏</t>
  </si>
  <si>
    <t>夾</t>
  </si>
  <si>
    <t>妝</t>
  </si>
  <si>
    <t>妣</t>
  </si>
  <si>
    <t>妍</t>
  </si>
  <si>
    <t>孚</t>
  </si>
  <si>
    <t>孛</t>
  </si>
  <si>
    <t>尨</t>
  </si>
  <si>
    <t>屁</t>
  </si>
  <si>
    <t>岌</t>
  </si>
  <si>
    <t>岑</t>
  </si>
  <si>
    <t>巫</t>
  </si>
  <si>
    <t>彷</t>
  </si>
  <si>
    <t>忻</t>
  </si>
  <si>
    <t>忤</t>
  </si>
  <si>
    <t>忸</t>
  </si>
  <si>
    <t>忱</t>
  </si>
  <si>
    <t>忰</t>
  </si>
  <si>
    <t>扼</t>
  </si>
  <si>
    <t>抉</t>
  </si>
  <si>
    <t>找</t>
  </si>
  <si>
    <t>抒</t>
  </si>
  <si>
    <t>抓</t>
  </si>
  <si>
    <t>抖</t>
  </si>
  <si>
    <t>抃</t>
  </si>
  <si>
    <t>抔</t>
  </si>
  <si>
    <t>旱</t>
  </si>
  <si>
    <t>杙</t>
  </si>
  <si>
    <t>杣</t>
  </si>
  <si>
    <t>杠</t>
  </si>
  <si>
    <t>杞</t>
  </si>
  <si>
    <t>杆</t>
  </si>
  <si>
    <t>肛</t>
  </si>
  <si>
    <t>肚</t>
  </si>
  <si>
    <t>肓</t>
  </si>
  <si>
    <t>汞</t>
  </si>
  <si>
    <t>汪</t>
  </si>
  <si>
    <t>沍</t>
  </si>
  <si>
    <t>沚</t>
  </si>
  <si>
    <t>沁</t>
  </si>
  <si>
    <t>汨</t>
  </si>
  <si>
    <t>沂</t>
  </si>
  <si>
    <t>沐</t>
  </si>
  <si>
    <t>泛</t>
  </si>
  <si>
    <t>糺</t>
  </si>
  <si>
    <t>瓧</t>
  </si>
  <si>
    <t>矣</t>
  </si>
  <si>
    <t>狄</t>
  </si>
  <si>
    <t>狆</t>
  </si>
  <si>
    <t>狃</t>
  </si>
  <si>
    <t>阮</t>
  </si>
  <si>
    <t>阯</t>
  </si>
  <si>
    <t>阨</t>
  </si>
  <si>
    <t>邨</t>
  </si>
  <si>
    <t>疔</t>
  </si>
  <si>
    <t>芫</t>
  </si>
  <si>
    <t>芟</t>
  </si>
  <si>
    <t>芬</t>
  </si>
  <si>
    <t>芦</t>
  </si>
  <si>
    <t>竍</t>
  </si>
  <si>
    <t>罕</t>
  </si>
  <si>
    <t>豕</t>
  </si>
  <si>
    <t>巵</t>
  </si>
  <si>
    <t>乖</t>
  </si>
  <si>
    <t>亟</t>
  </si>
  <si>
    <t>佶</t>
  </si>
  <si>
    <t>侈</t>
  </si>
  <si>
    <t>侏</t>
  </si>
  <si>
    <t>侘</t>
  </si>
  <si>
    <t>佻</t>
  </si>
  <si>
    <t>佩</t>
  </si>
  <si>
    <t>佰</t>
  </si>
  <si>
    <t>侑</t>
  </si>
  <si>
    <t>佯</t>
  </si>
  <si>
    <t>侖</t>
  </si>
  <si>
    <t>冽</t>
  </si>
  <si>
    <t>凭</t>
  </si>
  <si>
    <t>刮</t>
  </si>
  <si>
    <t>刳</t>
  </si>
  <si>
    <t>劼</t>
  </si>
  <si>
    <t>咏</t>
  </si>
  <si>
    <t>呵</t>
  </si>
  <si>
    <t>咎</t>
  </si>
  <si>
    <t>呟</t>
  </si>
  <si>
    <t>呷</t>
  </si>
  <si>
    <t>呻</t>
  </si>
  <si>
    <t>咀</t>
  </si>
  <si>
    <t>呶</t>
  </si>
  <si>
    <t>咄</t>
  </si>
  <si>
    <t>咐</t>
  </si>
  <si>
    <t>咆</t>
  </si>
  <si>
    <t>囹</t>
  </si>
  <si>
    <t>坩</t>
  </si>
  <si>
    <t>坡</t>
  </si>
  <si>
    <t>坿</t>
  </si>
  <si>
    <t>妲</t>
  </si>
  <si>
    <t>姆</t>
  </si>
  <si>
    <t>孥</t>
  </si>
  <si>
    <t>岫</t>
  </si>
  <si>
    <t>帚</t>
  </si>
  <si>
    <t>帙</t>
  </si>
  <si>
    <t>帑</t>
  </si>
  <si>
    <t>帛</t>
  </si>
  <si>
    <t>弩</t>
  </si>
  <si>
    <t>徂</t>
  </si>
  <si>
    <t>彿</t>
  </si>
  <si>
    <t>忝</t>
  </si>
  <si>
    <t>忿</t>
  </si>
  <si>
    <t>怡</t>
  </si>
  <si>
    <t>怙</t>
  </si>
  <si>
    <t>怩</t>
  </si>
  <si>
    <t>怛</t>
  </si>
  <si>
    <t>怕</t>
  </si>
  <si>
    <t>怫</t>
  </si>
  <si>
    <t>怦</t>
  </si>
  <si>
    <t>怏</t>
  </si>
  <si>
    <t>怺</t>
  </si>
  <si>
    <t>戔</t>
  </si>
  <si>
    <t>拗</t>
  </si>
  <si>
    <t>拑</t>
  </si>
  <si>
    <t>抻</t>
  </si>
  <si>
    <t>拆</t>
  </si>
  <si>
    <t>拈</t>
  </si>
  <si>
    <t>拌</t>
  </si>
  <si>
    <t>拊</t>
  </si>
  <si>
    <t>拇</t>
  </si>
  <si>
    <t>抬</t>
  </si>
  <si>
    <t>毟</t>
  </si>
  <si>
    <t>杲</t>
  </si>
  <si>
    <t>昊</t>
  </si>
  <si>
    <t>昃</t>
  </si>
  <si>
    <t>杳</t>
  </si>
  <si>
    <t>旻</t>
  </si>
  <si>
    <t>枌</t>
  </si>
  <si>
    <t>枉</t>
  </si>
  <si>
    <t>枋</t>
  </si>
  <si>
    <t>枡</t>
  </si>
  <si>
    <t>杪</t>
  </si>
  <si>
    <t>杼</t>
  </si>
  <si>
    <t>枅</t>
  </si>
  <si>
    <t>虱</t>
  </si>
  <si>
    <t>肭</t>
  </si>
  <si>
    <t>肬</t>
  </si>
  <si>
    <t>泓</t>
  </si>
  <si>
    <t>泗</t>
  </si>
  <si>
    <t>沽</t>
  </si>
  <si>
    <t>沮</t>
  </si>
  <si>
    <t>泝</t>
  </si>
  <si>
    <t>泄</t>
  </si>
  <si>
    <t>泅</t>
  </si>
  <si>
    <t>沱</t>
  </si>
  <si>
    <t>泪</t>
  </si>
  <si>
    <t>泯</t>
  </si>
  <si>
    <t>沾</t>
  </si>
  <si>
    <t>牀</t>
  </si>
  <si>
    <t>爬</t>
  </si>
  <si>
    <t>軋</t>
  </si>
  <si>
    <t>矼</t>
  </si>
  <si>
    <t>瓩</t>
  </si>
  <si>
    <t>氛</t>
  </si>
  <si>
    <t>炙</t>
  </si>
  <si>
    <t>炒</t>
  </si>
  <si>
    <t>衫</t>
  </si>
  <si>
    <t>狎</t>
  </si>
  <si>
    <t>狒</t>
  </si>
  <si>
    <t>羌</t>
  </si>
  <si>
    <t>陂</t>
  </si>
  <si>
    <t>邯</t>
  </si>
  <si>
    <t>邵</t>
  </si>
  <si>
    <t>邱</t>
  </si>
  <si>
    <t>疚</t>
  </si>
  <si>
    <t>疝</t>
  </si>
  <si>
    <t>籵</t>
  </si>
  <si>
    <t>歿</t>
  </si>
  <si>
    <t>殀</t>
  </si>
  <si>
    <t>氓</t>
  </si>
  <si>
    <t>苡</t>
  </si>
  <si>
    <t>苳</t>
  </si>
  <si>
    <t>茉</t>
  </si>
  <si>
    <t>苜</t>
  </si>
  <si>
    <t>苻</t>
  </si>
  <si>
    <t>苣</t>
  </si>
  <si>
    <t>范</t>
  </si>
  <si>
    <t>苞</t>
  </si>
  <si>
    <t>苙</t>
  </si>
  <si>
    <t>苟</t>
  </si>
  <si>
    <t>苹</t>
  </si>
  <si>
    <t>茆</t>
  </si>
  <si>
    <t>苴</t>
  </si>
  <si>
    <t>苺</t>
  </si>
  <si>
    <t>迚</t>
  </si>
  <si>
    <t>迪</t>
  </si>
  <si>
    <t>廸</t>
  </si>
  <si>
    <t>竏</t>
  </si>
  <si>
    <t>秉</t>
  </si>
  <si>
    <t>盂</t>
  </si>
  <si>
    <t>祀</t>
  </si>
  <si>
    <t>卻</t>
  </si>
  <si>
    <t>圀</t>
  </si>
  <si>
    <t>俔</t>
  </si>
  <si>
    <t>俟</t>
  </si>
  <si>
    <t>俎</t>
  </si>
  <si>
    <t>俘</t>
  </si>
  <si>
    <t>俛</t>
  </si>
  <si>
    <t>俑</t>
  </si>
  <si>
    <t>俚</t>
  </si>
  <si>
    <t>俐</t>
  </si>
  <si>
    <t>俤</t>
  </si>
  <si>
    <t>俥</t>
  </si>
  <si>
    <t>兪</t>
  </si>
  <si>
    <t>剏</t>
  </si>
  <si>
    <t>剄</t>
  </si>
  <si>
    <t>剋</t>
  </si>
  <si>
    <t>剌</t>
  </si>
  <si>
    <t>勁</t>
  </si>
  <si>
    <t>匍</t>
  </si>
  <si>
    <t>厖</t>
  </si>
  <si>
    <t>呱</t>
  </si>
  <si>
    <t>呰</t>
  </si>
  <si>
    <t>哇</t>
  </si>
  <si>
    <t>咢</t>
  </si>
  <si>
    <t>咸</t>
  </si>
  <si>
    <t>咥</t>
  </si>
  <si>
    <t>咬</t>
  </si>
  <si>
    <t>哄</t>
  </si>
  <si>
    <t>哈</t>
  </si>
  <si>
    <t>咨</t>
  </si>
  <si>
    <t>咫</t>
  </si>
  <si>
    <t>哂</t>
  </si>
  <si>
    <t>咤</t>
  </si>
  <si>
    <t>囿</t>
  </si>
  <si>
    <t>垓</t>
  </si>
  <si>
    <t>垠</t>
  </si>
  <si>
    <t>垤</t>
  </si>
  <si>
    <t>奕</t>
  </si>
  <si>
    <t>奐</t>
  </si>
  <si>
    <t>奎</t>
  </si>
  <si>
    <t>姨</t>
  </si>
  <si>
    <t>姜</t>
  </si>
  <si>
    <t>姙</t>
  </si>
  <si>
    <t>姚</t>
  </si>
  <si>
    <t>孩</t>
  </si>
  <si>
    <t>屎</t>
  </si>
  <si>
    <t>屏</t>
  </si>
  <si>
    <t>峙</t>
  </si>
  <si>
    <t>庠</t>
  </si>
  <si>
    <t>弭</t>
  </si>
  <si>
    <t>弯</t>
  </si>
  <si>
    <t>徊</t>
  </si>
  <si>
    <t>很</t>
  </si>
  <si>
    <t>徇</t>
  </si>
  <si>
    <t>怎</t>
  </si>
  <si>
    <t>怱</t>
  </si>
  <si>
    <t>恪</t>
  </si>
  <si>
    <t>恟</t>
  </si>
  <si>
    <t>恊</t>
  </si>
  <si>
    <t>恍</t>
  </si>
  <si>
    <t>恃</t>
  </si>
  <si>
    <t>恤</t>
  </si>
  <si>
    <t>恂</t>
  </si>
  <si>
    <t>恬</t>
  </si>
  <si>
    <t>恫</t>
  </si>
  <si>
    <t>扁</t>
  </si>
  <si>
    <t>拏</t>
  </si>
  <si>
    <t>挌</t>
  </si>
  <si>
    <t>拮</t>
  </si>
  <si>
    <t>拱</t>
  </si>
  <si>
    <t>挂</t>
  </si>
  <si>
    <t>拯</t>
  </si>
  <si>
    <t>拵</t>
  </si>
  <si>
    <t>畋</t>
  </si>
  <si>
    <t>斫</t>
  </si>
  <si>
    <t>朏</t>
  </si>
  <si>
    <t>昜</t>
  </si>
  <si>
    <t>昴</t>
  </si>
  <si>
    <t>昶</t>
  </si>
  <si>
    <t>昵</t>
  </si>
  <si>
    <t>昿</t>
  </si>
  <si>
    <t>閂</t>
  </si>
  <si>
    <t>缸</t>
  </si>
  <si>
    <t>枴</t>
  </si>
  <si>
    <t>柯</t>
  </si>
  <si>
    <t>枷</t>
  </si>
  <si>
    <t>柤</t>
  </si>
  <si>
    <t>柞</t>
  </si>
  <si>
    <t>柩</t>
  </si>
  <si>
    <t>柮</t>
  </si>
  <si>
    <t>柬</t>
  </si>
  <si>
    <t>枳</t>
  </si>
  <si>
    <t>柢</t>
  </si>
  <si>
    <t>柎</t>
  </si>
  <si>
    <t>柝</t>
  </si>
  <si>
    <t>枹</t>
  </si>
  <si>
    <t>枸</t>
  </si>
  <si>
    <t>胙</t>
  </si>
  <si>
    <t>胝</t>
  </si>
  <si>
    <t>胛</t>
  </si>
  <si>
    <t>胚</t>
  </si>
  <si>
    <t>胥</t>
  </si>
  <si>
    <t>曷</t>
  </si>
  <si>
    <t>禹</t>
  </si>
  <si>
    <t>禺</t>
  </si>
  <si>
    <t>洸</t>
  </si>
  <si>
    <t>洽</t>
  </si>
  <si>
    <t>洌</t>
  </si>
  <si>
    <t>洟</t>
  </si>
  <si>
    <t>洶</t>
  </si>
  <si>
    <t>洵</t>
  </si>
  <si>
    <t>洒</t>
  </si>
  <si>
    <t>洫</t>
  </si>
  <si>
    <t>爰</t>
  </si>
  <si>
    <t>癸</t>
  </si>
  <si>
    <t>珈</t>
  </si>
  <si>
    <t>珀</t>
  </si>
  <si>
    <t>玻</t>
  </si>
  <si>
    <t>玳</t>
  </si>
  <si>
    <t>砒</t>
  </si>
  <si>
    <t>砌</t>
  </si>
  <si>
    <t>紆</t>
  </si>
  <si>
    <t>紂</t>
  </si>
  <si>
    <t>牴</t>
  </si>
  <si>
    <t>酊</t>
  </si>
  <si>
    <t>瓰</t>
  </si>
  <si>
    <t>瓲</t>
  </si>
  <si>
    <t>瓮</t>
  </si>
  <si>
    <t>瓱</t>
  </si>
  <si>
    <t>炸</t>
  </si>
  <si>
    <t>炮</t>
  </si>
  <si>
    <t>炬</t>
  </si>
  <si>
    <t>炳</t>
  </si>
  <si>
    <t>炯</t>
  </si>
  <si>
    <t>衵</t>
  </si>
  <si>
    <t>袂</t>
  </si>
  <si>
    <t>衲</t>
  </si>
  <si>
    <t>衽</t>
  </si>
  <si>
    <t>狢</t>
  </si>
  <si>
    <t>狡</t>
  </si>
  <si>
    <t>狠</t>
  </si>
  <si>
    <t>盻</t>
  </si>
  <si>
    <t>眇</t>
  </si>
  <si>
    <t>眈</t>
  </si>
  <si>
    <t>陌</t>
  </si>
  <si>
    <t>疣</t>
  </si>
  <si>
    <t>疥</t>
  </si>
  <si>
    <t>殃</t>
  </si>
  <si>
    <t>殄</t>
  </si>
  <si>
    <t>茴</t>
  </si>
  <si>
    <t>茯</t>
  </si>
  <si>
    <t>茱</t>
  </si>
  <si>
    <t>荀</t>
  </si>
  <si>
    <t>荅</t>
  </si>
  <si>
    <t>茹</t>
  </si>
  <si>
    <t>茵</t>
  </si>
  <si>
    <t>荐</t>
  </si>
  <si>
    <t>茗</t>
  </si>
  <si>
    <t>茘</t>
  </si>
  <si>
    <t>迢</t>
  </si>
  <si>
    <t>迥</t>
  </si>
  <si>
    <t>竓</t>
  </si>
  <si>
    <t>竕</t>
  </si>
  <si>
    <t>秕</t>
  </si>
  <si>
    <t>衍</t>
  </si>
  <si>
    <t>罘</t>
  </si>
  <si>
    <t>穽</t>
  </si>
  <si>
    <t>矜</t>
  </si>
  <si>
    <t>臾</t>
  </si>
  <si>
    <t>舁</t>
  </si>
  <si>
    <t>烟</t>
  </si>
  <si>
    <t>笋</t>
  </si>
  <si>
    <t>倚</t>
  </si>
  <si>
    <t>倨</t>
  </si>
  <si>
    <t>倔</t>
  </si>
  <si>
    <t>倪</t>
  </si>
  <si>
    <t>倥</t>
  </si>
  <si>
    <t>倅</t>
  </si>
  <si>
    <t>俶</t>
  </si>
  <si>
    <t>倡</t>
  </si>
  <si>
    <t>倩</t>
  </si>
  <si>
    <t>倬</t>
  </si>
  <si>
    <t>俾</t>
  </si>
  <si>
    <t>俯</t>
  </si>
  <si>
    <t>們</t>
  </si>
  <si>
    <t>倆</t>
  </si>
  <si>
    <t>冤</t>
  </si>
  <si>
    <t>凅</t>
  </si>
  <si>
    <t>剞</t>
  </si>
  <si>
    <t>剔</t>
  </si>
  <si>
    <t>勍</t>
  </si>
  <si>
    <t>叟</t>
  </si>
  <si>
    <t>哥</t>
  </si>
  <si>
    <t>哦</t>
  </si>
  <si>
    <t>唏</t>
  </si>
  <si>
    <t>唔</t>
  </si>
  <si>
    <t>哽</t>
  </si>
  <si>
    <t>哮</t>
  </si>
  <si>
    <t>哭</t>
  </si>
  <si>
    <t>哢</t>
  </si>
  <si>
    <t>唳</t>
  </si>
  <si>
    <t>圄</t>
  </si>
  <si>
    <t>埃</t>
  </si>
  <si>
    <t>埆</t>
  </si>
  <si>
    <t>埒</t>
  </si>
  <si>
    <t>奘</t>
  </si>
  <si>
    <t>娥</t>
  </si>
  <si>
    <t>娑</t>
  </si>
  <si>
    <t>娜</t>
  </si>
  <si>
    <t>娉</t>
  </si>
  <si>
    <t>宦</t>
  </si>
  <si>
    <t>宸</t>
  </si>
  <si>
    <t>屓</t>
  </si>
  <si>
    <t>峭</t>
  </si>
  <si>
    <t>峪</t>
  </si>
  <si>
    <t>恚</t>
  </si>
  <si>
    <t>恁</t>
  </si>
  <si>
    <t>恙</t>
  </si>
  <si>
    <t>悁</t>
  </si>
  <si>
    <t>悍</t>
  </si>
  <si>
    <t>悃</t>
  </si>
  <si>
    <t>悚</t>
  </si>
  <si>
    <t>悄</t>
  </si>
  <si>
    <t>悛</t>
  </si>
  <si>
    <t>悖</t>
  </si>
  <si>
    <t>悒</t>
  </si>
  <si>
    <t>悧</t>
  </si>
  <si>
    <t>悋</t>
  </si>
  <si>
    <t>拿</t>
  </si>
  <si>
    <t>捐</t>
  </si>
  <si>
    <t>捍</t>
  </si>
  <si>
    <t>捩</t>
  </si>
  <si>
    <t>旄</t>
  </si>
  <si>
    <t>晟</t>
  </si>
  <si>
    <t>晁</t>
  </si>
  <si>
    <t>晏</t>
  </si>
  <si>
    <t>耙</t>
  </si>
  <si>
    <t>耘</t>
  </si>
  <si>
    <t>栞</t>
  </si>
  <si>
    <t>桙</t>
  </si>
  <si>
    <t>框</t>
  </si>
  <si>
    <t>桎</t>
  </si>
  <si>
    <t>蚓</t>
  </si>
  <si>
    <t>蚪</t>
  </si>
  <si>
    <t>蚌</t>
  </si>
  <si>
    <t>蚣</t>
  </si>
  <si>
    <t>蚋</t>
  </si>
  <si>
    <t>栲</t>
  </si>
  <si>
    <t>栫</t>
  </si>
  <si>
    <t>胱</t>
  </si>
  <si>
    <t>胯</t>
  </si>
  <si>
    <t>胼</t>
  </si>
  <si>
    <t>韋</t>
  </si>
  <si>
    <t>浣</t>
  </si>
  <si>
    <t>浙</t>
  </si>
  <si>
    <t>涕</t>
  </si>
  <si>
    <t>涓</t>
  </si>
  <si>
    <t>浚</t>
  </si>
  <si>
    <t>涅</t>
  </si>
  <si>
    <t>涎</t>
  </si>
  <si>
    <t>笏</t>
  </si>
  <si>
    <t>笆</t>
  </si>
  <si>
    <t>笊</t>
  </si>
  <si>
    <t>笄</t>
  </si>
  <si>
    <t>珥</t>
  </si>
  <si>
    <t>珞</t>
  </si>
  <si>
    <t>砠</t>
  </si>
  <si>
    <t>紊</t>
  </si>
  <si>
    <t>紕</t>
  </si>
  <si>
    <t>紜</t>
  </si>
  <si>
    <t>耿</t>
  </si>
  <si>
    <t>舫</t>
  </si>
  <si>
    <t>烋</t>
  </si>
  <si>
    <t>烝</t>
  </si>
  <si>
    <t>烙</t>
  </si>
  <si>
    <t>訖</t>
  </si>
  <si>
    <t>訌</t>
  </si>
  <si>
    <t>訐</t>
  </si>
  <si>
    <t>衾</t>
  </si>
  <si>
    <t>袗</t>
  </si>
  <si>
    <t>袙</t>
  </si>
  <si>
    <t>袢</t>
  </si>
  <si>
    <t>袒</t>
  </si>
  <si>
    <t>袍</t>
  </si>
  <si>
    <t>躬</t>
  </si>
  <si>
    <t>狷</t>
  </si>
  <si>
    <t>羔</t>
  </si>
  <si>
    <t>眛</t>
  </si>
  <si>
    <t>眩</t>
  </si>
  <si>
    <t>陜</t>
  </si>
  <si>
    <t>郛</t>
  </si>
  <si>
    <t>郤</t>
  </si>
  <si>
    <t>疳</t>
  </si>
  <si>
    <t>痃</t>
  </si>
  <si>
    <t>痂</t>
  </si>
  <si>
    <t>疸</t>
  </si>
  <si>
    <t>疽</t>
  </si>
  <si>
    <t>疼</t>
  </si>
  <si>
    <t>疱</t>
  </si>
  <si>
    <t>莓</t>
  </si>
  <si>
    <t>莚</t>
  </si>
  <si>
    <t>莢</t>
  </si>
  <si>
    <t>莪</t>
  </si>
  <si>
    <t>莟</t>
  </si>
  <si>
    <t>莎</t>
  </si>
  <si>
    <t>莅</t>
  </si>
  <si>
    <t>芻</t>
  </si>
  <si>
    <t>莨</t>
  </si>
  <si>
    <t>荳</t>
  </si>
  <si>
    <t>莠</t>
  </si>
  <si>
    <t>荼</t>
  </si>
  <si>
    <t>荵</t>
  </si>
  <si>
    <t>莉</t>
  </si>
  <si>
    <t>畛</t>
  </si>
  <si>
    <t>豺</t>
  </si>
  <si>
    <t>耆</t>
  </si>
  <si>
    <t>耄</t>
  </si>
  <si>
    <t>逅</t>
  </si>
  <si>
    <t>迹</t>
  </si>
  <si>
    <t>迴</t>
  </si>
  <si>
    <t>迸</t>
  </si>
  <si>
    <t>竚</t>
  </si>
  <si>
    <t>站</t>
  </si>
  <si>
    <t>粃</t>
  </si>
  <si>
    <t>秣</t>
  </si>
  <si>
    <t>秬</t>
  </si>
  <si>
    <t>秧</t>
  </si>
  <si>
    <t>盍</t>
  </si>
  <si>
    <t>赳</t>
  </si>
  <si>
    <t>舐</t>
  </si>
  <si>
    <t>罠</t>
  </si>
  <si>
    <t>罟</t>
  </si>
  <si>
    <t>皰</t>
  </si>
  <si>
    <t>翅</t>
  </si>
  <si>
    <t>窈</t>
  </si>
  <si>
    <t>虔</t>
  </si>
  <si>
    <t>祗</t>
  </si>
  <si>
    <t>祠</t>
  </si>
  <si>
    <t>祚</t>
  </si>
  <si>
    <t>祟</t>
  </si>
  <si>
    <t>衄</t>
  </si>
  <si>
    <t>豈</t>
  </si>
  <si>
    <t>弉</t>
  </si>
  <si>
    <t>桄</t>
  </si>
  <si>
    <t>偕</t>
  </si>
  <si>
    <t>偐</t>
  </si>
  <si>
    <t>偖</t>
  </si>
  <si>
    <t>做</t>
  </si>
  <si>
    <t>剳</t>
  </si>
  <si>
    <t>勗</t>
  </si>
  <si>
    <t>匏</t>
  </si>
  <si>
    <t>唹</t>
  </si>
  <si>
    <t>啀</t>
  </si>
  <si>
    <t>售</t>
  </si>
  <si>
    <t>啜</t>
  </si>
  <si>
    <t>啅</t>
  </si>
  <si>
    <t>啖</t>
  </si>
  <si>
    <t>唸</t>
  </si>
  <si>
    <t>堊</t>
  </si>
  <si>
    <t>堋</t>
  </si>
  <si>
    <t>婀</t>
  </si>
  <si>
    <t>婬</t>
  </si>
  <si>
    <t>婉</t>
  </si>
  <si>
    <t>娵</t>
  </si>
  <si>
    <t>娶</t>
  </si>
  <si>
    <t>婢</t>
  </si>
  <si>
    <t>婪</t>
  </si>
  <si>
    <t>孰</t>
  </si>
  <si>
    <t>寇</t>
  </si>
  <si>
    <t>崟</t>
  </si>
  <si>
    <t>崛</t>
  </si>
  <si>
    <t>崑</t>
  </si>
  <si>
    <t>崔</t>
  </si>
  <si>
    <t>崢</t>
  </si>
  <si>
    <t>崚</t>
  </si>
  <si>
    <t>崙</t>
  </si>
  <si>
    <t>崘</t>
  </si>
  <si>
    <t>帷</t>
  </si>
  <si>
    <t>弸</t>
  </si>
  <si>
    <t>徘</t>
  </si>
  <si>
    <t>悸</t>
  </si>
  <si>
    <t>悴</t>
  </si>
  <si>
    <t>悽</t>
  </si>
  <si>
    <t>悵</t>
  </si>
  <si>
    <t>惘</t>
  </si>
  <si>
    <t>扈</t>
  </si>
  <si>
    <t>掎</t>
  </si>
  <si>
    <t>掀</t>
  </si>
  <si>
    <t>掫</t>
  </si>
  <si>
    <t>捶</t>
  </si>
  <si>
    <t>掏</t>
  </si>
  <si>
    <t>掉</t>
  </si>
  <si>
    <t>掟</t>
  </si>
  <si>
    <t>捫</t>
  </si>
  <si>
    <t>斛</t>
  </si>
  <si>
    <t>毬</t>
  </si>
  <si>
    <t>晞</t>
  </si>
  <si>
    <t>晤</t>
  </si>
  <si>
    <t>晧</t>
  </si>
  <si>
    <t>晨</t>
  </si>
  <si>
    <t>晢</t>
  </si>
  <si>
    <t>閊</t>
  </si>
  <si>
    <t>麸</t>
  </si>
  <si>
    <t>桿</t>
  </si>
  <si>
    <t>桝</t>
  </si>
  <si>
    <t>桀</t>
  </si>
  <si>
    <t>梳</t>
  </si>
  <si>
    <t>蛄</t>
  </si>
  <si>
    <t>蚰</t>
  </si>
  <si>
    <t>蛉</t>
  </si>
  <si>
    <t>蚯</t>
  </si>
  <si>
    <t>蚶</t>
  </si>
  <si>
    <t>蚫</t>
  </si>
  <si>
    <t>蛆</t>
  </si>
  <si>
    <t>桷</t>
  </si>
  <si>
    <t>梭</t>
  </si>
  <si>
    <t>梔</t>
  </si>
  <si>
    <t>梵</t>
  </si>
  <si>
    <t>桴</t>
  </si>
  <si>
    <t>梟</t>
  </si>
  <si>
    <t>梠</t>
  </si>
  <si>
    <t>梺</t>
  </si>
  <si>
    <t>梏</t>
  </si>
  <si>
    <t>梛</t>
  </si>
  <si>
    <t>梃</t>
  </si>
  <si>
    <t>脣</t>
  </si>
  <si>
    <t>脯</t>
  </si>
  <si>
    <t>脛</t>
  </si>
  <si>
    <t>曼</t>
  </si>
  <si>
    <t>跂</t>
  </si>
  <si>
    <t>趺</t>
  </si>
  <si>
    <t>趾</t>
  </si>
  <si>
    <t>鹵</t>
  </si>
  <si>
    <t>馗</t>
  </si>
  <si>
    <t>淹</t>
  </si>
  <si>
    <t>淬</t>
  </si>
  <si>
    <t>淒</t>
  </si>
  <si>
    <t>涵</t>
  </si>
  <si>
    <t>涸</t>
  </si>
  <si>
    <t>淅</t>
  </si>
  <si>
    <t>淙</t>
  </si>
  <si>
    <t>淆</t>
  </si>
  <si>
    <t>淪</t>
  </si>
  <si>
    <t>淌</t>
  </si>
  <si>
    <t>淤</t>
  </si>
  <si>
    <t>軛</t>
  </si>
  <si>
    <t>笘</t>
  </si>
  <si>
    <t>笞</t>
  </si>
  <si>
    <t>笵</t>
  </si>
  <si>
    <t>笳</t>
  </si>
  <si>
    <t>笨</t>
  </si>
  <si>
    <t>笙</t>
  </si>
  <si>
    <t>欸</t>
  </si>
  <si>
    <t>欷</t>
  </si>
  <si>
    <t>琅</t>
  </si>
  <si>
    <t>硅</t>
  </si>
  <si>
    <t>釵</t>
  </si>
  <si>
    <t>絅</t>
  </si>
  <si>
    <t>紿</t>
  </si>
  <si>
    <t>絆</t>
  </si>
  <si>
    <t>紵</t>
  </si>
  <si>
    <t>紮</t>
  </si>
  <si>
    <t>紲</t>
  </si>
  <si>
    <t>牾</t>
  </si>
  <si>
    <t>犁</t>
  </si>
  <si>
    <t>酖</t>
  </si>
  <si>
    <t>聆</t>
  </si>
  <si>
    <t>聊</t>
  </si>
  <si>
    <t>瓷</t>
  </si>
  <si>
    <t>瓸</t>
  </si>
  <si>
    <t>舸</t>
  </si>
  <si>
    <t>舳</t>
  </si>
  <si>
    <t>烽</t>
  </si>
  <si>
    <t>訛</t>
  </si>
  <si>
    <t>訝</t>
  </si>
  <si>
    <t>訥</t>
  </si>
  <si>
    <t>袞</t>
  </si>
  <si>
    <t>袤</t>
  </si>
  <si>
    <t>袰</t>
  </si>
  <si>
    <t>袿</t>
  </si>
  <si>
    <t>裃</t>
  </si>
  <si>
    <t>裄</t>
  </si>
  <si>
    <t>袱</t>
  </si>
  <si>
    <t>袵</t>
  </si>
  <si>
    <t>勒</t>
  </si>
  <si>
    <t>猊</t>
  </si>
  <si>
    <t>猜</t>
  </si>
  <si>
    <t>猖</t>
  </si>
  <si>
    <t>猗</t>
  </si>
  <si>
    <t>猝</t>
  </si>
  <si>
    <t>羚</t>
  </si>
  <si>
    <t>眥</t>
  </si>
  <si>
    <t>眦</t>
  </si>
  <si>
    <t>陬</t>
  </si>
  <si>
    <t>陲</t>
  </si>
  <si>
    <t>痍</t>
  </si>
  <si>
    <t>疵</t>
  </si>
  <si>
    <t>痊</t>
  </si>
  <si>
    <t>痒</t>
  </si>
  <si>
    <t>菽</t>
  </si>
  <si>
    <t>萢</t>
  </si>
  <si>
    <t>菠</t>
  </si>
  <si>
    <t>菎</t>
  </si>
  <si>
    <t>菲</t>
  </si>
  <si>
    <t>萃</t>
  </si>
  <si>
    <t>萍</t>
  </si>
  <si>
    <t>菁</t>
  </si>
  <si>
    <t>菘</t>
  </si>
  <si>
    <t>畤</t>
  </si>
  <si>
    <t>覓</t>
  </si>
  <si>
    <t>皎</t>
  </si>
  <si>
    <t>貶</t>
  </si>
  <si>
    <t>逑</t>
  </si>
  <si>
    <t>逕</t>
  </si>
  <si>
    <t>逞</t>
  </si>
  <si>
    <t>逧</t>
  </si>
  <si>
    <t>逡</t>
  </si>
  <si>
    <t>逖</t>
  </si>
  <si>
    <t>逋</t>
  </si>
  <si>
    <t>逍</t>
  </si>
  <si>
    <t>逎</t>
  </si>
  <si>
    <t>竡</t>
  </si>
  <si>
    <t>盒</t>
  </si>
  <si>
    <t>衒</t>
  </si>
  <si>
    <t>翊</t>
  </si>
  <si>
    <t>窕</t>
  </si>
  <si>
    <t>舂</t>
  </si>
  <si>
    <t>谺</t>
  </si>
  <si>
    <t>厠</t>
  </si>
  <si>
    <t>棊</t>
  </si>
  <si>
    <t>筍</t>
  </si>
  <si>
    <t>傀</t>
  </si>
  <si>
    <t>剴</t>
  </si>
  <si>
    <t>啣</t>
  </si>
  <si>
    <t>喀</t>
  </si>
  <si>
    <t>喟</t>
  </si>
  <si>
    <t>啻</t>
  </si>
  <si>
    <t>啾</t>
  </si>
  <si>
    <t>喘</t>
  </si>
  <si>
    <t>啼</t>
  </si>
  <si>
    <t>喃</t>
  </si>
  <si>
    <t>喨</t>
  </si>
  <si>
    <t>堡</t>
  </si>
  <si>
    <t>媚</t>
  </si>
  <si>
    <t>寔</t>
  </si>
  <si>
    <t>寐</t>
  </si>
  <si>
    <t>屠</t>
  </si>
  <si>
    <t>嵌</t>
  </si>
  <si>
    <t>嵒</t>
  </si>
  <si>
    <t>嵎</t>
  </si>
  <si>
    <t>嵋</t>
  </si>
  <si>
    <t>幄</t>
  </si>
  <si>
    <t>幀</t>
  </si>
  <si>
    <t>幇</t>
  </si>
  <si>
    <t>廁</t>
  </si>
  <si>
    <t>廂</t>
  </si>
  <si>
    <t>徨</t>
  </si>
  <si>
    <t>愕</t>
  </si>
  <si>
    <t>惶</t>
  </si>
  <si>
    <t>愀</t>
  </si>
  <si>
    <t>惴</t>
  </si>
  <si>
    <t>惺</t>
  </si>
  <si>
    <t>愃</t>
  </si>
  <si>
    <t>惻</t>
  </si>
  <si>
    <t>愎</t>
  </si>
  <si>
    <t>掣</t>
  </si>
  <si>
    <t>掾</t>
  </si>
  <si>
    <t>揩</t>
  </si>
  <si>
    <t>揆</t>
  </si>
  <si>
    <t>揣</t>
  </si>
  <si>
    <t>揉</t>
  </si>
  <si>
    <t>揶</t>
  </si>
  <si>
    <t>揄</t>
  </si>
  <si>
    <t>敞</t>
  </si>
  <si>
    <t>黹</t>
  </si>
  <si>
    <t>毯</t>
  </si>
  <si>
    <t>毳</t>
  </si>
  <si>
    <t>朞</t>
  </si>
  <si>
    <t>晰</t>
  </si>
  <si>
    <t>閔</t>
  </si>
  <si>
    <t>蛞</t>
  </si>
  <si>
    <t>蛬</t>
  </si>
  <si>
    <t>蛯</t>
  </si>
  <si>
    <t>蛔</t>
  </si>
  <si>
    <t>蛟</t>
  </si>
  <si>
    <t>椏</t>
  </si>
  <si>
    <t>椁</t>
  </si>
  <si>
    <t>棗</t>
  </si>
  <si>
    <t>椈</t>
  </si>
  <si>
    <t>椄</t>
  </si>
  <si>
    <t>棕</t>
  </si>
  <si>
    <t>椒</t>
  </si>
  <si>
    <t>椚</t>
  </si>
  <si>
    <t>棍</t>
  </si>
  <si>
    <t>棹</t>
  </si>
  <si>
    <t>腋</t>
  </si>
  <si>
    <t>脾</t>
  </si>
  <si>
    <t>腓</t>
  </si>
  <si>
    <t>腆</t>
  </si>
  <si>
    <t>腑</t>
  </si>
  <si>
    <t>跏</t>
  </si>
  <si>
    <t>跖</t>
  </si>
  <si>
    <t>跌</t>
  </si>
  <si>
    <t>跚</t>
  </si>
  <si>
    <t>跛</t>
  </si>
  <si>
    <t>跋</t>
  </si>
  <si>
    <t>颪</t>
  </si>
  <si>
    <t>渣</t>
  </si>
  <si>
    <t>湲</t>
  </si>
  <si>
    <t>渭</t>
  </si>
  <si>
    <t>湮</t>
  </si>
  <si>
    <t>湫</t>
  </si>
  <si>
    <t>渾</t>
  </si>
  <si>
    <t>湍</t>
  </si>
  <si>
    <t>渺</t>
  </si>
  <si>
    <t>渟</t>
  </si>
  <si>
    <t>湎</t>
  </si>
  <si>
    <t>渝</t>
  </si>
  <si>
    <t>軻</t>
  </si>
  <si>
    <t>軫</t>
  </si>
  <si>
    <t>軼</t>
  </si>
  <si>
    <t>馮</t>
  </si>
  <si>
    <t>馭</t>
  </si>
  <si>
    <t>筌</t>
  </si>
  <si>
    <t>筅</t>
  </si>
  <si>
    <t>筐</t>
  </si>
  <si>
    <t>筝</t>
  </si>
  <si>
    <t>赧</t>
  </si>
  <si>
    <t>欹</t>
  </si>
  <si>
    <t>琥</t>
  </si>
  <si>
    <t>琲</t>
  </si>
  <si>
    <t>琺</t>
  </si>
  <si>
    <t>釿</t>
  </si>
  <si>
    <t>鈞</t>
  </si>
  <si>
    <t>鈕</t>
  </si>
  <si>
    <t>鈑</t>
  </si>
  <si>
    <t>鈔</t>
  </si>
  <si>
    <t>絖</t>
  </si>
  <si>
    <t>絎</t>
  </si>
  <si>
    <t>絣</t>
  </si>
  <si>
    <t>絨</t>
  </si>
  <si>
    <t>絏</t>
  </si>
  <si>
    <t>絮</t>
  </si>
  <si>
    <t>犇</t>
  </si>
  <si>
    <t>酣</t>
  </si>
  <si>
    <t>酥</t>
  </si>
  <si>
    <t>聒</t>
  </si>
  <si>
    <t>牋</t>
  </si>
  <si>
    <t>焜</t>
  </si>
  <si>
    <t>焙</t>
  </si>
  <si>
    <t>詛</t>
  </si>
  <si>
    <t>詈</t>
  </si>
  <si>
    <t>訶</t>
  </si>
  <si>
    <t>詁</t>
  </si>
  <si>
    <t>詆</t>
  </si>
  <si>
    <t>詒</t>
  </si>
  <si>
    <t>瓠</t>
  </si>
  <si>
    <t>裙</t>
  </si>
  <si>
    <t>靫</t>
  </si>
  <si>
    <t>猴</t>
  </si>
  <si>
    <t>猩</t>
  </si>
  <si>
    <t>猯</t>
  </si>
  <si>
    <t>猥</t>
  </si>
  <si>
    <t>睇</t>
  </si>
  <si>
    <t>隍</t>
  </si>
  <si>
    <t>鄂</t>
  </si>
  <si>
    <t>痙</t>
  </si>
  <si>
    <t>痞</t>
  </si>
  <si>
    <t>痣</t>
  </si>
  <si>
    <t>粢</t>
  </si>
  <si>
    <t>粨</t>
  </si>
  <si>
    <t>甦</t>
  </si>
  <si>
    <t>萼</t>
  </si>
  <si>
    <t>葩</t>
  </si>
  <si>
    <t>葷</t>
  </si>
  <si>
    <t>萸</t>
  </si>
  <si>
    <t>萵</t>
  </si>
  <si>
    <t>葯</t>
  </si>
  <si>
    <t>葭</t>
  </si>
  <si>
    <t>葆</t>
  </si>
  <si>
    <t>蒂</t>
  </si>
  <si>
    <t>畭</t>
  </si>
  <si>
    <t>畴</t>
  </si>
  <si>
    <t>覘</t>
  </si>
  <si>
    <t>釉</t>
  </si>
  <si>
    <t>皓</t>
  </si>
  <si>
    <t>皖</t>
  </si>
  <si>
    <t>貂</t>
  </si>
  <si>
    <t>耋</t>
  </si>
  <si>
    <t>貽</t>
  </si>
  <si>
    <t>竢</t>
  </si>
  <si>
    <t>竦</t>
  </si>
  <si>
    <t>稈</t>
  </si>
  <si>
    <t>稍</t>
  </si>
  <si>
    <t>趁</t>
  </si>
  <si>
    <t>觝</t>
  </si>
  <si>
    <t>皴</t>
  </si>
  <si>
    <t>翔</t>
  </si>
  <si>
    <t>翕</t>
  </si>
  <si>
    <t>窖</t>
  </si>
  <si>
    <t>窘</t>
  </si>
  <si>
    <t>厦</t>
  </si>
  <si>
    <t>晳</t>
  </si>
  <si>
    <t>堽</t>
  </si>
  <si>
    <t>韵</t>
  </si>
  <si>
    <t>亶</t>
  </si>
  <si>
    <t>傴</t>
  </si>
  <si>
    <t>僉</t>
  </si>
  <si>
    <t>僂</t>
  </si>
  <si>
    <t>剿</t>
  </si>
  <si>
    <t>剽</t>
  </si>
  <si>
    <t>勣</t>
  </si>
  <si>
    <t>勦</t>
  </si>
  <si>
    <t>飭</t>
  </si>
  <si>
    <t>勠</t>
  </si>
  <si>
    <t>匯</t>
  </si>
  <si>
    <t>嗚</t>
  </si>
  <si>
    <t>嗇</t>
  </si>
  <si>
    <t>嗟</t>
  </si>
  <si>
    <t>嗄</t>
  </si>
  <si>
    <t>嗜</t>
  </si>
  <si>
    <t>嗤</t>
  </si>
  <si>
    <t>嗔</t>
  </si>
  <si>
    <t>塒</t>
  </si>
  <si>
    <t>壼</t>
  </si>
  <si>
    <t>媼</t>
  </si>
  <si>
    <t>媾</t>
  </si>
  <si>
    <t>嫋</t>
  </si>
  <si>
    <t>媽</t>
  </si>
  <si>
    <t>寞</t>
  </si>
  <si>
    <t>尠</t>
  </si>
  <si>
    <t>嵬</t>
  </si>
  <si>
    <t>幃</t>
  </si>
  <si>
    <t>幎</t>
  </si>
  <si>
    <t>廈</t>
  </si>
  <si>
    <t>徭</t>
  </si>
  <si>
    <t>愆</t>
  </si>
  <si>
    <t>惷</t>
  </si>
  <si>
    <t>愍</t>
  </si>
  <si>
    <t>慍</t>
  </si>
  <si>
    <t>愾</t>
  </si>
  <si>
    <t>愧</t>
  </si>
  <si>
    <t>慊</t>
  </si>
  <si>
    <t>愴</t>
  </si>
  <si>
    <t>戡</t>
  </si>
  <si>
    <t>搆</t>
  </si>
  <si>
    <t>搦</t>
  </si>
  <si>
    <t>搶</t>
  </si>
  <si>
    <t>搓</t>
  </si>
  <si>
    <t>搗</t>
  </si>
  <si>
    <t>搏</t>
  </si>
  <si>
    <t>斟</t>
  </si>
  <si>
    <t>旒</t>
  </si>
  <si>
    <t>鳰</t>
  </si>
  <si>
    <t>鳧</t>
  </si>
  <si>
    <t>黽</t>
  </si>
  <si>
    <t>暈</t>
  </si>
  <si>
    <t>暉</t>
  </si>
  <si>
    <t>暘</t>
  </si>
  <si>
    <t>暄</t>
  </si>
  <si>
    <t>耡</t>
  </si>
  <si>
    <t>閘</t>
  </si>
  <si>
    <t>雹</t>
  </si>
  <si>
    <t>蜒</t>
  </si>
  <si>
    <t>蜉</t>
  </si>
  <si>
    <t>蜀</t>
  </si>
  <si>
    <t>蛻</t>
  </si>
  <si>
    <t>蜊</t>
  </si>
  <si>
    <t>蜍</t>
  </si>
  <si>
    <t>蜈</t>
  </si>
  <si>
    <t>蛹</t>
  </si>
  <si>
    <t>蜑</t>
  </si>
  <si>
    <t>蜆</t>
  </si>
  <si>
    <t>蜃</t>
  </si>
  <si>
    <t>椶</t>
  </si>
  <si>
    <t>楹</t>
  </si>
  <si>
    <t>椰</t>
  </si>
  <si>
    <t>楸</t>
  </si>
  <si>
    <t>楫</t>
  </si>
  <si>
    <t>楮</t>
  </si>
  <si>
    <t>椽</t>
  </si>
  <si>
    <t>楾</t>
  </si>
  <si>
    <t>榁</t>
  </si>
  <si>
    <t>楔</t>
  </si>
  <si>
    <t>楡</t>
  </si>
  <si>
    <t>楝</t>
  </si>
  <si>
    <t>椹</t>
  </si>
  <si>
    <t>楞</t>
  </si>
  <si>
    <t>腮</t>
  </si>
  <si>
    <t>腴</t>
  </si>
  <si>
    <t>腱</t>
  </si>
  <si>
    <t>腥</t>
  </si>
  <si>
    <t>腟</t>
  </si>
  <si>
    <t>跟</t>
  </si>
  <si>
    <t>跣</t>
  </si>
  <si>
    <t>跪</t>
  </si>
  <si>
    <t>跫</t>
  </si>
  <si>
    <t>滉</t>
  </si>
  <si>
    <t>溽</t>
  </si>
  <si>
    <t>滄</t>
  </si>
  <si>
    <t>溏</t>
  </si>
  <si>
    <t>溥</t>
  </si>
  <si>
    <t>溷</t>
  </si>
  <si>
    <t>滔</t>
  </si>
  <si>
    <t>滂</t>
  </si>
  <si>
    <t>溘</t>
  </si>
  <si>
    <t>溟</t>
  </si>
  <si>
    <t>溲</t>
  </si>
  <si>
    <t>軾</t>
  </si>
  <si>
    <t>輅</t>
  </si>
  <si>
    <t>輊</t>
  </si>
  <si>
    <t>輌</t>
  </si>
  <si>
    <t>筺</t>
  </si>
  <si>
    <t>筥</t>
  </si>
  <si>
    <t>筵</t>
  </si>
  <si>
    <t>筧</t>
  </si>
  <si>
    <t>筰</t>
  </si>
  <si>
    <t>筬</t>
  </si>
  <si>
    <t>筮</t>
  </si>
  <si>
    <t>筱</t>
  </si>
  <si>
    <t>筴</t>
  </si>
  <si>
    <t>麁</t>
  </si>
  <si>
    <t>歇</t>
  </si>
  <si>
    <t>歃</t>
  </si>
  <si>
    <t>肄</t>
  </si>
  <si>
    <t>肆</t>
  </si>
  <si>
    <t>雎</t>
  </si>
  <si>
    <t>雉</t>
  </si>
  <si>
    <t>雍</t>
  </si>
  <si>
    <t>雋</t>
  </si>
  <si>
    <t>瑟</t>
  </si>
  <si>
    <t>瑙</t>
  </si>
  <si>
    <t>瑁</t>
  </si>
  <si>
    <t>瑕</t>
  </si>
  <si>
    <t>瑜</t>
  </si>
  <si>
    <t>瑶</t>
  </si>
  <si>
    <t>髢</t>
  </si>
  <si>
    <t>碚</t>
  </si>
  <si>
    <t>硼</t>
  </si>
  <si>
    <t>碌</t>
  </si>
  <si>
    <t>鉗</t>
  </si>
  <si>
    <t>鉉</t>
  </si>
  <si>
    <t>鉞</t>
  </si>
  <si>
    <t>鉅</t>
  </si>
  <si>
    <t>鉋</t>
  </si>
  <si>
    <t>鉈</t>
  </si>
  <si>
    <t>鈿</t>
  </si>
  <si>
    <t>綏</t>
  </si>
  <si>
    <t>絽</t>
  </si>
  <si>
    <t>綉</t>
  </si>
  <si>
    <t>絛</t>
  </si>
  <si>
    <t>綛</t>
  </si>
  <si>
    <t>綟</t>
  </si>
  <si>
    <t>骭</t>
  </si>
  <si>
    <t>酩</t>
  </si>
  <si>
    <t>聘</t>
  </si>
  <si>
    <t>艀</t>
  </si>
  <si>
    <t>煥</t>
  </si>
  <si>
    <t>煢</t>
  </si>
  <si>
    <t>煌</t>
  </si>
  <si>
    <t>煬</t>
  </si>
  <si>
    <t>煖</t>
  </si>
  <si>
    <t>煦</t>
  </si>
  <si>
    <t>詭</t>
  </si>
  <si>
    <t>詢</t>
  </si>
  <si>
    <t>誄</t>
  </si>
  <si>
    <t>詬</t>
  </si>
  <si>
    <t>誅</t>
  </si>
  <si>
    <t>誂</t>
  </si>
  <si>
    <t>詼</t>
  </si>
  <si>
    <t>矮</t>
  </si>
  <si>
    <t>閙</t>
  </si>
  <si>
    <t>裔</t>
  </si>
  <si>
    <t>裘</t>
  </si>
  <si>
    <t>褂</t>
  </si>
  <si>
    <t>裼</t>
  </si>
  <si>
    <t>裲</t>
  </si>
  <si>
    <t>裨</t>
  </si>
  <si>
    <t>褄</t>
  </si>
  <si>
    <t>躱</t>
  </si>
  <si>
    <t>獏</t>
  </si>
  <si>
    <t>猾</t>
  </si>
  <si>
    <t>頏</t>
  </si>
  <si>
    <t>頌</t>
  </si>
  <si>
    <t>睫</t>
  </si>
  <si>
    <t>睨</t>
  </si>
  <si>
    <t>睛</t>
  </si>
  <si>
    <t>睚</t>
  </si>
  <si>
    <t>睥</t>
  </si>
  <si>
    <t>隗</t>
  </si>
  <si>
    <t>隕</t>
  </si>
  <si>
    <t>隘</t>
  </si>
  <si>
    <t>鄒</t>
  </si>
  <si>
    <t>痿</t>
  </si>
  <si>
    <t>痾</t>
  </si>
  <si>
    <t>痰</t>
  </si>
  <si>
    <t>痺</t>
  </si>
  <si>
    <t>痼</t>
  </si>
  <si>
    <t>痳</t>
  </si>
  <si>
    <t>痲</t>
  </si>
  <si>
    <t>瘁</t>
  </si>
  <si>
    <t>粱</t>
  </si>
  <si>
    <t>粳</t>
  </si>
  <si>
    <t>糀</t>
  </si>
  <si>
    <t>飩</t>
  </si>
  <si>
    <t>飫</t>
  </si>
  <si>
    <t>辟</t>
  </si>
  <si>
    <t>蒭</t>
  </si>
  <si>
    <t>蒿</t>
  </si>
  <si>
    <t>蓙</t>
  </si>
  <si>
    <t>蒟</t>
  </si>
  <si>
    <t>蓖</t>
  </si>
  <si>
    <t>蒡</t>
  </si>
  <si>
    <t>蓍</t>
  </si>
  <si>
    <t>蓆</t>
  </si>
  <si>
    <t>蒹</t>
  </si>
  <si>
    <t>蓁</t>
  </si>
  <si>
    <t>蓐</t>
  </si>
  <si>
    <t>蒻</t>
  </si>
  <si>
    <t>畸</t>
  </si>
  <si>
    <t>皙</t>
  </si>
  <si>
    <t>貊</t>
  </si>
  <si>
    <t>貉</t>
  </si>
  <si>
    <t>賈</t>
  </si>
  <si>
    <t>貲</t>
  </si>
  <si>
    <t>遐</t>
  </si>
  <si>
    <t>遒</t>
  </si>
  <si>
    <t>遖</t>
  </si>
  <si>
    <t>遏</t>
  </si>
  <si>
    <t>遑</t>
  </si>
  <si>
    <t>逾</t>
  </si>
  <si>
    <t>遉</t>
  </si>
  <si>
    <t>禀</t>
  </si>
  <si>
    <t>稠</t>
  </si>
  <si>
    <t>盞</t>
  </si>
  <si>
    <t>觚</t>
  </si>
  <si>
    <t>觜</t>
  </si>
  <si>
    <t>衙</t>
  </si>
  <si>
    <t>罧</t>
  </si>
  <si>
    <t>罨</t>
  </si>
  <si>
    <t>罩</t>
  </si>
  <si>
    <t>舅</t>
  </si>
  <si>
    <t>祺</t>
  </si>
  <si>
    <t>豢</t>
  </si>
  <si>
    <t>滓</t>
  </si>
  <si>
    <t>聟</t>
  </si>
  <si>
    <t>僊</t>
  </si>
  <si>
    <t>僖</t>
  </si>
  <si>
    <t>僥</t>
  </si>
  <si>
    <t>僣</t>
  </si>
  <si>
    <t>僮</t>
  </si>
  <si>
    <t>兢</t>
  </si>
  <si>
    <t>匱</t>
  </si>
  <si>
    <t>嘔</t>
  </si>
  <si>
    <t>嗷</t>
  </si>
  <si>
    <t>嘖</t>
  </si>
  <si>
    <t>嗾</t>
  </si>
  <si>
    <t>嗽</t>
  </si>
  <si>
    <t>嘛</t>
  </si>
  <si>
    <t>塹</t>
  </si>
  <si>
    <t>墅</t>
  </si>
  <si>
    <t>夐</t>
  </si>
  <si>
    <t>夥</t>
  </si>
  <si>
    <t>嫦</t>
  </si>
  <si>
    <t>嫣</t>
  </si>
  <si>
    <t>嫗</t>
  </si>
  <si>
    <t>嫩</t>
  </si>
  <si>
    <t>嫖</t>
  </si>
  <si>
    <t>孵</t>
  </si>
  <si>
    <t>寤</t>
  </si>
  <si>
    <t>寥</t>
  </si>
  <si>
    <t>嶇</t>
  </si>
  <si>
    <t>嶄</t>
  </si>
  <si>
    <t>嶂</t>
  </si>
  <si>
    <t>幗</t>
  </si>
  <si>
    <t>幔</t>
  </si>
  <si>
    <t>麼</t>
  </si>
  <si>
    <t>廖</t>
  </si>
  <si>
    <t>慇</t>
  </si>
  <si>
    <t>愨</t>
  </si>
  <si>
    <t>愿</t>
  </si>
  <si>
    <t>愬</t>
  </si>
  <si>
    <t>慂</t>
  </si>
  <si>
    <t>慷</t>
  </si>
  <si>
    <t>慚</t>
  </si>
  <si>
    <t>慴</t>
  </si>
  <si>
    <t>慥</t>
  </si>
  <si>
    <t>慟</t>
  </si>
  <si>
    <t>慝</t>
  </si>
  <si>
    <t>慓</t>
  </si>
  <si>
    <t>慵</t>
  </si>
  <si>
    <t>截</t>
  </si>
  <si>
    <t>搴</t>
  </si>
  <si>
    <t>摧</t>
  </si>
  <si>
    <t>摎</t>
  </si>
  <si>
    <t>敲</t>
  </si>
  <si>
    <t>曄</t>
  </si>
  <si>
    <t>暝</t>
  </si>
  <si>
    <t>閨</t>
  </si>
  <si>
    <t>閧</t>
  </si>
  <si>
    <t>蜴</t>
  </si>
  <si>
    <t>蜿</t>
  </si>
  <si>
    <t>蜚</t>
  </si>
  <si>
    <t>蜥</t>
  </si>
  <si>
    <t>蜻</t>
  </si>
  <si>
    <t>蜩</t>
  </si>
  <si>
    <t>蜷</t>
  </si>
  <si>
    <t>槓</t>
  </si>
  <si>
    <t>槁</t>
  </si>
  <si>
    <t>槎</t>
  </si>
  <si>
    <t>榻</t>
  </si>
  <si>
    <t>寨</t>
  </si>
  <si>
    <t>槐</t>
  </si>
  <si>
    <t>榧</t>
  </si>
  <si>
    <t>榾</t>
  </si>
  <si>
    <t>榴</t>
  </si>
  <si>
    <t>榑</t>
  </si>
  <si>
    <t>榜</t>
  </si>
  <si>
    <t>槊</t>
  </si>
  <si>
    <t>榕</t>
  </si>
  <si>
    <t>榔</t>
  </si>
  <si>
    <t>槃</t>
  </si>
  <si>
    <t>榱</t>
  </si>
  <si>
    <t>膃</t>
  </si>
  <si>
    <t>膈</t>
  </si>
  <si>
    <t>膀</t>
  </si>
  <si>
    <t>膂</t>
  </si>
  <si>
    <t>膊</t>
  </si>
  <si>
    <t>跼</t>
  </si>
  <si>
    <t>跿</t>
  </si>
  <si>
    <t>踉</t>
  </si>
  <si>
    <t>韶</t>
  </si>
  <si>
    <t>靤</t>
  </si>
  <si>
    <t>颯</t>
  </si>
  <si>
    <t>颱</t>
  </si>
  <si>
    <t>滾</t>
  </si>
  <si>
    <t>漲</t>
  </si>
  <si>
    <t>滬</t>
  </si>
  <si>
    <t>滸</t>
  </si>
  <si>
    <t>漱</t>
  </si>
  <si>
    <t>漾</t>
  </si>
  <si>
    <t>滲</t>
  </si>
  <si>
    <t>漓</t>
  </si>
  <si>
    <t>滷</t>
  </si>
  <si>
    <t>滌</t>
  </si>
  <si>
    <t>輓</t>
  </si>
  <si>
    <t>箘</t>
  </si>
  <si>
    <t>箜</t>
  </si>
  <si>
    <t>箍</t>
  </si>
  <si>
    <t>箝</t>
  </si>
  <si>
    <t>箒</t>
  </si>
  <si>
    <t>箏</t>
  </si>
  <si>
    <t>箚</t>
  </si>
  <si>
    <t>箙</t>
  </si>
  <si>
    <t>歉</t>
  </si>
  <si>
    <t>瑯</t>
  </si>
  <si>
    <t>瑪</t>
  </si>
  <si>
    <t>瑰</t>
  </si>
  <si>
    <t>髣</t>
  </si>
  <si>
    <t>碪</t>
  </si>
  <si>
    <t>碣</t>
  </si>
  <si>
    <t>銜</t>
  </si>
  <si>
    <t>銖</t>
  </si>
  <si>
    <t>銕</t>
  </si>
  <si>
    <t>銓</t>
  </si>
  <si>
    <t>銛</t>
  </si>
  <si>
    <t>鋩</t>
  </si>
  <si>
    <t>綺</t>
  </si>
  <si>
    <t>綵</t>
  </si>
  <si>
    <t>緇</t>
  </si>
  <si>
    <t>綽</t>
  </si>
  <si>
    <t>綢</t>
  </si>
  <si>
    <t>綣</t>
  </si>
  <si>
    <t>綸</t>
  </si>
  <si>
    <t>綯</t>
  </si>
  <si>
    <t>綮</t>
  </si>
  <si>
    <t>綰</t>
  </si>
  <si>
    <t>綫</t>
  </si>
  <si>
    <t>骰</t>
  </si>
  <si>
    <t>犒</t>
  </si>
  <si>
    <t>犖</t>
  </si>
  <si>
    <t>酲</t>
  </si>
  <si>
    <t>酳</t>
  </si>
  <si>
    <t>聚</t>
  </si>
  <si>
    <t>聢</t>
  </si>
  <si>
    <t>甄</t>
  </si>
  <si>
    <t>甅</t>
  </si>
  <si>
    <t>甃</t>
  </si>
  <si>
    <t>熕</t>
  </si>
  <si>
    <t>熄</t>
  </si>
  <si>
    <t>煕</t>
  </si>
  <si>
    <t>熏</t>
  </si>
  <si>
    <t>誨</t>
  </si>
  <si>
    <t>誡</t>
  </si>
  <si>
    <t>誣</t>
  </si>
  <si>
    <t>誦</t>
  </si>
  <si>
    <t>誚</t>
  </si>
  <si>
    <t>誑</t>
  </si>
  <si>
    <t>誥</t>
  </si>
  <si>
    <t>裹</t>
  </si>
  <si>
    <t>裴</t>
  </si>
  <si>
    <t>褌</t>
  </si>
  <si>
    <t>褊</t>
  </si>
  <si>
    <t>褓</t>
  </si>
  <si>
    <t>褝</t>
  </si>
  <si>
    <t>靼</t>
  </si>
  <si>
    <t>鞁</t>
  </si>
  <si>
    <t>靺</t>
  </si>
  <si>
    <t>鞅</t>
  </si>
  <si>
    <t>鞆</t>
  </si>
  <si>
    <t>睹</t>
  </si>
  <si>
    <t>鄙</t>
  </si>
  <si>
    <t>瘧</t>
  </si>
  <si>
    <t>瘋</t>
  </si>
  <si>
    <t>瘉</t>
  </si>
  <si>
    <t>粽</t>
  </si>
  <si>
    <t>殞</t>
  </si>
  <si>
    <t>蓼</t>
  </si>
  <si>
    <t>蔗</t>
  </si>
  <si>
    <t>蔔</t>
  </si>
  <si>
    <t>蔡</t>
  </si>
  <si>
    <t>蔘</t>
  </si>
  <si>
    <t>蔟</t>
  </si>
  <si>
    <t>蓴</t>
  </si>
  <si>
    <t>蓿</t>
  </si>
  <si>
    <t>蔕</t>
  </si>
  <si>
    <t>覡</t>
  </si>
  <si>
    <t>遘</t>
  </si>
  <si>
    <t>竭</t>
  </si>
  <si>
    <t>竰</t>
  </si>
  <si>
    <t>趙</t>
  </si>
  <si>
    <t>皹</t>
  </si>
  <si>
    <t>皸</t>
  </si>
  <si>
    <t>翡</t>
  </si>
  <si>
    <t>窩</t>
  </si>
  <si>
    <t>禊</t>
  </si>
  <si>
    <t>厮</t>
  </si>
  <si>
    <t>厲</t>
  </si>
  <si>
    <t>澂</t>
  </si>
  <si>
    <t>僵</t>
  </si>
  <si>
    <t>儁</t>
  </si>
  <si>
    <t>儂</t>
  </si>
  <si>
    <t>儚</t>
  </si>
  <si>
    <t>冪</t>
  </si>
  <si>
    <t>凜</t>
  </si>
  <si>
    <t>凛</t>
  </si>
  <si>
    <t>劈</t>
  </si>
  <si>
    <t>匳</t>
  </si>
  <si>
    <t>噎</t>
  </si>
  <si>
    <t>嘶</t>
  </si>
  <si>
    <t>嘸</t>
  </si>
  <si>
    <t>墟</t>
  </si>
  <si>
    <t>嫺</t>
  </si>
  <si>
    <t>嫻</t>
  </si>
  <si>
    <t>嬌</t>
  </si>
  <si>
    <t>嬋</t>
  </si>
  <si>
    <t>嶢</t>
  </si>
  <si>
    <t>嶝</t>
  </si>
  <si>
    <t>幟</t>
  </si>
  <si>
    <t>幢</t>
  </si>
  <si>
    <t>廝</t>
  </si>
  <si>
    <t>廛</t>
  </si>
  <si>
    <t>廡</t>
  </si>
  <si>
    <t>慳</t>
  </si>
  <si>
    <t>慙</t>
  </si>
  <si>
    <t>慫</t>
  </si>
  <si>
    <t>憔</t>
  </si>
  <si>
    <t>憚</t>
  </si>
  <si>
    <t>憫</t>
  </si>
  <si>
    <t>憮</t>
  </si>
  <si>
    <t>戮</t>
  </si>
  <si>
    <t>撓</t>
  </si>
  <si>
    <t>撥</t>
  </si>
  <si>
    <t>撕</t>
  </si>
  <si>
    <t>撩</t>
  </si>
  <si>
    <t>撈</t>
  </si>
  <si>
    <t>黎</t>
  </si>
  <si>
    <t>麾</t>
  </si>
  <si>
    <t>鴉</t>
  </si>
  <si>
    <t>鴃</t>
  </si>
  <si>
    <t>鴆</t>
  </si>
  <si>
    <t>魴</t>
  </si>
  <si>
    <t>麩</t>
  </si>
  <si>
    <t>魃</t>
  </si>
  <si>
    <t>魄</t>
  </si>
  <si>
    <t>閭</t>
  </si>
  <si>
    <t>霄</t>
  </si>
  <si>
    <t>霈</t>
  </si>
  <si>
    <t>霆</t>
  </si>
  <si>
    <t>蝨</t>
  </si>
  <si>
    <t>蝠</t>
  </si>
  <si>
    <t>蝮</t>
  </si>
  <si>
    <t>蝌</t>
  </si>
  <si>
    <t>蝴</t>
  </si>
  <si>
    <t>蝙</t>
  </si>
  <si>
    <t>蝓</t>
  </si>
  <si>
    <t>蝗</t>
  </si>
  <si>
    <t>蝟</t>
  </si>
  <si>
    <t>蝎</t>
  </si>
  <si>
    <t>蝣</t>
  </si>
  <si>
    <t>蝸</t>
  </si>
  <si>
    <t>蟒</t>
  </si>
  <si>
    <t>槹</t>
  </si>
  <si>
    <t>槲</t>
  </si>
  <si>
    <t>槭</t>
  </si>
  <si>
    <t>樊</t>
  </si>
  <si>
    <t>槧</t>
  </si>
  <si>
    <t>槿</t>
  </si>
  <si>
    <t>樅</t>
  </si>
  <si>
    <t>樛</t>
  </si>
  <si>
    <t>樔</t>
  </si>
  <si>
    <t>樒</t>
  </si>
  <si>
    <t>槨</t>
  </si>
  <si>
    <t>膣</t>
  </si>
  <si>
    <t>膠</t>
  </si>
  <si>
    <t>踝</t>
  </si>
  <si>
    <t>踟</t>
  </si>
  <si>
    <t>踞</t>
  </si>
  <si>
    <t>膵</t>
  </si>
  <si>
    <t>漿</t>
  </si>
  <si>
    <t>滕</t>
  </si>
  <si>
    <t>潸</t>
  </si>
  <si>
    <t>潘</t>
  </si>
  <si>
    <t>澎</t>
  </si>
  <si>
    <t>潺</t>
  </si>
  <si>
    <t>潭</t>
  </si>
  <si>
    <t>澆</t>
  </si>
  <si>
    <t>潯</t>
  </si>
  <si>
    <t>潦</t>
  </si>
  <si>
    <t>濆</t>
  </si>
  <si>
    <t>輙</t>
  </si>
  <si>
    <t>輟</t>
  </si>
  <si>
    <t>輜</t>
  </si>
  <si>
    <t>輦</t>
  </si>
  <si>
    <t>輛</t>
  </si>
  <si>
    <t>駟</t>
  </si>
  <si>
    <t>駛</t>
  </si>
  <si>
    <t>駑</t>
  </si>
  <si>
    <t>駘</t>
  </si>
  <si>
    <t>駝</t>
  </si>
  <si>
    <t>篁</t>
  </si>
  <si>
    <t>篌</t>
  </si>
  <si>
    <t>篆</t>
  </si>
  <si>
    <t>篋</t>
  </si>
  <si>
    <t>箴</t>
  </si>
  <si>
    <t>瑩</t>
  </si>
  <si>
    <t>璋</t>
  </si>
  <si>
    <t>瑾</t>
  </si>
  <si>
    <t>髫</t>
  </si>
  <si>
    <t>髯</t>
  </si>
  <si>
    <t>髴</t>
  </si>
  <si>
    <t>髱</t>
  </si>
  <si>
    <t>磑</t>
  </si>
  <si>
    <t>磋</t>
  </si>
  <si>
    <t>碾</t>
  </si>
  <si>
    <t>磅</t>
  </si>
  <si>
    <t>碼</t>
  </si>
  <si>
    <t>磊</t>
  </si>
  <si>
    <t>鋏</t>
  </si>
  <si>
    <t>銹</t>
  </si>
  <si>
    <t>銷</t>
  </si>
  <si>
    <t>錵</t>
  </si>
  <si>
    <t>錺</t>
  </si>
  <si>
    <t>緤</t>
  </si>
  <si>
    <t>緞</t>
  </si>
  <si>
    <t>緘</t>
  </si>
  <si>
    <t>緲</t>
  </si>
  <si>
    <t>縅</t>
  </si>
  <si>
    <t>緝</t>
  </si>
  <si>
    <t>緡</t>
  </si>
  <si>
    <t>醋</t>
  </si>
  <si>
    <t>醂</t>
  </si>
  <si>
    <t>甍</t>
  </si>
  <si>
    <t>熨</t>
  </si>
  <si>
    <t>熙</t>
  </si>
  <si>
    <t>熈</t>
  </si>
  <si>
    <t>熬</t>
  </si>
  <si>
    <t>諄</t>
  </si>
  <si>
    <t>諚</t>
  </si>
  <si>
    <t>諍</t>
  </si>
  <si>
    <t>諂</t>
  </si>
  <si>
    <t>諛</t>
  </si>
  <si>
    <t>鬧</t>
  </si>
  <si>
    <t>褞</t>
  </si>
  <si>
    <t>褥</t>
  </si>
  <si>
    <t>褫</t>
  </si>
  <si>
    <t>褪</t>
  </si>
  <si>
    <t>鞐</t>
  </si>
  <si>
    <t>鞋</t>
  </si>
  <si>
    <t>鞏</t>
  </si>
  <si>
    <t>獗</t>
  </si>
  <si>
    <t>羯</t>
  </si>
  <si>
    <t>頡</t>
  </si>
  <si>
    <t>瞎</t>
  </si>
  <si>
    <t>瞑</t>
  </si>
  <si>
    <t>瞋</t>
  </si>
  <si>
    <t>鄲</t>
  </si>
  <si>
    <t>瘟</t>
  </si>
  <si>
    <t>瘠</t>
  </si>
  <si>
    <t>瘤</t>
  </si>
  <si>
    <t>瘢</t>
  </si>
  <si>
    <t>瘡</t>
  </si>
  <si>
    <t>糅</t>
  </si>
  <si>
    <t>糂</t>
  </si>
  <si>
    <t>餉</t>
  </si>
  <si>
    <t>餃</t>
  </si>
  <si>
    <t>殤</t>
  </si>
  <si>
    <t>靠</t>
  </si>
  <si>
    <t>蔬</t>
  </si>
  <si>
    <t>蕘</t>
  </si>
  <si>
    <t>蕕</t>
  </si>
  <si>
    <t>蕁</t>
  </si>
  <si>
    <t>蕈</t>
  </si>
  <si>
    <t>蕀</t>
  </si>
  <si>
    <t>皚</t>
  </si>
  <si>
    <t>貎</t>
  </si>
  <si>
    <t>賚</t>
  </si>
  <si>
    <t>遯</t>
  </si>
  <si>
    <t>遨</t>
  </si>
  <si>
    <t>稷</t>
  </si>
  <si>
    <t>皺</t>
  </si>
  <si>
    <t>翦</t>
  </si>
  <si>
    <t>翩</t>
  </si>
  <si>
    <t>禝</t>
  </si>
  <si>
    <t>臧</t>
  </si>
  <si>
    <t>豌</t>
  </si>
  <si>
    <t>璢</t>
  </si>
  <si>
    <t>僭</t>
  </si>
  <si>
    <t>儕</t>
  </si>
  <si>
    <t>儔</t>
  </si>
  <si>
    <t>冀</t>
  </si>
  <si>
    <t>嘴</t>
  </si>
  <si>
    <t>噫</t>
  </si>
  <si>
    <t>噤</t>
  </si>
  <si>
    <t>嘯</t>
  </si>
  <si>
    <t>噬</t>
  </si>
  <si>
    <t>噪</t>
  </si>
  <si>
    <t>嚆</t>
  </si>
  <si>
    <t>壅</t>
  </si>
  <si>
    <t>嬖</t>
  </si>
  <si>
    <t>寰</t>
  </si>
  <si>
    <t>嶬</t>
  </si>
  <si>
    <t>嶮</t>
  </si>
  <si>
    <t>嶼</t>
  </si>
  <si>
    <t>廨</t>
  </si>
  <si>
    <t>廩</t>
  </si>
  <si>
    <t>彜</t>
  </si>
  <si>
    <t>徼</t>
  </si>
  <si>
    <t>憖</t>
  </si>
  <si>
    <t>憊</t>
  </si>
  <si>
    <t>憑</t>
  </si>
  <si>
    <t>懌</t>
  </si>
  <si>
    <t>懊</t>
  </si>
  <si>
    <t>懈</t>
  </si>
  <si>
    <t>懆</t>
  </si>
  <si>
    <t>憺</t>
  </si>
  <si>
    <t>懍</t>
  </si>
  <si>
    <t>擒</t>
  </si>
  <si>
    <t>撼</t>
  </si>
  <si>
    <t>擅</t>
  </si>
  <si>
    <t>撻</t>
  </si>
  <si>
    <t>擂</t>
  </si>
  <si>
    <t>黔</t>
  </si>
  <si>
    <t>鴟</t>
  </si>
  <si>
    <t>鴒</t>
  </si>
  <si>
    <t>鴕</t>
  </si>
  <si>
    <t>鴣</t>
  </si>
  <si>
    <t>鴪</t>
  </si>
  <si>
    <t>鮃</t>
  </si>
  <si>
    <t>鮓</t>
  </si>
  <si>
    <t>鮑</t>
  </si>
  <si>
    <t>鮗</t>
  </si>
  <si>
    <t>鮖</t>
  </si>
  <si>
    <t>暾</t>
  </si>
  <si>
    <t>曁</t>
  </si>
  <si>
    <t>耨</t>
  </si>
  <si>
    <t>麭</t>
  </si>
  <si>
    <t>閻</t>
  </si>
  <si>
    <t>閼</t>
  </si>
  <si>
    <t>閹</t>
  </si>
  <si>
    <t>閾</t>
  </si>
  <si>
    <t>霓</t>
  </si>
  <si>
    <t>霎</t>
  </si>
  <si>
    <t>霑</t>
  </si>
  <si>
    <t>霙</t>
  </si>
  <si>
    <t>霏</t>
  </si>
  <si>
    <t>霖</t>
  </si>
  <si>
    <t>蟇</t>
  </si>
  <si>
    <t>蟆</t>
  </si>
  <si>
    <t>螂</t>
  </si>
  <si>
    <t>螟</t>
  </si>
  <si>
    <t>橄</t>
  </si>
  <si>
    <t>橙</t>
  </si>
  <si>
    <t>樸</t>
  </si>
  <si>
    <t>橇</t>
  </si>
  <si>
    <t>橦</t>
  </si>
  <si>
    <t>橈</t>
  </si>
  <si>
    <t>檠</t>
  </si>
  <si>
    <t>膩</t>
  </si>
  <si>
    <t>蹂</t>
  </si>
  <si>
    <t>踵</t>
  </si>
  <si>
    <t>踰</t>
  </si>
  <si>
    <t>踴</t>
  </si>
  <si>
    <t>膰</t>
  </si>
  <si>
    <t>靦</t>
  </si>
  <si>
    <t>澡</t>
  </si>
  <si>
    <t>澪</t>
  </si>
  <si>
    <t>澣</t>
  </si>
  <si>
    <t>澹</t>
  </si>
  <si>
    <t>澳</t>
  </si>
  <si>
    <t>濛</t>
  </si>
  <si>
    <t>輻</t>
  </si>
  <si>
    <t>輹</t>
  </si>
  <si>
    <t>輳</t>
  </si>
  <si>
    <t>駮</t>
  </si>
  <si>
    <t>駱</t>
  </si>
  <si>
    <t>駭</t>
  </si>
  <si>
    <t>駢</t>
  </si>
  <si>
    <t>赭</t>
  </si>
  <si>
    <t>麈</t>
  </si>
  <si>
    <t>歔</t>
  </si>
  <si>
    <t>歙</t>
  </si>
  <si>
    <t>霍</t>
  </si>
  <si>
    <t>雕</t>
  </si>
  <si>
    <t>篝</t>
  </si>
  <si>
    <t>篩</t>
  </si>
  <si>
    <t>篥</t>
  </si>
  <si>
    <t>簑</t>
  </si>
  <si>
    <t>璞</t>
  </si>
  <si>
    <t>髻</t>
  </si>
  <si>
    <t>髷</t>
  </si>
  <si>
    <t>磔</t>
  </si>
  <si>
    <t>磬</t>
  </si>
  <si>
    <t>磧</t>
  </si>
  <si>
    <t>磚</t>
  </si>
  <si>
    <t>錏</t>
  </si>
  <si>
    <t>錙</t>
  </si>
  <si>
    <t>錣</t>
  </si>
  <si>
    <t>錻</t>
  </si>
  <si>
    <t>鋺</t>
  </si>
  <si>
    <t>錚</t>
  </si>
  <si>
    <t>縡</t>
  </si>
  <si>
    <t>縟</t>
  </si>
  <si>
    <t>縉</t>
  </si>
  <si>
    <t>縋</t>
  </si>
  <si>
    <t>縢</t>
  </si>
  <si>
    <t>縒</t>
  </si>
  <si>
    <t>骼</t>
  </si>
  <si>
    <t>甌</t>
  </si>
  <si>
    <t>甎</t>
  </si>
  <si>
    <t>艘</t>
  </si>
  <si>
    <t>艙</t>
  </si>
  <si>
    <t>熹</t>
  </si>
  <si>
    <t>熾</t>
  </si>
  <si>
    <t>燉</t>
  </si>
  <si>
    <t>燔</t>
  </si>
  <si>
    <t>燗</t>
  </si>
  <si>
    <t>燎</t>
  </si>
  <si>
    <t>諤</t>
  </si>
  <si>
    <t>諠</t>
  </si>
  <si>
    <t>諢</t>
  </si>
  <si>
    <t>謔</t>
  </si>
  <si>
    <t>諞</t>
  </si>
  <si>
    <t>諳</t>
  </si>
  <si>
    <t>諷</t>
  </si>
  <si>
    <t>諡</t>
  </si>
  <si>
    <t>鬨</t>
  </si>
  <si>
    <t>襁</t>
  </si>
  <si>
    <t>褸</t>
  </si>
  <si>
    <t>褶</t>
  </si>
  <si>
    <t>躾</t>
  </si>
  <si>
    <t>羲</t>
  </si>
  <si>
    <t>頤</t>
  </si>
  <si>
    <t>頷</t>
  </si>
  <si>
    <t>頽</t>
  </si>
  <si>
    <t>瞠</t>
  </si>
  <si>
    <t>瞞</t>
  </si>
  <si>
    <t>隧</t>
  </si>
  <si>
    <t>瘰</t>
  </si>
  <si>
    <t>瘴</t>
  </si>
  <si>
    <t>瘻</t>
  </si>
  <si>
    <t>糒</t>
  </si>
  <si>
    <t>餔</t>
  </si>
  <si>
    <t>餒</t>
  </si>
  <si>
    <t>殫</t>
  </si>
  <si>
    <t>殪</t>
  </si>
  <si>
    <t>蕣</t>
  </si>
  <si>
    <t>薊</t>
  </si>
  <si>
    <t>蕷</t>
  </si>
  <si>
    <t>蕾</t>
  </si>
  <si>
    <t>薔</t>
  </si>
  <si>
    <t>薨</t>
  </si>
  <si>
    <t>薑</t>
  </si>
  <si>
    <t>薜</t>
  </si>
  <si>
    <t>薛</t>
  </si>
  <si>
    <t>薈</t>
  </si>
  <si>
    <t>薇</t>
  </si>
  <si>
    <t>薐</t>
  </si>
  <si>
    <t>薤</t>
  </si>
  <si>
    <t>蕭</t>
  </si>
  <si>
    <t>覦</t>
  </si>
  <si>
    <t>遶</t>
  </si>
  <si>
    <t>邁</t>
  </si>
  <si>
    <t>盥</t>
  </si>
  <si>
    <t>罹</t>
  </si>
  <si>
    <t>窶</t>
  </si>
  <si>
    <t>臻</t>
  </si>
  <si>
    <t>臈</t>
  </si>
  <si>
    <t>墻</t>
  </si>
  <si>
    <t>﨟</t>
  </si>
  <si>
    <t>𩶗</t>
  </si>
  <si>
    <t>謌</t>
  </si>
  <si>
    <t>襍</t>
  </si>
  <si>
    <t>黏</t>
  </si>
  <si>
    <t>儡</t>
  </si>
  <si>
    <t>簒</t>
  </si>
  <si>
    <t>嚀</t>
  </si>
  <si>
    <t>嚊</t>
  </si>
  <si>
    <t>嚏</t>
  </si>
  <si>
    <t>壑</t>
  </si>
  <si>
    <t>嬲</t>
  </si>
  <si>
    <t>嬪</t>
  </si>
  <si>
    <t>嬶</t>
  </si>
  <si>
    <t>孺</t>
  </si>
  <si>
    <t>嶷</t>
  </si>
  <si>
    <t>懃</t>
  </si>
  <si>
    <t>懋</t>
  </si>
  <si>
    <t>懦</t>
  </si>
  <si>
    <t>擘</t>
  </si>
  <si>
    <t>擱</t>
  </si>
  <si>
    <t>擠</t>
  </si>
  <si>
    <t>擡</t>
  </si>
  <si>
    <t>擣</t>
  </si>
  <si>
    <t>擯</t>
  </si>
  <si>
    <t>龠</t>
  </si>
  <si>
    <t>鼾</t>
  </si>
  <si>
    <t>黜</t>
  </si>
  <si>
    <t>黝</t>
  </si>
  <si>
    <t>齔</t>
  </si>
  <si>
    <t>斂</t>
  </si>
  <si>
    <t>黻</t>
  </si>
  <si>
    <t>鵄</t>
  </si>
  <si>
    <t>鴿</t>
  </si>
  <si>
    <t>鵁</t>
  </si>
  <si>
    <t>鴾</t>
  </si>
  <si>
    <t>鵆</t>
  </si>
  <si>
    <t>氈</t>
  </si>
  <si>
    <t>鮟</t>
  </si>
  <si>
    <t>鮨</t>
  </si>
  <si>
    <t>鮠</t>
  </si>
  <si>
    <t>鮴</t>
  </si>
  <si>
    <t>朦</t>
  </si>
  <si>
    <t>曚</t>
  </si>
  <si>
    <t>闊</t>
  </si>
  <si>
    <t>濶</t>
  </si>
  <si>
    <t>闃</t>
  </si>
  <si>
    <t>闍</t>
  </si>
  <si>
    <t>闌</t>
  </si>
  <si>
    <t>罅</t>
  </si>
  <si>
    <t>蟋</t>
  </si>
  <si>
    <t>螳</t>
  </si>
  <si>
    <t>蟀</t>
  </si>
  <si>
    <t>螻</t>
  </si>
  <si>
    <t>螫</t>
  </si>
  <si>
    <t>蟄</t>
  </si>
  <si>
    <t>蠎</t>
  </si>
  <si>
    <t>檣</t>
  </si>
  <si>
    <t>檐</t>
  </si>
  <si>
    <t>檄</t>
  </si>
  <si>
    <t>檗</t>
  </si>
  <si>
    <t>檬</t>
  </si>
  <si>
    <t>檪</t>
  </si>
  <si>
    <t>蹊</t>
  </si>
  <si>
    <t>蹉</t>
  </si>
  <si>
    <t>蹌</t>
  </si>
  <si>
    <t>蹇</t>
  </si>
  <si>
    <t>蹐</t>
  </si>
  <si>
    <t>蹈</t>
  </si>
  <si>
    <t>臀</t>
  </si>
  <si>
    <t>臂</t>
  </si>
  <si>
    <t>膺</t>
  </si>
  <si>
    <t>膾</t>
  </si>
  <si>
    <t>臉</t>
  </si>
  <si>
    <t>牆</t>
  </si>
  <si>
    <t>馘</t>
  </si>
  <si>
    <t>颶</t>
  </si>
  <si>
    <t>濬</t>
  </si>
  <si>
    <t>濘</t>
  </si>
  <si>
    <t>濔</t>
  </si>
  <si>
    <t>轅</t>
  </si>
  <si>
    <t>轂</t>
  </si>
  <si>
    <t>輾</t>
  </si>
  <si>
    <t>駻</t>
  </si>
  <si>
    <t>騁</t>
  </si>
  <si>
    <t>駸</t>
  </si>
  <si>
    <t>麋</t>
  </si>
  <si>
    <t>歟</t>
  </si>
  <si>
    <t>歛</t>
  </si>
  <si>
    <t>雖</t>
  </si>
  <si>
    <t>簔</t>
  </si>
  <si>
    <t>篷</t>
  </si>
  <si>
    <t>簍</t>
  </si>
  <si>
    <t>簓</t>
  </si>
  <si>
    <t>簇</t>
  </si>
  <si>
    <t>簀</t>
  </si>
  <si>
    <t>簗</t>
  </si>
  <si>
    <t>篳</t>
  </si>
  <si>
    <t>磽</t>
  </si>
  <si>
    <t>磴</t>
  </si>
  <si>
    <t>鍼</t>
  </si>
  <si>
    <t>鍮</t>
  </si>
  <si>
    <t>鍠</t>
  </si>
  <si>
    <t>縻</t>
  </si>
  <si>
    <t>繆</t>
  </si>
  <si>
    <t>縹</t>
  </si>
  <si>
    <t>縵</t>
  </si>
  <si>
    <t>縺</t>
  </si>
  <si>
    <t>繃</t>
  </si>
  <si>
    <t>縲</t>
  </si>
  <si>
    <t>縷</t>
  </si>
  <si>
    <t>醢</t>
  </si>
  <si>
    <t>聳</t>
  </si>
  <si>
    <t>艚</t>
  </si>
  <si>
    <t>艝</t>
  </si>
  <si>
    <t>燵</t>
  </si>
  <si>
    <t>燧</t>
  </si>
  <si>
    <t>燠</t>
  </si>
  <si>
    <t>燬</t>
  </si>
  <si>
    <t>謚</t>
  </si>
  <si>
    <t>諱</t>
  </si>
  <si>
    <t>謇</t>
  </si>
  <si>
    <t>謐</t>
  </si>
  <si>
    <t>謗</t>
  </si>
  <si>
    <t>謖</t>
  </si>
  <si>
    <t>謨</t>
  </si>
  <si>
    <t>譁</t>
  </si>
  <si>
    <t>褻</t>
  </si>
  <si>
    <t>襄</t>
  </si>
  <si>
    <t>襌</t>
  </si>
  <si>
    <t>鞜</t>
  </si>
  <si>
    <t>獰</t>
  </si>
  <si>
    <t>顆</t>
  </si>
  <si>
    <t>瞰</t>
  </si>
  <si>
    <t>隰</t>
  </si>
  <si>
    <t>癇</t>
  </si>
  <si>
    <t>癆</t>
  </si>
  <si>
    <t>癈</t>
  </si>
  <si>
    <t>癘</t>
  </si>
  <si>
    <t>糜</t>
  </si>
  <si>
    <t>餡</t>
  </si>
  <si>
    <t>餤</t>
  </si>
  <si>
    <t>餞</t>
  </si>
  <si>
    <t>藉</t>
  </si>
  <si>
    <t>薹</t>
  </si>
  <si>
    <t>薺</t>
  </si>
  <si>
    <t>藐</t>
  </si>
  <si>
    <t>覯</t>
  </si>
  <si>
    <t>覬</t>
  </si>
  <si>
    <t>貘</t>
  </si>
  <si>
    <t>賻</t>
  </si>
  <si>
    <t>賽</t>
  </si>
  <si>
    <t>賺</t>
  </si>
  <si>
    <t>邂</t>
  </si>
  <si>
    <t>邀</t>
  </si>
  <si>
    <t>遽</t>
  </si>
  <si>
    <t>盪</t>
  </si>
  <si>
    <t>艱</t>
  </si>
  <si>
    <t>翳</t>
  </si>
  <si>
    <t>窿</t>
  </si>
  <si>
    <t>虧</t>
  </si>
  <si>
    <t>禧</t>
  </si>
  <si>
    <t>豁</t>
  </si>
  <si>
    <t>谿</t>
  </si>
  <si>
    <t>鮱</t>
  </si>
  <si>
    <t>嚠</t>
  </si>
  <si>
    <t>嚔</t>
  </si>
  <si>
    <t>壙</t>
  </si>
  <si>
    <t>彝</t>
  </si>
  <si>
    <t>懣</t>
  </si>
  <si>
    <t>懴</t>
  </si>
  <si>
    <t>戳</t>
  </si>
  <si>
    <t>擲</t>
  </si>
  <si>
    <t>擺</t>
  </si>
  <si>
    <t>擽</t>
  </si>
  <si>
    <t>攅</t>
  </si>
  <si>
    <t>鼕</t>
  </si>
  <si>
    <t>黠</t>
  </si>
  <si>
    <t>鼬</t>
  </si>
  <si>
    <t>旛</t>
  </si>
  <si>
    <t>斃</t>
  </si>
  <si>
    <t>鵝</t>
  </si>
  <si>
    <t>鵞</t>
  </si>
  <si>
    <t>鵑</t>
  </si>
  <si>
    <t>鵤</t>
  </si>
  <si>
    <t>鵙</t>
  </si>
  <si>
    <t>鯀</t>
  </si>
  <si>
    <t>鯊</t>
  </si>
  <si>
    <t>鯒</t>
  </si>
  <si>
    <t>鯑</t>
  </si>
  <si>
    <t>鯏</t>
  </si>
  <si>
    <t>鮹</t>
  </si>
  <si>
    <t>魍</t>
  </si>
  <si>
    <t>魎</t>
  </si>
  <si>
    <t>魏</t>
  </si>
  <si>
    <t>闖</t>
  </si>
  <si>
    <t>闔</t>
  </si>
  <si>
    <t>闕</t>
  </si>
  <si>
    <t>霤</t>
  </si>
  <si>
    <t>蟠</t>
  </si>
  <si>
    <t>蟯</t>
  </si>
  <si>
    <t>櫁</t>
  </si>
  <si>
    <t>檸</t>
  </si>
  <si>
    <t>櫃</t>
  </si>
  <si>
    <t>櫂</t>
  </si>
  <si>
    <t>檳</t>
  </si>
  <si>
    <t>蹙</t>
  </si>
  <si>
    <t>蹠</t>
  </si>
  <si>
    <t>蹣</t>
  </si>
  <si>
    <t>蹤</t>
  </si>
  <si>
    <t>蹕</t>
  </si>
  <si>
    <t>臑</t>
  </si>
  <si>
    <t>臍</t>
  </si>
  <si>
    <t>瀋</t>
  </si>
  <si>
    <t>濺</t>
  </si>
  <si>
    <t>瀁</t>
  </si>
  <si>
    <t>瀏</t>
  </si>
  <si>
    <t>瀉</t>
  </si>
  <si>
    <t>瀑</t>
  </si>
  <si>
    <t>濾</t>
  </si>
  <si>
    <t>轆</t>
  </si>
  <si>
    <t>轌</t>
  </si>
  <si>
    <t>騅</t>
  </si>
  <si>
    <t>騏</t>
  </si>
  <si>
    <t>麌</t>
  </si>
  <si>
    <t>簣</t>
  </si>
  <si>
    <t>簧</t>
  </si>
  <si>
    <t>簟</t>
  </si>
  <si>
    <t>瓊</t>
  </si>
  <si>
    <t>鬆</t>
  </si>
  <si>
    <t>礒</t>
  </si>
  <si>
    <t>礑</t>
  </si>
  <si>
    <t>鎰</t>
  </si>
  <si>
    <t>鎹</t>
  </si>
  <si>
    <t>鎬</t>
  </si>
  <si>
    <t>繧</t>
  </si>
  <si>
    <t>繚</t>
  </si>
  <si>
    <t>繖</t>
  </si>
  <si>
    <t>繝</t>
  </si>
  <si>
    <t>繦</t>
  </si>
  <si>
    <t>繙</t>
  </si>
  <si>
    <t>繞</t>
  </si>
  <si>
    <t>髀</t>
  </si>
  <si>
    <t>醪</t>
  </si>
  <si>
    <t>馥</t>
  </si>
  <si>
    <t>聶</t>
  </si>
  <si>
    <t>甕</t>
  </si>
  <si>
    <t>甓</t>
  </si>
  <si>
    <t>釐</t>
  </si>
  <si>
    <t>艟</t>
  </si>
  <si>
    <t>燹</t>
  </si>
  <si>
    <t>燿</t>
  </si>
  <si>
    <t>燼</t>
  </si>
  <si>
    <t>燻</t>
  </si>
  <si>
    <t>謦</t>
  </si>
  <si>
    <t>謾</t>
  </si>
  <si>
    <t>鞫</t>
  </si>
  <si>
    <t>謳</t>
  </si>
  <si>
    <t>謫</t>
  </si>
  <si>
    <t>鬩</t>
  </si>
  <si>
    <t>襠</t>
  </si>
  <si>
    <t>鞦</t>
  </si>
  <si>
    <t>鞳</t>
  </si>
  <si>
    <t>鞨</t>
  </si>
  <si>
    <t>鞣</t>
  </si>
  <si>
    <t>顋</t>
  </si>
  <si>
    <t>瞼</t>
  </si>
  <si>
    <t>瞿</t>
  </si>
  <si>
    <t>矇</t>
  </si>
  <si>
    <t>瞻</t>
  </si>
  <si>
    <t>瞽</t>
  </si>
  <si>
    <t>癜</t>
  </si>
  <si>
    <t>餮</t>
  </si>
  <si>
    <t>餬</t>
  </si>
  <si>
    <t>殯</t>
  </si>
  <si>
    <t>藕</t>
  </si>
  <si>
    <t>藜</t>
  </si>
  <si>
    <t>覲</t>
  </si>
  <si>
    <t>贄</t>
  </si>
  <si>
    <t>贅</t>
  </si>
  <si>
    <t>邇</t>
  </si>
  <si>
    <t>邃</t>
  </si>
  <si>
    <t>穢</t>
  </si>
  <si>
    <t>穡</t>
  </si>
  <si>
    <t>觴</t>
  </si>
  <si>
    <t>羂</t>
  </si>
  <si>
    <t>羃</t>
  </si>
  <si>
    <t>翹</t>
  </si>
  <si>
    <t>竅</t>
  </si>
  <si>
    <t>竄</t>
  </si>
  <si>
    <t>嚥</t>
  </si>
  <si>
    <t>嚮</t>
  </si>
  <si>
    <t>壜</t>
  </si>
  <si>
    <t>壟</t>
  </si>
  <si>
    <t>嬾</t>
  </si>
  <si>
    <t>廬</t>
  </si>
  <si>
    <t>懶</t>
  </si>
  <si>
    <t>攀</t>
  </si>
  <si>
    <t>黼</t>
  </si>
  <si>
    <t>鵲</t>
  </si>
  <si>
    <t>鶉</t>
  </si>
  <si>
    <t>鵺</t>
  </si>
  <si>
    <t>鶇</t>
  </si>
  <si>
    <t>鵯</t>
  </si>
  <si>
    <t>鯣</t>
  </si>
  <si>
    <t>鯢</t>
  </si>
  <si>
    <t>鯤</t>
  </si>
  <si>
    <t>鯲</t>
  </si>
  <si>
    <t>鯡</t>
  </si>
  <si>
    <t>鯔</t>
  </si>
  <si>
    <t>鯱</t>
  </si>
  <si>
    <t>鯰</t>
  </si>
  <si>
    <t>曠</t>
  </si>
  <si>
    <t>霪</t>
  </si>
  <si>
    <t>蠍</t>
  </si>
  <si>
    <t>蟾</t>
  </si>
  <si>
    <t>蟶</t>
  </si>
  <si>
    <t>蟷</t>
  </si>
  <si>
    <t>蠖</t>
  </si>
  <si>
    <t>櫟</t>
  </si>
  <si>
    <t>檻</t>
  </si>
  <si>
    <t>櫚</t>
  </si>
  <si>
    <t>蹶</t>
  </si>
  <si>
    <t>蹲</t>
  </si>
  <si>
    <t>蹼</t>
  </si>
  <si>
    <t>躇</t>
  </si>
  <si>
    <t>臘</t>
  </si>
  <si>
    <t>瀚</t>
  </si>
  <si>
    <t>瀛</t>
  </si>
  <si>
    <t>瀝</t>
  </si>
  <si>
    <t>瀟</t>
  </si>
  <si>
    <t>轎</t>
  </si>
  <si>
    <t>騙</t>
  </si>
  <si>
    <t>麕</t>
  </si>
  <si>
    <t>麑</t>
  </si>
  <si>
    <t>簷</t>
  </si>
  <si>
    <t>簽</t>
  </si>
  <si>
    <t>簫</t>
  </si>
  <si>
    <t>籀</t>
  </si>
  <si>
    <t>礙</t>
  </si>
  <si>
    <t>鏖</t>
  </si>
  <si>
    <t>鏘</t>
  </si>
  <si>
    <t>鏈</t>
  </si>
  <si>
    <t>鏤</t>
  </si>
  <si>
    <t>鏨</t>
  </si>
  <si>
    <t>鏃</t>
  </si>
  <si>
    <t>鏝</t>
  </si>
  <si>
    <t>鏐</t>
  </si>
  <si>
    <t>繹</t>
  </si>
  <si>
    <t>犢</t>
  </si>
  <si>
    <t>醯</t>
  </si>
  <si>
    <t>牘</t>
  </si>
  <si>
    <t>艤</t>
  </si>
  <si>
    <t>艢</t>
  </si>
  <si>
    <t>艨</t>
  </si>
  <si>
    <t>爍</t>
  </si>
  <si>
    <t>譌</t>
  </si>
  <si>
    <t>譚</t>
  </si>
  <si>
    <t>譏</t>
  </si>
  <si>
    <t>譎</t>
  </si>
  <si>
    <t>譛</t>
  </si>
  <si>
    <t>襞</t>
  </si>
  <si>
    <t>襦</t>
  </si>
  <si>
    <t>襪</t>
  </si>
  <si>
    <t>覈</t>
  </si>
  <si>
    <t>鞴</t>
  </si>
  <si>
    <t>獺</t>
  </si>
  <si>
    <t>羹</t>
  </si>
  <si>
    <t>羶</t>
  </si>
  <si>
    <t>羸</t>
  </si>
  <si>
    <t>隴</t>
  </si>
  <si>
    <t>饂</t>
  </si>
  <si>
    <t>餽</t>
  </si>
  <si>
    <t>餾</t>
  </si>
  <si>
    <t>殱</t>
  </si>
  <si>
    <t>韲</t>
  </si>
  <si>
    <t>靡</t>
  </si>
  <si>
    <t>蘊</t>
  </si>
  <si>
    <t>藾</t>
  </si>
  <si>
    <t>蘢</t>
  </si>
  <si>
    <t>藺</t>
  </si>
  <si>
    <t>藹</t>
  </si>
  <si>
    <t>蘋</t>
  </si>
  <si>
    <t>蘆</t>
  </si>
  <si>
    <t>疇</t>
  </si>
  <si>
    <t>疆</t>
  </si>
  <si>
    <t>贇</t>
  </si>
  <si>
    <t>羆</t>
  </si>
  <si>
    <t>嚶</t>
  </si>
  <si>
    <t>孅</t>
  </si>
  <si>
    <t>孀</t>
  </si>
  <si>
    <t>巉</t>
  </si>
  <si>
    <t>懺</t>
  </si>
  <si>
    <t>懽</t>
  </si>
  <si>
    <t>攘</t>
  </si>
  <si>
    <t>黥</t>
  </si>
  <si>
    <t>齣</t>
  </si>
  <si>
    <t>齟</t>
  </si>
  <si>
    <t>齠</t>
  </si>
  <si>
    <t>鶚</t>
  </si>
  <si>
    <t>鶤</t>
  </si>
  <si>
    <t>鶫</t>
  </si>
  <si>
    <t>鶩</t>
  </si>
  <si>
    <t>鰓</t>
  </si>
  <si>
    <t>鰉</t>
  </si>
  <si>
    <t>鰔</t>
  </si>
  <si>
    <t>鰕</t>
  </si>
  <si>
    <t>鰌</t>
  </si>
  <si>
    <t>鰈</t>
  </si>
  <si>
    <t>鰆</t>
  </si>
  <si>
    <t>鰒</t>
  </si>
  <si>
    <t>鰊</t>
  </si>
  <si>
    <t>鰄</t>
  </si>
  <si>
    <t>鰛</t>
  </si>
  <si>
    <t>朧</t>
  </si>
  <si>
    <t>曦</t>
  </si>
  <si>
    <t>闡</t>
  </si>
  <si>
    <t>罌</t>
  </si>
  <si>
    <t>霰</t>
  </si>
  <si>
    <t>蠕</t>
  </si>
  <si>
    <t>蠑</t>
  </si>
  <si>
    <t>蘗</t>
  </si>
  <si>
    <t>櫨</t>
  </si>
  <si>
    <t>櫪</t>
  </si>
  <si>
    <t>蘖</t>
  </si>
  <si>
    <t>躅</t>
  </si>
  <si>
    <t>躄</t>
  </si>
  <si>
    <t>躁</t>
  </si>
  <si>
    <t>鹹</t>
  </si>
  <si>
    <t>臙</t>
  </si>
  <si>
    <t>臚</t>
  </si>
  <si>
    <t>韜</t>
  </si>
  <si>
    <t>飄</t>
  </si>
  <si>
    <t>瀾</t>
  </si>
  <si>
    <t>瀲</t>
  </si>
  <si>
    <t>瀰</t>
  </si>
  <si>
    <t>轗</t>
  </si>
  <si>
    <t>騫</t>
  </si>
  <si>
    <t>驀</t>
  </si>
  <si>
    <t>簪</t>
  </si>
  <si>
    <t>籌</t>
  </si>
  <si>
    <t>瓏</t>
  </si>
  <si>
    <t>礫</t>
  </si>
  <si>
    <t>礬</t>
  </si>
  <si>
    <t>鐚</t>
  </si>
  <si>
    <t>鏗</t>
  </si>
  <si>
    <t>鐔</t>
  </si>
  <si>
    <t>鐃</t>
  </si>
  <si>
    <t>鐐</t>
  </si>
  <si>
    <t>鐓</t>
  </si>
  <si>
    <t>繽</t>
  </si>
  <si>
    <t>纃</t>
  </si>
  <si>
    <t>辮</t>
  </si>
  <si>
    <t>繻</t>
  </si>
  <si>
    <t>醵</t>
  </si>
  <si>
    <t>醴</t>
  </si>
  <si>
    <t>瓣</t>
  </si>
  <si>
    <t>譫</t>
  </si>
  <si>
    <t>譬</t>
  </si>
  <si>
    <t>譟</t>
  </si>
  <si>
    <t>襭</t>
  </si>
  <si>
    <t>襤</t>
  </si>
  <si>
    <t>矍</t>
  </si>
  <si>
    <t>癢</t>
  </si>
  <si>
    <t>糯</t>
  </si>
  <si>
    <t>糲</t>
  </si>
  <si>
    <t>饉</t>
  </si>
  <si>
    <t>饅</t>
  </si>
  <si>
    <t>蘚</t>
  </si>
  <si>
    <t>贍</t>
  </si>
  <si>
    <t>贏</t>
  </si>
  <si>
    <t>蘯</t>
  </si>
  <si>
    <t>竇</t>
  </si>
  <si>
    <t>壥</t>
  </si>
  <si>
    <t>霸</t>
  </si>
  <si>
    <t>飜</t>
  </si>
  <si>
    <t>儺</t>
  </si>
  <si>
    <t>儷</t>
  </si>
  <si>
    <t>囂</t>
  </si>
  <si>
    <t>嚼</t>
  </si>
  <si>
    <t>囁</t>
  </si>
  <si>
    <t>囃</t>
  </si>
  <si>
    <t>囀</t>
  </si>
  <si>
    <t>囈</t>
  </si>
  <si>
    <t>巍</t>
  </si>
  <si>
    <t>廱</t>
  </si>
  <si>
    <t>懾</t>
  </si>
  <si>
    <t>懼</t>
  </si>
  <si>
    <t>黯</t>
  </si>
  <si>
    <t>齦</t>
  </si>
  <si>
    <t>齧</t>
  </si>
  <si>
    <t>鶲</t>
  </si>
  <si>
    <t>鷁</t>
  </si>
  <si>
    <t>鶻</t>
  </si>
  <si>
    <t>鶺</t>
  </si>
  <si>
    <t>鷆</t>
  </si>
  <si>
    <t>鶸</t>
  </si>
  <si>
    <t>鷂</t>
  </si>
  <si>
    <t>鰮</t>
  </si>
  <si>
    <t>鰥</t>
  </si>
  <si>
    <t>鰤</t>
  </si>
  <si>
    <t>鰰</t>
  </si>
  <si>
    <t>曩</t>
  </si>
  <si>
    <t>齎</t>
  </si>
  <si>
    <t>魑</t>
  </si>
  <si>
    <t>闢</t>
  </si>
  <si>
    <t>闥</t>
  </si>
  <si>
    <t>罍</t>
  </si>
  <si>
    <t>霹</t>
  </si>
  <si>
    <t>蠢</t>
  </si>
  <si>
    <t>蠡</t>
  </si>
  <si>
    <t>欅</t>
  </si>
  <si>
    <t>櫺</t>
  </si>
  <si>
    <t>躋</t>
  </si>
  <si>
    <t>躊</t>
  </si>
  <si>
    <t>飆</t>
  </si>
  <si>
    <t>轜</t>
  </si>
  <si>
    <t>驂</t>
  </si>
  <si>
    <t>驃</t>
  </si>
  <si>
    <t>騾</t>
  </si>
  <si>
    <t>麝</t>
  </si>
  <si>
    <t>籃</t>
  </si>
  <si>
    <t>籔</t>
  </si>
  <si>
    <t>籐</t>
  </si>
  <si>
    <t>籖</t>
  </si>
  <si>
    <t>瓔</t>
  </si>
  <si>
    <t>鬘</t>
  </si>
  <si>
    <t>鐫</t>
  </si>
  <si>
    <t>鐶</t>
  </si>
  <si>
    <t>鐺</t>
  </si>
  <si>
    <t>纈</t>
  </si>
  <si>
    <t>纐</t>
  </si>
  <si>
    <t>纉</t>
  </si>
  <si>
    <t>髏</t>
  </si>
  <si>
    <t>醺</t>
  </si>
  <si>
    <t>艪</t>
  </si>
  <si>
    <t>爛</t>
  </si>
  <si>
    <t>譖</t>
  </si>
  <si>
    <t>譴</t>
  </si>
  <si>
    <t>襯</t>
  </si>
  <si>
    <t>癧</t>
  </si>
  <si>
    <t>癪</t>
  </si>
  <si>
    <t>癨</t>
  </si>
  <si>
    <t>癩</t>
  </si>
  <si>
    <t>饐</t>
  </si>
  <si>
    <t>饌</t>
  </si>
  <si>
    <t>饑</t>
  </si>
  <si>
    <t>饋</t>
  </si>
  <si>
    <t>饒</t>
  </si>
  <si>
    <t>殲</t>
  </si>
  <si>
    <t>贔</t>
  </si>
  <si>
    <t>贐</t>
  </si>
  <si>
    <t>纊</t>
  </si>
  <si>
    <t>儼</t>
  </si>
  <si>
    <t>儻</t>
  </si>
  <si>
    <t>巓</t>
  </si>
  <si>
    <t>巒</t>
  </si>
  <si>
    <t>彎</t>
  </si>
  <si>
    <t>懿</t>
  </si>
  <si>
    <t>攤</t>
  </si>
  <si>
    <t>龕</t>
  </si>
  <si>
    <t>齬</t>
  </si>
  <si>
    <t>齪</t>
  </si>
  <si>
    <t>鷙</t>
  </si>
  <si>
    <t>鷓</t>
  </si>
  <si>
    <t>鱆</t>
  </si>
  <si>
    <t>鱇</t>
  </si>
  <si>
    <t>鰾</t>
  </si>
  <si>
    <t>罎</t>
  </si>
  <si>
    <t>霽</t>
  </si>
  <si>
    <t>霾</t>
  </si>
  <si>
    <t>蠧</t>
  </si>
  <si>
    <t>躓</t>
  </si>
  <si>
    <t>躑</t>
  </si>
  <si>
    <t>躔</t>
  </si>
  <si>
    <t>灑</t>
  </si>
  <si>
    <t>轢</t>
  </si>
  <si>
    <t>驕</t>
  </si>
  <si>
    <t>驍</t>
  </si>
  <si>
    <t>籟</t>
  </si>
  <si>
    <t>鬚</t>
  </si>
  <si>
    <t>艫</t>
  </si>
  <si>
    <t>襴</t>
  </si>
  <si>
    <t>襷</t>
  </si>
  <si>
    <t>顫</t>
  </si>
  <si>
    <t>癬</t>
  </si>
  <si>
    <t>糴</t>
  </si>
  <si>
    <t>饕</t>
  </si>
  <si>
    <t>蘿</t>
  </si>
  <si>
    <t>覿</t>
  </si>
  <si>
    <t>鬻</t>
  </si>
  <si>
    <t>贓</t>
  </si>
  <si>
    <t>贖</t>
  </si>
  <si>
    <t>羇</t>
  </si>
  <si>
    <t>禳</t>
  </si>
  <si>
    <t>鑒</t>
  </si>
  <si>
    <t>攣</t>
  </si>
  <si>
    <t>攫</t>
  </si>
  <si>
    <t>黴</t>
  </si>
  <si>
    <t>黐</t>
  </si>
  <si>
    <t>鷸</t>
  </si>
  <si>
    <t>鷦</t>
  </si>
  <si>
    <t>鷯</t>
  </si>
  <si>
    <t>鷭</t>
  </si>
  <si>
    <t>鱚</t>
  </si>
  <si>
    <t>蠱</t>
  </si>
  <si>
    <t>欒</t>
  </si>
  <si>
    <t>躙</t>
  </si>
  <si>
    <t>靨</t>
  </si>
  <si>
    <t>轤</t>
  </si>
  <si>
    <t>籥</t>
  </si>
  <si>
    <t>籤</t>
  </si>
  <si>
    <t>鬟</t>
  </si>
  <si>
    <t>鑠</t>
  </si>
  <si>
    <t>鑢</t>
  </si>
  <si>
    <t>鑞</t>
  </si>
  <si>
    <t>鑚</t>
  </si>
  <si>
    <t>纔</t>
  </si>
  <si>
    <t>纓</t>
  </si>
  <si>
    <t>髑</t>
  </si>
  <si>
    <t>讌</t>
  </si>
  <si>
    <t>讐</t>
  </si>
  <si>
    <t>讎</t>
  </si>
  <si>
    <t>韈</t>
  </si>
  <si>
    <t>癰</t>
  </si>
  <si>
    <t>齏</t>
  </si>
  <si>
    <t>邏</t>
  </si>
  <si>
    <t>驎</t>
  </si>
  <si>
    <t>囓</t>
  </si>
  <si>
    <t>齷</t>
  </si>
  <si>
    <t>齲</t>
  </si>
  <si>
    <t>齶</t>
  </si>
  <si>
    <t>鷽</t>
  </si>
  <si>
    <t>鼇</t>
  </si>
  <si>
    <t>鱠</t>
  </si>
  <si>
    <t>鱧</t>
  </si>
  <si>
    <t>魘</t>
  </si>
  <si>
    <t>靂</t>
  </si>
  <si>
    <t>靆</t>
  </si>
  <si>
    <t>靄</t>
  </si>
  <si>
    <t>蠹</t>
  </si>
  <si>
    <t>驟</t>
  </si>
  <si>
    <t>鬢</t>
  </si>
  <si>
    <t>鑪</t>
  </si>
  <si>
    <t>纛</t>
  </si>
  <si>
    <t>讙</t>
  </si>
  <si>
    <t>讖</t>
  </si>
  <si>
    <t>讒</t>
  </si>
  <si>
    <t>軈</t>
  </si>
  <si>
    <t>韆</t>
  </si>
  <si>
    <t>顰</t>
  </si>
  <si>
    <t>癲</t>
  </si>
  <si>
    <t>衢</t>
  </si>
  <si>
    <t>羈</t>
  </si>
  <si>
    <t>鑵</t>
  </si>
  <si>
    <t>攬</t>
  </si>
  <si>
    <t>黌</t>
  </si>
  <si>
    <t>鼈</t>
  </si>
  <si>
    <t>靉</t>
  </si>
  <si>
    <t>躡</t>
  </si>
  <si>
    <t>臠</t>
  </si>
  <si>
    <t>籬</t>
  </si>
  <si>
    <t>鬣</t>
  </si>
  <si>
    <t>鑰</t>
  </si>
  <si>
    <t>釁</t>
  </si>
  <si>
    <t>顱</t>
  </si>
  <si>
    <t>糶</t>
  </si>
  <si>
    <t>黶</t>
  </si>
  <si>
    <t>鱶</t>
  </si>
  <si>
    <t>欖</t>
  </si>
  <si>
    <t>躪</t>
  </si>
  <si>
    <t>驥</t>
  </si>
  <si>
    <t>驢</t>
  </si>
  <si>
    <t>鑷</t>
  </si>
  <si>
    <t>鬮</t>
  </si>
  <si>
    <t>顴</t>
  </si>
  <si>
    <t>矚</t>
  </si>
  <si>
    <t>黷</t>
  </si>
  <si>
    <t>鱸</t>
  </si>
  <si>
    <t>驤</t>
  </si>
  <si>
    <t>驩</t>
  </si>
  <si>
    <t>鑼</t>
  </si>
  <si>
    <t>鑾</t>
  </si>
  <si>
    <t>鑽</t>
  </si>
  <si>
    <t>顳</t>
  </si>
  <si>
    <t>鸛</t>
  </si>
  <si>
    <t>钁</t>
  </si>
  <si>
    <t>鑿</t>
  </si>
  <si>
    <t>纜</t>
  </si>
  <si>
    <t>驪</t>
  </si>
  <si>
    <t>爨</t>
  </si>
  <si>
    <t>鸞</t>
  </si>
  <si>
    <t>乃</t>
  </si>
  <si>
    <t>卜</t>
  </si>
  <si>
    <t>叉</t>
  </si>
  <si>
    <t>之</t>
  </si>
  <si>
    <t>巳</t>
  </si>
  <si>
    <t>勺</t>
  </si>
  <si>
    <t>也</t>
  </si>
  <si>
    <t>允</t>
  </si>
  <si>
    <t>云</t>
  </si>
  <si>
    <t>仇</t>
  </si>
  <si>
    <t>什</t>
  </si>
  <si>
    <t>廿</t>
  </si>
  <si>
    <t>壬</t>
  </si>
  <si>
    <t>丑</t>
  </si>
  <si>
    <t>巴</t>
  </si>
  <si>
    <t>勿</t>
  </si>
  <si>
    <t>匁</t>
  </si>
  <si>
    <t>尤</t>
  </si>
  <si>
    <t>禾</t>
  </si>
  <si>
    <t>叶</t>
  </si>
  <si>
    <t>弘</t>
  </si>
  <si>
    <t>乎</t>
  </si>
  <si>
    <t>叩</t>
  </si>
  <si>
    <t>乍</t>
  </si>
  <si>
    <t>仔</t>
  </si>
  <si>
    <t>只</t>
  </si>
  <si>
    <t>疋</t>
  </si>
  <si>
    <t>匝</t>
  </si>
  <si>
    <t>凧</t>
  </si>
  <si>
    <t>汀</t>
  </si>
  <si>
    <t>弗</t>
  </si>
  <si>
    <t>戊</t>
  </si>
  <si>
    <t>卯</t>
  </si>
  <si>
    <t>伊</t>
  </si>
  <si>
    <t>夷</t>
  </si>
  <si>
    <t>曳</t>
  </si>
  <si>
    <t>亦</t>
  </si>
  <si>
    <t>瓜</t>
  </si>
  <si>
    <t>亥</t>
  </si>
  <si>
    <t>吃</t>
  </si>
  <si>
    <t>兇</t>
  </si>
  <si>
    <t>匡</t>
  </si>
  <si>
    <t>旭</t>
  </si>
  <si>
    <t>圭</t>
  </si>
  <si>
    <t>伍</t>
  </si>
  <si>
    <t>亙</t>
  </si>
  <si>
    <t>亘</t>
  </si>
  <si>
    <t>艮</t>
  </si>
  <si>
    <t>弛</t>
  </si>
  <si>
    <t>此</t>
  </si>
  <si>
    <t>而</t>
  </si>
  <si>
    <t>戎</t>
  </si>
  <si>
    <t>夙</t>
  </si>
  <si>
    <t>汝</t>
  </si>
  <si>
    <t>丞</t>
  </si>
  <si>
    <t>庄</t>
  </si>
  <si>
    <t>吋</t>
  </si>
  <si>
    <t>汐</t>
  </si>
  <si>
    <t>尖</t>
  </si>
  <si>
    <t>舛</t>
  </si>
  <si>
    <t>托</t>
  </si>
  <si>
    <t>吊</t>
  </si>
  <si>
    <t>辻</t>
  </si>
  <si>
    <t>凪</t>
  </si>
  <si>
    <t>牝</t>
  </si>
  <si>
    <t>牟</t>
  </si>
  <si>
    <t>肋</t>
  </si>
  <si>
    <t>杏</t>
  </si>
  <si>
    <t>佑</t>
  </si>
  <si>
    <t>迂</t>
  </si>
  <si>
    <t>邑</t>
  </si>
  <si>
    <t>伽</t>
  </si>
  <si>
    <t>芥</t>
  </si>
  <si>
    <t>苅</t>
  </si>
  <si>
    <t>妓</t>
  </si>
  <si>
    <t>迄</t>
  </si>
  <si>
    <t>汲</t>
  </si>
  <si>
    <t>灸</t>
  </si>
  <si>
    <t>玖</t>
  </si>
  <si>
    <t>亨</t>
  </si>
  <si>
    <t>劫</t>
  </si>
  <si>
    <t>芹</t>
  </si>
  <si>
    <t>冴</t>
  </si>
  <si>
    <t>吾</t>
  </si>
  <si>
    <t>宏</t>
  </si>
  <si>
    <t>坐</t>
  </si>
  <si>
    <t>孜</t>
  </si>
  <si>
    <t>宍</t>
  </si>
  <si>
    <t>杓</t>
  </si>
  <si>
    <t>灼</t>
  </si>
  <si>
    <t>杖</t>
  </si>
  <si>
    <t>辰</t>
  </si>
  <si>
    <t>杜</t>
  </si>
  <si>
    <t>宋</t>
  </si>
  <si>
    <t>呆</t>
  </si>
  <si>
    <t>佃</t>
  </si>
  <si>
    <t>辿</t>
  </si>
  <si>
    <t>兎</t>
  </si>
  <si>
    <t>禿</t>
  </si>
  <si>
    <t>呑</t>
  </si>
  <si>
    <t>沌</t>
  </si>
  <si>
    <t>芭</t>
  </si>
  <si>
    <t>吠</t>
  </si>
  <si>
    <t>扮</t>
  </si>
  <si>
    <t>庇</t>
  </si>
  <si>
    <t>甫</t>
  </si>
  <si>
    <t>芙</t>
  </si>
  <si>
    <t>吻</t>
  </si>
  <si>
    <t>牡</t>
  </si>
  <si>
    <t>杢</t>
  </si>
  <si>
    <t>酉</t>
  </si>
  <si>
    <t>李</t>
  </si>
  <si>
    <t>伶</t>
  </si>
  <si>
    <t>牢</t>
  </si>
  <si>
    <t>阿</t>
  </si>
  <si>
    <t>苑</t>
  </si>
  <si>
    <t>奄</t>
  </si>
  <si>
    <t>於</t>
  </si>
  <si>
    <t>卦</t>
  </si>
  <si>
    <t>茄</t>
  </si>
  <si>
    <t>侃</t>
  </si>
  <si>
    <t>函</t>
  </si>
  <si>
    <t>其</t>
  </si>
  <si>
    <t>祁</t>
  </si>
  <si>
    <t>侠</t>
  </si>
  <si>
    <t>怯</t>
  </si>
  <si>
    <t>尭</t>
  </si>
  <si>
    <t>欣</t>
  </si>
  <si>
    <t>狗</t>
  </si>
  <si>
    <t>姑</t>
  </si>
  <si>
    <t>佼</t>
  </si>
  <si>
    <t>庚</t>
  </si>
  <si>
    <t>昂</t>
  </si>
  <si>
    <t>杭</t>
  </si>
  <si>
    <t>肴</t>
  </si>
  <si>
    <t>肱</t>
  </si>
  <si>
    <t>忽</t>
  </si>
  <si>
    <t>坤</t>
  </si>
  <si>
    <t>昏</t>
  </si>
  <si>
    <t>些</t>
  </si>
  <si>
    <t>竺</t>
  </si>
  <si>
    <t>姐</t>
  </si>
  <si>
    <t>杵</t>
  </si>
  <si>
    <t>妾</t>
  </si>
  <si>
    <t>昌</t>
  </si>
  <si>
    <t>帖</t>
  </si>
  <si>
    <t>苫</t>
  </si>
  <si>
    <t>苒</t>
  </si>
  <si>
    <t>岨</t>
  </si>
  <si>
    <t>陀</t>
  </si>
  <si>
    <t>岱</t>
  </si>
  <si>
    <t>苔</t>
  </si>
  <si>
    <t>坦</t>
  </si>
  <si>
    <t>苧</t>
  </si>
  <si>
    <t>兔</t>
  </si>
  <si>
    <t>宕</t>
  </si>
  <si>
    <t>沓</t>
  </si>
  <si>
    <t>杷</t>
  </si>
  <si>
    <t>狛</t>
  </si>
  <si>
    <t>枇</t>
  </si>
  <si>
    <t>斧</t>
  </si>
  <si>
    <t>庖</t>
  </si>
  <si>
    <t>朋</t>
  </si>
  <si>
    <t>孟</t>
  </si>
  <si>
    <t>茅</t>
  </si>
  <si>
    <t>沫</t>
  </si>
  <si>
    <t>苓</t>
  </si>
  <si>
    <t>怜</t>
  </si>
  <si>
    <t>或</t>
  </si>
  <si>
    <t>咒</t>
  </si>
  <si>
    <t>娃</t>
  </si>
  <si>
    <t>按</t>
  </si>
  <si>
    <t>郁</t>
  </si>
  <si>
    <t>胤</t>
  </si>
  <si>
    <t>胡</t>
  </si>
  <si>
    <t>廻</t>
  </si>
  <si>
    <t>洩</t>
  </si>
  <si>
    <t>盈</t>
  </si>
  <si>
    <t>姶</t>
  </si>
  <si>
    <t>珂</t>
  </si>
  <si>
    <t>迦</t>
  </si>
  <si>
    <t>俄</t>
  </si>
  <si>
    <t>臥</t>
  </si>
  <si>
    <t>咳</t>
  </si>
  <si>
    <t>恢</t>
  </si>
  <si>
    <t>恰</t>
  </si>
  <si>
    <t>凾</t>
  </si>
  <si>
    <t>姦</t>
  </si>
  <si>
    <t>柑</t>
  </si>
  <si>
    <t>竿</t>
  </si>
  <si>
    <t>祇</t>
  </si>
  <si>
    <t>韭</t>
  </si>
  <si>
    <t>粁</t>
  </si>
  <si>
    <t>衿</t>
  </si>
  <si>
    <t>垢</t>
  </si>
  <si>
    <t>粂</t>
  </si>
  <si>
    <t>荊</t>
  </si>
  <si>
    <t>頁</t>
  </si>
  <si>
    <t>彦</t>
  </si>
  <si>
    <t>狐</t>
  </si>
  <si>
    <t>巷</t>
  </si>
  <si>
    <t>哉</t>
  </si>
  <si>
    <t>珊</t>
  </si>
  <si>
    <t>屍</t>
  </si>
  <si>
    <t>柘</t>
  </si>
  <si>
    <t>柊</t>
  </si>
  <si>
    <t>洲</t>
  </si>
  <si>
    <t>酋</t>
  </si>
  <si>
    <t>茸</t>
  </si>
  <si>
    <t>矧</t>
  </si>
  <si>
    <t>荏</t>
  </si>
  <si>
    <t>穿</t>
  </si>
  <si>
    <t>茜</t>
  </si>
  <si>
    <t>柁</t>
  </si>
  <si>
    <t>殆</t>
  </si>
  <si>
    <t>廼</t>
  </si>
  <si>
    <t>栂</t>
  </si>
  <si>
    <t>剃</t>
  </si>
  <si>
    <t>祢</t>
  </si>
  <si>
    <t>姪</t>
  </si>
  <si>
    <t>盃</t>
  </si>
  <si>
    <t>柏</t>
  </si>
  <si>
    <t>叛</t>
  </si>
  <si>
    <t>毘</t>
  </si>
  <si>
    <t>姥</t>
  </si>
  <si>
    <t>虻</t>
  </si>
  <si>
    <t>柾</t>
  </si>
  <si>
    <t>俣</t>
  </si>
  <si>
    <t>籾</t>
  </si>
  <si>
    <t>耶</t>
  </si>
  <si>
    <t>柚</t>
  </si>
  <si>
    <t>宥</t>
  </si>
  <si>
    <t>祐</t>
  </si>
  <si>
    <t>洛</t>
  </si>
  <si>
    <t>亮</t>
  </si>
  <si>
    <t>玲</t>
  </si>
  <si>
    <t>歪</t>
  </si>
  <si>
    <t>唖</t>
  </si>
  <si>
    <t>倭</t>
  </si>
  <si>
    <t>烏</t>
  </si>
  <si>
    <t>峨</t>
  </si>
  <si>
    <t>桧</t>
  </si>
  <si>
    <t>桓</t>
  </si>
  <si>
    <t>莞</t>
  </si>
  <si>
    <t>桔</t>
  </si>
  <si>
    <t>笈</t>
  </si>
  <si>
    <t>倶</t>
  </si>
  <si>
    <t>矩</t>
  </si>
  <si>
    <t>桂</t>
  </si>
  <si>
    <t>珪</t>
  </si>
  <si>
    <t>倦</t>
  </si>
  <si>
    <t>倖</t>
  </si>
  <si>
    <t>晃</t>
  </si>
  <si>
    <t>浩</t>
  </si>
  <si>
    <t>皋</t>
  </si>
  <si>
    <t>砿</t>
  </si>
  <si>
    <t>紘</t>
  </si>
  <si>
    <t>紗</t>
  </si>
  <si>
    <t>晒</t>
  </si>
  <si>
    <t>柴</t>
  </si>
  <si>
    <t>栖</t>
  </si>
  <si>
    <t>朔</t>
  </si>
  <si>
    <t>窄</t>
  </si>
  <si>
    <t>砥</t>
  </si>
  <si>
    <t>紐</t>
  </si>
  <si>
    <t>峻</t>
  </si>
  <si>
    <t>隼</t>
  </si>
  <si>
    <t>恕</t>
  </si>
  <si>
    <t>哨</t>
  </si>
  <si>
    <t>秤</t>
  </si>
  <si>
    <t>晋</t>
  </si>
  <si>
    <t>疹</t>
  </si>
  <si>
    <t>秦</t>
  </si>
  <si>
    <t>訊</t>
  </si>
  <si>
    <t>翆</t>
  </si>
  <si>
    <t>脆</t>
  </si>
  <si>
    <t>屑</t>
  </si>
  <si>
    <t>栴</t>
  </si>
  <si>
    <t>閃</t>
  </si>
  <si>
    <t>蚤</t>
  </si>
  <si>
    <t>悌</t>
  </si>
  <si>
    <t>迺</t>
  </si>
  <si>
    <t>啄</t>
  </si>
  <si>
    <t>耽</t>
  </si>
  <si>
    <t>凋</t>
  </si>
  <si>
    <t>挺</t>
  </si>
  <si>
    <t>釘</t>
  </si>
  <si>
    <t>砧</t>
  </si>
  <si>
    <t>荻</t>
  </si>
  <si>
    <t>莵</t>
  </si>
  <si>
    <t>套</t>
  </si>
  <si>
    <t>桐</t>
  </si>
  <si>
    <t>涛</t>
  </si>
  <si>
    <t>涜</t>
  </si>
  <si>
    <t>狽</t>
  </si>
  <si>
    <t>莫</t>
  </si>
  <si>
    <t>畠</t>
  </si>
  <si>
    <t>捌</t>
  </si>
  <si>
    <t>挽</t>
  </si>
  <si>
    <t>匪</t>
  </si>
  <si>
    <t>豹</t>
  </si>
  <si>
    <t>娩</t>
  </si>
  <si>
    <t>圃</t>
  </si>
  <si>
    <t>峯</t>
  </si>
  <si>
    <t>粍</t>
  </si>
  <si>
    <t>涌</t>
  </si>
  <si>
    <t>莱</t>
  </si>
  <si>
    <t>哩</t>
  </si>
  <si>
    <t>栗</t>
  </si>
  <si>
    <t>浬</t>
  </si>
  <si>
    <t>狸</t>
  </si>
  <si>
    <t>凌</t>
  </si>
  <si>
    <t>砺</t>
  </si>
  <si>
    <t>狼</t>
  </si>
  <si>
    <t>峩</t>
  </si>
  <si>
    <t>庵</t>
  </si>
  <si>
    <t>惟</t>
  </si>
  <si>
    <t>寅</t>
  </si>
  <si>
    <t>掩</t>
  </si>
  <si>
    <t>焔</t>
  </si>
  <si>
    <t>凰</t>
  </si>
  <si>
    <t>晦</t>
  </si>
  <si>
    <t>掴</t>
  </si>
  <si>
    <t>菅</t>
  </si>
  <si>
    <t>掬</t>
  </si>
  <si>
    <t>躯</t>
  </si>
  <si>
    <t>袈</t>
  </si>
  <si>
    <t>畦</t>
  </si>
  <si>
    <t>訣</t>
  </si>
  <si>
    <t>捲</t>
  </si>
  <si>
    <t>牽</t>
  </si>
  <si>
    <t>絃</t>
  </si>
  <si>
    <t>壷</t>
  </si>
  <si>
    <t>袴</t>
  </si>
  <si>
    <t>梧</t>
  </si>
  <si>
    <t>皐</t>
  </si>
  <si>
    <t>袷</t>
  </si>
  <si>
    <t>釦</t>
  </si>
  <si>
    <t>惚</t>
  </si>
  <si>
    <t>梱</t>
  </si>
  <si>
    <t>砦</t>
  </si>
  <si>
    <t>笹</t>
  </si>
  <si>
    <t>偲</t>
  </si>
  <si>
    <t>匙</t>
  </si>
  <si>
    <t>梓</t>
  </si>
  <si>
    <t>笥</t>
  </si>
  <si>
    <t>痔</t>
  </si>
  <si>
    <t>悉</t>
  </si>
  <si>
    <t>這</t>
  </si>
  <si>
    <t>雀</t>
  </si>
  <si>
    <t>惇</t>
  </si>
  <si>
    <t>淳</t>
  </si>
  <si>
    <t>渚</t>
  </si>
  <si>
    <t>娼</t>
  </si>
  <si>
    <t>捷</t>
  </si>
  <si>
    <t>梢</t>
  </si>
  <si>
    <t>菖</t>
  </si>
  <si>
    <t>埴</t>
  </si>
  <si>
    <t>逗</t>
  </si>
  <si>
    <t>釧</t>
  </si>
  <si>
    <t>掻</t>
  </si>
  <si>
    <t>舵</t>
  </si>
  <si>
    <t>雫</t>
  </si>
  <si>
    <t>梯</t>
  </si>
  <si>
    <t>琢</t>
  </si>
  <si>
    <t>捺</t>
  </si>
  <si>
    <t>蛋</t>
  </si>
  <si>
    <t>紬</t>
  </si>
  <si>
    <t>猪</t>
  </si>
  <si>
    <t>淀</t>
  </si>
  <si>
    <t>甜</t>
  </si>
  <si>
    <t>兜</t>
  </si>
  <si>
    <t>桶</t>
  </si>
  <si>
    <t>梼</t>
  </si>
  <si>
    <t>淘</t>
  </si>
  <si>
    <t>祷</t>
  </si>
  <si>
    <t>萄</t>
  </si>
  <si>
    <t>粕</t>
  </si>
  <si>
    <t>梶</t>
  </si>
  <si>
    <t>畢</t>
  </si>
  <si>
    <t>彪</t>
  </si>
  <si>
    <t>彬</t>
  </si>
  <si>
    <t>埠</t>
  </si>
  <si>
    <t>菩</t>
  </si>
  <si>
    <t>捧</t>
  </si>
  <si>
    <t>烹</t>
  </si>
  <si>
    <t>萌</t>
  </si>
  <si>
    <t>萠</t>
  </si>
  <si>
    <t>逢</t>
  </si>
  <si>
    <t>椛</t>
  </si>
  <si>
    <t>掠</t>
  </si>
  <si>
    <t>琉</t>
  </si>
  <si>
    <t>笠</t>
  </si>
  <si>
    <t>梁</t>
  </si>
  <si>
    <t>菱</t>
  </si>
  <si>
    <t>淋</t>
  </si>
  <si>
    <t>婁</t>
  </si>
  <si>
    <t>蛎</t>
  </si>
  <si>
    <t>埜</t>
  </si>
  <si>
    <t>崕</t>
  </si>
  <si>
    <t>渕</t>
  </si>
  <si>
    <t>啞</t>
  </si>
  <si>
    <t>蛙</t>
  </si>
  <si>
    <t>渥</t>
  </si>
  <si>
    <t>粥</t>
  </si>
  <si>
    <t>瑛</t>
  </si>
  <si>
    <t>堰</t>
  </si>
  <si>
    <t>淵</t>
  </si>
  <si>
    <t>凱</t>
  </si>
  <si>
    <t>堺</t>
  </si>
  <si>
    <t>筈</t>
  </si>
  <si>
    <t>萱</t>
  </si>
  <si>
    <t>雁</t>
  </si>
  <si>
    <t>稀</t>
  </si>
  <si>
    <t>葵</t>
  </si>
  <si>
    <t>韮</t>
  </si>
  <si>
    <t>渠</t>
  </si>
  <si>
    <t>卿</t>
  </si>
  <si>
    <t>喬</t>
  </si>
  <si>
    <t>欽</t>
  </si>
  <si>
    <t>鈎</t>
  </si>
  <si>
    <t>寓</t>
  </si>
  <si>
    <t>腔</t>
  </si>
  <si>
    <t>喰</t>
  </si>
  <si>
    <t>戟</t>
  </si>
  <si>
    <t>喧</t>
  </si>
  <si>
    <t>硯</t>
  </si>
  <si>
    <t>絢</t>
  </si>
  <si>
    <t>壺</t>
  </si>
  <si>
    <t>菰</t>
  </si>
  <si>
    <t>蛤</t>
  </si>
  <si>
    <t>犀</t>
  </si>
  <si>
    <t>斯</t>
  </si>
  <si>
    <t>覗</t>
  </si>
  <si>
    <t>蛭</t>
  </si>
  <si>
    <t>惹</t>
  </si>
  <si>
    <t>蛛</t>
  </si>
  <si>
    <t>揖</t>
  </si>
  <si>
    <t>萩</t>
  </si>
  <si>
    <t>葺</t>
  </si>
  <si>
    <t>竣</t>
  </si>
  <si>
    <t>閏</t>
  </si>
  <si>
    <t>疏</t>
  </si>
  <si>
    <t>黍</t>
  </si>
  <si>
    <t>湘</t>
  </si>
  <si>
    <t>甥</t>
  </si>
  <si>
    <t>粟</t>
  </si>
  <si>
    <t>靱</t>
  </si>
  <si>
    <t>靭</t>
  </si>
  <si>
    <t>厨</t>
  </si>
  <si>
    <t>椙</t>
  </si>
  <si>
    <t>棲</t>
  </si>
  <si>
    <t>貰</t>
  </si>
  <si>
    <t>揃</t>
  </si>
  <si>
    <t>惣</t>
  </si>
  <si>
    <t>湊</t>
  </si>
  <si>
    <t>葱</t>
  </si>
  <si>
    <t>巽</t>
  </si>
  <si>
    <t>詑</t>
  </si>
  <si>
    <t>湛</t>
  </si>
  <si>
    <t>智</t>
  </si>
  <si>
    <t>筑</t>
  </si>
  <si>
    <t>註</t>
  </si>
  <si>
    <t>喋</t>
  </si>
  <si>
    <t>脹</t>
  </si>
  <si>
    <t>堵</t>
  </si>
  <si>
    <t>菟</t>
  </si>
  <si>
    <t>董</t>
  </si>
  <si>
    <t>敦</t>
  </si>
  <si>
    <t>琶</t>
  </si>
  <si>
    <t>牌</t>
  </si>
  <si>
    <t>硲</t>
  </si>
  <si>
    <t>溌</t>
  </si>
  <si>
    <t>筏</t>
  </si>
  <si>
    <t>斐</t>
  </si>
  <si>
    <t>琵</t>
  </si>
  <si>
    <t>弼</t>
  </si>
  <si>
    <t>斌</t>
  </si>
  <si>
    <t>葡</t>
  </si>
  <si>
    <t>焚</t>
  </si>
  <si>
    <t>棉</t>
  </si>
  <si>
    <t>悶</t>
  </si>
  <si>
    <t>遥</t>
  </si>
  <si>
    <t>裡</t>
  </si>
  <si>
    <t>葎</t>
  </si>
  <si>
    <t>椋</t>
  </si>
  <si>
    <t>琳</t>
  </si>
  <si>
    <t>屡</t>
  </si>
  <si>
    <t>禄</t>
  </si>
  <si>
    <t>隈</t>
  </si>
  <si>
    <t>椀</t>
  </si>
  <si>
    <t>葢</t>
  </si>
  <si>
    <t>葦</t>
  </si>
  <si>
    <t>溢</t>
  </si>
  <si>
    <t>嘩</t>
  </si>
  <si>
    <t>蛾</t>
  </si>
  <si>
    <t>碍</t>
  </si>
  <si>
    <t>塙</t>
  </si>
  <si>
    <t>鳩</t>
  </si>
  <si>
    <t>禽</t>
  </si>
  <si>
    <t>鉤</t>
  </si>
  <si>
    <t>馴</t>
  </si>
  <si>
    <t>罫</t>
  </si>
  <si>
    <t>瑚</t>
  </si>
  <si>
    <t>跨</t>
  </si>
  <si>
    <t>鈷</t>
  </si>
  <si>
    <t>幌</t>
  </si>
  <si>
    <t>嵯</t>
  </si>
  <si>
    <t>嵳</t>
  </si>
  <si>
    <t>蓑</t>
  </si>
  <si>
    <t>裟</t>
  </si>
  <si>
    <t>蒜</t>
  </si>
  <si>
    <t>獅</t>
  </si>
  <si>
    <t>蒔</t>
  </si>
  <si>
    <t>馳</t>
  </si>
  <si>
    <t>嵩</t>
  </si>
  <si>
    <t>楢</t>
  </si>
  <si>
    <t>蒐</t>
  </si>
  <si>
    <t>舜</t>
  </si>
  <si>
    <t>遁</t>
  </si>
  <si>
    <t>楯</t>
  </si>
  <si>
    <t>鼠</t>
  </si>
  <si>
    <t>蒋</t>
  </si>
  <si>
    <t>蛸</t>
  </si>
  <si>
    <t>鉦</t>
  </si>
  <si>
    <t>牒</t>
  </si>
  <si>
    <t>稔</t>
  </si>
  <si>
    <t>瑞</t>
  </si>
  <si>
    <t>靖</t>
  </si>
  <si>
    <t>賎</t>
  </si>
  <si>
    <t>楚</t>
  </si>
  <si>
    <t>蒼</t>
  </si>
  <si>
    <t>詫</t>
  </si>
  <si>
    <t>楕</t>
  </si>
  <si>
    <t>碓</t>
  </si>
  <si>
    <t>椴</t>
  </si>
  <si>
    <t>椿</t>
  </si>
  <si>
    <t>碇</t>
  </si>
  <si>
    <t>禎</t>
  </si>
  <si>
    <t>鼎</t>
  </si>
  <si>
    <t>畷</t>
  </si>
  <si>
    <t>塘</t>
  </si>
  <si>
    <t>楠</t>
  </si>
  <si>
    <t>稗</t>
  </si>
  <si>
    <t>楳</t>
  </si>
  <si>
    <t>煤</t>
  </si>
  <si>
    <t>摸</t>
  </si>
  <si>
    <t>逼</t>
  </si>
  <si>
    <t>蒲</t>
  </si>
  <si>
    <t>楓</t>
  </si>
  <si>
    <t>蒙</t>
  </si>
  <si>
    <t>爺</t>
  </si>
  <si>
    <t>愈</t>
  </si>
  <si>
    <t>猷</t>
  </si>
  <si>
    <t>傭</t>
  </si>
  <si>
    <t>楊</t>
  </si>
  <si>
    <t>蓉</t>
  </si>
  <si>
    <t>溜</t>
  </si>
  <si>
    <t>稜</t>
  </si>
  <si>
    <t>煉</t>
  </si>
  <si>
    <t>蓮</t>
  </si>
  <si>
    <t>碗</t>
  </si>
  <si>
    <t>溯</t>
  </si>
  <si>
    <t>窪</t>
  </si>
  <si>
    <t>斡</t>
  </si>
  <si>
    <t>蔚</t>
  </si>
  <si>
    <t>飴</t>
  </si>
  <si>
    <t>蔭</t>
  </si>
  <si>
    <t>厭</t>
  </si>
  <si>
    <t>鳶</t>
  </si>
  <si>
    <t>嘉</t>
  </si>
  <si>
    <t>榎</t>
  </si>
  <si>
    <t>樺</t>
  </si>
  <si>
    <t>魁</t>
  </si>
  <si>
    <t>劃</t>
  </si>
  <si>
    <t>廓</t>
  </si>
  <si>
    <t>赫</t>
  </si>
  <si>
    <t>潅</t>
  </si>
  <si>
    <t>箕</t>
  </si>
  <si>
    <t>厩</t>
  </si>
  <si>
    <t>廐</t>
  </si>
  <si>
    <t>廏</t>
  </si>
  <si>
    <t>嘘</t>
  </si>
  <si>
    <t>僑</t>
  </si>
  <si>
    <t>頚</t>
  </si>
  <si>
    <t>膏</t>
  </si>
  <si>
    <t>閤</t>
  </si>
  <si>
    <t>瑳</t>
  </si>
  <si>
    <t>榊</t>
  </si>
  <si>
    <t>爾</t>
  </si>
  <si>
    <t>竪</t>
  </si>
  <si>
    <t>綬</t>
  </si>
  <si>
    <t>嘗</t>
  </si>
  <si>
    <t>厰</t>
  </si>
  <si>
    <t>摺</t>
  </si>
  <si>
    <t>裳</t>
  </si>
  <si>
    <t>榛</t>
  </si>
  <si>
    <t>槙</t>
  </si>
  <si>
    <t>賑</t>
  </si>
  <si>
    <t>塵</t>
  </si>
  <si>
    <t>翠</t>
  </si>
  <si>
    <t>碩</t>
  </si>
  <si>
    <t>煽</t>
  </si>
  <si>
    <t>銑</t>
  </si>
  <si>
    <t>槍</t>
  </si>
  <si>
    <t>漕</t>
  </si>
  <si>
    <t>綜</t>
  </si>
  <si>
    <t>聡</t>
  </si>
  <si>
    <t>腿</t>
  </si>
  <si>
    <t>蜘</t>
  </si>
  <si>
    <t>暢</t>
  </si>
  <si>
    <t>肇</t>
  </si>
  <si>
    <t>蔦</t>
  </si>
  <si>
    <t>銚</t>
  </si>
  <si>
    <t>槌</t>
  </si>
  <si>
    <t>綴</t>
  </si>
  <si>
    <t>嶋</t>
  </si>
  <si>
    <t>頗</t>
  </si>
  <si>
    <t>箔</t>
  </si>
  <si>
    <t>駁</t>
  </si>
  <si>
    <t>蔓</t>
  </si>
  <si>
    <t>緋</t>
  </si>
  <si>
    <t>輔</t>
  </si>
  <si>
    <t>蔀</t>
  </si>
  <si>
    <t>鳳</t>
  </si>
  <si>
    <t>箆</t>
  </si>
  <si>
    <t>碧</t>
  </si>
  <si>
    <t>蓬</t>
  </si>
  <si>
    <t>鞄</t>
  </si>
  <si>
    <t>鉾</t>
  </si>
  <si>
    <t>熔</t>
  </si>
  <si>
    <t>綾</t>
  </si>
  <si>
    <t>漣</t>
  </si>
  <si>
    <t>蝋</t>
  </si>
  <si>
    <t>漉</t>
  </si>
  <si>
    <t>鞍</t>
  </si>
  <si>
    <t>慧</t>
  </si>
  <si>
    <t>鴎</t>
  </si>
  <si>
    <t>蝦</t>
  </si>
  <si>
    <t>駕</t>
  </si>
  <si>
    <t>漑</t>
  </si>
  <si>
    <t>撹</t>
  </si>
  <si>
    <t>澗</t>
  </si>
  <si>
    <t>諌</t>
  </si>
  <si>
    <t>翫</t>
  </si>
  <si>
    <t>鴈</t>
  </si>
  <si>
    <t>嬉</t>
  </si>
  <si>
    <t>槻</t>
  </si>
  <si>
    <t>毅</t>
  </si>
  <si>
    <t>誼</t>
  </si>
  <si>
    <t>麹</t>
  </si>
  <si>
    <t>蕎</t>
  </si>
  <si>
    <t>駈</t>
  </si>
  <si>
    <t>蕨</t>
  </si>
  <si>
    <t>糊</t>
  </si>
  <si>
    <t>噛</t>
  </si>
  <si>
    <t>撒</t>
  </si>
  <si>
    <t>撰</t>
  </si>
  <si>
    <t>撞</t>
  </si>
  <si>
    <t>諏</t>
  </si>
  <si>
    <t>醇</t>
  </si>
  <si>
    <t>鋤</t>
  </si>
  <si>
    <t>廠</t>
  </si>
  <si>
    <t>樟</t>
  </si>
  <si>
    <t>蕉</t>
  </si>
  <si>
    <t>鄭</t>
  </si>
  <si>
    <t>蝕</t>
  </si>
  <si>
    <t>廚</t>
  </si>
  <si>
    <t>蕊</t>
  </si>
  <si>
    <t>蕋</t>
  </si>
  <si>
    <t>箭</t>
  </si>
  <si>
    <t>蝉</t>
  </si>
  <si>
    <t>賤</t>
  </si>
  <si>
    <t>糎</t>
  </si>
  <si>
    <t>噌</t>
  </si>
  <si>
    <t>噂</t>
  </si>
  <si>
    <t>歎</t>
  </si>
  <si>
    <t>箪</t>
  </si>
  <si>
    <t>樗</t>
  </si>
  <si>
    <t>潴</t>
  </si>
  <si>
    <t>蝶</t>
  </si>
  <si>
    <t>撚</t>
  </si>
  <si>
    <t>樋</t>
  </si>
  <si>
    <t>蕩</t>
  </si>
  <si>
    <t>播</t>
  </si>
  <si>
    <t>幡</t>
  </si>
  <si>
    <t>磐</t>
  </si>
  <si>
    <t>蕃</t>
  </si>
  <si>
    <t>誹</t>
  </si>
  <si>
    <t>廟</t>
  </si>
  <si>
    <t>鋲</t>
  </si>
  <si>
    <t>撫</t>
  </si>
  <si>
    <t>蕪</t>
  </si>
  <si>
    <t>僻</t>
  </si>
  <si>
    <t>篇</t>
  </si>
  <si>
    <t>緬</t>
  </si>
  <si>
    <t>鋪</t>
  </si>
  <si>
    <t>鋒</t>
  </si>
  <si>
    <t>鴇</t>
  </si>
  <si>
    <t>蝿</t>
  </si>
  <si>
    <t>慾</t>
  </si>
  <si>
    <t>劉</t>
  </si>
  <si>
    <t>諒</t>
  </si>
  <si>
    <t>遼</t>
  </si>
  <si>
    <t>聨</t>
  </si>
  <si>
    <t>魯</t>
  </si>
  <si>
    <t>麪</t>
  </si>
  <si>
    <t>謂</t>
  </si>
  <si>
    <t>叡</t>
  </si>
  <si>
    <t>穎</t>
  </si>
  <si>
    <t>燕</t>
  </si>
  <si>
    <t>薗</t>
  </si>
  <si>
    <t>鴛</t>
  </si>
  <si>
    <t>鴨</t>
  </si>
  <si>
    <t>鴦</t>
  </si>
  <si>
    <t>鴬</t>
  </si>
  <si>
    <t>樫</t>
  </si>
  <si>
    <t>翰</t>
  </si>
  <si>
    <t>舘</t>
  </si>
  <si>
    <t>諫</t>
  </si>
  <si>
    <t>窺</t>
  </si>
  <si>
    <t>橘</t>
  </si>
  <si>
    <t>鋸</t>
  </si>
  <si>
    <t>彊</t>
  </si>
  <si>
    <t>頸</t>
  </si>
  <si>
    <t>諺</t>
  </si>
  <si>
    <t>醐</t>
  </si>
  <si>
    <t>縞</t>
  </si>
  <si>
    <t>餐</t>
  </si>
  <si>
    <t>錫</t>
  </si>
  <si>
    <t>髭</t>
  </si>
  <si>
    <t>鴫</t>
  </si>
  <si>
    <t>豎</t>
  </si>
  <si>
    <t>穐</t>
  </si>
  <si>
    <t>輯</t>
  </si>
  <si>
    <t>樵</t>
  </si>
  <si>
    <t>橡</t>
  </si>
  <si>
    <t>錆</t>
  </si>
  <si>
    <t>鞘</t>
  </si>
  <si>
    <t>儘</t>
  </si>
  <si>
    <t>錘</t>
  </si>
  <si>
    <t>錐</t>
  </si>
  <si>
    <t>薮</t>
  </si>
  <si>
    <t>樽</t>
  </si>
  <si>
    <t>橢</t>
  </si>
  <si>
    <t>黛</t>
  </si>
  <si>
    <t>醍</t>
  </si>
  <si>
    <t>薙</t>
  </si>
  <si>
    <t>諜</t>
  </si>
  <si>
    <t>蹄</t>
  </si>
  <si>
    <t>澱</t>
  </si>
  <si>
    <t>鮎</t>
  </si>
  <si>
    <t>噸</t>
  </si>
  <si>
    <t>醗</t>
  </si>
  <si>
    <t>噺</t>
  </si>
  <si>
    <t>錨</t>
  </si>
  <si>
    <t>鮒</t>
  </si>
  <si>
    <t>篦</t>
  </si>
  <si>
    <t>穆</t>
  </si>
  <si>
    <t>憐</t>
  </si>
  <si>
    <t>蕗</t>
  </si>
  <si>
    <t>篭</t>
  </si>
  <si>
    <t>頴</t>
  </si>
  <si>
    <t>鮪</t>
  </si>
  <si>
    <t>嬰</t>
  </si>
  <si>
    <t>霞</t>
  </si>
  <si>
    <t>檜</t>
  </si>
  <si>
    <t>鮭</t>
  </si>
  <si>
    <t>鍔</t>
  </si>
  <si>
    <t>癌</t>
  </si>
  <si>
    <t>徽</t>
  </si>
  <si>
    <t>磯</t>
  </si>
  <si>
    <t>鞠</t>
  </si>
  <si>
    <t>禦</t>
  </si>
  <si>
    <t>橿</t>
  </si>
  <si>
    <t>檎</t>
  </si>
  <si>
    <t>繋</t>
  </si>
  <si>
    <t>糠</t>
  </si>
  <si>
    <t>藁</t>
  </si>
  <si>
    <t>鮫</t>
  </si>
  <si>
    <t>鴻</t>
  </si>
  <si>
    <t>壕</t>
  </si>
  <si>
    <t>濠</t>
  </si>
  <si>
    <t>薩</t>
  </si>
  <si>
    <t>燦</t>
  </si>
  <si>
    <t>趨</t>
  </si>
  <si>
    <t>嬬</t>
  </si>
  <si>
    <t>濡</t>
  </si>
  <si>
    <t>繍</t>
  </si>
  <si>
    <t>鍬</t>
  </si>
  <si>
    <t>駿</t>
  </si>
  <si>
    <t>曙</t>
  </si>
  <si>
    <t>薯</t>
  </si>
  <si>
    <t>篠</t>
  </si>
  <si>
    <t>醤</t>
  </si>
  <si>
    <t>鍾</t>
  </si>
  <si>
    <t>燭</t>
  </si>
  <si>
    <t>甑</t>
  </si>
  <si>
    <t>竃</t>
  </si>
  <si>
    <t>糟</t>
  </si>
  <si>
    <t>擢</t>
  </si>
  <si>
    <t>檀</t>
  </si>
  <si>
    <t>鍍</t>
  </si>
  <si>
    <t>濤</t>
  </si>
  <si>
    <t>膿</t>
  </si>
  <si>
    <t>瓢</t>
  </si>
  <si>
    <t>糞</t>
  </si>
  <si>
    <t>瞥</t>
  </si>
  <si>
    <t>輿</t>
  </si>
  <si>
    <t>螺</t>
  </si>
  <si>
    <t>嶺</t>
  </si>
  <si>
    <t>燐</t>
  </si>
  <si>
    <t>聯</t>
  </si>
  <si>
    <t>襖</t>
  </si>
  <si>
    <t>鎧</t>
  </si>
  <si>
    <t>鵠</t>
  </si>
  <si>
    <t>蹟</t>
  </si>
  <si>
    <t>鎗</t>
  </si>
  <si>
    <t>擾</t>
  </si>
  <si>
    <t>穣</t>
  </si>
  <si>
    <t>雛</t>
  </si>
  <si>
    <t>叢</t>
  </si>
  <si>
    <t>藪</t>
  </si>
  <si>
    <t>鎚</t>
  </si>
  <si>
    <t>儲</t>
  </si>
  <si>
    <t>鵜</t>
  </si>
  <si>
    <t>檮</t>
  </si>
  <si>
    <t>嚢</t>
  </si>
  <si>
    <t>謬</t>
  </si>
  <si>
    <t>鞭</t>
  </si>
  <si>
    <t>麿</t>
  </si>
  <si>
    <t>鎔</t>
  </si>
  <si>
    <t>鯉</t>
  </si>
  <si>
    <t>蟹</t>
  </si>
  <si>
    <t>贋</t>
  </si>
  <si>
    <t>麒</t>
  </si>
  <si>
    <t>蟻</t>
  </si>
  <si>
    <t>鹸</t>
  </si>
  <si>
    <t>櫛</t>
  </si>
  <si>
    <t>藷</t>
  </si>
  <si>
    <t>鯖</t>
  </si>
  <si>
    <t>瀞</t>
  </si>
  <si>
    <t>蘇</t>
  </si>
  <si>
    <t>蘂</t>
  </si>
  <si>
    <t>鯵</t>
  </si>
  <si>
    <t>騨</t>
  </si>
  <si>
    <t>瀦</t>
  </si>
  <si>
    <t>寵</t>
  </si>
  <si>
    <t>鯛</t>
  </si>
  <si>
    <t>禰</t>
  </si>
  <si>
    <t>鏑</t>
  </si>
  <si>
    <t>轍</t>
  </si>
  <si>
    <t>顛</t>
  </si>
  <si>
    <t>簸</t>
  </si>
  <si>
    <t>曝</t>
  </si>
  <si>
    <t>瀕</t>
  </si>
  <si>
    <t>鵡</t>
  </si>
  <si>
    <t>鵬</t>
  </si>
  <si>
    <t>蠅</t>
  </si>
  <si>
    <t>蘭</t>
  </si>
  <si>
    <t>礪</t>
  </si>
  <si>
    <t>簾</t>
  </si>
  <si>
    <t>櫓</t>
  </si>
  <si>
    <t>蠏</t>
  </si>
  <si>
    <t>鰐</t>
  </si>
  <si>
    <t>灌</t>
  </si>
  <si>
    <t>巌</t>
  </si>
  <si>
    <t>馨</t>
  </si>
  <si>
    <t>纂</t>
  </si>
  <si>
    <t>鰍</t>
  </si>
  <si>
    <t>鐙</t>
  </si>
  <si>
    <t>耀</t>
  </si>
  <si>
    <t>蠣</t>
  </si>
  <si>
    <t>礦</t>
  </si>
  <si>
    <t>鰯</t>
  </si>
  <si>
    <t>鶯</t>
  </si>
  <si>
    <t>鰭</t>
  </si>
  <si>
    <t>轟</t>
  </si>
  <si>
    <t>龝</t>
  </si>
  <si>
    <t>竈</t>
  </si>
  <si>
    <t>鐸</t>
  </si>
  <si>
    <t>纏</t>
  </si>
  <si>
    <t>饗</t>
  </si>
  <si>
    <t>讃</t>
  </si>
  <si>
    <t>鱈</t>
  </si>
  <si>
    <t>鰺</t>
  </si>
  <si>
    <t>韃</t>
  </si>
  <si>
    <t>灘</t>
  </si>
  <si>
    <t>纒</t>
  </si>
  <si>
    <t>鰻</t>
  </si>
  <si>
    <t>轡</t>
  </si>
  <si>
    <t>鑓</t>
  </si>
  <si>
    <t>聾</t>
  </si>
  <si>
    <t>攪</t>
  </si>
  <si>
    <t>鰹</t>
  </si>
  <si>
    <t>鷲</t>
  </si>
  <si>
    <t>鱒</t>
  </si>
  <si>
    <t>鷹</t>
  </si>
  <si>
    <t>鱗</t>
  </si>
  <si>
    <t>麟</t>
  </si>
  <si>
    <t>鷺</t>
  </si>
  <si>
    <t>讚</t>
  </si>
  <si>
    <t>鸚</t>
  </si>
  <si>
    <t>巾</t>
  </si>
  <si>
    <t>乞</t>
  </si>
  <si>
    <t>牙</t>
  </si>
  <si>
    <t>勾</t>
  </si>
  <si>
    <t>爪</t>
  </si>
  <si>
    <t>匂</t>
  </si>
  <si>
    <t>瓦</t>
  </si>
  <si>
    <t>叱</t>
  </si>
  <si>
    <t>尻</t>
  </si>
  <si>
    <t>旦</t>
  </si>
  <si>
    <t>丼</t>
  </si>
  <si>
    <t>氾</t>
  </si>
  <si>
    <t>伎</t>
  </si>
  <si>
    <t>臼</t>
  </si>
  <si>
    <t>汎</t>
  </si>
  <si>
    <t>串</t>
  </si>
  <si>
    <t>沙</t>
  </si>
  <si>
    <t>芯</t>
  </si>
  <si>
    <t>汰</t>
  </si>
  <si>
    <t>那</t>
  </si>
  <si>
    <t>肘</t>
  </si>
  <si>
    <t>冶</t>
  </si>
  <si>
    <t>妖</t>
  </si>
  <si>
    <t>沃</t>
  </si>
  <si>
    <t>呂</t>
  </si>
  <si>
    <t>弄</t>
  </si>
  <si>
    <t>宛</t>
  </si>
  <si>
    <t>旺</t>
  </si>
  <si>
    <t>苛</t>
  </si>
  <si>
    <t>玩</t>
  </si>
  <si>
    <t>股</t>
  </si>
  <si>
    <t>虎</t>
  </si>
  <si>
    <t>采</t>
  </si>
  <si>
    <t>刹</t>
  </si>
  <si>
    <t>呪</t>
  </si>
  <si>
    <t>狙</t>
  </si>
  <si>
    <t>妬</t>
  </si>
  <si>
    <t>枕</t>
  </si>
  <si>
    <t>弥</t>
  </si>
  <si>
    <t>拉</t>
  </si>
  <si>
    <t>畏</t>
  </si>
  <si>
    <t>咽</t>
  </si>
  <si>
    <t>怨</t>
  </si>
  <si>
    <t>柿</t>
  </si>
  <si>
    <t>柵</t>
  </si>
  <si>
    <t>拶</t>
  </si>
  <si>
    <t>拭</t>
  </si>
  <si>
    <t>虹</t>
  </si>
  <si>
    <t>眉</t>
  </si>
  <si>
    <t>訃</t>
  </si>
  <si>
    <t>勃</t>
  </si>
  <si>
    <t>昧</t>
  </si>
  <si>
    <t>侶</t>
  </si>
  <si>
    <t>挨</t>
  </si>
  <si>
    <t>唄</t>
  </si>
  <si>
    <t>俺</t>
  </si>
  <si>
    <t>釜</t>
  </si>
  <si>
    <t>桁</t>
  </si>
  <si>
    <t>拳</t>
  </si>
  <si>
    <t>挫</t>
  </si>
  <si>
    <t>恣</t>
  </si>
  <si>
    <t>袖</t>
  </si>
  <si>
    <t>凄</t>
  </si>
  <si>
    <t>脊</t>
  </si>
  <si>
    <t>捉</t>
  </si>
  <si>
    <t>酎</t>
  </si>
  <si>
    <t>捗</t>
  </si>
  <si>
    <t>剥</t>
  </si>
  <si>
    <t>哺</t>
  </si>
  <si>
    <t>冥</t>
  </si>
  <si>
    <t>脇</t>
  </si>
  <si>
    <t>萎</t>
  </si>
  <si>
    <t>淫</t>
  </si>
  <si>
    <t>崖</t>
  </si>
  <si>
    <t>亀</t>
  </si>
  <si>
    <t>惧</t>
  </si>
  <si>
    <t>舷</t>
  </si>
  <si>
    <t>梗</t>
  </si>
  <si>
    <t>頃</t>
  </si>
  <si>
    <t>痕</t>
  </si>
  <si>
    <t>斬</t>
  </si>
  <si>
    <t>羞</t>
  </si>
  <si>
    <t>戚</t>
  </si>
  <si>
    <t>曽</t>
  </si>
  <si>
    <t>爽</t>
  </si>
  <si>
    <t>唾</t>
  </si>
  <si>
    <t>堆</t>
  </si>
  <si>
    <t>貪</t>
  </si>
  <si>
    <t>捻</t>
  </si>
  <si>
    <t>嵐</t>
  </si>
  <si>
    <t>椅</t>
  </si>
  <si>
    <t>葛</t>
  </si>
  <si>
    <t>喉</t>
  </si>
  <si>
    <t>須</t>
  </si>
  <si>
    <t>痩</t>
  </si>
  <si>
    <t>貼</t>
  </si>
  <si>
    <t>椎</t>
  </si>
  <si>
    <t>斑</t>
  </si>
  <si>
    <t>喩</t>
  </si>
  <si>
    <t>湧</t>
  </si>
  <si>
    <t>彙</t>
  </si>
  <si>
    <t>楷</t>
  </si>
  <si>
    <t>蓋</t>
  </si>
  <si>
    <t>毀</t>
  </si>
  <si>
    <t>嗅</t>
  </si>
  <si>
    <t>僅</t>
  </si>
  <si>
    <t>窟</t>
  </si>
  <si>
    <t>詣</t>
  </si>
  <si>
    <t>隙</t>
  </si>
  <si>
    <t>傲</t>
  </si>
  <si>
    <t>塞</t>
  </si>
  <si>
    <t>嫉</t>
  </si>
  <si>
    <t>腫</t>
  </si>
  <si>
    <t>腎</t>
  </si>
  <si>
    <t>裾</t>
  </si>
  <si>
    <t>煎</t>
  </si>
  <si>
    <t>羨</t>
  </si>
  <si>
    <t>腺</t>
  </si>
  <si>
    <t>詮</t>
  </si>
  <si>
    <t>溺</t>
  </si>
  <si>
    <t>填</t>
  </si>
  <si>
    <t>頓</t>
  </si>
  <si>
    <t>蜂</t>
  </si>
  <si>
    <t>睦</t>
  </si>
  <si>
    <t>慄</t>
  </si>
  <si>
    <t>賂</t>
  </si>
  <si>
    <t>箋</t>
  </si>
  <si>
    <t>遡</t>
  </si>
  <si>
    <t>遜</t>
  </si>
  <si>
    <t>綻</t>
  </si>
  <si>
    <t>蔑</t>
  </si>
  <si>
    <t>貌</t>
  </si>
  <si>
    <t>蜜</t>
  </si>
  <si>
    <t>瘍</t>
  </si>
  <si>
    <t>辣</t>
  </si>
  <si>
    <t>璃</t>
  </si>
  <si>
    <t>瑠</t>
  </si>
  <si>
    <t>潰</t>
  </si>
  <si>
    <t>畿</t>
  </si>
  <si>
    <t>憬</t>
  </si>
  <si>
    <t>稽</t>
  </si>
  <si>
    <t>駒</t>
  </si>
  <si>
    <t>摯</t>
  </si>
  <si>
    <t>餌</t>
  </si>
  <si>
    <t>憧</t>
  </si>
  <si>
    <t>踪</t>
  </si>
  <si>
    <t>誰</t>
  </si>
  <si>
    <t>嘲</t>
  </si>
  <si>
    <t>罵</t>
  </si>
  <si>
    <t>箸</t>
  </si>
  <si>
    <t>膝</t>
  </si>
  <si>
    <t>蔽</t>
  </si>
  <si>
    <t>餅</t>
  </si>
  <si>
    <t>頬</t>
  </si>
  <si>
    <t>諧</t>
  </si>
  <si>
    <t>骸</t>
  </si>
  <si>
    <t>錦</t>
  </si>
  <si>
    <t>錮</t>
  </si>
  <si>
    <t>醒</t>
  </si>
  <si>
    <t>膳</t>
  </si>
  <si>
    <t>緻</t>
  </si>
  <si>
    <t>諦</t>
  </si>
  <si>
    <t>賭</t>
  </si>
  <si>
    <t>麺</t>
  </si>
  <si>
    <t>曖</t>
  </si>
  <si>
    <t>臆</t>
  </si>
  <si>
    <t>鍵</t>
  </si>
  <si>
    <t>戴</t>
  </si>
  <si>
    <t>瞳</t>
  </si>
  <si>
    <t>謎</t>
  </si>
  <si>
    <t>鍋</t>
  </si>
  <si>
    <t>闇</t>
  </si>
  <si>
    <t>瞭</t>
  </si>
  <si>
    <t>顎</t>
  </si>
  <si>
    <t>鎌</t>
  </si>
  <si>
    <t>韓</t>
  </si>
  <si>
    <t>藤</t>
  </si>
  <si>
    <t>璧</t>
  </si>
  <si>
    <t>藍</t>
  </si>
  <si>
    <t>艶</t>
  </si>
  <si>
    <t>蹴</t>
  </si>
  <si>
    <t>麓</t>
  </si>
  <si>
    <t>鶴</t>
  </si>
  <si>
    <t>籠</t>
  </si>
  <si>
    <t>鬱</t>
  </si>
  <si>
    <t>刃</t>
  </si>
  <si>
    <t>升</t>
  </si>
  <si>
    <t>弔</t>
  </si>
  <si>
    <t>屯</t>
  </si>
  <si>
    <t>厄</t>
  </si>
  <si>
    <t>凹</t>
  </si>
  <si>
    <t>且</t>
  </si>
  <si>
    <t>囚</t>
  </si>
  <si>
    <t>汁</t>
  </si>
  <si>
    <t>仙</t>
  </si>
  <si>
    <t>凸</t>
  </si>
  <si>
    <t>尼</t>
  </si>
  <si>
    <t>丙</t>
  </si>
  <si>
    <t>缶</t>
  </si>
  <si>
    <t>江</t>
  </si>
  <si>
    <t>充</t>
  </si>
  <si>
    <t>迅</t>
  </si>
  <si>
    <t>壮</t>
  </si>
  <si>
    <t>肌</t>
  </si>
  <si>
    <t>妃</t>
  </si>
  <si>
    <t>朴</t>
  </si>
  <si>
    <t>妄</t>
  </si>
  <si>
    <t>亜</t>
  </si>
  <si>
    <t>吟</t>
  </si>
  <si>
    <t>呉</t>
  </si>
  <si>
    <t>肖</t>
  </si>
  <si>
    <t>抄</t>
  </si>
  <si>
    <t>杉</t>
  </si>
  <si>
    <t>妥</t>
  </si>
  <si>
    <t>但</t>
  </si>
  <si>
    <t>呈</t>
  </si>
  <si>
    <t>廷</t>
  </si>
  <si>
    <t>忍</t>
  </si>
  <si>
    <t>妊</t>
  </si>
  <si>
    <t>把</t>
  </si>
  <si>
    <t>伯</t>
  </si>
  <si>
    <t>扶</t>
  </si>
  <si>
    <t>戻</t>
  </si>
  <si>
    <t>拐</t>
  </si>
  <si>
    <t>劾</t>
  </si>
  <si>
    <t>宜</t>
  </si>
  <si>
    <t>拒</t>
  </si>
  <si>
    <t>享</t>
  </si>
  <si>
    <t>茎</t>
  </si>
  <si>
    <t>弦</t>
  </si>
  <si>
    <t>肯</t>
  </si>
  <si>
    <t>昆</t>
  </si>
  <si>
    <t>肢</t>
  </si>
  <si>
    <t>叔</t>
  </si>
  <si>
    <t>尚</t>
  </si>
  <si>
    <t>枢</t>
  </si>
  <si>
    <t>斉</t>
  </si>
  <si>
    <t>析</t>
  </si>
  <si>
    <t>拙</t>
  </si>
  <si>
    <t>坪</t>
  </si>
  <si>
    <t>邸</t>
  </si>
  <si>
    <t>泥</t>
  </si>
  <si>
    <t>迭</t>
  </si>
  <si>
    <t>披</t>
  </si>
  <si>
    <t>附</t>
  </si>
  <si>
    <t>侮</t>
  </si>
  <si>
    <t>沸</t>
  </si>
  <si>
    <t>併</t>
  </si>
  <si>
    <t>泡</t>
  </si>
  <si>
    <t>奔</t>
  </si>
  <si>
    <t>抹</t>
  </si>
  <si>
    <t>岬</t>
  </si>
  <si>
    <t>盲</t>
  </si>
  <si>
    <t>枠</t>
  </si>
  <si>
    <t>姻</t>
  </si>
  <si>
    <t>疫</t>
  </si>
  <si>
    <t>垣</t>
  </si>
  <si>
    <t>括</t>
  </si>
  <si>
    <t>糾</t>
  </si>
  <si>
    <t>挟</t>
  </si>
  <si>
    <t>洪</t>
  </si>
  <si>
    <t>侯</t>
  </si>
  <si>
    <t>拷</t>
  </si>
  <si>
    <t>砕</t>
  </si>
  <si>
    <t>臭</t>
  </si>
  <si>
    <t>俊</t>
  </si>
  <si>
    <t>叙</t>
  </si>
  <si>
    <t>浄</t>
  </si>
  <si>
    <t>津</t>
  </si>
  <si>
    <t>甚</t>
  </si>
  <si>
    <t>帥</t>
  </si>
  <si>
    <t>窃</t>
  </si>
  <si>
    <t>荘</t>
  </si>
  <si>
    <t>衷</t>
  </si>
  <si>
    <t>挑</t>
  </si>
  <si>
    <t>勅</t>
  </si>
  <si>
    <t>亭</t>
  </si>
  <si>
    <t>貞</t>
  </si>
  <si>
    <t>洞</t>
  </si>
  <si>
    <t>柳</t>
  </si>
  <si>
    <t>翁</t>
  </si>
  <si>
    <t>蚊</t>
  </si>
  <si>
    <t>核</t>
  </si>
  <si>
    <t>陥</t>
  </si>
  <si>
    <t>飢</t>
  </si>
  <si>
    <t>恭</t>
  </si>
  <si>
    <t>貢</t>
  </si>
  <si>
    <t>剛</t>
  </si>
  <si>
    <t>唆</t>
  </si>
  <si>
    <t>栽</t>
  </si>
  <si>
    <t>宰</t>
  </si>
  <si>
    <t>索</t>
  </si>
  <si>
    <t>桟</t>
  </si>
  <si>
    <t>酌</t>
  </si>
  <si>
    <t>珠</t>
  </si>
  <si>
    <t>准</t>
  </si>
  <si>
    <t>殉</t>
  </si>
  <si>
    <t>祥</t>
  </si>
  <si>
    <t>症</t>
  </si>
  <si>
    <t>宵</t>
  </si>
  <si>
    <t>娠</t>
  </si>
  <si>
    <t>唇</t>
  </si>
  <si>
    <t>畝</t>
  </si>
  <si>
    <t>逝</t>
  </si>
  <si>
    <t>栓</t>
  </si>
  <si>
    <t>租</t>
  </si>
  <si>
    <t>捜</t>
  </si>
  <si>
    <t>挿</t>
  </si>
  <si>
    <t>泰</t>
  </si>
  <si>
    <t>逐</t>
  </si>
  <si>
    <t>秩</t>
  </si>
  <si>
    <t>朕</t>
  </si>
  <si>
    <t>逓</t>
  </si>
  <si>
    <t>浦</t>
  </si>
  <si>
    <t>俸</t>
  </si>
  <si>
    <t>剖</t>
  </si>
  <si>
    <t>紡</t>
  </si>
  <si>
    <t>耗</t>
  </si>
  <si>
    <t>竜</t>
  </si>
  <si>
    <t>倫</t>
  </si>
  <si>
    <t>尉</t>
  </si>
  <si>
    <t>逸</t>
  </si>
  <si>
    <t>涯</t>
  </si>
  <si>
    <t>殻</t>
  </si>
  <si>
    <t>喝</t>
  </si>
  <si>
    <t>渇</t>
  </si>
  <si>
    <t>患</t>
  </si>
  <si>
    <t>偽</t>
  </si>
  <si>
    <t>菌</t>
  </si>
  <si>
    <t>蛍</t>
  </si>
  <si>
    <t>渓</t>
  </si>
  <si>
    <t>斎</t>
  </si>
  <si>
    <t>蛇</t>
  </si>
  <si>
    <t>渋</t>
  </si>
  <si>
    <t>粛</t>
  </si>
  <si>
    <t>淑</t>
  </si>
  <si>
    <t>庶</t>
  </si>
  <si>
    <t>渉</t>
  </si>
  <si>
    <t>訟</t>
  </si>
  <si>
    <t>剰</t>
  </si>
  <si>
    <t>紳</t>
  </si>
  <si>
    <t>崇</t>
  </si>
  <si>
    <t>据</t>
  </si>
  <si>
    <t>旋</t>
  </si>
  <si>
    <t>曹</t>
  </si>
  <si>
    <t>眺</t>
  </si>
  <si>
    <t>釣</t>
  </si>
  <si>
    <t>偵</t>
  </si>
  <si>
    <t>悼</t>
  </si>
  <si>
    <t>軟</t>
  </si>
  <si>
    <t>培</t>
  </si>
  <si>
    <t>舶</t>
  </si>
  <si>
    <t>猫</t>
  </si>
  <si>
    <t>瓶</t>
  </si>
  <si>
    <t>偏</t>
  </si>
  <si>
    <t>堀</t>
  </si>
  <si>
    <t>麻</t>
  </si>
  <si>
    <t>唯</t>
  </si>
  <si>
    <t>悠</t>
  </si>
  <si>
    <t>庸</t>
  </si>
  <si>
    <t>涼</t>
  </si>
  <si>
    <t>累</t>
  </si>
  <si>
    <t>渦</t>
  </si>
  <si>
    <t>棺</t>
  </si>
  <si>
    <t>堪</t>
  </si>
  <si>
    <t>款</t>
  </si>
  <si>
    <t>閑</t>
  </si>
  <si>
    <t>暁</t>
  </si>
  <si>
    <t>琴</t>
  </si>
  <si>
    <t>隅</t>
  </si>
  <si>
    <t>詐</t>
  </si>
  <si>
    <t>酢</t>
  </si>
  <si>
    <t>傘</t>
  </si>
  <si>
    <t>循</t>
  </si>
  <si>
    <t>硝</t>
  </si>
  <si>
    <t>粧</t>
  </si>
  <si>
    <t>詔</t>
  </si>
  <si>
    <t>診</t>
  </si>
  <si>
    <t>疎</t>
  </si>
  <si>
    <t>喪</t>
  </si>
  <si>
    <t>堕</t>
  </si>
  <si>
    <t>惰</t>
  </si>
  <si>
    <t>棚</t>
  </si>
  <si>
    <t>塚</t>
  </si>
  <si>
    <t>搭</t>
  </si>
  <si>
    <t>筒</t>
  </si>
  <si>
    <t>棟</t>
  </si>
  <si>
    <t>廃</t>
  </si>
  <si>
    <t>媒</t>
  </si>
  <si>
    <t>扉</t>
  </si>
  <si>
    <t>雰</t>
  </si>
  <si>
    <t>塀</t>
  </si>
  <si>
    <t>遍</t>
  </si>
  <si>
    <t>愉</t>
  </si>
  <si>
    <t>裕</t>
  </si>
  <si>
    <t>猶</t>
  </si>
  <si>
    <t>痢</t>
  </si>
  <si>
    <t>硫</t>
  </si>
  <si>
    <t>塁</t>
  </si>
  <si>
    <t>猿</t>
  </si>
  <si>
    <t>虞</t>
  </si>
  <si>
    <t>禍</t>
  </si>
  <si>
    <t>靴</t>
  </si>
  <si>
    <t>褐</t>
  </si>
  <si>
    <t>寛</t>
  </si>
  <si>
    <t>頑</t>
  </si>
  <si>
    <t>傑</t>
  </si>
  <si>
    <t>嫌</t>
  </si>
  <si>
    <t>献</t>
  </si>
  <si>
    <t>碁</t>
  </si>
  <si>
    <t>溝</t>
  </si>
  <si>
    <t>嗣</t>
  </si>
  <si>
    <t>酬</t>
  </si>
  <si>
    <t>愁</t>
  </si>
  <si>
    <t>奨</t>
  </si>
  <si>
    <t>睡</t>
  </si>
  <si>
    <t>践</t>
  </si>
  <si>
    <t>禅</t>
  </si>
  <si>
    <t>塑</t>
  </si>
  <si>
    <t>痴</t>
  </si>
  <si>
    <t>艇</t>
  </si>
  <si>
    <t>督</t>
  </si>
  <si>
    <t>漠</t>
  </si>
  <si>
    <t>鉢</t>
  </si>
  <si>
    <t>煩</t>
  </si>
  <si>
    <t>頒</t>
  </si>
  <si>
    <t>酪</t>
  </si>
  <si>
    <t>虜</t>
  </si>
  <si>
    <t>鈴</t>
  </si>
  <si>
    <t>賄</t>
  </si>
  <si>
    <t>寡</t>
  </si>
  <si>
    <t>酷</t>
  </si>
  <si>
    <t>漆</t>
  </si>
  <si>
    <t>遮</t>
  </si>
  <si>
    <t>銃</t>
  </si>
  <si>
    <t>塾</t>
  </si>
  <si>
    <t>緒</t>
  </si>
  <si>
    <t>彰</t>
  </si>
  <si>
    <t>誓</t>
  </si>
  <si>
    <t>漸</t>
  </si>
  <si>
    <t>駄</t>
  </si>
  <si>
    <t>嫡</t>
  </si>
  <si>
    <t>漬</t>
  </si>
  <si>
    <t>寧</t>
  </si>
  <si>
    <t>閥</t>
  </si>
  <si>
    <t>僕</t>
  </si>
  <si>
    <t>銘</t>
  </si>
  <si>
    <t>僚</t>
  </si>
  <si>
    <t>謁</t>
  </si>
  <si>
    <t>稼</t>
  </si>
  <si>
    <t>窮</t>
  </si>
  <si>
    <t>勲</t>
  </si>
  <si>
    <t>慶</t>
  </si>
  <si>
    <t>賜</t>
  </si>
  <si>
    <t>遷</t>
  </si>
  <si>
    <t>槽</t>
  </si>
  <si>
    <t>徹</t>
  </si>
  <si>
    <t>撤</t>
  </si>
  <si>
    <t>賠</t>
  </si>
  <si>
    <t>罷</t>
  </si>
  <si>
    <t>賓</t>
  </si>
  <si>
    <t>憤</t>
  </si>
  <si>
    <t>幣</t>
  </si>
  <si>
    <t>弊</t>
  </si>
  <si>
    <t>褒</t>
  </si>
  <si>
    <t>撲</t>
  </si>
  <si>
    <t>摩</t>
  </si>
  <si>
    <t>窯</t>
  </si>
  <si>
    <t>履</t>
  </si>
  <si>
    <t>寮</t>
  </si>
  <si>
    <t>懐</t>
  </si>
  <si>
    <t>還</t>
  </si>
  <si>
    <t>憾</t>
  </si>
  <si>
    <t>薫</t>
  </si>
  <si>
    <t>衡</t>
  </si>
  <si>
    <t>儒</t>
  </si>
  <si>
    <t>壌</t>
  </si>
  <si>
    <t>薦</t>
  </si>
  <si>
    <t>磨</t>
  </si>
  <si>
    <t>諭</t>
  </si>
  <si>
    <t>融</t>
  </si>
  <si>
    <t>嚇</t>
  </si>
  <si>
    <t>轄</t>
  </si>
  <si>
    <t>擬</t>
  </si>
  <si>
    <t>矯</t>
  </si>
  <si>
    <t>謹</t>
  </si>
  <si>
    <t>謙</t>
  </si>
  <si>
    <t>購</t>
  </si>
  <si>
    <t>懇</t>
  </si>
  <si>
    <t>爵</t>
  </si>
  <si>
    <t>醜</t>
  </si>
  <si>
    <t>償</t>
  </si>
  <si>
    <t>礁</t>
  </si>
  <si>
    <t>繊</t>
  </si>
  <si>
    <t>霜</t>
  </si>
  <si>
    <t>濯</t>
  </si>
  <si>
    <t>謄</t>
  </si>
  <si>
    <t>頻</t>
  </si>
  <si>
    <t>襟</t>
  </si>
  <si>
    <t>顕</t>
  </si>
  <si>
    <t>繭</t>
  </si>
  <si>
    <t>懲</t>
  </si>
  <si>
    <t>癒</t>
  </si>
  <si>
    <t>韻</t>
  </si>
  <si>
    <t>璽</t>
  </si>
  <si>
    <t>藻</t>
  </si>
  <si>
    <t>覇</t>
  </si>
  <si>
    <t>譜</t>
  </si>
  <si>
    <t>羅</t>
  </si>
  <si>
    <t>懸</t>
  </si>
  <si>
    <t>醸</t>
  </si>
  <si>
    <t>騰</t>
  </si>
  <si>
    <t>艦</t>
  </si>
  <si>
    <t>乙</t>
  </si>
  <si>
    <t>又</t>
  </si>
  <si>
    <t>了</t>
  </si>
  <si>
    <t>斤</t>
  </si>
  <si>
    <t>幻</t>
  </si>
  <si>
    <t>孔</t>
  </si>
  <si>
    <t>冗</t>
  </si>
  <si>
    <t>双</t>
  </si>
  <si>
    <t>斗</t>
  </si>
  <si>
    <t>乏</t>
  </si>
  <si>
    <t>甲</t>
  </si>
  <si>
    <t>巧</t>
  </si>
  <si>
    <t>斥</t>
  </si>
  <si>
    <t>企</t>
  </si>
  <si>
    <t>吉</t>
  </si>
  <si>
    <t>刑</t>
  </si>
  <si>
    <t>如</t>
  </si>
  <si>
    <t>匠</t>
  </si>
  <si>
    <t>伐</t>
  </si>
  <si>
    <t>帆</t>
  </si>
  <si>
    <t>伏</t>
  </si>
  <si>
    <t>吏</t>
  </si>
  <si>
    <t>肝</t>
  </si>
  <si>
    <t>忌</t>
  </si>
  <si>
    <t>坑</t>
  </si>
  <si>
    <t>克</t>
  </si>
  <si>
    <t>寿</t>
  </si>
  <si>
    <t>伸</t>
  </si>
  <si>
    <t>辛</t>
  </si>
  <si>
    <t>択</t>
  </si>
  <si>
    <t>尿</t>
  </si>
  <si>
    <t>伴</t>
  </si>
  <si>
    <t>芳</t>
  </si>
  <si>
    <t>邦</t>
  </si>
  <si>
    <t>妨</t>
  </si>
  <si>
    <t>没</t>
  </si>
  <si>
    <t>抑</t>
  </si>
  <si>
    <t>励</t>
  </si>
  <si>
    <t>炎</t>
  </si>
  <si>
    <t>欧</t>
  </si>
  <si>
    <t>殴</t>
  </si>
  <si>
    <t>佳</t>
  </si>
  <si>
    <t>怪</t>
  </si>
  <si>
    <t>岳</t>
  </si>
  <si>
    <t>拘</t>
  </si>
  <si>
    <t>祉</t>
  </si>
  <si>
    <t>侍</t>
  </si>
  <si>
    <t>邪</t>
  </si>
  <si>
    <t>昇</t>
  </si>
  <si>
    <t>炊</t>
  </si>
  <si>
    <t>阻</t>
  </si>
  <si>
    <t>卓</t>
  </si>
  <si>
    <t>抽</t>
  </si>
  <si>
    <t>泌</t>
  </si>
  <si>
    <t>苗</t>
  </si>
  <si>
    <t>奉</t>
  </si>
  <si>
    <t>房</t>
  </si>
  <si>
    <t>免</t>
  </si>
  <si>
    <t>炉</t>
  </si>
  <si>
    <t>哀</t>
  </si>
  <si>
    <t>卸</t>
  </si>
  <si>
    <t>架</t>
  </si>
  <si>
    <t>悔</t>
  </si>
  <si>
    <t>冠</t>
  </si>
  <si>
    <t>軌</t>
  </si>
  <si>
    <t>虐</t>
  </si>
  <si>
    <t>峡</t>
  </si>
  <si>
    <t>契</t>
  </si>
  <si>
    <t>弧</t>
  </si>
  <si>
    <t>孤</t>
  </si>
  <si>
    <t>郊</t>
  </si>
  <si>
    <t>恨</t>
  </si>
  <si>
    <t>削</t>
  </si>
  <si>
    <t>施</t>
  </si>
  <si>
    <t>牲</t>
  </si>
  <si>
    <t>促</t>
  </si>
  <si>
    <t>胎</t>
  </si>
  <si>
    <t>怠</t>
  </si>
  <si>
    <t>胆</t>
  </si>
  <si>
    <t>訂</t>
  </si>
  <si>
    <t>帝</t>
  </si>
  <si>
    <t>卑</t>
  </si>
  <si>
    <t>赴</t>
  </si>
  <si>
    <t>封</t>
  </si>
  <si>
    <t>胞</t>
  </si>
  <si>
    <t>某</t>
  </si>
  <si>
    <t>幽</t>
  </si>
  <si>
    <t>厘</t>
  </si>
  <si>
    <t>悦</t>
  </si>
  <si>
    <t>宴</t>
  </si>
  <si>
    <t>華</t>
  </si>
  <si>
    <t>既</t>
  </si>
  <si>
    <t>脅</t>
  </si>
  <si>
    <t>倹</t>
  </si>
  <si>
    <t>悟</t>
  </si>
  <si>
    <t>娯</t>
  </si>
  <si>
    <t>疾</t>
  </si>
  <si>
    <t>殊</t>
  </si>
  <si>
    <t>徐</t>
  </si>
  <si>
    <t>辱</t>
  </si>
  <si>
    <t>粋</t>
  </si>
  <si>
    <t>衰</t>
  </si>
  <si>
    <t>隻</t>
  </si>
  <si>
    <t>桑</t>
  </si>
  <si>
    <t>託</t>
  </si>
  <si>
    <t>畜</t>
  </si>
  <si>
    <t>哲</t>
  </si>
  <si>
    <t>凍</t>
  </si>
  <si>
    <t>匿</t>
  </si>
  <si>
    <t>畔</t>
  </si>
  <si>
    <t>姫</t>
  </si>
  <si>
    <t>紛</t>
  </si>
  <si>
    <t>倣</t>
  </si>
  <si>
    <t>埋</t>
  </si>
  <si>
    <t>浪</t>
  </si>
  <si>
    <t>郭</t>
  </si>
  <si>
    <t>掛</t>
  </si>
  <si>
    <t>勘</t>
  </si>
  <si>
    <t>貫</t>
  </si>
  <si>
    <t>菊</t>
  </si>
  <si>
    <t>虚</t>
  </si>
  <si>
    <t>偶</t>
  </si>
  <si>
    <t>啓</t>
  </si>
  <si>
    <t>掲</t>
  </si>
  <si>
    <t>控</t>
  </si>
  <si>
    <t>紺</t>
  </si>
  <si>
    <t>赦</t>
  </si>
  <si>
    <t>酔</t>
  </si>
  <si>
    <t>惜</t>
  </si>
  <si>
    <t>措</t>
  </si>
  <si>
    <t>粗</t>
  </si>
  <si>
    <t>掃</t>
  </si>
  <si>
    <t>逮</t>
  </si>
  <si>
    <t>袋</t>
  </si>
  <si>
    <t>窒</t>
  </si>
  <si>
    <t>彫</t>
  </si>
  <si>
    <t>陳</t>
  </si>
  <si>
    <t>陶</t>
  </si>
  <si>
    <t>豚</t>
  </si>
  <si>
    <t>粘</t>
  </si>
  <si>
    <t>婆</t>
  </si>
  <si>
    <t>排</t>
  </si>
  <si>
    <t>陪</t>
  </si>
  <si>
    <t>符</t>
  </si>
  <si>
    <t>崩</t>
  </si>
  <si>
    <t>隆</t>
  </si>
  <si>
    <t>猟</t>
  </si>
  <si>
    <t>陵</t>
  </si>
  <si>
    <t>詠</t>
  </si>
  <si>
    <t>敢</t>
  </si>
  <si>
    <t>換</t>
  </si>
  <si>
    <t>喚</t>
  </si>
  <si>
    <t>棋</t>
  </si>
  <si>
    <t>欺</t>
  </si>
  <si>
    <t>喫</t>
  </si>
  <si>
    <t>遇</t>
  </si>
  <si>
    <t>雇</t>
  </si>
  <si>
    <t>硬</t>
  </si>
  <si>
    <t>慌</t>
  </si>
  <si>
    <t>絞</t>
  </si>
  <si>
    <t>軸</t>
  </si>
  <si>
    <t>湿</t>
  </si>
  <si>
    <t>晶</t>
  </si>
  <si>
    <t>掌</t>
  </si>
  <si>
    <t>焦</t>
  </si>
  <si>
    <t>遂</t>
  </si>
  <si>
    <t>随</t>
  </si>
  <si>
    <t>婿</t>
  </si>
  <si>
    <t>葬</t>
  </si>
  <si>
    <t>超</t>
  </si>
  <si>
    <t>痘</t>
  </si>
  <si>
    <t>蛮</t>
  </si>
  <si>
    <t>募</t>
  </si>
  <si>
    <t>揚</t>
  </si>
  <si>
    <t>揺</t>
  </si>
  <si>
    <t>裂</t>
  </si>
  <si>
    <t>廊</t>
  </si>
  <si>
    <t>湾</t>
  </si>
  <si>
    <t>嫁</t>
  </si>
  <si>
    <t>塊</t>
  </si>
  <si>
    <t>慨</t>
  </si>
  <si>
    <t>該</t>
  </si>
  <si>
    <t>隔</t>
  </si>
  <si>
    <t>滑</t>
  </si>
  <si>
    <t>棄</t>
  </si>
  <si>
    <t>愚</t>
  </si>
  <si>
    <t>携</t>
  </si>
  <si>
    <t>催</t>
  </si>
  <si>
    <t>債</t>
  </si>
  <si>
    <t>搾</t>
  </si>
  <si>
    <t>慈</t>
  </si>
  <si>
    <t>摂</t>
  </si>
  <si>
    <t>賊</t>
  </si>
  <si>
    <t>滞</t>
  </si>
  <si>
    <t>滝</t>
  </si>
  <si>
    <t>稚</t>
  </si>
  <si>
    <t>塗</t>
  </si>
  <si>
    <t>飽</t>
  </si>
  <si>
    <t>滅</t>
  </si>
  <si>
    <t>裸</t>
  </si>
  <si>
    <t>零</t>
  </si>
  <si>
    <t>楼</t>
  </si>
  <si>
    <t>概</t>
  </si>
  <si>
    <t>綱</t>
  </si>
  <si>
    <t>酵</t>
  </si>
  <si>
    <t>獄</t>
  </si>
  <si>
    <t>魂</t>
  </si>
  <si>
    <t>遭</t>
  </si>
  <si>
    <t>憎</t>
  </si>
  <si>
    <t>奪</t>
  </si>
  <si>
    <t>碑</t>
  </si>
  <si>
    <t>漂</t>
  </si>
  <si>
    <t>慕</t>
  </si>
  <si>
    <t>墨</t>
  </si>
  <si>
    <t>膜</t>
  </si>
  <si>
    <t>誘</t>
  </si>
  <si>
    <t>漏</t>
  </si>
  <si>
    <t>慰</t>
  </si>
  <si>
    <t>閲</t>
  </si>
  <si>
    <t>餓</t>
  </si>
  <si>
    <t>緩</t>
  </si>
  <si>
    <t>緊</t>
  </si>
  <si>
    <t>撮</t>
  </si>
  <si>
    <t>暫</t>
  </si>
  <si>
    <t>潤</t>
  </si>
  <si>
    <t>遵</t>
  </si>
  <si>
    <t>衝</t>
  </si>
  <si>
    <t>嘱</t>
  </si>
  <si>
    <t>審</t>
  </si>
  <si>
    <t>穂</t>
  </si>
  <si>
    <t>請</t>
  </si>
  <si>
    <t>潜</t>
  </si>
  <si>
    <t>諾</t>
  </si>
  <si>
    <t>駐</t>
  </si>
  <si>
    <t>鋳</t>
  </si>
  <si>
    <t>墜</t>
  </si>
  <si>
    <t>締</t>
  </si>
  <si>
    <t>墳</t>
  </si>
  <si>
    <t>魅</t>
  </si>
  <si>
    <t>憂</t>
  </si>
  <si>
    <t>霊</t>
  </si>
  <si>
    <t>穏</t>
  </si>
  <si>
    <t>凝</t>
  </si>
  <si>
    <t>憩</t>
  </si>
  <si>
    <t>賢</t>
  </si>
  <si>
    <t>墾</t>
  </si>
  <si>
    <t>錯</t>
  </si>
  <si>
    <t>諮</t>
  </si>
  <si>
    <t>錠</t>
  </si>
  <si>
    <t>嬢</t>
  </si>
  <si>
    <t>壇</t>
  </si>
  <si>
    <t>篤</t>
  </si>
  <si>
    <t>縛</t>
  </si>
  <si>
    <t>縫</t>
  </si>
  <si>
    <t>謀</t>
  </si>
  <si>
    <t>膨</t>
  </si>
  <si>
    <t>擁</t>
  </si>
  <si>
    <t>錬</t>
  </si>
  <si>
    <t>犠</t>
  </si>
  <si>
    <t>擦</t>
  </si>
  <si>
    <t>鍛</t>
  </si>
  <si>
    <t>聴</t>
  </si>
  <si>
    <t>穫</t>
  </si>
  <si>
    <t>騎</t>
  </si>
  <si>
    <t>繕</t>
  </si>
  <si>
    <t>礎</t>
  </si>
  <si>
    <t>鎮</t>
  </si>
  <si>
    <t>藩</t>
  </si>
  <si>
    <t>覆</t>
  </si>
  <si>
    <t>癖</t>
  </si>
  <si>
    <t>翻</t>
  </si>
  <si>
    <t>濫</t>
  </si>
  <si>
    <t>糧</t>
  </si>
  <si>
    <t>鶏</t>
  </si>
  <si>
    <t>鯨</t>
  </si>
  <si>
    <t>髄</t>
  </si>
  <si>
    <t>瀬</t>
  </si>
  <si>
    <t>簿</t>
  </si>
  <si>
    <t>鐘</t>
  </si>
  <si>
    <t>譲</t>
  </si>
  <si>
    <t>籍</t>
  </si>
  <si>
    <t>顧</t>
  </si>
  <si>
    <t>魔</t>
  </si>
  <si>
    <t>及</t>
  </si>
  <si>
    <t>丈</t>
  </si>
  <si>
    <t>凡</t>
  </si>
  <si>
    <t>与</t>
  </si>
  <si>
    <t>介</t>
  </si>
  <si>
    <t>刈</t>
  </si>
  <si>
    <t>凶</t>
  </si>
  <si>
    <t>互</t>
  </si>
  <si>
    <t>丹</t>
  </si>
  <si>
    <t>匹</t>
  </si>
  <si>
    <t>甘</t>
  </si>
  <si>
    <t>丘</t>
  </si>
  <si>
    <t>巨</t>
  </si>
  <si>
    <t>玄</t>
  </si>
  <si>
    <t>込</t>
  </si>
  <si>
    <t>召</t>
  </si>
  <si>
    <t>占</t>
  </si>
  <si>
    <t>奴</t>
  </si>
  <si>
    <t>払</t>
  </si>
  <si>
    <t>矛</t>
  </si>
  <si>
    <t>扱</t>
  </si>
  <si>
    <t>芋</t>
  </si>
  <si>
    <t>汚</t>
  </si>
  <si>
    <t>汗</t>
  </si>
  <si>
    <t>朽</t>
  </si>
  <si>
    <t>叫</t>
  </si>
  <si>
    <t>仰</t>
  </si>
  <si>
    <t>旨</t>
  </si>
  <si>
    <t>芝</t>
  </si>
  <si>
    <t>朱</t>
  </si>
  <si>
    <t>舟</t>
  </si>
  <si>
    <t>巡</t>
  </si>
  <si>
    <t>旬</t>
  </si>
  <si>
    <t>尽</t>
  </si>
  <si>
    <t>吐</t>
  </si>
  <si>
    <t>弐</t>
  </si>
  <si>
    <t>忙</t>
  </si>
  <si>
    <t>劣</t>
  </si>
  <si>
    <t>壱</t>
  </si>
  <si>
    <t>戒</t>
  </si>
  <si>
    <t>含</t>
  </si>
  <si>
    <t>却</t>
  </si>
  <si>
    <t>狂</t>
  </si>
  <si>
    <t>迎</t>
  </si>
  <si>
    <t>更</t>
  </si>
  <si>
    <t>抗</t>
  </si>
  <si>
    <t>攻</t>
  </si>
  <si>
    <t>伺</t>
  </si>
  <si>
    <t>秀</t>
  </si>
  <si>
    <t>床</t>
  </si>
  <si>
    <t>吹</t>
  </si>
  <si>
    <t>即</t>
  </si>
  <si>
    <t>沢</t>
  </si>
  <si>
    <t>沈</t>
  </si>
  <si>
    <t>抜</t>
  </si>
  <si>
    <t>尾</t>
  </si>
  <si>
    <t>坊</t>
  </si>
  <si>
    <t>妙</t>
  </si>
  <si>
    <t>依</t>
  </si>
  <si>
    <t>押</t>
  </si>
  <si>
    <t>奇</t>
  </si>
  <si>
    <t>祈</t>
  </si>
  <si>
    <t>拠</t>
  </si>
  <si>
    <t>況</t>
  </si>
  <si>
    <t>屈</t>
  </si>
  <si>
    <t>肩</t>
  </si>
  <si>
    <t>刺</t>
  </si>
  <si>
    <t>沼</t>
  </si>
  <si>
    <t>征</t>
  </si>
  <si>
    <t>姓</t>
  </si>
  <si>
    <t>拓</t>
  </si>
  <si>
    <t>抵</t>
  </si>
  <si>
    <t>到</t>
  </si>
  <si>
    <t>突</t>
  </si>
  <si>
    <t>杯</t>
  </si>
  <si>
    <t>泊</t>
  </si>
  <si>
    <t>拍</t>
  </si>
  <si>
    <t>迫</t>
  </si>
  <si>
    <t>彼</t>
  </si>
  <si>
    <t>怖</t>
  </si>
  <si>
    <t>抱</t>
  </si>
  <si>
    <t>肪</t>
  </si>
  <si>
    <t>茂</t>
  </si>
  <si>
    <t>威</t>
  </si>
  <si>
    <t>為</t>
  </si>
  <si>
    <t>皆</t>
  </si>
  <si>
    <t>狭</t>
  </si>
  <si>
    <t>枯</t>
  </si>
  <si>
    <t>荒</t>
  </si>
  <si>
    <t>恒</t>
  </si>
  <si>
    <t>咲</t>
  </si>
  <si>
    <t>狩</t>
  </si>
  <si>
    <t>柔</t>
  </si>
  <si>
    <t>盾</t>
  </si>
  <si>
    <t>侵</t>
  </si>
  <si>
    <t>是</t>
  </si>
  <si>
    <t>俗</t>
  </si>
  <si>
    <t>耐</t>
  </si>
  <si>
    <t>珍</t>
  </si>
  <si>
    <t>怒</t>
  </si>
  <si>
    <t>逃</t>
  </si>
  <si>
    <t>峠</t>
  </si>
  <si>
    <t>柄</t>
  </si>
  <si>
    <t>冒</t>
  </si>
  <si>
    <t>盆</t>
  </si>
  <si>
    <t>郎</t>
  </si>
  <si>
    <t>鬼</t>
  </si>
  <si>
    <t>恐</t>
  </si>
  <si>
    <t>恵</t>
  </si>
  <si>
    <t>兼</t>
  </si>
  <si>
    <t>軒</t>
  </si>
  <si>
    <t>剣</t>
  </si>
  <si>
    <t>剤</t>
  </si>
  <si>
    <t>脂</t>
  </si>
  <si>
    <t>称</t>
  </si>
  <si>
    <t>浸</t>
  </si>
  <si>
    <t>振</t>
  </si>
  <si>
    <t>陣</t>
  </si>
  <si>
    <t>扇</t>
  </si>
  <si>
    <t>恥</t>
  </si>
  <si>
    <t>致</t>
  </si>
  <si>
    <t>途</t>
  </si>
  <si>
    <t>透</t>
  </si>
  <si>
    <t>唐</t>
  </si>
  <si>
    <t>桃</t>
  </si>
  <si>
    <t>倒</t>
  </si>
  <si>
    <t>胴</t>
  </si>
  <si>
    <t>悩</t>
  </si>
  <si>
    <t>般</t>
  </si>
  <si>
    <t>被</t>
  </si>
  <si>
    <t>疲</t>
  </si>
  <si>
    <t>浜</t>
  </si>
  <si>
    <t>敏</t>
  </si>
  <si>
    <t>浮</t>
  </si>
  <si>
    <t>捕</t>
  </si>
  <si>
    <t>峰</t>
  </si>
  <si>
    <t>砲</t>
  </si>
  <si>
    <t>眠</t>
  </si>
  <si>
    <t>娘</t>
  </si>
  <si>
    <t>紋</t>
  </si>
  <si>
    <t>涙</t>
  </si>
  <si>
    <t>烈</t>
  </si>
  <si>
    <t>恋</t>
  </si>
  <si>
    <t>陰</t>
  </si>
  <si>
    <t>菓</t>
  </si>
  <si>
    <t>乾</t>
  </si>
  <si>
    <t>脚</t>
  </si>
  <si>
    <t>掘</t>
  </si>
  <si>
    <t>婚</t>
  </si>
  <si>
    <t>彩</t>
  </si>
  <si>
    <t>惨</t>
  </si>
  <si>
    <t>執</t>
  </si>
  <si>
    <t>斜</t>
  </si>
  <si>
    <t>釈</t>
  </si>
  <si>
    <t>寂</t>
  </si>
  <si>
    <t>紹</t>
  </si>
  <si>
    <t>脱</t>
  </si>
  <si>
    <t>淡</t>
  </si>
  <si>
    <t>添</t>
  </si>
  <si>
    <t>盗</t>
  </si>
  <si>
    <t>販</t>
  </si>
  <si>
    <t>描</t>
  </si>
  <si>
    <t>猛</t>
  </si>
  <si>
    <t>粒</t>
  </si>
  <si>
    <t>握</t>
  </si>
  <si>
    <t>偉</t>
  </si>
  <si>
    <t>越</t>
  </si>
  <si>
    <t>援</t>
  </si>
  <si>
    <t>奥</t>
  </si>
  <si>
    <t>幾</t>
  </si>
  <si>
    <t>距</t>
  </si>
  <si>
    <t>御</t>
  </si>
  <si>
    <t>堅</t>
  </si>
  <si>
    <t>圏</t>
  </si>
  <si>
    <t>項</t>
  </si>
  <si>
    <t>紫</t>
  </si>
  <si>
    <t>煮</t>
  </si>
  <si>
    <t>畳</t>
  </si>
  <si>
    <t>殖</t>
  </si>
  <si>
    <t>尋</t>
  </si>
  <si>
    <t>訴</t>
  </si>
  <si>
    <t>替</t>
  </si>
  <si>
    <t>弾</t>
  </si>
  <si>
    <t>遅</t>
  </si>
  <si>
    <t>堤</t>
  </si>
  <si>
    <t>渡</t>
  </si>
  <si>
    <t>塔</t>
  </si>
  <si>
    <t>鈍</t>
  </si>
  <si>
    <t>普</t>
  </si>
  <si>
    <t>幅</t>
  </si>
  <si>
    <t>傍</t>
  </si>
  <si>
    <t>帽</t>
  </si>
  <si>
    <t>雄</t>
  </si>
  <si>
    <t>絡</t>
  </si>
  <si>
    <t>惑</t>
  </si>
  <si>
    <t>腕</t>
  </si>
  <si>
    <t>違</t>
  </si>
  <si>
    <t>煙</t>
  </si>
  <si>
    <t>鉛</t>
  </si>
  <si>
    <t>暇</t>
  </si>
  <si>
    <t>雅</t>
  </si>
  <si>
    <t>較</t>
  </si>
  <si>
    <t>勧</t>
  </si>
  <si>
    <t>詰</t>
  </si>
  <si>
    <t>傾</t>
  </si>
  <si>
    <t>遣</t>
  </si>
  <si>
    <t>誇</t>
  </si>
  <si>
    <t>鼓</t>
  </si>
  <si>
    <t>継</t>
  </si>
  <si>
    <t>歳</t>
  </si>
  <si>
    <t>載</t>
  </si>
  <si>
    <t>詳</t>
  </si>
  <si>
    <t>飾</t>
  </si>
  <si>
    <t>触</t>
  </si>
  <si>
    <t>慎</t>
  </si>
  <si>
    <t>寝</t>
  </si>
  <si>
    <t>跡</t>
  </si>
  <si>
    <t>僧</t>
  </si>
  <si>
    <t>嘆</t>
  </si>
  <si>
    <t>蓄</t>
  </si>
  <si>
    <t>跳</t>
  </si>
  <si>
    <t>殿</t>
  </si>
  <si>
    <t>搬</t>
  </si>
  <si>
    <t>微</t>
  </si>
  <si>
    <t>誉</t>
  </si>
  <si>
    <t>腰</t>
  </si>
  <si>
    <t>溶</t>
  </si>
  <si>
    <t>雷</t>
  </si>
  <si>
    <t>維</t>
  </si>
  <si>
    <t>隠</t>
  </si>
  <si>
    <t>箇</t>
  </si>
  <si>
    <t>駆</t>
  </si>
  <si>
    <t>豪</t>
  </si>
  <si>
    <t>雌</t>
  </si>
  <si>
    <t>需</t>
  </si>
  <si>
    <t>端</t>
  </si>
  <si>
    <t>徴</t>
  </si>
  <si>
    <t>摘</t>
  </si>
  <si>
    <t>滴</t>
  </si>
  <si>
    <t>稲</t>
  </si>
  <si>
    <t>髪</t>
  </si>
  <si>
    <t>罰</t>
  </si>
  <si>
    <t>腐</t>
  </si>
  <si>
    <t>漫</t>
  </si>
  <si>
    <t>慢</t>
  </si>
  <si>
    <t>網</t>
  </si>
  <si>
    <t>踊</t>
  </si>
  <si>
    <t>暦</t>
  </si>
  <si>
    <t>鋭</t>
  </si>
  <si>
    <t>影</t>
  </si>
  <si>
    <t>縁</t>
  </si>
  <si>
    <t>監</t>
  </si>
  <si>
    <t>歓</t>
  </si>
  <si>
    <t>輝</t>
  </si>
  <si>
    <t>儀</t>
  </si>
  <si>
    <t>戯</t>
  </si>
  <si>
    <t>撃</t>
  </si>
  <si>
    <t>稿</t>
  </si>
  <si>
    <t>趣</t>
  </si>
  <si>
    <t>震</t>
  </si>
  <si>
    <t>澄</t>
  </si>
  <si>
    <t>踏</t>
  </si>
  <si>
    <t>輩</t>
  </si>
  <si>
    <t>範</t>
  </si>
  <si>
    <t>盤</t>
  </si>
  <si>
    <t>膚</t>
  </si>
  <si>
    <t>敷</t>
  </si>
  <si>
    <t>賦</t>
  </si>
  <si>
    <t>舞</t>
  </si>
  <si>
    <t>噴</t>
  </si>
  <si>
    <t>舗</t>
  </si>
  <si>
    <t>黙</t>
  </si>
  <si>
    <t>慮</t>
  </si>
  <si>
    <t>緯</t>
  </si>
  <si>
    <t>憶</t>
  </si>
  <si>
    <t>壊</t>
  </si>
  <si>
    <t>獲</t>
  </si>
  <si>
    <t>獣</t>
  </si>
  <si>
    <t>薪</t>
  </si>
  <si>
    <t>濁</t>
  </si>
  <si>
    <t>曇</t>
  </si>
  <si>
    <t>濃</t>
  </si>
  <si>
    <t>薄</t>
  </si>
  <si>
    <t>繁</t>
  </si>
  <si>
    <t>避</t>
  </si>
  <si>
    <t>壁</t>
  </si>
  <si>
    <t>謡</t>
  </si>
  <si>
    <t>頼</t>
  </si>
  <si>
    <t>隣</t>
  </si>
  <si>
    <t>隷</t>
  </si>
  <si>
    <t>環</t>
  </si>
  <si>
    <t>鮮</t>
  </si>
  <si>
    <t>燥</t>
  </si>
  <si>
    <t>翼</t>
  </si>
  <si>
    <t>療</t>
  </si>
  <si>
    <t>齢</t>
  </si>
  <si>
    <t>鎖</t>
  </si>
  <si>
    <t>瞬</t>
  </si>
  <si>
    <t>騒</t>
  </si>
  <si>
    <t>贈</t>
  </si>
  <si>
    <t>闘</t>
  </si>
  <si>
    <t>離</t>
  </si>
  <si>
    <t>繰</t>
  </si>
  <si>
    <t>爆</t>
  </si>
  <si>
    <t>霧</t>
  </si>
  <si>
    <t>麗</t>
  </si>
  <si>
    <t>響</t>
  </si>
  <si>
    <t>欄</t>
  </si>
  <si>
    <t>躍</t>
  </si>
  <si>
    <t>露</t>
  </si>
  <si>
    <t>驚</t>
  </si>
  <si>
    <t>襲</t>
  </si>
  <si>
    <t>鑑</t>
  </si>
  <si>
    <t>干</t>
  </si>
  <si>
    <t>己</t>
  </si>
  <si>
    <t>寸</t>
  </si>
  <si>
    <t>亡</t>
  </si>
  <si>
    <t>尺</t>
  </si>
  <si>
    <t>収</t>
  </si>
  <si>
    <t>仁</t>
  </si>
  <si>
    <t>片</t>
  </si>
  <si>
    <t>穴</t>
  </si>
  <si>
    <t>冊</t>
  </si>
  <si>
    <t>処</t>
  </si>
  <si>
    <t>庁</t>
  </si>
  <si>
    <t>幼</t>
  </si>
  <si>
    <t>舌</t>
  </si>
  <si>
    <t>宇</t>
  </si>
  <si>
    <t>灰</t>
  </si>
  <si>
    <t>危</t>
  </si>
  <si>
    <t>机</t>
  </si>
  <si>
    <t>吸</t>
  </si>
  <si>
    <t>后</t>
  </si>
  <si>
    <t>至</t>
  </si>
  <si>
    <t>存</t>
  </si>
  <si>
    <t>宅</t>
  </si>
  <si>
    <t>我</t>
  </si>
  <si>
    <t>系</t>
  </si>
  <si>
    <t>孝</t>
  </si>
  <si>
    <t>困</t>
  </si>
  <si>
    <t>私</t>
  </si>
  <si>
    <t>否</t>
  </si>
  <si>
    <t>批</t>
  </si>
  <si>
    <t>忘</t>
  </si>
  <si>
    <t>卵</t>
  </si>
  <si>
    <t>乱</t>
  </si>
  <si>
    <t>券</t>
  </si>
  <si>
    <t>承</t>
  </si>
  <si>
    <t>沿</t>
  </si>
  <si>
    <t>延</t>
  </si>
  <si>
    <t>拡</t>
  </si>
  <si>
    <t>供</t>
  </si>
  <si>
    <t>呼</t>
  </si>
  <si>
    <t>刻</t>
  </si>
  <si>
    <t>若</t>
  </si>
  <si>
    <t>宗</t>
  </si>
  <si>
    <t>垂</t>
  </si>
  <si>
    <t>担</t>
  </si>
  <si>
    <t>宙</t>
  </si>
  <si>
    <t>忠</t>
  </si>
  <si>
    <t>届</t>
  </si>
  <si>
    <t>乳</t>
  </si>
  <si>
    <t>拝</t>
  </si>
  <si>
    <t>並</t>
  </si>
  <si>
    <t>宝</t>
  </si>
  <si>
    <t>枚</t>
  </si>
  <si>
    <t>胃</t>
  </si>
  <si>
    <t>律</t>
  </si>
  <si>
    <t>退</t>
  </si>
  <si>
    <t>映</t>
  </si>
  <si>
    <t>革</t>
  </si>
  <si>
    <t>看</t>
  </si>
  <si>
    <t>巻</t>
  </si>
  <si>
    <t>皇</t>
  </si>
  <si>
    <t>紅</t>
  </si>
  <si>
    <t>砂</t>
  </si>
  <si>
    <t>姿</t>
  </si>
  <si>
    <t>専</t>
  </si>
  <si>
    <t>宣</t>
  </si>
  <si>
    <t>染</t>
  </si>
  <si>
    <t>泉</t>
  </si>
  <si>
    <t>洗</t>
  </si>
  <si>
    <t>奏</t>
  </si>
  <si>
    <t>段</t>
  </si>
  <si>
    <t>派</t>
  </si>
  <si>
    <t>肺</t>
  </si>
  <si>
    <t>背</t>
  </si>
  <si>
    <t>恩</t>
  </si>
  <si>
    <t>俵</t>
  </si>
  <si>
    <t>株</t>
  </si>
  <si>
    <t>胸</t>
  </si>
  <si>
    <t>降</t>
  </si>
  <si>
    <t>骨</t>
  </si>
  <si>
    <t>座</t>
  </si>
  <si>
    <t>蚕</t>
  </si>
  <si>
    <t>射</t>
  </si>
  <si>
    <t>従</t>
  </si>
  <si>
    <t>純</t>
  </si>
  <si>
    <t>除</t>
  </si>
  <si>
    <t>将</t>
  </si>
  <si>
    <t>針</t>
  </si>
  <si>
    <t>値</t>
  </si>
  <si>
    <t>展</t>
  </si>
  <si>
    <t>党</t>
  </si>
  <si>
    <t>討</t>
  </si>
  <si>
    <t>納</t>
  </si>
  <si>
    <t>俳</t>
  </si>
  <si>
    <t>班</t>
  </si>
  <si>
    <t>秘</t>
  </si>
  <si>
    <t>陛</t>
  </si>
  <si>
    <t>朗</t>
  </si>
  <si>
    <t>異</t>
  </si>
  <si>
    <t>域</t>
  </si>
  <si>
    <t>郷</t>
  </si>
  <si>
    <t>済</t>
  </si>
  <si>
    <t>視</t>
  </si>
  <si>
    <t>捨</t>
  </si>
  <si>
    <t>推</t>
  </si>
  <si>
    <t>盛</t>
  </si>
  <si>
    <t>窓</t>
  </si>
  <si>
    <t>探</t>
  </si>
  <si>
    <t>著</t>
  </si>
  <si>
    <t>頂</t>
  </si>
  <si>
    <t>脳</t>
  </si>
  <si>
    <t>閉</t>
  </si>
  <si>
    <t>訪</t>
  </si>
  <si>
    <t>密</t>
  </si>
  <si>
    <t>訳</t>
  </si>
  <si>
    <t>郵</t>
  </si>
  <si>
    <t>翌</t>
  </si>
  <si>
    <t>欲</t>
  </si>
  <si>
    <t>割</t>
  </si>
  <si>
    <t>揮</t>
  </si>
  <si>
    <t>貴</t>
  </si>
  <si>
    <t>筋</t>
  </si>
  <si>
    <t>勤</t>
  </si>
  <si>
    <t>敬</t>
  </si>
  <si>
    <t>裁</t>
  </si>
  <si>
    <t>策</t>
  </si>
  <si>
    <t>詞</t>
  </si>
  <si>
    <t>衆</t>
  </si>
  <si>
    <t>就</t>
  </si>
  <si>
    <t>善</t>
  </si>
  <si>
    <t>装</t>
  </si>
  <si>
    <t>創</t>
  </si>
  <si>
    <t>尊</t>
  </si>
  <si>
    <t>痛</t>
  </si>
  <si>
    <t>晩</t>
  </si>
  <si>
    <t>補</t>
  </si>
  <si>
    <t>棒</t>
  </si>
  <si>
    <t>腸</t>
  </si>
  <si>
    <t>預</t>
  </si>
  <si>
    <t>絹</t>
  </si>
  <si>
    <t>源</t>
  </si>
  <si>
    <t>署</t>
  </si>
  <si>
    <t>傷</t>
  </si>
  <si>
    <t>蒸</t>
  </si>
  <si>
    <t>誠</t>
  </si>
  <si>
    <t>聖</t>
  </si>
  <si>
    <t>暖</t>
  </si>
  <si>
    <t>賃</t>
  </si>
  <si>
    <t>腹</t>
  </si>
  <si>
    <t>幕</t>
  </si>
  <si>
    <t>盟</t>
  </si>
  <si>
    <t>裏</t>
  </si>
  <si>
    <t>銭</t>
  </si>
  <si>
    <t>閣</t>
  </si>
  <si>
    <t>疑</t>
  </si>
  <si>
    <t>誤</t>
  </si>
  <si>
    <t>穀</t>
  </si>
  <si>
    <t>誌</t>
  </si>
  <si>
    <t>磁</t>
  </si>
  <si>
    <t>障</t>
  </si>
  <si>
    <t>層</t>
  </si>
  <si>
    <t>認</t>
  </si>
  <si>
    <t>暮</t>
  </si>
  <si>
    <t>模</t>
  </si>
  <si>
    <t>敵</t>
  </si>
  <si>
    <t>遺</t>
  </si>
  <si>
    <t>劇</t>
  </si>
  <si>
    <t>権</t>
  </si>
  <si>
    <t>熟</t>
  </si>
  <si>
    <t>諸</t>
  </si>
  <si>
    <t>蔵</t>
  </si>
  <si>
    <t>誕</t>
  </si>
  <si>
    <t>潮</t>
  </si>
  <si>
    <t>論</t>
  </si>
  <si>
    <t>激</t>
  </si>
  <si>
    <t>憲</t>
  </si>
  <si>
    <t>鋼</t>
  </si>
  <si>
    <t>樹</t>
  </si>
  <si>
    <t>縦</t>
  </si>
  <si>
    <t>操</t>
  </si>
  <si>
    <t>糖</t>
  </si>
  <si>
    <t>奮</t>
  </si>
  <si>
    <t>厳</t>
  </si>
  <si>
    <t>縮</t>
  </si>
  <si>
    <t>優</t>
  </si>
  <si>
    <t>覧</t>
  </si>
  <si>
    <t>簡</t>
  </si>
  <si>
    <t>難</t>
  </si>
  <si>
    <t>臨</t>
  </si>
  <si>
    <t>警</t>
  </si>
  <si>
    <t>臓</t>
  </si>
  <si>
    <t>士</t>
  </si>
  <si>
    <t>久</t>
  </si>
  <si>
    <t>支</t>
  </si>
  <si>
    <t>比</t>
  </si>
  <si>
    <t>仏</t>
  </si>
  <si>
    <t>史</t>
  </si>
  <si>
    <t>圧</t>
  </si>
  <si>
    <t>永</t>
  </si>
  <si>
    <t>可</t>
  </si>
  <si>
    <t>刊</t>
  </si>
  <si>
    <t>旧</t>
  </si>
  <si>
    <t>句</t>
  </si>
  <si>
    <t>示</t>
  </si>
  <si>
    <t>犯</t>
  </si>
  <si>
    <t>布</t>
  </si>
  <si>
    <t>弁</t>
  </si>
  <si>
    <t>因</t>
  </si>
  <si>
    <t>仮</t>
  </si>
  <si>
    <t>件</t>
  </si>
  <si>
    <t>再</t>
  </si>
  <si>
    <t>在</t>
  </si>
  <si>
    <t>団</t>
  </si>
  <si>
    <t>任</t>
  </si>
  <si>
    <t>囲</t>
  </si>
  <si>
    <t>告</t>
  </si>
  <si>
    <t>応</t>
  </si>
  <si>
    <t>快</t>
  </si>
  <si>
    <t>技</t>
  </si>
  <si>
    <t>均</t>
  </si>
  <si>
    <t>災</t>
  </si>
  <si>
    <t>志</t>
  </si>
  <si>
    <t>似</t>
  </si>
  <si>
    <t>序</t>
  </si>
  <si>
    <t>状</t>
  </si>
  <si>
    <t>条</t>
  </si>
  <si>
    <t>判</t>
  </si>
  <si>
    <t>防</t>
  </si>
  <si>
    <t>余</t>
  </si>
  <si>
    <t>毒</t>
  </si>
  <si>
    <t>易</t>
  </si>
  <si>
    <t>往</t>
  </si>
  <si>
    <t>価</t>
  </si>
  <si>
    <t>河</t>
  </si>
  <si>
    <t>居</t>
  </si>
  <si>
    <t>効</t>
  </si>
  <si>
    <t>妻</t>
  </si>
  <si>
    <t>枝</t>
  </si>
  <si>
    <t>舎</t>
  </si>
  <si>
    <t>述</t>
  </si>
  <si>
    <t>招</t>
  </si>
  <si>
    <t>性</t>
  </si>
  <si>
    <t>制</t>
  </si>
  <si>
    <t>版</t>
  </si>
  <si>
    <t>肥</t>
  </si>
  <si>
    <t>非</t>
  </si>
  <si>
    <t>武</t>
  </si>
  <si>
    <t>紀</t>
  </si>
  <si>
    <t>型</t>
  </si>
  <si>
    <t>逆</t>
  </si>
  <si>
    <t>限</t>
  </si>
  <si>
    <t>故</t>
  </si>
  <si>
    <t>厚</t>
  </si>
  <si>
    <t>査</t>
  </si>
  <si>
    <t>政</t>
  </si>
  <si>
    <t>祖</t>
  </si>
  <si>
    <t>則</t>
  </si>
  <si>
    <t>独</t>
  </si>
  <si>
    <t>保</t>
  </si>
  <si>
    <t>迷</t>
  </si>
  <si>
    <t>航</t>
  </si>
  <si>
    <t>殺</t>
  </si>
  <si>
    <t>粉</t>
  </si>
  <si>
    <t>脈</t>
  </si>
  <si>
    <t>益</t>
  </si>
  <si>
    <t>桜</t>
  </si>
  <si>
    <t>格</t>
  </si>
  <si>
    <t>個</t>
  </si>
  <si>
    <t>耕</t>
  </si>
  <si>
    <t>財</t>
  </si>
  <si>
    <t>師</t>
  </si>
  <si>
    <t>修</t>
  </si>
  <si>
    <t>素</t>
  </si>
  <si>
    <t>造</t>
  </si>
  <si>
    <t>能</t>
  </si>
  <si>
    <t>破</t>
  </si>
  <si>
    <t>容</t>
  </si>
  <si>
    <t>留</t>
  </si>
  <si>
    <t>救</t>
  </si>
  <si>
    <t>停</t>
  </si>
  <si>
    <t>堂</t>
  </si>
  <si>
    <t>得</t>
  </si>
  <si>
    <t>移</t>
  </si>
  <si>
    <t>液</t>
  </si>
  <si>
    <t>眼</t>
  </si>
  <si>
    <t>規</t>
  </si>
  <si>
    <t>基</t>
  </si>
  <si>
    <t>寄</t>
  </si>
  <si>
    <t>許</t>
  </si>
  <si>
    <t>経</t>
  </si>
  <si>
    <t>険</t>
  </si>
  <si>
    <t>現</t>
  </si>
  <si>
    <t>混</t>
  </si>
  <si>
    <t>採</t>
  </si>
  <si>
    <t>授</t>
  </si>
  <si>
    <t>術</t>
  </si>
  <si>
    <t>常</t>
  </si>
  <si>
    <t>情</t>
  </si>
  <si>
    <t>責</t>
  </si>
  <si>
    <t>設</t>
  </si>
  <si>
    <t>接</t>
  </si>
  <si>
    <t>断</t>
  </si>
  <si>
    <t>張</t>
  </si>
  <si>
    <t>貧</t>
  </si>
  <si>
    <t>婦</t>
  </si>
  <si>
    <t>務</t>
  </si>
  <si>
    <t>率</t>
  </si>
  <si>
    <t>略</t>
  </si>
  <si>
    <t>喜</t>
  </si>
  <si>
    <t>象</t>
  </si>
  <si>
    <t>貯</t>
  </si>
  <si>
    <t>費</t>
  </si>
  <si>
    <t>営</t>
  </si>
  <si>
    <t>過</t>
  </si>
  <si>
    <t>検</t>
  </si>
  <si>
    <t>減</t>
  </si>
  <si>
    <t>証</t>
  </si>
  <si>
    <t>税</t>
  </si>
  <si>
    <t>絶</t>
  </si>
  <si>
    <t>測</t>
  </si>
  <si>
    <t>属</t>
  </si>
  <si>
    <t>貸</t>
  </si>
  <si>
    <t>程</t>
  </si>
  <si>
    <t>提</t>
  </si>
  <si>
    <t>統</t>
  </si>
  <si>
    <t>備</t>
  </si>
  <si>
    <t>評</t>
  </si>
  <si>
    <t>復</t>
  </si>
  <si>
    <t>報</t>
  </si>
  <si>
    <t>貿</t>
  </si>
  <si>
    <t>解</t>
  </si>
  <si>
    <t>幹</t>
  </si>
  <si>
    <t>義</t>
  </si>
  <si>
    <t>禁</t>
  </si>
  <si>
    <t>鉱</t>
  </si>
  <si>
    <t>罪</t>
  </si>
  <si>
    <t>資</t>
  </si>
  <si>
    <t>飼</t>
  </si>
  <si>
    <t>準</t>
  </si>
  <si>
    <t>勢</t>
  </si>
  <si>
    <t>損</t>
  </si>
  <si>
    <t>墓</t>
  </si>
  <si>
    <t>豊</t>
  </si>
  <si>
    <t>夢</t>
  </si>
  <si>
    <t>歴</t>
  </si>
  <si>
    <t>演</t>
  </si>
  <si>
    <t>慣</t>
  </si>
  <si>
    <t>境</t>
  </si>
  <si>
    <t>構</t>
  </si>
  <si>
    <t>際</t>
  </si>
  <si>
    <t>雑</t>
  </si>
  <si>
    <t>酸</t>
  </si>
  <si>
    <t>製</t>
  </si>
  <si>
    <t>精</t>
  </si>
  <si>
    <t>総</t>
  </si>
  <si>
    <t>増</t>
  </si>
  <si>
    <t>像</t>
  </si>
  <si>
    <t>態</t>
  </si>
  <si>
    <t>適</t>
  </si>
  <si>
    <t>銅</t>
  </si>
  <si>
    <t>複</t>
  </si>
  <si>
    <t>綿</t>
  </si>
  <si>
    <t>領</t>
  </si>
  <si>
    <t>賞</t>
  </si>
  <si>
    <t>確</t>
  </si>
  <si>
    <t>潔</t>
  </si>
  <si>
    <t>賛</t>
  </si>
  <si>
    <t>質</t>
  </si>
  <si>
    <t>導</t>
  </si>
  <si>
    <t>編</t>
  </si>
  <si>
    <t>暴</t>
  </si>
  <si>
    <t>衛</t>
  </si>
  <si>
    <t>興</t>
  </si>
  <si>
    <t>築</t>
  </si>
  <si>
    <t>燃</t>
  </si>
  <si>
    <t>輸</t>
  </si>
  <si>
    <t>講</t>
  </si>
  <si>
    <t>謝</t>
  </si>
  <si>
    <t>績</t>
  </si>
  <si>
    <t>額</t>
  </si>
  <si>
    <t>職</t>
  </si>
  <si>
    <t>織</t>
  </si>
  <si>
    <t>識</t>
  </si>
  <si>
    <t>護</t>
  </si>
  <si>
    <t>欠</t>
  </si>
  <si>
    <t>氏</t>
  </si>
  <si>
    <t>不</t>
  </si>
  <si>
    <t>夫</t>
  </si>
  <si>
    <t>井</t>
  </si>
  <si>
    <t>以</t>
  </si>
  <si>
    <t>加</t>
  </si>
  <si>
    <t>功</t>
  </si>
  <si>
    <t>札</t>
  </si>
  <si>
    <t>司</t>
  </si>
  <si>
    <t>失</t>
  </si>
  <si>
    <t>必</t>
  </si>
  <si>
    <t>付</t>
  </si>
  <si>
    <t>辺</t>
  </si>
  <si>
    <t>包</t>
  </si>
  <si>
    <t>末</t>
  </si>
  <si>
    <t>未</t>
  </si>
  <si>
    <t>民</t>
  </si>
  <si>
    <t>令</t>
  </si>
  <si>
    <t>衣</t>
  </si>
  <si>
    <t>印</t>
  </si>
  <si>
    <t>各</t>
  </si>
  <si>
    <t>共</t>
  </si>
  <si>
    <t>好</t>
  </si>
  <si>
    <t>成</t>
  </si>
  <si>
    <t>争</t>
  </si>
  <si>
    <t>仲</t>
  </si>
  <si>
    <t>兆</t>
  </si>
  <si>
    <t>伝</t>
  </si>
  <si>
    <t>灯</t>
  </si>
  <si>
    <t>老</t>
  </si>
  <si>
    <t>位</t>
  </si>
  <si>
    <t>改</t>
  </si>
  <si>
    <t>完</t>
  </si>
  <si>
    <t>希</t>
  </si>
  <si>
    <t>求</t>
  </si>
  <si>
    <t>芸</t>
  </si>
  <si>
    <t>材</t>
  </si>
  <si>
    <t>児</t>
  </si>
  <si>
    <t>初</t>
  </si>
  <si>
    <t>臣</t>
  </si>
  <si>
    <t>折</t>
  </si>
  <si>
    <t>束</t>
  </si>
  <si>
    <t>低</t>
  </si>
  <si>
    <t>努</t>
  </si>
  <si>
    <t>兵</t>
  </si>
  <si>
    <t>別</t>
  </si>
  <si>
    <t>利</t>
  </si>
  <si>
    <t>良</t>
  </si>
  <si>
    <t>冷</t>
  </si>
  <si>
    <t>労</t>
  </si>
  <si>
    <t>沖</t>
  </si>
  <si>
    <t>岐</t>
  </si>
  <si>
    <t>佐</t>
  </si>
  <si>
    <t>阪</t>
  </si>
  <si>
    <t>英</t>
  </si>
  <si>
    <t>果</t>
  </si>
  <si>
    <t>芽</t>
  </si>
  <si>
    <t>官</t>
  </si>
  <si>
    <t>季</t>
  </si>
  <si>
    <t>泣</t>
  </si>
  <si>
    <t>協</t>
  </si>
  <si>
    <t>径</t>
  </si>
  <si>
    <t>固</t>
  </si>
  <si>
    <t>刷</t>
  </si>
  <si>
    <t>参</t>
  </si>
  <si>
    <t>治</t>
  </si>
  <si>
    <t>周</t>
  </si>
  <si>
    <t>松</t>
  </si>
  <si>
    <t>卒</t>
  </si>
  <si>
    <t>底</t>
  </si>
  <si>
    <t>的</t>
  </si>
  <si>
    <t>典</t>
  </si>
  <si>
    <t>念</t>
  </si>
  <si>
    <t>府</t>
  </si>
  <si>
    <t>法</t>
  </si>
  <si>
    <t>牧</t>
  </si>
  <si>
    <t>例</t>
  </si>
  <si>
    <t>岡</t>
  </si>
  <si>
    <t>奈</t>
  </si>
  <si>
    <t>阜</t>
  </si>
  <si>
    <t>栄</t>
  </si>
  <si>
    <t>軍</t>
  </si>
  <si>
    <t>建</t>
  </si>
  <si>
    <t>昨</t>
  </si>
  <si>
    <t>祝</t>
  </si>
  <si>
    <t>省</t>
  </si>
  <si>
    <t>信</t>
  </si>
  <si>
    <t>浅</t>
  </si>
  <si>
    <t>単</t>
  </si>
  <si>
    <t>飛</t>
  </si>
  <si>
    <t>変</t>
  </si>
  <si>
    <t>便</t>
  </si>
  <si>
    <t>約</t>
  </si>
  <si>
    <t>勇</t>
  </si>
  <si>
    <t>要</t>
  </si>
  <si>
    <t>城</t>
  </si>
  <si>
    <t>香</t>
  </si>
  <si>
    <t>茨</t>
  </si>
  <si>
    <t>栃</t>
  </si>
  <si>
    <t>案</t>
  </si>
  <si>
    <t>害</t>
  </si>
  <si>
    <t>挙</t>
  </si>
  <si>
    <t>訓</t>
  </si>
  <si>
    <t>郡</t>
  </si>
  <si>
    <t>候</t>
  </si>
  <si>
    <t>差</t>
  </si>
  <si>
    <t>残</t>
  </si>
  <si>
    <t>借</t>
  </si>
  <si>
    <t>笑</t>
  </si>
  <si>
    <t>席</t>
  </si>
  <si>
    <t>倉</t>
  </si>
  <si>
    <t>孫</t>
  </si>
  <si>
    <t>帯</t>
  </si>
  <si>
    <t>徒</t>
  </si>
  <si>
    <t>特</t>
  </si>
  <si>
    <t>梅</t>
  </si>
  <si>
    <t>浴</t>
  </si>
  <si>
    <t>料</t>
  </si>
  <si>
    <t>連</t>
  </si>
  <si>
    <t>貨</t>
  </si>
  <si>
    <t>械</t>
  </si>
  <si>
    <t>健</t>
  </si>
  <si>
    <t>康</t>
  </si>
  <si>
    <t>菜</t>
  </si>
  <si>
    <t>産</t>
  </si>
  <si>
    <t>唱</t>
  </si>
  <si>
    <t>清</t>
  </si>
  <si>
    <t>巣</t>
  </si>
  <si>
    <t>側</t>
  </si>
  <si>
    <t>敗</t>
  </si>
  <si>
    <t>票</t>
  </si>
  <si>
    <t>副</t>
  </si>
  <si>
    <t>望</t>
  </si>
  <si>
    <t>陸</t>
  </si>
  <si>
    <t>崎</t>
  </si>
  <si>
    <t>埼</t>
  </si>
  <si>
    <t>鹿</t>
  </si>
  <si>
    <t>梨</t>
  </si>
  <si>
    <t>街</t>
  </si>
  <si>
    <t>覚</t>
  </si>
  <si>
    <t>給</t>
  </si>
  <si>
    <t>極</t>
  </si>
  <si>
    <t>景</t>
  </si>
  <si>
    <t>結</t>
  </si>
  <si>
    <t>最</t>
  </si>
  <si>
    <t>散</t>
  </si>
  <si>
    <t>順</t>
  </si>
  <si>
    <t>焼</t>
  </si>
  <si>
    <t>隊</t>
  </si>
  <si>
    <t>達</t>
  </si>
  <si>
    <t>然</t>
  </si>
  <si>
    <t>博</t>
  </si>
  <si>
    <t>飯</t>
  </si>
  <si>
    <t>無</t>
  </si>
  <si>
    <t>満</t>
  </si>
  <si>
    <t>量</t>
  </si>
  <si>
    <t>賀</t>
  </si>
  <si>
    <t>富</t>
  </si>
  <si>
    <t>滋</t>
  </si>
  <si>
    <t>媛</t>
  </si>
  <si>
    <t>愛</t>
  </si>
  <si>
    <t>塩</t>
  </si>
  <si>
    <t>試</t>
  </si>
  <si>
    <t>辞</t>
  </si>
  <si>
    <t>照</t>
  </si>
  <si>
    <t>節</t>
  </si>
  <si>
    <t>戦</t>
  </si>
  <si>
    <t>続</t>
  </si>
  <si>
    <t>置</t>
  </si>
  <si>
    <t>働</t>
  </si>
  <si>
    <t>群</t>
  </si>
  <si>
    <t>関</t>
  </si>
  <si>
    <t>管</t>
  </si>
  <si>
    <t>旗</t>
  </si>
  <si>
    <t>察</t>
  </si>
  <si>
    <t>種</t>
  </si>
  <si>
    <t>静</t>
  </si>
  <si>
    <t>説</t>
  </si>
  <si>
    <t>漁</t>
  </si>
  <si>
    <t>徳</t>
  </si>
  <si>
    <t>熊</t>
  </si>
  <si>
    <t>億</t>
  </si>
  <si>
    <t>課</t>
  </si>
  <si>
    <t>器</t>
  </si>
  <si>
    <t>選</t>
  </si>
  <si>
    <t>熱</t>
  </si>
  <si>
    <t>標</t>
  </si>
  <si>
    <t>養</t>
  </si>
  <si>
    <t>輪</t>
  </si>
  <si>
    <t>潟</t>
  </si>
  <si>
    <t>縄</t>
  </si>
  <si>
    <t>機</t>
  </si>
  <si>
    <t>積</t>
  </si>
  <si>
    <t>録</t>
  </si>
  <si>
    <t>観</t>
  </si>
  <si>
    <t>験</t>
  </si>
  <si>
    <t>類</t>
  </si>
  <si>
    <t>願</t>
  </si>
  <si>
    <t>鏡</t>
  </si>
  <si>
    <t>議</t>
  </si>
  <si>
    <t>競</t>
  </si>
  <si>
    <t>丁</t>
  </si>
  <si>
    <t>区</t>
  </si>
  <si>
    <t>化</t>
  </si>
  <si>
    <t>反</t>
  </si>
  <si>
    <t>予</t>
  </si>
  <si>
    <t>央</t>
  </si>
  <si>
    <t>去</t>
  </si>
  <si>
    <t>号</t>
  </si>
  <si>
    <t>皿</t>
  </si>
  <si>
    <t>仕</t>
  </si>
  <si>
    <t>写</t>
  </si>
  <si>
    <t>主</t>
  </si>
  <si>
    <t>申</t>
  </si>
  <si>
    <t>世</t>
  </si>
  <si>
    <t>他</t>
  </si>
  <si>
    <t>打</t>
  </si>
  <si>
    <t>代</t>
  </si>
  <si>
    <t>皮</t>
  </si>
  <si>
    <t>氷</t>
  </si>
  <si>
    <t>平</t>
  </si>
  <si>
    <t>由</t>
  </si>
  <si>
    <t>礼</t>
  </si>
  <si>
    <t>安</t>
  </si>
  <si>
    <t>曲</t>
  </si>
  <si>
    <t>血</t>
  </si>
  <si>
    <t>向</t>
  </si>
  <si>
    <t>死</t>
  </si>
  <si>
    <t>次</t>
  </si>
  <si>
    <t>式</t>
  </si>
  <si>
    <t>守</t>
  </si>
  <si>
    <t>州</t>
  </si>
  <si>
    <t>全</t>
  </si>
  <si>
    <t>有</t>
  </si>
  <si>
    <t>羊</t>
  </si>
  <si>
    <t>両</t>
  </si>
  <si>
    <t>列</t>
  </si>
  <si>
    <t>医</t>
  </si>
  <si>
    <t>究</t>
  </si>
  <si>
    <t>局</t>
  </si>
  <si>
    <t>君</t>
  </si>
  <si>
    <t>決</t>
  </si>
  <si>
    <t>住</t>
  </si>
  <si>
    <t>助</t>
  </si>
  <si>
    <t>身</t>
  </si>
  <si>
    <t>対</t>
  </si>
  <si>
    <t>投</t>
  </si>
  <si>
    <t>豆</t>
  </si>
  <si>
    <t>坂</t>
  </si>
  <si>
    <t>返</t>
  </si>
  <si>
    <t>役</t>
  </si>
  <si>
    <t>委</t>
  </si>
  <si>
    <t>育</t>
  </si>
  <si>
    <t>泳</t>
  </si>
  <si>
    <t>岸</t>
  </si>
  <si>
    <t>苦</t>
  </si>
  <si>
    <t>具</t>
  </si>
  <si>
    <t>幸</t>
  </si>
  <si>
    <t>始</t>
  </si>
  <si>
    <t>使</t>
  </si>
  <si>
    <t>事</t>
  </si>
  <si>
    <t>実</t>
  </si>
  <si>
    <t>者</t>
  </si>
  <si>
    <t>昔</t>
  </si>
  <si>
    <t>取</t>
  </si>
  <si>
    <t>受</t>
  </si>
  <si>
    <t>所</t>
  </si>
  <si>
    <t>注</t>
  </si>
  <si>
    <t>定</t>
  </si>
  <si>
    <t>波</t>
  </si>
  <si>
    <t>板</t>
  </si>
  <si>
    <t>表</t>
  </si>
  <si>
    <t>服</t>
  </si>
  <si>
    <t>物</t>
  </si>
  <si>
    <t>放</t>
  </si>
  <si>
    <t>味</t>
  </si>
  <si>
    <t>命</t>
  </si>
  <si>
    <t>油</t>
  </si>
  <si>
    <t>和</t>
  </si>
  <si>
    <t>屋</t>
  </si>
  <si>
    <t>界</t>
  </si>
  <si>
    <t>客</t>
  </si>
  <si>
    <t>急</t>
  </si>
  <si>
    <t>級</t>
  </si>
  <si>
    <t>係</t>
  </si>
  <si>
    <t>県</t>
  </si>
  <si>
    <t>研</t>
  </si>
  <si>
    <t>指</t>
  </si>
  <si>
    <t>持</t>
  </si>
  <si>
    <t>拾</t>
  </si>
  <si>
    <t>重</t>
  </si>
  <si>
    <t>昭</t>
  </si>
  <si>
    <t>乗</t>
  </si>
  <si>
    <t>神</t>
  </si>
  <si>
    <t>相</t>
  </si>
  <si>
    <t>送</t>
  </si>
  <si>
    <t>待</t>
  </si>
  <si>
    <t>炭</t>
  </si>
  <si>
    <t>柱</t>
  </si>
  <si>
    <t>追</t>
  </si>
  <si>
    <t>度</t>
  </si>
  <si>
    <t>畑</t>
  </si>
  <si>
    <t>発</t>
  </si>
  <si>
    <t>美</t>
  </si>
  <si>
    <t>秒</t>
  </si>
  <si>
    <t>品</t>
  </si>
  <si>
    <t>負</t>
  </si>
  <si>
    <t>面</t>
  </si>
  <si>
    <t>洋</t>
  </si>
  <si>
    <t>院</t>
  </si>
  <si>
    <t>員</t>
  </si>
  <si>
    <t>荷</t>
  </si>
  <si>
    <t>起</t>
  </si>
  <si>
    <t>宮</t>
  </si>
  <si>
    <t>庫</t>
  </si>
  <si>
    <t>根</t>
  </si>
  <si>
    <t>酒</t>
  </si>
  <si>
    <t>消</t>
  </si>
  <si>
    <t>真</t>
  </si>
  <si>
    <t>息</t>
  </si>
  <si>
    <t>速</t>
  </si>
  <si>
    <t>庭</t>
  </si>
  <si>
    <t>島</t>
  </si>
  <si>
    <t>配</t>
  </si>
  <si>
    <t>倍</t>
  </si>
  <si>
    <t>病</t>
  </si>
  <si>
    <t>勉</t>
  </si>
  <si>
    <t>旅</t>
  </si>
  <si>
    <t>流</t>
  </si>
  <si>
    <t>悪</t>
  </si>
  <si>
    <t>球</t>
  </si>
  <si>
    <t>祭</t>
  </si>
  <si>
    <t>習</t>
  </si>
  <si>
    <t>終</t>
  </si>
  <si>
    <t>宿</t>
  </si>
  <si>
    <t>章</t>
  </si>
  <si>
    <t>商</t>
  </si>
  <si>
    <t>進</t>
  </si>
  <si>
    <t>深</t>
  </si>
  <si>
    <t>族</t>
  </si>
  <si>
    <t>第</t>
  </si>
  <si>
    <t>帳</t>
  </si>
  <si>
    <t>笛</t>
  </si>
  <si>
    <t>転</t>
  </si>
  <si>
    <t>都</t>
  </si>
  <si>
    <t>動</t>
  </si>
  <si>
    <t>部</t>
  </si>
  <si>
    <t>問</t>
  </si>
  <si>
    <t>飲</t>
  </si>
  <si>
    <t>運</t>
  </si>
  <si>
    <t>温</t>
  </si>
  <si>
    <t>開</t>
  </si>
  <si>
    <t>階</t>
  </si>
  <si>
    <t>寒</t>
  </si>
  <si>
    <t>期</t>
  </si>
  <si>
    <t>軽</t>
  </si>
  <si>
    <t>湖</t>
  </si>
  <si>
    <t>港</t>
  </si>
  <si>
    <t>歯</t>
  </si>
  <si>
    <t>集</t>
  </si>
  <si>
    <t>暑</t>
  </si>
  <si>
    <t>勝</t>
  </si>
  <si>
    <t>植</t>
  </si>
  <si>
    <t>短</t>
  </si>
  <si>
    <t>着</t>
  </si>
  <si>
    <t>等</t>
  </si>
  <si>
    <t>登</t>
  </si>
  <si>
    <t>湯</t>
  </si>
  <si>
    <t>童</t>
  </si>
  <si>
    <t>悲</t>
  </si>
  <si>
    <t>筆</t>
  </si>
  <si>
    <t>遊</t>
  </si>
  <si>
    <t>葉</t>
  </si>
  <si>
    <t>陽</t>
  </si>
  <si>
    <t>落</t>
  </si>
  <si>
    <t>暗</t>
  </si>
  <si>
    <t>意</t>
  </si>
  <si>
    <t>感</t>
  </si>
  <si>
    <t>漢</t>
  </si>
  <si>
    <t>業</t>
  </si>
  <si>
    <t>詩</t>
  </si>
  <si>
    <t>想</t>
  </si>
  <si>
    <t>鉄</t>
  </si>
  <si>
    <t>農</t>
  </si>
  <si>
    <t>福</t>
  </si>
  <si>
    <t>路</t>
  </si>
  <si>
    <t>駅</t>
  </si>
  <si>
    <t>銀</t>
  </si>
  <si>
    <t>鼻</t>
  </si>
  <si>
    <t>様</t>
  </si>
  <si>
    <t>緑</t>
  </si>
  <si>
    <t>練</t>
  </si>
  <si>
    <t>横</t>
  </si>
  <si>
    <t>談</t>
  </si>
  <si>
    <t>調</t>
  </si>
  <si>
    <t>箱</t>
  </si>
  <si>
    <t>館</t>
  </si>
  <si>
    <t>橋</t>
  </si>
  <si>
    <t>整</t>
  </si>
  <si>
    <t>薬</t>
  </si>
  <si>
    <t>題</t>
  </si>
  <si>
    <t>刀</t>
  </si>
  <si>
    <t>丸</t>
  </si>
  <si>
    <t>弓</t>
  </si>
  <si>
    <t>工</t>
  </si>
  <si>
    <t>才</t>
  </si>
  <si>
    <t>万</t>
  </si>
  <si>
    <t>引</t>
  </si>
  <si>
    <t>牛</t>
  </si>
  <si>
    <t>今</t>
  </si>
  <si>
    <t>元</t>
  </si>
  <si>
    <t>戸</t>
  </si>
  <si>
    <t>午</t>
  </si>
  <si>
    <t>公</t>
  </si>
  <si>
    <t>止</t>
  </si>
  <si>
    <t>少</t>
  </si>
  <si>
    <t>心</t>
  </si>
  <si>
    <t>切</t>
  </si>
  <si>
    <t>太</t>
  </si>
  <si>
    <t>内</t>
  </si>
  <si>
    <t>父</t>
  </si>
  <si>
    <t>分</t>
  </si>
  <si>
    <t>方</t>
  </si>
  <si>
    <t>毛</t>
  </si>
  <si>
    <t>友</t>
  </si>
  <si>
    <t>外</t>
  </si>
  <si>
    <t>兄</t>
  </si>
  <si>
    <t>古</t>
  </si>
  <si>
    <t>広</t>
  </si>
  <si>
    <t>矢</t>
  </si>
  <si>
    <t>市</t>
  </si>
  <si>
    <t>台</t>
  </si>
  <si>
    <t>冬</t>
  </si>
  <si>
    <t>半</t>
  </si>
  <si>
    <t>母</t>
  </si>
  <si>
    <t>北</t>
  </si>
  <si>
    <t>用</t>
  </si>
  <si>
    <t>羽</t>
  </si>
  <si>
    <t>会</t>
  </si>
  <si>
    <t>回</t>
  </si>
  <si>
    <t>交</t>
  </si>
  <si>
    <t>光</t>
  </si>
  <si>
    <t>考</t>
  </si>
  <si>
    <t>行</t>
  </si>
  <si>
    <t>合</t>
  </si>
  <si>
    <t>寺</t>
  </si>
  <si>
    <t>自</t>
  </si>
  <si>
    <t>色</t>
  </si>
  <si>
    <t>西</t>
  </si>
  <si>
    <t>多</t>
  </si>
  <si>
    <t>池</t>
  </si>
  <si>
    <t>地</t>
  </si>
  <si>
    <t>当</t>
  </si>
  <si>
    <t>同</t>
  </si>
  <si>
    <t>肉</t>
  </si>
  <si>
    <t>米</t>
  </si>
  <si>
    <t>毎</t>
  </si>
  <si>
    <t>何</t>
  </si>
  <si>
    <t>角</t>
  </si>
  <si>
    <t>汽</t>
  </si>
  <si>
    <t>近</t>
  </si>
  <si>
    <t>形</t>
  </si>
  <si>
    <t>言</t>
  </si>
  <si>
    <t>谷</t>
  </si>
  <si>
    <t>作</t>
  </si>
  <si>
    <t>社</t>
  </si>
  <si>
    <t>図</t>
  </si>
  <si>
    <t>声</t>
  </si>
  <si>
    <t>走</t>
  </si>
  <si>
    <t>体</t>
  </si>
  <si>
    <t>弟</t>
  </si>
  <si>
    <t>売</t>
  </si>
  <si>
    <t>麦</t>
  </si>
  <si>
    <t>来</t>
  </si>
  <si>
    <t>里</t>
  </si>
  <si>
    <t>画</t>
  </si>
  <si>
    <t>岩</t>
  </si>
  <si>
    <t>京</t>
  </si>
  <si>
    <t>国</t>
  </si>
  <si>
    <t>姉</t>
  </si>
  <si>
    <t>知</t>
  </si>
  <si>
    <t>長</t>
  </si>
  <si>
    <t>直</t>
  </si>
  <si>
    <t>店</t>
  </si>
  <si>
    <t>東</t>
  </si>
  <si>
    <t>歩</t>
  </si>
  <si>
    <t>妹</t>
  </si>
  <si>
    <t>明</t>
  </si>
  <si>
    <t>門</t>
  </si>
  <si>
    <t>夜</t>
  </si>
  <si>
    <t>科</t>
  </si>
  <si>
    <t>海</t>
  </si>
  <si>
    <t>活</t>
  </si>
  <si>
    <t>計</t>
  </si>
  <si>
    <t>後</t>
  </si>
  <si>
    <t>室</t>
  </si>
  <si>
    <t>首</t>
  </si>
  <si>
    <t>秋</t>
  </si>
  <si>
    <t>春</t>
  </si>
  <si>
    <t>食</t>
  </si>
  <si>
    <t>星</t>
  </si>
  <si>
    <t>前</t>
  </si>
  <si>
    <t>茶</t>
  </si>
  <si>
    <t>昼</t>
  </si>
  <si>
    <t>点</t>
  </si>
  <si>
    <t>南</t>
  </si>
  <si>
    <t>風</t>
  </si>
  <si>
    <t>思</t>
  </si>
  <si>
    <t>家</t>
  </si>
  <si>
    <t>夏</t>
  </si>
  <si>
    <t>記</t>
  </si>
  <si>
    <t>帰</t>
  </si>
  <si>
    <t>原</t>
  </si>
  <si>
    <t>高</t>
  </si>
  <si>
    <t>紙</t>
  </si>
  <si>
    <t>時</t>
  </si>
  <si>
    <t>弱</t>
  </si>
  <si>
    <t>書</t>
  </si>
  <si>
    <t>通</t>
  </si>
  <si>
    <t>馬</t>
  </si>
  <si>
    <t>魚</t>
  </si>
  <si>
    <t>教</t>
  </si>
  <si>
    <t>強</t>
  </si>
  <si>
    <t>黄</t>
  </si>
  <si>
    <t>黒</t>
  </si>
  <si>
    <t>細</t>
  </si>
  <si>
    <t>週</t>
  </si>
  <si>
    <t>雪</t>
  </si>
  <si>
    <t>船</t>
  </si>
  <si>
    <t>組</t>
  </si>
  <si>
    <t>鳥</t>
  </si>
  <si>
    <t>野</t>
  </si>
  <si>
    <t>理</t>
  </si>
  <si>
    <t>雲</t>
  </si>
  <si>
    <t>絵</t>
  </si>
  <si>
    <t>間</t>
  </si>
  <si>
    <t>場</t>
  </si>
  <si>
    <t>晴</t>
  </si>
  <si>
    <t>朝</t>
  </si>
  <si>
    <t>答</t>
  </si>
  <si>
    <t>道</t>
  </si>
  <si>
    <t>買</t>
  </si>
  <si>
    <t>番</t>
  </si>
  <si>
    <t>遠</t>
  </si>
  <si>
    <t>園</t>
  </si>
  <si>
    <t>楽</t>
  </si>
  <si>
    <t>新</t>
  </si>
  <si>
    <t>数</t>
  </si>
  <si>
    <t>電</t>
  </si>
  <si>
    <t>話</t>
  </si>
  <si>
    <t>歌</t>
  </si>
  <si>
    <t>語</t>
  </si>
  <si>
    <t>算</t>
  </si>
  <si>
    <t>読</t>
  </si>
  <si>
    <t>聞</t>
  </si>
  <si>
    <t>鳴</t>
  </si>
  <si>
    <t>線</t>
  </si>
  <si>
    <t>親</t>
  </si>
  <si>
    <t>頭</t>
  </si>
  <si>
    <t>顔</t>
  </si>
  <si>
    <t>曜</t>
  </si>
  <si>
    <t>一</t>
  </si>
  <si>
    <t>七</t>
  </si>
  <si>
    <t>十</t>
  </si>
  <si>
    <t>人</t>
  </si>
  <si>
    <t>九</t>
  </si>
  <si>
    <t>二</t>
  </si>
  <si>
    <t>八</t>
  </si>
  <si>
    <t>力</t>
  </si>
  <si>
    <t>入</t>
  </si>
  <si>
    <t>川</t>
  </si>
  <si>
    <t>山</t>
  </si>
  <si>
    <t>三</t>
  </si>
  <si>
    <t>小</t>
  </si>
  <si>
    <t>上</t>
  </si>
  <si>
    <t>女</t>
  </si>
  <si>
    <t>口</t>
  </si>
  <si>
    <t>夕</t>
  </si>
  <si>
    <t>千</t>
  </si>
  <si>
    <t>下</t>
  </si>
  <si>
    <t>大</t>
  </si>
  <si>
    <t>子</t>
  </si>
  <si>
    <t>土</t>
  </si>
  <si>
    <t>水</t>
  </si>
  <si>
    <t>手</t>
  </si>
  <si>
    <t>六</t>
  </si>
  <si>
    <t>文</t>
  </si>
  <si>
    <t>中</t>
  </si>
  <si>
    <t>天</t>
  </si>
  <si>
    <t>木</t>
  </si>
  <si>
    <t>日</t>
  </si>
  <si>
    <t>火</t>
  </si>
  <si>
    <t>月</t>
  </si>
  <si>
    <t>犬</t>
  </si>
  <si>
    <t>王</t>
  </si>
  <si>
    <t>五</t>
  </si>
  <si>
    <t>円</t>
  </si>
  <si>
    <t>生</t>
  </si>
  <si>
    <t>白</t>
  </si>
  <si>
    <t>本</t>
  </si>
  <si>
    <t>石</t>
  </si>
  <si>
    <t>目</t>
  </si>
  <si>
    <t>右</t>
  </si>
  <si>
    <t>立</t>
  </si>
  <si>
    <t>正</t>
  </si>
  <si>
    <t>左</t>
  </si>
  <si>
    <t>四</t>
  </si>
  <si>
    <t>出</t>
  </si>
  <si>
    <t>玉</t>
  </si>
  <si>
    <t>田</t>
  </si>
  <si>
    <t>耳</t>
  </si>
  <si>
    <t>年</t>
  </si>
  <si>
    <t>虫</t>
  </si>
  <si>
    <t>竹</t>
  </si>
  <si>
    <t>休</t>
  </si>
  <si>
    <t>気</t>
  </si>
  <si>
    <t>百</t>
  </si>
  <si>
    <t>早</t>
  </si>
  <si>
    <t>先</t>
  </si>
  <si>
    <t>名</t>
  </si>
  <si>
    <t>糸</t>
  </si>
  <si>
    <t>字</t>
  </si>
  <si>
    <t>花</t>
  </si>
  <si>
    <t>車</t>
  </si>
  <si>
    <t>貝</t>
  </si>
  <si>
    <t>町</t>
  </si>
  <si>
    <t>男</t>
  </si>
  <si>
    <t>村</t>
  </si>
  <si>
    <t>足</t>
  </si>
  <si>
    <t>見</t>
  </si>
  <si>
    <t>赤</t>
  </si>
  <si>
    <t>学</t>
  </si>
  <si>
    <t>空</t>
  </si>
  <si>
    <t>青</t>
  </si>
  <si>
    <t>雨</t>
  </si>
  <si>
    <t>金</t>
  </si>
  <si>
    <t>林</t>
  </si>
  <si>
    <t>草</t>
  </si>
  <si>
    <t>音</t>
  </si>
  <si>
    <t>校</t>
  </si>
  <si>
    <t>森</t>
  </si>
  <si>
    <t>羽の旧字</t>
    <rPh sb="0" eb="1">
      <t>ハネ</t>
    </rPh>
    <rPh sb="2" eb="4">
      <t>キュウジ</t>
    </rPh>
    <phoneticPr fontId="1"/>
  </si>
  <si>
    <t>攵</t>
  </si>
  <si>
    <t>丨</t>
  </si>
  <si>
    <t>𣶏</t>
    <phoneticPr fontId="1"/>
  </si>
  <si>
    <t>、</t>
  </si>
  <si>
    <t>。</t>
  </si>
  <si>
    <t>・</t>
  </si>
  <si>
    <t>゛</t>
  </si>
  <si>
    <t>゜</t>
  </si>
  <si>
    <t>´</t>
  </si>
  <si>
    <t>¨</t>
  </si>
  <si>
    <t>ヽ</t>
  </si>
  <si>
    <t>ヾ</t>
  </si>
  <si>
    <t>ゝ</t>
  </si>
  <si>
    <t>ゞ</t>
  </si>
  <si>
    <t>〃</t>
  </si>
  <si>
    <t>仝</t>
  </si>
  <si>
    <t>々</t>
  </si>
  <si>
    <t>〆</t>
  </si>
  <si>
    <t>〇</t>
  </si>
  <si>
    <t>ー</t>
  </si>
  <si>
    <t>‐</t>
  </si>
  <si>
    <t>∥</t>
  </si>
  <si>
    <t>…</t>
  </si>
  <si>
    <t>‥</t>
  </si>
  <si>
    <t>‘</t>
  </si>
  <si>
    <t>’</t>
  </si>
  <si>
    <t>“</t>
  </si>
  <si>
    <t>”</t>
  </si>
  <si>
    <t>〔</t>
  </si>
  <si>
    <t>〕</t>
  </si>
  <si>
    <t>〈</t>
  </si>
  <si>
    <t>〉</t>
  </si>
  <si>
    <t>《</t>
  </si>
  <si>
    <t>》</t>
  </si>
  <si>
    <t>「</t>
  </si>
  <si>
    <t>」</t>
  </si>
  <si>
    <t>『</t>
  </si>
  <si>
    <t>』</t>
  </si>
  <si>
    <t>【</t>
  </si>
  <si>
    <t>】</t>
  </si>
  <si>
    <t>±</t>
  </si>
  <si>
    <t>×</t>
  </si>
  <si>
    <t>÷</t>
  </si>
  <si>
    <t>≠</t>
  </si>
  <si>
    <t>≦</t>
  </si>
  <si>
    <t>≧</t>
  </si>
  <si>
    <t>∞</t>
  </si>
  <si>
    <t>∴</t>
  </si>
  <si>
    <t>♂</t>
  </si>
  <si>
    <t>♀</t>
  </si>
  <si>
    <t>°</t>
  </si>
  <si>
    <t>′</t>
  </si>
  <si>
    <t>″</t>
  </si>
  <si>
    <t>℃</t>
  </si>
  <si>
    <t>§</t>
  </si>
  <si>
    <t>☆</t>
  </si>
  <si>
    <t>★</t>
  </si>
  <si>
    <t>○</t>
  </si>
  <si>
    <t>●</t>
  </si>
  <si>
    <t>◎</t>
  </si>
  <si>
    <t>◇</t>
  </si>
  <si>
    <t>◆</t>
  </si>
  <si>
    <t>□</t>
  </si>
  <si>
    <t>■</t>
  </si>
  <si>
    <t>△</t>
  </si>
  <si>
    <t>▲</t>
  </si>
  <si>
    <t>▽</t>
  </si>
  <si>
    <t>▼</t>
  </si>
  <si>
    <t>※</t>
  </si>
  <si>
    <t>〒</t>
  </si>
  <si>
    <t>→</t>
  </si>
  <si>
    <t>←</t>
  </si>
  <si>
    <t>↑</t>
  </si>
  <si>
    <t>↓</t>
  </si>
  <si>
    <t>〓</t>
  </si>
  <si>
    <t>∈</t>
  </si>
  <si>
    <t>∋</t>
  </si>
  <si>
    <t>⊆</t>
  </si>
  <si>
    <t>⊇</t>
  </si>
  <si>
    <t>⊂</t>
  </si>
  <si>
    <t>⊃</t>
  </si>
  <si>
    <t>∪</t>
  </si>
  <si>
    <t>∩</t>
  </si>
  <si>
    <t>∧</t>
  </si>
  <si>
    <t>∨</t>
  </si>
  <si>
    <t>⇒</t>
  </si>
  <si>
    <t>⇔</t>
  </si>
  <si>
    <t>∀</t>
  </si>
  <si>
    <t>∃</t>
  </si>
  <si>
    <t>∠</t>
  </si>
  <si>
    <t>⊥</t>
  </si>
  <si>
    <t>⌒</t>
  </si>
  <si>
    <t>∂</t>
  </si>
  <si>
    <t>∇</t>
  </si>
  <si>
    <t>≡</t>
  </si>
  <si>
    <t>≒</t>
  </si>
  <si>
    <t>≪</t>
  </si>
  <si>
    <t>≫</t>
  </si>
  <si>
    <t>√</t>
  </si>
  <si>
    <t>∽</t>
  </si>
  <si>
    <t>∝</t>
  </si>
  <si>
    <t>∵</t>
  </si>
  <si>
    <t>∫</t>
  </si>
  <si>
    <t>∬</t>
  </si>
  <si>
    <t>Å</t>
  </si>
  <si>
    <t>‰</t>
  </si>
  <si>
    <t>♯</t>
  </si>
  <si>
    <t>♭</t>
  </si>
  <si>
    <t>♪</t>
  </si>
  <si>
    <t>†</t>
  </si>
  <si>
    <t>‡</t>
  </si>
  <si>
    <t>¶</t>
  </si>
  <si>
    <t>◯</t>
  </si>
  <si>
    <t>ぁ</t>
  </si>
  <si>
    <t>あ</t>
  </si>
  <si>
    <t>ぃ</t>
  </si>
  <si>
    <t>い</t>
  </si>
  <si>
    <t>ぅ</t>
  </si>
  <si>
    <t>う</t>
  </si>
  <si>
    <t>ぇ</t>
  </si>
  <si>
    <t>え</t>
  </si>
  <si>
    <t>ぉ</t>
  </si>
  <si>
    <t>お</t>
  </si>
  <si>
    <t>か</t>
  </si>
  <si>
    <t>が</t>
  </si>
  <si>
    <t>き</t>
  </si>
  <si>
    <t>ぎ</t>
  </si>
  <si>
    <t>く</t>
  </si>
  <si>
    <t>ぐ</t>
  </si>
  <si>
    <t>け</t>
  </si>
  <si>
    <t>げ</t>
  </si>
  <si>
    <t>こ</t>
  </si>
  <si>
    <t>ご</t>
  </si>
  <si>
    <t>さ</t>
  </si>
  <si>
    <t>ざ</t>
  </si>
  <si>
    <t>し</t>
  </si>
  <si>
    <t>じ</t>
  </si>
  <si>
    <t>す</t>
  </si>
  <si>
    <t>ず</t>
  </si>
  <si>
    <t>せ</t>
  </si>
  <si>
    <t>ぜ</t>
  </si>
  <si>
    <t>そ</t>
  </si>
  <si>
    <t>ぞ</t>
  </si>
  <si>
    <t>た</t>
  </si>
  <si>
    <t>だ</t>
  </si>
  <si>
    <t>ち</t>
  </si>
  <si>
    <t>ぢ</t>
  </si>
  <si>
    <t>っ</t>
  </si>
  <si>
    <t>つ</t>
  </si>
  <si>
    <t>づ</t>
  </si>
  <si>
    <t>て</t>
  </si>
  <si>
    <t>で</t>
  </si>
  <si>
    <t>と</t>
  </si>
  <si>
    <t>ど</t>
  </si>
  <si>
    <t>な</t>
  </si>
  <si>
    <t>に</t>
  </si>
  <si>
    <t>ぬ</t>
  </si>
  <si>
    <t>ね</t>
  </si>
  <si>
    <t>の</t>
  </si>
  <si>
    <t>は</t>
  </si>
  <si>
    <t>ば</t>
  </si>
  <si>
    <t>ぱ</t>
  </si>
  <si>
    <t>ひ</t>
  </si>
  <si>
    <t>び</t>
  </si>
  <si>
    <t>ぴ</t>
  </si>
  <si>
    <t>ふ</t>
  </si>
  <si>
    <t>ぶ</t>
  </si>
  <si>
    <t>ぷ</t>
  </si>
  <si>
    <t>へ</t>
  </si>
  <si>
    <t>べ</t>
  </si>
  <si>
    <t>ぺ</t>
  </si>
  <si>
    <t>ほ</t>
  </si>
  <si>
    <t>ぼ</t>
  </si>
  <si>
    <t>ぽ</t>
  </si>
  <si>
    <t>ま</t>
  </si>
  <si>
    <t>み</t>
  </si>
  <si>
    <t>む</t>
  </si>
  <si>
    <t>め</t>
  </si>
  <si>
    <t>も</t>
  </si>
  <si>
    <t>ゃ</t>
  </si>
  <si>
    <t>や</t>
  </si>
  <si>
    <t>ゅ</t>
  </si>
  <si>
    <t>ゆ</t>
  </si>
  <si>
    <t>ょ</t>
  </si>
  <si>
    <t>よ</t>
  </si>
  <si>
    <t>ら</t>
  </si>
  <si>
    <t>り</t>
  </si>
  <si>
    <t>る</t>
  </si>
  <si>
    <t>れ</t>
  </si>
  <si>
    <t>ろ</t>
  </si>
  <si>
    <t>ゎ</t>
  </si>
  <si>
    <t>わ</t>
  </si>
  <si>
    <t>ゐ</t>
  </si>
  <si>
    <t>ゑ</t>
  </si>
  <si>
    <t>を</t>
  </si>
  <si>
    <t>ん</t>
  </si>
  <si>
    <t>ァ</t>
  </si>
  <si>
    <t>ア</t>
  </si>
  <si>
    <t>ィ</t>
  </si>
  <si>
    <t>イ</t>
  </si>
  <si>
    <t>ゥ</t>
  </si>
  <si>
    <t>ウ</t>
  </si>
  <si>
    <t>ェ</t>
  </si>
  <si>
    <t>エ</t>
  </si>
  <si>
    <t>ォ</t>
  </si>
  <si>
    <t>オ</t>
  </si>
  <si>
    <t>カ</t>
  </si>
  <si>
    <t>ガ</t>
  </si>
  <si>
    <t>キ</t>
  </si>
  <si>
    <t>ギ</t>
  </si>
  <si>
    <t>ク</t>
  </si>
  <si>
    <t>グ</t>
  </si>
  <si>
    <t>ケ</t>
  </si>
  <si>
    <t>ゲ</t>
  </si>
  <si>
    <t>コ</t>
  </si>
  <si>
    <t>ゴ</t>
  </si>
  <si>
    <t>サ</t>
  </si>
  <si>
    <t>ザ</t>
  </si>
  <si>
    <t>シ</t>
  </si>
  <si>
    <t>ジ</t>
  </si>
  <si>
    <t>ス</t>
  </si>
  <si>
    <t>ズ</t>
  </si>
  <si>
    <t>セ</t>
  </si>
  <si>
    <t>ゼ</t>
  </si>
  <si>
    <t>ソ</t>
  </si>
  <si>
    <t>ゾ</t>
  </si>
  <si>
    <t>タ</t>
  </si>
  <si>
    <t>ダ</t>
  </si>
  <si>
    <t>チ</t>
  </si>
  <si>
    <t>ヂ</t>
  </si>
  <si>
    <t>ッ</t>
  </si>
  <si>
    <t>ツ</t>
  </si>
  <si>
    <t>ヅ</t>
  </si>
  <si>
    <t>テ</t>
  </si>
  <si>
    <t>デ</t>
  </si>
  <si>
    <t>ト</t>
  </si>
  <si>
    <t>ド</t>
  </si>
  <si>
    <t>ナ</t>
  </si>
  <si>
    <t>ニ</t>
  </si>
  <si>
    <t>ヌ</t>
  </si>
  <si>
    <t>ネ</t>
  </si>
  <si>
    <t>ノ</t>
  </si>
  <si>
    <t>ハ</t>
  </si>
  <si>
    <t>バ</t>
  </si>
  <si>
    <t>パ</t>
  </si>
  <si>
    <t>ヒ</t>
  </si>
  <si>
    <t>ビ</t>
  </si>
  <si>
    <t>ピ</t>
  </si>
  <si>
    <t>フ</t>
  </si>
  <si>
    <t>ブ</t>
  </si>
  <si>
    <t>プ</t>
  </si>
  <si>
    <t>ヘ</t>
  </si>
  <si>
    <t>ベ</t>
  </si>
  <si>
    <t>ペ</t>
  </si>
  <si>
    <t>ホ</t>
  </si>
  <si>
    <t>ボ</t>
  </si>
  <si>
    <t>ポ</t>
  </si>
  <si>
    <t>マ</t>
  </si>
  <si>
    <t>ミ</t>
  </si>
  <si>
    <t>ム</t>
  </si>
  <si>
    <t>メ</t>
  </si>
  <si>
    <t>モ</t>
  </si>
  <si>
    <t>ャ</t>
  </si>
  <si>
    <t>ヤ</t>
  </si>
  <si>
    <t>ュ</t>
  </si>
  <si>
    <t>ユ</t>
  </si>
  <si>
    <t>ョ</t>
  </si>
  <si>
    <t>ヨ</t>
  </si>
  <si>
    <t>ラ</t>
  </si>
  <si>
    <t>リ</t>
  </si>
  <si>
    <t>ル</t>
  </si>
  <si>
    <t>レ</t>
  </si>
  <si>
    <t>ロ</t>
  </si>
  <si>
    <t>ヮ</t>
  </si>
  <si>
    <t>ワ</t>
  </si>
  <si>
    <t>ヰ</t>
  </si>
  <si>
    <t>ヱ</t>
  </si>
  <si>
    <t>ヲ</t>
  </si>
  <si>
    <t>ン</t>
  </si>
  <si>
    <t>ヴ</t>
  </si>
  <si>
    <t>ヵ</t>
  </si>
  <si>
    <t>ヶ</t>
  </si>
  <si>
    <t>Α</t>
  </si>
  <si>
    <t>Β</t>
  </si>
  <si>
    <t>Γ</t>
  </si>
  <si>
    <t>Δ</t>
  </si>
  <si>
    <t>Ε</t>
  </si>
  <si>
    <t>Ζ</t>
  </si>
  <si>
    <t>Η</t>
  </si>
  <si>
    <t>Θ</t>
  </si>
  <si>
    <t>Ι</t>
  </si>
  <si>
    <t>Κ</t>
  </si>
  <si>
    <t>Λ</t>
  </si>
  <si>
    <t>Μ</t>
  </si>
  <si>
    <t>Ν</t>
  </si>
  <si>
    <t>Ξ</t>
  </si>
  <si>
    <t>Ο</t>
  </si>
  <si>
    <t>Π</t>
  </si>
  <si>
    <t>Ρ</t>
  </si>
  <si>
    <t>Σ</t>
  </si>
  <si>
    <t>Τ</t>
  </si>
  <si>
    <t>Υ</t>
  </si>
  <si>
    <t>Φ</t>
  </si>
  <si>
    <t>Χ</t>
  </si>
  <si>
    <t>Ψ</t>
  </si>
  <si>
    <t>Ω</t>
  </si>
  <si>
    <t>α</t>
  </si>
  <si>
    <t>β</t>
  </si>
  <si>
    <t>γ</t>
  </si>
  <si>
    <t>δ</t>
  </si>
  <si>
    <t>ε</t>
  </si>
  <si>
    <t>ζ</t>
  </si>
  <si>
    <t>η</t>
  </si>
  <si>
    <t>θ</t>
  </si>
  <si>
    <t>ι</t>
  </si>
  <si>
    <t>κ</t>
  </si>
  <si>
    <t>λ</t>
  </si>
  <si>
    <t>μ</t>
  </si>
  <si>
    <t>ν</t>
  </si>
  <si>
    <t>ξ</t>
  </si>
  <si>
    <t>ο</t>
  </si>
  <si>
    <t>π</t>
  </si>
  <si>
    <t>ρ</t>
  </si>
  <si>
    <t>σ</t>
  </si>
  <si>
    <t>τ</t>
  </si>
  <si>
    <t>υ</t>
  </si>
  <si>
    <t>φ</t>
  </si>
  <si>
    <t>χ</t>
  </si>
  <si>
    <t>ψ</t>
  </si>
  <si>
    <t>ω</t>
  </si>
  <si>
    <t>А</t>
  </si>
  <si>
    <t>Б</t>
  </si>
  <si>
    <t>В</t>
  </si>
  <si>
    <t>Г</t>
  </si>
  <si>
    <t>Д</t>
  </si>
  <si>
    <t>Е</t>
  </si>
  <si>
    <t>Ё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</si>
  <si>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</si>
  <si>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</si>
  <si>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</si>
  <si>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</si>
  <si>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</si>
  <si>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</si>
  <si>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</si>
  <si>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</si>
  <si>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</si>
  <si>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</si>
  <si>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</si>
  <si>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</si>
  <si>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</si>
  <si>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</si>
  <si>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</si>
  <si>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</si>
  <si>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</si>
  <si>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</si>
  <si>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</si>
  <si>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</si>
  <si>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Ъ</t>
  </si>
  <si>
    <t>Ы</t>
  </si>
  <si>
    <t>Ь</t>
  </si>
  <si>
    <t>Э</t>
  </si>
  <si>
    <t>Ю</t>
  </si>
  <si>
    <t>Я</t>
  </si>
  <si>
    <t>а</t>
  </si>
  <si>
    <t>б</t>
  </si>
  <si>
    <t>в</t>
  </si>
  <si>
    <t>г</t>
  </si>
  <si>
    <t>д</t>
  </si>
  <si>
    <t>е</t>
  </si>
  <si>
    <t>ё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</si>
  <si>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</si>
  <si>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</si>
  <si>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</si>
  <si>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</si>
  <si>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</si>
  <si>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</si>
  <si>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</si>
  <si>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</si>
  <si>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</si>
  <si>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</si>
  <si>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</si>
  <si>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</si>
  <si>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</si>
  <si>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</si>
  <si>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</si>
  <si>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</si>
  <si>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</si>
  <si>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</si>
  <si>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</si>
  <si>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</si>
  <si>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ъ</t>
  </si>
  <si>
    <t>ы</t>
  </si>
  <si>
    <t>ь</t>
  </si>
  <si>
    <t>э</t>
  </si>
  <si>
    <t>ю</t>
  </si>
  <si>
    <t>я</t>
  </si>
  <si>
    <t>─</t>
  </si>
  <si>
    <t>│</t>
  </si>
  <si>
    <t>┌</t>
  </si>
  <si>
    <t>┐</t>
  </si>
  <si>
    <t>┘</t>
  </si>
  <si>
    <t>└</t>
  </si>
  <si>
    <t>├</t>
  </si>
  <si>
    <t>┬</t>
  </si>
  <si>
    <t>┤</t>
  </si>
  <si>
    <t>┴</t>
  </si>
  <si>
    <t>┼</t>
  </si>
  <si>
    <t>━</t>
  </si>
  <si>
    <t>┃</t>
  </si>
  <si>
    <t>┏</t>
  </si>
  <si>
    <t>┓</t>
  </si>
  <si>
    <t>┛</t>
  </si>
  <si>
    <t>┗</t>
  </si>
  <si>
    <t>┣</t>
  </si>
  <si>
    <t>┳</t>
  </si>
  <si>
    <t>┫</t>
  </si>
  <si>
    <t>┻</t>
  </si>
  <si>
    <t>╋</t>
  </si>
  <si>
    <t>┠</t>
  </si>
  <si>
    <t>┯</t>
  </si>
  <si>
    <t>┨</t>
  </si>
  <si>
    <t>┷</t>
  </si>
  <si>
    <t>┿</t>
  </si>
  <si>
    <t>┝</t>
  </si>
  <si>
    <t>┰</t>
  </si>
  <si>
    <t>┥</t>
  </si>
  <si>
    <t>┸</t>
  </si>
  <si>
    <t>╂</t>
  </si>
  <si>
    <t>①</t>
  </si>
  <si>
    <t>②</t>
  </si>
  <si>
    <t>③</t>
  </si>
  <si>
    <t>④</t>
  </si>
  <si>
    <t>⑤</t>
  </si>
  <si>
    <t>⑥</t>
  </si>
  <si>
    <t>⑦</t>
  </si>
  <si>
    <t>⑧</t>
  </si>
  <si>
    <t>⑨</t>
  </si>
  <si>
    <t>⑩</t>
  </si>
  <si>
    <t>⑪</t>
  </si>
  <si>
    <t>⑫</t>
  </si>
  <si>
    <t>⑬</t>
  </si>
  <si>
    <t>⑭</t>
  </si>
  <si>
    <t>⑮</t>
  </si>
  <si>
    <t>⑯</t>
  </si>
  <si>
    <t>⑰</t>
  </si>
  <si>
    <t>⑱</t>
  </si>
  <si>
    <t>⑲</t>
  </si>
  <si>
    <t>⑳</t>
  </si>
  <si>
    <t>Ⅰ</t>
  </si>
  <si>
    <t>Ⅱ</t>
  </si>
  <si>
    <t>Ⅲ</t>
  </si>
  <si>
    <t>Ⅳ</t>
  </si>
  <si>
    <t>Ⅴ</t>
  </si>
  <si>
    <t>Ⅵ</t>
  </si>
  <si>
    <t>Ⅶ</t>
  </si>
  <si>
    <t>Ⅷ</t>
  </si>
  <si>
    <t>Ⅸ</t>
  </si>
  <si>
    <t>Ⅹ</t>
  </si>
  <si>
    <t>㍉</t>
  </si>
  <si>
    <t>㌔</t>
  </si>
  <si>
    <t>㌢</t>
  </si>
  <si>
    <t>㍍</t>
  </si>
  <si>
    <t>㌘</t>
  </si>
  <si>
    <t>㌧</t>
  </si>
  <si>
    <t>㌃</t>
  </si>
  <si>
    <t>㌶</t>
  </si>
  <si>
    <t>㍑</t>
  </si>
  <si>
    <t>㍗</t>
  </si>
  <si>
    <t>㌍</t>
  </si>
  <si>
    <t>㌦</t>
  </si>
  <si>
    <t>㌣</t>
  </si>
  <si>
    <t>㌫</t>
  </si>
  <si>
    <t>㍊</t>
  </si>
  <si>
    <t>㌻</t>
  </si>
  <si>
    <t>㎜</t>
  </si>
  <si>
    <t>㎝</t>
  </si>
  <si>
    <t>㎞</t>
  </si>
  <si>
    <t>㎎</t>
  </si>
  <si>
    <t>㎏</t>
  </si>
  <si>
    <t>㏄</t>
  </si>
  <si>
    <t>㎡</t>
  </si>
  <si>
    <t>㍻</t>
  </si>
  <si>
    <t>〝</t>
  </si>
  <si>
    <t>〟</t>
  </si>
  <si>
    <t>№</t>
  </si>
  <si>
    <t>㏍</t>
  </si>
  <si>
    <t>℡</t>
  </si>
  <si>
    <t>㊤</t>
  </si>
  <si>
    <t>㊥</t>
  </si>
  <si>
    <t>㊦</t>
  </si>
  <si>
    <t>㊧</t>
  </si>
  <si>
    <t>㊨</t>
  </si>
  <si>
    <t>㈱</t>
  </si>
  <si>
    <t>㈲</t>
  </si>
  <si>
    <t>㈹</t>
  </si>
  <si>
    <t>㍾</t>
  </si>
  <si>
    <t>㍽</t>
  </si>
  <si>
    <t>㍼</t>
  </si>
  <si>
    <t>∮</t>
  </si>
  <si>
    <t>∟</t>
  </si>
  <si>
    <t>⊿</t>
  </si>
  <si>
    <t>欝</t>
  </si>
  <si>
    <t>栢</t>
  </si>
  <si>
    <t>碕</t>
  </si>
  <si>
    <t>咋</t>
  </si>
  <si>
    <t>迩</t>
  </si>
  <si>
    <t>釆</t>
  </si>
  <si>
    <t>冨</t>
  </si>
  <si>
    <t>侭</t>
  </si>
  <si>
    <t>廉</t>
  </si>
  <si>
    <t>个</t>
  </si>
  <si>
    <t>丶</t>
  </si>
  <si>
    <t>丿</t>
  </si>
  <si>
    <t>乂</t>
  </si>
  <si>
    <t>亅</t>
  </si>
  <si>
    <t>亊</t>
  </si>
  <si>
    <t>舒</t>
  </si>
  <si>
    <t>亠</t>
  </si>
  <si>
    <t>亰</t>
  </si>
  <si>
    <t>亳</t>
  </si>
  <si>
    <t>从</t>
  </si>
  <si>
    <t>偃</t>
  </si>
  <si>
    <t>偈</t>
  </si>
  <si>
    <t>偬</t>
  </si>
  <si>
    <t>偸</t>
  </si>
  <si>
    <t>傚</t>
  </si>
  <si>
    <t>傅</t>
  </si>
  <si>
    <t>儖</t>
  </si>
  <si>
    <t>儿</t>
  </si>
  <si>
    <t>竸</t>
  </si>
  <si>
    <t>兮</t>
  </si>
  <si>
    <t>冂</t>
  </si>
  <si>
    <t>囘</t>
  </si>
  <si>
    <t>冑</t>
  </si>
  <si>
    <t>冓</t>
  </si>
  <si>
    <t>冕</t>
  </si>
  <si>
    <t>冖</t>
  </si>
  <si>
    <t>冦</t>
  </si>
  <si>
    <t>冢</t>
  </si>
  <si>
    <t>冩</t>
  </si>
  <si>
    <t>冫</t>
  </si>
  <si>
    <t>决</t>
  </si>
  <si>
    <t>冲</t>
  </si>
  <si>
    <t>冰</t>
  </si>
  <si>
    <t>况</t>
  </si>
  <si>
    <t>凉</t>
  </si>
  <si>
    <t>凵</t>
  </si>
  <si>
    <t>刄</t>
  </si>
  <si>
    <t>刧</t>
  </si>
  <si>
    <t>剪</t>
  </si>
  <si>
    <t>劔</t>
  </si>
  <si>
    <t>劒</t>
  </si>
  <si>
    <t>剱</t>
  </si>
  <si>
    <t>辧</t>
  </si>
  <si>
    <t>劵</t>
  </si>
  <si>
    <t>勹</t>
  </si>
  <si>
    <t>匐</t>
  </si>
  <si>
    <t>匸</t>
  </si>
  <si>
    <t>卆</t>
  </si>
  <si>
    <t>凖</t>
  </si>
  <si>
    <t>卞</t>
  </si>
  <si>
    <t>卩</t>
  </si>
  <si>
    <t>夘</t>
  </si>
  <si>
    <t>厂</t>
  </si>
  <si>
    <t>厥</t>
  </si>
  <si>
    <t>厶</t>
  </si>
  <si>
    <t>燮</t>
  </si>
  <si>
    <t>呀</t>
  </si>
  <si>
    <t>吶</t>
  </si>
  <si>
    <t>咾</t>
  </si>
  <si>
    <t>咼</t>
  </si>
  <si>
    <t>哘</t>
  </si>
  <si>
    <t>啌</t>
  </si>
  <si>
    <t>啗</t>
  </si>
  <si>
    <t>啝</t>
  </si>
  <si>
    <t>喙</t>
  </si>
  <si>
    <t>咯</t>
  </si>
  <si>
    <t>喊</t>
  </si>
  <si>
    <t>喞</t>
  </si>
  <si>
    <t>喇</t>
  </si>
  <si>
    <t>嗹</t>
  </si>
  <si>
    <t>噐</t>
  </si>
  <si>
    <t>囎</t>
  </si>
  <si>
    <t>囗</t>
  </si>
  <si>
    <t>圉</t>
  </si>
  <si>
    <t>圜</t>
  </si>
  <si>
    <t>圷</t>
  </si>
  <si>
    <t>圸</t>
  </si>
  <si>
    <t>埀</t>
  </si>
  <si>
    <t>垈</t>
  </si>
  <si>
    <t>垉</t>
  </si>
  <si>
    <t>垳</t>
  </si>
  <si>
    <t>垪</t>
  </si>
  <si>
    <t>垰</t>
  </si>
  <si>
    <t>埔</t>
  </si>
  <si>
    <t>埓</t>
  </si>
  <si>
    <t>埖</t>
  </si>
  <si>
    <t>埣</t>
  </si>
  <si>
    <t>堙</t>
  </si>
  <si>
    <t>堝</t>
  </si>
  <si>
    <t>塲</t>
  </si>
  <si>
    <t>塢</t>
  </si>
  <si>
    <t>塋</t>
  </si>
  <si>
    <t>塰</t>
  </si>
  <si>
    <t>墹</t>
  </si>
  <si>
    <t>墫</t>
  </si>
  <si>
    <t>墺</t>
  </si>
  <si>
    <t>墸</t>
  </si>
  <si>
    <t>壗</t>
  </si>
  <si>
    <t>夂</t>
  </si>
  <si>
    <t>夊</t>
  </si>
  <si>
    <t>夛</t>
  </si>
  <si>
    <t>梦</t>
  </si>
  <si>
    <t>竒</t>
  </si>
  <si>
    <t>奚</t>
  </si>
  <si>
    <t>奢</t>
  </si>
  <si>
    <t>奠</t>
  </si>
  <si>
    <t>奩</t>
  </si>
  <si>
    <t>侫</t>
  </si>
  <si>
    <t>娟</t>
  </si>
  <si>
    <t>娚</t>
  </si>
  <si>
    <t>嫂</t>
  </si>
  <si>
    <t>嫐</t>
  </si>
  <si>
    <t>孳</t>
  </si>
  <si>
    <t>斈</t>
  </si>
  <si>
    <t>宀</t>
  </si>
  <si>
    <t>它</t>
  </si>
  <si>
    <t>寃</t>
  </si>
  <si>
    <t>寉</t>
  </si>
  <si>
    <t>寳</t>
  </si>
  <si>
    <t>尅</t>
  </si>
  <si>
    <t>尓</t>
  </si>
  <si>
    <t>尢</t>
  </si>
  <si>
    <t>屐</t>
  </si>
  <si>
    <t>孱</t>
  </si>
  <si>
    <t>屮</t>
  </si>
  <si>
    <t>乢</t>
  </si>
  <si>
    <t>岔</t>
  </si>
  <si>
    <t>妛</t>
  </si>
  <si>
    <t>岻</t>
  </si>
  <si>
    <t>岶</t>
  </si>
  <si>
    <t>岼</t>
  </si>
  <si>
    <t>岷</t>
  </si>
  <si>
    <t>峅</t>
  </si>
  <si>
    <t>岾</t>
  </si>
  <si>
    <t>峇</t>
  </si>
  <si>
    <t>峺</t>
  </si>
  <si>
    <t>嶌</t>
  </si>
  <si>
    <t>崋</t>
  </si>
  <si>
    <t>崗</t>
  </si>
  <si>
    <t>嵜</t>
  </si>
  <si>
    <t>嵶</t>
  </si>
  <si>
    <t>嶐</t>
  </si>
  <si>
    <t>巛</t>
  </si>
  <si>
    <t>帋</t>
  </si>
  <si>
    <t>幤</t>
  </si>
  <si>
    <t>广</t>
  </si>
  <si>
    <t>廰</t>
  </si>
  <si>
    <t>廴</t>
  </si>
  <si>
    <t>廾</t>
  </si>
  <si>
    <t>弃</t>
  </si>
  <si>
    <t>弑</t>
  </si>
  <si>
    <t>彁</t>
  </si>
  <si>
    <t>彑</t>
  </si>
  <si>
    <t>彖</t>
  </si>
  <si>
    <t>彗</t>
  </si>
  <si>
    <t>彡</t>
  </si>
  <si>
    <t>彭</t>
  </si>
  <si>
    <t>彳</t>
  </si>
  <si>
    <t>徃</t>
  </si>
  <si>
    <t>徙</t>
  </si>
  <si>
    <t>徠</t>
  </si>
  <si>
    <t>悳</t>
  </si>
  <si>
    <t>恠</t>
  </si>
  <si>
    <t>怐</t>
  </si>
  <si>
    <t>恷</t>
  </si>
  <si>
    <t>悗</t>
  </si>
  <si>
    <t>惓</t>
  </si>
  <si>
    <t>惆</t>
  </si>
  <si>
    <t>愡</t>
  </si>
  <si>
    <t>愽</t>
  </si>
  <si>
    <t>慯</t>
  </si>
  <si>
    <t>慱</t>
  </si>
  <si>
    <t>憙</t>
  </si>
  <si>
    <t>憇</t>
  </si>
  <si>
    <t>戛</t>
  </si>
  <si>
    <t>戞</t>
  </si>
  <si>
    <t>抂</t>
  </si>
  <si>
    <t>抛</t>
  </si>
  <si>
    <t>挧</t>
  </si>
  <si>
    <t>挈</t>
  </si>
  <si>
    <t>捏</t>
  </si>
  <si>
    <t>掖</t>
  </si>
  <si>
    <t>掵</t>
  </si>
  <si>
    <t>揀</t>
  </si>
  <si>
    <t>搨</t>
  </si>
  <si>
    <t>摶</t>
  </si>
  <si>
    <t>舉</t>
  </si>
  <si>
    <t>擶</t>
  </si>
  <si>
    <t>攜</t>
  </si>
  <si>
    <t>攴</t>
  </si>
  <si>
    <t>攷</t>
  </si>
  <si>
    <t>攸</t>
  </si>
  <si>
    <t>敖</t>
  </si>
  <si>
    <t>敘</t>
  </si>
  <si>
    <t>敝</t>
  </si>
  <si>
    <t>旃</t>
  </si>
  <si>
    <t>旆</t>
  </si>
  <si>
    <t>旁</t>
  </si>
  <si>
    <t>旌</t>
  </si>
  <si>
    <t>旙</t>
  </si>
  <si>
    <t>无</t>
  </si>
  <si>
    <t>旡</t>
  </si>
  <si>
    <t>晄</t>
  </si>
  <si>
    <t>暃</t>
  </si>
  <si>
    <t>暎</t>
  </si>
  <si>
    <t>暹</t>
  </si>
  <si>
    <t>暼</t>
  </si>
  <si>
    <t>暸</t>
  </si>
  <si>
    <t>曵</t>
  </si>
  <si>
    <t>朖</t>
  </si>
  <si>
    <t>杁</t>
  </si>
  <si>
    <t>朷</t>
  </si>
  <si>
    <t>杤</t>
  </si>
  <si>
    <t>杰</t>
  </si>
  <si>
    <t>枩</t>
  </si>
  <si>
    <t>枦</t>
  </si>
  <si>
    <t>柆</t>
  </si>
  <si>
    <t>柧</t>
  </si>
  <si>
    <t>栩</t>
  </si>
  <si>
    <t>桍</t>
  </si>
  <si>
    <t>档</t>
  </si>
  <si>
    <t>梹</t>
  </si>
  <si>
    <t>梍</t>
  </si>
  <si>
    <t>桾</t>
  </si>
  <si>
    <t>棘</t>
  </si>
  <si>
    <t>椢</t>
  </si>
  <si>
    <t>椦</t>
  </si>
  <si>
    <t>棡</t>
  </si>
  <si>
    <t>椌</t>
  </si>
  <si>
    <t>棔</t>
  </si>
  <si>
    <t>棣</t>
  </si>
  <si>
    <t>椥</t>
  </si>
  <si>
    <t>棠</t>
  </si>
  <si>
    <t>棯</t>
  </si>
  <si>
    <t>椨</t>
  </si>
  <si>
    <t>椪</t>
  </si>
  <si>
    <t>椣</t>
  </si>
  <si>
    <t>椡</t>
  </si>
  <si>
    <t>棆</t>
  </si>
  <si>
    <t>楜</t>
  </si>
  <si>
    <t>楴</t>
  </si>
  <si>
    <t>楙</t>
  </si>
  <si>
    <t>楪</t>
  </si>
  <si>
    <t>榲</t>
  </si>
  <si>
    <t>榿</t>
  </si>
  <si>
    <t>槝</t>
  </si>
  <si>
    <t>樮</t>
  </si>
  <si>
    <t>榠</t>
  </si>
  <si>
    <t>槞</t>
  </si>
  <si>
    <t>槫</t>
  </si>
  <si>
    <t>樌</t>
  </si>
  <si>
    <t>橲</t>
  </si>
  <si>
    <t>樶</t>
  </si>
  <si>
    <t>橸</t>
  </si>
  <si>
    <t>樢</t>
  </si>
  <si>
    <t>檍</t>
  </si>
  <si>
    <t>櫞</t>
  </si>
  <si>
    <t>櫑</t>
  </si>
  <si>
    <t>欟</t>
  </si>
  <si>
    <t>歹</t>
  </si>
  <si>
    <t>殍</t>
  </si>
  <si>
    <t>殕</t>
  </si>
  <si>
    <t>殳</t>
  </si>
  <si>
    <t>殷</t>
  </si>
  <si>
    <t>毓</t>
  </si>
  <si>
    <t>毫</t>
  </si>
  <si>
    <t>气</t>
  </si>
  <si>
    <t>氤</t>
  </si>
  <si>
    <t>汢</t>
  </si>
  <si>
    <t>沛</t>
  </si>
  <si>
    <t>汾</t>
  </si>
  <si>
    <t>汳</t>
  </si>
  <si>
    <t>泱</t>
  </si>
  <si>
    <t>沺</t>
  </si>
  <si>
    <t>泙</t>
  </si>
  <si>
    <t>洙</t>
  </si>
  <si>
    <t>洳</t>
  </si>
  <si>
    <t>浤</t>
  </si>
  <si>
    <t>浹</t>
  </si>
  <si>
    <t>渊</t>
  </si>
  <si>
    <t>淇</t>
  </si>
  <si>
    <t>淦</t>
  </si>
  <si>
    <t>淞</t>
  </si>
  <si>
    <t>淕</t>
  </si>
  <si>
    <t>淮</t>
  </si>
  <si>
    <t>渮</t>
  </si>
  <si>
    <t>渙</t>
  </si>
  <si>
    <t>湟</t>
  </si>
  <si>
    <t>渫</t>
  </si>
  <si>
    <t>湶</t>
  </si>
  <si>
    <t>湃</t>
  </si>
  <si>
    <t>渤</t>
  </si>
  <si>
    <t>游</t>
  </si>
  <si>
    <t>溂</t>
  </si>
  <si>
    <t>潁</t>
  </si>
  <si>
    <t>澀</t>
  </si>
  <si>
    <t>濳</t>
  </si>
  <si>
    <t>潼</t>
  </si>
  <si>
    <t>澑</t>
  </si>
  <si>
    <t>濂</t>
  </si>
  <si>
    <t>濮</t>
  </si>
  <si>
    <t>瀘</t>
  </si>
  <si>
    <t>烱</t>
  </si>
  <si>
    <t>焉</t>
  </si>
  <si>
    <t>爻</t>
  </si>
  <si>
    <t>爼</t>
  </si>
  <si>
    <t>爿</t>
  </si>
  <si>
    <t>犂</t>
  </si>
  <si>
    <t>犹</t>
  </si>
  <si>
    <t>倏</t>
  </si>
  <si>
    <t>獎</t>
  </si>
  <si>
    <t>獪</t>
  </si>
  <si>
    <t>珎</t>
  </si>
  <si>
    <t>珮</t>
  </si>
  <si>
    <t>珸</t>
  </si>
  <si>
    <t>琿</t>
  </si>
  <si>
    <t>瑣</t>
  </si>
  <si>
    <t>珱</t>
  </si>
  <si>
    <t>甞</t>
  </si>
  <si>
    <t>甬</t>
  </si>
  <si>
    <t>甼</t>
  </si>
  <si>
    <t>畄</t>
  </si>
  <si>
    <t>畍</t>
  </si>
  <si>
    <t>畊</t>
  </si>
  <si>
    <t>畉</t>
  </si>
  <si>
    <t>畆</t>
  </si>
  <si>
    <t>畚</t>
  </si>
  <si>
    <t>畩</t>
  </si>
  <si>
    <t>畧</t>
  </si>
  <si>
    <t>疉</t>
  </si>
  <si>
    <t>疂</t>
  </si>
  <si>
    <t>癶</t>
  </si>
  <si>
    <t>皀</t>
  </si>
  <si>
    <t>皃</t>
  </si>
  <si>
    <t>皈</t>
  </si>
  <si>
    <t>盖</t>
  </si>
  <si>
    <t>盧</t>
  </si>
  <si>
    <t>眄</t>
  </si>
  <si>
    <t>眤</t>
  </si>
  <si>
    <t>眷</t>
  </si>
  <si>
    <t>眸</t>
  </si>
  <si>
    <t>睿</t>
  </si>
  <si>
    <t>睾</t>
  </si>
  <si>
    <t>瞶</t>
  </si>
  <si>
    <t>瞹</t>
  </si>
  <si>
    <t>矗</t>
  </si>
  <si>
    <t>硴</t>
  </si>
  <si>
    <t>碆</t>
  </si>
  <si>
    <t>碵</t>
  </si>
  <si>
    <t>碯</t>
  </si>
  <si>
    <t>磆</t>
  </si>
  <si>
    <t>礇</t>
  </si>
  <si>
    <t>祓</t>
  </si>
  <si>
    <t>秡</t>
  </si>
  <si>
    <t>稘</t>
  </si>
  <si>
    <t>稙</t>
  </si>
  <si>
    <t>稟</t>
  </si>
  <si>
    <t>稾</t>
  </si>
  <si>
    <t>穃</t>
  </si>
  <si>
    <t>穉</t>
  </si>
  <si>
    <t>穹</t>
  </si>
  <si>
    <t>窗</t>
  </si>
  <si>
    <t>窰</t>
  </si>
  <si>
    <t>笂</t>
  </si>
  <si>
    <t>笶</t>
  </si>
  <si>
    <t>箟</t>
  </si>
  <si>
    <t>篏</t>
  </si>
  <si>
    <t>篶</t>
  </si>
  <si>
    <t>籏</t>
  </si>
  <si>
    <t>籘</t>
  </si>
  <si>
    <t>粐</t>
  </si>
  <si>
    <t>粤</t>
  </si>
  <si>
    <t>粭</t>
  </si>
  <si>
    <t>粫</t>
  </si>
  <si>
    <t>粡</t>
  </si>
  <si>
    <t>粲</t>
  </si>
  <si>
    <t>粮</t>
  </si>
  <si>
    <t>糘</t>
  </si>
  <si>
    <t>糢</t>
  </si>
  <si>
    <t>絋</t>
  </si>
  <si>
    <t>絳</t>
  </si>
  <si>
    <t>緜</t>
  </si>
  <si>
    <t>縊</t>
  </si>
  <si>
    <t>緕</t>
  </si>
  <si>
    <t>繿</t>
  </si>
  <si>
    <t>纎</t>
  </si>
  <si>
    <t>网</t>
  </si>
  <si>
    <t>罔</t>
  </si>
  <si>
    <t>罸</t>
  </si>
  <si>
    <t>羝</t>
  </si>
  <si>
    <t>羣</t>
  </si>
  <si>
    <t>羮</t>
  </si>
  <si>
    <t>譱</t>
  </si>
  <si>
    <t>耒</t>
  </si>
  <si>
    <t>耜</t>
  </si>
  <si>
    <t>耻</t>
  </si>
  <si>
    <t>聹</t>
  </si>
  <si>
    <t>冐</t>
  </si>
  <si>
    <t>胄</t>
  </si>
  <si>
    <t>胖</t>
  </si>
  <si>
    <t>脉</t>
  </si>
  <si>
    <t>脩</t>
  </si>
  <si>
    <t>隋</t>
  </si>
  <si>
    <t>膕</t>
  </si>
  <si>
    <t>膤</t>
  </si>
  <si>
    <t>膓</t>
  </si>
  <si>
    <t>膸</t>
  </si>
  <si>
    <t>舩</t>
  </si>
  <si>
    <t>舮</t>
  </si>
  <si>
    <t>茖</t>
  </si>
  <si>
    <t>茲</t>
  </si>
  <si>
    <t>茫</t>
  </si>
  <si>
    <t>茣</t>
  </si>
  <si>
    <t>莇</t>
  </si>
  <si>
    <t>菴</t>
  </si>
  <si>
    <t>萓</t>
  </si>
  <si>
    <t>菫</t>
  </si>
  <si>
    <t>萋</t>
  </si>
  <si>
    <t>菷</t>
  </si>
  <si>
    <t>萇</t>
  </si>
  <si>
    <t>莽</t>
  </si>
  <si>
    <t>蔆</t>
  </si>
  <si>
    <t>菻</t>
  </si>
  <si>
    <t>萪</t>
  </si>
  <si>
    <t>蕚</t>
  </si>
  <si>
    <t>蒄</t>
  </si>
  <si>
    <t>葫</t>
  </si>
  <si>
    <t>葮</t>
  </si>
  <si>
    <t>葹</t>
  </si>
  <si>
    <t>蓊</t>
  </si>
  <si>
    <t>蓚</t>
  </si>
  <si>
    <t>薀</t>
  </si>
  <si>
    <t>蘓</t>
  </si>
  <si>
    <t>蘰</t>
  </si>
  <si>
    <t>虍</t>
  </si>
  <si>
    <t>乕</t>
  </si>
  <si>
    <t>蚩</t>
  </si>
  <si>
    <t>蛩</t>
  </si>
  <si>
    <t>蝪</t>
  </si>
  <si>
    <t>螯</t>
  </si>
  <si>
    <t>螽</t>
  </si>
  <si>
    <t>蟐</t>
  </si>
  <si>
    <t>衂</t>
  </si>
  <si>
    <t>袁</t>
  </si>
  <si>
    <t>袮</t>
  </si>
  <si>
    <t>襾</t>
  </si>
  <si>
    <t>覃</t>
  </si>
  <si>
    <t>覊</t>
  </si>
  <si>
    <t>覩</t>
  </si>
  <si>
    <t>觧</t>
  </si>
  <si>
    <t>豬</t>
  </si>
  <si>
    <t>豸</t>
  </si>
  <si>
    <t>貅</t>
  </si>
  <si>
    <t>貍</t>
  </si>
  <si>
    <t>貔</t>
  </si>
  <si>
    <t>豼</t>
  </si>
  <si>
    <t>戝</t>
  </si>
  <si>
    <t>貭</t>
  </si>
  <si>
    <t>貮</t>
  </si>
  <si>
    <t>賁</t>
  </si>
  <si>
    <t>賍</t>
  </si>
  <si>
    <t>赱</t>
  </si>
  <si>
    <t>踈</t>
  </si>
  <si>
    <t>躰</t>
  </si>
  <si>
    <t>軆</t>
  </si>
  <si>
    <t>軅</t>
  </si>
  <si>
    <t>軣</t>
  </si>
  <si>
    <t>輒</t>
  </si>
  <si>
    <t>轣</t>
  </si>
  <si>
    <t>辜</t>
  </si>
  <si>
    <t>迯</t>
  </si>
  <si>
    <t>逶</t>
  </si>
  <si>
    <t>逵</t>
  </si>
  <si>
    <t>逹</t>
  </si>
  <si>
    <t>邉</t>
  </si>
  <si>
    <t>郢</t>
  </si>
  <si>
    <t>酘</t>
  </si>
  <si>
    <t>釖</t>
  </si>
  <si>
    <t>釟</t>
  </si>
  <si>
    <t>釡</t>
  </si>
  <si>
    <t>釛</t>
  </si>
  <si>
    <t>釼</t>
  </si>
  <si>
    <t>釶</t>
  </si>
  <si>
    <t>鈬</t>
  </si>
  <si>
    <t>鉐</t>
  </si>
  <si>
    <t>鉚</t>
  </si>
  <si>
    <t>鍄</t>
  </si>
  <si>
    <t>鍜</t>
  </si>
  <si>
    <t>鍖</t>
  </si>
  <si>
    <t>鏥</t>
  </si>
  <si>
    <t>鐇</t>
  </si>
  <si>
    <t>鐡</t>
  </si>
  <si>
    <t>鑁</t>
  </si>
  <si>
    <t>鈩</t>
  </si>
  <si>
    <t>閇</t>
  </si>
  <si>
    <t>閖</t>
  </si>
  <si>
    <t>閠</t>
  </si>
  <si>
    <t>陏</t>
  </si>
  <si>
    <t>陋</t>
  </si>
  <si>
    <t>陞</t>
  </si>
  <si>
    <t>陝</t>
  </si>
  <si>
    <t>陟</t>
  </si>
  <si>
    <t>陦</t>
  </si>
  <si>
    <t>隲</t>
  </si>
  <si>
    <t>隶</t>
  </si>
  <si>
    <t>隹</t>
  </si>
  <si>
    <t>靹</t>
  </si>
  <si>
    <t>竟</t>
  </si>
  <si>
    <t>飃</t>
  </si>
  <si>
    <t>餝</t>
  </si>
  <si>
    <t>馼</t>
  </si>
  <si>
    <t>駲</t>
  </si>
  <si>
    <t>驫</t>
  </si>
  <si>
    <t>髞</t>
  </si>
  <si>
    <t>髟</t>
  </si>
  <si>
    <t>髦</t>
  </si>
  <si>
    <t>鬥</t>
  </si>
  <si>
    <t>鬯</t>
  </si>
  <si>
    <t>鬲</t>
  </si>
  <si>
    <t>鯆</t>
  </si>
  <si>
    <t>鰡</t>
  </si>
  <si>
    <t>鰲</t>
  </si>
  <si>
    <t>鳬</t>
  </si>
  <si>
    <t>鳫</t>
  </si>
  <si>
    <t>鵈</t>
  </si>
  <si>
    <t>鵐</t>
  </si>
  <si>
    <t>鷏</t>
  </si>
  <si>
    <t>皷</t>
  </si>
  <si>
    <t>鼡</t>
  </si>
  <si>
    <t>褜</t>
  </si>
  <si>
    <t>鍈</t>
  </si>
  <si>
    <t>銈</t>
  </si>
  <si>
    <t>蓜</t>
  </si>
  <si>
    <t>俉</t>
  </si>
  <si>
    <t>炻</t>
  </si>
  <si>
    <t>昱</t>
  </si>
  <si>
    <t>棈</t>
  </si>
  <si>
    <t>鋹</t>
  </si>
  <si>
    <t>曻</t>
  </si>
  <si>
    <t>彅</t>
  </si>
  <si>
    <t>仡</t>
  </si>
  <si>
    <t>伀</t>
  </si>
  <si>
    <t>伃</t>
  </si>
  <si>
    <t>佖</t>
  </si>
  <si>
    <t>侒</t>
  </si>
  <si>
    <t>侊</t>
  </si>
  <si>
    <t>侚</t>
  </si>
  <si>
    <t>侔</t>
  </si>
  <si>
    <t>偀</t>
  </si>
  <si>
    <t>倢</t>
  </si>
  <si>
    <t>倞</t>
  </si>
  <si>
    <t>偆</t>
  </si>
  <si>
    <t>偰</t>
  </si>
  <si>
    <t>偂</t>
  </si>
  <si>
    <t>傔</t>
  </si>
  <si>
    <t>兊</t>
  </si>
  <si>
    <t>冝</t>
  </si>
  <si>
    <t>刕</t>
  </si>
  <si>
    <t>劦</t>
  </si>
  <si>
    <t>勛</t>
  </si>
  <si>
    <t>匀</t>
  </si>
  <si>
    <t>匇</t>
  </si>
  <si>
    <t>匤</t>
  </si>
  <si>
    <t>厓</t>
  </si>
  <si>
    <t>咜</t>
  </si>
  <si>
    <t>咊</t>
  </si>
  <si>
    <t>咩</t>
  </si>
  <si>
    <t>哿</t>
  </si>
  <si>
    <t>喆</t>
  </si>
  <si>
    <t>垬</t>
  </si>
  <si>
    <t>埈</t>
  </si>
  <si>
    <t>埇</t>
  </si>
  <si>
    <t>﨏</t>
  </si>
  <si>
    <t>夋</t>
  </si>
  <si>
    <t>奛</t>
  </si>
  <si>
    <t>奝</t>
  </si>
  <si>
    <t>妤</t>
  </si>
  <si>
    <t>孖</t>
  </si>
  <si>
    <t>寀</t>
  </si>
  <si>
    <t>甯</t>
  </si>
  <si>
    <t>寘</t>
  </si>
  <si>
    <t>尞</t>
  </si>
  <si>
    <t>岦</t>
  </si>
  <si>
    <t>岺</t>
  </si>
  <si>
    <t>崧</t>
  </si>
  <si>
    <t>嵓</t>
  </si>
  <si>
    <t>﨑</t>
  </si>
  <si>
    <t>嵂</t>
  </si>
  <si>
    <t>嵭</t>
  </si>
  <si>
    <t>嶸</t>
  </si>
  <si>
    <t>嶹</t>
  </si>
  <si>
    <t>弴</t>
  </si>
  <si>
    <t>彧</t>
  </si>
  <si>
    <t>忞</t>
  </si>
  <si>
    <t>悊</t>
  </si>
  <si>
    <t>惕</t>
  </si>
  <si>
    <t>惲</t>
  </si>
  <si>
    <t>愷</t>
  </si>
  <si>
    <t>愰</t>
  </si>
  <si>
    <t>憘</t>
  </si>
  <si>
    <t>抦</t>
  </si>
  <si>
    <t>揵</t>
  </si>
  <si>
    <t>摠</t>
  </si>
  <si>
    <t>撝</t>
  </si>
  <si>
    <t>擎</t>
  </si>
  <si>
    <t>昀</t>
  </si>
  <si>
    <t>昕</t>
  </si>
  <si>
    <t>昉</t>
  </si>
  <si>
    <t>昞</t>
  </si>
  <si>
    <t>昤</t>
  </si>
  <si>
    <t>晥</t>
  </si>
  <si>
    <t>晗</t>
  </si>
  <si>
    <t>晙</t>
  </si>
  <si>
    <t>暙</t>
  </si>
  <si>
    <t>暠</t>
  </si>
  <si>
    <t>暲</t>
  </si>
  <si>
    <t>暿</t>
  </si>
  <si>
    <t>曺</t>
  </si>
  <si>
    <t>杦</t>
  </si>
  <si>
    <t>枻</t>
  </si>
  <si>
    <t>桒</t>
  </si>
  <si>
    <t>柀</t>
  </si>
  <si>
    <t>栁</t>
  </si>
  <si>
    <t>棏</t>
  </si>
  <si>
    <t>﨓</t>
  </si>
  <si>
    <t>楨</t>
  </si>
  <si>
    <t>﨔</t>
  </si>
  <si>
    <t>榘</t>
  </si>
  <si>
    <t>槢</t>
  </si>
  <si>
    <t>樰</t>
  </si>
  <si>
    <t>橆</t>
  </si>
  <si>
    <t>橳</t>
  </si>
  <si>
    <t>橾</t>
  </si>
  <si>
    <t>櫤</t>
  </si>
  <si>
    <t>毖</t>
  </si>
  <si>
    <t>氿</t>
  </si>
  <si>
    <t>汜</t>
  </si>
  <si>
    <t>沆</t>
  </si>
  <si>
    <t>泚</t>
  </si>
  <si>
    <t>洄</t>
  </si>
  <si>
    <t>涇</t>
  </si>
  <si>
    <t>涬</t>
  </si>
  <si>
    <t>淏</t>
  </si>
  <si>
    <t>淼</t>
  </si>
  <si>
    <t>湜</t>
  </si>
  <si>
    <t>渧</t>
  </si>
  <si>
    <t>渼</t>
  </si>
  <si>
    <t>溿</t>
  </si>
  <si>
    <t>澈</t>
  </si>
  <si>
    <t>澵</t>
  </si>
  <si>
    <t>濵</t>
  </si>
  <si>
    <t>瀅</t>
  </si>
  <si>
    <t>瀇</t>
  </si>
  <si>
    <t>炅</t>
  </si>
  <si>
    <t>炫</t>
  </si>
  <si>
    <t>焏</t>
  </si>
  <si>
    <t>焄</t>
  </si>
  <si>
    <t>煜</t>
  </si>
  <si>
    <t>煆</t>
  </si>
  <si>
    <t>煇</t>
  </si>
  <si>
    <t>凞</t>
  </si>
  <si>
    <t>燁</t>
  </si>
  <si>
    <t>燾</t>
  </si>
  <si>
    <t>犱</t>
  </si>
  <si>
    <t>犾</t>
  </si>
  <si>
    <t>獷</t>
  </si>
  <si>
    <t>珉</t>
  </si>
  <si>
    <t>珖</t>
  </si>
  <si>
    <t>珣</t>
  </si>
  <si>
    <t>琇</t>
  </si>
  <si>
    <t>琦</t>
  </si>
  <si>
    <t>琪</t>
  </si>
  <si>
    <t>琮</t>
  </si>
  <si>
    <t>瑢</t>
  </si>
  <si>
    <t>璉</t>
  </si>
  <si>
    <t>璟</t>
  </si>
  <si>
    <t>畯</t>
  </si>
  <si>
    <t>皜</t>
  </si>
  <si>
    <t>皞</t>
  </si>
  <si>
    <t>皛</t>
  </si>
  <si>
    <t>皦</t>
  </si>
  <si>
    <t>睆</t>
  </si>
  <si>
    <t>劯</t>
  </si>
  <si>
    <t>砡</t>
  </si>
  <si>
    <t>硎</t>
  </si>
  <si>
    <t>硤</t>
  </si>
  <si>
    <t>礰</t>
  </si>
  <si>
    <t>禔</t>
  </si>
  <si>
    <t>禛</t>
  </si>
  <si>
    <t>竑</t>
  </si>
  <si>
    <t>竧</t>
  </si>
  <si>
    <t>竫</t>
  </si>
  <si>
    <t>箞</t>
  </si>
  <si>
    <t>絈</t>
  </si>
  <si>
    <t>絜</t>
  </si>
  <si>
    <t>綷</t>
  </si>
  <si>
    <t>繒</t>
  </si>
  <si>
    <t>罇</t>
  </si>
  <si>
    <t>茁</t>
  </si>
  <si>
    <t>荢</t>
  </si>
  <si>
    <t>荿</t>
  </si>
  <si>
    <t>菇</t>
  </si>
  <si>
    <t>葈</t>
  </si>
  <si>
    <t>蒴</t>
  </si>
  <si>
    <t>蕓</t>
  </si>
  <si>
    <t>蕙</t>
  </si>
  <si>
    <t>蘒</t>
  </si>
  <si>
    <t>﨡</t>
  </si>
  <si>
    <t>裵</t>
  </si>
  <si>
    <t>訒</t>
  </si>
  <si>
    <t>訷</t>
  </si>
  <si>
    <t>詹</t>
  </si>
  <si>
    <t>誧</t>
  </si>
  <si>
    <t>誾</t>
  </si>
  <si>
    <t>諟</t>
  </si>
  <si>
    <t>諶</t>
  </si>
  <si>
    <t>譿</t>
  </si>
  <si>
    <t>賰</t>
  </si>
  <si>
    <t>贒</t>
  </si>
  <si>
    <t>﨤</t>
  </si>
  <si>
    <t>鄧</t>
  </si>
  <si>
    <t>釚</t>
  </si>
  <si>
    <t>釗</t>
  </si>
  <si>
    <t>釭</t>
  </si>
  <si>
    <t>釮</t>
  </si>
  <si>
    <t>釤</t>
  </si>
  <si>
    <t>釥</t>
  </si>
  <si>
    <t>鈐</t>
  </si>
  <si>
    <t>鈊</t>
  </si>
  <si>
    <t>鈺</t>
  </si>
  <si>
    <t>鉀</t>
  </si>
  <si>
    <t>鈼</t>
  </si>
  <si>
    <t>鉎</t>
  </si>
  <si>
    <t>鉙</t>
  </si>
  <si>
    <t>鉑</t>
  </si>
  <si>
    <t>鈹</t>
  </si>
  <si>
    <t>鉧</t>
  </si>
  <si>
    <t>銧</t>
  </si>
  <si>
    <t>鉸</t>
  </si>
  <si>
    <t>鋧</t>
  </si>
  <si>
    <t>鋗</t>
  </si>
  <si>
    <t>鋙</t>
  </si>
  <si>
    <t>鋐</t>
  </si>
  <si>
    <t>鋠</t>
  </si>
  <si>
    <t>鋓</t>
  </si>
  <si>
    <t>錥</t>
  </si>
  <si>
    <t>錡</t>
  </si>
  <si>
    <t>鋻</t>
  </si>
  <si>
    <t>錞</t>
  </si>
  <si>
    <t>鋿</t>
  </si>
  <si>
    <t>錝</t>
  </si>
  <si>
    <t>錂</t>
  </si>
  <si>
    <t>鍰</t>
  </si>
  <si>
    <t>鍗</t>
  </si>
  <si>
    <t>鏆</t>
  </si>
  <si>
    <t>鏞</t>
  </si>
  <si>
    <t>鑅</t>
  </si>
  <si>
    <t>隝</t>
  </si>
  <si>
    <t>隯</t>
  </si>
  <si>
    <t>霳</t>
  </si>
  <si>
    <t>霻</t>
  </si>
  <si>
    <t>靍</t>
  </si>
  <si>
    <t>靏</t>
  </si>
  <si>
    <t>靕</t>
  </si>
  <si>
    <t>顗</t>
  </si>
  <si>
    <t>顥</t>
  </si>
  <si>
    <t>馞</t>
  </si>
  <si>
    <t>髜</t>
  </si>
  <si>
    <t>魵</t>
  </si>
  <si>
    <t>魲</t>
  </si>
  <si>
    <t>鮏</t>
  </si>
  <si>
    <t>鰀</t>
  </si>
  <si>
    <t>鵰</t>
  </si>
  <si>
    <t>鵫</t>
  </si>
  <si>
    <t>鸙</t>
  </si>
  <si>
    <t>偓</t>
    <rPh sb="0" eb="1">
      <t>アク</t>
    </rPh>
    <phoneticPr fontId="1"/>
  </si>
  <si>
    <t>鶍</t>
    <rPh sb="0" eb="1">
      <t>イスカ</t>
    </rPh>
    <phoneticPr fontId="1"/>
  </si>
  <si>
    <t>逸</t>
    <phoneticPr fontId="1"/>
  </si>
  <si>
    <t>喑</t>
    <rPh sb="0" eb="1">
      <t>ナ</t>
    </rPh>
    <phoneticPr fontId="1"/>
  </si>
  <si>
    <t>飮</t>
    <rPh sb="0" eb="1">
      <t>ノ</t>
    </rPh>
    <phoneticPr fontId="1"/>
  </si>
  <si>
    <t>螾</t>
    <rPh sb="0" eb="1">
      <t>イン</t>
    </rPh>
    <phoneticPr fontId="1"/>
  </si>
  <si>
    <t>竽</t>
    <rPh sb="0" eb="1">
      <t>ウ</t>
    </rPh>
    <phoneticPr fontId="1"/>
  </si>
  <si>
    <t>鯎</t>
    <rPh sb="0" eb="1">
      <t>ウグイ</t>
    </rPh>
    <phoneticPr fontId="1"/>
  </si>
  <si>
    <t>縕</t>
    <rPh sb="0" eb="1">
      <t>ウン</t>
    </rPh>
    <phoneticPr fontId="1"/>
  </si>
  <si>
    <t>p83</t>
    <phoneticPr fontId="1"/>
  </si>
  <si>
    <t>癭</t>
    <rPh sb="0" eb="1">
      <t>コブ</t>
    </rPh>
    <phoneticPr fontId="1"/>
  </si>
  <si>
    <t>鱛</t>
    <rPh sb="0" eb="1">
      <t>エソ</t>
    </rPh>
    <phoneticPr fontId="1"/>
  </si>
  <si>
    <t>謁</t>
    <phoneticPr fontId="1"/>
  </si>
  <si>
    <t>噦</t>
    <rPh sb="0" eb="1">
      <t>エツ</t>
    </rPh>
    <phoneticPr fontId="1"/>
  </si>
  <si>
    <t>魞</t>
    <rPh sb="0" eb="1">
      <t>エリ</t>
    </rPh>
    <phoneticPr fontId="1"/>
  </si>
  <si>
    <t>円の旧字</t>
    <rPh sb="0" eb="1">
      <t>エン</t>
    </rPh>
    <rPh sb="2" eb="4">
      <t>キュウジ</t>
    </rPh>
    <phoneticPr fontId="1"/>
  </si>
  <si>
    <t>延の旧字</t>
    <rPh sb="0" eb="1">
      <t>エン</t>
    </rPh>
    <rPh sb="2" eb="4">
      <t>キュウジ</t>
    </rPh>
    <phoneticPr fontId="1"/>
  </si>
  <si>
    <t>冤の異体字</t>
    <rPh sb="2" eb="5">
      <t>イタイジ</t>
    </rPh>
    <phoneticPr fontId="1"/>
  </si>
  <si>
    <t>媛の旧字</t>
    <rPh sb="0" eb="1">
      <t>ヒメ</t>
    </rPh>
    <rPh sb="2" eb="3">
      <t>キュウ</t>
    </rPh>
    <rPh sb="3" eb="4">
      <t>ジ</t>
    </rPh>
    <phoneticPr fontId="1"/>
  </si>
  <si>
    <t>援の旧字</t>
    <rPh sb="0" eb="1">
      <t>エン</t>
    </rPh>
    <rPh sb="2" eb="3">
      <t>キュウ</t>
    </rPh>
    <rPh sb="3" eb="4">
      <t>ジ</t>
    </rPh>
    <phoneticPr fontId="1"/>
  </si>
  <si>
    <t>淵の異体字</t>
    <rPh sb="0" eb="1">
      <t>フチ</t>
    </rPh>
    <rPh sb="2" eb="5">
      <t>イタイジ</t>
    </rPh>
    <phoneticPr fontId="1"/>
  </si>
  <si>
    <t>焰</t>
    <rPh sb="0" eb="1">
      <t>エン</t>
    </rPh>
    <phoneticPr fontId="1"/>
  </si>
  <si>
    <t>焰の異体字</t>
    <rPh sb="0" eb="1">
      <t>エン</t>
    </rPh>
    <rPh sb="2" eb="5">
      <t>イタイジ</t>
    </rPh>
    <phoneticPr fontId="1"/>
  </si>
  <si>
    <t>塩の旧字</t>
    <rPh sb="0" eb="1">
      <t>シオ</t>
    </rPh>
    <rPh sb="2" eb="4">
      <t>キュウジ</t>
    </rPh>
    <phoneticPr fontId="1"/>
  </si>
  <si>
    <t>煙の旧字</t>
    <rPh sb="0" eb="1">
      <t>ケムリ</t>
    </rPh>
    <rPh sb="2" eb="4">
      <t>キュウジ</t>
    </rPh>
    <phoneticPr fontId="1"/>
  </si>
  <si>
    <t>煙の異体字</t>
    <rPh sb="0" eb="1">
      <t>ケムリ</t>
    </rPh>
    <rPh sb="2" eb="5">
      <t>イタイジ</t>
    </rPh>
    <phoneticPr fontId="1"/>
  </si>
  <si>
    <t>遠の旧字</t>
    <rPh sb="0" eb="1">
      <t>トオ</t>
    </rPh>
    <rPh sb="2" eb="4">
      <t>キュウジ</t>
    </rPh>
    <phoneticPr fontId="1"/>
  </si>
  <si>
    <t>緣</t>
    <rPh sb="0" eb="1">
      <t>フチ</t>
    </rPh>
    <phoneticPr fontId="1"/>
  </si>
  <si>
    <t>縁の旧字</t>
    <rPh sb="0" eb="1">
      <t>フチ</t>
    </rPh>
    <rPh sb="2" eb="4">
      <t>キュウジ</t>
    </rPh>
    <phoneticPr fontId="1"/>
  </si>
  <si>
    <t>蝘</t>
    <rPh sb="0" eb="1">
      <t>エン</t>
    </rPh>
    <phoneticPr fontId="1"/>
  </si>
  <si>
    <t>艶の旧字</t>
    <rPh sb="0" eb="1">
      <t>アデ</t>
    </rPh>
    <rPh sb="2" eb="4">
      <t>キュウジ</t>
    </rPh>
    <phoneticPr fontId="1"/>
  </si>
  <si>
    <t>鼹</t>
    <rPh sb="0" eb="1">
      <t>エン</t>
    </rPh>
    <phoneticPr fontId="1"/>
  </si>
  <si>
    <t>鼹の親字</t>
    <rPh sb="0" eb="1">
      <t>エン</t>
    </rPh>
    <rPh sb="2" eb="3">
      <t>シン</t>
    </rPh>
    <rPh sb="3" eb="4">
      <t>ジ</t>
    </rPh>
    <phoneticPr fontId="1"/>
  </si>
  <si>
    <t>亜の旧字</t>
    <rPh sb="0" eb="1">
      <t>ア</t>
    </rPh>
    <rPh sb="2" eb="3">
      <t>キュウ</t>
    </rPh>
    <rPh sb="3" eb="4">
      <t>ジ</t>
    </rPh>
    <phoneticPr fontId="1"/>
  </si>
  <si>
    <t>啞の異体字</t>
    <rPh sb="0" eb="1">
      <t>ア</t>
    </rPh>
    <rPh sb="2" eb="5">
      <t>イタイジ</t>
    </rPh>
    <phoneticPr fontId="1"/>
  </si>
  <si>
    <t>鴉の異体字</t>
    <rPh sb="2" eb="5">
      <t>イタイジ</t>
    </rPh>
    <phoneticPr fontId="1"/>
  </si>
  <si>
    <t>魚惠</t>
    <rPh sb="0" eb="1">
      <t>サカナ</t>
    </rPh>
    <rPh sb="1" eb="2">
      <t>メグミ</t>
    </rPh>
    <phoneticPr fontId="1"/>
  </si>
  <si>
    <t>悪の旧字</t>
    <rPh sb="0" eb="1">
      <t>アク</t>
    </rPh>
    <rPh sb="2" eb="4">
      <t>キュウジ</t>
    </rPh>
    <phoneticPr fontId="1"/>
  </si>
  <si>
    <t>圧の旧字</t>
    <rPh sb="0" eb="1">
      <t>アツ</t>
    </rPh>
    <rPh sb="2" eb="4">
      <t>キュウジ</t>
    </rPh>
    <phoneticPr fontId="1"/>
  </si>
  <si>
    <t>扱の旧字</t>
    <rPh sb="0" eb="1">
      <t>アツカ</t>
    </rPh>
    <rPh sb="2" eb="4">
      <t>キュウジ</t>
    </rPh>
    <phoneticPr fontId="1"/>
  </si>
  <si>
    <t>医の旧字</t>
    <rPh sb="0" eb="1">
      <t>イ</t>
    </rPh>
    <rPh sb="2" eb="3">
      <t>キュウ</t>
    </rPh>
    <rPh sb="3" eb="4">
      <t>ジ</t>
    </rPh>
    <phoneticPr fontId="1"/>
  </si>
  <si>
    <t>囲の旧字</t>
    <rPh sb="0" eb="1">
      <t>カコ</t>
    </rPh>
    <rPh sb="2" eb="4">
      <t>キュウジ</t>
    </rPh>
    <phoneticPr fontId="1"/>
  </si>
  <si>
    <t>為の旧字</t>
    <rPh sb="0" eb="1">
      <t>ナ</t>
    </rPh>
    <rPh sb="2" eb="4">
      <t>キュウジ</t>
    </rPh>
    <phoneticPr fontId="1"/>
  </si>
  <si>
    <t>韋の異体字</t>
    <rPh sb="2" eb="5">
      <t>イタイジ</t>
    </rPh>
    <phoneticPr fontId="1"/>
  </si>
  <si>
    <t>異の旧字</t>
    <rPh sb="2" eb="4">
      <t>キュウジ</t>
    </rPh>
    <phoneticPr fontId="1"/>
  </si>
  <si>
    <t>偉の旧字</t>
    <rPh sb="2" eb="4">
      <t>キュウジ</t>
    </rPh>
    <phoneticPr fontId="1"/>
  </si>
  <si>
    <t>葦の異体字</t>
    <rPh sb="2" eb="5">
      <t>イタイジ</t>
    </rPh>
    <phoneticPr fontId="1"/>
  </si>
  <si>
    <t>違の旧字</t>
    <rPh sb="0" eb="1">
      <t>チガ</t>
    </rPh>
    <rPh sb="2" eb="4">
      <t>キュウジ</t>
    </rPh>
    <phoneticPr fontId="1"/>
  </si>
  <si>
    <t>飴の異体字</t>
    <rPh sb="0" eb="1">
      <t>アメ</t>
    </rPh>
    <rPh sb="2" eb="5">
      <t>イタイジ</t>
    </rPh>
    <phoneticPr fontId="1"/>
  </si>
  <si>
    <t>遺の旧字</t>
    <rPh sb="2" eb="4">
      <t>キュウジ</t>
    </rPh>
    <phoneticPr fontId="1"/>
  </si>
  <si>
    <t>緯の旧字</t>
    <rPh sb="2" eb="4">
      <t>キュウジ</t>
    </rPh>
    <phoneticPr fontId="1"/>
  </si>
  <si>
    <t>彝の異体字</t>
    <rPh sb="2" eb="5">
      <t>イタイジ</t>
    </rPh>
    <phoneticPr fontId="1"/>
  </si>
  <si>
    <t>育の旧字</t>
    <rPh sb="2" eb="4">
      <t>キュウジ</t>
    </rPh>
    <phoneticPr fontId="1"/>
  </si>
  <si>
    <t>壱の旧字</t>
    <rPh sb="2" eb="4">
      <t>キュウジ</t>
    </rPh>
    <phoneticPr fontId="1"/>
  </si>
  <si>
    <t>逸の旧字</t>
    <rPh sb="2" eb="4">
      <t>キュウジ</t>
    </rPh>
    <phoneticPr fontId="1"/>
  </si>
  <si>
    <t>溢の異体字</t>
    <rPh sb="2" eb="5">
      <t>イタイジ</t>
    </rPh>
    <phoneticPr fontId="1"/>
  </si>
  <si>
    <t>鴪の親字</t>
    <rPh sb="2" eb="4">
      <t>シンジ</t>
    </rPh>
    <phoneticPr fontId="1"/>
  </si>
  <si>
    <t>鰯の異体字</t>
    <rPh sb="0" eb="1">
      <t>イワシ</t>
    </rPh>
    <rPh sb="2" eb="5">
      <t>イタイジ</t>
    </rPh>
    <phoneticPr fontId="1"/>
  </si>
  <si>
    <t>魚未</t>
    <rPh sb="0" eb="1">
      <t>サカナ</t>
    </rPh>
    <rPh sb="1" eb="2">
      <t>ミ</t>
    </rPh>
    <phoneticPr fontId="1"/>
  </si>
  <si>
    <t>淫の異体字</t>
    <rPh sb="2" eb="5">
      <t>イタイジ</t>
    </rPh>
    <phoneticPr fontId="1"/>
  </si>
  <si>
    <t>堙の親字</t>
    <rPh sb="2" eb="4">
      <t>シンジ</t>
    </rPh>
    <phoneticPr fontId="1"/>
  </si>
  <si>
    <t>湮の親字</t>
    <rPh sb="2" eb="4">
      <t>シンジ</t>
    </rPh>
    <phoneticPr fontId="1"/>
  </si>
  <si>
    <t>飲の旧字</t>
    <rPh sb="0" eb="1">
      <t>ノ</t>
    </rPh>
    <rPh sb="2" eb="4">
      <t>キュウジ</t>
    </rPh>
    <phoneticPr fontId="1"/>
  </si>
  <si>
    <t>隠の旧字</t>
    <rPh sb="0" eb="1">
      <t>カク</t>
    </rPh>
    <rPh sb="2" eb="4">
      <t>キュウジ</t>
    </rPh>
    <phoneticPr fontId="1"/>
  </si>
  <si>
    <t>韻の異体字</t>
    <rPh sb="2" eb="5">
      <t>イタイジ</t>
    </rPh>
    <phoneticPr fontId="1"/>
  </si>
  <si>
    <t>迂の異体字</t>
    <rPh sb="2" eb="5">
      <t>イタイジ</t>
    </rPh>
    <phoneticPr fontId="1"/>
  </si>
  <si>
    <t>鬱の異体字</t>
    <rPh sb="0" eb="1">
      <t>ウツ</t>
    </rPh>
    <rPh sb="2" eb="5">
      <t>イタイジ</t>
    </rPh>
    <phoneticPr fontId="1"/>
  </si>
  <si>
    <t>本来の芸</t>
    <rPh sb="0" eb="2">
      <t>ホンライ</t>
    </rPh>
    <rPh sb="3" eb="4">
      <t>ゲイ</t>
    </rPh>
    <phoneticPr fontId="1"/>
  </si>
  <si>
    <t>運の旧字</t>
    <rPh sb="0" eb="1">
      <t>ハコ</t>
    </rPh>
    <rPh sb="2" eb="4">
      <t>キュウジ</t>
    </rPh>
    <phoneticPr fontId="1"/>
  </si>
  <si>
    <t>栄の旧字</t>
    <rPh sb="0" eb="1">
      <t>サカエ</t>
    </rPh>
    <rPh sb="2" eb="4">
      <t>キュウジ</t>
    </rPh>
    <phoneticPr fontId="1"/>
  </si>
  <si>
    <t>営の旧字</t>
    <rPh sb="0" eb="1">
      <t>イトナ</t>
    </rPh>
    <rPh sb="2" eb="4">
      <t>キュウジ</t>
    </rPh>
    <phoneticPr fontId="1"/>
  </si>
  <si>
    <t>鋭の旧字</t>
    <rPh sb="0" eb="1">
      <t>スルド</t>
    </rPh>
    <rPh sb="2" eb="4">
      <t>キュウジ</t>
    </rPh>
    <phoneticPr fontId="1"/>
  </si>
  <si>
    <t>穎の異体字</t>
    <rPh sb="2" eb="5">
      <t>イタイジ</t>
    </rPh>
    <phoneticPr fontId="1"/>
  </si>
  <si>
    <t>衛の旧字</t>
    <rPh sb="2" eb="4">
      <t>キュウジ</t>
    </rPh>
    <phoneticPr fontId="1"/>
  </si>
  <si>
    <t>瀛の親字</t>
    <rPh sb="2" eb="4">
      <t>シンジ</t>
    </rPh>
    <phoneticPr fontId="1"/>
  </si>
  <si>
    <t>贏の親字</t>
    <rPh sb="2" eb="4">
      <t>シンジ</t>
    </rPh>
    <phoneticPr fontId="1"/>
  </si>
  <si>
    <t>益の旧字</t>
    <rPh sb="2" eb="4">
      <t>キュウジ</t>
    </rPh>
    <phoneticPr fontId="1"/>
  </si>
  <si>
    <t>駅の旧字</t>
    <rPh sb="0" eb="1">
      <t>エキ</t>
    </rPh>
    <rPh sb="2" eb="4">
      <t>キュウジ</t>
    </rPh>
    <phoneticPr fontId="1"/>
  </si>
  <si>
    <t>悦の旧字</t>
    <rPh sb="2" eb="4">
      <t>キュウジ</t>
    </rPh>
    <phoneticPr fontId="1"/>
  </si>
  <si>
    <t>謁の旧字</t>
    <rPh sb="2" eb="4">
      <t>キュウジ</t>
    </rPh>
    <phoneticPr fontId="1"/>
  </si>
  <si>
    <t>唹の親字</t>
    <rPh sb="2" eb="4">
      <t>シンジ</t>
    </rPh>
    <phoneticPr fontId="1"/>
  </si>
  <si>
    <t>淤の親字</t>
    <rPh sb="2" eb="4">
      <t>シンジ</t>
    </rPh>
    <phoneticPr fontId="1"/>
  </si>
  <si>
    <t>口惡</t>
    <rPh sb="0" eb="1">
      <t>クチ</t>
    </rPh>
    <rPh sb="1" eb="2">
      <t>アク</t>
    </rPh>
    <phoneticPr fontId="1"/>
  </si>
  <si>
    <t>応の旧字</t>
    <rPh sb="0" eb="1">
      <t>オウ</t>
    </rPh>
    <rPh sb="2" eb="4">
      <t>キュウジ</t>
    </rPh>
    <phoneticPr fontId="1"/>
  </si>
  <si>
    <t>欧の旧字</t>
    <rPh sb="0" eb="1">
      <t>オウ</t>
    </rPh>
    <rPh sb="2" eb="3">
      <t>キュウ</t>
    </rPh>
    <rPh sb="3" eb="4">
      <t>ジ</t>
    </rPh>
    <phoneticPr fontId="1"/>
  </si>
  <si>
    <t>殴の旧字</t>
    <rPh sb="0" eb="1">
      <t>ナグ</t>
    </rPh>
    <rPh sb="2" eb="4">
      <t>キュウジ</t>
    </rPh>
    <phoneticPr fontId="1"/>
  </si>
  <si>
    <t>桜の旧字</t>
    <rPh sb="0" eb="1">
      <t>サクラ</t>
    </rPh>
    <rPh sb="2" eb="4">
      <t>キュウジ</t>
    </rPh>
    <phoneticPr fontId="1"/>
  </si>
  <si>
    <t>翁の旧字</t>
    <rPh sb="0" eb="1">
      <t>オキナ</t>
    </rPh>
    <rPh sb="2" eb="4">
      <t>キュウジ</t>
    </rPh>
    <phoneticPr fontId="1"/>
  </si>
  <si>
    <t>奥の旧字</t>
    <rPh sb="0" eb="1">
      <t>オク</t>
    </rPh>
    <rPh sb="2" eb="4">
      <t>キュウジ</t>
    </rPh>
    <phoneticPr fontId="1"/>
  </si>
  <si>
    <t>横の旧字</t>
    <rPh sb="0" eb="1">
      <t>ヨコ</t>
    </rPh>
    <rPh sb="2" eb="4">
      <t>キュウジ</t>
    </rPh>
    <phoneticPr fontId="1"/>
  </si>
  <si>
    <t>橫</t>
    <rPh sb="0" eb="1">
      <t>ヨコ</t>
    </rPh>
    <phoneticPr fontId="1"/>
  </si>
  <si>
    <t>襖の異体字</t>
    <rPh sb="2" eb="5">
      <t>イタイジ</t>
    </rPh>
    <phoneticPr fontId="1"/>
  </si>
  <si>
    <t>鶯の異体字</t>
    <rPh sb="2" eb="5">
      <t>イタイジ</t>
    </rPh>
    <phoneticPr fontId="1"/>
  </si>
  <si>
    <t>鷗</t>
  </si>
  <si>
    <t>鷗</t>
    <rPh sb="0" eb="1">
      <t>オウ</t>
    </rPh>
    <phoneticPr fontId="1"/>
  </si>
  <si>
    <t>鷗の異体字</t>
    <rPh sb="2" eb="5">
      <t>イタイジ</t>
    </rPh>
    <phoneticPr fontId="1"/>
  </si>
  <si>
    <t>鮱</t>
    <rPh sb="0" eb="1">
      <t>ボラ</t>
    </rPh>
    <phoneticPr fontId="1"/>
  </si>
  <si>
    <t>岡の異体字</t>
    <rPh sb="0" eb="1">
      <t>オカ</t>
    </rPh>
    <rPh sb="2" eb="5">
      <t>イタイジ</t>
    </rPh>
    <phoneticPr fontId="1"/>
  </si>
  <si>
    <t>溫</t>
  </si>
  <si>
    <t>溫</t>
    <rPh sb="0" eb="1">
      <t>アタタカイ</t>
    </rPh>
    <phoneticPr fontId="1"/>
  </si>
  <si>
    <t>温の旧字</t>
    <rPh sb="0" eb="1">
      <t>オン</t>
    </rPh>
    <rPh sb="2" eb="3">
      <t>キュウ</t>
    </rPh>
    <rPh sb="3" eb="4">
      <t>ジ</t>
    </rPh>
    <phoneticPr fontId="1"/>
  </si>
  <si>
    <t>穏の旧字</t>
    <rPh sb="0" eb="1">
      <t>オダ</t>
    </rPh>
    <rPh sb="2" eb="4">
      <t>キュウジ</t>
    </rPh>
    <phoneticPr fontId="1"/>
  </si>
  <si>
    <t>鰮の異体字</t>
    <rPh sb="0" eb="1">
      <t>イワシ</t>
    </rPh>
    <rPh sb="2" eb="5">
      <t>イタイジ</t>
    </rPh>
    <phoneticPr fontId="1"/>
  </si>
  <si>
    <t>仮の旧字</t>
    <rPh sb="0" eb="1">
      <t>カリ</t>
    </rPh>
    <rPh sb="2" eb="4">
      <t>キュウジ</t>
    </rPh>
    <phoneticPr fontId="1"/>
  </si>
  <si>
    <t>瓜の異体字</t>
    <rPh sb="0" eb="1">
      <t>ウリ</t>
    </rPh>
    <rPh sb="2" eb="5">
      <t>イタイジ</t>
    </rPh>
    <phoneticPr fontId="1"/>
  </si>
  <si>
    <t>囮の親字</t>
    <rPh sb="0" eb="1">
      <t>オトリ</t>
    </rPh>
    <rPh sb="2" eb="3">
      <t>シン</t>
    </rPh>
    <rPh sb="3" eb="4">
      <t>ジ</t>
    </rPh>
    <phoneticPr fontId="1"/>
  </si>
  <si>
    <t>価の旧字</t>
    <rPh sb="0" eb="1">
      <t>アタイ</t>
    </rPh>
    <rPh sb="2" eb="3">
      <t>キュウ</t>
    </rPh>
    <rPh sb="3" eb="4">
      <t>ジ</t>
    </rPh>
    <phoneticPr fontId="1"/>
  </si>
  <si>
    <t>迦の異体字</t>
    <rPh sb="2" eb="5">
      <t>イタイジ</t>
    </rPh>
    <phoneticPr fontId="1"/>
  </si>
  <si>
    <t>華の旧字</t>
    <rPh sb="0" eb="1">
      <t>ハナ</t>
    </rPh>
    <rPh sb="2" eb="4">
      <t>キュウジ</t>
    </rPh>
    <phoneticPr fontId="1"/>
  </si>
  <si>
    <t>谺の親字</t>
    <rPh sb="2" eb="4">
      <t>シンジ</t>
    </rPh>
    <phoneticPr fontId="1"/>
  </si>
  <si>
    <t>乂</t>
    <phoneticPr fontId="1"/>
  </si>
  <si>
    <t>孒</t>
  </si>
  <si>
    <t>屮</t>
  </si>
  <si>
    <t>吶</t>
    <phoneticPr fontId="1"/>
  </si>
  <si>
    <t>岔</t>
    <phoneticPr fontId="1"/>
  </si>
  <si>
    <t>抛</t>
    <phoneticPr fontId="1"/>
  </si>
  <si>
    <t>沛</t>
    <phoneticPr fontId="1"/>
  </si>
  <si>
    <t>沪</t>
  </si>
  <si>
    <r>
      <rPr>
        <sz val="11"/>
        <color theme="1"/>
        <rFont val="游ゴシック"/>
        <family val="2"/>
        <charset val="128"/>
      </rPr>
      <t>删</t>
    </r>
  </si>
  <si>
    <t>苆</t>
  </si>
  <si>
    <t>皁</t>
  </si>
  <si>
    <t>旰</t>
  </si>
  <si>
    <t>呏</t>
  </si>
  <si>
    <r>
      <rPr>
        <sz val="11"/>
        <color theme="1"/>
        <rFont val="游ゴシック"/>
        <family val="2"/>
        <charset val="128"/>
      </rPr>
      <t>內</t>
    </r>
  </si>
  <si>
    <t>罔</t>
    <phoneticPr fontId="1"/>
  </si>
  <si>
    <t>穹</t>
    <phoneticPr fontId="1"/>
  </si>
  <si>
    <t>刱</t>
  </si>
  <si>
    <t>幷</t>
    <phoneticPr fontId="1"/>
  </si>
  <si>
    <r>
      <rPr>
        <sz val="11"/>
        <color theme="1"/>
        <rFont val="游ゴシック"/>
        <family val="2"/>
        <charset val="128"/>
      </rPr>
      <t>拋</t>
    </r>
  </si>
  <si>
    <t>卹</t>
  </si>
  <si>
    <t>玫</t>
  </si>
  <si>
    <t>矻</t>
  </si>
  <si>
    <t>彽</t>
  </si>
  <si>
    <t>冑</t>
    <phoneticPr fontId="1"/>
  </si>
  <si>
    <t>鳬</t>
    <phoneticPr fontId="1"/>
  </si>
  <si>
    <t>胄</t>
    <phoneticPr fontId="1"/>
  </si>
  <si>
    <t>胖</t>
    <phoneticPr fontId="1"/>
  </si>
  <si>
    <t>眄</t>
    <phoneticPr fontId="1"/>
  </si>
  <si>
    <t>陋</t>
    <phoneticPr fontId="1"/>
  </si>
  <si>
    <t>茲</t>
    <phoneticPr fontId="1"/>
  </si>
  <si>
    <t>茫</t>
    <phoneticPr fontId="1"/>
  </si>
  <si>
    <t>莽</t>
    <phoneticPr fontId="1"/>
  </si>
  <si>
    <t>姸</t>
    <phoneticPr fontId="1"/>
  </si>
  <si>
    <t>姮</t>
  </si>
  <si>
    <r>
      <rPr>
        <sz val="11"/>
        <color theme="1"/>
        <rFont val="Microsoft JhengHei"/>
        <family val="2"/>
        <charset val="136"/>
      </rPr>
      <t>俞</t>
    </r>
    <phoneticPr fontId="1"/>
  </si>
  <si>
    <t>竽</t>
  </si>
  <si>
    <t>紉</t>
    <phoneticPr fontId="1"/>
  </si>
  <si>
    <t>挘</t>
  </si>
  <si>
    <t>炷</t>
    <phoneticPr fontId="1"/>
  </si>
  <si>
    <t>冓</t>
    <phoneticPr fontId="1"/>
  </si>
  <si>
    <t>冢</t>
    <phoneticPr fontId="1"/>
  </si>
  <si>
    <t>叟</t>
    <phoneticPr fontId="1"/>
  </si>
  <si>
    <t>奚</t>
    <phoneticPr fontId="1"/>
  </si>
  <si>
    <t>娟</t>
    <phoneticPr fontId="1"/>
  </si>
  <si>
    <t>挈</t>
    <phoneticPr fontId="1"/>
  </si>
  <si>
    <t>捏</t>
    <phoneticPr fontId="1"/>
  </si>
  <si>
    <t>旃</t>
    <phoneticPr fontId="1"/>
  </si>
  <si>
    <t>旆</t>
    <phoneticPr fontId="1"/>
  </si>
  <si>
    <t>旁</t>
    <phoneticPr fontId="1"/>
  </si>
  <si>
    <t>栩</t>
    <phoneticPr fontId="1"/>
  </si>
  <si>
    <t>蚩</t>
    <phoneticPr fontId="1"/>
  </si>
  <si>
    <t>浹</t>
    <phoneticPr fontId="1"/>
  </si>
  <si>
    <t>珮</t>
    <phoneticPr fontId="1"/>
  </si>
  <si>
    <t>鬯</t>
    <phoneticPr fontId="1"/>
  </si>
  <si>
    <t>倏</t>
    <phoneticPr fontId="1"/>
  </si>
  <si>
    <t>陝</t>
    <phoneticPr fontId="1"/>
  </si>
  <si>
    <t>陟</t>
    <phoneticPr fontId="1"/>
  </si>
  <si>
    <t>陞</t>
    <phoneticPr fontId="1"/>
  </si>
  <si>
    <t>郢</t>
    <phoneticPr fontId="1"/>
  </si>
  <si>
    <t>茣</t>
    <phoneticPr fontId="1"/>
  </si>
  <si>
    <t>殷</t>
    <phoneticPr fontId="1"/>
  </si>
  <si>
    <t>畚</t>
    <phoneticPr fontId="1"/>
  </si>
  <si>
    <t>祓</t>
    <phoneticPr fontId="1"/>
  </si>
  <si>
    <t>冦</t>
    <phoneticPr fontId="1"/>
  </si>
  <si>
    <r>
      <rPr>
        <sz val="11"/>
        <color theme="1"/>
        <rFont val="游ゴシック"/>
        <family val="2"/>
        <charset val="128"/>
      </rPr>
      <t>衮</t>
    </r>
    <phoneticPr fontId="1"/>
  </si>
  <si>
    <t>捓</t>
  </si>
  <si>
    <t>粏</t>
  </si>
  <si>
    <t>虒</t>
  </si>
  <si>
    <t>桛</t>
  </si>
  <si>
    <t>哳</t>
  </si>
  <si>
    <t>凊</t>
  </si>
  <si>
    <t>偃</t>
    <phoneticPr fontId="1"/>
  </si>
  <si>
    <t>偈</t>
    <phoneticPr fontId="1"/>
  </si>
  <si>
    <t>偬</t>
    <phoneticPr fontId="1"/>
  </si>
  <si>
    <t>偸</t>
    <phoneticPr fontId="1"/>
  </si>
  <si>
    <t>冕</t>
    <phoneticPr fontId="1"/>
  </si>
  <si>
    <t>剪</t>
    <phoneticPr fontId="1"/>
  </si>
  <si>
    <t>匐</t>
    <phoneticPr fontId="1"/>
  </si>
  <si>
    <t>啗</t>
    <phoneticPr fontId="1"/>
  </si>
  <si>
    <t>圉</t>
    <phoneticPr fontId="1"/>
  </si>
  <si>
    <t>彗</t>
    <phoneticPr fontId="1"/>
  </si>
  <si>
    <t>徙</t>
    <phoneticPr fontId="1"/>
  </si>
  <si>
    <t>惓</t>
    <phoneticPr fontId="1"/>
  </si>
  <si>
    <t>惆</t>
    <phoneticPr fontId="1"/>
  </si>
  <si>
    <t>戛</t>
    <phoneticPr fontId="1"/>
  </si>
  <si>
    <t>掖</t>
    <phoneticPr fontId="1"/>
  </si>
  <si>
    <t>旌</t>
    <phoneticPr fontId="1"/>
  </si>
  <si>
    <t>敖</t>
    <phoneticPr fontId="1"/>
  </si>
  <si>
    <t>毫</t>
    <phoneticPr fontId="1"/>
  </si>
  <si>
    <t>耜</t>
    <phoneticPr fontId="1"/>
  </si>
  <si>
    <t>脩</t>
    <phoneticPr fontId="1"/>
  </si>
  <si>
    <t>烱</t>
    <phoneticPr fontId="1"/>
  </si>
  <si>
    <t>焉</t>
    <phoneticPr fontId="1"/>
  </si>
  <si>
    <t>羝</t>
    <phoneticPr fontId="1"/>
  </si>
  <si>
    <t>眷</t>
    <phoneticPr fontId="1"/>
  </si>
  <si>
    <t>眸</t>
    <phoneticPr fontId="1"/>
  </si>
  <si>
    <t>殍</t>
    <phoneticPr fontId="1"/>
  </si>
  <si>
    <t>菴</t>
    <phoneticPr fontId="1"/>
  </si>
  <si>
    <t>菫</t>
    <phoneticPr fontId="1"/>
  </si>
  <si>
    <t>竟</t>
    <phoneticPr fontId="1"/>
  </si>
  <si>
    <t>寃</t>
    <phoneticPr fontId="1"/>
  </si>
  <si>
    <t>勖</t>
  </si>
  <si>
    <t>屛</t>
    <phoneticPr fontId="1"/>
  </si>
  <si>
    <t>晣</t>
  </si>
  <si>
    <t>悤</t>
  </si>
  <si>
    <r>
      <rPr>
        <sz val="11"/>
        <color theme="1"/>
        <rFont val="游ゴシック"/>
        <family val="2"/>
        <charset val="128"/>
      </rPr>
      <t>埳</t>
    </r>
  </si>
  <si>
    <t>躮</t>
  </si>
  <si>
    <t>萁</t>
  </si>
  <si>
    <t>悾</t>
  </si>
  <si>
    <t>梻</t>
  </si>
  <si>
    <t>梲</t>
  </si>
  <si>
    <t>傚</t>
    <phoneticPr fontId="1"/>
  </si>
  <si>
    <t>傅</t>
    <phoneticPr fontId="1"/>
  </si>
  <si>
    <t>厥</t>
    <phoneticPr fontId="1"/>
  </si>
  <si>
    <t>喙</t>
    <phoneticPr fontId="1"/>
  </si>
  <si>
    <t>喊</t>
    <phoneticPr fontId="1"/>
  </si>
  <si>
    <t>喞</t>
    <phoneticPr fontId="1"/>
  </si>
  <si>
    <t>喇</t>
    <phoneticPr fontId="1"/>
  </si>
  <si>
    <t>堙</t>
    <phoneticPr fontId="1"/>
  </si>
  <si>
    <t>堝</t>
    <phoneticPr fontId="1"/>
  </si>
  <si>
    <t>奠</t>
    <phoneticPr fontId="1"/>
  </si>
  <si>
    <t>奢</t>
    <phoneticPr fontId="1"/>
  </si>
  <si>
    <t>嫂</t>
    <phoneticPr fontId="1"/>
  </si>
  <si>
    <t>孳</t>
    <phoneticPr fontId="1"/>
  </si>
  <si>
    <t>孱</t>
    <phoneticPr fontId="1"/>
  </si>
  <si>
    <t>弑</t>
    <phoneticPr fontId="1"/>
  </si>
  <si>
    <t>彭</t>
    <phoneticPr fontId="1"/>
  </si>
  <si>
    <t>戞</t>
    <phoneticPr fontId="1"/>
  </si>
  <si>
    <t>揀</t>
    <phoneticPr fontId="1"/>
  </si>
  <si>
    <t>敝</t>
    <phoneticPr fontId="1"/>
  </si>
  <si>
    <t>蛩</t>
    <phoneticPr fontId="1"/>
  </si>
  <si>
    <t>棘</t>
    <phoneticPr fontId="1"/>
  </si>
  <si>
    <t>棠</t>
    <phoneticPr fontId="1"/>
  </si>
  <si>
    <t>棣</t>
    <phoneticPr fontId="1"/>
  </si>
  <si>
    <t>渙</t>
    <phoneticPr fontId="1"/>
  </si>
  <si>
    <t>渫</t>
    <phoneticPr fontId="1"/>
  </si>
  <si>
    <t>游</t>
    <phoneticPr fontId="1"/>
  </si>
  <si>
    <t>溂</t>
    <phoneticPr fontId="1"/>
  </si>
  <si>
    <t>湃</t>
    <phoneticPr fontId="1"/>
  </si>
  <si>
    <t>犂</t>
    <phoneticPr fontId="1"/>
  </si>
  <si>
    <t>覃</t>
    <phoneticPr fontId="1"/>
  </si>
  <si>
    <t>隋</t>
    <phoneticPr fontId="1"/>
  </si>
  <si>
    <t>粤</t>
    <phoneticPr fontId="1"/>
  </si>
  <si>
    <t>辜</t>
    <phoneticPr fontId="1"/>
  </si>
  <si>
    <t>賁</t>
    <phoneticPr fontId="1"/>
  </si>
  <si>
    <t>逵</t>
    <phoneticPr fontId="1"/>
  </si>
  <si>
    <t>舒</t>
    <phoneticPr fontId="1"/>
  </si>
  <si>
    <r>
      <rPr>
        <sz val="11"/>
        <color theme="1"/>
        <rFont val="游ゴシック"/>
        <family val="2"/>
        <charset val="128"/>
      </rPr>
      <t>腁</t>
    </r>
  </si>
  <si>
    <r>
      <rPr>
        <sz val="11"/>
        <color theme="1"/>
        <rFont val="游ゴシック"/>
        <family val="2"/>
        <charset val="128"/>
      </rPr>
      <t>筓</t>
    </r>
    <phoneticPr fontId="1"/>
  </si>
  <si>
    <t>畬</t>
  </si>
  <si>
    <r>
      <rPr>
        <sz val="11"/>
        <color theme="1"/>
        <rFont val="游ゴシック"/>
        <family val="2"/>
        <charset val="128"/>
      </rPr>
      <t>孶</t>
    </r>
    <phoneticPr fontId="1"/>
  </si>
  <si>
    <t>逬</t>
  </si>
  <si>
    <t>跎</t>
  </si>
  <si>
    <t>裎</t>
  </si>
  <si>
    <t>愒</t>
  </si>
  <si>
    <t>喑</t>
  </si>
  <si>
    <t>焠</t>
  </si>
  <si>
    <t>猋</t>
    <phoneticPr fontId="1"/>
  </si>
  <si>
    <t>塋</t>
    <phoneticPr fontId="1"/>
  </si>
  <si>
    <t>搨</t>
    <phoneticPr fontId="1"/>
  </si>
  <si>
    <t>絳</t>
    <phoneticPr fontId="1"/>
  </si>
  <si>
    <t>粲</t>
    <phoneticPr fontId="1"/>
  </si>
  <si>
    <t>稟</t>
    <phoneticPr fontId="1"/>
  </si>
  <si>
    <t>蜹</t>
  </si>
  <si>
    <t>輀</t>
  </si>
  <si>
    <t>瑇</t>
  </si>
  <si>
    <r>
      <rPr>
        <sz val="11"/>
        <color theme="1"/>
        <rFont val="游ゴシック"/>
        <family val="2"/>
        <charset val="128"/>
      </rPr>
      <t>榆</t>
    </r>
  </si>
  <si>
    <t>蜋</t>
  </si>
  <si>
    <t>魞</t>
  </si>
  <si>
    <t>觥</t>
  </si>
  <si>
    <t>筲</t>
  </si>
  <si>
    <t>蜓</t>
  </si>
  <si>
    <t>痹</t>
  </si>
  <si>
    <t>搤</t>
  </si>
  <si>
    <t>腠</t>
  </si>
  <si>
    <t>榀</t>
  </si>
  <si>
    <t>摶</t>
    <phoneticPr fontId="1"/>
  </si>
  <si>
    <t>輒</t>
    <phoneticPr fontId="1"/>
  </si>
  <si>
    <t>瑣</t>
    <phoneticPr fontId="1"/>
  </si>
  <si>
    <t>髦</t>
    <phoneticPr fontId="1"/>
  </si>
  <si>
    <t>睾</t>
    <phoneticPr fontId="1"/>
  </si>
  <si>
    <r>
      <rPr>
        <sz val="11"/>
        <color theme="1"/>
        <rFont val="游ゴシック"/>
        <family val="2"/>
        <charset val="128"/>
      </rPr>
      <t>槔</t>
    </r>
  </si>
  <si>
    <t>髥</t>
  </si>
  <si>
    <t>劄</t>
  </si>
  <si>
    <t>綦</t>
  </si>
  <si>
    <t>慠</t>
  </si>
  <si>
    <t>摏</t>
  </si>
  <si>
    <t>塿</t>
  </si>
  <si>
    <t>鴂</t>
  </si>
  <si>
    <t>魳</t>
  </si>
  <si>
    <t>魸</t>
  </si>
  <si>
    <t>魬</t>
  </si>
  <si>
    <t>踑</t>
  </si>
  <si>
    <t>耦</t>
  </si>
  <si>
    <t>蝘</t>
  </si>
  <si>
    <t>蝲</t>
  </si>
  <si>
    <t>璇</t>
  </si>
  <si>
    <t>噁</t>
  </si>
  <si>
    <t>牖</t>
  </si>
  <si>
    <t>圜</t>
    <phoneticPr fontId="1"/>
  </si>
  <si>
    <t>暹</t>
    <phoneticPr fontId="1"/>
  </si>
  <si>
    <t>縊</t>
    <phoneticPr fontId="1"/>
  </si>
  <si>
    <t>獪</t>
    <phoneticPr fontId="1"/>
  </si>
  <si>
    <t>薀</t>
    <phoneticPr fontId="1"/>
  </si>
  <si>
    <t>覩</t>
    <phoneticPr fontId="1"/>
  </si>
  <si>
    <t>盧</t>
    <phoneticPr fontId="1"/>
  </si>
  <si>
    <r>
      <rPr>
        <sz val="11"/>
        <color theme="1"/>
        <rFont val="游ゴシック"/>
        <family val="2"/>
        <charset val="128"/>
      </rPr>
      <t>鴥</t>
    </r>
  </si>
  <si>
    <r>
      <rPr>
        <sz val="11"/>
        <color theme="1"/>
        <rFont val="游ゴシック"/>
        <family val="2"/>
        <charset val="128"/>
      </rPr>
      <t>篡</t>
    </r>
  </si>
  <si>
    <t>麇</t>
  </si>
  <si>
    <t>鮇</t>
  </si>
  <si>
    <t>赬</t>
  </si>
  <si>
    <t>篪</t>
  </si>
  <si>
    <t>縕</t>
  </si>
  <si>
    <t>薏</t>
  </si>
  <si>
    <t>螈</t>
  </si>
  <si>
    <t>螗</t>
  </si>
  <si>
    <t>噦</t>
  </si>
  <si>
    <t>噯</t>
  </si>
  <si>
    <t>燮</t>
    <phoneticPr fontId="1"/>
  </si>
  <si>
    <t>螽</t>
    <phoneticPr fontId="1"/>
  </si>
  <si>
    <t>螯</t>
    <phoneticPr fontId="1"/>
  </si>
  <si>
    <r>
      <rPr>
        <sz val="11"/>
        <color theme="1"/>
        <rFont val="游ゴシック"/>
        <family val="2"/>
        <charset val="128"/>
      </rPr>
      <t>繈</t>
    </r>
  </si>
  <si>
    <t>幫</t>
  </si>
  <si>
    <t>鮲</t>
  </si>
  <si>
    <t>鵇</t>
  </si>
  <si>
    <t>糝</t>
  </si>
  <si>
    <t>螾</t>
  </si>
  <si>
    <t>蟎</t>
  </si>
  <si>
    <t>檋</t>
  </si>
  <si>
    <t>檔</t>
  </si>
  <si>
    <t>壎</t>
  </si>
  <si>
    <t>獮</t>
  </si>
  <si>
    <r>
      <rPr>
        <sz val="11"/>
        <color theme="1"/>
        <rFont val="游ゴシック"/>
        <family val="2"/>
        <charset val="128"/>
      </rPr>
      <t>騈</t>
    </r>
  </si>
  <si>
    <t>鯎</t>
  </si>
  <si>
    <t>鯐</t>
  </si>
  <si>
    <t>鮸</t>
  </si>
  <si>
    <t>鵥</t>
  </si>
  <si>
    <t>鎺</t>
  </si>
  <si>
    <t>蟪</t>
  </si>
  <si>
    <t>蠆</t>
  </si>
  <si>
    <t>𫒼</t>
  </si>
  <si>
    <t>龐</t>
  </si>
  <si>
    <t>鰙</t>
  </si>
  <si>
    <t>鶍</t>
  </si>
  <si>
    <t>鶎</t>
  </si>
  <si>
    <t>鶄</t>
  </si>
  <si>
    <t>蹻</t>
  </si>
  <si>
    <t>繳</t>
  </si>
  <si>
    <t>蠊</t>
  </si>
  <si>
    <t>儳</t>
  </si>
  <si>
    <t>嚬</t>
  </si>
  <si>
    <t>歠</t>
  </si>
  <si>
    <t>孼</t>
  </si>
  <si>
    <t>孽</t>
  </si>
  <si>
    <t>鶪</t>
  </si>
  <si>
    <t>櫱</t>
  </si>
  <si>
    <t>躃</t>
  </si>
  <si>
    <t>鼯</t>
  </si>
  <si>
    <t>騭</t>
  </si>
  <si>
    <t>鰚</t>
  </si>
  <si>
    <t>鰘</t>
  </si>
  <si>
    <t>韞</t>
  </si>
  <si>
    <t>衊</t>
  </si>
  <si>
    <t>籒</t>
  </si>
  <si>
    <t>鰧</t>
  </si>
  <si>
    <t>攢</t>
  </si>
  <si>
    <t>鼴</t>
  </si>
  <si>
    <t>籡</t>
  </si>
  <si>
    <t>籙</t>
  </si>
  <si>
    <r>
      <rPr>
        <sz val="11"/>
        <color theme="1"/>
        <rFont val="游ゴシック"/>
        <family val="2"/>
        <charset val="128"/>
      </rPr>
      <t>糱</t>
    </r>
  </si>
  <si>
    <t>癭</t>
  </si>
  <si>
    <t>鼹</t>
  </si>
  <si>
    <t>鱛</t>
  </si>
  <si>
    <t>鱏</t>
  </si>
  <si>
    <t>鱓</t>
  </si>
  <si>
    <t>顬</t>
  </si>
  <si>
    <t>曬</t>
  </si>
  <si>
    <t>𬵪</t>
  </si>
  <si>
    <t>屭</t>
  </si>
  <si>
    <t>鱟</t>
  </si>
  <si>
    <t>鱩</t>
  </si>
  <si>
    <t>纘</t>
  </si>
  <si>
    <t>鱲</t>
  </si>
  <si>
    <t>癴</t>
  </si>
  <si>
    <t>麤</t>
  </si>
  <si>
    <t>步</t>
  </si>
  <si>
    <t>每</t>
  </si>
  <si>
    <t>免</t>
  </si>
  <si>
    <t>卑</t>
  </si>
  <si>
    <t>社</t>
  </si>
  <si>
    <t>狀</t>
  </si>
  <si>
    <t>戾</t>
  </si>
  <si>
    <r>
      <rPr>
        <sz val="11"/>
        <color theme="1"/>
        <rFont val="游ゴシック"/>
        <family val="2"/>
        <charset val="128"/>
      </rPr>
      <t>尙</t>
    </r>
  </si>
  <si>
    <t>侮</t>
  </si>
  <si>
    <t>勉</t>
  </si>
  <si>
    <t>祈</t>
  </si>
  <si>
    <t>祉</t>
  </si>
  <si>
    <t>突</t>
  </si>
  <si>
    <t>者</t>
  </si>
  <si>
    <t>卽</t>
  </si>
  <si>
    <t>悔</t>
  </si>
  <si>
    <t>海</t>
  </si>
  <si>
    <t>祐</t>
  </si>
  <si>
    <t>祖</t>
  </si>
  <si>
    <t>祝</t>
  </si>
  <si>
    <t>臭</t>
  </si>
  <si>
    <t>涉</t>
  </si>
  <si>
    <t>倂</t>
  </si>
  <si>
    <t>敏</t>
  </si>
  <si>
    <t>梅</t>
  </si>
  <si>
    <t>巢</t>
  </si>
  <si>
    <t>晚</t>
  </si>
  <si>
    <t>淚</t>
  </si>
  <si>
    <t>硏</t>
  </si>
  <si>
    <t>殺</t>
  </si>
  <si>
    <r>
      <rPr>
        <sz val="11"/>
        <color theme="1"/>
        <rFont val="游ゴシック"/>
        <family val="2"/>
        <charset val="128"/>
      </rPr>
      <t>連</t>
    </r>
  </si>
  <si>
    <t>渚</t>
  </si>
  <si>
    <t>琢</t>
  </si>
  <si>
    <t>著</t>
  </si>
  <si>
    <t>視</t>
  </si>
  <si>
    <t>逸</t>
  </si>
  <si>
    <t>揭</t>
  </si>
  <si>
    <t>渴</t>
  </si>
  <si>
    <t>虛</t>
  </si>
  <si>
    <t>黃</t>
  </si>
  <si>
    <t>喝</t>
  </si>
  <si>
    <t>虜</t>
  </si>
  <si>
    <t>廊</t>
  </si>
  <si>
    <t>勤</t>
  </si>
  <si>
    <t>暑</t>
  </si>
  <si>
    <t>煮</t>
  </si>
  <si>
    <t>碑</t>
  </si>
  <si>
    <r>
      <rPr>
        <sz val="11"/>
        <color theme="1"/>
        <rFont val="游ゴシック"/>
        <family val="2"/>
        <charset val="128"/>
      </rPr>
      <t>廉</t>
    </r>
  </si>
  <si>
    <t>僧</t>
  </si>
  <si>
    <t>嘆</t>
  </si>
  <si>
    <t>漢</t>
  </si>
  <si>
    <t>禍</t>
  </si>
  <si>
    <t>禎</t>
  </si>
  <si>
    <t>署</t>
  </si>
  <si>
    <t>賓</t>
  </si>
  <si>
    <t>褐</t>
  </si>
  <si>
    <t>塀</t>
  </si>
  <si>
    <r>
      <rPr>
        <sz val="11"/>
        <color theme="1"/>
        <rFont val="游ゴシック"/>
        <family val="2"/>
        <charset val="128"/>
      </rPr>
      <t>蓮</t>
    </r>
  </si>
  <si>
    <t>墨</t>
  </si>
  <si>
    <t>層</t>
  </si>
  <si>
    <t>憎</t>
  </si>
  <si>
    <t>穀</t>
  </si>
  <si>
    <t>節</t>
  </si>
  <si>
    <t>練</t>
  </si>
  <si>
    <t>徵</t>
  </si>
  <si>
    <t>瘦</t>
  </si>
  <si>
    <t>緣</t>
  </si>
  <si>
    <t>器</t>
  </si>
  <si>
    <t>謁</t>
  </si>
  <si>
    <t>曆</t>
  </si>
  <si>
    <t>歷</t>
  </si>
  <si>
    <t>錄</t>
  </si>
  <si>
    <t>頻</t>
  </si>
  <si>
    <t>繁</t>
  </si>
  <si>
    <t>擊</t>
  </si>
  <si>
    <t>鍊</t>
  </si>
  <si>
    <t>謹</t>
  </si>
  <si>
    <t>類</t>
  </si>
  <si>
    <t>懲</t>
  </si>
  <si>
    <t>贈</t>
  </si>
  <si>
    <t>難</t>
  </si>
  <si>
    <t>麵</t>
  </si>
  <si>
    <t>欄</t>
  </si>
  <si>
    <t>響</t>
  </si>
  <si>
    <t>帀</t>
  </si>
  <si>
    <t>吞</t>
  </si>
  <si>
    <t>俠</t>
  </si>
  <si>
    <r>
      <rPr>
        <sz val="11"/>
        <color theme="1"/>
        <rFont val="游ゴシック"/>
        <family val="2"/>
        <charset val="128"/>
      </rPr>
      <t>荆</t>
    </r>
  </si>
  <si>
    <t>毗</t>
  </si>
  <si>
    <t>俱</t>
  </si>
  <si>
    <t>盌</t>
  </si>
  <si>
    <t>萊</t>
  </si>
  <si>
    <t>偓</t>
  </si>
  <si>
    <t>啐</t>
  </si>
  <si>
    <t>焰</t>
  </si>
  <si>
    <t>搔</t>
  </si>
  <si>
    <t>蜎</t>
  </si>
  <si>
    <t>摑</t>
  </si>
  <si>
    <t>蔣</t>
  </si>
  <si>
    <t>屢</t>
  </si>
  <si>
    <t>噓</t>
  </si>
  <si>
    <t>潑</t>
  </si>
  <si>
    <t>㵎</t>
  </si>
  <si>
    <t>蝱</t>
  </si>
  <si>
    <t>簞</t>
  </si>
  <si>
    <t>蟬</t>
  </si>
  <si>
    <t>醬</t>
  </si>
  <si>
    <t>軀</t>
  </si>
  <si>
    <t>嚙</t>
  </si>
  <si>
    <t>瀆</t>
  </si>
  <si>
    <t>禱</t>
  </si>
  <si>
    <t>繡</t>
  </si>
  <si>
    <t>繫</t>
  </si>
  <si>
    <t>顚</t>
  </si>
  <si>
    <t>麴</t>
  </si>
  <si>
    <t>醱</t>
  </si>
  <si>
    <r>
      <rPr>
        <sz val="11"/>
        <color theme="1"/>
        <rFont val="游ゴシック"/>
        <family val="2"/>
        <charset val="128"/>
      </rPr>
      <t>簾</t>
    </r>
  </si>
  <si>
    <t>蠟</t>
  </si>
  <si>
    <t>驒</t>
  </si>
  <si>
    <t>囊</t>
  </si>
  <si>
    <t>鹼</t>
  </si>
  <si>
    <t>𠮟</t>
  </si>
  <si>
    <t>剝</t>
  </si>
  <si>
    <t>塡</t>
  </si>
  <si>
    <t>頰</t>
  </si>
  <si>
    <t>SUM</t>
    <phoneticPr fontId="1"/>
  </si>
  <si>
    <t>過の旧字</t>
    <rPh sb="0" eb="1">
      <t>ス</t>
    </rPh>
    <rPh sb="2" eb="4">
      <t>キュウジ</t>
    </rPh>
    <phoneticPr fontId="1"/>
  </si>
  <si>
    <t>嘩の異体字</t>
    <rPh sb="2" eb="5">
      <t>イタイジ</t>
    </rPh>
    <phoneticPr fontId="1"/>
  </si>
  <si>
    <t>廈の異体字</t>
    <rPh sb="2" eb="5">
      <t>イタイジ</t>
    </rPh>
    <phoneticPr fontId="1"/>
  </si>
  <si>
    <t>禍</t>
    <phoneticPr fontId="1"/>
  </si>
  <si>
    <t>禍の旧字</t>
    <rPh sb="2" eb="4">
      <t>キュウジ</t>
    </rPh>
    <phoneticPr fontId="1"/>
  </si>
  <si>
    <t>樺の旧字</t>
    <rPh sb="0" eb="1">
      <t>カバ</t>
    </rPh>
    <rPh sb="2" eb="4">
      <t>キュウジ</t>
    </rPh>
    <phoneticPr fontId="1"/>
  </si>
  <si>
    <t>歌の異体字</t>
    <rPh sb="0" eb="1">
      <t>ウタ</t>
    </rPh>
    <rPh sb="2" eb="5">
      <t>イタイジ</t>
    </rPh>
    <phoneticPr fontId="1"/>
  </si>
  <si>
    <t>譁の親字</t>
    <rPh sb="2" eb="4">
      <t>シンジ</t>
    </rPh>
    <phoneticPr fontId="1"/>
  </si>
  <si>
    <t>牙の異体字</t>
    <rPh sb="0" eb="1">
      <t>キバ</t>
    </rPh>
    <rPh sb="2" eb="5">
      <t>イタイジ</t>
    </rPh>
    <phoneticPr fontId="1"/>
  </si>
  <si>
    <t>画の旧字</t>
    <rPh sb="0" eb="1">
      <t>ガ</t>
    </rPh>
    <rPh sb="2" eb="3">
      <t>キュウ</t>
    </rPh>
    <rPh sb="3" eb="4">
      <t>ジ</t>
    </rPh>
    <phoneticPr fontId="1"/>
  </si>
  <si>
    <t>芽の旧字</t>
    <rPh sb="2" eb="4">
      <t>キュウジ</t>
    </rPh>
    <phoneticPr fontId="1"/>
  </si>
  <si>
    <t>訝の異体字</t>
    <rPh sb="2" eb="5">
      <t>イタイジ</t>
    </rPh>
    <phoneticPr fontId="1"/>
  </si>
  <si>
    <t>雅の旧字</t>
    <rPh sb="2" eb="4">
      <t>キュウジ</t>
    </rPh>
    <phoneticPr fontId="1"/>
  </si>
  <si>
    <t>鵝の異体字</t>
    <rPh sb="2" eb="5">
      <t>イタイジ</t>
    </rPh>
    <phoneticPr fontId="1"/>
  </si>
  <si>
    <t>会の旧字</t>
    <rPh sb="0" eb="1">
      <t>ア</t>
    </rPh>
    <rPh sb="2" eb="4">
      <t>キュウジ</t>
    </rPh>
    <phoneticPr fontId="1"/>
  </si>
  <si>
    <t>灰の旧字</t>
    <rPh sb="0" eb="1">
      <t>ハイ</t>
    </rPh>
    <rPh sb="2" eb="4">
      <t>キュウジ</t>
    </rPh>
    <phoneticPr fontId="1"/>
  </si>
  <si>
    <t>悔</t>
    <phoneticPr fontId="1"/>
  </si>
  <si>
    <t>悔の旧字</t>
    <rPh sb="0" eb="1">
      <t>クヤ</t>
    </rPh>
    <rPh sb="2" eb="4">
      <t>キュウジ</t>
    </rPh>
    <phoneticPr fontId="1"/>
  </si>
  <si>
    <t>恢の異体字</t>
    <rPh sb="2" eb="5">
      <t>イタイジ</t>
    </rPh>
    <phoneticPr fontId="1"/>
  </si>
  <si>
    <t>枴の異体字</t>
    <rPh sb="2" eb="5">
      <t>イタイジ</t>
    </rPh>
    <phoneticPr fontId="1"/>
  </si>
  <si>
    <t>海</t>
    <phoneticPr fontId="1"/>
  </si>
  <si>
    <t>海の旧字</t>
    <rPh sb="0" eb="1">
      <t>ウミ</t>
    </rPh>
    <rPh sb="2" eb="4">
      <t>キュウジ</t>
    </rPh>
    <phoneticPr fontId="1"/>
  </si>
  <si>
    <t>晦の異体字</t>
    <rPh sb="2" eb="5">
      <t>イタイジ</t>
    </rPh>
    <phoneticPr fontId="1"/>
  </si>
  <si>
    <t>愒</t>
    <rPh sb="0" eb="1">
      <t>イコ</t>
    </rPh>
    <phoneticPr fontId="1"/>
  </si>
  <si>
    <t>絵の旧字</t>
    <rPh sb="0" eb="1">
      <t>エ</t>
    </rPh>
    <rPh sb="2" eb="4">
      <t>キュウジ</t>
    </rPh>
    <phoneticPr fontId="1"/>
  </si>
  <si>
    <t>壊の旧字</t>
    <rPh sb="0" eb="1">
      <t>コワ</t>
    </rPh>
    <rPh sb="2" eb="4">
      <t>キュウジ</t>
    </rPh>
    <phoneticPr fontId="1"/>
  </si>
  <si>
    <t>懐の旧字</t>
    <rPh sb="0" eb="1">
      <t>ナツ</t>
    </rPh>
    <rPh sb="2" eb="4">
      <t>キュウジ</t>
    </rPh>
    <phoneticPr fontId="1"/>
  </si>
  <si>
    <t>檜の異体字</t>
    <rPh sb="0" eb="1">
      <t>ヒノキ</t>
    </rPh>
    <rPh sb="2" eb="5">
      <t>イタイジ</t>
    </rPh>
    <phoneticPr fontId="1"/>
  </si>
  <si>
    <t>蟹の異体字</t>
    <rPh sb="0" eb="1">
      <t>カニ</t>
    </rPh>
    <rPh sb="2" eb="5">
      <t>イタイジ</t>
    </rPh>
    <phoneticPr fontId="1"/>
  </si>
  <si>
    <t>害の旧字</t>
    <rPh sb="0" eb="1">
      <t>ガイ</t>
    </rPh>
    <rPh sb="2" eb="4">
      <t>キュウジ</t>
    </rPh>
    <phoneticPr fontId="1"/>
  </si>
  <si>
    <t>崖の異体字</t>
    <rPh sb="0" eb="1">
      <t>ガケ</t>
    </rPh>
    <rPh sb="2" eb="5">
      <t>イタイジ</t>
    </rPh>
    <phoneticPr fontId="1"/>
  </si>
  <si>
    <t>慨</t>
    <phoneticPr fontId="1"/>
  </si>
  <si>
    <t>慨の旧字</t>
    <rPh sb="2" eb="4">
      <t>キュウジ</t>
    </rPh>
    <phoneticPr fontId="1"/>
  </si>
  <si>
    <t>蓋の異体字</t>
    <rPh sb="0" eb="1">
      <t>フタ</t>
    </rPh>
    <rPh sb="2" eb="5">
      <t>イタイジ</t>
    </rPh>
    <phoneticPr fontId="1"/>
  </si>
  <si>
    <t>槪</t>
    <rPh sb="0" eb="1">
      <t>ガイ</t>
    </rPh>
    <phoneticPr fontId="1"/>
  </si>
  <si>
    <t>概の旧字</t>
    <rPh sb="2" eb="4">
      <t>キュウジ</t>
    </rPh>
    <phoneticPr fontId="1"/>
  </si>
  <si>
    <t>漑の異体字</t>
    <rPh sb="2" eb="5">
      <t>イタイジ</t>
    </rPh>
    <phoneticPr fontId="1"/>
  </si>
  <si>
    <t>拡の旧字</t>
    <rPh sb="0" eb="1">
      <t>ヒロム</t>
    </rPh>
    <rPh sb="2" eb="3">
      <t>キュウ</t>
    </rPh>
    <rPh sb="3" eb="4">
      <t>ジ</t>
    </rPh>
    <phoneticPr fontId="1"/>
  </si>
  <si>
    <t>殻の旧字</t>
    <rPh sb="0" eb="1">
      <t>カラ</t>
    </rPh>
    <rPh sb="2" eb="4">
      <t>キュウジ</t>
    </rPh>
    <phoneticPr fontId="1"/>
  </si>
  <si>
    <t>覚の旧字</t>
    <rPh sb="0" eb="1">
      <t>オボ</t>
    </rPh>
    <rPh sb="2" eb="4">
      <t>キュウジ</t>
    </rPh>
    <phoneticPr fontId="1"/>
  </si>
  <si>
    <t>摑</t>
    <rPh sb="0" eb="1">
      <t>ツカ</t>
    </rPh>
    <phoneticPr fontId="1"/>
  </si>
  <si>
    <t>摑の異体字</t>
    <rPh sb="0" eb="1">
      <t>ツカ</t>
    </rPh>
    <rPh sb="2" eb="5">
      <t>イタイジ</t>
    </rPh>
    <phoneticPr fontId="1"/>
  </si>
  <si>
    <t>獲の旧字</t>
    <rPh sb="0" eb="1">
      <t>ト</t>
    </rPh>
    <rPh sb="2" eb="3">
      <t>キュウ</t>
    </rPh>
    <rPh sb="3" eb="4">
      <t>ジ</t>
    </rPh>
    <phoneticPr fontId="1"/>
  </si>
  <si>
    <t>穫の旧字</t>
    <rPh sb="0" eb="1">
      <t>カク</t>
    </rPh>
    <rPh sb="2" eb="4">
      <t>キュウジ</t>
    </rPh>
    <phoneticPr fontId="1"/>
  </si>
  <si>
    <t>学の旧字</t>
    <rPh sb="0" eb="1">
      <t>マナ</t>
    </rPh>
    <rPh sb="2" eb="4">
      <t>キュウジ</t>
    </rPh>
    <phoneticPr fontId="1"/>
  </si>
  <si>
    <t>岳の旧字</t>
    <rPh sb="0" eb="1">
      <t>タケ</t>
    </rPh>
    <rPh sb="2" eb="4">
      <t>キュウジ</t>
    </rPh>
    <phoneticPr fontId="1"/>
  </si>
  <si>
    <t>楽の旧字</t>
    <rPh sb="2" eb="4">
      <t>キュウジ</t>
    </rPh>
    <phoneticPr fontId="1"/>
  </si>
  <si>
    <t>判鳥</t>
    <rPh sb="0" eb="1">
      <t>ワカ</t>
    </rPh>
    <rPh sb="1" eb="2">
      <t>トリ</t>
    </rPh>
    <phoneticPr fontId="1"/>
  </si>
  <si>
    <t>綛の親字</t>
    <rPh sb="2" eb="4">
      <t>シンジ</t>
    </rPh>
    <phoneticPr fontId="1"/>
  </si>
  <si>
    <t>桛</t>
    <rPh sb="0" eb="1">
      <t>カセ</t>
    </rPh>
    <phoneticPr fontId="1"/>
  </si>
  <si>
    <t>喝</t>
    <phoneticPr fontId="1"/>
  </si>
  <si>
    <t>喝の旧字</t>
    <rPh sb="0" eb="1">
      <t>カツ</t>
    </rPh>
    <rPh sb="2" eb="4">
      <t>キュウジ</t>
    </rPh>
    <phoneticPr fontId="1"/>
  </si>
  <si>
    <t>戛の異体字</t>
    <rPh sb="2" eb="5">
      <t>イタイジ</t>
    </rPh>
    <phoneticPr fontId="1"/>
  </si>
  <si>
    <t>渴</t>
    <rPh sb="0" eb="1">
      <t>カワク</t>
    </rPh>
    <phoneticPr fontId="1"/>
  </si>
  <si>
    <t>渇の旧字</t>
    <rPh sb="0" eb="1">
      <t>カワ</t>
    </rPh>
    <rPh sb="2" eb="4">
      <t>キュウジ</t>
    </rPh>
    <phoneticPr fontId="1"/>
  </si>
  <si>
    <t>割の旧字</t>
    <rPh sb="0" eb="1">
      <t>ワ</t>
    </rPh>
    <rPh sb="2" eb="4">
      <t>キュウジ</t>
    </rPh>
    <phoneticPr fontId="1"/>
  </si>
  <si>
    <t>葛の異体字</t>
    <rPh sb="0" eb="1">
      <t>クズ</t>
    </rPh>
    <rPh sb="2" eb="5">
      <t>イタイジ</t>
    </rPh>
    <phoneticPr fontId="1"/>
  </si>
  <si>
    <t>褐</t>
    <phoneticPr fontId="1"/>
  </si>
  <si>
    <t>褐の旧字</t>
    <rPh sb="2" eb="4">
      <t>キュウジ</t>
    </rPh>
    <phoneticPr fontId="1"/>
  </si>
  <si>
    <t>豁の親字</t>
    <rPh sb="2" eb="3">
      <t>シン</t>
    </rPh>
    <rPh sb="3" eb="4">
      <t>ジ</t>
    </rPh>
    <phoneticPr fontId="1"/>
  </si>
  <si>
    <t>轄の旧字</t>
    <rPh sb="2" eb="4">
      <t>キュウジ</t>
    </rPh>
    <phoneticPr fontId="1"/>
  </si>
  <si>
    <t>闊の異体字</t>
    <rPh sb="2" eb="5">
      <t>イタイジ</t>
    </rPh>
    <phoneticPr fontId="1"/>
  </si>
  <si>
    <t>鎌の旧字</t>
    <rPh sb="0" eb="1">
      <t>カマ</t>
    </rPh>
    <rPh sb="2" eb="4">
      <t>キュウジ</t>
    </rPh>
    <phoneticPr fontId="1"/>
  </si>
  <si>
    <t>口升</t>
    <rPh sb="0" eb="1">
      <t>クチ</t>
    </rPh>
    <rPh sb="1" eb="2">
      <t>マス</t>
    </rPh>
    <phoneticPr fontId="1"/>
  </si>
  <si>
    <t>缶の旧字</t>
    <rPh sb="2" eb="4">
      <t>キュウジ</t>
    </rPh>
    <phoneticPr fontId="1"/>
  </si>
  <si>
    <t>缶の異体字</t>
    <rPh sb="2" eb="5">
      <t>イタイジ</t>
    </rPh>
    <phoneticPr fontId="1"/>
  </si>
  <si>
    <t>元々の缶</t>
    <rPh sb="0" eb="2">
      <t>モトモト</t>
    </rPh>
    <rPh sb="3" eb="4">
      <t>カン</t>
    </rPh>
    <phoneticPr fontId="1"/>
  </si>
  <si>
    <t>坎の異体字</t>
    <rPh sb="2" eb="5">
      <t>イタイジ</t>
    </rPh>
    <phoneticPr fontId="1"/>
  </si>
  <si>
    <t>日干</t>
    <rPh sb="0" eb="1">
      <t>ヒ</t>
    </rPh>
    <rPh sb="1" eb="2">
      <t>ホ</t>
    </rPh>
    <phoneticPr fontId="1"/>
  </si>
  <si>
    <t>杆の異体字</t>
    <rPh sb="2" eb="5">
      <t>イタイジ</t>
    </rPh>
    <phoneticPr fontId="1"/>
  </si>
  <si>
    <t>函の異体字</t>
    <rPh sb="0" eb="1">
      <t>ハコ</t>
    </rPh>
    <rPh sb="2" eb="5">
      <t>イタイジ</t>
    </rPh>
    <phoneticPr fontId="1"/>
  </si>
  <si>
    <t>巻の旧字</t>
    <rPh sb="0" eb="1">
      <t>マ</t>
    </rPh>
    <rPh sb="2" eb="4">
      <t>キュウジ</t>
    </rPh>
    <phoneticPr fontId="1"/>
  </si>
  <si>
    <t>陥の旧字</t>
    <rPh sb="2" eb="4">
      <t>キュウジ</t>
    </rPh>
    <phoneticPr fontId="1"/>
  </si>
  <si>
    <t>勧の旧字</t>
    <rPh sb="2" eb="4">
      <t>キュウジ</t>
    </rPh>
    <phoneticPr fontId="1"/>
  </si>
  <si>
    <t>寬</t>
    <rPh sb="0" eb="1">
      <t>ユタカ</t>
    </rPh>
    <phoneticPr fontId="1"/>
  </si>
  <si>
    <t>寛の旧字</t>
    <rPh sb="0" eb="1">
      <t>クツロ</t>
    </rPh>
    <rPh sb="2" eb="4">
      <t>キュウジ</t>
    </rPh>
    <phoneticPr fontId="1"/>
  </si>
  <si>
    <t>漢</t>
    <phoneticPr fontId="1"/>
  </si>
  <si>
    <t>漢の旧字</t>
    <rPh sb="0" eb="1">
      <t>カン</t>
    </rPh>
    <rPh sb="2" eb="3">
      <t>キュウ</t>
    </rPh>
    <rPh sb="3" eb="4">
      <t>ジ</t>
    </rPh>
    <phoneticPr fontId="1"/>
  </si>
  <si>
    <t>関の旧字</t>
    <rPh sb="0" eb="1">
      <t>セキ</t>
    </rPh>
    <rPh sb="2" eb="4">
      <t>キュウジ</t>
    </rPh>
    <phoneticPr fontId="1"/>
  </si>
  <si>
    <t>歓の旧字</t>
    <rPh sb="2" eb="4">
      <t>キュウジ</t>
    </rPh>
    <phoneticPr fontId="1"/>
  </si>
  <si>
    <t>澗の異体字</t>
    <rPh sb="2" eb="5">
      <t>イタイジ</t>
    </rPh>
    <phoneticPr fontId="1"/>
  </si>
  <si>
    <t>翰の異体字</t>
    <rPh sb="2" eb="5">
      <t>イタイジ</t>
    </rPh>
    <phoneticPr fontId="1"/>
  </si>
  <si>
    <t>諫の異体字</t>
    <rPh sb="2" eb="5">
      <t>イタイジ</t>
    </rPh>
    <phoneticPr fontId="1"/>
  </si>
  <si>
    <t>還の旧字</t>
    <rPh sb="0" eb="1">
      <t>カエ</t>
    </rPh>
    <rPh sb="2" eb="3">
      <t>キュウ</t>
    </rPh>
    <rPh sb="3" eb="4">
      <t>ジ</t>
    </rPh>
    <phoneticPr fontId="1"/>
  </si>
  <si>
    <t>館の旧字</t>
    <rPh sb="0" eb="1">
      <t>ヤカタ</t>
    </rPh>
    <rPh sb="2" eb="4">
      <t>キュウジ</t>
    </rPh>
    <phoneticPr fontId="1"/>
  </si>
  <si>
    <t>観の旧字</t>
    <rPh sb="2" eb="4">
      <t>キュウジ</t>
    </rPh>
    <phoneticPr fontId="1"/>
  </si>
  <si>
    <t>韓の旧字</t>
    <rPh sb="2" eb="4">
      <t>キュウジ</t>
    </rPh>
    <phoneticPr fontId="1"/>
  </si>
  <si>
    <t>灌の異体字</t>
    <rPh sb="2" eb="5">
      <t>イタイジ</t>
    </rPh>
    <phoneticPr fontId="1"/>
  </si>
  <si>
    <t>鑑の異体字</t>
    <rPh sb="2" eb="5">
      <t>イタイジ</t>
    </rPh>
    <phoneticPr fontId="1"/>
  </si>
  <si>
    <t>雁の異体字</t>
    <rPh sb="0" eb="1">
      <t>カリ</t>
    </rPh>
    <rPh sb="2" eb="5">
      <t>イタイジ</t>
    </rPh>
    <phoneticPr fontId="1"/>
  </si>
  <si>
    <t>翫の異体字</t>
    <rPh sb="2" eb="5">
      <t>イタイジ</t>
    </rPh>
    <phoneticPr fontId="1"/>
  </si>
  <si>
    <t>顔の旧字</t>
    <rPh sb="0" eb="1">
      <t>カオ</t>
    </rPh>
    <rPh sb="2" eb="4">
      <t>キュウジ</t>
    </rPh>
    <phoneticPr fontId="1"/>
  </si>
  <si>
    <t>巌の旧字</t>
    <rPh sb="2" eb="4">
      <t>キュウジ</t>
    </rPh>
    <phoneticPr fontId="1"/>
  </si>
  <si>
    <t>卉の異体字</t>
    <rPh sb="2" eb="5">
      <t>イタイジ</t>
    </rPh>
    <phoneticPr fontId="1"/>
  </si>
  <si>
    <t>気の旧字</t>
    <rPh sb="0" eb="1">
      <t>キ</t>
    </rPh>
    <rPh sb="2" eb="3">
      <t>キュウ</t>
    </rPh>
    <rPh sb="3" eb="4">
      <t>ジ</t>
    </rPh>
    <phoneticPr fontId="1"/>
  </si>
  <si>
    <t>祈</t>
    <phoneticPr fontId="1"/>
  </si>
  <si>
    <t>祈の旧字</t>
    <rPh sb="0" eb="1">
      <t>イノ</t>
    </rPh>
    <rPh sb="2" eb="4">
      <t>キュウジ</t>
    </rPh>
    <phoneticPr fontId="1"/>
  </si>
  <si>
    <t>祁の異体字</t>
    <rPh sb="2" eb="5">
      <t>イタイジ</t>
    </rPh>
    <phoneticPr fontId="1"/>
  </si>
  <si>
    <t>帰の旧字</t>
    <rPh sb="0" eb="1">
      <t>カエ</t>
    </rPh>
    <rPh sb="2" eb="4">
      <t>キュウジ</t>
    </rPh>
    <phoneticPr fontId="1"/>
  </si>
  <si>
    <t>既</t>
    <phoneticPr fontId="1"/>
  </si>
  <si>
    <t>既の旧字</t>
    <rPh sb="0" eb="1">
      <t>スデ</t>
    </rPh>
    <rPh sb="2" eb="4">
      <t>キュウジ</t>
    </rPh>
    <phoneticPr fontId="1"/>
  </si>
  <si>
    <t>飢の旧字</t>
    <rPh sb="0" eb="1">
      <t>ウ</t>
    </rPh>
    <rPh sb="2" eb="4">
      <t>キュウジ</t>
    </rPh>
    <phoneticPr fontId="1"/>
  </si>
  <si>
    <t>棋の異体字</t>
    <rPh sb="0" eb="1">
      <t>キ</t>
    </rPh>
    <rPh sb="2" eb="5">
      <t>イタイジ</t>
    </rPh>
    <phoneticPr fontId="1"/>
  </si>
  <si>
    <t>器</t>
    <phoneticPr fontId="1"/>
  </si>
  <si>
    <t>器の旧字</t>
    <rPh sb="0" eb="1">
      <t>ウツワ</t>
    </rPh>
    <rPh sb="2" eb="4">
      <t>キュウジ</t>
    </rPh>
    <phoneticPr fontId="1"/>
  </si>
  <si>
    <t>熙の異体字</t>
    <rPh sb="2" eb="5">
      <t>イタイジ</t>
    </rPh>
    <phoneticPr fontId="1"/>
  </si>
  <si>
    <t>足其</t>
    <rPh sb="0" eb="1">
      <t>アシ</t>
    </rPh>
    <rPh sb="1" eb="2">
      <t>ソ</t>
    </rPh>
    <phoneticPr fontId="1"/>
  </si>
  <si>
    <t>曁の親字</t>
    <rPh sb="2" eb="4">
      <t>シンジ</t>
    </rPh>
    <phoneticPr fontId="1"/>
  </si>
  <si>
    <t>徽の異体字</t>
    <rPh sb="2" eb="5">
      <t>イタイジ</t>
    </rPh>
    <phoneticPr fontId="1"/>
  </si>
  <si>
    <t>諱の異体字</t>
    <rPh sb="2" eb="5">
      <t>イタイジ</t>
    </rPh>
    <phoneticPr fontId="1"/>
  </si>
  <si>
    <t>屓の親字</t>
    <rPh sb="0" eb="1">
      <t>キ</t>
    </rPh>
    <rPh sb="2" eb="3">
      <t>シン</t>
    </rPh>
    <rPh sb="3" eb="4">
      <t>ジ</t>
    </rPh>
    <phoneticPr fontId="1"/>
  </si>
  <si>
    <t>祇の異体字</t>
    <rPh sb="2" eb="5">
      <t>イタイジ</t>
    </rPh>
    <phoneticPr fontId="1"/>
  </si>
  <si>
    <t>偽の旧字</t>
    <rPh sb="0" eb="1">
      <t>イツワ</t>
    </rPh>
    <rPh sb="2" eb="4">
      <t>キュウジ</t>
    </rPh>
    <phoneticPr fontId="1"/>
  </si>
  <si>
    <t>戯の旧字</t>
    <rPh sb="0" eb="1">
      <t>タワム</t>
    </rPh>
    <rPh sb="2" eb="4">
      <t>キュウジ</t>
    </rPh>
    <phoneticPr fontId="1"/>
  </si>
  <si>
    <t>犠の旧字</t>
    <rPh sb="0" eb="1">
      <t>ギ</t>
    </rPh>
    <rPh sb="2" eb="3">
      <t>キュウ</t>
    </rPh>
    <rPh sb="3" eb="4">
      <t>ジ</t>
    </rPh>
    <phoneticPr fontId="1"/>
  </si>
  <si>
    <t>麴</t>
    <rPh sb="0" eb="1">
      <t>コウジ</t>
    </rPh>
    <phoneticPr fontId="1"/>
  </si>
  <si>
    <t>麴の異体字</t>
    <rPh sb="0" eb="1">
      <t>コウジ</t>
    </rPh>
    <rPh sb="2" eb="5">
      <t>イタイジ</t>
    </rPh>
    <phoneticPr fontId="1"/>
  </si>
  <si>
    <t>宗鳥</t>
    <rPh sb="0" eb="1">
      <t>シュウ</t>
    </rPh>
    <rPh sb="1" eb="2">
      <t>トリ</t>
    </rPh>
    <phoneticPr fontId="1"/>
  </si>
  <si>
    <t>喫の旧字</t>
    <rPh sb="0" eb="1">
      <t>キッ</t>
    </rPh>
    <rPh sb="2" eb="3">
      <t>キュウ</t>
    </rPh>
    <rPh sb="3" eb="4">
      <t>ジ</t>
    </rPh>
    <phoneticPr fontId="1"/>
  </si>
  <si>
    <t>却の異体字</t>
    <rPh sb="2" eb="5">
      <t>イタイジ</t>
    </rPh>
    <phoneticPr fontId="1"/>
  </si>
  <si>
    <t>逆の旧字</t>
    <rPh sb="0" eb="1">
      <t>ギャク</t>
    </rPh>
    <rPh sb="2" eb="4">
      <t>キュウジ</t>
    </rPh>
    <phoneticPr fontId="1"/>
  </si>
  <si>
    <t>及の旧字</t>
    <rPh sb="0" eb="1">
      <t>オヨ</t>
    </rPh>
    <rPh sb="2" eb="4">
      <t>キュウジ</t>
    </rPh>
    <phoneticPr fontId="1"/>
  </si>
  <si>
    <t>旧の旧字</t>
    <rPh sb="0" eb="1">
      <t>キュウ</t>
    </rPh>
    <rPh sb="2" eb="3">
      <t>キュウ</t>
    </rPh>
    <rPh sb="3" eb="4">
      <t>ジ</t>
    </rPh>
    <phoneticPr fontId="1"/>
  </si>
  <si>
    <t>吸の旧字</t>
    <rPh sb="0" eb="1">
      <t>ス</t>
    </rPh>
    <rPh sb="2" eb="3">
      <t>キュウ</t>
    </rPh>
    <rPh sb="3" eb="4">
      <t>ジ</t>
    </rPh>
    <phoneticPr fontId="1"/>
  </si>
  <si>
    <t>汲の旧字</t>
    <rPh sb="2" eb="4">
      <t>キュウジ</t>
    </rPh>
    <phoneticPr fontId="1"/>
  </si>
  <si>
    <t>急の旧字</t>
    <rPh sb="0" eb="1">
      <t>イソ</t>
    </rPh>
    <rPh sb="2" eb="4">
      <t>キュウジ</t>
    </rPh>
    <phoneticPr fontId="1"/>
  </si>
  <si>
    <t>級の旧字</t>
    <rPh sb="0" eb="1">
      <t>キュウ</t>
    </rPh>
    <rPh sb="2" eb="3">
      <t>キュウ</t>
    </rPh>
    <rPh sb="3" eb="4">
      <t>ジ</t>
    </rPh>
    <phoneticPr fontId="1"/>
  </si>
  <si>
    <t>糾の旧字</t>
    <rPh sb="2" eb="4">
      <t>キュウジ</t>
    </rPh>
    <phoneticPr fontId="1"/>
  </si>
  <si>
    <t>笈の異体字</t>
    <rPh sb="0" eb="1">
      <t>オイ</t>
    </rPh>
    <rPh sb="2" eb="5">
      <t>イタイジ</t>
    </rPh>
    <phoneticPr fontId="1"/>
  </si>
  <si>
    <t>赳の旧字</t>
    <rPh sb="2" eb="4">
      <t>キュウジ</t>
    </rPh>
    <phoneticPr fontId="1"/>
  </si>
  <si>
    <t>韮の異体字</t>
    <rPh sb="2" eb="5">
      <t>イタイジ</t>
    </rPh>
    <phoneticPr fontId="1"/>
  </si>
  <si>
    <t>厩の異体字</t>
    <rPh sb="2" eb="5">
      <t>イタイジ</t>
    </rPh>
    <phoneticPr fontId="1"/>
  </si>
  <si>
    <t>巨の旧字</t>
    <rPh sb="0" eb="1">
      <t>キョ</t>
    </rPh>
    <rPh sb="2" eb="3">
      <t>キュウ</t>
    </rPh>
    <rPh sb="3" eb="4">
      <t>ジ</t>
    </rPh>
    <phoneticPr fontId="1"/>
  </si>
  <si>
    <t>拠の旧字</t>
    <rPh sb="0" eb="1">
      <t>ヨ</t>
    </rPh>
    <rPh sb="2" eb="3">
      <t>キュウ</t>
    </rPh>
    <rPh sb="3" eb="4">
      <t>ジ</t>
    </rPh>
    <phoneticPr fontId="1"/>
  </si>
  <si>
    <t>拒の旧字</t>
    <rPh sb="0" eb="1">
      <t>コバ</t>
    </rPh>
    <rPh sb="2" eb="4">
      <t>キュウジ</t>
    </rPh>
    <phoneticPr fontId="1"/>
  </si>
  <si>
    <t>苣の親字</t>
    <rPh sb="2" eb="4">
      <t>シンジ</t>
    </rPh>
    <phoneticPr fontId="1"/>
  </si>
  <si>
    <t>炬の旧字</t>
    <rPh sb="0" eb="1">
      <t>コ</t>
    </rPh>
    <rPh sb="2" eb="3">
      <t>キュウ</t>
    </rPh>
    <rPh sb="3" eb="4">
      <t>ジ</t>
    </rPh>
    <phoneticPr fontId="1"/>
  </si>
  <si>
    <t>挙の旧字</t>
    <rPh sb="0" eb="1">
      <t>コゾ</t>
    </rPh>
    <rPh sb="2" eb="4">
      <t>キュウジ</t>
    </rPh>
    <phoneticPr fontId="1"/>
  </si>
  <si>
    <t>虛</t>
    <rPh sb="0" eb="1">
      <t>ムナシイ</t>
    </rPh>
    <phoneticPr fontId="1"/>
  </si>
  <si>
    <t>虚の旧字</t>
    <rPh sb="0" eb="1">
      <t>ホロウ</t>
    </rPh>
    <rPh sb="2" eb="4">
      <t>キュウジ</t>
    </rPh>
    <phoneticPr fontId="1"/>
  </si>
  <si>
    <t>渠の異体字</t>
    <rPh sb="2" eb="5">
      <t>イタイジ</t>
    </rPh>
    <phoneticPr fontId="1"/>
  </si>
  <si>
    <t>距の旧字</t>
    <rPh sb="0" eb="1">
      <t>キョ</t>
    </rPh>
    <rPh sb="2" eb="4">
      <t>キュウジ</t>
    </rPh>
    <phoneticPr fontId="1"/>
  </si>
  <si>
    <t>噓</t>
    <rPh sb="0" eb="1">
      <t>ウソ</t>
    </rPh>
    <phoneticPr fontId="1"/>
  </si>
  <si>
    <t>噓の異体字</t>
    <rPh sb="0" eb="1">
      <t>ウソ</t>
    </rPh>
    <rPh sb="2" eb="5">
      <t>イタイジ</t>
    </rPh>
    <phoneticPr fontId="1"/>
  </si>
  <si>
    <t>欅の異体字</t>
    <rPh sb="2" eb="5">
      <t>イタイジ</t>
    </rPh>
    <phoneticPr fontId="1"/>
  </si>
  <si>
    <t>孒</t>
    <rPh sb="0" eb="1">
      <t>ケツ</t>
    </rPh>
    <phoneticPr fontId="1"/>
  </si>
  <si>
    <t>叫の旧字</t>
    <rPh sb="0" eb="1">
      <t>サケ</t>
    </rPh>
    <rPh sb="2" eb="4">
      <t>キュウジ</t>
    </rPh>
    <phoneticPr fontId="1"/>
  </si>
  <si>
    <t>俠</t>
    <rPh sb="0" eb="1">
      <t>オトコダテ</t>
    </rPh>
    <phoneticPr fontId="1"/>
  </si>
  <si>
    <t>俠の異体字</t>
    <rPh sb="0" eb="1">
      <t>オトコダテ</t>
    </rPh>
    <rPh sb="2" eb="5">
      <t>イタイジ</t>
    </rPh>
    <phoneticPr fontId="1"/>
  </si>
  <si>
    <t>峡の旧字</t>
    <rPh sb="2" eb="4">
      <t>キュウジ</t>
    </rPh>
    <phoneticPr fontId="1"/>
  </si>
  <si>
    <t>挟の旧字</t>
    <rPh sb="0" eb="1">
      <t>ハサ</t>
    </rPh>
    <rPh sb="2" eb="4">
      <t>キュウジ</t>
    </rPh>
    <phoneticPr fontId="1"/>
  </si>
  <si>
    <t>狭の旧字</t>
    <rPh sb="0" eb="1">
      <t>セマ</t>
    </rPh>
    <rPh sb="2" eb="4">
      <t>キュウジ</t>
    </rPh>
    <phoneticPr fontId="1"/>
  </si>
  <si>
    <t>教の旧字</t>
    <rPh sb="0" eb="1">
      <t>オシ</t>
    </rPh>
    <rPh sb="2" eb="4">
      <t>キュウジ</t>
    </rPh>
    <phoneticPr fontId="1"/>
  </si>
  <si>
    <t>鄕</t>
    <rPh sb="0" eb="1">
      <t>コウ</t>
    </rPh>
    <phoneticPr fontId="1"/>
  </si>
  <si>
    <t>郷の旧字</t>
    <rPh sb="0" eb="1">
      <t>サト</t>
    </rPh>
    <rPh sb="2" eb="4">
      <t>キュウジ</t>
    </rPh>
    <phoneticPr fontId="1"/>
  </si>
  <si>
    <t>筐の異体字</t>
    <rPh sb="2" eb="5">
      <t>イタイジ</t>
    </rPh>
    <phoneticPr fontId="1"/>
  </si>
  <si>
    <t>蛩の親字</t>
    <rPh sb="2" eb="3">
      <t>シン</t>
    </rPh>
    <rPh sb="3" eb="4">
      <t>ジ</t>
    </rPh>
    <phoneticPr fontId="1"/>
  </si>
  <si>
    <t>跫の親字</t>
    <rPh sb="2" eb="4">
      <t>シンジ</t>
    </rPh>
    <phoneticPr fontId="1"/>
  </si>
  <si>
    <t>鞏の親字</t>
    <rPh sb="2" eb="4">
      <t>シンジ</t>
    </rPh>
    <phoneticPr fontId="1"/>
  </si>
  <si>
    <t>繦の親字</t>
    <rPh sb="2" eb="3">
      <t>シン</t>
    </rPh>
    <rPh sb="3" eb="4">
      <t>ジ</t>
    </rPh>
    <phoneticPr fontId="1"/>
  </si>
  <si>
    <t>嚮の異体字</t>
    <rPh sb="2" eb="5">
      <t>イタイジ</t>
    </rPh>
    <phoneticPr fontId="1"/>
  </si>
  <si>
    <t>蹻</t>
    <rPh sb="0" eb="1">
      <t>キョウ</t>
    </rPh>
    <phoneticPr fontId="1"/>
  </si>
  <si>
    <t>響</t>
    <phoneticPr fontId="1"/>
  </si>
  <si>
    <t>響の旧字</t>
    <rPh sb="0" eb="1">
      <t>ヒビキ</t>
    </rPh>
    <rPh sb="2" eb="4">
      <t>キュウジ</t>
    </rPh>
    <phoneticPr fontId="1"/>
  </si>
  <si>
    <t>饗の異体字</t>
    <rPh sb="2" eb="5">
      <t>イタイジ</t>
    </rPh>
    <phoneticPr fontId="1"/>
  </si>
  <si>
    <t>驚の旧字</t>
    <rPh sb="0" eb="1">
      <t>オドロ</t>
    </rPh>
    <rPh sb="2" eb="4">
      <t>キュウジ</t>
    </rPh>
    <phoneticPr fontId="1"/>
  </si>
  <si>
    <t>尭の旧字</t>
    <rPh sb="2" eb="4">
      <t>キュウジ</t>
    </rPh>
    <phoneticPr fontId="1"/>
  </si>
  <si>
    <t>暁の旧字</t>
    <rPh sb="0" eb="1">
      <t>アカツキ</t>
    </rPh>
    <rPh sb="2" eb="4">
      <t>キュウジ</t>
    </rPh>
    <phoneticPr fontId="1"/>
  </si>
  <si>
    <t>勖</t>
    <rPh sb="0" eb="1">
      <t>ツト</t>
    </rPh>
    <phoneticPr fontId="1"/>
  </si>
  <si>
    <t>勖の異体字</t>
    <rPh sb="0" eb="1">
      <t>ツト</t>
    </rPh>
    <rPh sb="2" eb="5">
      <t>イタイジ</t>
    </rPh>
    <phoneticPr fontId="1"/>
  </si>
  <si>
    <t>檋</t>
    <rPh sb="0" eb="1">
      <t>カンジキ</t>
    </rPh>
    <phoneticPr fontId="1"/>
  </si>
  <si>
    <t>近の旧字</t>
    <rPh sb="0" eb="1">
      <t>チカ</t>
    </rPh>
    <rPh sb="2" eb="4">
      <t>キュウジ</t>
    </rPh>
    <phoneticPr fontId="1"/>
  </si>
  <si>
    <t>勤</t>
    <phoneticPr fontId="1"/>
  </si>
  <si>
    <t>勤の旧字</t>
    <rPh sb="0" eb="1">
      <t>ツト</t>
    </rPh>
    <rPh sb="2" eb="4">
      <t>キュウジ</t>
    </rPh>
    <phoneticPr fontId="1"/>
  </si>
  <si>
    <t>僅の異体字</t>
    <rPh sb="0" eb="1">
      <t>ワズ</t>
    </rPh>
    <rPh sb="2" eb="5">
      <t>イタイジ</t>
    </rPh>
    <phoneticPr fontId="1"/>
  </si>
  <si>
    <t>謹の旧字</t>
    <rPh sb="0" eb="1">
      <t>ツツシ</t>
    </rPh>
    <rPh sb="2" eb="4">
      <t>キュウジ</t>
    </rPh>
    <phoneticPr fontId="1"/>
  </si>
  <si>
    <t>帔</t>
  </si>
  <si>
    <t>帘</t>
  </si>
  <si>
    <t>幘</t>
  </si>
  <si>
    <t>幞</t>
  </si>
  <si>
    <t>庾</t>
  </si>
  <si>
    <t>廋</t>
  </si>
  <si>
    <t>廹</t>
  </si>
  <si>
    <t>开</t>
  </si>
  <si>
    <t>异</t>
  </si>
  <si>
    <t>弇</t>
  </si>
  <si>
    <t>弝</t>
  </si>
  <si>
    <t>弣</t>
  </si>
  <si>
    <t>弶</t>
  </si>
  <si>
    <t>弽</t>
  </si>
  <si>
    <t>彀</t>
  </si>
  <si>
    <t>彔</t>
  </si>
  <si>
    <t>彘</t>
  </si>
  <si>
    <t>彤</t>
  </si>
  <si>
    <t>徉</t>
  </si>
  <si>
    <t>徜</t>
  </si>
  <si>
    <t>徧</t>
  </si>
  <si>
    <t>徯</t>
  </si>
  <si>
    <t>忉</t>
  </si>
  <si>
    <t>忡</t>
  </si>
  <si>
    <t>忩</t>
  </si>
  <si>
    <t>怍</t>
  </si>
  <si>
    <t>怔</t>
  </si>
  <si>
    <t>怘</t>
  </si>
  <si>
    <t>怳</t>
  </si>
  <si>
    <t>怵</t>
  </si>
  <si>
    <t>恇</t>
  </si>
  <si>
    <t>悝</t>
  </si>
  <si>
    <t>悞</t>
  </si>
  <si>
    <t>惋</t>
  </si>
  <si>
    <t>惔</t>
  </si>
  <si>
    <t>惝</t>
  </si>
  <si>
    <t>惸</t>
  </si>
  <si>
    <t>愜</t>
  </si>
  <si>
    <t>愫</t>
  </si>
  <si>
    <t>慨</t>
  </si>
  <si>
    <t>憍</t>
  </si>
  <si>
    <t>憼</t>
  </si>
  <si>
    <t>憹</t>
  </si>
  <si>
    <t>戢</t>
  </si>
  <si>
    <t>扃</t>
  </si>
  <si>
    <t>扖</t>
  </si>
  <si>
    <t>扚</t>
  </si>
  <si>
    <t>扯</t>
  </si>
  <si>
    <t>抅</t>
  </si>
  <si>
    <t>拄</t>
  </si>
  <si>
    <t>拖</t>
  </si>
  <si>
    <t>拼</t>
  </si>
  <si>
    <t>挊</t>
  </si>
  <si>
    <t>挹</t>
  </si>
  <si>
    <t>捃</t>
  </si>
  <si>
    <t>捥</t>
  </si>
  <si>
    <t>捼</t>
  </si>
  <si>
    <t>揥</t>
  </si>
  <si>
    <t>搐</t>
  </si>
  <si>
    <t>搢</t>
  </si>
  <si>
    <t>摹</t>
  </si>
  <si>
    <t>摭</t>
  </si>
  <si>
    <t>撾</t>
  </si>
  <si>
    <t>撿</t>
  </si>
  <si>
    <t>擄</t>
  </si>
  <si>
    <t>擐</t>
  </si>
  <si>
    <t>擷</t>
  </si>
  <si>
    <t>擻</t>
  </si>
  <si>
    <t>攩</t>
  </si>
  <si>
    <t>敧</t>
  </si>
  <si>
    <t>斝</t>
  </si>
  <si>
    <t>既</t>
  </si>
  <si>
    <t>昺</t>
  </si>
  <si>
    <t>昢</t>
  </si>
  <si>
    <t>昫</t>
  </si>
  <si>
    <t>昰</t>
  </si>
  <si>
    <t>昳</t>
  </si>
  <si>
    <t>晈</t>
  </si>
  <si>
    <t>晌</t>
  </si>
  <si>
    <t>𣇄</t>
  </si>
  <si>
    <t>晡</t>
  </si>
  <si>
    <t>晷</t>
  </si>
  <si>
    <t>晸</t>
  </si>
  <si>
    <t>暍</t>
  </si>
  <si>
    <t>暻</t>
  </si>
  <si>
    <t>曈</t>
  </si>
  <si>
    <t>㬢</t>
  </si>
  <si>
    <t>曛</t>
  </si>
  <si>
    <t>曨</t>
  </si>
  <si>
    <t>朓</t>
  </si>
  <si>
    <t>朳</t>
  </si>
  <si>
    <t>杇</t>
  </si>
  <si>
    <t>杈</t>
  </si>
  <si>
    <t>杻</t>
  </si>
  <si>
    <t>极</t>
  </si>
  <si>
    <t>枓</t>
  </si>
  <si>
    <t>枘</t>
  </si>
  <si>
    <t>枛</t>
  </si>
  <si>
    <t>柹</t>
  </si>
  <si>
    <t>柗</t>
  </si>
  <si>
    <t>柼</t>
  </si>
  <si>
    <t>栝</t>
  </si>
  <si>
    <t>栬</t>
  </si>
  <si>
    <t>栱</t>
  </si>
  <si>
    <t>桲</t>
  </si>
  <si>
    <t>桵</t>
  </si>
  <si>
    <t>梣</t>
  </si>
  <si>
    <t>梥</t>
  </si>
  <si>
    <t>棐</t>
  </si>
  <si>
    <t>棨</t>
  </si>
  <si>
    <t>棭</t>
  </si>
  <si>
    <t>棰</t>
  </si>
  <si>
    <t>棱</t>
  </si>
  <si>
    <t>棼</t>
  </si>
  <si>
    <t>椊</t>
  </si>
  <si>
    <t>楉</t>
  </si>
  <si>
    <t>𣗄</t>
  </si>
  <si>
    <t>椵</t>
  </si>
  <si>
    <t>楂</t>
  </si>
  <si>
    <t>楗</t>
  </si>
  <si>
    <t>楣</t>
  </si>
  <si>
    <t>楤</t>
  </si>
  <si>
    <t>榥</t>
  </si>
  <si>
    <t>榭</t>
  </si>
  <si>
    <t>槏</t>
  </si>
  <si>
    <t>㮶</t>
  </si>
  <si>
    <t>㯃</t>
  </si>
  <si>
    <t>槩</t>
  </si>
  <si>
    <t>槪</t>
  </si>
  <si>
    <t>槵</t>
  </si>
  <si>
    <t>槶</t>
  </si>
  <si>
    <t>樏</t>
  </si>
  <si>
    <t>樕</t>
  </si>
  <si>
    <t>𣜿</t>
  </si>
  <si>
    <t>樻</t>
  </si>
  <si>
    <t>樾</t>
  </si>
  <si>
    <t>橅</t>
  </si>
  <si>
    <t>橐</t>
  </si>
  <si>
    <t>橖</t>
  </si>
  <si>
    <t>橛</t>
  </si>
  <si>
    <t>𣝣</t>
  </si>
  <si>
    <t>檉</t>
  </si>
  <si>
    <t>檝</t>
  </si>
  <si>
    <t>檞</t>
  </si>
  <si>
    <t>檥</t>
  </si>
  <si>
    <t>櫧</t>
  </si>
  <si>
    <t>㰏</t>
  </si>
  <si>
    <t>欛</t>
  </si>
  <si>
    <t>欞</t>
  </si>
  <si>
    <t>欬</t>
  </si>
  <si>
    <t>欵</t>
  </si>
  <si>
    <t>歆</t>
  </si>
  <si>
    <t>歖</t>
  </si>
  <si>
    <t>歧</t>
  </si>
  <si>
    <t>殂</t>
  </si>
  <si>
    <t>殩</t>
  </si>
  <si>
    <t>殭</t>
  </si>
  <si>
    <t>毿</t>
  </si>
  <si>
    <t>氅</t>
  </si>
  <si>
    <t>氐</t>
  </si>
  <si>
    <t>氳</t>
  </si>
  <si>
    <t>汙</t>
  </si>
  <si>
    <t>汴</t>
  </si>
  <si>
    <t>汶</t>
  </si>
  <si>
    <t>沅</t>
  </si>
  <si>
    <t>沘</t>
  </si>
  <si>
    <t>沜</t>
  </si>
  <si>
    <t>泻</t>
  </si>
  <si>
    <t>泆</t>
  </si>
  <si>
    <t>泔</t>
  </si>
  <si>
    <t>泠</t>
  </si>
  <si>
    <t>泫</t>
  </si>
  <si>
    <t>泮</t>
  </si>
  <si>
    <t>𣳾</t>
  </si>
  <si>
    <t>洎</t>
  </si>
  <si>
    <t>洮</t>
  </si>
  <si>
    <t>洱</t>
  </si>
  <si>
    <t>洹</t>
  </si>
  <si>
    <t>洿</t>
  </si>
  <si>
    <t>浘</t>
  </si>
  <si>
    <t>浥</t>
  </si>
  <si>
    <t>涂</t>
  </si>
  <si>
    <t>涔</t>
  </si>
  <si>
    <t>涪</t>
  </si>
  <si>
    <t>涿</t>
  </si>
  <si>
    <t>淄</t>
  </si>
  <si>
    <t>淖</t>
  </si>
  <si>
    <t>淛</t>
  </si>
  <si>
    <t>淝</t>
  </si>
  <si>
    <t>湄</t>
  </si>
  <si>
    <t>湞</t>
  </si>
  <si>
    <t>溱</t>
  </si>
  <si>
    <t>滁</t>
  </si>
  <si>
    <t>滇</t>
  </si>
  <si>
    <t>滎</t>
  </si>
  <si>
    <t>漐</t>
  </si>
  <si>
    <t>漚</t>
  </si>
  <si>
    <t>漪</t>
  </si>
  <si>
    <t>漯</t>
  </si>
  <si>
    <t>漳</t>
  </si>
  <si>
    <t>潙</t>
  </si>
  <si>
    <t>潞</t>
  </si>
  <si>
    <t>潡</t>
  </si>
  <si>
    <t>潢</t>
  </si>
  <si>
    <t>潾</t>
  </si>
  <si>
    <t>澌</t>
  </si>
  <si>
    <t>澍</t>
  </si>
  <si>
    <t>澔</t>
  </si>
  <si>
    <t>澠</t>
  </si>
  <si>
    <t>澧</t>
  </si>
  <si>
    <t>澶</t>
  </si>
  <si>
    <t>澼</t>
  </si>
  <si>
    <t>濇</t>
  </si>
  <si>
    <t>濊</t>
  </si>
  <si>
    <t>濹</t>
  </si>
  <si>
    <t>濰</t>
  </si>
  <si>
    <t>灊</t>
  </si>
  <si>
    <t>灝</t>
  </si>
  <si>
    <t>灞</t>
  </si>
  <si>
    <t>灎</t>
  </si>
  <si>
    <t>灤</t>
  </si>
  <si>
    <t>灵</t>
  </si>
  <si>
    <t>炤</t>
  </si>
  <si>
    <t>炷</t>
  </si>
  <si>
    <t>烔</t>
  </si>
  <si>
    <t>烘</t>
  </si>
  <si>
    <t>烤</t>
  </si>
  <si>
    <t>焫</t>
  </si>
  <si>
    <t>焞</t>
  </si>
  <si>
    <t>焮</t>
  </si>
  <si>
    <t>煑</t>
  </si>
  <si>
    <t>煒</t>
  </si>
  <si>
    <t>煠</t>
  </si>
  <si>
    <t>煨</t>
  </si>
  <si>
    <t>熅</t>
  </si>
  <si>
    <t>熇</t>
  </si>
  <si>
    <t>熒</t>
  </si>
  <si>
    <t>熺</t>
  </si>
  <si>
    <t>燄</t>
  </si>
  <si>
    <t>爀</t>
  </si>
  <si>
    <t>爕</t>
  </si>
  <si>
    <t>牕</t>
  </si>
  <si>
    <t>㸿</t>
  </si>
  <si>
    <t>犍</t>
  </si>
  <si>
    <t>犛</t>
  </si>
  <si>
    <t>狻</t>
  </si>
  <si>
    <t>𤟱</t>
  </si>
  <si>
    <t>猧</t>
  </si>
  <si>
    <t>猨</t>
  </si>
  <si>
    <t>獐</t>
  </si>
  <si>
    <t>獦</t>
  </si>
  <si>
    <t>獼</t>
  </si>
  <si>
    <t>玕</t>
  </si>
  <si>
    <t>玟</t>
  </si>
  <si>
    <t>玠</t>
  </si>
  <si>
    <t>玢</t>
  </si>
  <si>
    <t>玦</t>
  </si>
  <si>
    <t>珏</t>
  </si>
  <si>
    <t>珙</t>
  </si>
  <si>
    <t>珩</t>
  </si>
  <si>
    <t>琊</t>
  </si>
  <si>
    <t>琚</t>
  </si>
  <si>
    <t>琛</t>
  </si>
  <si>
    <t>琨</t>
  </si>
  <si>
    <t>琫</t>
  </si>
  <si>
    <t>琬</t>
  </si>
  <si>
    <t>琯</t>
  </si>
  <si>
    <t>琰</t>
  </si>
  <si>
    <t>瑄</t>
  </si>
  <si>
    <t>瑆</t>
  </si>
  <si>
    <t>瑋</t>
  </si>
  <si>
    <t>瑗</t>
  </si>
  <si>
    <t>瑫</t>
  </si>
  <si>
    <t>瑭</t>
  </si>
  <si>
    <t>璆</t>
  </si>
  <si>
    <t>璘</t>
  </si>
  <si>
    <t>璜</t>
  </si>
  <si>
    <t>璣</t>
  </si>
  <si>
    <t>璐</t>
  </si>
  <si>
    <t>璦</t>
  </si>
  <si>
    <t>璨</t>
  </si>
  <si>
    <t>璩</t>
  </si>
  <si>
    <t>璵</t>
  </si>
  <si>
    <t>璿</t>
  </si>
  <si>
    <t>瓈</t>
  </si>
  <si>
    <t>瓉</t>
  </si>
  <si>
    <t>瓚</t>
  </si>
  <si>
    <t>瓿</t>
  </si>
  <si>
    <t>甗</t>
  </si>
  <si>
    <t>畹</t>
  </si>
  <si>
    <t>疒</t>
  </si>
  <si>
    <t>㽲</t>
  </si>
  <si>
    <t>痎</t>
  </si>
  <si>
    <t>痤</t>
  </si>
  <si>
    <t>瘀</t>
  </si>
  <si>
    <t>瘂</t>
  </si>
  <si>
    <t>瘈</t>
  </si>
  <si>
    <t>瘕</t>
  </si>
  <si>
    <t>瘖</t>
  </si>
  <si>
    <t>瘙</t>
  </si>
  <si>
    <t>瘞</t>
  </si>
  <si>
    <t>瘭</t>
  </si>
  <si>
    <t>瘵</t>
  </si>
  <si>
    <t>癃</t>
  </si>
  <si>
    <t>癋</t>
  </si>
  <si>
    <t>癤</t>
  </si>
  <si>
    <t>癥</t>
  </si>
  <si>
    <t>癯</t>
  </si>
  <si>
    <t>癱</t>
  </si>
  <si>
    <t>皝</t>
  </si>
  <si>
    <t>皪</t>
  </si>
  <si>
    <t>皶</t>
  </si>
  <si>
    <t>盅</t>
  </si>
  <si>
    <t>盎</t>
  </si>
  <si>
    <t>盔</t>
  </si>
  <si>
    <t>盦</t>
  </si>
  <si>
    <t>盱</t>
  </si>
  <si>
    <t>盼</t>
  </si>
  <si>
    <t>眊</t>
  </si>
  <si>
    <t>眙</t>
  </si>
  <si>
    <t>眴</t>
  </si>
  <si>
    <t>眶</t>
  </si>
  <si>
    <t>睍</t>
  </si>
  <si>
    <t>睎</t>
  </si>
  <si>
    <t>睜</t>
  </si>
  <si>
    <t>睟</t>
  </si>
  <si>
    <t>睢</t>
  </si>
  <si>
    <t>睺</t>
  </si>
  <si>
    <t>瞀</t>
  </si>
  <si>
    <t>瞔</t>
  </si>
  <si>
    <t>瞪</t>
  </si>
  <si>
    <t>矠</t>
  </si>
  <si>
    <t>砭</t>
  </si>
  <si>
    <t>𥒎</t>
  </si>
  <si>
    <t>硃</t>
  </si>
  <si>
    <t>硑</t>
  </si>
  <si>
    <t>硨</t>
  </si>
  <si>
    <t>确</t>
  </si>
  <si>
    <t>碰</t>
  </si>
  <si>
    <t>𥔎</t>
  </si>
  <si>
    <t>碭</t>
  </si>
  <si>
    <t>磤</t>
  </si>
  <si>
    <t>磲</t>
  </si>
  <si>
    <t>礀</t>
  </si>
  <si>
    <t>磷</t>
  </si>
  <si>
    <t>礜</t>
  </si>
  <si>
    <t>礮</t>
  </si>
  <si>
    <t>礱</t>
  </si>
  <si>
    <t>礴</t>
  </si>
  <si>
    <t>祅</t>
  </si>
  <si>
    <t>祆</t>
  </si>
  <si>
    <t>祜</t>
  </si>
  <si>
    <t>祹</t>
  </si>
  <si>
    <t>禘</t>
  </si>
  <si>
    <t>禸</t>
  </si>
  <si>
    <t>秈</t>
  </si>
  <si>
    <t>秊</t>
  </si>
  <si>
    <t>𥝱</t>
  </si>
  <si>
    <t>秔</t>
  </si>
  <si>
    <t>秞</t>
  </si>
  <si>
    <t>秫</t>
  </si>
  <si>
    <t>秭</t>
  </si>
  <si>
    <t>稃</t>
  </si>
  <si>
    <t>稹</t>
  </si>
  <si>
    <t>穝</t>
  </si>
  <si>
    <t>穭</t>
  </si>
  <si>
    <t>窅</t>
  </si>
  <si>
    <t>窠</t>
  </si>
  <si>
    <t>𥧄</t>
  </si>
  <si>
    <t>窳</t>
  </si>
  <si>
    <t>窻</t>
  </si>
  <si>
    <t>竎</t>
  </si>
  <si>
    <t>笒</t>
  </si>
  <si>
    <t>笭</t>
  </si>
  <si>
    <t>笻</t>
  </si>
  <si>
    <t>筇</t>
  </si>
  <si>
    <t>筎</t>
  </si>
  <si>
    <t>筠</t>
  </si>
  <si>
    <t>筭</t>
  </si>
  <si>
    <t>筯</t>
  </si>
  <si>
    <t>篗</t>
  </si>
  <si>
    <t>篙</t>
  </si>
  <si>
    <t>簁</t>
  </si>
  <si>
    <t>簱</t>
  </si>
  <si>
    <t>簠</t>
  </si>
  <si>
    <t>簳</t>
  </si>
  <si>
    <t>簶</t>
  </si>
  <si>
    <t>䉤</t>
  </si>
  <si>
    <t>𥶡</t>
  </si>
  <si>
    <t>籭</t>
  </si>
  <si>
    <t>籹</t>
  </si>
  <si>
    <t>粔</t>
  </si>
  <si>
    <t>粠</t>
  </si>
  <si>
    <t>粼</t>
  </si>
  <si>
    <t>糕</t>
  </si>
  <si>
    <t>糙</t>
  </si>
  <si>
    <t>紇</t>
  </si>
  <si>
    <t>紈</t>
  </si>
  <si>
    <t>紓</t>
  </si>
  <si>
    <t>紝</t>
  </si>
  <si>
    <t>紣</t>
  </si>
  <si>
    <t>紱</t>
  </si>
  <si>
    <t>絁</t>
  </si>
  <si>
    <t>絓</t>
  </si>
  <si>
    <t>絺</t>
  </si>
  <si>
    <t>綃</t>
  </si>
  <si>
    <t>綋</t>
  </si>
  <si>
    <t>緂</t>
  </si>
  <si>
    <t>緌</t>
  </si>
  <si>
    <t>縨</t>
  </si>
  <si>
    <t>縈</t>
  </si>
  <si>
    <t>縑</t>
  </si>
  <si>
    <t>繇</t>
  </si>
  <si>
    <t>纍</t>
  </si>
  <si>
    <t>羑</t>
  </si>
  <si>
    <t>羗</t>
  </si>
  <si>
    <t>羿</t>
  </si>
  <si>
    <t>翎</t>
  </si>
  <si>
    <t>翛</t>
  </si>
  <si>
    <t>翟</t>
  </si>
  <si>
    <t>翬</t>
  </si>
  <si>
    <t>翮</t>
  </si>
  <si>
    <t>翺</t>
  </si>
  <si>
    <t>耔</t>
  </si>
  <si>
    <t>耵</t>
  </si>
  <si>
    <t>耷</t>
  </si>
  <si>
    <t>耼</t>
  </si>
  <si>
    <t>胊</t>
  </si>
  <si>
    <t>胗</t>
  </si>
  <si>
    <t>胠</t>
  </si>
  <si>
    <t>胳</t>
  </si>
  <si>
    <t>脘</t>
  </si>
  <si>
    <t>腊</t>
  </si>
  <si>
    <t>腧</t>
  </si>
  <si>
    <t>腨</t>
  </si>
  <si>
    <t>腭</t>
  </si>
  <si>
    <t>膻</t>
  </si>
  <si>
    <t>臊</t>
  </si>
  <si>
    <t>臏</t>
  </si>
  <si>
    <t>臗</t>
  </si>
  <si>
    <t>䑓</t>
  </si>
  <si>
    <t>䑛</t>
  </si>
  <si>
    <t>艠</t>
  </si>
  <si>
    <t>艴</t>
  </si>
  <si>
    <t>𦫿</t>
  </si>
  <si>
    <t>芎</t>
  </si>
  <si>
    <t>芡</t>
  </si>
  <si>
    <t>芣</t>
  </si>
  <si>
    <t>芤</t>
  </si>
  <si>
    <t>芩</t>
  </si>
  <si>
    <t>芮</t>
  </si>
  <si>
    <t>芷</t>
  </si>
  <si>
    <t>芾</t>
  </si>
  <si>
    <t>芿</t>
  </si>
  <si>
    <t>苕</t>
  </si>
  <si>
    <t>苽</t>
  </si>
  <si>
    <t>苾</t>
  </si>
  <si>
    <t>茀</t>
  </si>
  <si>
    <t>茢</t>
  </si>
  <si>
    <t>茭</t>
  </si>
  <si>
    <t>茺</t>
  </si>
  <si>
    <t>荃</t>
  </si>
  <si>
    <t>荇</t>
  </si>
  <si>
    <t>荑</t>
  </si>
  <si>
    <t>荕</t>
  </si>
  <si>
    <t>荽</t>
  </si>
  <si>
    <t>莆</t>
  </si>
  <si>
    <t>莒</t>
  </si>
  <si>
    <t>莘</t>
  </si>
  <si>
    <t>莧</t>
  </si>
  <si>
    <t>莩</t>
  </si>
  <si>
    <t>莿</t>
  </si>
  <si>
    <t>菀</t>
  </si>
  <si>
    <t>菏</t>
  </si>
  <si>
    <t>菑</t>
  </si>
  <si>
    <t>菡</t>
  </si>
  <si>
    <t>菪</t>
  </si>
  <si>
    <t>萆</t>
  </si>
  <si>
    <t>葟</t>
  </si>
  <si>
    <t>葰</t>
  </si>
  <si>
    <t>葳</t>
  </si>
  <si>
    <t>蒅</t>
  </si>
  <si>
    <t>蒞</t>
  </si>
  <si>
    <t>蒯</t>
  </si>
  <si>
    <t>蒺</t>
  </si>
  <si>
    <t>蓀</t>
  </si>
  <si>
    <t>蓂</t>
  </si>
  <si>
    <t>𦹀</t>
  </si>
  <si>
    <t>蔲</t>
  </si>
  <si>
    <t>蔞</t>
  </si>
  <si>
    <t>蔯</t>
  </si>
  <si>
    <t>蕤</t>
  </si>
  <si>
    <t>薭</t>
  </si>
  <si>
    <t>蕺</t>
  </si>
  <si>
    <t>薌</t>
  </si>
  <si>
    <t>薢</t>
  </si>
  <si>
    <t>藋</t>
  </si>
  <si>
    <t>藎</t>
  </si>
  <si>
    <t>藭</t>
  </si>
  <si>
    <t>蘒</t>
  </si>
  <si>
    <t>藿</t>
  </si>
  <si>
    <t>蘄</t>
  </si>
  <si>
    <t>蘅</t>
  </si>
  <si>
    <t>蘐</t>
  </si>
  <si>
    <t>𧃴</t>
  </si>
  <si>
    <t>蘘</t>
  </si>
  <si>
    <t>蘩</t>
  </si>
  <si>
    <t>蘸</t>
  </si>
  <si>
    <t>虗</t>
  </si>
  <si>
    <t>虢</t>
  </si>
  <si>
    <t>䖝</t>
  </si>
  <si>
    <t>虬</t>
  </si>
  <si>
    <t>虵</t>
  </si>
  <si>
    <t>蚘</t>
  </si>
  <si>
    <t>蚸</t>
  </si>
  <si>
    <t>蛺</t>
  </si>
  <si>
    <t>蛼</t>
  </si>
  <si>
    <t>蛽</t>
  </si>
  <si>
    <t>螇</t>
  </si>
  <si>
    <t>螬</t>
  </si>
  <si>
    <t>螭</t>
  </si>
  <si>
    <t>螵</t>
  </si>
  <si>
    <t>䗪</t>
  </si>
  <si>
    <t>蟖</t>
  </si>
  <si>
    <t>蠐</t>
  </si>
  <si>
    <t>蠔</t>
  </si>
  <si>
    <t>袘</t>
  </si>
  <si>
    <t>袪</t>
  </si>
  <si>
    <t>裊</t>
  </si>
  <si>
    <t>𧚄</t>
  </si>
  <si>
    <t>褘</t>
  </si>
  <si>
    <t>褙</t>
  </si>
  <si>
    <t>褚</t>
  </si>
  <si>
    <t>褧</t>
  </si>
  <si>
    <t>褰</t>
  </si>
  <si>
    <t>褲</t>
  </si>
  <si>
    <t>褹</t>
  </si>
  <si>
    <t>襀</t>
  </si>
  <si>
    <t>覔</t>
  </si>
  <si>
    <t>觔</t>
  </si>
  <si>
    <t>觶</t>
  </si>
  <si>
    <t>訕</t>
  </si>
  <si>
    <t>訢</t>
  </si>
  <si>
    <t>詇</t>
  </si>
  <si>
    <t>詎</t>
  </si>
  <si>
    <t>詝</t>
  </si>
  <si>
    <t>詡</t>
  </si>
  <si>
    <t>詵</t>
  </si>
  <si>
    <t>諐</t>
  </si>
  <si>
    <t>諴</t>
  </si>
  <si>
    <t>譆</t>
  </si>
  <si>
    <t>譔</t>
  </si>
  <si>
    <t>譙</t>
  </si>
  <si>
    <t>譩</t>
  </si>
  <si>
    <t>讝</t>
  </si>
  <si>
    <t>豉</t>
  </si>
  <si>
    <t>豨</t>
  </si>
  <si>
    <t>賡</t>
  </si>
  <si>
    <t>賸</t>
  </si>
  <si>
    <t>賾</t>
  </si>
  <si>
    <t>贛</t>
  </si>
  <si>
    <t>趯</t>
  </si>
  <si>
    <t>跑</t>
  </si>
  <si>
    <t>跗</t>
  </si>
  <si>
    <t>踠</t>
  </si>
  <si>
    <t>踣</t>
  </si>
  <si>
    <t>踽</t>
  </si>
  <si>
    <t>蹰</t>
  </si>
  <si>
    <t>𨉷</t>
  </si>
  <si>
    <t>䡄</t>
  </si>
  <si>
    <t>軺</t>
  </si>
  <si>
    <t>輞</t>
  </si>
  <si>
    <t>輭</t>
  </si>
  <si>
    <t>輶</t>
  </si>
  <si>
    <t>轔</t>
  </si>
  <si>
    <t>𨏍</t>
  </si>
  <si>
    <t>辦</t>
  </si>
  <si>
    <t>辵</t>
  </si>
  <si>
    <t>迤</t>
  </si>
  <si>
    <t>迨</t>
  </si>
  <si>
    <t>迮</t>
  </si>
  <si>
    <t>逈</t>
  </si>
  <si>
    <t>逭</t>
  </si>
  <si>
    <t>邈</t>
  </si>
  <si>
    <t>邕</t>
  </si>
  <si>
    <t>邗</t>
  </si>
  <si>
    <t>邙</t>
  </si>
  <si>
    <t>邛</t>
  </si>
  <si>
    <t>邢</t>
  </si>
  <si>
    <t>邳</t>
  </si>
  <si>
    <t>邾</t>
  </si>
  <si>
    <t>郄</t>
  </si>
  <si>
    <t>郅</t>
  </si>
  <si>
    <t>郇</t>
  </si>
  <si>
    <t>郗</t>
  </si>
  <si>
    <t>郝</t>
  </si>
  <si>
    <t>郯</t>
  </si>
  <si>
    <t>郴</t>
  </si>
  <si>
    <t>鄔</t>
  </si>
  <si>
    <t>鄖</t>
  </si>
  <si>
    <t>鄢</t>
  </si>
  <si>
    <t>鄣</t>
  </si>
  <si>
    <t>鄯</t>
  </si>
  <si>
    <t>鄱</t>
  </si>
  <si>
    <t>鄴</t>
  </si>
  <si>
    <t>鄽</t>
  </si>
  <si>
    <t>酈</t>
  </si>
  <si>
    <t>酛</t>
  </si>
  <si>
    <t>醃</t>
  </si>
  <si>
    <t>醞</t>
  </si>
  <si>
    <t>醼</t>
  </si>
  <si>
    <t>釻</t>
  </si>
  <si>
    <t>釱</t>
  </si>
  <si>
    <t>鈇</t>
  </si>
  <si>
    <t>鈸</t>
  </si>
  <si>
    <t>鉃</t>
  </si>
  <si>
    <t>鉏</t>
  </si>
  <si>
    <t>鋂</t>
  </si>
  <si>
    <t>鋋</t>
  </si>
  <si>
    <t>鋌</t>
  </si>
  <si>
    <t>錟</t>
  </si>
  <si>
    <t>鍉</t>
  </si>
  <si>
    <t>鍤</t>
  </si>
  <si>
    <t>鍥</t>
  </si>
  <si>
    <t>鍪</t>
  </si>
  <si>
    <t>鎛</t>
  </si>
  <si>
    <t>鎣</t>
  </si>
  <si>
    <t>鏟</t>
  </si>
  <si>
    <t>鐄</t>
  </si>
  <si>
    <t>鏽</t>
  </si>
  <si>
    <t>鐳</t>
  </si>
  <si>
    <t>鑊</t>
  </si>
  <si>
    <t>鑣</t>
  </si>
  <si>
    <t>鑫</t>
  </si>
  <si>
    <t>鑱</t>
  </si>
  <si>
    <t>鑲</t>
  </si>
  <si>
    <t>閎</t>
  </si>
  <si>
    <t>閟</t>
  </si>
  <si>
    <t>閦</t>
  </si>
  <si>
    <t>閩</t>
  </si>
  <si>
    <t>閬</t>
  </si>
  <si>
    <t>閶</t>
  </si>
  <si>
    <t>閽</t>
  </si>
  <si>
    <t>闋</t>
  </si>
  <si>
    <t>闐</t>
  </si>
  <si>
    <t>闓</t>
  </si>
  <si>
    <t>䦰</t>
  </si>
  <si>
    <t>闚</t>
  </si>
  <si>
    <t>闞</t>
  </si>
  <si>
    <t>陘</t>
  </si>
  <si>
    <t>隄</t>
  </si>
  <si>
    <t>隤</t>
  </si>
  <si>
    <t>隥</t>
  </si>
  <si>
    <t>雒</t>
  </si>
  <si>
    <t>雞</t>
  </si>
  <si>
    <t>雩</t>
  </si>
  <si>
    <t>雯</t>
  </si>
  <si>
    <t>靎</t>
  </si>
  <si>
    <t>靚</t>
  </si>
  <si>
    <t>靮</t>
  </si>
  <si>
    <t>靳</t>
  </si>
  <si>
    <t>鞕</t>
  </si>
  <si>
    <t>鞮</t>
  </si>
  <si>
    <t>鞺</t>
  </si>
  <si>
    <t>韁</t>
  </si>
  <si>
    <t>韉</t>
  </si>
  <si>
    <t>韛</t>
  </si>
  <si>
    <t>韴</t>
  </si>
  <si>
    <t>頊</t>
  </si>
  <si>
    <t>頞</t>
  </si>
  <si>
    <t>頫</t>
  </si>
  <si>
    <t>顒</t>
  </si>
  <si>
    <t>顓</t>
  </si>
  <si>
    <t>顖</t>
  </si>
  <si>
    <t>顙</t>
  </si>
  <si>
    <t>颺</t>
  </si>
  <si>
    <t>飈</t>
  </si>
  <si>
    <t>飧</t>
  </si>
  <si>
    <t>饘</t>
  </si>
  <si>
    <t>騂</t>
  </si>
  <si>
    <t>騃</t>
  </si>
  <si>
    <t>騤</t>
  </si>
  <si>
    <t>騮</t>
  </si>
  <si>
    <t>騸</t>
  </si>
  <si>
    <t>驊</t>
  </si>
  <si>
    <t>骶</t>
  </si>
  <si>
    <t>髁</t>
  </si>
  <si>
    <t>髃</t>
  </si>
  <si>
    <t>髎</t>
  </si>
  <si>
    <t>髖</t>
  </si>
  <si>
    <t>髹</t>
  </si>
  <si>
    <t>鬂</t>
  </si>
  <si>
    <t>鬈</t>
  </si>
  <si>
    <t>鬠</t>
  </si>
  <si>
    <t>䰗</t>
  </si>
  <si>
    <t>鬭</t>
  </si>
  <si>
    <t>魹</t>
  </si>
  <si>
    <t>魦</t>
  </si>
  <si>
    <t>鮄</t>
  </si>
  <si>
    <t>鮊</t>
  </si>
  <si>
    <t>鮞</t>
  </si>
  <si>
    <t>鮧</t>
  </si>
  <si>
    <t>鯁</t>
  </si>
  <si>
    <t>鯥</t>
  </si>
  <si>
    <t>鯸</t>
  </si>
  <si>
    <t>鯽</t>
  </si>
  <si>
    <t>鰣</t>
  </si>
  <si>
    <t>鱁</t>
  </si>
  <si>
    <t>鱐</t>
  </si>
  <si>
    <t>鱣</t>
  </si>
  <si>
    <t>鱥</t>
  </si>
  <si>
    <t>鱷</t>
  </si>
  <si>
    <t>鴝</t>
  </si>
  <si>
    <t>鴞</t>
  </si>
  <si>
    <t>鵃</t>
  </si>
  <si>
    <t>鵒</t>
  </si>
  <si>
    <t>鵣</t>
  </si>
  <si>
    <t>鵼</t>
  </si>
  <si>
    <t>鶊</t>
  </si>
  <si>
    <t>鶖</t>
  </si>
  <si>
    <t>鷀</t>
  </si>
  <si>
    <t>鶬</t>
  </si>
  <si>
    <t>鶼</t>
  </si>
  <si>
    <t>𪆐</t>
  </si>
  <si>
    <t>鷧</t>
  </si>
  <si>
    <t>鸇</t>
  </si>
  <si>
    <t>鸕</t>
  </si>
  <si>
    <t>麞</t>
  </si>
  <si>
    <t>麬</t>
  </si>
  <si>
    <t>麯</t>
  </si>
  <si>
    <t>鼐</t>
  </si>
  <si>
    <t>齗</t>
  </si>
  <si>
    <t>龔</t>
  </si>
  <si>
    <t>龗</t>
  </si>
  <si>
    <t>龢</t>
  </si>
  <si>
    <t>姸</t>
  </si>
  <si>
    <t>屛</t>
  </si>
  <si>
    <t>幷</t>
  </si>
  <si>
    <t>𠂉</t>
  </si>
  <si>
    <t>丂</t>
  </si>
  <si>
    <t>丏</t>
  </si>
  <si>
    <t>丒</t>
  </si>
  <si>
    <t>丩</t>
  </si>
  <si>
    <t>丮</t>
  </si>
  <si>
    <t>乀</t>
  </si>
  <si>
    <t>乇</t>
  </si>
  <si>
    <t>么</t>
  </si>
  <si>
    <t>𠂢</t>
  </si>
  <si>
    <t>乑</t>
  </si>
  <si>
    <t>㐆</t>
  </si>
  <si>
    <t>𠂤</t>
  </si>
  <si>
    <t>乚</t>
  </si>
  <si>
    <t>乩</t>
  </si>
  <si>
    <t>亝</t>
  </si>
  <si>
    <t>㐬</t>
  </si>
  <si>
    <t>㐮</t>
  </si>
  <si>
    <t>亹</t>
  </si>
  <si>
    <t>亻</t>
  </si>
  <si>
    <t>𠆢</t>
  </si>
  <si>
    <t>亼</t>
  </si>
  <si>
    <t>仃</t>
  </si>
  <si>
    <t>仈</t>
  </si>
  <si>
    <t>仐</t>
  </si>
  <si>
    <t>仫</t>
  </si>
  <si>
    <t>仚</t>
  </si>
  <si>
    <t>仱</t>
  </si>
  <si>
    <t>仵</t>
  </si>
  <si>
    <t>伖</t>
  </si>
  <si>
    <t>佤</t>
  </si>
  <si>
    <t>伷</t>
  </si>
  <si>
    <t>伾</t>
  </si>
  <si>
    <t>佔</t>
  </si>
  <si>
    <t>佘</t>
  </si>
  <si>
    <t>𠈓</t>
  </si>
  <si>
    <t>佷</t>
  </si>
  <si>
    <t>佸</t>
  </si>
  <si>
    <t>佺</t>
  </si>
  <si>
    <t>佽</t>
  </si>
  <si>
    <t>侂</t>
  </si>
  <si>
    <t>侅</t>
  </si>
  <si>
    <t>俦</t>
  </si>
  <si>
    <t>侲</t>
  </si>
  <si>
    <t>侾</t>
  </si>
  <si>
    <t>俅</t>
  </si>
  <si>
    <t>俋</t>
  </si>
  <si>
    <t>俏</t>
  </si>
  <si>
    <t>俒</t>
  </si>
  <si>
    <t>㑪</t>
  </si>
  <si>
    <t>俲</t>
  </si>
  <si>
    <t>倀</t>
  </si>
  <si>
    <t>倐</t>
  </si>
  <si>
    <t>倓</t>
  </si>
  <si>
    <t>倜</t>
  </si>
  <si>
    <t>㑨</t>
  </si>
  <si>
    <t>偎</t>
  </si>
  <si>
    <t>偗</t>
  </si>
  <si>
    <t>偣</t>
  </si>
  <si>
    <t>偦</t>
  </si>
  <si>
    <t>偪</t>
  </si>
  <si>
    <t>傣</t>
  </si>
  <si>
    <t>傈</t>
  </si>
  <si>
    <t>傒</t>
  </si>
  <si>
    <t>傓</t>
  </si>
  <si>
    <t>傕</t>
  </si>
  <si>
    <t>傖</t>
  </si>
  <si>
    <t>傜</t>
  </si>
  <si>
    <t>傪</t>
  </si>
  <si>
    <t>𠌫</t>
  </si>
  <si>
    <t>傱</t>
  </si>
  <si>
    <t>傺</t>
  </si>
  <si>
    <t>傻</t>
  </si>
  <si>
    <t>僄</t>
  </si>
  <si>
    <t>僇</t>
  </si>
  <si>
    <t>僳</t>
  </si>
  <si>
    <t>𠎁</t>
  </si>
  <si>
    <t>僎</t>
  </si>
  <si>
    <t>𠍱</t>
  </si>
  <si>
    <t>僔</t>
  </si>
  <si>
    <t>僙</t>
  </si>
  <si>
    <t>僡</t>
  </si>
  <si>
    <t>僩</t>
  </si>
  <si>
    <t>㒒</t>
  </si>
  <si>
    <t>儈</t>
  </si>
  <si>
    <t>𠏹</t>
  </si>
  <si>
    <t>儗</t>
  </si>
  <si>
    <t>儛</t>
  </si>
  <si>
    <t>𠑊</t>
  </si>
  <si>
    <t>兠</t>
  </si>
  <si>
    <t>𠔉</t>
  </si>
  <si>
    <t>关</t>
  </si>
  <si>
    <t>冃</t>
  </si>
  <si>
    <t>冋</t>
  </si>
  <si>
    <t>㒼</t>
  </si>
  <si>
    <t>冘</t>
  </si>
  <si>
    <t>冣</t>
  </si>
  <si>
    <t>冭</t>
  </si>
  <si>
    <t>㓇</t>
  </si>
  <si>
    <t>冼</t>
  </si>
  <si>
    <t>𠗖</t>
  </si>
  <si>
    <t>𠘨</t>
  </si>
  <si>
    <t>凳</t>
  </si>
  <si>
    <t>凴</t>
  </si>
  <si>
    <t>刂</t>
  </si>
  <si>
    <t>划</t>
  </si>
  <si>
    <t>刖</t>
  </si>
  <si>
    <t>𠝏</t>
  </si>
  <si>
    <t>剕</t>
  </si>
  <si>
    <t>剜</t>
  </si>
  <si>
    <t>剬</t>
  </si>
  <si>
    <t>剷</t>
  </si>
  <si>
    <t>劂</t>
  </si>
  <si>
    <t>𠠇</t>
  </si>
  <si>
    <t>劘</t>
  </si>
  <si>
    <t>𠠺</t>
  </si>
  <si>
    <t>劤</t>
  </si>
  <si>
    <t>劺</t>
  </si>
  <si>
    <t>劻</t>
  </si>
  <si>
    <t>勊</t>
  </si>
  <si>
    <t>㔟</t>
  </si>
  <si>
    <t>勑</t>
  </si>
  <si>
    <t>𠢹</t>
  </si>
  <si>
    <t>勷</t>
  </si>
  <si>
    <t>匊</t>
  </si>
  <si>
    <t>匋</t>
  </si>
  <si>
    <t>匵</t>
  </si>
  <si>
    <t>匾</t>
  </si>
  <si>
    <t>卂</t>
  </si>
  <si>
    <t>𠥼</t>
  </si>
  <si>
    <t>𠦝</t>
  </si>
  <si>
    <t>卧</t>
  </si>
  <si>
    <t>卬</t>
  </si>
  <si>
    <t>卺</t>
  </si>
  <si>
    <t>厤</t>
  </si>
  <si>
    <t>厴</t>
  </si>
  <si>
    <t>𠫓</t>
  </si>
  <si>
    <t>厷</t>
  </si>
  <si>
    <t>叀</t>
  </si>
  <si>
    <t>𠬝</t>
  </si>
  <si>
    <t>㕝</t>
  </si>
  <si>
    <t>㕞</t>
  </si>
  <si>
    <t>叕</t>
  </si>
  <si>
    <t>叚</t>
  </si>
  <si>
    <t>㕣</t>
  </si>
  <si>
    <t>叴</t>
  </si>
  <si>
    <t>叵</t>
  </si>
  <si>
    <t>呕</t>
  </si>
  <si>
    <t>吤</t>
  </si>
  <si>
    <t>吨</t>
  </si>
  <si>
    <t>㕮</t>
  </si>
  <si>
    <t>呃</t>
  </si>
  <si>
    <t>呢</t>
  </si>
  <si>
    <t>呦</t>
  </si>
  <si>
    <t>呬</t>
  </si>
  <si>
    <t>咍</t>
  </si>
  <si>
    <t>咕</t>
  </si>
  <si>
    <t>咠</t>
  </si>
  <si>
    <t>咦</t>
  </si>
  <si>
    <t>咭</t>
  </si>
  <si>
    <t>咮</t>
  </si>
  <si>
    <t>咷</t>
  </si>
  <si>
    <t>咺</t>
  </si>
  <si>
    <t>咿</t>
  </si>
  <si>
    <t>哃</t>
  </si>
  <si>
    <t>𠵅</t>
  </si>
  <si>
    <t>哬</t>
  </si>
  <si>
    <t>哯</t>
  </si>
  <si>
    <t>哱</t>
  </si>
  <si>
    <t>唀</t>
  </si>
  <si>
    <t>唁</t>
  </si>
  <si>
    <t>唉</t>
  </si>
  <si>
    <t>唼</t>
  </si>
  <si>
    <t>啁</t>
  </si>
  <si>
    <t>㖦</t>
  </si>
  <si>
    <t>啇</t>
  </si>
  <si>
    <t>啊</t>
  </si>
  <si>
    <t>㖨</t>
  </si>
  <si>
    <t>啠</t>
  </si>
  <si>
    <t>啡</t>
  </si>
  <si>
    <t>啤</t>
  </si>
  <si>
    <t>𠷡</t>
  </si>
  <si>
    <t>啽</t>
  </si>
  <si>
    <t>喂</t>
  </si>
  <si>
    <t>喈</t>
  </si>
  <si>
    <t>㗅</t>
  </si>
  <si>
    <t>嗒</t>
  </si>
  <si>
    <t>𠺕</t>
  </si>
  <si>
    <t>𠹭</t>
  </si>
  <si>
    <t>喿</t>
  </si>
  <si>
    <t>嗉</t>
  </si>
  <si>
    <t>嗌</t>
  </si>
  <si>
    <t>嗑</t>
  </si>
  <si>
    <t>嗝</t>
  </si>
  <si>
    <t>㗚</t>
  </si>
  <si>
    <t>嗢</t>
  </si>
  <si>
    <t>𠹤</t>
  </si>
  <si>
    <t>嗩</t>
  </si>
  <si>
    <t>嘨</t>
  </si>
  <si>
    <t>𠽟</t>
  </si>
  <si>
    <t>嘇</t>
  </si>
  <si>
    <t>嘐</t>
  </si>
  <si>
    <t>嘰</t>
  </si>
  <si>
    <t>嘷</t>
  </si>
  <si>
    <t>㗴</t>
  </si>
  <si>
    <t>嘽</t>
  </si>
  <si>
    <t>嘿</t>
  </si>
  <si>
    <t>噀</t>
  </si>
  <si>
    <t>噇</t>
  </si>
  <si>
    <t>噞</t>
  </si>
  <si>
    <t>噠</t>
  </si>
  <si>
    <t>噭</t>
  </si>
  <si>
    <t>㘅</t>
  </si>
  <si>
    <t>嚈</t>
  </si>
  <si>
    <t>嚌</t>
  </si>
  <si>
    <t>嚕</t>
  </si>
  <si>
    <t>嚚</t>
  </si>
  <si>
    <t>嚝</t>
  </si>
  <si>
    <t>嚨</t>
  </si>
  <si>
    <t>嚭</t>
  </si>
  <si>
    <t>嚲</t>
  </si>
  <si>
    <t>囅</t>
  </si>
  <si>
    <t>囍</t>
  </si>
  <si>
    <t>囟</t>
  </si>
  <si>
    <t>囨</t>
  </si>
  <si>
    <t>囶</t>
  </si>
  <si>
    <t>囷</t>
  </si>
  <si>
    <t>𡈁</t>
  </si>
  <si>
    <t>圕</t>
  </si>
  <si>
    <t>圣</t>
  </si>
  <si>
    <t>𡉕</t>
  </si>
  <si>
    <t>圩</t>
  </si>
  <si>
    <t>𡉻</t>
  </si>
  <si>
    <t>坅</t>
  </si>
  <si>
    <t>坆</t>
  </si>
  <si>
    <t>坌</t>
  </si>
  <si>
    <t>坍</t>
  </si>
  <si>
    <t>𡉴</t>
  </si>
  <si>
    <t>坨</t>
  </si>
  <si>
    <t>坯</t>
  </si>
  <si>
    <t>坳</t>
  </si>
  <si>
    <t>坴</t>
  </si>
  <si>
    <t>坵</t>
  </si>
  <si>
    <t>坻</t>
  </si>
  <si>
    <t>𡋤</t>
  </si>
  <si>
    <t>𡋗</t>
  </si>
  <si>
    <t>垚</t>
  </si>
  <si>
    <t>垝</t>
  </si>
  <si>
    <t>垞</t>
  </si>
  <si>
    <t>垨</t>
  </si>
  <si>
    <t>埗</t>
  </si>
  <si>
    <t>𡋽</t>
  </si>
  <si>
    <t>埌</t>
  </si>
  <si>
    <t>𡌶</t>
  </si>
  <si>
    <t>𡍄</t>
  </si>
  <si>
    <t>埞</t>
  </si>
  <si>
    <t>埦</t>
  </si>
  <si>
    <t>埰</t>
  </si>
  <si>
    <t>㙊</t>
  </si>
  <si>
    <t>埸</t>
  </si>
  <si>
    <t>埻</t>
  </si>
  <si>
    <t>埽</t>
  </si>
  <si>
    <t>堄</t>
  </si>
  <si>
    <t>堞</t>
  </si>
  <si>
    <t>堠</t>
  </si>
  <si>
    <t>堧</t>
  </si>
  <si>
    <t>堲</t>
  </si>
  <si>
    <t>堹</t>
  </si>
  <si>
    <t>𡏄</t>
  </si>
  <si>
    <t>塉</t>
  </si>
  <si>
    <t>塌</t>
  </si>
  <si>
    <t>塧</t>
  </si>
  <si>
    <t>墊</t>
  </si>
  <si>
    <t>墋</t>
  </si>
  <si>
    <t>墍</t>
  </si>
  <si>
    <t>墏</t>
  </si>
  <si>
    <t>墐</t>
  </si>
  <si>
    <t>墔</t>
  </si>
  <si>
    <t>墝</t>
  </si>
  <si>
    <t>墪</t>
  </si>
  <si>
    <t>墱</t>
  </si>
  <si>
    <t>𡑭</t>
  </si>
  <si>
    <t>壃</t>
  </si>
  <si>
    <t>壍</t>
  </si>
  <si>
    <t>壢</t>
  </si>
  <si>
    <t>壳</t>
  </si>
  <si>
    <t>壴</t>
  </si>
  <si>
    <t>夅</t>
  </si>
  <si>
    <t>夆</t>
  </si>
  <si>
    <t>复</t>
  </si>
  <si>
    <t>夔</t>
  </si>
  <si>
    <t>夤</t>
  </si>
  <si>
    <t>𡗗</t>
  </si>
  <si>
    <t>㚑</t>
  </si>
  <si>
    <t>夽</t>
  </si>
  <si>
    <t>㚙</t>
  </si>
  <si>
    <t>奆</t>
  </si>
  <si>
    <t>㚖</t>
  </si>
  <si>
    <t>𦰩</t>
  </si>
  <si>
    <t>奟</t>
  </si>
  <si>
    <t>𡙇</t>
  </si>
  <si>
    <t>奵</t>
  </si>
  <si>
    <t>奶</t>
  </si>
  <si>
    <t>奼</t>
  </si>
  <si>
    <t>妟</t>
  </si>
  <si>
    <t>妮</t>
  </si>
  <si>
    <t>妼</t>
  </si>
  <si>
    <t>姈</t>
  </si>
  <si>
    <t>姍</t>
  </si>
  <si>
    <t>姞</t>
  </si>
  <si>
    <t>姣</t>
  </si>
  <si>
    <t>姤</t>
  </si>
  <si>
    <t>姧</t>
  </si>
  <si>
    <t>𡜆</t>
  </si>
  <si>
    <t>𡝂</t>
  </si>
  <si>
    <t>㛏</t>
  </si>
  <si>
    <t>娌</t>
  </si>
  <si>
    <t>娍</t>
  </si>
  <si>
    <t>娗</t>
  </si>
  <si>
    <t>娧</t>
  </si>
  <si>
    <t>娭</t>
  </si>
  <si>
    <t>婕</t>
  </si>
  <si>
    <t>婥</t>
  </si>
  <si>
    <t>婺</t>
  </si>
  <si>
    <t>媋</t>
  </si>
  <si>
    <t>媜</t>
  </si>
  <si>
    <t>媟</t>
  </si>
  <si>
    <t>媠</t>
  </si>
  <si>
    <t>媢</t>
  </si>
  <si>
    <t>媱</t>
  </si>
  <si>
    <t>媳</t>
  </si>
  <si>
    <t>媵</t>
  </si>
  <si>
    <t>媺</t>
  </si>
  <si>
    <t>媿</t>
  </si>
  <si>
    <t>嫚</t>
  </si>
  <si>
    <t>嫜</t>
  </si>
  <si>
    <t>嫠</t>
  </si>
  <si>
    <t>嫥</t>
  </si>
  <si>
    <t>嫰</t>
  </si>
  <si>
    <t>嫮</t>
  </si>
  <si>
    <t>嫵</t>
  </si>
  <si>
    <t>嬀</t>
  </si>
  <si>
    <t>嬈</t>
  </si>
  <si>
    <t>嬗</t>
  </si>
  <si>
    <t>嬴</t>
  </si>
  <si>
    <t>嬭</t>
  </si>
  <si>
    <t>孌</t>
  </si>
  <si>
    <t>孨</t>
  </si>
  <si>
    <t>孯</t>
  </si>
  <si>
    <t>孿</t>
  </si>
  <si>
    <t>宁</t>
  </si>
  <si>
    <t>宄</t>
  </si>
  <si>
    <t>𡧃</t>
  </si>
  <si>
    <t>宖</t>
  </si>
  <si>
    <t>宬</t>
  </si>
  <si>
    <t>㝡</t>
  </si>
  <si>
    <t>㝢</t>
  </si>
  <si>
    <t>寎</t>
  </si>
  <si>
    <t>寖</t>
  </si>
  <si>
    <t>㝬</t>
  </si>
  <si>
    <t>㝫</t>
  </si>
  <si>
    <t>寱</t>
  </si>
  <si>
    <t>寽</t>
  </si>
  <si>
    <t>㝵</t>
  </si>
  <si>
    <t>尃</t>
  </si>
  <si>
    <t>尩</t>
  </si>
  <si>
    <t>尰</t>
  </si>
  <si>
    <t>𡱖</t>
  </si>
  <si>
    <t>屟</t>
  </si>
  <si>
    <t>屣</t>
  </si>
  <si>
    <t>屧</t>
  </si>
  <si>
    <t>屨</t>
  </si>
  <si>
    <t>屩</t>
  </si>
  <si>
    <t>屰</t>
  </si>
  <si>
    <t>𡴭</t>
  </si>
  <si>
    <t>𡵅</t>
  </si>
  <si>
    <t>屼</t>
  </si>
  <si>
    <t>𡵸</t>
  </si>
  <si>
    <t>𡵢</t>
  </si>
  <si>
    <t>岈</t>
  </si>
  <si>
    <t>岊</t>
  </si>
  <si>
    <t>㟁</t>
  </si>
  <si>
    <t>𡶡</t>
  </si>
  <si>
    <t>𡶜</t>
  </si>
  <si>
    <t>岠</t>
  </si>
  <si>
    <t>岢</t>
  </si>
  <si>
    <t>岧</t>
  </si>
  <si>
    <t>𡶒</t>
  </si>
  <si>
    <t>岭</t>
  </si>
  <si>
    <t>岵</t>
  </si>
  <si>
    <t>𡶷</t>
  </si>
  <si>
    <t>峉</t>
  </si>
  <si>
    <t>𡷠</t>
  </si>
  <si>
    <t>𡸳</t>
  </si>
  <si>
    <t>崆</t>
  </si>
  <si>
    <t>崐</t>
  </si>
  <si>
    <t>崫</t>
  </si>
  <si>
    <t>崝</t>
  </si>
  <si>
    <t>崠</t>
  </si>
  <si>
    <t>崤</t>
  </si>
  <si>
    <t>崦</t>
  </si>
  <si>
    <t>崱</t>
  </si>
  <si>
    <t>崹</t>
  </si>
  <si>
    <t>㟨</t>
  </si>
  <si>
    <t>嵡</t>
  </si>
  <si>
    <t>嵪</t>
  </si>
  <si>
    <t>㟴</t>
  </si>
  <si>
    <t>嵰</t>
  </si>
  <si>
    <t>𡼞</t>
  </si>
  <si>
    <t>㟽</t>
  </si>
  <si>
    <t>嶈</t>
  </si>
  <si>
    <t>㠀</t>
  </si>
  <si>
    <t>嶒</t>
  </si>
  <si>
    <t>嶔</t>
  </si>
  <si>
    <t>嶗</t>
  </si>
  <si>
    <t>嶙</t>
  </si>
  <si>
    <t>嶰</t>
  </si>
  <si>
    <t>嶲</t>
  </si>
  <si>
    <t>嶴</t>
  </si>
  <si>
    <t>𡽶</t>
  </si>
  <si>
    <t>巑</t>
  </si>
  <si>
    <t>巗</t>
  </si>
  <si>
    <t>巘</t>
  </si>
  <si>
    <t>巠</t>
  </si>
  <si>
    <t>𡿺</t>
  </si>
  <si>
    <t>巤</t>
  </si>
  <si>
    <t>巩</t>
  </si>
  <si>
    <t>㠯</t>
  </si>
  <si>
    <t>㠶</t>
  </si>
  <si>
    <t>帒</t>
  </si>
  <si>
    <t>帕</t>
  </si>
  <si>
    <t>㡀</t>
  </si>
  <si>
    <t>帟</t>
  </si>
  <si>
    <t>帮</t>
  </si>
  <si>
    <t>帾</t>
  </si>
  <si>
    <t>幉</t>
  </si>
  <si>
    <t>㡜</t>
  </si>
  <si>
    <t>幖</t>
  </si>
  <si>
    <t>㡡</t>
  </si>
  <si>
    <t>幬</t>
  </si>
  <si>
    <t>幭</t>
  </si>
  <si>
    <t>幮</t>
  </si>
  <si>
    <t>𢅻</t>
  </si>
  <si>
    <t>庥</t>
  </si>
  <si>
    <t>庪</t>
  </si>
  <si>
    <t>庬</t>
  </si>
  <si>
    <t>庹</t>
  </si>
  <si>
    <t>庿</t>
  </si>
  <si>
    <t>廆</t>
  </si>
  <si>
    <t>廒</t>
  </si>
  <si>
    <t>廙</t>
  </si>
  <si>
    <t>𢌞</t>
  </si>
  <si>
    <t>廽</t>
  </si>
  <si>
    <t>弈</t>
  </si>
  <si>
    <t>弎</t>
  </si>
  <si>
    <t>弜</t>
  </si>
  <si>
    <t>𢎭</t>
  </si>
  <si>
    <t>弞</t>
  </si>
  <si>
    <t>彇</t>
  </si>
  <si>
    <t>彣</t>
  </si>
  <si>
    <t>彲</t>
  </si>
  <si>
    <t>彾</t>
  </si>
  <si>
    <t>徏</t>
  </si>
  <si>
    <t>徢</t>
  </si>
  <si>
    <t>徤</t>
  </si>
  <si>
    <t>徸</t>
  </si>
  <si>
    <t>忄</t>
  </si>
  <si>
    <t>㣺</t>
  </si>
  <si>
    <t>忇</t>
  </si>
  <si>
    <t>忋</t>
  </si>
  <si>
    <t>忒</t>
  </si>
  <si>
    <t>忓</t>
  </si>
  <si>
    <t>忔</t>
  </si>
  <si>
    <t>忢</t>
  </si>
  <si>
    <t>忮</t>
  </si>
  <si>
    <t>忯</t>
  </si>
  <si>
    <t>忳</t>
  </si>
  <si>
    <t>忼</t>
  </si>
  <si>
    <t>㤗</t>
  </si>
  <si>
    <t>怗</t>
  </si>
  <si>
    <t>怢</t>
  </si>
  <si>
    <t>怤</t>
  </si>
  <si>
    <t>㤚</t>
  </si>
  <si>
    <t>恌</t>
  </si>
  <si>
    <t>恿</t>
  </si>
  <si>
    <t>悕</t>
  </si>
  <si>
    <t>您</t>
  </si>
  <si>
    <t>𢛳</t>
  </si>
  <si>
    <t>悰</t>
  </si>
  <si>
    <t>悱</t>
  </si>
  <si>
    <t>惈</t>
  </si>
  <si>
    <t>惙</t>
  </si>
  <si>
    <t>惛</t>
  </si>
  <si>
    <t>惮</t>
  </si>
  <si>
    <t>惵</t>
  </si>
  <si>
    <t>愐</t>
  </si>
  <si>
    <t>愓</t>
  </si>
  <si>
    <t>愙</t>
  </si>
  <si>
    <t>愞</t>
  </si>
  <si>
    <t>愺</t>
  </si>
  <si>
    <t>㥯</t>
  </si>
  <si>
    <t>慁</t>
  </si>
  <si>
    <t>慆</t>
  </si>
  <si>
    <t>慼</t>
  </si>
  <si>
    <t>𢡛</t>
  </si>
  <si>
    <t>憒</t>
  </si>
  <si>
    <t>憓</t>
  </si>
  <si>
    <t>憗</t>
  </si>
  <si>
    <t>憥</t>
  </si>
  <si>
    <t>憨</t>
  </si>
  <si>
    <t>憭</t>
  </si>
  <si>
    <t>𢢫</t>
  </si>
  <si>
    <t>懕</t>
  </si>
  <si>
    <t>懝</t>
  </si>
  <si>
    <t>懟</t>
  </si>
  <si>
    <t>懵</t>
  </si>
  <si>
    <t>𢦏</t>
  </si>
  <si>
    <t>戕</t>
  </si>
  <si>
    <t>戣</t>
  </si>
  <si>
    <t>戩</t>
  </si>
  <si>
    <t>扆</t>
  </si>
  <si>
    <t>扑</t>
  </si>
  <si>
    <t>扒</t>
  </si>
  <si>
    <t>扡</t>
  </si>
  <si>
    <t>扤</t>
  </si>
  <si>
    <t>扻</t>
  </si>
  <si>
    <t>扭</t>
  </si>
  <si>
    <t>扳</t>
  </si>
  <si>
    <t>抙</t>
  </si>
  <si>
    <t>拕</t>
  </si>
  <si>
    <t>𢪸</t>
  </si>
  <si>
    <t>拽</t>
  </si>
  <si>
    <t>挃</t>
  </si>
  <si>
    <t>挍</t>
  </si>
  <si>
    <t>挐</t>
  </si>
  <si>
    <t>𢭏</t>
  </si>
  <si>
    <t>𢭐</t>
  </si>
  <si>
    <t>挲</t>
  </si>
  <si>
    <t>挵</t>
  </si>
  <si>
    <t>挻</t>
  </si>
  <si>
    <t>挼</t>
  </si>
  <si>
    <t>捁</t>
  </si>
  <si>
    <t>捄</t>
  </si>
  <si>
    <t>捎</t>
  </si>
  <si>
    <t>𢭆</t>
  </si>
  <si>
    <t>捙</t>
  </si>
  <si>
    <t>𢰝</t>
  </si>
  <si>
    <t>𢮦</t>
  </si>
  <si>
    <t>捬</t>
  </si>
  <si>
    <t>掄</t>
  </si>
  <si>
    <t>掙</t>
  </si>
  <si>
    <t>𢰤</t>
  </si>
  <si>
    <t>掔</t>
  </si>
  <si>
    <t>掽</t>
  </si>
  <si>
    <t>揷</t>
  </si>
  <si>
    <t>揔</t>
  </si>
  <si>
    <t>揕</t>
  </si>
  <si>
    <t>揜</t>
  </si>
  <si>
    <t>揠</t>
  </si>
  <si>
    <t>揫</t>
  </si>
  <si>
    <t>揬</t>
  </si>
  <si>
    <t>揲</t>
  </si>
  <si>
    <t>搉</t>
  </si>
  <si>
    <t>搞</t>
  </si>
  <si>
    <t>搥</t>
  </si>
  <si>
    <t>搩</t>
  </si>
  <si>
    <t>搯</t>
  </si>
  <si>
    <t>摚</t>
  </si>
  <si>
    <t>摛</t>
  </si>
  <si>
    <t>摝</t>
  </si>
  <si>
    <t>摳</t>
  </si>
  <si>
    <t>摽</t>
  </si>
  <si>
    <t>撇</t>
  </si>
  <si>
    <t>撑</t>
  </si>
  <si>
    <t>撟</t>
  </si>
  <si>
    <t>擋</t>
  </si>
  <si>
    <t>擌</t>
  </si>
  <si>
    <t>擕</t>
  </si>
  <si>
    <t>擗</t>
  </si>
  <si>
    <t>𢷡</t>
  </si>
  <si>
    <t>擤</t>
  </si>
  <si>
    <t>擥</t>
  </si>
  <si>
    <t>擿</t>
  </si>
  <si>
    <t>攄</t>
  </si>
  <si>
    <t>㩮</t>
  </si>
  <si>
    <t>攏</t>
  </si>
  <si>
    <t>攔</t>
  </si>
  <si>
    <t>攖</t>
  </si>
  <si>
    <t>㩳</t>
  </si>
  <si>
    <t>攞</t>
  </si>
  <si>
    <t>攲</t>
  </si>
  <si>
    <t>敄</t>
  </si>
  <si>
    <t>敔</t>
  </si>
  <si>
    <t>敫</t>
  </si>
  <si>
    <t>敺</t>
  </si>
  <si>
    <t>斁</t>
  </si>
  <si>
    <t>斄</t>
  </si>
  <si>
    <t>斅</t>
  </si>
  <si>
    <t>斊</t>
  </si>
  <si>
    <t>斲</t>
  </si>
  <si>
    <t>斵</t>
  </si>
  <si>
    <t>斸</t>
  </si>
  <si>
    <t>斿</t>
  </si>
  <si>
    <t>旂</t>
  </si>
  <si>
    <t>旉</t>
  </si>
  <si>
    <t>旔</t>
  </si>
  <si>
    <t>㫖</t>
  </si>
  <si>
    <t>旲</t>
  </si>
  <si>
    <t>旹</t>
  </si>
  <si>
    <t>旼</t>
  </si>
  <si>
    <t>昄</t>
  </si>
  <si>
    <t>昈</t>
  </si>
  <si>
    <t>昡</t>
  </si>
  <si>
    <t>昪</t>
  </si>
  <si>
    <t>晅</t>
  </si>
  <si>
    <t>晑</t>
  </si>
  <si>
    <t>晎</t>
  </si>
  <si>
    <t>㫪</t>
  </si>
  <si>
    <t>𣇃</t>
  </si>
  <si>
    <t>晛</t>
  </si>
  <si>
    <t>𣇵</t>
  </si>
  <si>
    <t>𣆶</t>
  </si>
  <si>
    <t>晪</t>
  </si>
  <si>
    <t>晫</t>
  </si>
  <si>
    <t>晬</t>
  </si>
  <si>
    <t>晭</t>
  </si>
  <si>
    <t>晻</t>
  </si>
  <si>
    <t>暀</t>
  </si>
  <si>
    <t>暐</t>
  </si>
  <si>
    <t>暒</t>
  </si>
  <si>
    <t>㬎</t>
  </si>
  <si>
    <t>暭</t>
  </si>
  <si>
    <t>暱</t>
  </si>
  <si>
    <t>暵</t>
  </si>
  <si>
    <t>㬚</t>
  </si>
  <si>
    <t>㬜</t>
  </si>
  <si>
    <t>㫗</t>
  </si>
  <si>
    <t>朁</t>
  </si>
  <si>
    <t>朅</t>
  </si>
  <si>
    <t>朒</t>
  </si>
  <si>
    <t>𣍲</t>
  </si>
  <si>
    <t>朙</t>
  </si>
  <si>
    <t>𣏓</t>
  </si>
  <si>
    <t>𣏒</t>
  </si>
  <si>
    <t>杌</t>
  </si>
  <si>
    <t>杍</t>
  </si>
  <si>
    <t>杔</t>
  </si>
  <si>
    <t>杝</t>
  </si>
  <si>
    <t>𣏐</t>
  </si>
  <si>
    <t>𣏤</t>
  </si>
  <si>
    <t>𣏕</t>
  </si>
  <si>
    <t>杴</t>
  </si>
  <si>
    <t>杶</t>
  </si>
  <si>
    <t>𣏚</t>
  </si>
  <si>
    <t>枒</t>
  </si>
  <si>
    <t>𣏟</t>
  </si>
  <si>
    <t>荣</t>
  </si>
  <si>
    <t>栐</t>
  </si>
  <si>
    <t>枰</t>
  </si>
  <si>
    <t>枲</t>
  </si>
  <si>
    <t>柃</t>
  </si>
  <si>
    <t>柈</t>
  </si>
  <si>
    <t>柒</t>
  </si>
  <si>
    <t>柙</t>
  </si>
  <si>
    <t>柛</t>
  </si>
  <si>
    <t>柰</t>
  </si>
  <si>
    <t>柷</t>
  </si>
  <si>
    <t>𣑊</t>
  </si>
  <si>
    <t>𣑑</t>
  </si>
  <si>
    <t>𣑋</t>
  </si>
  <si>
    <t>栘</t>
  </si>
  <si>
    <t>栟</t>
  </si>
  <si>
    <t>栭</t>
  </si>
  <si>
    <t>𣑥</t>
  </si>
  <si>
    <t>栳</t>
  </si>
  <si>
    <t>栻</t>
  </si>
  <si>
    <t>栾</t>
  </si>
  <si>
    <t>桅</t>
  </si>
  <si>
    <t>桉</t>
  </si>
  <si>
    <t>桌</t>
  </si>
  <si>
    <t>桕</t>
  </si>
  <si>
    <t>桗</t>
  </si>
  <si>
    <t>㭷</t>
  </si>
  <si>
    <t>桫</t>
  </si>
  <si>
    <t>桮</t>
  </si>
  <si>
    <t>桺</t>
  </si>
  <si>
    <t>桼</t>
  </si>
  <si>
    <t>梂</t>
  </si>
  <si>
    <t>梐</t>
  </si>
  <si>
    <t>梖</t>
  </si>
  <si>
    <t>㭭</t>
  </si>
  <si>
    <t>梘</t>
  </si>
  <si>
    <t>梙</t>
  </si>
  <si>
    <t>梚</t>
  </si>
  <si>
    <t>梜</t>
  </si>
  <si>
    <t>梪</t>
  </si>
  <si>
    <t>梫</t>
  </si>
  <si>
    <t>梴</t>
  </si>
  <si>
    <t>棻</t>
  </si>
  <si>
    <t>𣓤</t>
  </si>
  <si>
    <t>𣕚</t>
  </si>
  <si>
    <t>棃</t>
  </si>
  <si>
    <t>棅</t>
  </si>
  <si>
    <t>棌</t>
  </si>
  <si>
    <t>棖</t>
  </si>
  <si>
    <t>棙</t>
  </si>
  <si>
    <t>棤</t>
  </si>
  <si>
    <t>棥</t>
  </si>
  <si>
    <t>棬</t>
  </si>
  <si>
    <t>棷</t>
  </si>
  <si>
    <t>椃</t>
  </si>
  <si>
    <t>椇</t>
  </si>
  <si>
    <t>㮇</t>
  </si>
  <si>
    <t>㮈</t>
  </si>
  <si>
    <t>𣖔</t>
  </si>
  <si>
    <t>椻</t>
  </si>
  <si>
    <t>㮍</t>
  </si>
  <si>
    <t>楆</t>
  </si>
  <si>
    <t>楩</t>
  </si>
  <si>
    <t>楬</t>
  </si>
  <si>
    <t>楲</t>
  </si>
  <si>
    <t>楺</t>
  </si>
  <si>
    <t>楿</t>
  </si>
  <si>
    <t>榒</t>
  </si>
  <si>
    <t>㮤</t>
  </si>
  <si>
    <t>榖</t>
  </si>
  <si>
    <t>榦</t>
  </si>
  <si>
    <t>榰</t>
  </si>
  <si>
    <t>榷</t>
  </si>
  <si>
    <t>榺</t>
  </si>
  <si>
    <t>榼</t>
  </si>
  <si>
    <t>槀</t>
  </si>
  <si>
    <t>槑</t>
  </si>
  <si>
    <t>槖</t>
  </si>
  <si>
    <t>𣘹</t>
  </si>
  <si>
    <t>𣙇</t>
  </si>
  <si>
    <t>𣘸</t>
  </si>
  <si>
    <t>𣘺</t>
  </si>
  <si>
    <t>槣</t>
  </si>
  <si>
    <t>槮</t>
  </si>
  <si>
    <t>槯</t>
  </si>
  <si>
    <t>槳</t>
  </si>
  <si>
    <t>㯍</t>
  </si>
  <si>
    <t>槴</t>
  </si>
  <si>
    <t>槾</t>
  </si>
  <si>
    <t>樑</t>
  </si>
  <si>
    <t>樚</t>
  </si>
  <si>
    <t>樝</t>
  </si>
  <si>
    <t>𣜜</t>
  </si>
  <si>
    <t>樲</t>
  </si>
  <si>
    <t>樳</t>
  </si>
  <si>
    <t>樴</t>
  </si>
  <si>
    <t>樿</t>
  </si>
  <si>
    <t>橉</t>
  </si>
  <si>
    <t>橺</t>
  </si>
  <si>
    <t>橎</t>
  </si>
  <si>
    <t>橒</t>
  </si>
  <si>
    <t>橤</t>
  </si>
  <si>
    <t>𣜌</t>
  </si>
  <si>
    <t>檃</t>
  </si>
  <si>
    <t>㯰</t>
  </si>
  <si>
    <t>檑</t>
  </si>
  <si>
    <t>檟</t>
  </si>
  <si>
    <t>檡</t>
  </si>
  <si>
    <t>𣝤</t>
  </si>
  <si>
    <t>檫</t>
  </si>
  <si>
    <t>檽</t>
  </si>
  <si>
    <t>櫆</t>
  </si>
  <si>
    <t>櫔</t>
  </si>
  <si>
    <t>櫐</t>
  </si>
  <si>
    <t>櫜</t>
  </si>
  <si>
    <t>櫝</t>
  </si>
  <si>
    <t>𣟿</t>
  </si>
  <si>
    <t>𣟧</t>
  </si>
  <si>
    <t>櫬</t>
  </si>
  <si>
    <t>櫲</t>
  </si>
  <si>
    <t>櫳</t>
  </si>
  <si>
    <t>櫽</t>
  </si>
  <si>
    <t>𣠤</t>
  </si>
  <si>
    <t>欋</t>
  </si>
  <si>
    <t>欏</t>
  </si>
  <si>
    <t>欐</t>
  </si>
  <si>
    <t>欑</t>
  </si>
  <si>
    <t>𣠽</t>
  </si>
  <si>
    <t>欗</t>
  </si>
  <si>
    <t>㰦</t>
  </si>
  <si>
    <t>欯</t>
  </si>
  <si>
    <t>歊</t>
  </si>
  <si>
    <t>歘</t>
  </si>
  <si>
    <t>歬</t>
  </si>
  <si>
    <t>歵</t>
  </si>
  <si>
    <t>歺</t>
  </si>
  <si>
    <t>殁</t>
  </si>
  <si>
    <t>殛</t>
  </si>
  <si>
    <t>殮</t>
  </si>
  <si>
    <t>𣪘</t>
  </si>
  <si>
    <t>殽</t>
  </si>
  <si>
    <t>殾</t>
  </si>
  <si>
    <t>毇</t>
  </si>
  <si>
    <t>毈</t>
  </si>
  <si>
    <t>毉</t>
  </si>
  <si>
    <t>毚</t>
  </si>
  <si>
    <t>毦</t>
  </si>
  <si>
    <t>毧</t>
  </si>
  <si>
    <t>毮</t>
  </si>
  <si>
    <t>毱</t>
  </si>
  <si>
    <t>氂</t>
  </si>
  <si>
    <t>氊</t>
  </si>
  <si>
    <t>氎</t>
  </si>
  <si>
    <t>氵</t>
  </si>
  <si>
    <t>氶</t>
  </si>
  <si>
    <t>氺</t>
  </si>
  <si>
    <t>𣱿</t>
  </si>
  <si>
    <t>汍</t>
  </si>
  <si>
    <t>汛</t>
  </si>
  <si>
    <t>汭</t>
  </si>
  <si>
    <t>沄</t>
  </si>
  <si>
    <t>沉</t>
  </si>
  <si>
    <t>㳃</t>
  </si>
  <si>
    <t>沔</t>
  </si>
  <si>
    <t>沕</t>
  </si>
  <si>
    <t>沗</t>
  </si>
  <si>
    <t>沭</t>
  </si>
  <si>
    <t>泂</t>
  </si>
  <si>
    <t>泐</t>
  </si>
  <si>
    <t>㳒</t>
  </si>
  <si>
    <t>泖</t>
  </si>
  <si>
    <t>泜</t>
  </si>
  <si>
    <t>泩</t>
  </si>
  <si>
    <t>泬</t>
  </si>
  <si>
    <t>泭</t>
  </si>
  <si>
    <t>𣴀</t>
  </si>
  <si>
    <t>洀</t>
  </si>
  <si>
    <t>洊</t>
  </si>
  <si>
    <t>洤</t>
  </si>
  <si>
    <t>洦</t>
  </si>
  <si>
    <t>洧</t>
  </si>
  <si>
    <t>汧</t>
  </si>
  <si>
    <t>洯</t>
  </si>
  <si>
    <t>洼</t>
  </si>
  <si>
    <t>浛</t>
  </si>
  <si>
    <t>浞</t>
  </si>
  <si>
    <t>浠</t>
  </si>
  <si>
    <t>浰</t>
  </si>
  <si>
    <t>涀</t>
  </si>
  <si>
    <t>涁</t>
  </si>
  <si>
    <t>涊</t>
  </si>
  <si>
    <t>涍</t>
  </si>
  <si>
    <t>涑</t>
  </si>
  <si>
    <t>涘</t>
  </si>
  <si>
    <t>𣵀</t>
  </si>
  <si>
    <t>渗</t>
  </si>
  <si>
    <t>𣷺</t>
  </si>
  <si>
    <t>𣷹</t>
  </si>
  <si>
    <t>𣷓</t>
  </si>
  <si>
    <t>涫</t>
  </si>
  <si>
    <t>涮</t>
  </si>
  <si>
    <t>涴</t>
  </si>
  <si>
    <t>淂</t>
  </si>
  <si>
    <t>洴</t>
  </si>
  <si>
    <t>淈</t>
  </si>
  <si>
    <t>淎</t>
  </si>
  <si>
    <t>淐</t>
  </si>
  <si>
    <t>淟</t>
  </si>
  <si>
    <t>淩</t>
  </si>
  <si>
    <t>淶</t>
  </si>
  <si>
    <t>渶</t>
  </si>
  <si>
    <t>渞</t>
  </si>
  <si>
    <t>渢</t>
  </si>
  <si>
    <t>㴑</t>
  </si>
  <si>
    <t>渲</t>
  </si>
  <si>
    <t>湈</t>
  </si>
  <si>
    <t>湉</t>
  </si>
  <si>
    <t>湋</t>
  </si>
  <si>
    <t>湌</t>
  </si>
  <si>
    <t>湏</t>
  </si>
  <si>
    <t>湑</t>
  </si>
  <si>
    <t>湓</t>
  </si>
  <si>
    <t>湔</t>
  </si>
  <si>
    <t>湗</t>
  </si>
  <si>
    <t>湣</t>
  </si>
  <si>
    <t>㴞</t>
  </si>
  <si>
    <t>溓</t>
  </si>
  <si>
    <t>溧</t>
  </si>
  <si>
    <t>溴</t>
  </si>
  <si>
    <t>滃</t>
  </si>
  <si>
    <t>滊</t>
  </si>
  <si>
    <t>滙</t>
  </si>
  <si>
    <t>漵</t>
  </si>
  <si>
    <t>滫</t>
  </si>
  <si>
    <t>滹</t>
  </si>
  <si>
    <t>滻</t>
  </si>
  <si>
    <t>漊</t>
  </si>
  <si>
    <t>漌</t>
  </si>
  <si>
    <t>漘</t>
  </si>
  <si>
    <t>漥</t>
  </si>
  <si>
    <t>漶</t>
  </si>
  <si>
    <t>漼</t>
  </si>
  <si>
    <t>𣽾</t>
  </si>
  <si>
    <t>潒</t>
  </si>
  <si>
    <t>潗</t>
  </si>
  <si>
    <t>潚</t>
  </si>
  <si>
    <t>潠</t>
  </si>
  <si>
    <t>潨</t>
  </si>
  <si>
    <t>澘</t>
  </si>
  <si>
    <t>潽</t>
  </si>
  <si>
    <t>澐</t>
  </si>
  <si>
    <t>澖</t>
  </si>
  <si>
    <t>澾</t>
  </si>
  <si>
    <t>澟</t>
  </si>
  <si>
    <t>澥</t>
  </si>
  <si>
    <t>澯</t>
  </si>
  <si>
    <t>㵤</t>
  </si>
  <si>
    <t>濈</t>
  </si>
  <si>
    <t>濉</t>
  </si>
  <si>
    <t>濚</t>
  </si>
  <si>
    <t>濞</t>
  </si>
  <si>
    <t>濩</t>
  </si>
  <si>
    <t>𤂖</t>
  </si>
  <si>
    <t>濼</t>
  </si>
  <si>
    <t>瀀</t>
  </si>
  <si>
    <t>瀊</t>
  </si>
  <si>
    <t>瀣</t>
  </si>
  <si>
    <t>𤄃</t>
  </si>
  <si>
    <t>瀹</t>
  </si>
  <si>
    <t>瀺</t>
  </si>
  <si>
    <t>瀼</t>
  </si>
  <si>
    <t>灃</t>
  </si>
  <si>
    <t>灇</t>
  </si>
  <si>
    <t>灋</t>
  </si>
  <si>
    <t>㶚</t>
  </si>
  <si>
    <t>灔</t>
  </si>
  <si>
    <t>灥</t>
  </si>
  <si>
    <t>灩</t>
  </si>
  <si>
    <t>灬</t>
  </si>
  <si>
    <t>灮</t>
  </si>
  <si>
    <t>灶</t>
  </si>
  <si>
    <t>灾</t>
  </si>
  <si>
    <t>炁</t>
  </si>
  <si>
    <t>炆</t>
  </si>
  <si>
    <t>炕</t>
  </si>
  <si>
    <t>炗</t>
  </si>
  <si>
    <t>𤇆</t>
  </si>
  <si>
    <t>炟</t>
  </si>
  <si>
    <t>炱</t>
  </si>
  <si>
    <t>𤇾</t>
  </si>
  <si>
    <t>烬</t>
  </si>
  <si>
    <t>烊</t>
  </si>
  <si>
    <t>烑</t>
  </si>
  <si>
    <t>烓</t>
  </si>
  <si>
    <t>烜</t>
  </si>
  <si>
    <t>焃</t>
  </si>
  <si>
    <t>焆</t>
  </si>
  <si>
    <t>焇</t>
  </si>
  <si>
    <t>焈</t>
  </si>
  <si>
    <t>焌</t>
  </si>
  <si>
    <t>㷀</t>
  </si>
  <si>
    <t>焯</t>
  </si>
  <si>
    <t>焱</t>
  </si>
  <si>
    <t>煐</t>
  </si>
  <si>
    <t>煊</t>
  </si>
  <si>
    <t>煓</t>
  </si>
  <si>
    <t>煞</t>
  </si>
  <si>
    <t>㷔</t>
  </si>
  <si>
    <t>熖</t>
  </si>
  <si>
    <t>熀</t>
  </si>
  <si>
    <t>熛</t>
  </si>
  <si>
    <t>熠</t>
  </si>
  <si>
    <t>熢</t>
  </si>
  <si>
    <t>熮</t>
  </si>
  <si>
    <t>熯</t>
  </si>
  <si>
    <t>熳</t>
  </si>
  <si>
    <t>𤎼</t>
  </si>
  <si>
    <t>燋</t>
  </si>
  <si>
    <t>燓</t>
  </si>
  <si>
    <t>燙</t>
  </si>
  <si>
    <t>燜</t>
  </si>
  <si>
    <t>爇</t>
  </si>
  <si>
    <t>㸅</t>
  </si>
  <si>
    <t>爫</t>
  </si>
  <si>
    <t>爫</t>
  </si>
  <si>
    <t>爴</t>
  </si>
  <si>
    <t>爸</t>
  </si>
  <si>
    <t>爹</t>
  </si>
  <si>
    <t>丬</t>
  </si>
  <si>
    <t>牂</t>
  </si>
  <si>
    <t>牓</t>
  </si>
  <si>
    <t>牗</t>
  </si>
  <si>
    <t>牣</t>
  </si>
  <si>
    <t>𤘩</t>
  </si>
  <si>
    <t>牮</t>
  </si>
  <si>
    <t>牯</t>
  </si>
  <si>
    <t>牸</t>
  </si>
  <si>
    <t>牿</t>
  </si>
  <si>
    <t>犎</t>
  </si>
  <si>
    <t>𤚥</t>
  </si>
  <si>
    <t>犭</t>
  </si>
  <si>
    <t>犮</t>
  </si>
  <si>
    <t>犰</t>
  </si>
  <si>
    <t>狁</t>
  </si>
  <si>
    <t>㹠</t>
  </si>
  <si>
    <t>狌</t>
  </si>
  <si>
    <t>㹦</t>
  </si>
  <si>
    <t>㹨</t>
  </si>
  <si>
    <t>狳</t>
  </si>
  <si>
    <t>狺</t>
  </si>
  <si>
    <t>猇</t>
  </si>
  <si>
    <t>猒</t>
  </si>
  <si>
    <t>猘</t>
  </si>
  <si>
    <t>猙</t>
  </si>
  <si>
    <t>㺃</t>
  </si>
  <si>
    <t>猹</t>
  </si>
  <si>
    <t>猬</t>
  </si>
  <si>
    <t>猱</t>
  </si>
  <si>
    <t>猳</t>
  </si>
  <si>
    <t>猽</t>
  </si>
  <si>
    <t>獒</t>
  </si>
  <si>
    <t>㺔</t>
  </si>
  <si>
    <t>獫</t>
  </si>
  <si>
    <t>獬</t>
  </si>
  <si>
    <t>𤢖</t>
  </si>
  <si>
    <t>獯</t>
  </si>
  <si>
    <t>獱</t>
  </si>
  <si>
    <t>玁</t>
  </si>
  <si>
    <t>玅</t>
  </si>
  <si>
    <t>玊</t>
  </si>
  <si>
    <t>玔</t>
  </si>
  <si>
    <t>玘</t>
  </si>
  <si>
    <t>玜</t>
  </si>
  <si>
    <t>玞</t>
  </si>
  <si>
    <t>玥</t>
  </si>
  <si>
    <t>玨</t>
  </si>
  <si>
    <t>玵</t>
  </si>
  <si>
    <t>玷</t>
  </si>
  <si>
    <t>玹</t>
  </si>
  <si>
    <t>玼</t>
  </si>
  <si>
    <t>玿</t>
  </si>
  <si>
    <t>珅</t>
  </si>
  <si>
    <t>珋</t>
  </si>
  <si>
    <t>珡</t>
  </si>
  <si>
    <t>珧</t>
  </si>
  <si>
    <t>珹</t>
  </si>
  <si>
    <t>琓</t>
  </si>
  <si>
    <t>珺</t>
  </si>
  <si>
    <t>琁</t>
  </si>
  <si>
    <t>琤</t>
  </si>
  <si>
    <t>琱</t>
  </si>
  <si>
    <t>琹</t>
  </si>
  <si>
    <t>瑓</t>
  </si>
  <si>
    <t>瑀</t>
  </si>
  <si>
    <t>瑃</t>
  </si>
  <si>
    <t>瑍</t>
  </si>
  <si>
    <t>瑒</t>
  </si>
  <si>
    <t>瑝</t>
  </si>
  <si>
    <t>瑱</t>
  </si>
  <si>
    <t>璁</t>
  </si>
  <si>
    <t>璅</t>
  </si>
  <si>
    <t>璈</t>
  </si>
  <si>
    <t>𤩍</t>
  </si>
  <si>
    <t>璒</t>
  </si>
  <si>
    <t>璗</t>
  </si>
  <si>
    <t>璙</t>
  </si>
  <si>
    <t>璠</t>
  </si>
  <si>
    <t>璡</t>
  </si>
  <si>
    <t>璥</t>
  </si>
  <si>
    <t>璪</t>
  </si>
  <si>
    <t>璫</t>
  </si>
  <si>
    <t>璹</t>
  </si>
  <si>
    <t>璻</t>
  </si>
  <si>
    <t>璺</t>
  </si>
  <si>
    <t>瓖</t>
  </si>
  <si>
    <t>瓘</t>
  </si>
  <si>
    <t>瓞</t>
  </si>
  <si>
    <t>瓯</t>
  </si>
  <si>
    <t>瓫</t>
  </si>
  <si>
    <t>𤭖</t>
  </si>
  <si>
    <t>瓺</t>
  </si>
  <si>
    <t>𤭯</t>
  </si>
  <si>
    <t>甠</t>
  </si>
  <si>
    <t>甤</t>
  </si>
  <si>
    <t>甪</t>
  </si>
  <si>
    <t>㽗</t>
  </si>
  <si>
    <t>𤰖</t>
  </si>
  <si>
    <t>甽</t>
  </si>
  <si>
    <t>甾</t>
  </si>
  <si>
    <t>畀</t>
  </si>
  <si>
    <t>畈</t>
  </si>
  <si>
    <t>畎</t>
  </si>
  <si>
    <t>畐</t>
  </si>
  <si>
    <t>畒</t>
  </si>
  <si>
    <t>畲</t>
  </si>
  <si>
    <t>畱</t>
  </si>
  <si>
    <t>畺</t>
  </si>
  <si>
    <t>畽</t>
  </si>
  <si>
    <t>畾</t>
  </si>
  <si>
    <t>疁</t>
  </si>
  <si>
    <t>𤴔</t>
  </si>
  <si>
    <t>疌</t>
  </si>
  <si>
    <t>㽵</t>
  </si>
  <si>
    <t>疢</t>
  </si>
  <si>
    <t>㽷</t>
  </si>
  <si>
    <t>疰</t>
  </si>
  <si>
    <t>疷</t>
  </si>
  <si>
    <t>疿</t>
  </si>
  <si>
    <t>痀</t>
  </si>
  <si>
    <t>痆</t>
  </si>
  <si>
    <t>痏</t>
  </si>
  <si>
    <t>痓</t>
  </si>
  <si>
    <t>痝</t>
  </si>
  <si>
    <t>痟</t>
  </si>
  <si>
    <t>痠</t>
  </si>
  <si>
    <t>痧</t>
  </si>
  <si>
    <t>痬</t>
  </si>
  <si>
    <t>痮</t>
  </si>
  <si>
    <t>痱</t>
  </si>
  <si>
    <t>瘃</t>
  </si>
  <si>
    <t>瘘</t>
  </si>
  <si>
    <t>瘇</t>
  </si>
  <si>
    <t>瘏</t>
  </si>
  <si>
    <t>㾮</t>
  </si>
  <si>
    <t>𤸎</t>
  </si>
  <si>
    <t>瘓</t>
  </si>
  <si>
    <t>瘛</t>
  </si>
  <si>
    <t>瘜</t>
  </si>
  <si>
    <t>𤸷</t>
  </si>
  <si>
    <t>瘥</t>
  </si>
  <si>
    <t>瘨</t>
  </si>
  <si>
    <t>瘼</t>
  </si>
  <si>
    <t>瘳</t>
  </si>
  <si>
    <t>𤹪</t>
  </si>
  <si>
    <t>㿉</t>
  </si>
  <si>
    <t>癁</t>
  </si>
  <si>
    <t>𤺋</t>
  </si>
  <si>
    <t>癉</t>
  </si>
  <si>
    <t>癕</t>
  </si>
  <si>
    <t>㿗</t>
  </si>
  <si>
    <t>癮</t>
  </si>
  <si>
    <t>皕</t>
  </si>
  <si>
    <t>皡</t>
  </si>
  <si>
    <t>皠</t>
  </si>
  <si>
    <t>皧</t>
  </si>
  <si>
    <t>皨</t>
  </si>
  <si>
    <t>皯</t>
  </si>
  <si>
    <t>𥁊</t>
  </si>
  <si>
    <t>盉</t>
  </si>
  <si>
    <t>𥁕</t>
  </si>
  <si>
    <t>盨</t>
  </si>
  <si>
    <t>盬</t>
  </si>
  <si>
    <t>𥄢</t>
  </si>
  <si>
    <t>眗</t>
  </si>
  <si>
    <t>眚</t>
  </si>
  <si>
    <t>眭</t>
  </si>
  <si>
    <t>眵</t>
  </si>
  <si>
    <t>𥆩</t>
  </si>
  <si>
    <t>䀹</t>
  </si>
  <si>
    <t>𥇥</t>
  </si>
  <si>
    <t>𥇍</t>
  </si>
  <si>
    <t>睘</t>
  </si>
  <si>
    <t>睠</t>
  </si>
  <si>
    <t>睪</t>
  </si>
  <si>
    <t>𥈞</t>
  </si>
  <si>
    <t>睲</t>
  </si>
  <si>
    <t>睼</t>
  </si>
  <si>
    <t>睽</t>
  </si>
  <si>
    <t>𥉌</t>
  </si>
  <si>
    <t>䁘</t>
  </si>
  <si>
    <t>瞚</t>
  </si>
  <si>
    <t>瞟</t>
  </si>
  <si>
    <t>瞢</t>
  </si>
  <si>
    <t>瞤</t>
  </si>
  <si>
    <t>瞩</t>
  </si>
  <si>
    <t>矞</t>
  </si>
  <si>
    <t>矟</t>
  </si>
  <si>
    <t>矤</t>
  </si>
  <si>
    <t>矦</t>
  </si>
  <si>
    <t>矪</t>
  </si>
  <si>
    <t>矬</t>
  </si>
  <si>
    <t>䂓</t>
  </si>
  <si>
    <t>矰</t>
  </si>
  <si>
    <t>矴</t>
  </si>
  <si>
    <t>𥐮</t>
  </si>
  <si>
    <t>砅</t>
  </si>
  <si>
    <t>砆</t>
  </si>
  <si>
    <t>砉</t>
  </si>
  <si>
    <t>砍</t>
  </si>
  <si>
    <t>砙</t>
  </si>
  <si>
    <t>砬</t>
  </si>
  <si>
    <t>硇</t>
  </si>
  <si>
    <t>硪</t>
  </si>
  <si>
    <t>𥓙</t>
  </si>
  <si>
    <t>碊</t>
  </si>
  <si>
    <t>碔</t>
  </si>
  <si>
    <t>碤</t>
  </si>
  <si>
    <t>碝</t>
  </si>
  <si>
    <t>碞</t>
  </si>
  <si>
    <t>碟</t>
  </si>
  <si>
    <t>碻</t>
  </si>
  <si>
    <t>磈</t>
  </si>
  <si>
    <t>磌</t>
  </si>
  <si>
    <t>磎</t>
  </si>
  <si>
    <t>磕</t>
  </si>
  <si>
    <t>磠</t>
  </si>
  <si>
    <t>磡</t>
  </si>
  <si>
    <t>磦</t>
  </si>
  <si>
    <t>磹</t>
  </si>
  <si>
    <t>磺</t>
  </si>
  <si>
    <t>磻</t>
  </si>
  <si>
    <t>磾</t>
  </si>
  <si>
    <t>𥖧</t>
  </si>
  <si>
    <t>礐</t>
  </si>
  <si>
    <t>礛</t>
  </si>
  <si>
    <t>礥</t>
  </si>
  <si>
    <t>礻</t>
  </si>
  <si>
    <t>祊</t>
  </si>
  <si>
    <t>祘</t>
  </si>
  <si>
    <t>祛</t>
  </si>
  <si>
    <t>䄅</t>
  </si>
  <si>
    <t>祧</t>
  </si>
  <si>
    <t>祲</t>
  </si>
  <si>
    <t>禕</t>
  </si>
  <si>
    <t>禖</t>
  </si>
  <si>
    <t>禡</t>
  </si>
  <si>
    <t>禩</t>
  </si>
  <si>
    <t>禴</t>
  </si>
  <si>
    <t>离</t>
  </si>
  <si>
    <t>秂</t>
  </si>
  <si>
    <t>秇</t>
  </si>
  <si>
    <t>秌</t>
  </si>
  <si>
    <t>种</t>
  </si>
  <si>
    <t>秖</t>
  </si>
  <si>
    <t>䅈</t>
  </si>
  <si>
    <t>𥞩</t>
  </si>
  <si>
    <t>𥞴</t>
  </si>
  <si>
    <t>䅏</t>
  </si>
  <si>
    <t>稊</t>
  </si>
  <si>
    <t>稑</t>
  </si>
  <si>
    <t>稕</t>
  </si>
  <si>
    <t>稛</t>
  </si>
  <si>
    <t>稞</t>
  </si>
  <si>
    <t>䅣</t>
  </si>
  <si>
    <t>稭</t>
  </si>
  <si>
    <t>稸</t>
  </si>
  <si>
    <t>穇</t>
  </si>
  <si>
    <t>穌</t>
  </si>
  <si>
    <t>穖</t>
  </si>
  <si>
    <t>穙</t>
  </si>
  <si>
    <t>穜</t>
  </si>
  <si>
    <t>穟</t>
  </si>
  <si>
    <t>穠</t>
  </si>
  <si>
    <t>穧</t>
  </si>
  <si>
    <t>穪</t>
  </si>
  <si>
    <t>穵</t>
  </si>
  <si>
    <t>穸</t>
  </si>
  <si>
    <t>窂</t>
  </si>
  <si>
    <t>窊</t>
  </si>
  <si>
    <t>窐</t>
  </si>
  <si>
    <t>窣</t>
  </si>
  <si>
    <t>窬</t>
  </si>
  <si>
    <t>𥧔</t>
  </si>
  <si>
    <t>䆴</t>
  </si>
  <si>
    <t>窹</t>
  </si>
  <si>
    <t>窼</t>
  </si>
  <si>
    <t>窾</t>
  </si>
  <si>
    <t>䆿</t>
  </si>
  <si>
    <t>竌</t>
  </si>
  <si>
    <t>竨</t>
  </si>
  <si>
    <t>竴</t>
  </si>
  <si>
    <t>𥫤</t>
  </si>
  <si>
    <t>𥫣</t>
  </si>
  <si>
    <t>笇</t>
  </si>
  <si>
    <t>𥫱</t>
  </si>
  <si>
    <t>笽</t>
  </si>
  <si>
    <t>笧</t>
  </si>
  <si>
    <t>笪</t>
  </si>
  <si>
    <t>笮</t>
  </si>
  <si>
    <t>笯</t>
  </si>
  <si>
    <t>笱</t>
  </si>
  <si>
    <t>䇦</t>
  </si>
  <si>
    <t>䇳</t>
  </si>
  <si>
    <t>筿</t>
  </si>
  <si>
    <t>筁</t>
  </si>
  <si>
    <t>䇮</t>
  </si>
  <si>
    <t>筕</t>
  </si>
  <si>
    <t>筹</t>
  </si>
  <si>
    <t>筤</t>
  </si>
  <si>
    <t>筦</t>
  </si>
  <si>
    <t>筩</t>
  </si>
  <si>
    <t>筳</t>
  </si>
  <si>
    <t>𥮲</t>
  </si>
  <si>
    <t>䈇</t>
  </si>
  <si>
    <t>箐</t>
  </si>
  <si>
    <t>箑</t>
  </si>
  <si>
    <t>箛</t>
  </si>
  <si>
    <t>䈎</t>
  </si>
  <si>
    <t>箯</t>
  </si>
  <si>
    <t>箵</t>
  </si>
  <si>
    <t>箼</t>
  </si>
  <si>
    <t>篅</t>
  </si>
  <si>
    <t>篊</t>
  </si>
  <si>
    <t>𥱋</t>
  </si>
  <si>
    <t>𥱤</t>
  </si>
  <si>
    <t>篔</t>
  </si>
  <si>
    <t>篖</t>
  </si>
  <si>
    <t>篚</t>
  </si>
  <si>
    <t>篰</t>
  </si>
  <si>
    <t>簃</t>
  </si>
  <si>
    <t>簋</t>
  </si>
  <si>
    <t>簎</t>
  </si>
  <si>
    <t>簏</t>
  </si>
  <si>
    <t>簦</t>
  </si>
  <si>
    <t>籅</t>
  </si>
  <si>
    <t>籊</t>
  </si>
  <si>
    <t>籑</t>
  </si>
  <si>
    <t>籗</t>
  </si>
  <si>
    <t>籞</t>
  </si>
  <si>
    <t>籩</t>
  </si>
  <si>
    <t>籮</t>
  </si>
  <si>
    <t>籯</t>
  </si>
  <si>
    <t>籰</t>
  </si>
  <si>
    <t>𥸮</t>
  </si>
  <si>
    <t>𥹖</t>
  </si>
  <si>
    <t>𥹥</t>
  </si>
  <si>
    <t>粦</t>
  </si>
  <si>
    <t>𥹢</t>
  </si>
  <si>
    <t>粶</t>
  </si>
  <si>
    <t>粷</t>
  </si>
  <si>
    <t>粿</t>
  </si>
  <si>
    <t>𥻘</t>
  </si>
  <si>
    <t>糄</t>
  </si>
  <si>
    <t>𥻂</t>
  </si>
  <si>
    <t>糈</t>
  </si>
  <si>
    <t>糍</t>
  </si>
  <si>
    <t>𥻨</t>
  </si>
  <si>
    <t>糗</t>
  </si>
  <si>
    <t>𥼣</t>
  </si>
  <si>
    <t>糦</t>
  </si>
  <si>
    <t>糫</t>
  </si>
  <si>
    <t>𥽜</t>
  </si>
  <si>
    <t>糵</t>
  </si>
  <si>
    <t>紃</t>
  </si>
  <si>
    <t>紉</t>
  </si>
  <si>
    <t>䋆</t>
  </si>
  <si>
    <t>紒</t>
  </si>
  <si>
    <t>紞</t>
  </si>
  <si>
    <t>𥿠</t>
  </si>
  <si>
    <t>𥿔</t>
  </si>
  <si>
    <t>紽</t>
  </si>
  <si>
    <t>紾</t>
  </si>
  <si>
    <t>絀</t>
  </si>
  <si>
    <t>絇</t>
  </si>
  <si>
    <t>𦀌</t>
  </si>
  <si>
    <t>𥿻</t>
  </si>
  <si>
    <t>䋖</t>
  </si>
  <si>
    <t>絙</t>
  </si>
  <si>
    <t>絚</t>
  </si>
  <si>
    <t>絪</t>
  </si>
  <si>
    <t>絰</t>
  </si>
  <si>
    <t>䋝</t>
  </si>
  <si>
    <t>絿</t>
  </si>
  <si>
    <t>𦀗</t>
  </si>
  <si>
    <t>綆</t>
  </si>
  <si>
    <t>綈</t>
  </si>
  <si>
    <t>綌</t>
  </si>
  <si>
    <t>綗</t>
  </si>
  <si>
    <t>𦁠</t>
  </si>
  <si>
    <t>綝</t>
  </si>
  <si>
    <t>綧</t>
  </si>
  <si>
    <t>綪</t>
  </si>
  <si>
    <t>綶</t>
  </si>
  <si>
    <t>緀</t>
  </si>
  <si>
    <t>緗</t>
  </si>
  <si>
    <t>緙</t>
  </si>
  <si>
    <t>緦</t>
  </si>
  <si>
    <t>緱</t>
  </si>
  <si>
    <t>緹</t>
  </si>
  <si>
    <t>䌂</t>
  </si>
  <si>
    <t>𦃭</t>
  </si>
  <si>
    <t>縉</t>
  </si>
  <si>
    <t>縐</t>
  </si>
  <si>
    <t>縗</t>
  </si>
  <si>
    <t>縝</t>
  </si>
  <si>
    <t>縠</t>
  </si>
  <si>
    <t>縧</t>
  </si>
  <si>
    <t>縬</t>
  </si>
  <si>
    <t>繅</t>
  </si>
  <si>
    <t>繵</t>
  </si>
  <si>
    <t>繾</t>
  </si>
  <si>
    <t>纆</t>
  </si>
  <si>
    <t>纇</t>
  </si>
  <si>
    <t>䌫</t>
  </si>
  <si>
    <t>纑</t>
  </si>
  <si>
    <t>纚</t>
  </si>
  <si>
    <t>䍃</t>
  </si>
  <si>
    <t>缼</t>
  </si>
  <si>
    <t>缻</t>
  </si>
  <si>
    <t>缾</t>
  </si>
  <si>
    <t>罃</t>
  </si>
  <si>
    <t>罄</t>
  </si>
  <si>
    <t>罏</t>
  </si>
  <si>
    <t>㓁</t>
  </si>
  <si>
    <t>𦉰</t>
  </si>
  <si>
    <t>罒</t>
  </si>
  <si>
    <t>𦊆</t>
  </si>
  <si>
    <t>罡</t>
  </si>
  <si>
    <t>罣</t>
  </si>
  <si>
    <t>罤</t>
  </si>
  <si>
    <t>罭</t>
  </si>
  <si>
    <t>罽</t>
  </si>
  <si>
    <t>罾</t>
  </si>
  <si>
    <t>𦍌</t>
  </si>
  <si>
    <t>羐</t>
  </si>
  <si>
    <t>养</t>
  </si>
  <si>
    <t>𣴎</t>
  </si>
  <si>
    <t>羖</t>
  </si>
  <si>
    <t>羜</t>
  </si>
  <si>
    <t>羭</t>
  </si>
  <si>
    <t>𦐂</t>
  </si>
  <si>
    <t>翃</t>
  </si>
  <si>
    <t>翏</t>
  </si>
  <si>
    <t>翣</t>
  </si>
  <si>
    <t>翥</t>
  </si>
  <si>
    <t>翯</t>
  </si>
  <si>
    <t>翲</t>
  </si>
  <si>
    <t>耂</t>
  </si>
  <si>
    <t>耊</t>
  </si>
  <si>
    <t>耈</t>
  </si>
  <si>
    <t>耎</t>
  </si>
  <si>
    <t>耑</t>
  </si>
  <si>
    <t>耖</t>
  </si>
  <si>
    <t>耤</t>
  </si>
  <si>
    <t>耬</t>
  </si>
  <si>
    <t>耰</t>
  </si>
  <si>
    <t>聃</t>
  </si>
  <si>
    <t>聦</t>
  </si>
  <si>
    <t>聱</t>
  </si>
  <si>
    <t>聵</t>
  </si>
  <si>
    <t>聻</t>
  </si>
  <si>
    <t>肙</t>
  </si>
  <si>
    <t>肜</t>
  </si>
  <si>
    <t>肤</t>
  </si>
  <si>
    <t>肧</t>
  </si>
  <si>
    <t>肸</t>
  </si>
  <si>
    <t>𦙾</t>
  </si>
  <si>
    <t>胅</t>
  </si>
  <si>
    <t>胕</t>
  </si>
  <si>
    <t>胘</t>
  </si>
  <si>
    <t>胦</t>
  </si>
  <si>
    <t>𦚰</t>
  </si>
  <si>
    <t>脍</t>
  </si>
  <si>
    <t>胵</t>
  </si>
  <si>
    <t>胻</t>
  </si>
  <si>
    <t>䏮</t>
  </si>
  <si>
    <t>脵</t>
  </si>
  <si>
    <t>脖</t>
  </si>
  <si>
    <t>脞</t>
  </si>
  <si>
    <t>䏰</t>
  </si>
  <si>
    <t>脤</t>
  </si>
  <si>
    <t>脧</t>
  </si>
  <si>
    <t>脬</t>
  </si>
  <si>
    <t>𦜝</t>
  </si>
  <si>
    <t>脽</t>
  </si>
  <si>
    <t>䐈</t>
  </si>
  <si>
    <t>腩</t>
  </si>
  <si>
    <t>䐗</t>
  </si>
  <si>
    <t>膁</t>
  </si>
  <si>
    <t>䐜</t>
  </si>
  <si>
    <t>膄</t>
  </si>
  <si>
    <t>膅</t>
  </si>
  <si>
    <t>䐢</t>
  </si>
  <si>
    <t>膘</t>
  </si>
  <si>
    <t>膲</t>
  </si>
  <si>
    <t>臁</t>
  </si>
  <si>
    <t>臃</t>
  </si>
  <si>
    <t>臖</t>
  </si>
  <si>
    <t>臛</t>
  </si>
  <si>
    <t>𦣝</t>
  </si>
  <si>
    <t>臤</t>
  </si>
  <si>
    <t>𦣪</t>
  </si>
  <si>
    <t>臬</t>
  </si>
  <si>
    <t>𦥑</t>
  </si>
  <si>
    <t>臽</t>
  </si>
  <si>
    <t>臿</t>
  </si>
  <si>
    <t>𦥯</t>
  </si>
  <si>
    <t>舄</t>
  </si>
  <si>
    <t>𦧝</t>
  </si>
  <si>
    <t>舙</t>
  </si>
  <si>
    <t>舡</t>
  </si>
  <si>
    <t>舢</t>
  </si>
  <si>
    <t>𦨞</t>
  </si>
  <si>
    <t>舲</t>
  </si>
  <si>
    <t>舴</t>
  </si>
  <si>
    <t>舼</t>
  </si>
  <si>
    <t>艆</t>
  </si>
  <si>
    <t>艉</t>
  </si>
  <si>
    <t>艅</t>
  </si>
  <si>
    <t>𦩘</t>
  </si>
  <si>
    <t>艋</t>
  </si>
  <si>
    <t>䑶</t>
  </si>
  <si>
    <t>艏</t>
  </si>
  <si>
    <t>䑺</t>
  </si>
  <si>
    <t>艗</t>
  </si>
  <si>
    <t>𦪌</t>
  </si>
  <si>
    <t>艜</t>
  </si>
  <si>
    <t>艣</t>
  </si>
  <si>
    <t>𦪷</t>
  </si>
  <si>
    <t>艹</t>
  </si>
  <si>
    <t>艹</t>
  </si>
  <si>
    <t>艹</t>
  </si>
  <si>
    <t>䒑</t>
  </si>
  <si>
    <t>艽</t>
  </si>
  <si>
    <t>艿</t>
  </si>
  <si>
    <t>芃</t>
  </si>
  <si>
    <t>芊</t>
  </si>
  <si>
    <t>芓</t>
  </si>
  <si>
    <t>芧</t>
  </si>
  <si>
    <t>芨</t>
  </si>
  <si>
    <t>芲</t>
  </si>
  <si>
    <t>芴</t>
  </si>
  <si>
    <t>芺</t>
  </si>
  <si>
    <t>芼</t>
  </si>
  <si>
    <t>苢</t>
  </si>
  <si>
    <t>苨</t>
  </si>
  <si>
    <t>苷</t>
  </si>
  <si>
    <t>茇</t>
  </si>
  <si>
    <t>茈</t>
  </si>
  <si>
    <t>茌</t>
  </si>
  <si>
    <t>荔</t>
  </si>
  <si>
    <t>茛</t>
  </si>
  <si>
    <t>茝</t>
  </si>
  <si>
    <t>茰</t>
  </si>
  <si>
    <t>茼</t>
  </si>
  <si>
    <t>荄</t>
  </si>
  <si>
    <t>荗</t>
  </si>
  <si>
    <t>䒾</t>
  </si>
  <si>
    <t>䓔</t>
  </si>
  <si>
    <t>䒳</t>
  </si>
  <si>
    <t>莍</t>
  </si>
  <si>
    <t>莔</t>
  </si>
  <si>
    <t>莕</t>
  </si>
  <si>
    <t>莛</t>
  </si>
  <si>
    <t>莝</t>
  </si>
  <si>
    <t>菉</t>
  </si>
  <si>
    <t>菐</t>
  </si>
  <si>
    <t>菔</t>
  </si>
  <si>
    <t>菝</t>
  </si>
  <si>
    <t>菥</t>
  </si>
  <si>
    <t>菹</t>
  </si>
  <si>
    <t>萏</t>
  </si>
  <si>
    <t>萑</t>
  </si>
  <si>
    <t>萕</t>
  </si>
  <si>
    <t>𦱳</t>
  </si>
  <si>
    <t>萗</t>
  </si>
  <si>
    <t>萹</t>
  </si>
  <si>
    <t>葊</t>
  </si>
  <si>
    <t>葏</t>
  </si>
  <si>
    <t>葑</t>
  </si>
  <si>
    <t>葒</t>
  </si>
  <si>
    <t>葙</t>
  </si>
  <si>
    <t>葚</t>
  </si>
  <si>
    <t>葜</t>
  </si>
  <si>
    <t>𦳝</t>
  </si>
  <si>
    <t>葥</t>
  </si>
  <si>
    <t>葶</t>
  </si>
  <si>
    <t>葸</t>
  </si>
  <si>
    <t>葼</t>
  </si>
  <si>
    <t>蒁</t>
  </si>
  <si>
    <t>䔍</t>
  </si>
  <si>
    <t>蒗</t>
  </si>
  <si>
    <t>蒦</t>
  </si>
  <si>
    <t>蒾</t>
  </si>
  <si>
    <t>䔈</t>
  </si>
  <si>
    <t>蓎</t>
  </si>
  <si>
    <t>蓏</t>
  </si>
  <si>
    <t>蓓</t>
  </si>
  <si>
    <t>𦹥</t>
  </si>
  <si>
    <t>蓧</t>
  </si>
  <si>
    <t>蓪</t>
  </si>
  <si>
    <t>蓯</t>
  </si>
  <si>
    <t>蓰</t>
  </si>
  <si>
    <t>蓱</t>
  </si>
  <si>
    <t>蓺</t>
  </si>
  <si>
    <t>蓽</t>
  </si>
  <si>
    <t>蔌</t>
  </si>
  <si>
    <t>蔛</t>
  </si>
  <si>
    <t>蔤</t>
  </si>
  <si>
    <t>蔥</t>
  </si>
  <si>
    <t>蔫</t>
  </si>
  <si>
    <t>蔴</t>
  </si>
  <si>
    <t>蕏</t>
  </si>
  <si>
    <t>蕯</t>
  </si>
  <si>
    <t>䔥</t>
  </si>
  <si>
    <t>䕃</t>
  </si>
  <si>
    <t>蔾</t>
  </si>
  <si>
    <t>蕑</t>
  </si>
  <si>
    <t>蕞</t>
  </si>
  <si>
    <t>蕡</t>
  </si>
  <si>
    <t>蕢</t>
  </si>
  <si>
    <t>𦾔</t>
  </si>
  <si>
    <t>蕻</t>
  </si>
  <si>
    <t>蕽</t>
  </si>
  <si>
    <t>蕿</t>
  </si>
  <si>
    <t>薁</t>
  </si>
  <si>
    <t>薆</t>
  </si>
  <si>
    <t>薓</t>
  </si>
  <si>
    <t>薝</t>
  </si>
  <si>
    <t>薟</t>
  </si>
  <si>
    <t>𦿸</t>
  </si>
  <si>
    <t>𦿶</t>
  </si>
  <si>
    <t>𦿷</t>
  </si>
  <si>
    <t>薷</t>
  </si>
  <si>
    <t>薼</t>
  </si>
  <si>
    <t>藇</t>
  </si>
  <si>
    <t>藊</t>
  </si>
  <si>
    <t>藘</t>
  </si>
  <si>
    <t>藙</t>
  </si>
  <si>
    <t>藟</t>
  </si>
  <si>
    <t>藡</t>
  </si>
  <si>
    <t>藦</t>
  </si>
  <si>
    <t>藶</t>
  </si>
  <si>
    <t>蘀</t>
  </si>
  <si>
    <t>蘑</t>
  </si>
  <si>
    <t>蘞</t>
  </si>
  <si>
    <t>蘡</t>
  </si>
  <si>
    <t>蘤</t>
  </si>
  <si>
    <t>蘧</t>
  </si>
  <si>
    <t>𧄍</t>
  </si>
  <si>
    <t>蘹</t>
  </si>
  <si>
    <t>蘼</t>
  </si>
  <si>
    <t>𧄹</t>
  </si>
  <si>
    <t>虀</t>
  </si>
  <si>
    <t>虓</t>
  </si>
  <si>
    <t>虖</t>
  </si>
  <si>
    <t>虯</t>
  </si>
  <si>
    <t>虷</t>
  </si>
  <si>
    <t>虺</t>
  </si>
  <si>
    <t>蚇</t>
  </si>
  <si>
    <t>蚉</t>
  </si>
  <si>
    <t>蚍</t>
  </si>
  <si>
    <t>蚑</t>
  </si>
  <si>
    <t>蚜</t>
  </si>
  <si>
    <t>蚝</t>
  </si>
  <si>
    <t>蚨</t>
  </si>
  <si>
    <t>蚱</t>
  </si>
  <si>
    <t>蚳</t>
  </si>
  <si>
    <t>蛁</t>
  </si>
  <si>
    <t>蛃</t>
  </si>
  <si>
    <t>蛑</t>
  </si>
  <si>
    <t>蛕</t>
  </si>
  <si>
    <t>蛗</t>
  </si>
  <si>
    <t>蛣</t>
  </si>
  <si>
    <t>蛦</t>
  </si>
  <si>
    <t>䖸</t>
  </si>
  <si>
    <t>蜅</t>
  </si>
  <si>
    <t>蜇</t>
  </si>
  <si>
    <t>蜐</t>
  </si>
  <si>
    <t>蜙</t>
  </si>
  <si>
    <t>蜟</t>
  </si>
  <si>
    <t>蜡</t>
  </si>
  <si>
    <t>蜣</t>
  </si>
  <si>
    <t>蜱</t>
  </si>
  <si>
    <t>蜺</t>
  </si>
  <si>
    <t>蜾</t>
  </si>
  <si>
    <t>蝀</t>
  </si>
  <si>
    <t>蝃</t>
  </si>
  <si>
    <t>蝑</t>
  </si>
  <si>
    <t>蝤</t>
  </si>
  <si>
    <t>蝥</t>
  </si>
  <si>
    <t>蝼</t>
  </si>
  <si>
    <t>𧏛</t>
  </si>
  <si>
    <t>𧏚</t>
  </si>
  <si>
    <t>螧</t>
  </si>
  <si>
    <t>螉</t>
  </si>
  <si>
    <t>螋</t>
  </si>
  <si>
    <t>螓</t>
  </si>
  <si>
    <t>螠</t>
  </si>
  <si>
    <t>𧏾</t>
  </si>
  <si>
    <t>䗥</t>
  </si>
  <si>
    <t>𧐐</t>
  </si>
  <si>
    <t>蟁</t>
  </si>
  <si>
    <t>蟵</t>
  </si>
  <si>
    <t>蟟</t>
  </si>
  <si>
    <t>𧑉</t>
  </si>
  <si>
    <t>蟣</t>
  </si>
  <si>
    <t>蟥</t>
  </si>
  <si>
    <t>蟦</t>
  </si>
  <si>
    <t>蟫</t>
  </si>
  <si>
    <t>蟭</t>
  </si>
  <si>
    <t>蠁</t>
  </si>
  <si>
    <t>蠃</t>
  </si>
  <si>
    <t>蠋</t>
  </si>
  <si>
    <t>蠓</t>
  </si>
  <si>
    <t>蠨</t>
  </si>
  <si>
    <t>蠮</t>
  </si>
  <si>
    <t>蠲</t>
  </si>
  <si>
    <t>蠼</t>
  </si>
  <si>
    <t>䘏</t>
  </si>
  <si>
    <t>衘</t>
  </si>
  <si>
    <t>衟</t>
  </si>
  <si>
    <t>衤</t>
  </si>
  <si>
    <t>𧘕</t>
  </si>
  <si>
    <t>𧘔</t>
  </si>
  <si>
    <t>衩</t>
  </si>
  <si>
    <t>𧘱</t>
  </si>
  <si>
    <t>衯</t>
  </si>
  <si>
    <t>袠</t>
  </si>
  <si>
    <t>袼</t>
  </si>
  <si>
    <t>袽</t>
  </si>
  <si>
    <t>袾</t>
  </si>
  <si>
    <t>裀</t>
  </si>
  <si>
    <t>裒</t>
  </si>
  <si>
    <t>𧚓</t>
  </si>
  <si>
    <t>裑</t>
  </si>
  <si>
    <t>裓</t>
  </si>
  <si>
    <t>裛</t>
  </si>
  <si>
    <t>裰</t>
  </si>
  <si>
    <t>裱</t>
  </si>
  <si>
    <t>䙁</t>
  </si>
  <si>
    <t>褁</t>
  </si>
  <si>
    <t>𧜎</t>
  </si>
  <si>
    <t>褷</t>
  </si>
  <si>
    <t>𧜣</t>
  </si>
  <si>
    <t>襂</t>
  </si>
  <si>
    <t>襅</t>
  </si>
  <si>
    <t>襉</t>
  </si>
  <si>
    <t>𧝒</t>
  </si>
  <si>
    <t>䙥</t>
  </si>
  <si>
    <t>襢</t>
  </si>
  <si>
    <t>覀</t>
  </si>
  <si>
    <t>覉</t>
  </si>
  <si>
    <t>覐</t>
  </si>
  <si>
    <t>覟</t>
  </si>
  <si>
    <t>覰</t>
  </si>
  <si>
    <t>覷</t>
  </si>
  <si>
    <t>觖</t>
  </si>
  <si>
    <t>觘</t>
  </si>
  <si>
    <t>觫</t>
  </si>
  <si>
    <t>䚡</t>
  </si>
  <si>
    <t>觱</t>
  </si>
  <si>
    <t>觳</t>
  </si>
  <si>
    <t>觽</t>
  </si>
  <si>
    <t>觿</t>
  </si>
  <si>
    <t>䚯</t>
  </si>
  <si>
    <t>訑</t>
  </si>
  <si>
    <t>訔</t>
  </si>
  <si>
    <t>𧦅</t>
  </si>
  <si>
    <t>訡</t>
  </si>
  <si>
    <t>訵</t>
  </si>
  <si>
    <t>訾</t>
  </si>
  <si>
    <t>詅</t>
  </si>
  <si>
    <t>詍</t>
  </si>
  <si>
    <t>詘</t>
  </si>
  <si>
    <t>誮</t>
  </si>
  <si>
    <t>誐</t>
  </si>
  <si>
    <t>誷</t>
  </si>
  <si>
    <t>諗</t>
  </si>
  <si>
    <t>諼</t>
  </si>
  <si>
    <t>𧪄</t>
  </si>
  <si>
    <t>謊</t>
  </si>
  <si>
    <t>謅</t>
  </si>
  <si>
    <t>謍</t>
  </si>
  <si>
    <t>謜</t>
  </si>
  <si>
    <t>謟</t>
  </si>
  <si>
    <t>謭</t>
  </si>
  <si>
    <t>譃</t>
  </si>
  <si>
    <t>䜌</t>
  </si>
  <si>
    <t>譑</t>
  </si>
  <si>
    <t>譞</t>
  </si>
  <si>
    <t>譶</t>
  </si>
  <si>
    <t>讁</t>
  </si>
  <si>
    <t>讋</t>
  </si>
  <si>
    <t>讔</t>
  </si>
  <si>
    <t>讕</t>
  </si>
  <si>
    <t>讜</t>
  </si>
  <si>
    <t>讞</t>
  </si>
  <si>
    <t>谹</t>
  </si>
  <si>
    <t>𧮳</t>
  </si>
  <si>
    <t>谽</t>
  </si>
  <si>
    <t>𧮾</t>
  </si>
  <si>
    <t>𧯇</t>
  </si>
  <si>
    <t>豅</t>
  </si>
  <si>
    <t>豇</t>
  </si>
  <si>
    <t>豏</t>
  </si>
  <si>
    <t>豔</t>
  </si>
  <si>
    <t>豗</t>
  </si>
  <si>
    <t>豩</t>
  </si>
  <si>
    <t>豭</t>
  </si>
  <si>
    <t>豳</t>
  </si>
  <si>
    <t>𧲸</t>
  </si>
  <si>
    <t>貓</t>
  </si>
  <si>
    <t>貒</t>
  </si>
  <si>
    <t>貙</t>
  </si>
  <si>
    <t>䝤</t>
  </si>
  <si>
    <t>貛</t>
  </si>
  <si>
    <t>貤</t>
  </si>
  <si>
    <t>賖</t>
  </si>
  <si>
    <t>賕</t>
  </si>
  <si>
    <t>賙</t>
  </si>
  <si>
    <t>𧶠</t>
  </si>
  <si>
    <t>賱</t>
  </si>
  <si>
    <t>𧸐</t>
  </si>
  <si>
    <t>贉</t>
  </si>
  <si>
    <t>贎</t>
  </si>
  <si>
    <t>趄</t>
  </si>
  <si>
    <t>趕</t>
  </si>
  <si>
    <t>趦</t>
  </si>
  <si>
    <t>𧾷</t>
  </si>
  <si>
    <t>跆</t>
  </si>
  <si>
    <t>跈</t>
  </si>
  <si>
    <t>跙</t>
  </si>
  <si>
    <t>跬</t>
  </si>
  <si>
    <t>踌</t>
  </si>
  <si>
    <t>䟽</t>
  </si>
  <si>
    <t>跽</t>
  </si>
  <si>
    <t>踆</t>
  </si>
  <si>
    <t>𨂊</t>
  </si>
  <si>
    <t>踔</t>
  </si>
  <si>
    <t>踖</t>
  </si>
  <si>
    <t>踡</t>
  </si>
  <si>
    <t>踢</t>
  </si>
  <si>
    <t>踧</t>
  </si>
  <si>
    <t>𨂻</t>
  </si>
  <si>
    <t>䠖</t>
  </si>
  <si>
    <t>踶</t>
  </si>
  <si>
    <t>踹</t>
  </si>
  <si>
    <t>蹋</t>
  </si>
  <si>
    <t>蹔</t>
  </si>
  <si>
    <t>蹢</t>
  </si>
  <si>
    <t>蹬</t>
  </si>
  <si>
    <t>蹭</t>
  </si>
  <si>
    <t>蹯</t>
  </si>
  <si>
    <t>躘</t>
  </si>
  <si>
    <t>躞</t>
  </si>
  <si>
    <t>躳</t>
  </si>
  <si>
    <t>躵</t>
  </si>
  <si>
    <t>躶</t>
  </si>
  <si>
    <t>躻</t>
  </si>
  <si>
    <t>𨊂</t>
  </si>
  <si>
    <t>軑</t>
  </si>
  <si>
    <t>軔</t>
  </si>
  <si>
    <t>䡎</t>
  </si>
  <si>
    <t>軹</t>
  </si>
  <si>
    <t>𨋳</t>
  </si>
  <si>
    <t>輈</t>
  </si>
  <si>
    <t>輗</t>
  </si>
  <si>
    <t>輫</t>
  </si>
  <si>
    <t>轀</t>
  </si>
  <si>
    <t>轊</t>
  </si>
  <si>
    <t>轘</t>
  </si>
  <si>
    <t>𨐌</t>
  </si>
  <si>
    <t>辤</t>
  </si>
  <si>
    <t>辴</t>
  </si>
  <si>
    <t>辶</t>
  </si>
  <si>
    <t>辶</t>
  </si>
  <si>
    <t>𨑕</t>
  </si>
  <si>
    <t>迁</t>
  </si>
  <si>
    <t>迆</t>
  </si>
  <si>
    <t>迊</t>
  </si>
  <si>
    <t>迍</t>
  </si>
  <si>
    <t>迓</t>
  </si>
  <si>
    <t>迕</t>
  </si>
  <si>
    <t>迠</t>
  </si>
  <si>
    <t>迱</t>
  </si>
  <si>
    <t>迵</t>
  </si>
  <si>
    <t>迻</t>
  </si>
  <si>
    <t>适</t>
  </si>
  <si>
    <t>逌</t>
  </si>
  <si>
    <t>逷</t>
  </si>
  <si>
    <t>𨕫</t>
  </si>
  <si>
    <t>遃</t>
  </si>
  <si>
    <t>遄</t>
  </si>
  <si>
    <t>遝</t>
  </si>
  <si>
    <t>𨗈</t>
  </si>
  <si>
    <t>𨗉</t>
  </si>
  <si>
    <t>邅</t>
  </si>
  <si>
    <t>邌</t>
  </si>
  <si>
    <t>邐</t>
  </si>
  <si>
    <t>阝</t>
  </si>
  <si>
    <t>邡</t>
  </si>
  <si>
    <t>䢵</t>
  </si>
  <si>
    <t>邰</t>
  </si>
  <si>
    <t>邶</t>
  </si>
  <si>
    <t>郃</t>
  </si>
  <si>
    <t>郈</t>
  </si>
  <si>
    <t>𨛗</t>
  </si>
  <si>
    <t>郜</t>
  </si>
  <si>
    <t>郟</t>
  </si>
  <si>
    <t>𨛺</t>
  </si>
  <si>
    <t>郶</t>
  </si>
  <si>
    <t>郲</t>
  </si>
  <si>
    <t>鄀</t>
  </si>
  <si>
    <t>郫</t>
  </si>
  <si>
    <t>郾</t>
  </si>
  <si>
    <t>郿</t>
  </si>
  <si>
    <t>鄄</t>
  </si>
  <si>
    <t>鄆</t>
  </si>
  <si>
    <t>鄘</t>
  </si>
  <si>
    <t>鄜</t>
  </si>
  <si>
    <t>鄞</t>
  </si>
  <si>
    <t>鄷</t>
  </si>
  <si>
    <t>鄹</t>
  </si>
  <si>
    <t>鄺</t>
  </si>
  <si>
    <t>酆</t>
  </si>
  <si>
    <t>酇</t>
  </si>
  <si>
    <t>酗</t>
  </si>
  <si>
    <t>酙</t>
  </si>
  <si>
    <t>酡</t>
  </si>
  <si>
    <t>酤</t>
  </si>
  <si>
    <t>酴</t>
  </si>
  <si>
    <t>酹</t>
  </si>
  <si>
    <t>醅</t>
  </si>
  <si>
    <t>醎</t>
  </si>
  <si>
    <t>醨</t>
  </si>
  <si>
    <t>醮</t>
  </si>
  <si>
    <t>醳</t>
  </si>
  <si>
    <t>醶</t>
  </si>
  <si>
    <t>釃</t>
  </si>
  <si>
    <t>釄</t>
  </si>
  <si>
    <t>𨥉</t>
  </si>
  <si>
    <t>𨥆</t>
  </si>
  <si>
    <t>釬</t>
  </si>
  <si>
    <t>鈁</t>
  </si>
  <si>
    <t>鈖</t>
  </si>
  <si>
    <t>鈗</t>
  </si>
  <si>
    <t>𨥫</t>
  </si>
  <si>
    <t>鈳</t>
  </si>
  <si>
    <t>鉂</t>
  </si>
  <si>
    <t>鉇</t>
  </si>
  <si>
    <t>鉊</t>
  </si>
  <si>
    <t>鉖</t>
  </si>
  <si>
    <t>鉠</t>
  </si>
  <si>
    <t>鉡</t>
  </si>
  <si>
    <t>鉥</t>
  </si>
  <si>
    <t>鉨</t>
  </si>
  <si>
    <t>𨦇</t>
  </si>
  <si>
    <t>𨦈</t>
  </si>
  <si>
    <t>鉼</t>
  </si>
  <si>
    <t>鉽</t>
  </si>
  <si>
    <t>鉿</t>
  </si>
  <si>
    <t>銉</t>
  </si>
  <si>
    <t>銍</t>
  </si>
  <si>
    <t>銗</t>
  </si>
  <si>
    <t>銙</t>
  </si>
  <si>
    <t>銟</t>
  </si>
  <si>
    <t>銫</t>
  </si>
  <si>
    <t>𨦺</t>
  </si>
  <si>
    <t>𨦻</t>
  </si>
  <si>
    <t>銲</t>
  </si>
  <si>
    <t>銿</t>
  </si>
  <si>
    <t>鋀</t>
  </si>
  <si>
    <t>鋆</t>
  </si>
  <si>
    <t>鋎</t>
  </si>
  <si>
    <t>鋥</t>
  </si>
  <si>
    <t>錑</t>
  </si>
  <si>
    <t>𨨞</t>
  </si>
  <si>
    <t>𨨩</t>
  </si>
  <si>
    <t>鋷</t>
  </si>
  <si>
    <t>錍</t>
  </si>
  <si>
    <t>錕</t>
  </si>
  <si>
    <t>錧</t>
  </si>
  <si>
    <t>錩</t>
  </si>
  <si>
    <t>𨩱</t>
  </si>
  <si>
    <t>𨩃</t>
  </si>
  <si>
    <t>鍇</t>
  </si>
  <si>
    <t>鍑</t>
  </si>
  <si>
    <t>鍚</t>
  </si>
  <si>
    <t>鍫</t>
  </si>
  <si>
    <t>鍱</t>
  </si>
  <si>
    <t>鍳</t>
  </si>
  <si>
    <t>鎡</t>
  </si>
  <si>
    <t>𨪙</t>
  </si>
  <si>
    <t>𨫍</t>
  </si>
  <si>
    <t>鎈</t>
  </si>
  <si>
    <t>鎋</t>
  </si>
  <si>
    <t>鎏</t>
  </si>
  <si>
    <t>鎞</t>
  </si>
  <si>
    <t>鏵</t>
  </si>
  <si>
    <t>𨫤</t>
  </si>
  <si>
    <t>𨫝</t>
  </si>
  <si>
    <t>鏱</t>
  </si>
  <si>
    <t>鏁</t>
  </si>
  <si>
    <t>鏇</t>
  </si>
  <si>
    <t>鏜</t>
  </si>
  <si>
    <t>鏢</t>
  </si>
  <si>
    <t>鏧</t>
  </si>
  <si>
    <t>鐉</t>
  </si>
  <si>
    <t>鐏</t>
  </si>
  <si>
    <t>鐖</t>
  </si>
  <si>
    <t>鐗</t>
  </si>
  <si>
    <t>鏻</t>
  </si>
  <si>
    <t>鐲</t>
  </si>
  <si>
    <t>鐴</t>
  </si>
  <si>
    <t>鐻</t>
  </si>
  <si>
    <t>𨯁</t>
  </si>
  <si>
    <t>𨯯</t>
  </si>
  <si>
    <t>鑭</t>
  </si>
  <si>
    <t>鑯</t>
  </si>
  <si>
    <t>镸</t>
  </si>
  <si>
    <t>镹</t>
  </si>
  <si>
    <t>閆</t>
  </si>
  <si>
    <t>閌</t>
  </si>
  <si>
    <t>閍</t>
  </si>
  <si>
    <t>𨴐</t>
  </si>
  <si>
    <t>閫</t>
  </si>
  <si>
    <t>閴</t>
  </si>
  <si>
    <t>𨵱</t>
  </si>
  <si>
    <t>闈</t>
  </si>
  <si>
    <t>𨷻</t>
  </si>
  <si>
    <t>𨸟</t>
  </si>
  <si>
    <t>阬</t>
  </si>
  <si>
    <t>阳</t>
  </si>
  <si>
    <t>阴</t>
  </si>
  <si>
    <t>𨸶</t>
  </si>
  <si>
    <t>阼</t>
  </si>
  <si>
    <t>陁</t>
  </si>
  <si>
    <t>陡</t>
  </si>
  <si>
    <t>𨺉</t>
  </si>
  <si>
    <t>隂</t>
  </si>
  <si>
    <t>𨻫</t>
  </si>
  <si>
    <t>隚</t>
  </si>
  <si>
    <t>𨼲</t>
  </si>
  <si>
    <t>䧧</t>
  </si>
  <si>
    <t>隩</t>
  </si>
  <si>
    <t>隳</t>
  </si>
  <si>
    <t>隺</t>
  </si>
  <si>
    <t>隽</t>
  </si>
  <si>
    <t>䧺</t>
  </si>
  <si>
    <t>𨿸</t>
  </si>
  <si>
    <t>雘</t>
  </si>
  <si>
    <t>雚</t>
  </si>
  <si>
    <t>雝</t>
  </si>
  <si>
    <t>䨄</t>
  </si>
  <si>
    <t>霔</t>
  </si>
  <si>
    <t>霣</t>
  </si>
  <si>
    <t>䨩</t>
  </si>
  <si>
    <t>霶</t>
  </si>
  <si>
    <t>靁</t>
  </si>
  <si>
    <t>靇</t>
  </si>
  <si>
    <t>靗</t>
  </si>
  <si>
    <t>靛</t>
  </si>
  <si>
    <t>靪</t>
  </si>
  <si>
    <t>𩊠</t>
  </si>
  <si>
    <t>𩊱</t>
  </si>
  <si>
    <t>鞖</t>
  </si>
  <si>
    <t>鞚</t>
  </si>
  <si>
    <t>鞞</t>
  </si>
  <si>
    <t>鞢</t>
  </si>
  <si>
    <t>鞱</t>
  </si>
  <si>
    <t>鞲</t>
  </si>
  <si>
    <t>鞾</t>
  </si>
  <si>
    <t>韌</t>
  </si>
  <si>
    <t>韑</t>
  </si>
  <si>
    <t>韔</t>
  </si>
  <si>
    <t>韘</t>
  </si>
  <si>
    <t>韙</t>
  </si>
  <si>
    <t>韡</t>
  </si>
  <si>
    <t>韱</t>
  </si>
  <si>
    <t>頄</t>
  </si>
  <si>
    <t>頍</t>
  </si>
  <si>
    <t>頎</t>
  </si>
  <si>
    <t>頔</t>
  </si>
  <si>
    <t>頖</t>
  </si>
  <si>
    <t>䪼</t>
  </si>
  <si>
    <t>𩒐</t>
  </si>
  <si>
    <t>頣</t>
  </si>
  <si>
    <t>頲</t>
  </si>
  <si>
    <t>頳</t>
  </si>
  <si>
    <t>頥</t>
  </si>
  <si>
    <t>顇</t>
  </si>
  <si>
    <t>顦</t>
  </si>
  <si>
    <t>颫</t>
  </si>
  <si>
    <t>颭</t>
  </si>
  <si>
    <t>颰</t>
  </si>
  <si>
    <t>𩗏</t>
  </si>
  <si>
    <t>颷</t>
  </si>
  <si>
    <t>颸</t>
  </si>
  <si>
    <t>颻</t>
  </si>
  <si>
    <t>颼</t>
  </si>
  <si>
    <t>颿</t>
  </si>
  <si>
    <t>飂</t>
  </si>
  <si>
    <t>飇</t>
  </si>
  <si>
    <t>飋</t>
  </si>
  <si>
    <t>飠</t>
  </si>
  <si>
    <t>𩙿</t>
  </si>
  <si>
    <t>飡</t>
  </si>
  <si>
    <t>飣</t>
  </si>
  <si>
    <t>飥</t>
  </si>
  <si>
    <t>飪</t>
  </si>
  <si>
    <t>飰</t>
  </si>
  <si>
    <t>飱</t>
  </si>
  <si>
    <t>飳</t>
  </si>
  <si>
    <t>餈</t>
  </si>
  <si>
    <t>䬻</t>
  </si>
  <si>
    <t>𩛰</t>
  </si>
  <si>
    <t>餖</t>
  </si>
  <si>
    <t>餗</t>
  </si>
  <si>
    <t>𩜙</t>
  </si>
  <si>
    <t>餚</t>
  </si>
  <si>
    <t>餛</t>
  </si>
  <si>
    <t>餜</t>
  </si>
  <si>
    <t>𩝐</t>
  </si>
  <si>
    <t>餱</t>
  </si>
  <si>
    <t>餲</t>
  </si>
  <si>
    <t>餳</t>
  </si>
  <si>
    <t>餺</t>
  </si>
  <si>
    <t>餻</t>
  </si>
  <si>
    <t>餼</t>
  </si>
  <si>
    <t>饀</t>
  </si>
  <si>
    <t>饁</t>
  </si>
  <si>
    <t>饆</t>
  </si>
  <si>
    <t>饍</t>
  </si>
  <si>
    <t>饎</t>
  </si>
  <si>
    <t>饜</t>
  </si>
  <si>
    <t>饟</t>
  </si>
  <si>
    <t>饠</t>
  </si>
  <si>
    <t>馣</t>
  </si>
  <si>
    <t>馦</t>
  </si>
  <si>
    <t>馹</t>
  </si>
  <si>
    <t>馽</t>
  </si>
  <si>
    <t>馿</t>
  </si>
  <si>
    <t>駃</t>
  </si>
  <si>
    <t>駉</t>
  </si>
  <si>
    <t>駔</t>
  </si>
  <si>
    <t>駙</t>
  </si>
  <si>
    <t>駞</t>
  </si>
  <si>
    <t>𩣆</t>
  </si>
  <si>
    <t>駰</t>
  </si>
  <si>
    <t>駹</t>
  </si>
  <si>
    <t>駼</t>
  </si>
  <si>
    <t>騊</t>
  </si>
  <si>
    <t>騑</t>
  </si>
  <si>
    <t>騖</t>
  </si>
  <si>
    <t>騚</t>
  </si>
  <si>
    <t>騠</t>
  </si>
  <si>
    <t>騱</t>
  </si>
  <si>
    <t>騶</t>
  </si>
  <si>
    <t>驄</t>
  </si>
  <si>
    <t>驌</t>
  </si>
  <si>
    <t>驘</t>
  </si>
  <si>
    <t>䯂</t>
  </si>
  <si>
    <t>骯</t>
  </si>
  <si>
    <t>䯊</t>
  </si>
  <si>
    <t>骷</t>
  </si>
  <si>
    <t>䯒</t>
  </si>
  <si>
    <t>骹</t>
  </si>
  <si>
    <t>𩩲</t>
  </si>
  <si>
    <t>髆</t>
  </si>
  <si>
    <t>髐</t>
  </si>
  <si>
    <t>髒</t>
  </si>
  <si>
    <t>髕</t>
  </si>
  <si>
    <t>䯨</t>
  </si>
  <si>
    <t>髠</t>
  </si>
  <si>
    <t>髩</t>
  </si>
  <si>
    <t>鬃</t>
  </si>
  <si>
    <t>鬌</t>
  </si>
  <si>
    <t>鬐</t>
  </si>
  <si>
    <t>鬒</t>
  </si>
  <si>
    <t>鬖</t>
  </si>
  <si>
    <t>鬜</t>
  </si>
  <si>
    <t>鬫</t>
  </si>
  <si>
    <t>鬳</t>
  </si>
  <si>
    <t>鬽</t>
  </si>
  <si>
    <t>䰠</t>
  </si>
  <si>
    <t>魋</t>
  </si>
  <si>
    <t>魣</t>
  </si>
  <si>
    <t>魥</t>
  </si>
  <si>
    <t>魫</t>
  </si>
  <si>
    <t>魶</t>
  </si>
  <si>
    <t>魷</t>
  </si>
  <si>
    <t>鮦</t>
  </si>
  <si>
    <t>鮬</t>
  </si>
  <si>
    <t>𩷛</t>
  </si>
  <si>
    <t>𩸽</t>
  </si>
  <si>
    <t>鮾</t>
  </si>
  <si>
    <t>鯇</t>
  </si>
  <si>
    <t>鯳</t>
  </si>
  <si>
    <t>鯘</t>
  </si>
  <si>
    <t>鯝</t>
  </si>
  <si>
    <t>鯧</t>
  </si>
  <si>
    <t>鯪</t>
  </si>
  <si>
    <t>鯫</t>
  </si>
  <si>
    <t>鯯</t>
  </si>
  <si>
    <t>鯮</t>
  </si>
  <si>
    <t>𩸕</t>
  </si>
  <si>
    <t>鯺</t>
  </si>
  <si>
    <t>𩺊</t>
  </si>
  <si>
    <t>鯷</t>
  </si>
  <si>
    <t>𩹉</t>
  </si>
  <si>
    <t>鰖</t>
  </si>
  <si>
    <t>鰝</t>
  </si>
  <si>
    <t>鰢</t>
  </si>
  <si>
    <t>鰩</t>
  </si>
  <si>
    <t>鰪</t>
  </si>
  <si>
    <t>𩻄</t>
  </si>
  <si>
    <t>鰱</t>
  </si>
  <si>
    <t>鰶</t>
  </si>
  <si>
    <t>鰷</t>
  </si>
  <si>
    <t>鱅</t>
  </si>
  <si>
    <t>鱜</t>
  </si>
  <si>
    <t>𩻩</t>
  </si>
  <si>
    <t>鱉</t>
  </si>
  <si>
    <t>鱊</t>
  </si>
  <si>
    <t>𩻛</t>
  </si>
  <si>
    <t>鱔</t>
  </si>
  <si>
    <t>鱘</t>
  </si>
  <si>
    <t>鱝</t>
  </si>
  <si>
    <t>鱪</t>
  </si>
  <si>
    <t>鱫</t>
  </si>
  <si>
    <t>鱭</t>
  </si>
  <si>
    <t>鱮</t>
  </si>
  <si>
    <t>鱰</t>
  </si>
  <si>
    <t>鱵</t>
  </si>
  <si>
    <t>鱺</t>
  </si>
  <si>
    <t>鳦</t>
  </si>
  <si>
    <t>鳲</t>
  </si>
  <si>
    <t>鴋</t>
  </si>
  <si>
    <t>𩿎</t>
  </si>
  <si>
    <t>鴑</t>
  </si>
  <si>
    <t>鴗</t>
  </si>
  <si>
    <t>鴘</t>
  </si>
  <si>
    <t>𪀯</t>
  </si>
  <si>
    <t>䳄</t>
  </si>
  <si>
    <t>𪀚</t>
  </si>
  <si>
    <t>鴲</t>
  </si>
  <si>
    <t>䳑</t>
  </si>
  <si>
    <t>鵂</t>
  </si>
  <si>
    <t>鵊</t>
  </si>
  <si>
    <t>鵟</t>
  </si>
  <si>
    <t>鵢</t>
  </si>
  <si>
    <t>𪃹</t>
  </si>
  <si>
    <t>鵩</t>
  </si>
  <si>
    <t>𪂂</t>
  </si>
  <si>
    <t>鵳</t>
  </si>
  <si>
    <t>鵶</t>
  </si>
  <si>
    <t>鵷</t>
  </si>
  <si>
    <t>鵾</t>
  </si>
  <si>
    <t>鶙</t>
  </si>
  <si>
    <t>鶡</t>
  </si>
  <si>
    <t>鶿</t>
  </si>
  <si>
    <t>鶵</t>
  </si>
  <si>
    <t>鶹</t>
  </si>
  <si>
    <t>鶽</t>
  </si>
  <si>
    <t>鷃</t>
  </si>
  <si>
    <t>鷇</t>
  </si>
  <si>
    <t>鷉</t>
  </si>
  <si>
    <t>鷖</t>
  </si>
  <si>
    <t>鷚</t>
  </si>
  <si>
    <t>鷟</t>
  </si>
  <si>
    <t>鷠</t>
  </si>
  <si>
    <t>鷣</t>
  </si>
  <si>
    <t>鷴</t>
  </si>
  <si>
    <t>䴇</t>
  </si>
  <si>
    <t>鸊</t>
  </si>
  <si>
    <t>鸂</t>
  </si>
  <si>
    <t>鸍</t>
  </si>
  <si>
    <t>鸜</t>
  </si>
  <si>
    <t>鸝</t>
  </si>
  <si>
    <t>鹻</t>
  </si>
  <si>
    <t>𢈘</t>
  </si>
  <si>
    <t>麀</t>
  </si>
  <si>
    <t>麅</t>
  </si>
  <si>
    <t>麛</t>
  </si>
  <si>
    <t>麨</t>
  </si>
  <si>
    <t>𪎌</t>
  </si>
  <si>
    <t>麽</t>
  </si>
  <si>
    <t>𪐷</t>
  </si>
  <si>
    <t>黟</t>
  </si>
  <si>
    <t>黧</t>
  </si>
  <si>
    <t>黮</t>
  </si>
  <si>
    <t>黿</t>
  </si>
  <si>
    <t>鼂</t>
  </si>
  <si>
    <t>䵷</t>
  </si>
  <si>
    <t>鼃</t>
  </si>
  <si>
    <t>鼗</t>
  </si>
  <si>
    <t>鼙</t>
  </si>
  <si>
    <t>鼷</t>
  </si>
  <si>
    <t>鼺</t>
  </si>
  <si>
    <t>鼽</t>
  </si>
  <si>
    <t>齁</t>
  </si>
  <si>
    <t>齅</t>
  </si>
  <si>
    <t>齆</t>
  </si>
  <si>
    <t>齓</t>
  </si>
  <si>
    <t>齕</t>
  </si>
  <si>
    <t>齘</t>
  </si>
  <si>
    <t>𪗱</t>
  </si>
  <si>
    <t>齝</t>
  </si>
  <si>
    <t>𪘂</t>
  </si>
  <si>
    <t>齩</t>
  </si>
  <si>
    <t>𪘚</t>
  </si>
  <si>
    <t>齭</t>
  </si>
  <si>
    <t>齰</t>
  </si>
  <si>
    <t>齵</t>
  </si>
  <si>
    <t>𪚲</t>
  </si>
  <si>
    <t>𠀋</t>
  </si>
  <si>
    <t>㐂</t>
  </si>
  <si>
    <t>丯</t>
  </si>
  <si>
    <t>丰</t>
  </si>
  <si>
    <t>亍</t>
  </si>
  <si>
    <t>份</t>
  </si>
  <si>
    <t>仿</t>
  </si>
  <si>
    <t>伋</t>
  </si>
  <si>
    <t>你</t>
  </si>
  <si>
    <t>佈</t>
  </si>
  <si>
    <t>佉</t>
  </si>
  <si>
    <t>佟</t>
  </si>
  <si>
    <t>佪</t>
  </si>
  <si>
    <t>佬</t>
  </si>
  <si>
    <t>佾</t>
  </si>
  <si>
    <t>侗</t>
  </si>
  <si>
    <t>倁</t>
  </si>
  <si>
    <t>倎</t>
  </si>
  <si>
    <t>倘</t>
  </si>
  <si>
    <t>倧</t>
  </si>
  <si>
    <t>倮</t>
  </si>
  <si>
    <t>倻</t>
  </si>
  <si>
    <t>偁</t>
  </si>
  <si>
    <t>僌</t>
  </si>
  <si>
    <t>僲</t>
  </si>
  <si>
    <t>僐</t>
  </si>
  <si>
    <t>僦</t>
  </si>
  <si>
    <t>儆</t>
  </si>
  <si>
    <t>儃</t>
  </si>
  <si>
    <t>儋</t>
  </si>
  <si>
    <t>儞</t>
  </si>
  <si>
    <t>儵</t>
  </si>
  <si>
    <t>兕</t>
  </si>
  <si>
    <t>兗</t>
  </si>
  <si>
    <t>㒵</t>
  </si>
  <si>
    <t>凃</t>
  </si>
  <si>
    <t>凞</t>
  </si>
  <si>
    <t>凢</t>
  </si>
  <si>
    <t>凮</t>
  </si>
  <si>
    <t>刁</t>
  </si>
  <si>
    <t>㓛</t>
  </si>
  <si>
    <t>刓</t>
  </si>
  <si>
    <t>剉</t>
  </si>
  <si>
    <t>剗</t>
  </si>
  <si>
    <t>剡</t>
  </si>
  <si>
    <t>劓</t>
  </si>
  <si>
    <t>勈</t>
  </si>
  <si>
    <t>勌</t>
  </si>
  <si>
    <t>勐</t>
  </si>
  <si>
    <t>勰</t>
  </si>
  <si>
    <t>勻</t>
  </si>
  <si>
    <t>匜</t>
  </si>
  <si>
    <t>卡</t>
  </si>
  <si>
    <t>卣</t>
  </si>
  <si>
    <t>厝</t>
  </si>
  <si>
    <t>吒</t>
  </si>
  <si>
    <t>吧</t>
  </si>
  <si>
    <t>呍</t>
  </si>
  <si>
    <t>呫</t>
  </si>
  <si>
    <t>呴</t>
  </si>
  <si>
    <t>呿</t>
  </si>
  <si>
    <t>咈</t>
  </si>
  <si>
    <t>咖</t>
  </si>
  <si>
    <t>咡</t>
  </si>
  <si>
    <t>哆</t>
  </si>
  <si>
    <t>唎</t>
  </si>
  <si>
    <t>唫</t>
  </si>
  <si>
    <t>唵</t>
  </si>
  <si>
    <t>喁</t>
  </si>
  <si>
    <t>喎</t>
  </si>
  <si>
    <t>喭</t>
  </si>
  <si>
    <t>嗎</t>
  </si>
  <si>
    <t>嘈</t>
  </si>
  <si>
    <t>嘎</t>
  </si>
  <si>
    <t>嘻</t>
  </si>
  <si>
    <t>噉</t>
  </si>
  <si>
    <t>噶</t>
  </si>
  <si>
    <t>噱</t>
  </si>
  <si>
    <t>噲</t>
  </si>
  <si>
    <t>嚞</t>
  </si>
  <si>
    <t>嚩</t>
  </si>
  <si>
    <t>嚳</t>
  </si>
  <si>
    <t>囉</t>
  </si>
  <si>
    <t>圊</t>
  </si>
  <si>
    <t>𡈽</t>
  </si>
  <si>
    <t>圡</t>
  </si>
  <si>
    <t>圯</t>
  </si>
  <si>
    <t>圳</t>
  </si>
  <si>
    <t>圴</t>
  </si>
  <si>
    <t>坰</t>
  </si>
  <si>
    <t>坷</t>
  </si>
  <si>
    <t>坼</t>
  </si>
  <si>
    <t>垜</t>
  </si>
  <si>
    <t>𡌛</t>
  </si>
  <si>
    <t>垸</t>
  </si>
  <si>
    <t>埏</t>
  </si>
  <si>
    <t>埤</t>
  </si>
  <si>
    <t>埭</t>
  </si>
  <si>
    <t>埵</t>
  </si>
  <si>
    <t>埶</t>
  </si>
  <si>
    <t>埿</t>
  </si>
  <si>
    <t>堉</t>
  </si>
  <si>
    <t>塤</t>
  </si>
  <si>
    <t>塼</t>
  </si>
  <si>
    <t>墉</t>
  </si>
  <si>
    <t>墩</t>
  </si>
  <si>
    <t>𡑮</t>
  </si>
  <si>
    <t>壒</t>
  </si>
  <si>
    <t>壔</t>
  </si>
  <si>
    <t>壚</t>
  </si>
  <si>
    <t>壠</t>
  </si>
  <si>
    <t>壩</t>
  </si>
  <si>
    <t>夌</t>
  </si>
  <si>
    <t>虁</t>
  </si>
  <si>
    <t>奭</t>
  </si>
  <si>
    <t>妋</t>
  </si>
  <si>
    <t>妒</t>
  </si>
  <si>
    <t>姃</t>
  </si>
  <si>
    <t>姒</t>
  </si>
  <si>
    <t>姝</t>
  </si>
  <si>
    <t>娓</t>
  </si>
  <si>
    <t>娣</t>
  </si>
  <si>
    <t>婧</t>
  </si>
  <si>
    <t>婭</t>
  </si>
  <si>
    <t>婷</t>
  </si>
  <si>
    <t>婾</t>
  </si>
  <si>
    <t>媄</t>
  </si>
  <si>
    <t>媞</t>
  </si>
  <si>
    <t>媧</t>
  </si>
  <si>
    <t>嫄</t>
  </si>
  <si>
    <t>𡢽</t>
  </si>
  <si>
    <t>嬙</t>
  </si>
  <si>
    <t>嬥</t>
  </si>
  <si>
    <t>麕の異体字</t>
    <rPh sb="2" eb="5">
      <t>イタイジ</t>
    </rPh>
    <phoneticPr fontId="1"/>
  </si>
  <si>
    <t>釁の親字</t>
    <rPh sb="2" eb="4">
      <t>シンジ</t>
    </rPh>
    <phoneticPr fontId="1"/>
  </si>
  <si>
    <t>区の旧字</t>
    <rPh sb="0" eb="1">
      <t>ク</t>
    </rPh>
    <rPh sb="2" eb="4">
      <t>キュウジ</t>
    </rPh>
    <phoneticPr fontId="1"/>
  </si>
  <si>
    <t>俱の異体字</t>
    <rPh sb="2" eb="5">
      <t>イタイジ</t>
    </rPh>
    <phoneticPr fontId="1"/>
  </si>
  <si>
    <t>矩の旧字</t>
    <rPh sb="2" eb="4">
      <t>キュウジ</t>
    </rPh>
    <phoneticPr fontId="1"/>
  </si>
  <si>
    <t>駆の旧字</t>
    <rPh sb="0" eb="1">
      <t>カ</t>
    </rPh>
    <rPh sb="2" eb="4">
      <t>キュウジ</t>
    </rPh>
    <phoneticPr fontId="1"/>
  </si>
  <si>
    <t>軀の異体字</t>
    <rPh sb="2" eb="5">
      <t>イタイジ</t>
    </rPh>
    <phoneticPr fontId="1"/>
  </si>
  <si>
    <t>遇の旧字</t>
    <rPh sb="2" eb="4">
      <t>キュウジ</t>
    </rPh>
    <phoneticPr fontId="1"/>
  </si>
  <si>
    <t>喰の異体字</t>
    <rPh sb="2" eb="5">
      <t>イタイジ</t>
    </rPh>
    <phoneticPr fontId="1"/>
  </si>
  <si>
    <t>勲の旧字</t>
    <rPh sb="2" eb="4">
      <t>キュウジ</t>
    </rPh>
    <phoneticPr fontId="1"/>
  </si>
  <si>
    <t>薫の旧字</t>
    <rPh sb="2" eb="4">
      <t>キュウジ</t>
    </rPh>
    <phoneticPr fontId="1"/>
  </si>
  <si>
    <t>燻の異体字</t>
    <rPh sb="2" eb="5">
      <t>イタイジ</t>
    </rPh>
    <phoneticPr fontId="1"/>
  </si>
  <si>
    <t>径の旧字</t>
    <rPh sb="2" eb="4">
      <t>キュウジ</t>
    </rPh>
    <phoneticPr fontId="1"/>
  </si>
  <si>
    <t>茎の旧字</t>
    <rPh sb="2" eb="4">
      <t>キュウジ</t>
    </rPh>
    <phoneticPr fontId="1"/>
  </si>
  <si>
    <t>契の旧字</t>
    <rPh sb="2" eb="4">
      <t>キュウジ</t>
    </rPh>
    <phoneticPr fontId="1"/>
  </si>
  <si>
    <t>炯の異体字</t>
    <rPh sb="2" eb="5">
      <t>イタイジ</t>
    </rPh>
    <phoneticPr fontId="1"/>
  </si>
  <si>
    <t>荊の異体字</t>
    <rPh sb="2" eb="5">
      <t>イタイジ</t>
    </rPh>
    <phoneticPr fontId="1"/>
  </si>
  <si>
    <t>恵の旧字</t>
    <rPh sb="2" eb="4">
      <t>キュウジ</t>
    </rPh>
    <phoneticPr fontId="1"/>
  </si>
  <si>
    <t>啓の旧字</t>
    <rPh sb="2" eb="4">
      <t>キュウジ</t>
    </rPh>
    <phoneticPr fontId="1"/>
  </si>
  <si>
    <t>掲の旧字</t>
    <rPh sb="2" eb="4">
      <t>キュウジ</t>
    </rPh>
    <phoneticPr fontId="1"/>
  </si>
  <si>
    <t>渓の旧字</t>
    <rPh sb="2" eb="4">
      <t>キュウジ</t>
    </rPh>
    <phoneticPr fontId="1"/>
  </si>
  <si>
    <t>経の旧字</t>
    <rPh sb="2" eb="4">
      <t>キュウジ</t>
    </rPh>
    <phoneticPr fontId="1"/>
  </si>
  <si>
    <t>蛍の旧字</t>
    <rPh sb="2" eb="4">
      <t>キュウジ</t>
    </rPh>
    <phoneticPr fontId="1"/>
  </si>
  <si>
    <t>卿の異体字</t>
    <rPh sb="2" eb="5">
      <t>イタイジ</t>
    </rPh>
    <phoneticPr fontId="1"/>
  </si>
  <si>
    <t>敬の旧字</t>
    <rPh sb="0" eb="1">
      <t>ウヤマ</t>
    </rPh>
    <rPh sb="2" eb="4">
      <t>キュウジ</t>
    </rPh>
    <phoneticPr fontId="1"/>
  </si>
  <si>
    <t>笄の親字</t>
    <rPh sb="2" eb="4">
      <t>シンジ</t>
    </rPh>
    <phoneticPr fontId="1"/>
  </si>
  <si>
    <t>軽の旧字</t>
    <rPh sb="0" eb="1">
      <t>カル</t>
    </rPh>
    <rPh sb="2" eb="4">
      <t>キュウジ</t>
    </rPh>
    <phoneticPr fontId="1"/>
  </si>
  <si>
    <t>継の旧字</t>
    <rPh sb="0" eb="1">
      <t>ツ</t>
    </rPh>
    <rPh sb="2" eb="4">
      <t>キュウジ</t>
    </rPh>
    <phoneticPr fontId="1"/>
  </si>
  <si>
    <t>夐の親字</t>
    <rPh sb="2" eb="4">
      <t>シンジ</t>
    </rPh>
    <phoneticPr fontId="1"/>
  </si>
  <si>
    <t>綮の親字</t>
    <rPh sb="2" eb="4">
      <t>シンジ</t>
    </rPh>
    <phoneticPr fontId="1"/>
  </si>
  <si>
    <t>稽の旧字</t>
    <rPh sb="2" eb="4">
      <t>キュウジ</t>
    </rPh>
    <phoneticPr fontId="1"/>
  </si>
  <si>
    <t>頸の異体字</t>
    <rPh sb="2" eb="5">
      <t>イタイジ</t>
    </rPh>
    <phoneticPr fontId="1"/>
  </si>
  <si>
    <t>瓊の親字</t>
    <rPh sb="2" eb="4">
      <t>シンジ</t>
    </rPh>
    <phoneticPr fontId="1"/>
  </si>
  <si>
    <t>醯の親字</t>
    <rPh sb="2" eb="4">
      <t>シンジ</t>
    </rPh>
    <phoneticPr fontId="1"/>
  </si>
  <si>
    <t>繫の異体字</t>
    <rPh sb="2" eb="5">
      <t>イタイジ</t>
    </rPh>
    <phoneticPr fontId="1"/>
  </si>
  <si>
    <t>警の旧字</t>
    <rPh sb="0" eb="1">
      <t>ケイ</t>
    </rPh>
    <rPh sb="2" eb="3">
      <t>キュウ</t>
    </rPh>
    <rPh sb="3" eb="4">
      <t>ジ</t>
    </rPh>
    <phoneticPr fontId="1"/>
  </si>
  <si>
    <t>鶏の旧字</t>
    <rPh sb="0" eb="1">
      <t>トリ</t>
    </rPh>
    <rPh sb="2" eb="4">
      <t>キュウジ</t>
    </rPh>
    <phoneticPr fontId="1"/>
  </si>
  <si>
    <t>芸の旧字</t>
    <rPh sb="0" eb="1">
      <t>ゲイ</t>
    </rPh>
    <rPh sb="2" eb="3">
      <t>キュウ</t>
    </rPh>
    <rPh sb="3" eb="4">
      <t>ジ</t>
    </rPh>
    <phoneticPr fontId="1"/>
  </si>
  <si>
    <t>迎の旧字</t>
    <rPh sb="0" eb="1">
      <t>ムカ</t>
    </rPh>
    <rPh sb="2" eb="4">
      <t>キュウジ</t>
    </rPh>
    <phoneticPr fontId="1"/>
  </si>
  <si>
    <t>鵙の親字</t>
    <rPh sb="2" eb="4">
      <t>シンジ</t>
    </rPh>
    <phoneticPr fontId="1"/>
  </si>
  <si>
    <t>隙の異体字</t>
    <rPh sb="2" eb="5">
      <t>イタイジ</t>
    </rPh>
    <phoneticPr fontId="1"/>
  </si>
  <si>
    <t>撃の旧字</t>
    <rPh sb="2" eb="4">
      <t>キュウジ</t>
    </rPh>
    <phoneticPr fontId="1"/>
  </si>
  <si>
    <t>鴃の異体字</t>
    <rPh sb="2" eb="5">
      <t>イタイジ</t>
    </rPh>
    <phoneticPr fontId="1"/>
  </si>
  <si>
    <t>欠の旧字</t>
    <rPh sb="0" eb="1">
      <t>ケツ</t>
    </rPh>
    <rPh sb="2" eb="3">
      <t>キュウ</t>
    </rPh>
    <rPh sb="3" eb="4">
      <t>ジ</t>
    </rPh>
    <phoneticPr fontId="1"/>
  </si>
  <si>
    <t>元の欠</t>
    <rPh sb="0" eb="1">
      <t>モト</t>
    </rPh>
    <rPh sb="2" eb="3">
      <t>ケツ</t>
    </rPh>
    <phoneticPr fontId="1"/>
  </si>
  <si>
    <t>桀の親字</t>
    <rPh sb="2" eb="4">
      <t>シンジ</t>
    </rPh>
    <phoneticPr fontId="1"/>
  </si>
  <si>
    <t>傑の旧字</t>
    <rPh sb="2" eb="4">
      <t>キュウジ</t>
    </rPh>
    <phoneticPr fontId="1"/>
  </si>
  <si>
    <t>潔の旧字</t>
    <rPh sb="2" eb="4">
      <t>キュウジ</t>
    </rPh>
    <phoneticPr fontId="1"/>
  </si>
  <si>
    <t>孁</t>
  </si>
  <si>
    <t>宓</t>
  </si>
  <si>
    <t>尒</t>
  </si>
  <si>
    <t>尣</t>
  </si>
  <si>
    <t>尫</t>
  </si>
  <si>
    <t>㞍</t>
  </si>
  <si>
    <t>𡚴</t>
  </si>
  <si>
    <t>屺</t>
  </si>
  <si>
    <t>岏</t>
  </si>
  <si>
    <t>岟</t>
  </si>
  <si>
    <t>岣</t>
  </si>
  <si>
    <t>岪</t>
  </si>
  <si>
    <t>峋</t>
  </si>
  <si>
    <t>峐</t>
  </si>
  <si>
    <t>峒</t>
  </si>
  <si>
    <t>峴</t>
  </si>
  <si>
    <t>𡸴</t>
  </si>
  <si>
    <t>㟢</t>
  </si>
  <si>
    <t>崍</t>
  </si>
  <si>
    <t>嵆</t>
  </si>
  <si>
    <t>嵇</t>
  </si>
  <si>
    <t>嵊</t>
  </si>
  <si>
    <t>嶁</t>
  </si>
  <si>
    <t>嶠</t>
  </si>
  <si>
    <t>嶤</t>
  </si>
  <si>
    <t>嶧</t>
  </si>
  <si>
    <t>巋</t>
  </si>
  <si>
    <t>孼の異体字</t>
    <rPh sb="2" eb="5">
      <t>イタイジ</t>
    </rPh>
    <phoneticPr fontId="1"/>
  </si>
  <si>
    <t>櫱</t>
    <phoneticPr fontId="1"/>
  </si>
  <si>
    <t>櫱の異体字</t>
    <rPh sb="2" eb="5">
      <t>イタイジ</t>
    </rPh>
    <phoneticPr fontId="1"/>
  </si>
  <si>
    <t>齧の異体字</t>
    <rPh sb="2" eb="5">
      <t>イタイジ</t>
    </rPh>
    <phoneticPr fontId="1"/>
  </si>
  <si>
    <t>孼</t>
    <phoneticPr fontId="1"/>
  </si>
  <si>
    <t>孼米</t>
    <rPh sb="1" eb="2">
      <t>コメ</t>
    </rPh>
    <phoneticPr fontId="1"/>
  </si>
  <si>
    <t>券の旧字</t>
    <rPh sb="0" eb="1">
      <t>ケン</t>
    </rPh>
    <rPh sb="2" eb="4">
      <t>キュウジ</t>
    </rPh>
    <phoneticPr fontId="1"/>
  </si>
  <si>
    <t>肩の旧字</t>
    <rPh sb="0" eb="1">
      <t>カタ</t>
    </rPh>
    <rPh sb="2" eb="4">
      <t>キュウジ</t>
    </rPh>
    <phoneticPr fontId="1"/>
  </si>
  <si>
    <t>姸の異体字</t>
    <rPh sb="2" eb="5">
      <t>イタイジ</t>
    </rPh>
    <phoneticPr fontId="1"/>
  </si>
  <si>
    <t>研の旧字</t>
    <rPh sb="0" eb="1">
      <t>ト</t>
    </rPh>
    <rPh sb="2" eb="4">
      <t>キュウジ</t>
    </rPh>
    <phoneticPr fontId="1"/>
  </si>
  <si>
    <t>倹の旧字</t>
    <rPh sb="2" eb="4">
      <t>キュウジ</t>
    </rPh>
    <phoneticPr fontId="1"/>
  </si>
  <si>
    <t>倦の異体字</t>
    <rPh sb="0" eb="1">
      <t>ウ</t>
    </rPh>
    <rPh sb="2" eb="5">
      <t>イタイジ</t>
    </rPh>
    <phoneticPr fontId="1"/>
  </si>
  <si>
    <t>兼の旧字</t>
    <rPh sb="0" eb="1">
      <t>カ</t>
    </rPh>
    <rPh sb="2" eb="4">
      <t>キュウジ</t>
    </rPh>
    <phoneticPr fontId="1"/>
  </si>
  <si>
    <t>拳の旧字</t>
    <rPh sb="0" eb="1">
      <t>コブシ</t>
    </rPh>
    <rPh sb="2" eb="4">
      <t>キュウジ</t>
    </rPh>
    <phoneticPr fontId="1"/>
  </si>
  <si>
    <t>枅の親字</t>
    <rPh sb="2" eb="4">
      <t>シンジ</t>
    </rPh>
    <phoneticPr fontId="1"/>
  </si>
  <si>
    <t>捲の異体字</t>
    <rPh sb="2" eb="5">
      <t>イタイジ</t>
    </rPh>
    <phoneticPr fontId="1"/>
  </si>
  <si>
    <t>険の旧字</t>
    <rPh sb="0" eb="1">
      <t>ケワ</t>
    </rPh>
    <rPh sb="2" eb="4">
      <t>キュウジ</t>
    </rPh>
    <phoneticPr fontId="1"/>
  </si>
  <si>
    <t>圏の旧字</t>
    <rPh sb="2" eb="4">
      <t>キュウジ</t>
    </rPh>
    <phoneticPr fontId="1"/>
  </si>
  <si>
    <t>検査の旧字</t>
    <rPh sb="0" eb="2">
      <t>ケンサ</t>
    </rPh>
    <rPh sb="3" eb="5">
      <t>キュウジ</t>
    </rPh>
    <phoneticPr fontId="1"/>
  </si>
  <si>
    <t>嫌の旧字</t>
    <rPh sb="0" eb="1">
      <t>イヤ</t>
    </rPh>
    <rPh sb="2" eb="4">
      <t>キュウジ</t>
    </rPh>
    <phoneticPr fontId="1"/>
  </si>
  <si>
    <t>献の旧字</t>
    <rPh sb="2" eb="4">
      <t>キュウジ</t>
    </rPh>
    <phoneticPr fontId="1"/>
  </si>
  <si>
    <t>遣の旧字</t>
    <rPh sb="2" eb="4">
      <t>キュウジ</t>
    </rPh>
    <phoneticPr fontId="1"/>
  </si>
  <si>
    <t>甄の親字</t>
    <rPh sb="2" eb="4">
      <t>シンジ</t>
    </rPh>
    <phoneticPr fontId="1"/>
  </si>
  <si>
    <t>権の旧字</t>
    <rPh sb="0" eb="1">
      <t>ケン</t>
    </rPh>
    <rPh sb="2" eb="3">
      <t>キュウ</t>
    </rPh>
    <rPh sb="3" eb="4">
      <t>ジ</t>
    </rPh>
    <phoneticPr fontId="1"/>
  </si>
  <si>
    <t>謙の旧字</t>
    <rPh sb="2" eb="4">
      <t>キュウジ</t>
    </rPh>
    <phoneticPr fontId="1"/>
  </si>
  <si>
    <t>繭の旧字</t>
    <rPh sb="0" eb="1">
      <t>マユ</t>
    </rPh>
    <rPh sb="2" eb="4">
      <t>キュウジ</t>
    </rPh>
    <phoneticPr fontId="1"/>
  </si>
  <si>
    <t>顕の旧字</t>
    <rPh sb="2" eb="4">
      <t>キュウジ</t>
    </rPh>
    <phoneticPr fontId="1"/>
  </si>
  <si>
    <t>験の旧字</t>
    <rPh sb="2" eb="4">
      <t>キュウジ</t>
    </rPh>
    <phoneticPr fontId="1"/>
  </si>
  <si>
    <t>鹼の異体字</t>
    <rPh sb="2" eb="5">
      <t>イタイジ</t>
    </rPh>
    <phoneticPr fontId="1"/>
  </si>
  <si>
    <t>彦の旧字</t>
    <rPh sb="0" eb="1">
      <t>ヒコ</t>
    </rPh>
    <rPh sb="2" eb="3">
      <t>キュウ</t>
    </rPh>
    <rPh sb="3" eb="4">
      <t>ジ</t>
    </rPh>
    <phoneticPr fontId="1"/>
  </si>
  <si>
    <t>諺の異体字</t>
    <rPh sb="0" eb="1">
      <t>コトワザ</t>
    </rPh>
    <rPh sb="2" eb="5">
      <t>イタイジ</t>
    </rPh>
    <phoneticPr fontId="1"/>
  </si>
  <si>
    <t>厳の旧字</t>
    <rPh sb="2" eb="4">
      <t>キュウジ</t>
    </rPh>
    <phoneticPr fontId="1"/>
  </si>
  <si>
    <t>戸の旧字</t>
    <rPh sb="0" eb="1">
      <t>ト</t>
    </rPh>
    <rPh sb="2" eb="3">
      <t>キュウ</t>
    </rPh>
    <rPh sb="3" eb="4">
      <t>ジ</t>
    </rPh>
    <phoneticPr fontId="1"/>
  </si>
  <si>
    <t>呱の親字</t>
    <rPh sb="2" eb="3">
      <t>シン</t>
    </rPh>
    <rPh sb="3" eb="4">
      <t>ジ</t>
    </rPh>
    <phoneticPr fontId="1"/>
  </si>
  <si>
    <t>孤の旧字</t>
    <rPh sb="0" eb="1">
      <t>コ</t>
    </rPh>
    <rPh sb="2" eb="3">
      <t>キュウ</t>
    </rPh>
    <rPh sb="3" eb="4">
      <t>ジ</t>
    </rPh>
    <phoneticPr fontId="1"/>
  </si>
  <si>
    <t>弧の旧字</t>
    <rPh sb="0" eb="1">
      <t>コ</t>
    </rPh>
    <rPh sb="2" eb="4">
      <t>キュウジ</t>
    </rPh>
    <phoneticPr fontId="1"/>
  </si>
  <si>
    <t>狐の旧字</t>
    <rPh sb="0" eb="1">
      <t>キツネ</t>
    </rPh>
    <rPh sb="2" eb="4">
      <t>キュウジ</t>
    </rPh>
    <phoneticPr fontId="1"/>
  </si>
  <si>
    <t>扈の親字</t>
    <rPh sb="0" eb="1">
      <t>シタガ</t>
    </rPh>
    <rPh sb="2" eb="3">
      <t>シン</t>
    </rPh>
    <rPh sb="3" eb="4">
      <t>ジ</t>
    </rPh>
    <phoneticPr fontId="1"/>
  </si>
  <si>
    <t>瓠の親字</t>
    <rPh sb="2" eb="4">
      <t>シンジ</t>
    </rPh>
    <phoneticPr fontId="1"/>
  </si>
  <si>
    <t>壺の異体字</t>
    <rPh sb="2" eb="5">
      <t>イタイジ</t>
    </rPh>
    <phoneticPr fontId="1"/>
  </si>
  <si>
    <t>菰の異体字</t>
    <rPh sb="2" eb="5">
      <t>イタイジ</t>
    </rPh>
    <phoneticPr fontId="1"/>
  </si>
  <si>
    <t>觚の親字</t>
    <rPh sb="2" eb="3">
      <t>シン</t>
    </rPh>
    <rPh sb="3" eb="4">
      <t>ジ</t>
    </rPh>
    <phoneticPr fontId="1"/>
  </si>
  <si>
    <t>雇の旧字</t>
    <rPh sb="0" eb="1">
      <t>ヤト</t>
    </rPh>
    <rPh sb="2" eb="4">
      <t>キュウジ</t>
    </rPh>
    <phoneticPr fontId="1"/>
  </si>
  <si>
    <t>滬の親字</t>
    <rPh sb="2" eb="4">
      <t>シンジ</t>
    </rPh>
    <phoneticPr fontId="1"/>
  </si>
  <si>
    <t>顧の旧字</t>
    <rPh sb="2" eb="4">
      <t>キュウジ</t>
    </rPh>
    <phoneticPr fontId="1"/>
  </si>
  <si>
    <t>冴の旧字</t>
    <rPh sb="2" eb="4">
      <t>キュウジ</t>
    </rPh>
    <phoneticPr fontId="1"/>
  </si>
  <si>
    <t>護の旧字</t>
    <rPh sb="2" eb="4">
      <t>キュウジ</t>
    </rPh>
    <phoneticPr fontId="1"/>
  </si>
  <si>
    <t>広の旧字</t>
    <rPh sb="0" eb="1">
      <t>ヒロ</t>
    </rPh>
    <rPh sb="2" eb="4">
      <t>キュウジ</t>
    </rPh>
    <phoneticPr fontId="1"/>
  </si>
  <si>
    <t>肓の親字</t>
    <rPh sb="2" eb="3">
      <t>シン</t>
    </rPh>
    <rPh sb="3" eb="4">
      <t>ジ</t>
    </rPh>
    <phoneticPr fontId="1"/>
  </si>
  <si>
    <t>効の旧字</t>
    <rPh sb="0" eb="1">
      <t>コウ</t>
    </rPh>
    <rPh sb="2" eb="3">
      <t>キュウ</t>
    </rPh>
    <rPh sb="3" eb="4">
      <t>ジ</t>
    </rPh>
    <phoneticPr fontId="1"/>
  </si>
  <si>
    <t>姮</t>
    <phoneticPr fontId="1"/>
  </si>
  <si>
    <t>姮の異体字</t>
    <rPh sb="2" eb="5">
      <t>イタイジ</t>
    </rPh>
    <phoneticPr fontId="1"/>
  </si>
  <si>
    <t>巷の異体字</t>
    <rPh sb="0" eb="1">
      <t>チマタ</t>
    </rPh>
    <rPh sb="2" eb="5">
      <t>イタイジ</t>
    </rPh>
    <phoneticPr fontId="1"/>
  </si>
  <si>
    <t>恒の旧字</t>
    <rPh sb="0" eb="1">
      <t>ヒサシ</t>
    </rPh>
    <rPh sb="2" eb="3">
      <t>キュウ</t>
    </rPh>
    <rPh sb="3" eb="4">
      <t>ジ</t>
    </rPh>
    <phoneticPr fontId="1"/>
  </si>
  <si>
    <t>冓の親字</t>
    <rPh sb="2" eb="4">
      <t>シンジ</t>
    </rPh>
    <phoneticPr fontId="1"/>
  </si>
  <si>
    <t>降の旧字</t>
    <rPh sb="0" eb="1">
      <t>フ</t>
    </rPh>
    <rPh sb="2" eb="3">
      <t>キュウ</t>
    </rPh>
    <rPh sb="3" eb="4">
      <t>ジ</t>
    </rPh>
    <phoneticPr fontId="1"/>
  </si>
  <si>
    <t>寇の異体字</t>
    <rPh sb="0" eb="1">
      <t>アダ</t>
    </rPh>
    <rPh sb="2" eb="5">
      <t>イタイジ</t>
    </rPh>
    <phoneticPr fontId="1"/>
  </si>
  <si>
    <t>皐の異体字</t>
    <rPh sb="2" eb="5">
      <t>イタイジ</t>
    </rPh>
    <phoneticPr fontId="1"/>
  </si>
  <si>
    <t>黄の旧字</t>
    <rPh sb="0" eb="1">
      <t>キ</t>
    </rPh>
    <rPh sb="2" eb="3">
      <t>キュウ</t>
    </rPh>
    <rPh sb="3" eb="4">
      <t>ジ</t>
    </rPh>
    <phoneticPr fontId="1"/>
  </si>
  <si>
    <t>港の旧字</t>
    <rPh sb="0" eb="1">
      <t>ミナト</t>
    </rPh>
    <rPh sb="2" eb="4">
      <t>キュウジ</t>
    </rPh>
    <phoneticPr fontId="1"/>
  </si>
  <si>
    <t>皓の旧字</t>
    <rPh sb="2" eb="4">
      <t>キュウジ</t>
    </rPh>
    <phoneticPr fontId="1"/>
  </si>
  <si>
    <t>腔の異体字</t>
    <rPh sb="0" eb="1">
      <t>コウ</t>
    </rPh>
    <rPh sb="2" eb="5">
      <t>イタイジ</t>
    </rPh>
    <phoneticPr fontId="1"/>
  </si>
  <si>
    <t>媾の異体字</t>
    <rPh sb="2" eb="5">
      <t>イタイジ</t>
    </rPh>
    <phoneticPr fontId="1"/>
  </si>
  <si>
    <t>搆の親字</t>
    <rPh sb="2" eb="3">
      <t>シン</t>
    </rPh>
    <rPh sb="3" eb="4">
      <t>ジ</t>
    </rPh>
    <phoneticPr fontId="1"/>
  </si>
  <si>
    <t>溝の旧字</t>
    <rPh sb="2" eb="4">
      <t>キュウジ</t>
    </rPh>
    <phoneticPr fontId="1"/>
  </si>
  <si>
    <t>鉱の旧字</t>
    <rPh sb="0" eb="1">
      <t>コウ</t>
    </rPh>
    <rPh sb="2" eb="3">
      <t>キュウ</t>
    </rPh>
    <rPh sb="3" eb="4">
      <t>ジ</t>
    </rPh>
    <phoneticPr fontId="1"/>
  </si>
  <si>
    <t>鉤の異体字</t>
    <rPh sb="2" eb="5">
      <t>イタイジ</t>
    </rPh>
    <phoneticPr fontId="1"/>
  </si>
  <si>
    <t>構の旧字</t>
    <rPh sb="0" eb="1">
      <t>カマ</t>
    </rPh>
    <rPh sb="2" eb="4">
      <t>キュウジ</t>
    </rPh>
    <phoneticPr fontId="1"/>
  </si>
  <si>
    <t>槹の親字</t>
    <rPh sb="2" eb="3">
      <t>シン</t>
    </rPh>
    <rPh sb="3" eb="4">
      <t>ジ</t>
    </rPh>
    <phoneticPr fontId="1"/>
  </si>
  <si>
    <t>遘の親字</t>
    <rPh sb="2" eb="4">
      <t>シンジ</t>
    </rPh>
    <phoneticPr fontId="1"/>
  </si>
  <si>
    <t>篝の異体字</t>
    <rPh sb="2" eb="5">
      <t>イタイジ</t>
    </rPh>
    <phoneticPr fontId="1"/>
  </si>
  <si>
    <t>覯の親字</t>
    <rPh sb="2" eb="3">
      <t>シン</t>
    </rPh>
    <rPh sb="3" eb="4">
      <t>ジ</t>
    </rPh>
    <phoneticPr fontId="1"/>
  </si>
  <si>
    <t>講の旧字</t>
    <rPh sb="0" eb="1">
      <t>コウ</t>
    </rPh>
    <rPh sb="2" eb="3">
      <t>キュウ</t>
    </rPh>
    <rPh sb="3" eb="4">
      <t>ジ</t>
    </rPh>
    <phoneticPr fontId="1"/>
  </si>
  <si>
    <t>購の旧字</t>
    <rPh sb="0" eb="1">
      <t>アガナ</t>
    </rPh>
    <rPh sb="2" eb="4">
      <t>キュウジ</t>
    </rPh>
    <phoneticPr fontId="1"/>
  </si>
  <si>
    <t>鵠の異体字</t>
    <rPh sb="2" eb="5">
      <t>イタイジ</t>
    </rPh>
    <phoneticPr fontId="1"/>
  </si>
  <si>
    <t>曠の異体字</t>
    <rPh sb="2" eb="5">
      <t>イタイジ</t>
    </rPh>
    <phoneticPr fontId="1"/>
  </si>
  <si>
    <t>礦の異体字</t>
    <rPh sb="2" eb="5">
      <t>イタイジ</t>
    </rPh>
    <phoneticPr fontId="1"/>
  </si>
  <si>
    <t>攪の異体字</t>
    <rPh sb="0" eb="1">
      <t>カク</t>
    </rPh>
    <rPh sb="2" eb="5">
      <t>イタイジ</t>
    </rPh>
    <phoneticPr fontId="1"/>
  </si>
  <si>
    <t>号の旧字</t>
    <rPh sb="0" eb="1">
      <t>ゴウ</t>
    </rPh>
    <rPh sb="2" eb="4">
      <t>キュウジ</t>
    </rPh>
    <phoneticPr fontId="1"/>
  </si>
  <si>
    <t>嚙の異体字</t>
    <rPh sb="2" eb="5">
      <t>イタイジ</t>
    </rPh>
    <phoneticPr fontId="1"/>
  </si>
  <si>
    <t>国の旧字</t>
    <rPh sb="0" eb="1">
      <t>クニ</t>
    </rPh>
    <rPh sb="2" eb="4">
      <t>キュウジ</t>
    </rPh>
    <phoneticPr fontId="1"/>
  </si>
  <si>
    <t>国の異体字</t>
    <rPh sb="0" eb="1">
      <t>クニ</t>
    </rPh>
    <rPh sb="2" eb="5">
      <t>イタイジ</t>
    </rPh>
    <phoneticPr fontId="1"/>
  </si>
  <si>
    <t>黒の旧字</t>
    <rPh sb="0" eb="1">
      <t>クロ</t>
    </rPh>
    <rPh sb="2" eb="4">
      <t>キュウジ</t>
    </rPh>
    <phoneticPr fontId="1"/>
  </si>
  <si>
    <t>穀の旧字</t>
    <rPh sb="0" eb="1">
      <t>コク</t>
    </rPh>
    <rPh sb="2" eb="3">
      <t>キュウ</t>
    </rPh>
    <rPh sb="3" eb="4">
      <t>ジ</t>
    </rPh>
    <phoneticPr fontId="1"/>
  </si>
  <si>
    <t>鮗の親字</t>
    <rPh sb="2" eb="3">
      <t>シン</t>
    </rPh>
    <rPh sb="3" eb="4">
      <t>ジ</t>
    </rPh>
    <phoneticPr fontId="1"/>
  </si>
  <si>
    <t>込の旧字</t>
    <rPh sb="0" eb="1">
      <t>コ</t>
    </rPh>
    <rPh sb="2" eb="4">
      <t>キュウジ</t>
    </rPh>
    <phoneticPr fontId="1"/>
  </si>
  <si>
    <t>2面</t>
    <rPh sb="1" eb="2">
      <t>メン</t>
    </rPh>
    <phoneticPr fontId="1"/>
  </si>
  <si>
    <t>1面</t>
    <rPh sb="1" eb="2">
      <t>メン</t>
    </rPh>
    <phoneticPr fontId="1"/>
  </si>
  <si>
    <t>嵯の異体字</t>
    <rPh sb="2" eb="5">
      <t>イタイジ</t>
    </rPh>
    <phoneticPr fontId="1"/>
  </si>
  <si>
    <t>簑の異体字</t>
    <rPh sb="2" eb="5">
      <t>イタイジ</t>
    </rPh>
    <phoneticPr fontId="1"/>
  </si>
  <si>
    <t>砕の旧字</t>
    <rPh sb="0" eb="1">
      <t>クダ</t>
    </rPh>
    <rPh sb="2" eb="4">
      <t>キュウジ</t>
    </rPh>
    <phoneticPr fontId="1"/>
  </si>
  <si>
    <t>倅の異体字</t>
    <rPh sb="0" eb="1">
      <t>セガレ</t>
    </rPh>
    <rPh sb="2" eb="5">
      <t>イタイジ</t>
    </rPh>
    <phoneticPr fontId="1"/>
  </si>
  <si>
    <t>済の旧字</t>
    <rPh sb="0" eb="1">
      <t>ス</t>
    </rPh>
    <rPh sb="2" eb="4">
      <t>キュウジ</t>
    </rPh>
    <phoneticPr fontId="1"/>
  </si>
  <si>
    <t>斎の旧字</t>
    <rPh sb="2" eb="4">
      <t>キュウジ</t>
    </rPh>
    <phoneticPr fontId="1"/>
  </si>
  <si>
    <t>計</t>
    <rPh sb="0" eb="1">
      <t>ケイ</t>
    </rPh>
    <phoneticPr fontId="1"/>
  </si>
  <si>
    <t>剤の旧字</t>
    <rPh sb="2" eb="4">
      <t>キュウジ</t>
    </rPh>
    <phoneticPr fontId="1"/>
  </si>
  <si>
    <t>榊の異体字</t>
    <rPh sb="0" eb="1">
      <t>サカキ</t>
    </rPh>
    <rPh sb="2" eb="5">
      <t>イタイジ</t>
    </rPh>
    <phoneticPr fontId="1"/>
  </si>
  <si>
    <t>金逆</t>
    <rPh sb="0" eb="1">
      <t>カネ</t>
    </rPh>
    <rPh sb="1" eb="2">
      <t>ギャク</t>
    </rPh>
    <phoneticPr fontId="1"/>
  </si>
  <si>
    <t>冊の旧字</t>
    <rPh sb="0" eb="1">
      <t>サツ</t>
    </rPh>
    <rPh sb="2" eb="4">
      <t>キュウジ</t>
    </rPh>
    <phoneticPr fontId="1"/>
  </si>
  <si>
    <t>殺の旧字</t>
    <rPh sb="0" eb="1">
      <t>コロ</t>
    </rPh>
    <rPh sb="2" eb="4">
      <t>キュウジ</t>
    </rPh>
    <phoneticPr fontId="1"/>
  </si>
  <si>
    <t>箚の異体字</t>
    <rPh sb="2" eb="5">
      <t>イタイジ</t>
    </rPh>
    <phoneticPr fontId="1"/>
  </si>
  <si>
    <t>薩の異体字</t>
    <rPh sb="0" eb="1">
      <t>サツ</t>
    </rPh>
    <rPh sb="2" eb="5">
      <t>イタイジ</t>
    </rPh>
    <phoneticPr fontId="1"/>
  </si>
  <si>
    <t>雑の旧字</t>
    <rPh sb="0" eb="1">
      <t>ザツ</t>
    </rPh>
    <rPh sb="2" eb="4">
      <t>キュウジ</t>
    </rPh>
    <phoneticPr fontId="1"/>
  </si>
  <si>
    <t>雑の異体字</t>
    <rPh sb="0" eb="1">
      <t>ザツ</t>
    </rPh>
    <rPh sb="2" eb="5">
      <t>イタイジ</t>
    </rPh>
    <phoneticPr fontId="1"/>
  </si>
  <si>
    <t>の旧字</t>
    <rPh sb="1" eb="3">
      <t>キュウジ</t>
    </rPh>
    <phoneticPr fontId="1"/>
  </si>
  <si>
    <t>の異体字</t>
    <rPh sb="1" eb="4">
      <t>イタイジ</t>
    </rPh>
    <phoneticPr fontId="1"/>
  </si>
  <si>
    <t>の親字</t>
    <rPh sb="1" eb="2">
      <t>シン</t>
    </rPh>
    <rPh sb="2" eb="3">
      <t>ジ</t>
    </rPh>
    <phoneticPr fontId="1"/>
  </si>
  <si>
    <t>補足</t>
    <rPh sb="0" eb="2">
      <t>ホソク</t>
    </rPh>
    <phoneticPr fontId="1"/>
  </si>
  <si>
    <t>参の旧字</t>
    <rPh sb="0" eb="1">
      <t>マイ</t>
    </rPh>
    <rPh sb="2" eb="4">
      <t>キュウジ</t>
    </rPh>
    <phoneticPr fontId="1"/>
  </si>
  <si>
    <t>珊の異体字</t>
    <rPh sb="0" eb="1">
      <t>サン</t>
    </rPh>
    <rPh sb="2" eb="5">
      <t>イタイジ</t>
    </rPh>
    <phoneticPr fontId="1"/>
  </si>
  <si>
    <t>桟の旧字</t>
    <rPh sb="0" eb="1">
      <t>サン</t>
    </rPh>
    <rPh sb="2" eb="3">
      <t>キュウ</t>
    </rPh>
    <rPh sb="3" eb="4">
      <t>ジ</t>
    </rPh>
    <phoneticPr fontId="1"/>
  </si>
  <si>
    <t>蚕の旧字</t>
    <rPh sb="0" eb="1">
      <t>カイコ</t>
    </rPh>
    <rPh sb="2" eb="4">
      <t>キュウジ</t>
    </rPh>
    <phoneticPr fontId="1"/>
  </si>
  <si>
    <t>惨の旧字</t>
    <rPh sb="0" eb="1">
      <t>ミジ</t>
    </rPh>
    <rPh sb="2" eb="4">
      <t>キュウジ</t>
    </rPh>
    <phoneticPr fontId="1"/>
  </si>
  <si>
    <t>産の旧字</t>
    <rPh sb="0" eb="1">
      <t>ウ</t>
    </rPh>
    <rPh sb="2" eb="4">
      <t>キュウジ</t>
    </rPh>
    <phoneticPr fontId="1"/>
  </si>
  <si>
    <t>賛の旧字</t>
    <rPh sb="0" eb="1">
      <t>サン</t>
    </rPh>
    <rPh sb="2" eb="3">
      <t>キュウ</t>
    </rPh>
    <rPh sb="3" eb="4">
      <t>ジ</t>
    </rPh>
    <phoneticPr fontId="1"/>
  </si>
  <si>
    <t>簒の親字</t>
    <rPh sb="0" eb="1">
      <t>ウバ</t>
    </rPh>
    <rPh sb="2" eb="3">
      <t>シン</t>
    </rPh>
    <rPh sb="3" eb="4">
      <t>ジ</t>
    </rPh>
    <phoneticPr fontId="1"/>
  </si>
  <si>
    <t>攢の異体字</t>
    <rPh sb="2" eb="5">
      <t>イタイジ</t>
    </rPh>
    <phoneticPr fontId="1"/>
  </si>
  <si>
    <t>讃の異体字</t>
    <rPh sb="2" eb="5">
      <t>イタイジ</t>
    </rPh>
    <phoneticPr fontId="1"/>
  </si>
  <si>
    <t>纘の異体字</t>
    <rPh sb="2" eb="5">
      <t>イタイジ</t>
    </rPh>
    <phoneticPr fontId="1"/>
  </si>
  <si>
    <t>鑽の異体字</t>
    <rPh sb="2" eb="5">
      <t>イタイジ</t>
    </rPh>
    <phoneticPr fontId="1"/>
  </si>
  <si>
    <t>残の旧字</t>
    <rPh sb="0" eb="1">
      <t>ノコ</t>
    </rPh>
    <rPh sb="2" eb="4">
      <t>キュウジ</t>
    </rPh>
    <phoneticPr fontId="1"/>
  </si>
  <si>
    <t>慙の異体字</t>
    <rPh sb="2" eb="5">
      <t>イタイジ</t>
    </rPh>
    <phoneticPr fontId="1"/>
  </si>
  <si>
    <t>人讒</t>
    <rPh sb="0" eb="1">
      <t>ヒト</t>
    </rPh>
    <rPh sb="1" eb="2">
      <t>ソシ</t>
    </rPh>
    <phoneticPr fontId="1"/>
  </si>
  <si>
    <t>懺の異体字</t>
    <rPh sb="0" eb="1">
      <t>ザン</t>
    </rPh>
    <rPh sb="2" eb="5">
      <t>イタイジ</t>
    </rPh>
    <phoneticPr fontId="1"/>
  </si>
  <si>
    <t>卮の異体字</t>
    <rPh sb="2" eb="5">
      <t>イタイジ</t>
    </rPh>
    <phoneticPr fontId="1"/>
  </si>
  <si>
    <t>糸の旧字</t>
    <rPh sb="0" eb="1">
      <t>イト</t>
    </rPh>
    <rPh sb="2" eb="4">
      <t>キュウジ</t>
    </rPh>
    <phoneticPr fontId="1"/>
  </si>
  <si>
    <t>祉の旧字</t>
    <rPh sb="2" eb="4">
      <t>キュウジ</t>
    </rPh>
    <phoneticPr fontId="1"/>
  </si>
  <si>
    <t>雁垂れ虎</t>
    <rPh sb="0" eb="2">
      <t>ガンダ</t>
    </rPh>
    <rPh sb="3" eb="4">
      <t>トラ</t>
    </rPh>
    <phoneticPr fontId="1"/>
  </si>
  <si>
    <t>耜の親字</t>
    <rPh sb="2" eb="3">
      <t>シン</t>
    </rPh>
    <rPh sb="3" eb="4">
      <t>ジ</t>
    </rPh>
    <phoneticPr fontId="1"/>
  </si>
  <si>
    <t>視の旧字</t>
    <rPh sb="2" eb="4">
      <t>キュウジ</t>
    </rPh>
    <phoneticPr fontId="1"/>
  </si>
  <si>
    <t>廁の異体字</t>
    <rPh sb="2" eb="5">
      <t>イタイジ</t>
    </rPh>
    <phoneticPr fontId="1"/>
  </si>
  <si>
    <t>歯の旧字</t>
    <rPh sb="0" eb="1">
      <t>ハ</t>
    </rPh>
    <rPh sb="2" eb="4">
      <t>キュウジ</t>
    </rPh>
    <phoneticPr fontId="1"/>
  </si>
  <si>
    <t>飼の旧字</t>
    <rPh sb="0" eb="1">
      <t>カ</t>
    </rPh>
    <rPh sb="2" eb="4">
      <t>キュウジ</t>
    </rPh>
    <phoneticPr fontId="1"/>
  </si>
  <si>
    <t>諡の異体字</t>
    <rPh sb="2" eb="5">
      <t>イタイジ</t>
    </rPh>
    <phoneticPr fontId="1"/>
  </si>
  <si>
    <t>児の旧字</t>
    <rPh sb="0" eb="1">
      <t>ジ</t>
    </rPh>
    <rPh sb="2" eb="3">
      <t>キュウ</t>
    </rPh>
    <rPh sb="3" eb="4">
      <t>ジ</t>
    </rPh>
    <phoneticPr fontId="1"/>
  </si>
  <si>
    <t>孳の親字</t>
    <rPh sb="2" eb="4">
      <t>シンジ</t>
    </rPh>
    <phoneticPr fontId="1"/>
  </si>
  <si>
    <t>輀の異体字</t>
    <rPh sb="2" eb="5">
      <t>イタイジ</t>
    </rPh>
    <phoneticPr fontId="1"/>
  </si>
  <si>
    <t>辞の旧字</t>
    <rPh sb="0" eb="1">
      <t>ヤ</t>
    </rPh>
    <rPh sb="2" eb="4">
      <t>キュウジ</t>
    </rPh>
    <phoneticPr fontId="1"/>
  </si>
  <si>
    <t>餌の異体字</t>
    <rPh sb="0" eb="1">
      <t>エサ</t>
    </rPh>
    <rPh sb="2" eb="5">
      <t>イタイジ</t>
    </rPh>
    <phoneticPr fontId="1"/>
  </si>
  <si>
    <t>湿の旧字</t>
    <rPh sb="0" eb="1">
      <t>シメ</t>
    </rPh>
    <rPh sb="2" eb="3">
      <t>キュウ</t>
    </rPh>
    <rPh sb="3" eb="4">
      <t>ジ</t>
    </rPh>
    <phoneticPr fontId="1"/>
  </si>
  <si>
    <t>蝨の異体字</t>
    <rPh sb="2" eb="5">
      <t>イタイジ</t>
    </rPh>
    <phoneticPr fontId="1"/>
  </si>
  <si>
    <t>櫛の異体字</t>
    <rPh sb="0" eb="1">
      <t>クシ</t>
    </rPh>
    <rPh sb="2" eb="5">
      <t>イタイジ</t>
    </rPh>
    <phoneticPr fontId="1"/>
  </si>
  <si>
    <t>実の旧字</t>
    <rPh sb="0" eb="1">
      <t>ジツ</t>
    </rPh>
    <rPh sb="2" eb="3">
      <t>キュウ</t>
    </rPh>
    <rPh sb="3" eb="4">
      <t>ジ</t>
    </rPh>
    <phoneticPr fontId="1"/>
  </si>
  <si>
    <t>社の旧字</t>
    <rPh sb="0" eb="1">
      <t>ヤシロ</t>
    </rPh>
    <rPh sb="2" eb="4">
      <t>キュウジ</t>
    </rPh>
    <phoneticPr fontId="1"/>
  </si>
  <si>
    <t>者の旧字</t>
    <rPh sb="0" eb="1">
      <t>モノ</t>
    </rPh>
    <rPh sb="2" eb="4">
      <t>キュウジ</t>
    </rPh>
    <phoneticPr fontId="1"/>
  </si>
  <si>
    <t>舎の旧字</t>
    <rPh sb="2" eb="4">
      <t>キュウジ</t>
    </rPh>
    <phoneticPr fontId="1"/>
  </si>
  <si>
    <t>捨の旧字</t>
    <rPh sb="0" eb="1">
      <t>ス</t>
    </rPh>
    <rPh sb="2" eb="4">
      <t>キュウジ</t>
    </rPh>
    <phoneticPr fontId="1"/>
  </si>
  <si>
    <t>這の異体字</t>
    <rPh sb="0" eb="1">
      <t>ハ</t>
    </rPh>
    <rPh sb="2" eb="5">
      <t>イタイジ</t>
    </rPh>
    <phoneticPr fontId="1"/>
  </si>
  <si>
    <t>煮の旧字</t>
    <rPh sb="0" eb="1">
      <t>ニ</t>
    </rPh>
    <rPh sb="2" eb="4">
      <t>キュウジ</t>
    </rPh>
    <phoneticPr fontId="1"/>
  </si>
  <si>
    <t>遮の旧字</t>
    <rPh sb="0" eb="1">
      <t>サエギ</t>
    </rPh>
    <rPh sb="2" eb="4">
      <t>キュウジ</t>
    </rPh>
    <phoneticPr fontId="1"/>
  </si>
  <si>
    <t>邪の旧字</t>
    <rPh sb="0" eb="1">
      <t>ヨコシマ</t>
    </rPh>
    <rPh sb="2" eb="4">
      <t>キュウジ</t>
    </rPh>
    <phoneticPr fontId="1"/>
  </si>
  <si>
    <t>妁の親字</t>
    <rPh sb="2" eb="4">
      <t>シンジ</t>
    </rPh>
    <phoneticPr fontId="1"/>
  </si>
  <si>
    <t>芍の親字</t>
    <rPh sb="2" eb="4">
      <t>シンジ</t>
    </rPh>
    <phoneticPr fontId="1"/>
  </si>
  <si>
    <t>灼の異体字</t>
    <rPh sb="2" eb="5">
      <t>イタイジ</t>
    </rPh>
    <phoneticPr fontId="1"/>
  </si>
  <si>
    <t>杓の異体字</t>
    <rPh sb="2" eb="5">
      <t>イタイジ</t>
    </rPh>
    <phoneticPr fontId="1"/>
  </si>
  <si>
    <t>酌の旧字</t>
    <rPh sb="2" eb="4">
      <t>キュウジ</t>
    </rPh>
    <phoneticPr fontId="1"/>
  </si>
  <si>
    <t>釈の旧字</t>
    <rPh sb="2" eb="4">
      <t>キュウジ</t>
    </rPh>
    <phoneticPr fontId="1"/>
  </si>
  <si>
    <t>爵の旧字</t>
    <rPh sb="2" eb="4">
      <t>キュウジ</t>
    </rPh>
    <phoneticPr fontId="1"/>
  </si>
  <si>
    <t>弱の旧字</t>
    <rPh sb="0" eb="1">
      <t>ヨワ</t>
    </rPh>
    <rPh sb="2" eb="4">
      <t>キュウジ</t>
    </rPh>
    <phoneticPr fontId="1"/>
  </si>
  <si>
    <t>棕の異体字</t>
    <rPh sb="2" eb="5">
      <t>イタイジ</t>
    </rPh>
    <phoneticPr fontId="1"/>
  </si>
  <si>
    <t>寿の旧字</t>
    <rPh sb="0" eb="1">
      <t>コトブキ</t>
    </rPh>
    <rPh sb="2" eb="4">
      <t>キュウジ</t>
    </rPh>
    <phoneticPr fontId="1"/>
  </si>
  <si>
    <t>呪の異体字</t>
    <rPh sb="0" eb="1">
      <t>ノロ</t>
    </rPh>
    <rPh sb="2" eb="5">
      <t>イタイジ</t>
    </rPh>
    <phoneticPr fontId="1"/>
  </si>
  <si>
    <t>竪の異体字</t>
    <rPh sb="2" eb="5">
      <t>イタイジ</t>
    </rPh>
    <phoneticPr fontId="1"/>
  </si>
  <si>
    <t>収の旧字</t>
    <rPh sb="0" eb="1">
      <t>シュウ</t>
    </rPh>
    <rPh sb="2" eb="4">
      <t>キュウジ</t>
    </rPh>
    <phoneticPr fontId="1"/>
  </si>
  <si>
    <t>周の旧字</t>
    <rPh sb="0" eb="1">
      <t>シュウ</t>
    </rPh>
    <rPh sb="2" eb="3">
      <t>キュウ</t>
    </rPh>
    <rPh sb="3" eb="4">
      <t>ジ</t>
    </rPh>
    <phoneticPr fontId="1"/>
  </si>
  <si>
    <t>N.C.</t>
    <phoneticPr fontId="1"/>
  </si>
  <si>
    <t>臭の旧字</t>
    <rPh sb="0" eb="1">
      <t>ニオ</t>
    </rPh>
    <rPh sb="2" eb="4">
      <t>キュウジ</t>
    </rPh>
    <phoneticPr fontId="1"/>
  </si>
  <si>
    <t>酋の異体字</t>
    <rPh sb="2" eb="5">
      <t>イタイジ</t>
    </rPh>
    <phoneticPr fontId="1"/>
  </si>
  <si>
    <t>終の旧字</t>
    <rPh sb="0" eb="1">
      <t>ツイ</t>
    </rPh>
    <rPh sb="2" eb="4">
      <t>キュウジ</t>
    </rPh>
    <phoneticPr fontId="1"/>
  </si>
  <si>
    <t>習の旧字</t>
    <rPh sb="0" eb="1">
      <t>ナラ</t>
    </rPh>
    <rPh sb="2" eb="4">
      <t>キュウジ</t>
    </rPh>
    <phoneticPr fontId="1"/>
  </si>
  <si>
    <t>週の旧字</t>
    <rPh sb="0" eb="1">
      <t>シュウ</t>
    </rPh>
    <rPh sb="2" eb="4">
      <t>キュウジ</t>
    </rPh>
    <phoneticPr fontId="1"/>
  </si>
  <si>
    <t>遒の異体字</t>
    <rPh sb="2" eb="5">
      <t>イタイジ</t>
    </rPh>
    <phoneticPr fontId="1"/>
  </si>
  <si>
    <t>螽の親字</t>
    <rPh sb="2" eb="4">
      <t>シンジ</t>
    </rPh>
    <phoneticPr fontId="1"/>
  </si>
  <si>
    <t>繡の異体字</t>
    <rPh sb="2" eb="5">
      <t>イタイジ</t>
    </rPh>
    <phoneticPr fontId="1"/>
  </si>
  <si>
    <t>龝の異体字</t>
    <rPh sb="2" eb="5">
      <t>イタイジ</t>
    </rPh>
    <phoneticPr fontId="1"/>
  </si>
  <si>
    <t>讐の異体字</t>
    <rPh sb="2" eb="5">
      <t>イタイジ</t>
    </rPh>
    <phoneticPr fontId="1"/>
  </si>
  <si>
    <t>充の旧字</t>
    <rPh sb="2" eb="4">
      <t>キュウジ</t>
    </rPh>
    <phoneticPr fontId="1"/>
  </si>
  <si>
    <t>従の旧字</t>
    <rPh sb="0" eb="1">
      <t>シタガ</t>
    </rPh>
    <rPh sb="2" eb="4">
      <t>キュウジ</t>
    </rPh>
    <phoneticPr fontId="1"/>
  </si>
  <si>
    <t>渋の旧字</t>
    <rPh sb="2" eb="4">
      <t>キュウジ</t>
    </rPh>
    <phoneticPr fontId="1"/>
  </si>
  <si>
    <t>獣の旧字</t>
    <rPh sb="0" eb="1">
      <t>ケモノ</t>
    </rPh>
    <rPh sb="2" eb="4">
      <t>キュウジ</t>
    </rPh>
    <phoneticPr fontId="1"/>
  </si>
  <si>
    <t>縦の旧字</t>
    <rPh sb="0" eb="1">
      <t>タテ</t>
    </rPh>
    <rPh sb="2" eb="4">
      <t>キュウジ</t>
    </rPh>
    <phoneticPr fontId="1"/>
  </si>
  <si>
    <t>祝の旧字</t>
    <rPh sb="0" eb="1">
      <t>イワ</t>
    </rPh>
    <rPh sb="2" eb="4">
      <t>キュウジ</t>
    </rPh>
    <phoneticPr fontId="1"/>
  </si>
  <si>
    <t>粛の旧字</t>
    <rPh sb="2" eb="4">
      <t>キュウジ</t>
    </rPh>
    <phoneticPr fontId="1"/>
  </si>
  <si>
    <t>述の旧字</t>
    <rPh sb="0" eb="1">
      <t>ジュツ</t>
    </rPh>
    <rPh sb="2" eb="3">
      <t>キュウ</t>
    </rPh>
    <rPh sb="3" eb="4">
      <t>ジ</t>
    </rPh>
    <phoneticPr fontId="1"/>
  </si>
  <si>
    <t>恤の異体字</t>
    <rPh sb="2" eb="5">
      <t>イタイジ</t>
    </rPh>
    <phoneticPr fontId="1"/>
  </si>
  <si>
    <t>舜の旧字</t>
    <rPh sb="2" eb="4">
      <t>キュウジ</t>
    </rPh>
    <phoneticPr fontId="1"/>
  </si>
  <si>
    <t>瞬の旧字</t>
    <rPh sb="0" eb="1">
      <t>シュン</t>
    </rPh>
    <rPh sb="2" eb="4">
      <t>キュウジ</t>
    </rPh>
    <phoneticPr fontId="1"/>
  </si>
  <si>
    <t>巡の旧字</t>
    <rPh sb="0" eb="1">
      <t>メグ</t>
    </rPh>
    <rPh sb="2" eb="3">
      <t>キュウ</t>
    </rPh>
    <rPh sb="3" eb="4">
      <t>ジ</t>
    </rPh>
    <phoneticPr fontId="1"/>
  </si>
  <si>
    <t>筍の異体字</t>
    <rPh sb="0" eb="1">
      <t>タケノコ</t>
    </rPh>
    <rPh sb="2" eb="5">
      <t>イタイジ</t>
    </rPh>
    <phoneticPr fontId="1"/>
  </si>
  <si>
    <t>蓴の親字</t>
    <rPh sb="2" eb="4">
      <t>シンジ</t>
    </rPh>
    <phoneticPr fontId="1"/>
  </si>
  <si>
    <t>遵の旧字</t>
    <rPh sb="2" eb="4">
      <t>キュウジ</t>
    </rPh>
    <phoneticPr fontId="1"/>
  </si>
  <si>
    <t>処の旧字</t>
    <rPh sb="0" eb="1">
      <t>トコロ</t>
    </rPh>
    <rPh sb="2" eb="3">
      <t>キュウ</t>
    </rPh>
    <rPh sb="3" eb="4">
      <t>ジ</t>
    </rPh>
    <phoneticPr fontId="1"/>
  </si>
  <si>
    <t>所の旧字</t>
    <rPh sb="0" eb="1">
      <t>トコロ</t>
    </rPh>
    <rPh sb="2" eb="4">
      <t>キュウジ</t>
    </rPh>
    <phoneticPr fontId="1"/>
  </si>
  <si>
    <t>渚の旧字</t>
    <rPh sb="0" eb="1">
      <t>ナギサ</t>
    </rPh>
    <rPh sb="2" eb="4">
      <t>キュウジ</t>
    </rPh>
    <phoneticPr fontId="1"/>
  </si>
  <si>
    <t>暑の旧字</t>
    <rPh sb="0" eb="1">
      <t>アツ</t>
    </rPh>
    <rPh sb="2" eb="4">
      <t>キュウジ</t>
    </rPh>
    <phoneticPr fontId="1"/>
  </si>
  <si>
    <t>署の旧字</t>
    <rPh sb="2" eb="4">
      <t>キュウジ</t>
    </rPh>
    <phoneticPr fontId="1"/>
  </si>
  <si>
    <t>緒の旧字</t>
    <rPh sb="0" eb="1">
      <t>オ</t>
    </rPh>
    <rPh sb="2" eb="3">
      <t>キュウ</t>
    </rPh>
    <rPh sb="3" eb="4">
      <t>ジ</t>
    </rPh>
    <phoneticPr fontId="1"/>
  </si>
  <si>
    <t>諸の旧字</t>
    <rPh sb="0" eb="1">
      <t>ショ</t>
    </rPh>
    <rPh sb="2" eb="3">
      <t>キュウ</t>
    </rPh>
    <rPh sb="3" eb="4">
      <t>ジ</t>
    </rPh>
    <phoneticPr fontId="1"/>
  </si>
  <si>
    <t>曙の旧字</t>
    <rPh sb="0" eb="1">
      <t>アケボノ</t>
    </rPh>
    <rPh sb="2" eb="4">
      <t>キュウジ</t>
    </rPh>
    <phoneticPr fontId="1"/>
  </si>
  <si>
    <t>薯の異体字</t>
    <rPh sb="2" eb="5">
      <t>イタイジ</t>
    </rPh>
    <phoneticPr fontId="1"/>
  </si>
  <si>
    <t>藷の異体字</t>
    <rPh sb="2" eb="5">
      <t>イタイジ</t>
    </rPh>
    <phoneticPr fontId="1"/>
  </si>
  <si>
    <t>叙の旧字</t>
    <rPh sb="2" eb="4">
      <t>キュウジ</t>
    </rPh>
    <phoneticPr fontId="1"/>
  </si>
  <si>
    <t>肖の旧字</t>
    <rPh sb="0" eb="1">
      <t>アヤカ</t>
    </rPh>
    <rPh sb="2" eb="4">
      <t>キュウジ</t>
    </rPh>
    <phoneticPr fontId="1"/>
  </si>
  <si>
    <t>尚の旧字</t>
    <rPh sb="0" eb="1">
      <t>ナオ</t>
    </rPh>
    <rPh sb="2" eb="3">
      <t>キュウ</t>
    </rPh>
    <rPh sb="3" eb="4">
      <t>ジ</t>
    </rPh>
    <phoneticPr fontId="1"/>
  </si>
  <si>
    <t>哨の異体字</t>
    <rPh sb="2" eb="5">
      <t>イタイジ</t>
    </rPh>
    <phoneticPr fontId="1"/>
  </si>
  <si>
    <t>宵の旧字</t>
    <rPh sb="0" eb="1">
      <t>ヨイ</t>
    </rPh>
    <rPh sb="2" eb="4">
      <t>キュウジ</t>
    </rPh>
    <phoneticPr fontId="1"/>
  </si>
  <si>
    <t>将の旧字</t>
    <rPh sb="0" eb="1">
      <t>マサル</t>
    </rPh>
    <rPh sb="2" eb="3">
      <t>キュウ</t>
    </rPh>
    <rPh sb="3" eb="4">
      <t>ジ</t>
    </rPh>
    <phoneticPr fontId="1"/>
  </si>
  <si>
    <t>消の旧字</t>
    <rPh sb="0" eb="1">
      <t>ケ</t>
    </rPh>
    <rPh sb="2" eb="4">
      <t>キュウジ</t>
    </rPh>
    <phoneticPr fontId="1"/>
  </si>
  <si>
    <t>祥の旧字</t>
    <rPh sb="2" eb="4">
      <t>キュウジ</t>
    </rPh>
    <phoneticPr fontId="1"/>
  </si>
  <si>
    <t>称の旧字</t>
    <rPh sb="2" eb="4">
      <t>キュウジ</t>
    </rPh>
    <phoneticPr fontId="1"/>
  </si>
  <si>
    <t>秤の異体字</t>
    <rPh sb="0" eb="1">
      <t>ハカリ</t>
    </rPh>
    <rPh sb="2" eb="5">
      <t>イタイジ</t>
    </rPh>
    <phoneticPr fontId="1"/>
  </si>
  <si>
    <t>渉の旧字</t>
    <rPh sb="2" eb="4">
      <t>キュウジ</t>
    </rPh>
    <phoneticPr fontId="1"/>
  </si>
  <si>
    <t>勝の旧字</t>
    <rPh sb="2" eb="4">
      <t>キュウジ</t>
    </rPh>
    <phoneticPr fontId="1"/>
  </si>
  <si>
    <t>焼の旧字</t>
    <rPh sb="0" eb="1">
      <t>ヤ</t>
    </rPh>
    <rPh sb="2" eb="4">
      <t>キュウジ</t>
    </rPh>
    <phoneticPr fontId="1"/>
  </si>
  <si>
    <t>硝の旧字</t>
    <rPh sb="2" eb="4">
      <t>キュウジ</t>
    </rPh>
    <phoneticPr fontId="1"/>
  </si>
  <si>
    <t>翔の旧字</t>
    <rPh sb="2" eb="4">
      <t>キュウジ</t>
    </rPh>
    <phoneticPr fontId="1"/>
  </si>
  <si>
    <t>証の旧字</t>
    <rPh sb="2" eb="4">
      <t>キュウジ</t>
    </rPh>
    <phoneticPr fontId="1"/>
  </si>
  <si>
    <t>奨の旧字</t>
    <rPh sb="2" eb="4">
      <t>キュウジ</t>
    </rPh>
    <phoneticPr fontId="1"/>
  </si>
  <si>
    <t>蛸の異体字</t>
    <rPh sb="0" eb="1">
      <t>タコ</t>
    </rPh>
    <rPh sb="2" eb="5">
      <t>イタイジ</t>
    </rPh>
    <phoneticPr fontId="1"/>
  </si>
  <si>
    <t>摺の異体字</t>
    <rPh sb="2" eb="5">
      <t>イタイジ</t>
    </rPh>
    <phoneticPr fontId="1"/>
  </si>
  <si>
    <t>扌</t>
    <phoneticPr fontId="1"/>
  </si>
  <si>
    <t>扌舂</t>
    <phoneticPr fontId="1"/>
  </si>
  <si>
    <t>蔣の異体字</t>
    <rPh sb="2" eb="5">
      <t>イタイジ</t>
    </rPh>
    <phoneticPr fontId="1"/>
  </si>
  <si>
    <t>廠の異体字</t>
    <rPh sb="2" eb="5">
      <t>イタイジ</t>
    </rPh>
    <phoneticPr fontId="1"/>
  </si>
  <si>
    <t>錆の異体字</t>
    <rPh sb="2" eb="5">
      <t>イタイジ</t>
    </rPh>
    <phoneticPr fontId="1"/>
  </si>
  <si>
    <t>鞘の異体字</t>
    <rPh sb="2" eb="5">
      <t>イタイジ</t>
    </rPh>
    <phoneticPr fontId="1"/>
  </si>
  <si>
    <t>牆の異体字</t>
    <rPh sb="2" eb="5">
      <t>イタイジ</t>
    </rPh>
    <phoneticPr fontId="1"/>
  </si>
  <si>
    <t>篠の異体字</t>
    <rPh sb="2" eb="5">
      <t>イタイジ</t>
    </rPh>
    <phoneticPr fontId="1"/>
  </si>
  <si>
    <t>醬の異体字</t>
    <rPh sb="2" eb="5">
      <t>イタイジ</t>
    </rPh>
    <phoneticPr fontId="1"/>
  </si>
  <si>
    <t>条の旧字</t>
    <rPh sb="2" eb="4">
      <t>キュウジ</t>
    </rPh>
    <phoneticPr fontId="1"/>
  </si>
  <si>
    <t>状の旧字</t>
    <rPh sb="2" eb="4">
      <t>キュウジ</t>
    </rPh>
    <phoneticPr fontId="1"/>
  </si>
  <si>
    <t>乗の旧字</t>
    <rPh sb="0" eb="1">
      <t>ノ</t>
    </rPh>
    <rPh sb="2" eb="4">
      <t>キュウジ</t>
    </rPh>
    <phoneticPr fontId="1"/>
  </si>
  <si>
    <t>城の旧字</t>
    <rPh sb="0" eb="1">
      <t>シロ</t>
    </rPh>
    <rPh sb="2" eb="4">
      <t>キュウジ</t>
    </rPh>
    <phoneticPr fontId="1"/>
  </si>
  <si>
    <t>浄の旧字</t>
    <rPh sb="0" eb="1">
      <t>ジョウ</t>
    </rPh>
    <rPh sb="2" eb="3">
      <t>キュウ</t>
    </rPh>
    <rPh sb="3" eb="4">
      <t>ジ</t>
    </rPh>
    <phoneticPr fontId="1"/>
  </si>
  <si>
    <t>剰の旧字</t>
    <rPh sb="0" eb="1">
      <t>アマツサ</t>
    </rPh>
    <rPh sb="2" eb="4">
      <t>キュウジ</t>
    </rPh>
    <phoneticPr fontId="1"/>
  </si>
  <si>
    <t>情の旧字</t>
    <rPh sb="0" eb="1">
      <t>ナサ</t>
    </rPh>
    <rPh sb="2" eb="4">
      <t>キュウジ</t>
    </rPh>
    <phoneticPr fontId="1"/>
  </si>
  <si>
    <t>畳の旧字</t>
    <rPh sb="0" eb="1">
      <t>タタミ</t>
    </rPh>
    <rPh sb="2" eb="4">
      <t>キュウジ</t>
    </rPh>
    <phoneticPr fontId="1"/>
  </si>
  <si>
    <t>縄の旧字</t>
    <rPh sb="0" eb="1">
      <t>ナワ</t>
    </rPh>
    <rPh sb="2" eb="4">
      <t>キュウジ</t>
    </rPh>
    <phoneticPr fontId="1"/>
  </si>
  <si>
    <t>壌の旧字</t>
    <rPh sb="2" eb="4">
      <t>キュウジ</t>
    </rPh>
    <phoneticPr fontId="1"/>
  </si>
  <si>
    <t>嬢の旧字</t>
    <rPh sb="2" eb="4">
      <t>キュウジ</t>
    </rPh>
    <phoneticPr fontId="1"/>
  </si>
  <si>
    <t>穣の旧字</t>
    <rPh sb="2" eb="4">
      <t>キュウジ</t>
    </rPh>
    <phoneticPr fontId="1"/>
  </si>
  <si>
    <t>譲の旧字</t>
    <rPh sb="0" eb="1">
      <t>ユズル</t>
    </rPh>
    <rPh sb="2" eb="4">
      <t>キュウジ</t>
    </rPh>
    <phoneticPr fontId="1"/>
  </si>
  <si>
    <t>醸の旧字</t>
    <rPh sb="0" eb="1">
      <t>カモ</t>
    </rPh>
    <rPh sb="2" eb="4">
      <t>キュウジ</t>
    </rPh>
    <phoneticPr fontId="1"/>
  </si>
  <si>
    <t>触の旧字</t>
    <rPh sb="0" eb="1">
      <t>フ</t>
    </rPh>
    <rPh sb="2" eb="4">
      <t>キュウジ</t>
    </rPh>
    <phoneticPr fontId="1"/>
  </si>
  <si>
    <t>飾の旧字</t>
    <rPh sb="0" eb="1">
      <t>カザ</t>
    </rPh>
    <rPh sb="2" eb="4">
      <t>キュウジ</t>
    </rPh>
    <phoneticPr fontId="1"/>
  </si>
  <si>
    <t>嘱の旧字</t>
    <rPh sb="0" eb="1">
      <t>ショク</t>
    </rPh>
    <rPh sb="2" eb="3">
      <t>キュウ</t>
    </rPh>
    <rPh sb="3" eb="4">
      <t>ジ</t>
    </rPh>
    <phoneticPr fontId="1"/>
  </si>
  <si>
    <t>蝕の異体字</t>
    <rPh sb="0" eb="1">
      <t>ムシバ</t>
    </rPh>
    <rPh sb="2" eb="5">
      <t>イタイジ</t>
    </rPh>
    <phoneticPr fontId="1"/>
  </si>
  <si>
    <t>侵の旧字</t>
    <rPh sb="0" eb="1">
      <t>シン</t>
    </rPh>
    <rPh sb="2" eb="3">
      <t>キュウ</t>
    </rPh>
    <rPh sb="3" eb="4">
      <t>ジ</t>
    </rPh>
    <phoneticPr fontId="1"/>
  </si>
  <si>
    <t>神の旧字</t>
    <rPh sb="0" eb="1">
      <t>カミ</t>
    </rPh>
    <rPh sb="2" eb="4">
      <t>キュウジ</t>
    </rPh>
    <phoneticPr fontId="1"/>
  </si>
  <si>
    <t>晋の旧字</t>
    <rPh sb="2" eb="4">
      <t>キュウジ</t>
    </rPh>
    <phoneticPr fontId="1"/>
  </si>
  <si>
    <t>真の旧字</t>
    <rPh sb="0" eb="1">
      <t>マコト</t>
    </rPh>
    <rPh sb="2" eb="4">
      <t>キュウジ</t>
    </rPh>
    <phoneticPr fontId="1"/>
  </si>
  <si>
    <t>進の旧字</t>
    <rPh sb="0" eb="1">
      <t>ススム</t>
    </rPh>
    <rPh sb="2" eb="4">
      <t>キュウジ</t>
    </rPh>
    <phoneticPr fontId="1"/>
  </si>
  <si>
    <t>寝の旧字</t>
    <rPh sb="0" eb="1">
      <t>ネ</t>
    </rPh>
    <rPh sb="2" eb="4">
      <t>キュウジ</t>
    </rPh>
    <phoneticPr fontId="1"/>
  </si>
  <si>
    <t>慎の旧字</t>
    <rPh sb="0" eb="1">
      <t>ツツシ</t>
    </rPh>
    <rPh sb="2" eb="4">
      <t>キュウジ</t>
    </rPh>
    <phoneticPr fontId="1"/>
  </si>
  <si>
    <t>槙の旧字</t>
    <rPh sb="2" eb="4">
      <t>キュウジ</t>
    </rPh>
    <phoneticPr fontId="1"/>
  </si>
  <si>
    <t>蕈の親字</t>
    <rPh sb="2" eb="3">
      <t>シン</t>
    </rPh>
    <rPh sb="3" eb="4">
      <t>ジ</t>
    </rPh>
    <phoneticPr fontId="1"/>
  </si>
  <si>
    <t>齔の親字</t>
    <rPh sb="2" eb="4">
      <t>シンジ</t>
    </rPh>
    <phoneticPr fontId="1"/>
  </si>
  <si>
    <t>簪の親字</t>
    <rPh sb="2" eb="4">
      <t>シンジ</t>
    </rPh>
    <phoneticPr fontId="1"/>
  </si>
  <si>
    <t>譖の異体字</t>
    <rPh sb="2" eb="5">
      <t>イタイジ</t>
    </rPh>
    <phoneticPr fontId="1"/>
  </si>
  <si>
    <t>仞の異体字</t>
    <rPh sb="2" eb="5">
      <t>イタイジ</t>
    </rPh>
    <phoneticPr fontId="1"/>
  </si>
  <si>
    <t>尽の旧字</t>
    <rPh sb="0" eb="1">
      <t>ジン</t>
    </rPh>
    <rPh sb="2" eb="3">
      <t>キュウ</t>
    </rPh>
    <rPh sb="3" eb="4">
      <t>ジ</t>
    </rPh>
    <phoneticPr fontId="1"/>
  </si>
  <si>
    <t>迅の旧字</t>
    <rPh sb="2" eb="4">
      <t>キュウジ</t>
    </rPh>
    <phoneticPr fontId="1"/>
  </si>
  <si>
    <t>漢検級数や、常用漢字なども記載したい→漢字ペディアをスクレイピングするか</t>
    <rPh sb="0" eb="4">
      <t>カンケンキュウスウ</t>
    </rPh>
    <rPh sb="6" eb="10">
      <t>ジョウヨウカンジ</t>
    </rPh>
    <rPh sb="13" eb="15">
      <t>キサイ</t>
    </rPh>
    <rPh sb="19" eb="21">
      <t>カンジ</t>
    </rPh>
    <phoneticPr fontId="1"/>
  </si>
  <si>
    <t>袵の異体字</t>
    <rPh sb="2" eb="5">
      <t>イタイジ</t>
    </rPh>
    <phoneticPr fontId="1"/>
  </si>
  <si>
    <t>尋の旧字</t>
    <rPh sb="2" eb="4">
      <t>キュウジ</t>
    </rPh>
    <phoneticPr fontId="1"/>
  </si>
  <si>
    <t>靱の異体字</t>
    <rPh sb="2" eb="5">
      <t>イタイジ</t>
    </rPh>
    <phoneticPr fontId="1"/>
  </si>
  <si>
    <t>図の旧字</t>
    <rPh sb="0" eb="1">
      <t>ズ</t>
    </rPh>
    <rPh sb="2" eb="3">
      <t>キュウ</t>
    </rPh>
    <rPh sb="3" eb="4">
      <t>ジ</t>
    </rPh>
    <phoneticPr fontId="1"/>
  </si>
  <si>
    <t>粋の旧字</t>
    <rPh sb="0" eb="1">
      <t>イキ</t>
    </rPh>
    <rPh sb="2" eb="4">
      <t>キュウジ</t>
    </rPh>
    <phoneticPr fontId="1"/>
  </si>
  <si>
    <t>悴の異体字</t>
    <rPh sb="2" eb="5">
      <t>イタイジ</t>
    </rPh>
    <phoneticPr fontId="1"/>
  </si>
  <si>
    <t>遂の旧字</t>
    <rPh sb="2" eb="4">
      <t>キュウジ</t>
    </rPh>
    <phoneticPr fontId="1"/>
  </si>
  <si>
    <t>翠の異体字</t>
    <rPh sb="0" eb="1">
      <t>ミドリ</t>
    </rPh>
    <rPh sb="2" eb="5">
      <t>イタイジ</t>
    </rPh>
    <phoneticPr fontId="1"/>
  </si>
  <si>
    <t>穂の旧字</t>
    <rPh sb="0" eb="1">
      <t>ホ</t>
    </rPh>
    <rPh sb="2" eb="3">
      <t>キュウ</t>
    </rPh>
    <rPh sb="3" eb="4">
      <t>ジ</t>
    </rPh>
    <phoneticPr fontId="1"/>
  </si>
  <si>
    <t>邃の親字</t>
    <rPh sb="2" eb="3">
      <t>シン</t>
    </rPh>
    <rPh sb="3" eb="4">
      <t>ジ</t>
    </rPh>
    <phoneticPr fontId="1"/>
  </si>
  <si>
    <t>随の旧字</t>
    <rPh sb="2" eb="4">
      <t>キュウジ</t>
    </rPh>
    <phoneticPr fontId="1"/>
  </si>
  <si>
    <t>蕊の異体字</t>
    <rPh sb="2" eb="5">
      <t>イタイジ</t>
    </rPh>
    <phoneticPr fontId="1"/>
  </si>
  <si>
    <t>髄の旧字</t>
    <rPh sb="2" eb="4">
      <t>キュウジ</t>
    </rPh>
    <phoneticPr fontId="1"/>
  </si>
  <si>
    <t>枢の旧字</t>
    <rPh sb="2" eb="4">
      <t>キュウジ</t>
    </rPh>
    <phoneticPr fontId="1"/>
  </si>
  <si>
    <t>芻の異体字</t>
    <rPh sb="2" eb="5">
      <t>イタイジ</t>
    </rPh>
    <phoneticPr fontId="1"/>
  </si>
  <si>
    <t>数の旧字</t>
    <rPh sb="0" eb="1">
      <t>カズ</t>
    </rPh>
    <rPh sb="2" eb="4">
      <t>キュウジ</t>
    </rPh>
    <phoneticPr fontId="1"/>
  </si>
  <si>
    <t>魚走</t>
    <rPh sb="0" eb="1">
      <t>サカナ</t>
    </rPh>
    <rPh sb="1" eb="2">
      <t>ハシ</t>
    </rPh>
    <phoneticPr fontId="1"/>
  </si>
  <si>
    <t>瀬の旧字</t>
    <rPh sb="2" eb="4">
      <t>キュウジ</t>
    </rPh>
    <phoneticPr fontId="1"/>
  </si>
  <si>
    <t>成の旧字</t>
    <rPh sb="0" eb="1">
      <t>ナ</t>
    </rPh>
    <rPh sb="2" eb="4">
      <t>キュウジ</t>
    </rPh>
    <phoneticPr fontId="1"/>
  </si>
  <si>
    <t>声の旧字</t>
    <rPh sb="0" eb="1">
      <t>コエ</t>
    </rPh>
    <rPh sb="2" eb="4">
      <t>キュウジ</t>
    </rPh>
    <phoneticPr fontId="1"/>
  </si>
  <si>
    <t>青の旧字</t>
    <rPh sb="0" eb="1">
      <t>アオ</t>
    </rPh>
    <rPh sb="2" eb="4">
      <t>キュウジ</t>
    </rPh>
    <phoneticPr fontId="1"/>
  </si>
  <si>
    <t>斉の旧字</t>
    <rPh sb="2" eb="4">
      <t>キュウジ</t>
    </rPh>
    <phoneticPr fontId="1"/>
  </si>
  <si>
    <t>晟の旧字</t>
    <rPh sb="2" eb="4">
      <t>キュウジ</t>
    </rPh>
    <phoneticPr fontId="1"/>
  </si>
  <si>
    <t>眥の異体字</t>
    <rPh sb="2" eb="5">
      <t>イタイジ</t>
    </rPh>
    <phoneticPr fontId="1"/>
  </si>
  <si>
    <t>逝の旧字</t>
    <rPh sb="0" eb="1">
      <t>セイ</t>
    </rPh>
    <rPh sb="2" eb="3">
      <t>キュウ</t>
    </rPh>
    <rPh sb="3" eb="4">
      <t>ジ</t>
    </rPh>
    <phoneticPr fontId="1"/>
  </si>
  <si>
    <t>清の旧字</t>
    <rPh sb="2" eb="4">
      <t>キュウジ</t>
    </rPh>
    <phoneticPr fontId="1"/>
  </si>
  <si>
    <t>盛の旧字</t>
    <rPh sb="2" eb="4">
      <t>キュウジ</t>
    </rPh>
    <phoneticPr fontId="1"/>
  </si>
  <si>
    <t>婿の旧字</t>
    <rPh sb="2" eb="4">
      <t>キュウジ</t>
    </rPh>
    <phoneticPr fontId="1"/>
  </si>
  <si>
    <t>婿の異体字</t>
    <rPh sb="2" eb="5">
      <t>イタイジ</t>
    </rPh>
    <phoneticPr fontId="1"/>
  </si>
  <si>
    <t>晴の旧字</t>
    <rPh sb="2" eb="4">
      <t>キュウジ</t>
    </rPh>
    <phoneticPr fontId="1"/>
  </si>
  <si>
    <t>靖の旧字</t>
    <rPh sb="2" eb="4">
      <t>キュウジ</t>
    </rPh>
    <phoneticPr fontId="1"/>
  </si>
  <si>
    <t>筬の親字</t>
    <rPh sb="2" eb="4">
      <t>シンジ</t>
    </rPh>
    <phoneticPr fontId="1"/>
  </si>
  <si>
    <t>誠の旧字</t>
    <rPh sb="2" eb="4">
      <t>キュウジ</t>
    </rPh>
    <phoneticPr fontId="1"/>
  </si>
  <si>
    <t>精の旧字</t>
    <rPh sb="2" eb="4">
      <t>キュウジ</t>
    </rPh>
    <phoneticPr fontId="1"/>
  </si>
  <si>
    <t>静の旧字</t>
    <rPh sb="0" eb="1">
      <t>シズカ</t>
    </rPh>
    <rPh sb="2" eb="3">
      <t>キュウ</t>
    </rPh>
    <rPh sb="3" eb="4">
      <t>ジ</t>
    </rPh>
    <phoneticPr fontId="1"/>
  </si>
  <si>
    <t>請の旧字</t>
    <rPh sb="2" eb="4">
      <t>キュウジ</t>
    </rPh>
    <phoneticPr fontId="1"/>
  </si>
  <si>
    <t>瀞の異体字</t>
    <rPh sb="2" eb="5">
      <t>イタイジ</t>
    </rPh>
    <phoneticPr fontId="1"/>
  </si>
  <si>
    <t>鯖の異体字</t>
    <rPh sb="0" eb="1">
      <t>サバ</t>
    </rPh>
    <rPh sb="2" eb="5">
      <t>イタイジ</t>
    </rPh>
    <phoneticPr fontId="1"/>
  </si>
  <si>
    <t>齏の異体字</t>
    <rPh sb="2" eb="5">
      <t>イタイジ</t>
    </rPh>
    <phoneticPr fontId="1"/>
  </si>
  <si>
    <t>税の旧字</t>
    <rPh sb="2" eb="4">
      <t>キュウジ</t>
    </rPh>
    <phoneticPr fontId="1"/>
  </si>
  <si>
    <t>蚋の親字</t>
    <rPh sb="2" eb="4">
      <t>シンジ</t>
    </rPh>
    <phoneticPr fontId="1"/>
  </si>
  <si>
    <t>晰の異体字</t>
    <rPh sb="2" eb="5">
      <t>イタイジ</t>
    </rPh>
    <phoneticPr fontId="1"/>
  </si>
  <si>
    <t>窃の旧字</t>
    <rPh sb="2" eb="4">
      <t>キュウジ</t>
    </rPh>
    <phoneticPr fontId="1"/>
  </si>
  <si>
    <t>屑の異体字</t>
    <rPh sb="0" eb="1">
      <t>クズ</t>
    </rPh>
    <rPh sb="2" eb="5">
      <t>イタイジ</t>
    </rPh>
    <phoneticPr fontId="1"/>
  </si>
  <si>
    <t>晢の異体字</t>
    <rPh sb="2" eb="5">
      <t>イタイジ</t>
    </rPh>
    <phoneticPr fontId="1"/>
  </si>
  <si>
    <t>摂の旧字</t>
    <rPh sb="0" eb="1">
      <t>セツ</t>
    </rPh>
    <rPh sb="2" eb="3">
      <t>キュウ</t>
    </rPh>
    <rPh sb="3" eb="4">
      <t>ジ</t>
    </rPh>
    <phoneticPr fontId="1"/>
  </si>
  <si>
    <t>節の旧字</t>
    <rPh sb="0" eb="1">
      <t>フシ</t>
    </rPh>
    <rPh sb="2" eb="4">
      <t>キュウジ</t>
    </rPh>
    <phoneticPr fontId="1"/>
  </si>
  <si>
    <t>鱈の親字</t>
    <rPh sb="0" eb="1">
      <t>タラ</t>
    </rPh>
    <rPh sb="2" eb="4">
      <t>シンジ</t>
    </rPh>
    <phoneticPr fontId="1"/>
  </si>
  <si>
    <t>専の旧字</t>
    <rPh sb="0" eb="1">
      <t>モッパ</t>
    </rPh>
    <rPh sb="2" eb="4">
      <t>キュウジ</t>
    </rPh>
    <phoneticPr fontId="1"/>
  </si>
  <si>
    <t>浅の旧字</t>
    <rPh sb="0" eb="1">
      <t>アサ</t>
    </rPh>
    <rPh sb="2" eb="3">
      <t>キュウ</t>
    </rPh>
    <rPh sb="3" eb="4">
      <t>ジ</t>
    </rPh>
    <phoneticPr fontId="1"/>
  </si>
  <si>
    <t>穿の異体字</t>
    <rPh sb="0" eb="1">
      <t>ウガ</t>
    </rPh>
    <rPh sb="2" eb="5">
      <t>イタイジ</t>
    </rPh>
    <phoneticPr fontId="1"/>
  </si>
  <si>
    <t>扇の旧字</t>
    <rPh sb="0" eb="1">
      <t>オウギ</t>
    </rPh>
    <rPh sb="2" eb="4">
      <t>キュウジ</t>
    </rPh>
    <phoneticPr fontId="1"/>
  </si>
  <si>
    <t>揃の異体字</t>
    <rPh sb="0" eb="1">
      <t>ソロ</t>
    </rPh>
    <rPh sb="2" eb="5">
      <t>イタイジ</t>
    </rPh>
    <phoneticPr fontId="1"/>
  </si>
  <si>
    <t>僊の親字</t>
    <rPh sb="2" eb="4">
      <t>シンジ</t>
    </rPh>
    <phoneticPr fontId="1"/>
  </si>
  <si>
    <t>戦の旧字</t>
    <rPh sb="0" eb="1">
      <t>タタカ</t>
    </rPh>
    <rPh sb="2" eb="4">
      <t>キュウジ</t>
    </rPh>
    <phoneticPr fontId="1"/>
  </si>
  <si>
    <t>煎の異体字</t>
    <rPh sb="0" eb="1">
      <t>イ</t>
    </rPh>
    <rPh sb="2" eb="5">
      <t>イタイジ</t>
    </rPh>
    <phoneticPr fontId="1"/>
  </si>
  <si>
    <t>詮の異体字</t>
    <rPh sb="2" eb="5">
      <t>イタイジ</t>
    </rPh>
    <phoneticPr fontId="1"/>
  </si>
  <si>
    <t>践の旧字</t>
    <rPh sb="2" eb="4">
      <t>キュウジ</t>
    </rPh>
    <phoneticPr fontId="1"/>
  </si>
  <si>
    <t>僭の異体字</t>
    <rPh sb="2" eb="5">
      <t>イタイジ</t>
    </rPh>
    <phoneticPr fontId="1"/>
  </si>
  <si>
    <t>煽の異体字</t>
    <rPh sb="0" eb="1">
      <t>アオ</t>
    </rPh>
    <rPh sb="2" eb="5">
      <t>イタイジ</t>
    </rPh>
    <phoneticPr fontId="1"/>
  </si>
  <si>
    <t>銭の旧字</t>
    <rPh sb="0" eb="1">
      <t>ゼニ</t>
    </rPh>
    <rPh sb="2" eb="4">
      <t>キュウジ</t>
    </rPh>
    <phoneticPr fontId="1"/>
  </si>
  <si>
    <t>撰の異体字</t>
    <rPh sb="2" eb="5">
      <t>イタイジ</t>
    </rPh>
    <phoneticPr fontId="1"/>
  </si>
  <si>
    <t>潜の旧字</t>
    <rPh sb="0" eb="1">
      <t>モグ</t>
    </rPh>
    <rPh sb="2" eb="4">
      <t>キュウジ</t>
    </rPh>
    <phoneticPr fontId="1"/>
  </si>
  <si>
    <t>箭の異体字</t>
    <rPh sb="2" eb="5">
      <t>イタイジ</t>
    </rPh>
    <phoneticPr fontId="1"/>
  </si>
  <si>
    <t>賤の異体字</t>
    <rPh sb="2" eb="5">
      <t>イタイジ</t>
    </rPh>
    <phoneticPr fontId="1"/>
  </si>
  <si>
    <t>選の旧字</t>
    <rPh sb="2" eb="4">
      <t>キュウジ</t>
    </rPh>
    <phoneticPr fontId="1"/>
  </si>
  <si>
    <t>遷の旧字</t>
    <rPh sb="0" eb="1">
      <t>セン</t>
    </rPh>
    <rPh sb="2" eb="3">
      <t>キュウ</t>
    </rPh>
    <rPh sb="3" eb="4">
      <t>ジ</t>
    </rPh>
    <phoneticPr fontId="1"/>
  </si>
  <si>
    <t>繊の旧字</t>
    <rPh sb="0" eb="1">
      <t>セン</t>
    </rPh>
    <rPh sb="2" eb="3">
      <t>キュウ</t>
    </rPh>
    <rPh sb="3" eb="4">
      <t>ジ</t>
    </rPh>
    <phoneticPr fontId="1"/>
  </si>
  <si>
    <t>蟬の異体字</t>
    <rPh sb="0" eb="1">
      <t>セミ</t>
    </rPh>
    <rPh sb="2" eb="5">
      <t>イタイジ</t>
    </rPh>
    <phoneticPr fontId="1"/>
  </si>
  <si>
    <t>殲の異体字</t>
    <rPh sb="0" eb="1">
      <t>ホロ</t>
    </rPh>
    <rPh sb="2" eb="5">
      <t>イタイジ</t>
    </rPh>
    <phoneticPr fontId="1"/>
  </si>
  <si>
    <t>籤の異体字</t>
    <rPh sb="0" eb="1">
      <t>クジ</t>
    </rPh>
    <rPh sb="2" eb="5">
      <t>イタイジ</t>
    </rPh>
    <phoneticPr fontId="1"/>
  </si>
  <si>
    <t>韆の親字</t>
    <rPh sb="2" eb="4">
      <t>シンジ</t>
    </rPh>
    <phoneticPr fontId="1"/>
  </si>
  <si>
    <t>冉の親字</t>
    <rPh sb="2" eb="4">
      <t>シンジ</t>
    </rPh>
    <phoneticPr fontId="1"/>
  </si>
  <si>
    <t>全の旧字</t>
    <rPh sb="0" eb="1">
      <t>ゼン</t>
    </rPh>
    <rPh sb="2" eb="3">
      <t>キュウ</t>
    </rPh>
    <rPh sb="3" eb="4">
      <t>ジ</t>
    </rPh>
    <phoneticPr fontId="1"/>
  </si>
  <si>
    <t>苒の親字</t>
    <rPh sb="2" eb="4">
      <t>シンジ</t>
    </rPh>
    <phoneticPr fontId="1"/>
  </si>
  <si>
    <t>禅の旧字</t>
    <rPh sb="0" eb="1">
      <t>ゼン</t>
    </rPh>
    <rPh sb="2" eb="3">
      <t>キュウ</t>
    </rPh>
    <rPh sb="3" eb="4">
      <t>ジ</t>
    </rPh>
    <phoneticPr fontId="1"/>
  </si>
  <si>
    <t>髥の異体字</t>
    <rPh sb="2" eb="5">
      <t>イタイジ</t>
    </rPh>
    <phoneticPr fontId="1"/>
  </si>
  <si>
    <t>祖の旧字</t>
    <rPh sb="0" eb="1">
      <t>ソ</t>
    </rPh>
    <rPh sb="2" eb="3">
      <t>キュウ</t>
    </rPh>
    <rPh sb="3" eb="4">
      <t>ジ</t>
    </rPh>
    <phoneticPr fontId="1"/>
  </si>
  <si>
    <t>梳の親字</t>
    <rPh sb="2" eb="4">
      <t>シンジ</t>
    </rPh>
    <phoneticPr fontId="1"/>
  </si>
  <si>
    <t>疎の異体字</t>
    <rPh sb="0" eb="1">
      <t>ソ</t>
    </rPh>
    <rPh sb="2" eb="5">
      <t>イタイジ</t>
    </rPh>
    <phoneticPr fontId="1"/>
  </si>
  <si>
    <t>蔬の親字</t>
    <rPh sb="2" eb="4">
      <t>シンジ</t>
    </rPh>
    <phoneticPr fontId="1"/>
  </si>
  <si>
    <t>遡の異体字</t>
    <rPh sb="2" eb="5">
      <t>イタイジ</t>
    </rPh>
    <phoneticPr fontId="1"/>
  </si>
  <si>
    <t>麤の異体字</t>
    <rPh sb="2" eb="5">
      <t>イタイジ</t>
    </rPh>
    <phoneticPr fontId="1"/>
  </si>
  <si>
    <t>卅の異体字</t>
    <rPh sb="2" eb="5">
      <t>イタイジ</t>
    </rPh>
    <phoneticPr fontId="1"/>
  </si>
  <si>
    <t>双の旧字</t>
    <rPh sb="0" eb="1">
      <t>ソウ</t>
    </rPh>
    <rPh sb="2" eb="3">
      <t>キュウ</t>
    </rPh>
    <rPh sb="3" eb="4">
      <t>ジ</t>
    </rPh>
    <phoneticPr fontId="1"/>
  </si>
  <si>
    <t>匝の異体字</t>
    <rPh sb="2" eb="5">
      <t>イタイジ</t>
    </rPh>
    <phoneticPr fontId="1"/>
  </si>
  <si>
    <t>,</t>
  </si>
  <si>
    <t>.</t>
  </si>
  <si>
    <t>:</t>
  </si>
  <si>
    <t>;</t>
  </si>
  <si>
    <t>?</t>
  </si>
  <si>
    <t>!</t>
  </si>
  <si>
    <t>`</t>
  </si>
  <si>
    <t>^</t>
  </si>
  <si>
    <t>‾</t>
  </si>
  <si>
    <t>_</t>
  </si>
  <si>
    <t>—</t>
  </si>
  <si>
    <t>/</t>
  </si>
  <si>
    <t>\</t>
  </si>
  <si>
    <t>〜</t>
  </si>
  <si>
    <t>‖</t>
  </si>
  <si>
    <t>|</t>
  </si>
  <si>
    <t>(</t>
  </si>
  <si>
    <t>)</t>
  </si>
  <si>
    <t>[</t>
  </si>
  <si>
    <t>]</t>
  </si>
  <si>
    <t>{</t>
  </si>
  <si>
    <t>}</t>
  </si>
  <si>
    <t>+</t>
  </si>
  <si>
    <t>−</t>
  </si>
  <si>
    <t>=</t>
  </si>
  <si>
    <t>&lt;</t>
  </si>
  <si>
    <t>&gt;</t>
  </si>
  <si>
    <t>¥</t>
  </si>
  <si>
    <t>$</t>
  </si>
  <si>
    <t>¢</t>
  </si>
  <si>
    <t>£</t>
  </si>
  <si>
    <t>%</t>
  </si>
  <si>
    <t>#</t>
  </si>
  <si>
    <t>&amp;</t>
  </si>
  <si>
    <t>*</t>
  </si>
  <si>
    <t>@</t>
  </si>
  <si>
    <t>'</t>
  </si>
  <si>
    <t>"</t>
  </si>
  <si>
    <t>-</t>
  </si>
  <si>
    <t>~</t>
  </si>
  <si>
    <t>〳</t>
  </si>
  <si>
    <t>〴</t>
  </si>
  <si>
    <t>〵</t>
  </si>
  <si>
    <t>〻</t>
  </si>
  <si>
    <t>〼</t>
  </si>
  <si>
    <t>ヿ</t>
  </si>
  <si>
    <t>ゟ</t>
  </si>
  <si>
    <t>⊄</t>
  </si>
  <si>
    <t>⊅</t>
  </si>
  <si>
    <t>⊊</t>
  </si>
  <si>
    <t>⊋</t>
  </si>
  <si>
    <t>∉</t>
  </si>
  <si>
    <t>∅</t>
  </si>
  <si>
    <t>⌅</t>
  </si>
  <si>
    <t>⌆</t>
  </si>
  <si>
    <t>¬</t>
  </si>
  <si>
    <t>⊕</t>
  </si>
  <si>
    <t>⊖</t>
  </si>
  <si>
    <t>⊗</t>
  </si>
  <si>
    <t>∦</t>
  </si>
  <si>
    <t>｟</t>
  </si>
  <si>
    <t>｠</t>
  </si>
  <si>
    <t>〘</t>
  </si>
  <si>
    <t>〙</t>
  </si>
  <si>
    <t>〖</t>
  </si>
  <si>
    <t>〗</t>
  </si>
  <si>
    <t>≢</t>
  </si>
  <si>
    <t>≃</t>
  </si>
  <si>
    <t>≅</t>
  </si>
  <si>
    <t>≈</t>
  </si>
  <si>
    <t>≶</t>
  </si>
  <si>
    <t>≷</t>
  </si>
  <si>
    <t>↔</t>
  </si>
  <si>
    <t>♮</t>
  </si>
  <si>
    <t>♫</t>
  </si>
  <si>
    <t>♬</t>
  </si>
  <si>
    <t>♩</t>
  </si>
  <si>
    <t>▷</t>
  </si>
  <si>
    <t>▶</t>
  </si>
  <si>
    <t>◁</t>
  </si>
  <si>
    <t>◀</t>
  </si>
  <si>
    <t>↗</t>
  </si>
  <si>
    <t>↘</t>
  </si>
  <si>
    <t>↖</t>
  </si>
  <si>
    <t>↙</t>
  </si>
  <si>
    <t>⇄</t>
  </si>
  <si>
    <t>⇨</t>
  </si>
  <si>
    <t>⇦</t>
  </si>
  <si>
    <t>⇧</t>
  </si>
  <si>
    <t>⇩</t>
  </si>
  <si>
    <t>⤴</t>
  </si>
  <si>
    <t>⤵</t>
  </si>
  <si>
    <t>⦿</t>
  </si>
  <si>
    <t>◉</t>
  </si>
  <si>
    <t>〽</t>
  </si>
  <si>
    <t>﹆</t>
  </si>
  <si>
    <t>﹅</t>
  </si>
  <si>
    <t>◦</t>
  </si>
  <si>
    <t>•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</si>
  <si>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</si>
  <si>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</si>
  <si>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</si>
  <si>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</si>
  <si>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</si>
  <si>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</si>
  <si>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</si>
  <si>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</si>
  <si>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</si>
  <si>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</si>
  <si>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</si>
  <si>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</si>
  <si>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</si>
  <si>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</si>
  <si>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</si>
  <si>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</si>
  <si>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</si>
  <si>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</si>
  <si>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</si>
  <si>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</si>
  <si>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</si>
  <si>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</si>
  <si>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</si>
  <si>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</si>
  <si>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</si>
  <si>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</si>
  <si>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∓</t>
  </si>
  <si>
    <t>ℵ</t>
  </si>
  <si>
    <t>ℏ</t>
  </si>
  <si>
    <t>㏋</t>
  </si>
  <si>
    <t>ℓ</t>
  </si>
  <si>
    <t>℧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</si>
  <si>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</si>
  <si>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</si>
  <si>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</si>
  <si>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</si>
  <si>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</si>
  <si>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</si>
  <si>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</si>
  <si>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</si>
  <si>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</si>
  <si>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</si>
  <si>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</si>
  <si>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</si>
  <si>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</si>
  <si>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</si>
  <si>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</si>
  <si>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</si>
  <si>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</si>
  <si>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</si>
  <si>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</si>
  <si>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</si>
  <si>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</si>
  <si>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</si>
  <si>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</si>
  <si>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</si>
  <si>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</si>
  <si>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</si>
  <si>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゠</t>
  </si>
  <si>
    <t>–</t>
  </si>
  <si>
    <t>⧺</t>
  </si>
  <si>
    <t>⧻</t>
  </si>
  <si>
    <t>ゔ</t>
  </si>
  <si>
    <t>ゕ</t>
  </si>
  <si>
    <t>ゖ</t>
  </si>
  <si>
    <t>か゚</t>
  </si>
  <si>
    <t>き゚</t>
  </si>
  <si>
    <t>く゚</t>
  </si>
  <si>
    <t>け゚</t>
  </si>
  <si>
    <t>こ゚</t>
  </si>
  <si>
    <t>カ゚</t>
  </si>
  <si>
    <t>キ゚</t>
  </si>
  <si>
    <t>ク゚</t>
  </si>
  <si>
    <t>ケ゚</t>
  </si>
  <si>
    <t>コ゚</t>
  </si>
  <si>
    <t>セ゚</t>
  </si>
  <si>
    <t>ツ゚</t>
  </si>
  <si>
    <t>ト゚</t>
  </si>
  <si>
    <t>♤</t>
  </si>
  <si>
    <t>♠</t>
  </si>
  <si>
    <t>♢</t>
  </si>
  <si>
    <t>♦</t>
  </si>
  <si>
    <t>♡</t>
  </si>
  <si>
    <t>♥</t>
  </si>
  <si>
    <t>♧</t>
  </si>
  <si>
    <t>♣</t>
  </si>
  <si>
    <t>ς</t>
  </si>
  <si>
    <t>⓵</t>
  </si>
  <si>
    <t>⓶</t>
  </si>
  <si>
    <t>⓷</t>
  </si>
  <si>
    <t>⓸</t>
  </si>
  <si>
    <t>⓹</t>
  </si>
  <si>
    <t>⓺</t>
  </si>
  <si>
    <t>⓻</t>
  </si>
  <si>
    <t>⓼</t>
  </si>
  <si>
    <t>⓽</t>
  </si>
  <si>
    <t>⓾</t>
  </si>
  <si>
    <t>☖</t>
  </si>
  <si>
    <t>☗</t>
  </si>
  <si>
    <t>〠</t>
  </si>
  <si>
    <t>☎</t>
  </si>
  <si>
    <t>☀</t>
  </si>
  <si>
    <t>☁</t>
  </si>
  <si>
    <t>☂</t>
  </si>
  <si>
    <t>☃</t>
  </si>
  <si>
    <t>♨</t>
  </si>
  <si>
    <t>▱</t>
  </si>
  <si>
    <t>ㇰ</t>
  </si>
  <si>
    <t>ㇱ</t>
  </si>
  <si>
    <t>ㇲ</t>
  </si>
  <si>
    <t>ㇳ</t>
  </si>
  <si>
    <t>ㇴ</t>
  </si>
  <si>
    <t>ㇵ</t>
  </si>
  <si>
    <t>ㇶ</t>
  </si>
  <si>
    <t>ㇷ</t>
  </si>
  <si>
    <t>ㇸ</t>
  </si>
  <si>
    <t>ㇹ</t>
  </si>
  <si>
    <t>ㇷ゚</t>
  </si>
  <si>
    <t>ㇺ</t>
  </si>
  <si>
    <t>ㇻ</t>
  </si>
  <si>
    <t>ㇼ</t>
  </si>
  <si>
    <t>ㇽ</t>
  </si>
  <si>
    <t>ㇾ</t>
  </si>
  <si>
    <t>ㇿ</t>
  </si>
  <si>
    <t>⎾</t>
  </si>
  <si>
    <t>⎿</t>
  </si>
  <si>
    <t>⏀</t>
  </si>
  <si>
    <t>⏁</t>
  </si>
  <si>
    <t>⏂</t>
  </si>
  <si>
    <t>⏃</t>
  </si>
  <si>
    <t>⏄</t>
  </si>
  <si>
    <t>⏅</t>
  </si>
  <si>
    <t>⏆</t>
  </si>
  <si>
    <t>⏇</t>
  </si>
  <si>
    <t>⏈</t>
  </si>
  <si>
    <t>⏉</t>
  </si>
  <si>
    <t>⏊</t>
  </si>
  <si>
    <t>⏋</t>
  </si>
  <si>
    <t>⏌</t>
  </si>
  <si>
    <t>ヷ</t>
  </si>
  <si>
    <t>ヸ</t>
  </si>
  <si>
    <t>ヹ</t>
  </si>
  <si>
    <t>ヺ</t>
  </si>
  <si>
    <t>⋚</t>
  </si>
  <si>
    <t>⋛</t>
  </si>
  <si>
    <t>⅓</t>
  </si>
  <si>
    <t>⅔</t>
  </si>
  <si>
    <t>⅕</t>
  </si>
  <si>
    <t>✓</t>
  </si>
  <si>
    <t>⌘</t>
  </si>
  <si>
    <t>␣</t>
  </si>
  <si>
    <t>⏎</t>
  </si>
  <si>
    <t>㉑</t>
  </si>
  <si>
    <t>㉒</t>
  </si>
  <si>
    <t>㉓</t>
  </si>
  <si>
    <t>㉔</t>
  </si>
  <si>
    <t>㉕</t>
  </si>
  <si>
    <t>㉖</t>
  </si>
  <si>
    <t>㉗</t>
  </si>
  <si>
    <t>㉘</t>
  </si>
  <si>
    <t>㉙</t>
  </si>
  <si>
    <t>㉚</t>
  </si>
  <si>
    <t>㉛</t>
  </si>
  <si>
    <t>㉜</t>
  </si>
  <si>
    <t>㉝</t>
  </si>
  <si>
    <t>㉞</t>
  </si>
  <si>
    <t>㉟</t>
  </si>
  <si>
    <t>㊱</t>
  </si>
  <si>
    <t>㊲</t>
  </si>
  <si>
    <t>㊳</t>
  </si>
  <si>
    <t>㊴</t>
  </si>
  <si>
    <t>㊵</t>
  </si>
  <si>
    <t>㊶</t>
  </si>
  <si>
    <t>㊷</t>
  </si>
  <si>
    <t>㊸</t>
  </si>
  <si>
    <t>㊹</t>
  </si>
  <si>
    <t>㊺</t>
  </si>
  <si>
    <t>㊻</t>
  </si>
  <si>
    <t>㊼</t>
  </si>
  <si>
    <t>㊽</t>
  </si>
  <si>
    <t>㊾</t>
  </si>
  <si>
    <t>㊿</t>
  </si>
  <si>
    <t>◐</t>
  </si>
  <si>
    <t>◑</t>
  </si>
  <si>
    <t>◒</t>
  </si>
  <si>
    <t>◓</t>
  </si>
  <si>
    <t>‼</t>
  </si>
  <si>
    <t>⁇</t>
  </si>
  <si>
    <t>⁈</t>
  </si>
  <si>
    <t>⁉</t>
  </si>
  <si>
    <t>Ǎ</t>
  </si>
  <si>
    <t>ǎ</t>
  </si>
  <si>
    <t>ǐ</t>
  </si>
  <si>
    <t>Ḿ</t>
  </si>
  <si>
    <t>ḿ</t>
  </si>
  <si>
    <t>Ǹ</t>
  </si>
  <si>
    <t>ǹ</t>
  </si>
  <si>
    <t>Ǒ</t>
  </si>
  <si>
    <t>ǒ</t>
  </si>
  <si>
    <t>ǔ</t>
  </si>
  <si>
    <t>ǖ</t>
  </si>
  <si>
    <t>ǘ</t>
  </si>
  <si>
    <t>ǚ</t>
  </si>
  <si>
    <t>ǜ</t>
  </si>
  <si>
    <t>€</t>
  </si>
  <si>
    <t>¡</t>
  </si>
  <si>
    <t>¤</t>
  </si>
  <si>
    <t>¦</t>
  </si>
  <si>
    <t>©</t>
  </si>
  <si>
    <t>ª</t>
  </si>
  <si>
    <t>«</t>
  </si>
  <si>
    <t>­</t>
  </si>
  <si>
    <t>®</t>
  </si>
  <si>
    <t>¯</t>
  </si>
  <si>
    <t>²</t>
  </si>
  <si>
    <t>³</t>
  </si>
  <si>
    <t>·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</si>
  <si>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</si>
  <si>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</si>
  <si>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</si>
  <si>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</si>
  <si>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</si>
  <si>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</si>
  <si>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</si>
  <si>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</si>
  <si>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</si>
  <si>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</si>
  <si>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</si>
  <si>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</si>
  <si>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</si>
  <si>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</si>
  <si>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</si>
  <si>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</si>
  <si>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</si>
  <si>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</si>
  <si>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</si>
  <si>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</si>
  <si>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</si>
  <si>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</si>
  <si>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</si>
  <si>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</si>
  <si>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</si>
  <si>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</si>
  <si>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</si>
  <si>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</si>
  <si>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</si>
  <si>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</si>
  <si>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</si>
  <si>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</si>
  <si>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</si>
  <si>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</si>
  <si>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</si>
  <si>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</si>
  <si>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</si>
  <si>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</si>
  <si>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</si>
  <si>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</si>
  <si>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</si>
  <si>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</si>
  <si>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</si>
  <si>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</si>
  <si>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</si>
  <si>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</si>
  <si>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</si>
  <si>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</si>
  <si>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</si>
  <si>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</si>
  <si>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</si>
  <si>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</si>
  <si>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</si>
  <si>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</si>
  <si>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</si>
  <si>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</si>
  <si>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</si>
  <si>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</si>
  <si>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</si>
  <si>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</si>
  <si>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</si>
  <si>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</si>
  <si>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ø</t>
  </si>
  <si>
    <t>ù</t>
  </si>
  <si>
    <t>ú</t>
  </si>
  <si>
    <t>û</t>
  </si>
  <si>
    <t>ü</t>
  </si>
  <si>
    <t>ý</t>
  </si>
  <si>
    <t>þ</t>
  </si>
  <si>
    <t>ÿ</t>
  </si>
  <si>
    <t>Ā</t>
  </si>
  <si>
    <t>Ī</t>
  </si>
  <si>
    <t>Ū</t>
  </si>
  <si>
    <t>Ē</t>
  </si>
  <si>
    <t>Ō</t>
  </si>
  <si>
    <t>ā</t>
  </si>
  <si>
    <t>ī</t>
  </si>
  <si>
    <t>ū</t>
  </si>
  <si>
    <t>ē</t>
  </si>
  <si>
    <t>ō</t>
  </si>
  <si>
    <t>Ą</t>
  </si>
  <si>
    <t>˘</t>
  </si>
  <si>
    <t>Ł</t>
  </si>
  <si>
    <t>Ľ</t>
  </si>
  <si>
    <t>Ś</t>
  </si>
  <si>
    <t>Š</t>
  </si>
  <si>
    <t>Ş</t>
  </si>
  <si>
    <t>Ť</t>
  </si>
  <si>
    <t>Ź</t>
  </si>
  <si>
    <t>Ž</t>
  </si>
  <si>
    <t>Ż</t>
  </si>
  <si>
    <t>ą</t>
  </si>
  <si>
    <t>˛</t>
  </si>
  <si>
    <t>ł</t>
  </si>
  <si>
    <t>ľ</t>
  </si>
  <si>
    <t>ś</t>
  </si>
  <si>
    <t>ˇ</t>
  </si>
  <si>
    <t>š</t>
  </si>
  <si>
    <t>ş</t>
  </si>
  <si>
    <t>ť</t>
  </si>
  <si>
    <t>ź</t>
  </si>
  <si>
    <t>˝</t>
  </si>
  <si>
    <t>ž</t>
  </si>
  <si>
    <t>ż</t>
  </si>
  <si>
    <t>Ŕ</t>
  </si>
  <si>
    <t>Ă</t>
  </si>
  <si>
    <t>Ĺ</t>
  </si>
  <si>
    <t>Ć</t>
  </si>
  <si>
    <t>Č</t>
  </si>
  <si>
    <t>Ę</t>
  </si>
  <si>
    <t>Ě</t>
  </si>
  <si>
    <t>Ď</t>
  </si>
  <si>
    <t>Ń</t>
  </si>
  <si>
    <t>Ň</t>
  </si>
  <si>
    <t>Ő</t>
  </si>
  <si>
    <t>Ř</t>
  </si>
  <si>
    <t>Ů</t>
  </si>
  <si>
    <t>Ű</t>
  </si>
  <si>
    <t>Ţ</t>
  </si>
  <si>
    <t>ŕ</t>
  </si>
  <si>
    <t>ă</t>
  </si>
  <si>
    <t>ĺ</t>
  </si>
  <si>
    <t>ć</t>
  </si>
  <si>
    <t>č</t>
  </si>
  <si>
    <t>ę</t>
  </si>
  <si>
    <t>ě</t>
  </si>
  <si>
    <t>ď</t>
  </si>
  <si>
    <t>đ</t>
  </si>
  <si>
    <t>ń</t>
  </si>
  <si>
    <t>ň</t>
  </si>
  <si>
    <t>ő</t>
  </si>
  <si>
    <t>ř</t>
  </si>
  <si>
    <t>ů</t>
  </si>
  <si>
    <t>ű</t>
  </si>
  <si>
    <t>ţ</t>
  </si>
  <si>
    <t>˙</t>
  </si>
  <si>
    <t>Ĉ</t>
  </si>
  <si>
    <t>Ĝ</t>
  </si>
  <si>
    <t>Ĥ</t>
  </si>
  <si>
    <t>Ĵ</t>
  </si>
  <si>
    <t>Ŝ</t>
  </si>
  <si>
    <t>Ŭ</t>
  </si>
  <si>
    <t>ĉ</t>
  </si>
  <si>
    <t>ĝ</t>
  </si>
  <si>
    <t>ĥ</t>
  </si>
  <si>
    <t>ĵ</t>
  </si>
  <si>
    <t>ŝ</t>
  </si>
  <si>
    <t>ŭ</t>
  </si>
  <si>
    <t>ɱ</t>
  </si>
  <si>
    <t>ʋ</t>
  </si>
  <si>
    <t>ɾ</t>
  </si>
  <si>
    <t>ʃ</t>
  </si>
  <si>
    <t>ʒ</t>
  </si>
  <si>
    <t>ɬ</t>
  </si>
  <si>
    <t>ɮ</t>
  </si>
  <si>
    <t>ɹ</t>
  </si>
  <si>
    <t>ʈ</t>
  </si>
  <si>
    <t>ɖ</t>
  </si>
  <si>
    <t>ɳ</t>
  </si>
  <si>
    <t>ɽ</t>
  </si>
  <si>
    <t>ʂ</t>
  </si>
  <si>
    <t>ʐ</t>
  </si>
  <si>
    <t>ɻ</t>
  </si>
  <si>
    <t>ɭ</t>
  </si>
  <si>
    <t>ɟ</t>
  </si>
  <si>
    <t>ɲ</t>
  </si>
  <si>
    <t>ʝ</t>
  </si>
  <si>
    <t>ʎ</t>
  </si>
  <si>
    <t>ɡ</t>
  </si>
  <si>
    <t>ŋ</t>
  </si>
  <si>
    <t>ɰ</t>
  </si>
  <si>
    <t>ʁ</t>
  </si>
  <si>
    <t>ħ</t>
  </si>
  <si>
    <t>ʕ</t>
  </si>
  <si>
    <t>ʔ</t>
  </si>
  <si>
    <t>ɦ</t>
  </si>
  <si>
    <t>ʘ</t>
  </si>
  <si>
    <t>ǂ</t>
  </si>
  <si>
    <t>ɓ</t>
  </si>
  <si>
    <t>ɗ</t>
  </si>
  <si>
    <t>ʄ</t>
  </si>
  <si>
    <t>ɠ</t>
  </si>
  <si>
    <t>Ɠ</t>
  </si>
  <si>
    <t>œ</t>
  </si>
  <si>
    <t>Œ</t>
  </si>
  <si>
    <t>ɨ</t>
  </si>
  <si>
    <t>ʉ</t>
  </si>
  <si>
    <t>ɘ</t>
  </si>
  <si>
    <t>ɵ</t>
  </si>
  <si>
    <t>ə</t>
  </si>
  <si>
    <t>ɜ</t>
  </si>
  <si>
    <t>ɞ</t>
  </si>
  <si>
    <t>ɐ</t>
  </si>
  <si>
    <t>ɯ</t>
  </si>
  <si>
    <t>ʊ</t>
  </si>
  <si>
    <t>ɤ</t>
  </si>
  <si>
    <t>ʌ</t>
  </si>
  <si>
    <t>ɔ</t>
  </si>
  <si>
    <t>ɑ</t>
  </si>
  <si>
    <t>ɒ</t>
  </si>
  <si>
    <t>ʍ</t>
  </si>
  <si>
    <t>ɥ</t>
  </si>
  <si>
    <t>ʢ</t>
  </si>
  <si>
    <t>ʡ</t>
  </si>
  <si>
    <t>ɕ</t>
  </si>
  <si>
    <t>ʑ</t>
  </si>
  <si>
    <t>ɺ</t>
  </si>
  <si>
    <t>ɧ</t>
  </si>
  <si>
    <t>ɚ</t>
  </si>
  <si>
    <t>æ̀</t>
  </si>
  <si>
    <t>ǽ</t>
  </si>
  <si>
    <t>ὰ</t>
  </si>
  <si>
    <t>ά</t>
  </si>
  <si>
    <t>ɔ̀</t>
  </si>
  <si>
    <t>ɔ́</t>
  </si>
  <si>
    <t>ʌ̀</t>
  </si>
  <si>
    <t>ʌ́</t>
  </si>
  <si>
    <t>ə̀</t>
  </si>
  <si>
    <t>ə́</t>
  </si>
  <si>
    <t>ɚ̀</t>
  </si>
  <si>
    <t>ɚ́</t>
  </si>
  <si>
    <t>ὲ</t>
  </si>
  <si>
    <t>έ</t>
  </si>
  <si>
    <t>͡</t>
  </si>
  <si>
    <t>ˈ</t>
  </si>
  <si>
    <t>ˌ</t>
  </si>
  <si>
    <t>ː</t>
  </si>
  <si>
    <t>ˑ</t>
  </si>
  <si>
    <t>̆</t>
  </si>
  <si>
    <t>‿</t>
  </si>
  <si>
    <t>̋</t>
  </si>
  <si>
    <t>́</t>
  </si>
  <si>
    <t>̄</t>
  </si>
  <si>
    <t>̀</t>
  </si>
  <si>
    <t>̏</t>
  </si>
  <si>
    <t>̌</t>
  </si>
  <si>
    <t>̂</t>
  </si>
  <si>
    <t>˥</t>
  </si>
  <si>
    <t>˦</t>
  </si>
  <si>
    <t>˧</t>
  </si>
  <si>
    <t>˨</t>
  </si>
  <si>
    <t>˩</t>
  </si>
  <si>
    <t>˩˥</t>
  </si>
  <si>
    <t>˥˩</t>
  </si>
  <si>
    <t>̥</t>
  </si>
  <si>
    <t>̬</t>
  </si>
  <si>
    <t>̹</t>
  </si>
  <si>
    <t>̜</t>
  </si>
  <si>
    <t>̟</t>
  </si>
  <si>
    <t>̠</t>
  </si>
  <si>
    <t>̈</t>
  </si>
  <si>
    <t>̽</t>
  </si>
  <si>
    <t>̩</t>
  </si>
  <si>
    <t>̯</t>
  </si>
  <si>
    <t>˞</t>
  </si>
  <si>
    <t>̤</t>
  </si>
  <si>
    <t>̰</t>
  </si>
  <si>
    <t>̼</t>
  </si>
  <si>
    <t>̴</t>
  </si>
  <si>
    <t>̝</t>
  </si>
  <si>
    <t>̞</t>
  </si>
  <si>
    <t>̘</t>
  </si>
  <si>
    <t>̙</t>
  </si>
  <si>
    <t>̪</t>
  </si>
  <si>
    <t>̺</t>
  </si>
  <si>
    <t>̻</t>
  </si>
  <si>
    <t>̃</t>
  </si>
  <si>
    <t>̚</t>
  </si>
  <si>
    <t>❶</t>
  </si>
  <si>
    <t>❷</t>
  </si>
  <si>
    <t>❸</t>
  </si>
  <si>
    <t>❹</t>
  </si>
  <si>
    <t>❺</t>
  </si>
  <si>
    <t>❻</t>
  </si>
  <si>
    <t>❼</t>
  </si>
  <si>
    <t>❽</t>
  </si>
  <si>
    <t>❾</t>
  </si>
  <si>
    <t>❿</t>
  </si>
  <si>
    <t>⓫</t>
  </si>
  <si>
    <t>⓬</t>
  </si>
  <si>
    <t>⓭</t>
  </si>
  <si>
    <t>⓮</t>
  </si>
  <si>
    <t>⓯</t>
  </si>
  <si>
    <t>⓰</t>
  </si>
  <si>
    <t>⓱</t>
  </si>
  <si>
    <t>⓲</t>
  </si>
  <si>
    <t>⓳</t>
  </si>
  <si>
    <t>⓴</t>
  </si>
  <si>
    <t>ⅰ</t>
  </si>
  <si>
    <t>ⅱ</t>
  </si>
  <si>
    <t>ⅲ</t>
  </si>
  <si>
    <t>ⅳ</t>
  </si>
  <si>
    <t>ⅴ</t>
  </si>
  <si>
    <t>ⅵ</t>
  </si>
  <si>
    <t>ⅶ</t>
  </si>
  <si>
    <t>ⅷ</t>
  </si>
  <si>
    <t>ⅸ</t>
  </si>
  <si>
    <t>ⅹ</t>
  </si>
  <si>
    <t>ⅺ</t>
  </si>
  <si>
    <t>ⅻ</t>
  </si>
  <si>
    <t>ⓐ</t>
  </si>
  <si>
    <t>ⓑ</t>
  </si>
  <si>
    <t>ⓒ</t>
  </si>
  <si>
    <t>ⓓ</t>
  </si>
  <si>
    <t>ⓔ</t>
  </si>
  <si>
    <t>ⓕ</t>
  </si>
  <si>
    <t>ⓖ</t>
  </si>
  <si>
    <t>ⓗ</t>
  </si>
  <si>
    <t>ⓘ</t>
  </si>
  <si>
    <t>ⓙ</t>
  </si>
  <si>
    <t>ⓚ</t>
  </si>
  <si>
    <t>ⓛ</t>
  </si>
  <si>
    <t>ⓜ</t>
  </si>
  <si>
    <t>ⓝ</t>
  </si>
  <si>
    <t>ⓞ</t>
  </si>
  <si>
    <t>ⓟ</t>
  </si>
  <si>
    <t>ⓠ</t>
  </si>
  <si>
    <t>ⓡ</t>
  </si>
  <si>
    <t>ⓢ</t>
  </si>
  <si>
    <t>ⓣ</t>
  </si>
  <si>
    <t>ⓤ</t>
  </si>
  <si>
    <t>ⓥ</t>
  </si>
  <si>
    <t>ⓦ</t>
  </si>
  <si>
    <t>ⓧ</t>
  </si>
  <si>
    <t>ⓨ</t>
  </si>
  <si>
    <t>ⓩ</t>
  </si>
  <si>
    <t>㋐</t>
  </si>
  <si>
    <t>㋑</t>
  </si>
  <si>
    <t>㋒</t>
  </si>
  <si>
    <t>㋓</t>
  </si>
  <si>
    <t>㋔</t>
  </si>
  <si>
    <t>㋕</t>
  </si>
  <si>
    <t>㋖</t>
  </si>
  <si>
    <t>㋗</t>
  </si>
  <si>
    <t>㋘</t>
  </si>
  <si>
    <t>㋙</t>
  </si>
  <si>
    <t>㋚</t>
  </si>
  <si>
    <t>㋛</t>
  </si>
  <si>
    <t>㋜</t>
  </si>
  <si>
    <t>㋝</t>
  </si>
  <si>
    <t>㋞</t>
  </si>
  <si>
    <t>㋟</t>
  </si>
  <si>
    <t>㋠</t>
  </si>
  <si>
    <t>㋡</t>
  </si>
  <si>
    <t>㋢</t>
  </si>
  <si>
    <t>㋣</t>
  </si>
  <si>
    <t>㋺</t>
  </si>
  <si>
    <t>㋩</t>
  </si>
  <si>
    <t>㋥</t>
  </si>
  <si>
    <t>㋭</t>
  </si>
  <si>
    <t>㋬</t>
  </si>
  <si>
    <t>⁑</t>
  </si>
  <si>
    <t>⁂</t>
  </si>
  <si>
    <t>Ⅺ</t>
  </si>
  <si>
    <t>Ⅻ</t>
  </si>
  <si>
    <t>❖</t>
  </si>
  <si>
    <t>☞</t>
  </si>
  <si>
    <t>剏の親字</t>
    <rPh sb="2" eb="3">
      <t>シン</t>
    </rPh>
    <rPh sb="3" eb="4">
      <t>ジ</t>
    </rPh>
    <phoneticPr fontId="1"/>
  </si>
  <si>
    <t>怱の異体字</t>
    <rPh sb="2" eb="5">
      <t>イタイジ</t>
    </rPh>
    <phoneticPr fontId="1"/>
  </si>
  <si>
    <t>荘の旧字</t>
    <rPh sb="2" eb="4">
      <t>キュウジ</t>
    </rPh>
    <phoneticPr fontId="1"/>
  </si>
  <si>
    <t>送の旧字</t>
    <rPh sb="2" eb="4">
      <t>キュウジ</t>
    </rPh>
    <phoneticPr fontId="1"/>
  </si>
  <si>
    <t>叟の異体字</t>
    <rPh sb="2" eb="5">
      <t>イタイジ</t>
    </rPh>
    <phoneticPr fontId="1"/>
  </si>
  <si>
    <t>奘の異体字</t>
    <rPh sb="2" eb="5">
      <t>イタイジ</t>
    </rPh>
    <phoneticPr fontId="1"/>
  </si>
  <si>
    <t>捜の旧字</t>
    <rPh sb="2" eb="4">
      <t>キュウジ</t>
    </rPh>
    <phoneticPr fontId="1"/>
  </si>
  <si>
    <t>挿の旧字</t>
    <rPh sb="2" eb="4">
      <t>キュウジ</t>
    </rPh>
    <phoneticPr fontId="1"/>
  </si>
  <si>
    <t>巣の旧字</t>
    <rPh sb="0" eb="1">
      <t>ス</t>
    </rPh>
    <rPh sb="2" eb="4">
      <t>キュウジ</t>
    </rPh>
    <phoneticPr fontId="1"/>
  </si>
  <si>
    <t>掃うの旧字</t>
    <rPh sb="0" eb="1">
      <t>ハラ</t>
    </rPh>
    <rPh sb="3" eb="5">
      <t>キュウジ</t>
    </rPh>
    <phoneticPr fontId="1"/>
  </si>
  <si>
    <t>窓の旧字</t>
    <rPh sb="2" eb="4">
      <t>キュウジ</t>
    </rPh>
    <phoneticPr fontId="1"/>
  </si>
  <si>
    <t>痩の旧字</t>
    <rPh sb="0" eb="1">
      <t>ヤ</t>
    </rPh>
    <rPh sb="2" eb="4">
      <t>キュウジ</t>
    </rPh>
    <phoneticPr fontId="1"/>
  </si>
  <si>
    <t>装の旧字</t>
    <rPh sb="0" eb="1">
      <t>ヨソオ</t>
    </rPh>
    <rPh sb="2" eb="4">
      <t>キュウジ</t>
    </rPh>
    <phoneticPr fontId="1"/>
  </si>
  <si>
    <t>剿の異体字</t>
    <rPh sb="2" eb="5">
      <t>イタイジ</t>
    </rPh>
    <phoneticPr fontId="1"/>
  </si>
  <si>
    <t>嫂の異体字</t>
    <rPh sb="2" eb="5">
      <t>イタイジ</t>
    </rPh>
    <phoneticPr fontId="1"/>
  </si>
  <si>
    <t>搔の異体字</t>
    <rPh sb="2" eb="5">
      <t>イタイジ</t>
    </rPh>
    <phoneticPr fontId="1"/>
  </si>
  <si>
    <t>層の旧字</t>
    <rPh sb="0" eb="1">
      <t>ソウ</t>
    </rPh>
    <rPh sb="2" eb="4">
      <t>キュウジ</t>
    </rPh>
    <phoneticPr fontId="1"/>
  </si>
  <si>
    <t>箏の異体字</t>
    <rPh sb="2" eb="5">
      <t>イタイジ</t>
    </rPh>
    <phoneticPr fontId="1"/>
  </si>
  <si>
    <t>総の旧字</t>
    <rPh sb="2" eb="4">
      <t>キュウジ</t>
    </rPh>
    <phoneticPr fontId="1"/>
  </si>
  <si>
    <t>聡の旧字</t>
    <rPh sb="2" eb="4">
      <t>キュウジ</t>
    </rPh>
    <phoneticPr fontId="1"/>
  </si>
  <si>
    <t>遭の旧字</t>
    <rPh sb="2" eb="4">
      <t>キュウジ</t>
    </rPh>
    <phoneticPr fontId="1"/>
  </si>
  <si>
    <t>噌の異体字</t>
    <rPh sb="2" eb="5">
      <t>イタイジ</t>
    </rPh>
    <phoneticPr fontId="1"/>
  </si>
  <si>
    <t>艘の異体字</t>
    <rPh sb="2" eb="5">
      <t>イタイジ</t>
    </rPh>
    <phoneticPr fontId="1"/>
  </si>
  <si>
    <t>甑の異体字</t>
    <rPh sb="2" eb="5">
      <t>イタイジ</t>
    </rPh>
    <phoneticPr fontId="1"/>
  </si>
  <si>
    <t>藪の異体字</t>
    <rPh sb="0" eb="1">
      <t>ヤブ</t>
    </rPh>
    <rPh sb="2" eb="5">
      <t>イタイジ</t>
    </rPh>
    <phoneticPr fontId="1"/>
  </si>
  <si>
    <t>騒の旧字</t>
    <rPh sb="0" eb="1">
      <t>サワ</t>
    </rPh>
    <rPh sb="2" eb="4">
      <t>キュウジ</t>
    </rPh>
    <phoneticPr fontId="1"/>
  </si>
  <si>
    <t>竈の異体字</t>
    <rPh sb="0" eb="1">
      <t>カマド</t>
    </rPh>
    <rPh sb="2" eb="5">
      <t>イタイジ</t>
    </rPh>
    <phoneticPr fontId="1"/>
  </si>
  <si>
    <t>造の旧字</t>
    <rPh sb="0" eb="1">
      <t>ツク</t>
    </rPh>
    <rPh sb="2" eb="4">
      <t>キュウジ</t>
    </rPh>
    <phoneticPr fontId="1"/>
  </si>
  <si>
    <t>増の旧字</t>
    <rPh sb="0" eb="1">
      <t>マ</t>
    </rPh>
    <rPh sb="2" eb="4">
      <t>キュウジ</t>
    </rPh>
    <phoneticPr fontId="1"/>
  </si>
  <si>
    <t>憎の旧字</t>
    <rPh sb="0" eb="1">
      <t>ニク</t>
    </rPh>
    <rPh sb="2" eb="4">
      <t>キュウジ</t>
    </rPh>
    <phoneticPr fontId="1"/>
  </si>
  <si>
    <t>蔵の旧字</t>
    <rPh sb="2" eb="4">
      <t>キュウジ</t>
    </rPh>
    <phoneticPr fontId="1"/>
  </si>
  <si>
    <t>贈の旧字</t>
    <rPh sb="0" eb="1">
      <t>オク</t>
    </rPh>
    <rPh sb="2" eb="4">
      <t>キュウジ</t>
    </rPh>
    <phoneticPr fontId="1"/>
  </si>
  <si>
    <t>臓の旧字</t>
    <rPh sb="0" eb="1">
      <t>ゾウ</t>
    </rPh>
    <rPh sb="2" eb="3">
      <t>キュウ</t>
    </rPh>
    <rPh sb="3" eb="4">
      <t>ジ</t>
    </rPh>
    <phoneticPr fontId="1"/>
  </si>
  <si>
    <t>即の旧字</t>
    <rPh sb="2" eb="4">
      <t>キュウジ</t>
    </rPh>
    <phoneticPr fontId="1"/>
  </si>
  <si>
    <t>速の旧字</t>
    <rPh sb="0" eb="1">
      <t>ハヤ</t>
    </rPh>
    <rPh sb="2" eb="4">
      <t>キュウジ</t>
    </rPh>
    <phoneticPr fontId="1"/>
  </si>
  <si>
    <t>属の旧字</t>
    <rPh sb="2" eb="4">
      <t>キュウジ</t>
    </rPh>
    <phoneticPr fontId="1"/>
  </si>
  <si>
    <t>続の旧字</t>
    <rPh sb="0" eb="1">
      <t>ツヅ</t>
    </rPh>
    <rPh sb="2" eb="4">
      <t>キュウジ</t>
    </rPh>
    <phoneticPr fontId="1"/>
  </si>
  <si>
    <t>尊の旧字</t>
    <rPh sb="0" eb="1">
      <t>トウト</t>
    </rPh>
    <rPh sb="2" eb="4">
      <t>キュウジ</t>
    </rPh>
    <phoneticPr fontId="1"/>
  </si>
  <si>
    <t>巽の旧字</t>
    <rPh sb="0" eb="1">
      <t>タツミ</t>
    </rPh>
    <rPh sb="2" eb="4">
      <t>キュウジ</t>
    </rPh>
    <phoneticPr fontId="1"/>
  </si>
  <si>
    <t>遜の異体字</t>
    <rPh sb="0" eb="1">
      <t>ヘリクダ</t>
    </rPh>
    <rPh sb="2" eb="5">
      <t>イタイジ</t>
    </rPh>
    <phoneticPr fontId="1"/>
  </si>
  <si>
    <t>噂の異体字</t>
    <rPh sb="0" eb="1">
      <t>ウワサ</t>
    </rPh>
    <rPh sb="2" eb="5">
      <t>イタイジ</t>
    </rPh>
    <phoneticPr fontId="1"/>
  </si>
  <si>
    <t>樽の異体字</t>
    <rPh sb="0" eb="1">
      <t>タル</t>
    </rPh>
    <rPh sb="2" eb="5">
      <t>イタイジ</t>
    </rPh>
    <phoneticPr fontId="1"/>
  </si>
  <si>
    <t>鱒の異体字</t>
    <rPh sb="0" eb="1">
      <t>マス</t>
    </rPh>
    <rPh sb="2" eb="5">
      <t>イタイジ</t>
    </rPh>
    <phoneticPr fontId="1"/>
  </si>
  <si>
    <t>娜の親字</t>
    <rPh sb="2" eb="4">
      <t>シンジ</t>
    </rPh>
    <phoneticPr fontId="1"/>
  </si>
  <si>
    <t>拿の異体字</t>
    <rPh sb="2" eb="5">
      <t>イタイジ</t>
    </rPh>
    <phoneticPr fontId="1"/>
  </si>
  <si>
    <t>梛の親字</t>
    <rPh sb="2" eb="4">
      <t>シンジ</t>
    </rPh>
    <phoneticPr fontId="1"/>
  </si>
  <si>
    <t>楕の異体字</t>
    <rPh sb="2" eb="5">
      <t>イタイジ</t>
    </rPh>
    <phoneticPr fontId="1"/>
  </si>
  <si>
    <t>堕の旧字</t>
    <rPh sb="0" eb="1">
      <t>ダ</t>
    </rPh>
    <rPh sb="2" eb="3">
      <t>キュウ</t>
    </rPh>
    <rPh sb="3" eb="4">
      <t>ジ</t>
    </rPh>
    <phoneticPr fontId="1"/>
  </si>
  <si>
    <t>体の旧字</t>
    <rPh sb="0" eb="1">
      <t>カラダ</t>
    </rPh>
    <rPh sb="2" eb="4">
      <t>キュウジ</t>
    </rPh>
    <phoneticPr fontId="1"/>
  </si>
  <si>
    <t>対の旧字</t>
    <rPh sb="0" eb="1">
      <t>ツイ</t>
    </rPh>
    <rPh sb="2" eb="3">
      <t>キュウ</t>
    </rPh>
    <rPh sb="3" eb="4">
      <t>ジ</t>
    </rPh>
    <phoneticPr fontId="1"/>
  </si>
  <si>
    <t>退の旧字</t>
    <rPh sb="0" eb="1">
      <t>シリゾ</t>
    </rPh>
    <rPh sb="2" eb="4">
      <t>キュウジ</t>
    </rPh>
    <phoneticPr fontId="1"/>
  </si>
  <si>
    <t>帯の旧字</t>
    <rPh sb="0" eb="1">
      <t>オビ</t>
    </rPh>
    <rPh sb="2" eb="4">
      <t>キュウジ</t>
    </rPh>
    <phoneticPr fontId="1"/>
  </si>
  <si>
    <t>逮の旧字</t>
    <rPh sb="2" eb="4">
      <t>キュウジ</t>
    </rPh>
    <phoneticPr fontId="1"/>
  </si>
  <si>
    <t>隊の旧字</t>
    <rPh sb="0" eb="1">
      <t>タイ</t>
    </rPh>
    <rPh sb="2" eb="3">
      <t>キュウ</t>
    </rPh>
    <rPh sb="3" eb="4">
      <t>ジ</t>
    </rPh>
    <phoneticPr fontId="1"/>
  </si>
  <si>
    <t>滞の旧字</t>
    <rPh sb="0" eb="1">
      <t>トドコオ</t>
    </rPh>
    <rPh sb="2" eb="4">
      <t>キュウジ</t>
    </rPh>
    <phoneticPr fontId="1"/>
  </si>
  <si>
    <t>瑇の異体字</t>
    <rPh sb="2" eb="5">
      <t>イタイジ</t>
    </rPh>
    <phoneticPr fontId="1"/>
  </si>
  <si>
    <t>腿の異体字</t>
    <rPh sb="0" eb="1">
      <t>モモ</t>
    </rPh>
    <rPh sb="2" eb="5">
      <t>イタイジ</t>
    </rPh>
    <phoneticPr fontId="1"/>
  </si>
  <si>
    <t>蔕の異体字</t>
    <rPh sb="2" eb="5">
      <t>イタイジ</t>
    </rPh>
    <phoneticPr fontId="1"/>
  </si>
  <si>
    <t>頽の異体字</t>
    <rPh sb="2" eb="5">
      <t>イタイジ</t>
    </rPh>
    <phoneticPr fontId="1"/>
  </si>
  <si>
    <t>黛の旧字</t>
    <rPh sb="2" eb="4">
      <t>キュウジ</t>
    </rPh>
    <phoneticPr fontId="1"/>
  </si>
  <si>
    <t>擡の異体字</t>
    <rPh sb="2" eb="5">
      <t>イタイジ</t>
    </rPh>
    <phoneticPr fontId="1"/>
  </si>
  <si>
    <t>台の旧字</t>
    <rPh sb="0" eb="1">
      <t>ダイ</t>
    </rPh>
    <rPh sb="2" eb="3">
      <t>キュウ</t>
    </rPh>
    <rPh sb="3" eb="4">
      <t>ジ</t>
    </rPh>
    <phoneticPr fontId="1"/>
  </si>
  <si>
    <t>迺の異体字</t>
    <rPh sb="2" eb="5">
      <t>イタイジ</t>
    </rPh>
    <phoneticPr fontId="1"/>
  </si>
  <si>
    <t>滝の旧字</t>
    <rPh sb="0" eb="1">
      <t>タキ</t>
    </rPh>
    <rPh sb="2" eb="4">
      <t>キュウジ</t>
    </rPh>
    <phoneticPr fontId="1"/>
  </si>
  <si>
    <t>択の旧字</t>
    <rPh sb="0" eb="1">
      <t>タク</t>
    </rPh>
    <rPh sb="2" eb="4">
      <t>キュウジ</t>
    </rPh>
    <phoneticPr fontId="1"/>
  </si>
  <si>
    <t>沢の旧字</t>
    <rPh sb="0" eb="1">
      <t>サワ</t>
    </rPh>
    <rPh sb="2" eb="4">
      <t>キュウジ</t>
    </rPh>
    <phoneticPr fontId="1"/>
  </si>
  <si>
    <t>啄の旧字</t>
    <rPh sb="0" eb="1">
      <t>ツイバ</t>
    </rPh>
    <rPh sb="2" eb="4">
      <t>キュウジ</t>
    </rPh>
    <phoneticPr fontId="1"/>
  </si>
  <si>
    <t>琢の旧字</t>
    <rPh sb="2" eb="4">
      <t>キュウジ</t>
    </rPh>
    <phoneticPr fontId="1"/>
  </si>
  <si>
    <t>磔の親字</t>
    <rPh sb="2" eb="4">
      <t>シンジ</t>
    </rPh>
    <phoneticPr fontId="1"/>
  </si>
  <si>
    <t>擢の異体字</t>
    <rPh sb="0" eb="1">
      <t>ヌキ</t>
    </rPh>
    <rPh sb="2" eb="5">
      <t>イタイジ</t>
    </rPh>
    <phoneticPr fontId="1"/>
  </si>
  <si>
    <t>達の旧字</t>
    <rPh sb="2" eb="4">
      <t>キュウジ</t>
    </rPh>
    <phoneticPr fontId="1"/>
  </si>
  <si>
    <t>脱の旧字</t>
    <rPh sb="0" eb="1">
      <t>ヌ</t>
    </rPh>
    <rPh sb="2" eb="4">
      <t>キュウジ</t>
    </rPh>
    <phoneticPr fontId="1"/>
  </si>
  <si>
    <t>棚の旧字</t>
    <rPh sb="0" eb="1">
      <t>タナ</t>
    </rPh>
    <rPh sb="2" eb="4">
      <t>キュウジ</t>
    </rPh>
    <phoneticPr fontId="1"/>
  </si>
  <si>
    <t>担の旧字</t>
    <rPh sb="2" eb="4">
      <t>キュウジ</t>
    </rPh>
    <phoneticPr fontId="1"/>
  </si>
  <si>
    <t>単の旧字</t>
    <rPh sb="0" eb="1">
      <t>ヒトエ</t>
    </rPh>
    <rPh sb="2" eb="4">
      <t>キュウジ</t>
    </rPh>
    <phoneticPr fontId="1"/>
  </si>
  <si>
    <t>胆の旧字</t>
    <rPh sb="0" eb="1">
      <t>キモ</t>
    </rPh>
    <rPh sb="2" eb="4">
      <t>キュウジ</t>
    </rPh>
    <phoneticPr fontId="1"/>
  </si>
  <si>
    <t>啖の異体字</t>
    <rPh sb="2" eb="5">
      <t>イタイジ</t>
    </rPh>
    <phoneticPr fontId="1"/>
  </si>
  <si>
    <t>嘆の旧字</t>
    <rPh sb="2" eb="4">
      <t>キュウジ</t>
    </rPh>
    <phoneticPr fontId="1"/>
  </si>
  <si>
    <t>歎の異体字</t>
    <rPh sb="2" eb="5">
      <t>イタイジ</t>
    </rPh>
    <phoneticPr fontId="1"/>
  </si>
  <si>
    <t>潭の親字</t>
    <rPh sb="2" eb="4">
      <t>シンジ</t>
    </rPh>
    <phoneticPr fontId="1"/>
  </si>
  <si>
    <t>誕の旧字</t>
    <rPh sb="2" eb="4">
      <t>キュウジ</t>
    </rPh>
    <phoneticPr fontId="1"/>
  </si>
  <si>
    <t>襌の異体字</t>
    <rPh sb="2" eb="5">
      <t>イタイジ</t>
    </rPh>
    <phoneticPr fontId="1"/>
  </si>
  <si>
    <t>簞の異体字</t>
    <rPh sb="2" eb="5">
      <t>イタイジ</t>
    </rPh>
    <phoneticPr fontId="1"/>
  </si>
  <si>
    <t>譚の異体字</t>
    <rPh sb="2" eb="5">
      <t>イタイジ</t>
    </rPh>
    <phoneticPr fontId="1"/>
  </si>
  <si>
    <t>鐔の親字</t>
    <rPh sb="2" eb="4">
      <t>シンジ</t>
    </rPh>
    <phoneticPr fontId="1"/>
  </si>
  <si>
    <t>団の旧字</t>
    <rPh sb="0" eb="1">
      <t>ダン</t>
    </rPh>
    <rPh sb="2" eb="3">
      <t>キュウ</t>
    </rPh>
    <rPh sb="3" eb="4">
      <t>ジ</t>
    </rPh>
    <phoneticPr fontId="1"/>
  </si>
  <si>
    <t>断の旧字</t>
    <rPh sb="0" eb="1">
      <t>コトワ</t>
    </rPh>
    <rPh sb="2" eb="4">
      <t>キュウジ</t>
    </rPh>
    <phoneticPr fontId="1"/>
  </si>
  <si>
    <t>弾の旧字</t>
    <rPh sb="0" eb="1">
      <t>タマ</t>
    </rPh>
    <rPh sb="2" eb="4">
      <t>キュウジ</t>
    </rPh>
    <phoneticPr fontId="1"/>
  </si>
  <si>
    <t>暖の旧字</t>
    <rPh sb="0" eb="1">
      <t>アタタ</t>
    </rPh>
    <rPh sb="2" eb="4">
      <t>キュウジ</t>
    </rPh>
    <phoneticPr fontId="1"/>
  </si>
  <si>
    <t>灘の異体字</t>
    <rPh sb="0" eb="1">
      <t>ナダ</t>
    </rPh>
    <rPh sb="2" eb="5">
      <t>イタイジ</t>
    </rPh>
    <phoneticPr fontId="1"/>
  </si>
  <si>
    <t>致の旧字</t>
    <rPh sb="0" eb="1">
      <t>イタ</t>
    </rPh>
    <rPh sb="2" eb="4">
      <t>キュウジ</t>
    </rPh>
    <phoneticPr fontId="1"/>
  </si>
  <si>
    <t>遅の旧字</t>
    <rPh sb="0" eb="1">
      <t>オソ</t>
    </rPh>
    <rPh sb="2" eb="4">
      <t>キュウジ</t>
    </rPh>
    <phoneticPr fontId="1"/>
  </si>
  <si>
    <t>痴の旧字</t>
    <rPh sb="0" eb="1">
      <t>チ</t>
    </rPh>
    <rPh sb="2" eb="3">
      <t>キュウ</t>
    </rPh>
    <rPh sb="3" eb="4">
      <t>ジ</t>
    </rPh>
    <phoneticPr fontId="1"/>
  </si>
  <si>
    <t>逐の旧字</t>
    <rPh sb="2" eb="4">
      <t>キュウジ</t>
    </rPh>
    <phoneticPr fontId="1"/>
  </si>
  <si>
    <t>筑の異体字</t>
    <rPh sb="0" eb="1">
      <t>ツク</t>
    </rPh>
    <rPh sb="2" eb="5">
      <t>イタイジ</t>
    </rPh>
    <phoneticPr fontId="1"/>
  </si>
  <si>
    <t>築の旧字</t>
    <rPh sb="2" eb="4">
      <t>キュウジ</t>
    </rPh>
    <phoneticPr fontId="1"/>
  </si>
  <si>
    <t>膣の異体字</t>
    <rPh sb="0" eb="1">
      <t>チツ</t>
    </rPh>
    <rPh sb="2" eb="5">
      <t>イタイジ</t>
    </rPh>
    <phoneticPr fontId="1"/>
  </si>
  <si>
    <t>昼の旧字</t>
    <rPh sb="0" eb="1">
      <t>ヒル</t>
    </rPh>
    <rPh sb="2" eb="4">
      <t>キュウジ</t>
    </rPh>
    <phoneticPr fontId="1"/>
  </si>
  <si>
    <t>厨の異体字</t>
    <rPh sb="0" eb="1">
      <t>クリヤ</t>
    </rPh>
    <rPh sb="2" eb="5">
      <t>イタイジ</t>
    </rPh>
    <phoneticPr fontId="1"/>
  </si>
  <si>
    <t>註の異体字</t>
    <rPh sb="2" eb="5">
      <t>イタイジ</t>
    </rPh>
    <phoneticPr fontId="1"/>
  </si>
  <si>
    <t>疇の異体字</t>
    <rPh sb="2" eb="5">
      <t>イタイジ</t>
    </rPh>
    <phoneticPr fontId="1"/>
  </si>
  <si>
    <t>籀の親字</t>
    <rPh sb="2" eb="4">
      <t>シンジ</t>
    </rPh>
    <phoneticPr fontId="1"/>
  </si>
  <si>
    <t>猪の旧字</t>
    <rPh sb="0" eb="1">
      <t>イノシシ</t>
    </rPh>
    <rPh sb="2" eb="4">
      <t>キュウジ</t>
    </rPh>
    <phoneticPr fontId="1"/>
  </si>
  <si>
    <t>著の旧字</t>
    <rPh sb="2" eb="4">
      <t>キュウジ</t>
    </rPh>
    <phoneticPr fontId="1"/>
  </si>
  <si>
    <t>儲の異体字</t>
    <rPh sb="2" eb="5">
      <t>イタイジ</t>
    </rPh>
    <phoneticPr fontId="1"/>
  </si>
  <si>
    <t>瀦の異体字</t>
    <rPh sb="2" eb="5">
      <t>イタイジ</t>
    </rPh>
    <phoneticPr fontId="1"/>
  </si>
  <si>
    <t>庁の旧字</t>
    <rPh sb="2" eb="4">
      <t>キュウジ</t>
    </rPh>
    <phoneticPr fontId="1"/>
  </si>
  <si>
    <t>凋の親字</t>
    <rPh sb="2" eb="4">
      <t>シンジ</t>
    </rPh>
    <phoneticPr fontId="1"/>
  </si>
  <si>
    <t>釣の旧字</t>
    <rPh sb="0" eb="1">
      <t>ツ</t>
    </rPh>
    <rPh sb="2" eb="4">
      <t>キュウジ</t>
    </rPh>
    <phoneticPr fontId="1"/>
  </si>
  <si>
    <t>徴の旧字</t>
    <rPh sb="2" eb="4">
      <t>キュウジ</t>
    </rPh>
    <phoneticPr fontId="1"/>
  </si>
  <si>
    <t>肇の旧字</t>
    <rPh sb="0" eb="1">
      <t>ハジメ</t>
    </rPh>
    <rPh sb="2" eb="3">
      <t>キュウ</t>
    </rPh>
    <rPh sb="3" eb="4">
      <t>ジ</t>
    </rPh>
    <phoneticPr fontId="1"/>
  </si>
  <si>
    <t>輒の異体字</t>
    <rPh sb="2" eb="5">
      <t>イタイジ</t>
    </rPh>
    <phoneticPr fontId="1"/>
  </si>
  <si>
    <t>嘲の異体字</t>
    <rPh sb="0" eb="1">
      <t>アザケ</t>
    </rPh>
    <rPh sb="2" eb="5">
      <t>イタイジ</t>
    </rPh>
    <phoneticPr fontId="1"/>
  </si>
  <si>
    <t>澄の異体字</t>
    <rPh sb="2" eb="5">
      <t>イタイジ</t>
    </rPh>
    <phoneticPr fontId="1"/>
  </si>
  <si>
    <t>調の旧字</t>
    <rPh sb="0" eb="1">
      <t>シラ</t>
    </rPh>
    <rPh sb="2" eb="4">
      <t>キュウジ</t>
    </rPh>
    <phoneticPr fontId="1"/>
  </si>
  <si>
    <t>聴の旧字</t>
    <rPh sb="0" eb="1">
      <t>キ</t>
    </rPh>
    <rPh sb="2" eb="4">
      <t>キュウジ</t>
    </rPh>
    <phoneticPr fontId="1"/>
  </si>
  <si>
    <t>懲の旧字</t>
    <rPh sb="0" eb="1">
      <t>コ</t>
    </rPh>
    <rPh sb="2" eb="4">
      <t>キュウジ</t>
    </rPh>
    <phoneticPr fontId="1"/>
  </si>
  <si>
    <t>鯛の旧字</t>
    <rPh sb="0" eb="1">
      <t>タイ</t>
    </rPh>
    <rPh sb="2" eb="4">
      <t>キュウジ</t>
    </rPh>
    <phoneticPr fontId="1"/>
  </si>
  <si>
    <t>勅の旧字</t>
    <rPh sb="0" eb="1">
      <t>チョク</t>
    </rPh>
    <rPh sb="2" eb="3">
      <t>キュウ</t>
    </rPh>
    <rPh sb="3" eb="4">
      <t>ジ</t>
    </rPh>
    <phoneticPr fontId="1"/>
  </si>
  <si>
    <t>捗の異体字</t>
    <rPh sb="2" eb="5">
      <t>イタイジ</t>
    </rPh>
    <phoneticPr fontId="1"/>
  </si>
  <si>
    <t>鎮の旧字</t>
    <rPh sb="0" eb="1">
      <t>マモル</t>
    </rPh>
    <rPh sb="2" eb="3">
      <t>キュウ</t>
    </rPh>
    <rPh sb="3" eb="4">
      <t>ジ</t>
    </rPh>
    <phoneticPr fontId="1"/>
  </si>
  <si>
    <t>追の旧字</t>
    <rPh sb="0" eb="1">
      <t>オ</t>
    </rPh>
    <rPh sb="2" eb="4">
      <t>キュウジ</t>
    </rPh>
    <phoneticPr fontId="1"/>
  </si>
  <si>
    <t>槌の異体字</t>
    <rPh sb="2" eb="5">
      <t>イタイジ</t>
    </rPh>
    <phoneticPr fontId="1"/>
  </si>
  <si>
    <t>墜の旧字</t>
    <rPh sb="2" eb="4">
      <t>キュウジ</t>
    </rPh>
    <phoneticPr fontId="1"/>
  </si>
  <si>
    <t>鎚の異体字</t>
    <rPh sb="2" eb="5">
      <t>イタイジ</t>
    </rPh>
    <phoneticPr fontId="1"/>
  </si>
  <si>
    <t>通の旧字</t>
    <rPh sb="0" eb="1">
      <t>トオル</t>
    </rPh>
    <rPh sb="2" eb="4">
      <t>キュウジ</t>
    </rPh>
    <phoneticPr fontId="1"/>
  </si>
  <si>
    <t>塚の旧字</t>
    <rPh sb="2" eb="4">
      <t>キュウジ</t>
    </rPh>
    <phoneticPr fontId="1"/>
  </si>
  <si>
    <t>辻の異体字</t>
    <rPh sb="0" eb="1">
      <t>ツジ</t>
    </rPh>
    <rPh sb="2" eb="5">
      <t>イタイジ</t>
    </rPh>
    <phoneticPr fontId="1"/>
  </si>
  <si>
    <t>坪の旧字</t>
    <rPh sb="2" eb="4">
      <t>キュウジ</t>
    </rPh>
    <phoneticPr fontId="1"/>
  </si>
  <si>
    <t>逓の旧字</t>
    <rPh sb="0" eb="1">
      <t>テイ</t>
    </rPh>
    <rPh sb="2" eb="3">
      <t>キュウ</t>
    </rPh>
    <rPh sb="3" eb="4">
      <t>ジ</t>
    </rPh>
    <phoneticPr fontId="1"/>
  </si>
  <si>
    <t>逞の異体字</t>
    <rPh sb="2" eb="5">
      <t>イタイジ</t>
    </rPh>
    <phoneticPr fontId="1"/>
  </si>
  <si>
    <t>程の旧字</t>
    <rPh sb="2" eb="4">
      <t>キュウジ</t>
    </rPh>
    <phoneticPr fontId="1"/>
  </si>
  <si>
    <t>禎の旧字</t>
    <rPh sb="2" eb="4">
      <t>キュウジ</t>
    </rPh>
    <phoneticPr fontId="1"/>
  </si>
  <si>
    <t>鄭の異体字</t>
    <rPh sb="2" eb="5">
      <t>イタイジ</t>
    </rPh>
    <phoneticPr fontId="1"/>
  </si>
  <si>
    <t>嚔の異体字</t>
    <rPh sb="2" eb="5">
      <t>イタイジ</t>
    </rPh>
    <phoneticPr fontId="1"/>
  </si>
  <si>
    <t>禰の異体字</t>
    <rPh sb="2" eb="5">
      <t>イタイジ</t>
    </rPh>
    <phoneticPr fontId="1"/>
  </si>
  <si>
    <t>迪の旧字</t>
    <rPh sb="2" eb="4">
      <t>キュウジ</t>
    </rPh>
    <phoneticPr fontId="1"/>
  </si>
  <si>
    <t>迪の異体字</t>
    <rPh sb="2" eb="5">
      <t>イタイジ</t>
    </rPh>
    <phoneticPr fontId="1"/>
  </si>
  <si>
    <t>適の旧字</t>
    <rPh sb="0" eb="1">
      <t>テキ</t>
    </rPh>
    <rPh sb="2" eb="4">
      <t>キュウジ</t>
    </rPh>
    <phoneticPr fontId="1"/>
  </si>
  <si>
    <t>溺の異体字</t>
    <rPh sb="0" eb="1">
      <t>オボ</t>
    </rPh>
    <rPh sb="2" eb="5">
      <t>イタイジ</t>
    </rPh>
    <phoneticPr fontId="1"/>
  </si>
  <si>
    <t>迭の旧字</t>
    <rPh sb="2" eb="4">
      <t>キュウジ</t>
    </rPh>
    <phoneticPr fontId="1"/>
  </si>
  <si>
    <t>鉄の旧字</t>
    <rPh sb="0" eb="1">
      <t>テツ</t>
    </rPh>
    <rPh sb="2" eb="4">
      <t>キュウジ</t>
    </rPh>
    <phoneticPr fontId="1"/>
  </si>
  <si>
    <t>辿の異体字</t>
    <rPh sb="0" eb="1">
      <t>タド</t>
    </rPh>
    <rPh sb="2" eb="5">
      <t>イタイジ</t>
    </rPh>
    <phoneticPr fontId="1"/>
  </si>
  <si>
    <t>点の旧字</t>
    <rPh sb="0" eb="1">
      <t>テン</t>
    </rPh>
    <rPh sb="2" eb="4">
      <t>キュウジ</t>
    </rPh>
    <phoneticPr fontId="1"/>
  </si>
  <si>
    <t>転の旧字</t>
    <rPh sb="0" eb="1">
      <t>コロ</t>
    </rPh>
    <rPh sb="2" eb="4">
      <t>キュウジ</t>
    </rPh>
    <phoneticPr fontId="1"/>
  </si>
  <si>
    <t>塡の異体字</t>
    <rPh sb="2" eb="5">
      <t>イタイジ</t>
    </rPh>
    <phoneticPr fontId="1"/>
  </si>
  <si>
    <t>廛の異体字</t>
    <rPh sb="2" eb="5">
      <t>イタイジ</t>
    </rPh>
    <phoneticPr fontId="1"/>
  </si>
  <si>
    <t>簟の親字</t>
    <rPh sb="2" eb="4">
      <t>シンジ</t>
    </rPh>
    <phoneticPr fontId="1"/>
  </si>
  <si>
    <t>顚の異体字</t>
    <rPh sb="2" eb="5">
      <t>イタイジ</t>
    </rPh>
    <phoneticPr fontId="1"/>
  </si>
  <si>
    <t>纏の異体字</t>
    <rPh sb="2" eb="5">
      <t>イタイジ</t>
    </rPh>
    <phoneticPr fontId="1"/>
  </si>
  <si>
    <t>伝の旧字</t>
    <rPh sb="0" eb="1">
      <t>ツタ</t>
    </rPh>
    <rPh sb="2" eb="4">
      <t>キュウジ</t>
    </rPh>
    <phoneticPr fontId="1"/>
  </si>
  <si>
    <t>兎の異体字</t>
    <rPh sb="2" eb="5">
      <t>イタイジ</t>
    </rPh>
    <phoneticPr fontId="1"/>
  </si>
  <si>
    <t>途の旧字</t>
    <rPh sb="2" eb="4">
      <t>キュウジ</t>
    </rPh>
    <phoneticPr fontId="1"/>
  </si>
  <si>
    <t>菟・莵の親字</t>
    <rPh sb="4" eb="6">
      <t>シンジ</t>
    </rPh>
    <phoneticPr fontId="1"/>
  </si>
  <si>
    <t>都の旧字</t>
    <rPh sb="0" eb="1">
      <t>ミヤコ</t>
    </rPh>
    <rPh sb="2" eb="4">
      <t>キュウジ</t>
    </rPh>
    <phoneticPr fontId="1"/>
  </si>
  <si>
    <t>堵の異体字</t>
    <rPh sb="2" eb="5">
      <t>イタイジ</t>
    </rPh>
    <phoneticPr fontId="1"/>
  </si>
  <si>
    <t>屠の異体字</t>
    <rPh sb="0" eb="1">
      <t>ホフ</t>
    </rPh>
    <rPh sb="2" eb="5">
      <t>イタイジ</t>
    </rPh>
    <phoneticPr fontId="1"/>
  </si>
  <si>
    <t>賭の異体字</t>
    <rPh sb="0" eb="1">
      <t>カ</t>
    </rPh>
    <rPh sb="2" eb="5">
      <t>イタイジ</t>
    </rPh>
    <phoneticPr fontId="1"/>
  </si>
  <si>
    <t>蠹の異体字</t>
    <rPh sb="2" eb="5">
      <t>イタイジ</t>
    </rPh>
    <phoneticPr fontId="1"/>
  </si>
  <si>
    <t>当の旧字</t>
    <rPh sb="0" eb="1">
      <t>ア</t>
    </rPh>
    <rPh sb="2" eb="4">
      <t>キュウジ</t>
    </rPh>
    <phoneticPr fontId="1"/>
  </si>
  <si>
    <t>逃の旧字</t>
    <rPh sb="0" eb="1">
      <t>ニ</t>
    </rPh>
    <rPh sb="2" eb="4">
      <t>キュウジ</t>
    </rPh>
    <phoneticPr fontId="1"/>
  </si>
  <si>
    <t>党の旧字</t>
    <rPh sb="0" eb="1">
      <t>トウ</t>
    </rPh>
    <rPh sb="2" eb="3">
      <t>キュウ</t>
    </rPh>
    <rPh sb="3" eb="4">
      <t>ジ</t>
    </rPh>
    <phoneticPr fontId="1"/>
  </si>
  <si>
    <t>疼の異体字</t>
    <rPh sb="2" eb="5">
      <t>イタイジ</t>
    </rPh>
    <phoneticPr fontId="1"/>
  </si>
  <si>
    <t>透の旧字</t>
    <rPh sb="0" eb="1">
      <t>トオル</t>
    </rPh>
    <rPh sb="2" eb="3">
      <t>キュウ</t>
    </rPh>
    <rPh sb="3" eb="4">
      <t>ジ</t>
    </rPh>
    <phoneticPr fontId="1"/>
  </si>
  <si>
    <t>盗の旧字</t>
    <rPh sb="0" eb="1">
      <t>ヌス</t>
    </rPh>
    <rPh sb="2" eb="4">
      <t>キュウジ</t>
    </rPh>
    <phoneticPr fontId="1"/>
  </si>
  <si>
    <t>逗の異体字</t>
    <rPh sb="2" eb="5">
      <t>イタイジ</t>
    </rPh>
    <phoneticPr fontId="1"/>
  </si>
  <si>
    <t>塘の親字</t>
    <rPh sb="2" eb="4">
      <t>シンジ</t>
    </rPh>
    <phoneticPr fontId="1"/>
  </si>
  <si>
    <t>稲の旧字</t>
    <rPh sb="2" eb="4">
      <t>キュウジ</t>
    </rPh>
    <phoneticPr fontId="1"/>
  </si>
  <si>
    <t>樋の異体字</t>
    <rPh sb="0" eb="1">
      <t>トイ</t>
    </rPh>
    <rPh sb="2" eb="5">
      <t>イタイジ</t>
    </rPh>
    <phoneticPr fontId="1"/>
  </si>
  <si>
    <t>滕の親字</t>
    <rPh sb="2" eb="4">
      <t>シンジ</t>
    </rPh>
    <phoneticPr fontId="1"/>
  </si>
  <si>
    <t>鬧の異体字</t>
    <rPh sb="2" eb="5">
      <t>イタイジ</t>
    </rPh>
    <phoneticPr fontId="1"/>
  </si>
  <si>
    <t>縢の親字</t>
    <rPh sb="2" eb="4">
      <t>シンジ</t>
    </rPh>
    <phoneticPr fontId="1"/>
  </si>
  <si>
    <t>虫唐</t>
    <rPh sb="0" eb="1">
      <t>ムシ</t>
    </rPh>
    <rPh sb="1" eb="2">
      <t>トウ</t>
    </rPh>
    <phoneticPr fontId="1"/>
  </si>
  <si>
    <t>盪の異体字</t>
    <rPh sb="2" eb="5">
      <t>イタイジ</t>
    </rPh>
    <phoneticPr fontId="1"/>
  </si>
  <si>
    <t>濤の異体字</t>
    <rPh sb="2" eb="5">
      <t>イタイジ</t>
    </rPh>
    <phoneticPr fontId="1"/>
  </si>
  <si>
    <t>謄の旧字</t>
    <rPh sb="2" eb="4">
      <t>キュウジ</t>
    </rPh>
    <phoneticPr fontId="1"/>
  </si>
  <si>
    <t>檮の異体字</t>
    <rPh sb="2" eb="5">
      <t>イタイジ</t>
    </rPh>
    <phoneticPr fontId="1"/>
  </si>
  <si>
    <t>闘の旧字</t>
    <rPh sb="2" eb="4">
      <t>キュウジ</t>
    </rPh>
    <phoneticPr fontId="1"/>
  </si>
  <si>
    <t>闘の異体字</t>
    <rPh sb="2" eb="5">
      <t>イタイジ</t>
    </rPh>
    <phoneticPr fontId="1"/>
  </si>
  <si>
    <t>禱の異体字</t>
    <rPh sb="2" eb="5">
      <t>イタイジ</t>
    </rPh>
    <phoneticPr fontId="1"/>
  </si>
  <si>
    <t>韜の親字</t>
    <rPh sb="2" eb="4">
      <t>シンジ</t>
    </rPh>
    <phoneticPr fontId="1"/>
  </si>
  <si>
    <t>騰の旧字</t>
    <rPh sb="2" eb="4">
      <t>キュウジ</t>
    </rPh>
    <phoneticPr fontId="1"/>
  </si>
  <si>
    <t>籐の親字</t>
    <rPh sb="2" eb="4">
      <t>シンジ</t>
    </rPh>
    <phoneticPr fontId="1"/>
  </si>
  <si>
    <t>道の旧字</t>
    <rPh sb="0" eb="1">
      <t>ミチ</t>
    </rPh>
    <rPh sb="2" eb="4">
      <t>キュウジ</t>
    </rPh>
    <phoneticPr fontId="1"/>
  </si>
  <si>
    <t>導の旧字</t>
    <rPh sb="0" eb="1">
      <t>ミチビ</t>
    </rPh>
    <rPh sb="2" eb="4">
      <t>キュウジ</t>
    </rPh>
    <phoneticPr fontId="1"/>
  </si>
  <si>
    <t>徳の旧字</t>
    <rPh sb="2" eb="4">
      <t>キュウジ</t>
    </rPh>
    <phoneticPr fontId="1"/>
  </si>
  <si>
    <t>瀆の異体字</t>
    <rPh sb="2" eb="5">
      <t>イタイジ</t>
    </rPh>
    <phoneticPr fontId="1"/>
  </si>
  <si>
    <t>独の旧字</t>
    <rPh sb="0" eb="1">
      <t>ドク</t>
    </rPh>
    <rPh sb="2" eb="3">
      <t>キュウ</t>
    </rPh>
    <rPh sb="3" eb="4">
      <t>ジ</t>
    </rPh>
    <phoneticPr fontId="1"/>
  </si>
  <si>
    <t>読の旧字</t>
    <rPh sb="0" eb="1">
      <t>ヨ</t>
    </rPh>
    <rPh sb="2" eb="4">
      <t>キュウジ</t>
    </rPh>
    <phoneticPr fontId="1"/>
  </si>
  <si>
    <t>鯲の親字</t>
    <rPh sb="2" eb="4">
      <t>シンジ</t>
    </rPh>
    <phoneticPr fontId="1"/>
  </si>
  <si>
    <t>届の旧字</t>
    <rPh sb="0" eb="1">
      <t>トド</t>
    </rPh>
    <rPh sb="2" eb="4">
      <t>キュウジ</t>
    </rPh>
    <phoneticPr fontId="1"/>
  </si>
  <si>
    <t>鞆の親字</t>
    <rPh sb="2" eb="3">
      <t>シン</t>
    </rPh>
    <rPh sb="3" eb="4">
      <t>ジ</t>
    </rPh>
    <phoneticPr fontId="1"/>
  </si>
  <si>
    <t>遁の異体字</t>
    <rPh sb="2" eb="5">
      <t>イタイジ</t>
    </rPh>
    <phoneticPr fontId="1"/>
  </si>
  <si>
    <t>吞の異体字</t>
    <rPh sb="2" eb="5">
      <t>イタイジ</t>
    </rPh>
    <phoneticPr fontId="1"/>
  </si>
  <si>
    <t>内の旧字</t>
    <rPh sb="0" eb="1">
      <t>ナイ</t>
    </rPh>
    <rPh sb="2" eb="3">
      <t>キュウ</t>
    </rPh>
    <rPh sb="3" eb="4">
      <t>ジ</t>
    </rPh>
    <phoneticPr fontId="1"/>
  </si>
  <si>
    <t>謎の異体字</t>
    <rPh sb="0" eb="1">
      <t>ナゾ</t>
    </rPh>
    <rPh sb="2" eb="5">
      <t>イタイジ</t>
    </rPh>
    <phoneticPr fontId="1"/>
  </si>
  <si>
    <t>魚片</t>
    <rPh sb="0" eb="1">
      <t>サカナ</t>
    </rPh>
    <rPh sb="1" eb="2">
      <t>ヘン</t>
    </rPh>
    <phoneticPr fontId="1"/>
  </si>
  <si>
    <t>難の旧字</t>
    <rPh sb="0" eb="1">
      <t>ムズカ</t>
    </rPh>
    <rPh sb="2" eb="4">
      <t>キュウジ</t>
    </rPh>
    <phoneticPr fontId="1"/>
  </si>
  <si>
    <t>弐の旧字</t>
    <rPh sb="2" eb="4">
      <t>キュウジ</t>
    </rPh>
    <phoneticPr fontId="1"/>
  </si>
  <si>
    <t>乳の旧字</t>
    <rPh sb="0" eb="1">
      <t>チチ</t>
    </rPh>
    <rPh sb="2" eb="4">
      <t>キュウジ</t>
    </rPh>
    <phoneticPr fontId="1"/>
  </si>
  <si>
    <t>忍の旧字</t>
    <rPh sb="0" eb="1">
      <t>シノ</t>
    </rPh>
    <rPh sb="2" eb="4">
      <t>キュウジ</t>
    </rPh>
    <phoneticPr fontId="1"/>
  </si>
  <si>
    <t>荵の親字</t>
    <rPh sb="2" eb="4">
      <t>シンジ</t>
    </rPh>
    <phoneticPr fontId="1"/>
  </si>
  <si>
    <t>粘の異体字</t>
    <rPh sb="0" eb="1">
      <t>ネバ</t>
    </rPh>
    <rPh sb="2" eb="5">
      <t>イタイジ</t>
    </rPh>
    <phoneticPr fontId="1"/>
  </si>
  <si>
    <t>悩の旧字</t>
    <rPh sb="0" eb="1">
      <t>ナヤ</t>
    </rPh>
    <rPh sb="2" eb="4">
      <t>キュウジ</t>
    </rPh>
    <phoneticPr fontId="1"/>
  </si>
  <si>
    <t>脳の旧字</t>
    <rPh sb="0" eb="1">
      <t>ノウ</t>
    </rPh>
    <rPh sb="2" eb="3">
      <t>キュウ</t>
    </rPh>
    <rPh sb="3" eb="4">
      <t>ジ</t>
    </rPh>
    <phoneticPr fontId="1"/>
  </si>
  <si>
    <t>囊の異体字</t>
    <rPh sb="2" eb="5">
      <t>イタイジ</t>
    </rPh>
    <phoneticPr fontId="1"/>
  </si>
  <si>
    <t>蟇の異体字</t>
    <rPh sb="2" eb="5">
      <t>イタイジ</t>
    </rPh>
    <phoneticPr fontId="1"/>
  </si>
  <si>
    <t>拝の旧字</t>
    <rPh sb="0" eb="1">
      <t>ハイ</t>
    </rPh>
    <rPh sb="2" eb="3">
      <t>キュウ</t>
    </rPh>
    <rPh sb="3" eb="4">
      <t>ジ</t>
    </rPh>
    <phoneticPr fontId="1"/>
  </si>
  <si>
    <t>廃の旧字</t>
    <rPh sb="0" eb="1">
      <t>スタ</t>
    </rPh>
    <rPh sb="2" eb="4">
      <t>キュウジ</t>
    </rPh>
    <phoneticPr fontId="1"/>
  </si>
  <si>
    <t>牌の異体字</t>
    <rPh sb="2" eb="5">
      <t>イタイジ</t>
    </rPh>
    <phoneticPr fontId="1"/>
  </si>
  <si>
    <t>稗の異体字</t>
    <rPh sb="2" eb="5">
      <t>イタイジ</t>
    </rPh>
    <phoneticPr fontId="1"/>
  </si>
  <si>
    <t>売の旧字</t>
    <rPh sb="0" eb="1">
      <t>ウ</t>
    </rPh>
    <rPh sb="2" eb="4">
      <t>キュウジ</t>
    </rPh>
    <phoneticPr fontId="1"/>
  </si>
  <si>
    <t>苺の異体字</t>
    <rPh sb="0" eb="1">
      <t>イチゴ</t>
    </rPh>
    <rPh sb="2" eb="5">
      <t>イタイジ</t>
    </rPh>
    <phoneticPr fontId="1"/>
  </si>
  <si>
    <t>迫の旧字</t>
    <rPh sb="0" eb="1">
      <t>セマ</t>
    </rPh>
    <rPh sb="2" eb="4">
      <t>キュウジ</t>
    </rPh>
    <phoneticPr fontId="1"/>
  </si>
  <si>
    <t>檗の異体字</t>
    <rPh sb="2" eb="5">
      <t>イタイジ</t>
    </rPh>
    <phoneticPr fontId="1"/>
  </si>
  <si>
    <t>麦の旧字</t>
    <rPh sb="0" eb="1">
      <t>ムギ</t>
    </rPh>
    <rPh sb="2" eb="4">
      <t>キュウジ</t>
    </rPh>
    <phoneticPr fontId="1"/>
  </si>
  <si>
    <t>箸の異体字</t>
    <rPh sb="0" eb="1">
      <t>ハシ</t>
    </rPh>
    <rPh sb="2" eb="5">
      <t>イタイジ</t>
    </rPh>
    <phoneticPr fontId="1"/>
  </si>
  <si>
    <t>発の旧字</t>
    <rPh sb="0" eb="1">
      <t>アバ</t>
    </rPh>
    <rPh sb="2" eb="4">
      <t>キュウジ</t>
    </rPh>
    <phoneticPr fontId="1"/>
  </si>
  <si>
    <t>髪の旧字</t>
    <rPh sb="0" eb="1">
      <t>カミ</t>
    </rPh>
    <rPh sb="2" eb="4">
      <t>キュウジ</t>
    </rPh>
    <phoneticPr fontId="1"/>
  </si>
  <si>
    <t>潑の異体字</t>
    <rPh sb="2" eb="5">
      <t>イタイジ</t>
    </rPh>
    <phoneticPr fontId="1"/>
  </si>
  <si>
    <t>醱の異体字</t>
    <rPh sb="2" eb="5">
      <t>イタイジ</t>
    </rPh>
    <phoneticPr fontId="1"/>
  </si>
  <si>
    <t>抜の旧字</t>
    <rPh sb="0" eb="1">
      <t>ヌ</t>
    </rPh>
    <rPh sb="2" eb="4">
      <t>キュウジ</t>
    </rPh>
    <phoneticPr fontId="1"/>
  </si>
  <si>
    <t>半の旧字</t>
    <rPh sb="0" eb="1">
      <t>ハン</t>
    </rPh>
    <rPh sb="2" eb="3">
      <t>キュウ</t>
    </rPh>
    <rPh sb="3" eb="4">
      <t>ジ</t>
    </rPh>
    <phoneticPr fontId="1"/>
  </si>
  <si>
    <t>汎の旧字</t>
    <rPh sb="2" eb="4">
      <t>キュウジ</t>
    </rPh>
    <phoneticPr fontId="1"/>
  </si>
  <si>
    <t>伴の旧字</t>
    <rPh sb="0" eb="1">
      <t>トモナ</t>
    </rPh>
    <rPh sb="2" eb="4">
      <t>キュウジ</t>
    </rPh>
    <phoneticPr fontId="1"/>
  </si>
  <si>
    <t>判の旧字</t>
    <rPh sb="0" eb="1">
      <t>ハン</t>
    </rPh>
    <rPh sb="2" eb="3">
      <t>キュウ</t>
    </rPh>
    <rPh sb="3" eb="4">
      <t>ジ</t>
    </rPh>
    <phoneticPr fontId="1"/>
  </si>
  <si>
    <t>叛の異体字</t>
    <rPh sb="0" eb="1">
      <t>ハン</t>
    </rPh>
    <rPh sb="2" eb="5">
      <t>イタイジ</t>
    </rPh>
    <phoneticPr fontId="1"/>
  </si>
  <si>
    <t>畔の旧字</t>
    <rPh sb="0" eb="1">
      <t>ホトリ</t>
    </rPh>
    <rPh sb="2" eb="4">
      <t>キュウジ</t>
    </rPh>
    <phoneticPr fontId="1"/>
  </si>
  <si>
    <t>飯の旧字</t>
    <rPh sb="0" eb="1">
      <t>メシ</t>
    </rPh>
    <rPh sb="2" eb="4">
      <t>キュウジ</t>
    </rPh>
    <phoneticPr fontId="1"/>
  </si>
  <si>
    <t>繁の旧字</t>
    <rPh sb="2" eb="4">
      <t>キュウジ</t>
    </rPh>
    <phoneticPr fontId="1"/>
  </si>
  <si>
    <t>挽の異体字</t>
    <rPh sb="2" eb="5">
      <t>イタイジ</t>
    </rPh>
    <phoneticPr fontId="1"/>
  </si>
  <si>
    <t>晩の旧字</t>
    <rPh sb="0" eb="1">
      <t>バン</t>
    </rPh>
    <rPh sb="2" eb="4">
      <t>キュウジ</t>
    </rPh>
    <phoneticPr fontId="1"/>
  </si>
  <si>
    <t>蛮の旧字</t>
    <rPh sb="0" eb="1">
      <t>バン</t>
    </rPh>
    <rPh sb="2" eb="3">
      <t>キュウ</t>
    </rPh>
    <rPh sb="3" eb="4">
      <t>ジ</t>
    </rPh>
    <phoneticPr fontId="1"/>
  </si>
  <si>
    <t>卑の旧字</t>
    <rPh sb="2" eb="4">
      <t>キュウジ</t>
    </rPh>
    <phoneticPr fontId="1"/>
  </si>
  <si>
    <t>毘の異体字</t>
    <rPh sb="0" eb="1">
      <t>ビ</t>
    </rPh>
    <rPh sb="2" eb="5">
      <t>イタイジ</t>
    </rPh>
    <phoneticPr fontId="1"/>
  </si>
  <si>
    <t>秕の異体字</t>
    <rPh sb="2" eb="5">
      <t>イタイジ</t>
    </rPh>
    <phoneticPr fontId="1"/>
  </si>
  <si>
    <t>秘の旧字</t>
    <rPh sb="0" eb="1">
      <t>ヒ</t>
    </rPh>
    <rPh sb="2" eb="3">
      <t>キュウ</t>
    </rPh>
    <rPh sb="3" eb="4">
      <t>ジ</t>
    </rPh>
    <phoneticPr fontId="1"/>
  </si>
  <si>
    <t>扉の旧字</t>
    <rPh sb="0" eb="1">
      <t>トビラ</t>
    </rPh>
    <rPh sb="2" eb="4">
      <t>キュウジ</t>
    </rPh>
    <phoneticPr fontId="1"/>
  </si>
  <si>
    <t>賁の親字</t>
    <rPh sb="2" eb="4">
      <t>シンジ</t>
    </rPh>
    <phoneticPr fontId="1"/>
  </si>
  <si>
    <t>碑の旧字</t>
    <rPh sb="2" eb="4">
      <t>キュウジ</t>
    </rPh>
    <phoneticPr fontId="1"/>
  </si>
  <si>
    <t>避の旧字</t>
    <rPh sb="0" eb="1">
      <t>ヨ</t>
    </rPh>
    <rPh sb="2" eb="4">
      <t>キュウジ</t>
    </rPh>
    <phoneticPr fontId="1"/>
  </si>
  <si>
    <t>鼻の旧字</t>
    <rPh sb="0" eb="1">
      <t>ハナ</t>
    </rPh>
    <rPh sb="2" eb="4">
      <t>キュウジ</t>
    </rPh>
    <phoneticPr fontId="1"/>
  </si>
  <si>
    <t>逼の異体字</t>
    <rPh sb="0" eb="1">
      <t>セマ</t>
    </rPh>
    <rPh sb="2" eb="5">
      <t>イタイジ</t>
    </rPh>
    <phoneticPr fontId="1"/>
  </si>
  <si>
    <t>篳の親字</t>
    <rPh sb="2" eb="3">
      <t>シン</t>
    </rPh>
    <rPh sb="3" eb="4">
      <t>ジ</t>
    </rPh>
    <phoneticPr fontId="1"/>
  </si>
  <si>
    <t>蹕の親字</t>
    <rPh sb="2" eb="4">
      <t>シンジ</t>
    </rPh>
    <phoneticPr fontId="1"/>
  </si>
  <si>
    <t>姫の旧字</t>
    <rPh sb="0" eb="1">
      <t>ヒメ</t>
    </rPh>
    <rPh sb="2" eb="4">
      <t>キュウジ</t>
    </rPh>
    <phoneticPr fontId="1"/>
  </si>
  <si>
    <t>謬の異体字</t>
    <rPh sb="2" eb="5">
      <t>イタイジ</t>
    </rPh>
    <phoneticPr fontId="1"/>
  </si>
  <si>
    <t>豹の異体字</t>
    <rPh sb="0" eb="1">
      <t>ヒョウ</t>
    </rPh>
    <rPh sb="2" eb="5">
      <t>イタイジ</t>
    </rPh>
    <phoneticPr fontId="1"/>
  </si>
  <si>
    <t>犬犬犬</t>
    <rPh sb="0" eb="1">
      <t>イヌ</t>
    </rPh>
    <rPh sb="1" eb="2">
      <t>イヌ</t>
    </rPh>
    <rPh sb="2" eb="3">
      <t>イヌ</t>
    </rPh>
    <phoneticPr fontId="1"/>
  </si>
  <si>
    <t>評の旧字</t>
    <rPh sb="0" eb="1">
      <t>ヒョウ</t>
    </rPh>
    <rPh sb="2" eb="3">
      <t>キュウ</t>
    </rPh>
    <rPh sb="3" eb="4">
      <t>ジ</t>
    </rPh>
    <phoneticPr fontId="1"/>
  </si>
  <si>
    <t>瓢の異体字</t>
    <rPh sb="0" eb="1">
      <t>フクベ</t>
    </rPh>
    <rPh sb="2" eb="5">
      <t>イタイジ</t>
    </rPh>
    <phoneticPr fontId="1"/>
  </si>
  <si>
    <t>廟の異体字</t>
    <rPh sb="2" eb="5">
      <t>イタイジ</t>
    </rPh>
    <phoneticPr fontId="1"/>
  </si>
  <si>
    <t>浜の旧字</t>
    <rPh sb="0" eb="1">
      <t>ハマ</t>
    </rPh>
    <rPh sb="2" eb="4">
      <t>キュウジ</t>
    </rPh>
    <phoneticPr fontId="1"/>
  </si>
  <si>
    <t>賓の旧字</t>
    <rPh sb="2" eb="4">
      <t>キュウジ</t>
    </rPh>
    <phoneticPr fontId="1"/>
  </si>
  <si>
    <t>頻の旧字</t>
    <rPh sb="0" eb="1">
      <t>シキ</t>
    </rPh>
    <rPh sb="2" eb="4">
      <t>キュウジ</t>
    </rPh>
    <phoneticPr fontId="1"/>
  </si>
  <si>
    <t>瀕の異体字</t>
    <rPh sb="0" eb="1">
      <t>ヒン</t>
    </rPh>
    <rPh sb="2" eb="5">
      <t>イタイジ</t>
    </rPh>
    <phoneticPr fontId="1"/>
  </si>
  <si>
    <t>敏の旧字</t>
    <rPh sb="2" eb="4">
      <t>キュウジ</t>
    </rPh>
    <phoneticPr fontId="1"/>
  </si>
  <si>
    <t>瓶の旧字</t>
    <rPh sb="0" eb="1">
      <t>ビン</t>
    </rPh>
    <rPh sb="2" eb="4">
      <t>キュウジ</t>
    </rPh>
    <phoneticPr fontId="1"/>
  </si>
  <si>
    <t>浮の旧字</t>
    <rPh sb="0" eb="1">
      <t>ウ</t>
    </rPh>
    <rPh sb="2" eb="4">
      <t>キュウジ</t>
    </rPh>
    <phoneticPr fontId="1"/>
  </si>
  <si>
    <t>婦の旧字</t>
    <rPh sb="2" eb="4">
      <t>キュウジ</t>
    </rPh>
    <phoneticPr fontId="1"/>
  </si>
  <si>
    <t>鳧の異体字</t>
    <rPh sb="2" eb="5">
      <t>イタイジ</t>
    </rPh>
    <phoneticPr fontId="1"/>
  </si>
  <si>
    <t>侮の旧字</t>
    <rPh sb="0" eb="1">
      <t>アナド</t>
    </rPh>
    <rPh sb="2" eb="4">
      <t>キュウジ</t>
    </rPh>
    <phoneticPr fontId="1"/>
  </si>
  <si>
    <t>舞の旧字</t>
    <rPh sb="0" eb="1">
      <t>マ</t>
    </rPh>
    <rPh sb="2" eb="4">
      <t>キュウジ</t>
    </rPh>
    <phoneticPr fontId="1"/>
  </si>
  <si>
    <t>福の旧字</t>
    <rPh sb="0" eb="1">
      <t>フク</t>
    </rPh>
    <rPh sb="2" eb="4">
      <t>キュウジ</t>
    </rPh>
    <phoneticPr fontId="1"/>
  </si>
  <si>
    <t>箙の親字</t>
    <rPh sb="2" eb="3">
      <t>シン</t>
    </rPh>
    <rPh sb="3" eb="4">
      <t>ジ</t>
    </rPh>
    <phoneticPr fontId="1"/>
  </si>
  <si>
    <t>払の旧字</t>
    <rPh sb="0" eb="1">
      <t>ハラ</t>
    </rPh>
    <rPh sb="2" eb="3">
      <t>キュウ</t>
    </rPh>
    <rPh sb="3" eb="4">
      <t>ジ</t>
    </rPh>
    <phoneticPr fontId="1"/>
  </si>
  <si>
    <t>仏の旧字</t>
    <rPh sb="0" eb="1">
      <t>ホトケ</t>
    </rPh>
    <rPh sb="2" eb="4">
      <t>キュウジ</t>
    </rPh>
    <phoneticPr fontId="1"/>
  </si>
  <si>
    <t>噴の旧字</t>
    <rPh sb="2" eb="4">
      <t>キュウジ</t>
    </rPh>
    <phoneticPr fontId="1"/>
  </si>
  <si>
    <t>憤の旧字</t>
    <rPh sb="2" eb="4">
      <t>キュウジ</t>
    </rPh>
    <phoneticPr fontId="1"/>
  </si>
  <si>
    <t>濆の親字</t>
    <rPh sb="2" eb="4">
      <t>シンジ</t>
    </rPh>
    <phoneticPr fontId="1"/>
  </si>
  <si>
    <t>平の旧字</t>
    <rPh sb="0" eb="1">
      <t>タイラ</t>
    </rPh>
    <rPh sb="2" eb="4">
      <t>キュウジ</t>
    </rPh>
    <phoneticPr fontId="1"/>
  </si>
  <si>
    <t>並の旧字</t>
    <rPh sb="0" eb="1">
      <t>ナ</t>
    </rPh>
    <rPh sb="2" eb="4">
      <t>キュウジ</t>
    </rPh>
    <phoneticPr fontId="1"/>
  </si>
  <si>
    <t>併の旧字</t>
    <rPh sb="0" eb="1">
      <t>アワ</t>
    </rPh>
    <rPh sb="2" eb="4">
      <t>キュウジ</t>
    </rPh>
    <phoneticPr fontId="1"/>
  </si>
  <si>
    <t>幷の異体字</t>
    <rPh sb="2" eb="5">
      <t>イタイジ</t>
    </rPh>
    <phoneticPr fontId="1"/>
  </si>
  <si>
    <t>炳の親字</t>
    <rPh sb="2" eb="4">
      <t>シンジ</t>
    </rPh>
    <phoneticPr fontId="1"/>
  </si>
  <si>
    <t>塀の旧字</t>
    <rPh sb="2" eb="4">
      <t>キュウジ</t>
    </rPh>
    <phoneticPr fontId="1"/>
  </si>
  <si>
    <t>幣の旧字</t>
    <rPh sb="2" eb="4">
      <t>キュウジ</t>
    </rPh>
    <phoneticPr fontId="1"/>
  </si>
  <si>
    <t>弊の旧字</t>
    <rPh sb="2" eb="4">
      <t>キュウジ</t>
    </rPh>
    <phoneticPr fontId="1"/>
  </si>
  <si>
    <t>蔽の異体字</t>
    <rPh sb="2" eb="5">
      <t>イタイジ</t>
    </rPh>
    <phoneticPr fontId="1"/>
  </si>
  <si>
    <t>餅の旧字</t>
    <rPh sb="2" eb="4">
      <t>キュウジ</t>
    </rPh>
    <phoneticPr fontId="1"/>
  </si>
  <si>
    <t>餅の異体字</t>
    <rPh sb="2" eb="5">
      <t>イタイジ</t>
    </rPh>
    <phoneticPr fontId="1"/>
  </si>
  <si>
    <t>篦の異体字</t>
    <rPh sb="2" eb="5">
      <t>イタイジ</t>
    </rPh>
    <phoneticPr fontId="1"/>
  </si>
  <si>
    <t>躄の異体字</t>
    <rPh sb="2" eb="5">
      <t>イタイジ</t>
    </rPh>
    <phoneticPr fontId="1"/>
  </si>
  <si>
    <t>瞥の異体字</t>
    <rPh sb="2" eb="5">
      <t>イタイジ</t>
    </rPh>
    <phoneticPr fontId="1"/>
  </si>
  <si>
    <t>襪の親字</t>
    <rPh sb="2" eb="3">
      <t>シン</t>
    </rPh>
    <rPh sb="3" eb="4">
      <t>ジ</t>
    </rPh>
    <phoneticPr fontId="1"/>
  </si>
  <si>
    <t>衊</t>
    <phoneticPr fontId="1"/>
  </si>
  <si>
    <t>衊の親字</t>
    <rPh sb="2" eb="4">
      <t>シンジ</t>
    </rPh>
    <phoneticPr fontId="1"/>
  </si>
  <si>
    <t>韈の親字</t>
    <rPh sb="2" eb="4">
      <t>シンジ</t>
    </rPh>
    <phoneticPr fontId="1"/>
  </si>
  <si>
    <t>辺の旧字</t>
    <rPh sb="2" eb="4">
      <t>キュウジ</t>
    </rPh>
    <phoneticPr fontId="1"/>
  </si>
  <si>
    <t>返の旧字</t>
    <rPh sb="0" eb="1">
      <t>カエ</t>
    </rPh>
    <rPh sb="2" eb="4">
      <t>キュウジ</t>
    </rPh>
    <phoneticPr fontId="1"/>
  </si>
  <si>
    <t>変の旧字</t>
    <rPh sb="0" eb="1">
      <t>ヘン</t>
    </rPh>
    <rPh sb="2" eb="3">
      <t>キュウ</t>
    </rPh>
    <rPh sb="3" eb="4">
      <t>ジ</t>
    </rPh>
    <phoneticPr fontId="1"/>
  </si>
  <si>
    <t>扁の異体字</t>
    <rPh sb="2" eb="5">
      <t>イタイジ</t>
    </rPh>
    <phoneticPr fontId="1"/>
  </si>
  <si>
    <t>偏の旧字</t>
    <rPh sb="2" eb="4">
      <t>キュウジ</t>
    </rPh>
    <phoneticPr fontId="1"/>
  </si>
  <si>
    <t>胼の親字</t>
    <rPh sb="2" eb="3">
      <t>シン</t>
    </rPh>
    <rPh sb="3" eb="4">
      <t>ジ</t>
    </rPh>
    <phoneticPr fontId="1"/>
  </si>
  <si>
    <t>遍の旧字</t>
    <rPh sb="2" eb="4">
      <t>キュウジ</t>
    </rPh>
    <phoneticPr fontId="1"/>
  </si>
  <si>
    <t>褊の親字</t>
    <rPh sb="2" eb="3">
      <t>シン</t>
    </rPh>
    <rPh sb="3" eb="4">
      <t>ジ</t>
    </rPh>
    <phoneticPr fontId="1"/>
  </si>
  <si>
    <t>篇の異体字</t>
    <rPh sb="2" eb="5">
      <t>イタイジ</t>
    </rPh>
    <phoneticPr fontId="1"/>
  </si>
  <si>
    <t>編の旧字</t>
    <rPh sb="2" eb="4">
      <t>キュウジ</t>
    </rPh>
    <phoneticPr fontId="1"/>
  </si>
  <si>
    <t>翩の親字</t>
    <rPh sb="2" eb="3">
      <t>シン</t>
    </rPh>
    <rPh sb="3" eb="4">
      <t>ジ</t>
    </rPh>
    <phoneticPr fontId="1"/>
  </si>
  <si>
    <t>蝙の親字</t>
    <rPh sb="2" eb="4">
      <t>シンジ</t>
    </rPh>
    <phoneticPr fontId="1"/>
  </si>
  <si>
    <t>諞の親字</t>
    <rPh sb="2" eb="4">
      <t>シンジ</t>
    </rPh>
    <phoneticPr fontId="1"/>
  </si>
  <si>
    <t>駢の親字</t>
    <rPh sb="2" eb="4">
      <t>シンジ</t>
    </rPh>
    <phoneticPr fontId="1"/>
  </si>
  <si>
    <t>騙の異体字</t>
    <rPh sb="0" eb="1">
      <t>ダマ</t>
    </rPh>
    <rPh sb="2" eb="5">
      <t>イタイジ</t>
    </rPh>
    <phoneticPr fontId="1"/>
  </si>
  <si>
    <t>元の弁</t>
    <rPh sb="0" eb="1">
      <t>モト</t>
    </rPh>
    <rPh sb="2" eb="3">
      <t>ベン</t>
    </rPh>
    <phoneticPr fontId="1"/>
  </si>
  <si>
    <t>弁の旧字</t>
    <rPh sb="0" eb="1">
      <t>ベン</t>
    </rPh>
    <rPh sb="2" eb="4">
      <t>キュウジ</t>
    </rPh>
    <phoneticPr fontId="1"/>
  </si>
  <si>
    <t>勉の旧字</t>
    <rPh sb="2" eb="4">
      <t>キュウジ</t>
    </rPh>
    <phoneticPr fontId="1"/>
  </si>
  <si>
    <t>娩の異体字</t>
    <rPh sb="2" eb="5">
      <t>イタイジ</t>
    </rPh>
    <phoneticPr fontId="1"/>
  </si>
  <si>
    <t>瓣の親字</t>
    <rPh sb="2" eb="3">
      <t>シン</t>
    </rPh>
    <rPh sb="3" eb="4">
      <t>ジ</t>
    </rPh>
    <phoneticPr fontId="1"/>
  </si>
  <si>
    <t>歩の旧字</t>
    <rPh sb="0" eb="1">
      <t>アル</t>
    </rPh>
    <rPh sb="2" eb="4">
      <t>キュウジ</t>
    </rPh>
    <phoneticPr fontId="1"/>
  </si>
  <si>
    <t>舗の旧字</t>
    <rPh sb="2" eb="4">
      <t>キュウジ</t>
    </rPh>
    <phoneticPr fontId="1"/>
  </si>
  <si>
    <t>包の旧字</t>
    <rPh sb="2" eb="4">
      <t>キュウジ</t>
    </rPh>
    <phoneticPr fontId="1"/>
  </si>
  <si>
    <t>宝の旧字</t>
    <rPh sb="0" eb="1">
      <t>タカラ</t>
    </rPh>
    <rPh sb="2" eb="4">
      <t>キュウジ</t>
    </rPh>
    <phoneticPr fontId="1"/>
  </si>
  <si>
    <t>庖の異体字</t>
    <rPh sb="2" eb="5">
      <t>イタイジ</t>
    </rPh>
    <phoneticPr fontId="1"/>
  </si>
  <si>
    <t>抱の旧字</t>
    <rPh sb="0" eb="1">
      <t>イダ</t>
    </rPh>
    <rPh sb="2" eb="4">
      <t>キュウジ</t>
    </rPh>
    <phoneticPr fontId="1"/>
  </si>
  <si>
    <t>抛の親字</t>
    <rPh sb="2" eb="3">
      <t>シン</t>
    </rPh>
    <rPh sb="3" eb="4">
      <t>ジ</t>
    </rPh>
    <phoneticPr fontId="1"/>
  </si>
  <si>
    <t>泡の旧字</t>
    <rPh sb="0" eb="1">
      <t>アワ</t>
    </rPh>
    <rPh sb="2" eb="4">
      <t>キュウジ</t>
    </rPh>
    <phoneticPr fontId="1"/>
  </si>
  <si>
    <t>胞の旧字</t>
    <rPh sb="2" eb="4">
      <t>キュウジ</t>
    </rPh>
    <phoneticPr fontId="1"/>
  </si>
  <si>
    <t>砲の旧字</t>
    <rPh sb="2" eb="4">
      <t>キュウジ</t>
    </rPh>
    <phoneticPr fontId="1"/>
  </si>
  <si>
    <t>堋の異体字</t>
    <rPh sb="2" eb="5">
      <t>イタイジ</t>
    </rPh>
    <phoneticPr fontId="1"/>
  </si>
  <si>
    <t>崩の旧字</t>
    <rPh sb="0" eb="1">
      <t>クズ</t>
    </rPh>
    <rPh sb="2" eb="4">
      <t>キュウジ</t>
    </rPh>
    <phoneticPr fontId="1"/>
  </si>
  <si>
    <t>弸の親字</t>
    <rPh sb="2" eb="3">
      <t>シン</t>
    </rPh>
    <rPh sb="3" eb="4">
      <t>ジ</t>
    </rPh>
    <phoneticPr fontId="1"/>
  </si>
  <si>
    <t>逢の異体字</t>
    <rPh sb="2" eb="5">
      <t>イタイジ</t>
    </rPh>
    <phoneticPr fontId="1"/>
  </si>
  <si>
    <t>絣の異体字</t>
    <rPh sb="2" eb="5">
      <t>イタイジ</t>
    </rPh>
    <phoneticPr fontId="1"/>
  </si>
  <si>
    <t>迸の親字</t>
    <rPh sb="2" eb="4">
      <t>シンジ</t>
    </rPh>
    <phoneticPr fontId="1"/>
  </si>
  <si>
    <t>硼の親字</t>
    <rPh sb="2" eb="4">
      <t>シンジ</t>
    </rPh>
    <phoneticPr fontId="1"/>
  </si>
  <si>
    <t>豊の旧字</t>
    <rPh sb="0" eb="1">
      <t>ユタカ</t>
    </rPh>
    <rPh sb="2" eb="3">
      <t>キュウ</t>
    </rPh>
    <rPh sb="3" eb="4">
      <t>ジ</t>
    </rPh>
    <phoneticPr fontId="1"/>
  </si>
  <si>
    <t>飽の旧字</t>
    <rPh sb="2" eb="4">
      <t>キュウジ</t>
    </rPh>
    <phoneticPr fontId="1"/>
  </si>
  <si>
    <t>蓬の異体字</t>
    <rPh sb="2" eb="5">
      <t>イタイジ</t>
    </rPh>
    <phoneticPr fontId="1"/>
  </si>
  <si>
    <t>鞄の異体字</t>
    <rPh sb="0" eb="1">
      <t>カバン</t>
    </rPh>
    <rPh sb="2" eb="5">
      <t>イタイジ</t>
    </rPh>
    <phoneticPr fontId="1"/>
  </si>
  <si>
    <t>褒の旧字</t>
    <rPh sb="2" eb="4">
      <t>キュウジ</t>
    </rPh>
    <phoneticPr fontId="1"/>
  </si>
  <si>
    <t>縫の旧字</t>
    <rPh sb="0" eb="1">
      <t>ヌ</t>
    </rPh>
    <rPh sb="2" eb="4">
      <t>キュウジ</t>
    </rPh>
    <phoneticPr fontId="1"/>
  </si>
  <si>
    <t>幫</t>
    <phoneticPr fontId="1"/>
  </si>
  <si>
    <t>幫の異体字</t>
    <rPh sb="2" eb="5">
      <t>イタイジ</t>
    </rPh>
    <phoneticPr fontId="1"/>
  </si>
  <si>
    <t>繃の親字</t>
    <rPh sb="2" eb="4">
      <t>シンジ</t>
    </rPh>
    <phoneticPr fontId="1"/>
  </si>
  <si>
    <t>房の旧字</t>
    <rPh sb="0" eb="1">
      <t>フサ</t>
    </rPh>
    <rPh sb="2" eb="4">
      <t>キュウジ</t>
    </rPh>
    <phoneticPr fontId="1"/>
  </si>
  <si>
    <t>冒の旧字</t>
    <rPh sb="0" eb="1">
      <t>ボウ</t>
    </rPh>
    <rPh sb="2" eb="3">
      <t>キュウ</t>
    </rPh>
    <rPh sb="3" eb="4">
      <t>ジ</t>
    </rPh>
    <phoneticPr fontId="1"/>
  </si>
  <si>
    <t>虻の異体字</t>
    <rPh sb="0" eb="1">
      <t>アブ</t>
    </rPh>
    <rPh sb="2" eb="5">
      <t>イタイジ</t>
    </rPh>
    <phoneticPr fontId="1"/>
  </si>
  <si>
    <t>萌の異体字</t>
    <rPh sb="0" eb="1">
      <t>モ</t>
    </rPh>
    <rPh sb="2" eb="5">
      <t>イタイジ</t>
    </rPh>
    <phoneticPr fontId="1"/>
  </si>
  <si>
    <t>帽の旧字</t>
    <rPh sb="2" eb="4">
      <t>キュウジ</t>
    </rPh>
    <phoneticPr fontId="1"/>
  </si>
  <si>
    <t>鋩の親字</t>
    <rPh sb="2" eb="4">
      <t>シンジ</t>
    </rPh>
    <phoneticPr fontId="1"/>
  </si>
  <si>
    <t>蠎の親字</t>
    <rPh sb="2" eb="4">
      <t>シンジ</t>
    </rPh>
    <phoneticPr fontId="1"/>
  </si>
  <si>
    <t>頰の異体字</t>
    <rPh sb="2" eb="5">
      <t>イタイジ</t>
    </rPh>
    <phoneticPr fontId="1"/>
  </si>
  <si>
    <t>墨の旧字</t>
    <rPh sb="0" eb="1">
      <t>スミ</t>
    </rPh>
    <rPh sb="2" eb="4">
      <t>キュウジ</t>
    </rPh>
    <phoneticPr fontId="1"/>
  </si>
  <si>
    <t>没の旧字</t>
    <rPh sb="0" eb="1">
      <t>ボツ</t>
    </rPh>
    <rPh sb="2" eb="4">
      <t>キュウジ</t>
    </rPh>
    <phoneticPr fontId="1"/>
  </si>
  <si>
    <t>奔の旧字</t>
    <rPh sb="0" eb="1">
      <t>ハシ</t>
    </rPh>
    <rPh sb="2" eb="3">
      <t>キュウ</t>
    </rPh>
    <rPh sb="3" eb="4">
      <t>ジ</t>
    </rPh>
    <phoneticPr fontId="1"/>
  </si>
  <si>
    <t>翻の旧字</t>
    <rPh sb="2" eb="4">
      <t>キュウジ</t>
    </rPh>
    <phoneticPr fontId="1"/>
  </si>
  <si>
    <t>翻の異体字</t>
    <rPh sb="2" eb="5">
      <t>イタイジ</t>
    </rPh>
    <phoneticPr fontId="1"/>
  </si>
  <si>
    <t>梵の異体字</t>
    <rPh sb="2" eb="5">
      <t>イタイジ</t>
    </rPh>
    <phoneticPr fontId="1"/>
  </si>
  <si>
    <t>毎の旧字</t>
    <rPh sb="0" eb="1">
      <t>マイ</t>
    </rPh>
    <rPh sb="2" eb="3">
      <t>キュウ</t>
    </rPh>
    <rPh sb="3" eb="4">
      <t>ジ</t>
    </rPh>
    <phoneticPr fontId="1"/>
  </si>
  <si>
    <t>枡の異体字</t>
    <rPh sb="2" eb="5">
      <t>イタイジ</t>
    </rPh>
    <phoneticPr fontId="1"/>
  </si>
  <si>
    <t>麿の旧字</t>
    <rPh sb="2" eb="4">
      <t>キュウジ</t>
    </rPh>
    <phoneticPr fontId="1"/>
  </si>
  <si>
    <t>万の旧字</t>
    <rPh sb="0" eb="1">
      <t>マン</t>
    </rPh>
    <rPh sb="2" eb="4">
      <t>キュウジ</t>
    </rPh>
    <phoneticPr fontId="1"/>
  </si>
  <si>
    <t>満の旧字</t>
    <rPh sb="0" eb="1">
      <t>ミチル</t>
    </rPh>
    <rPh sb="2" eb="4">
      <t>キュウジ</t>
    </rPh>
    <phoneticPr fontId="1"/>
  </si>
  <si>
    <t>樒の異体字</t>
    <rPh sb="2" eb="5">
      <t>イタイジ</t>
    </rPh>
    <phoneticPr fontId="1"/>
  </si>
  <si>
    <t>夢の旧字</t>
    <rPh sb="0" eb="1">
      <t>ユメ</t>
    </rPh>
    <rPh sb="2" eb="4">
      <t>キュウジ</t>
    </rPh>
    <phoneticPr fontId="1"/>
  </si>
  <si>
    <t>迷の旧字</t>
    <rPh sb="0" eb="1">
      <t>マヨ</t>
    </rPh>
    <rPh sb="2" eb="4">
      <t>キュウジ</t>
    </rPh>
    <phoneticPr fontId="1"/>
  </si>
  <si>
    <t>免の旧字</t>
    <rPh sb="0" eb="1">
      <t>メン</t>
    </rPh>
    <rPh sb="2" eb="3">
      <t>キュウ</t>
    </rPh>
    <rPh sb="3" eb="4">
      <t>ジ</t>
    </rPh>
    <phoneticPr fontId="1"/>
  </si>
  <si>
    <t>麺の旧字</t>
    <rPh sb="0" eb="1">
      <t>メン</t>
    </rPh>
    <rPh sb="2" eb="4">
      <t>キュウジ</t>
    </rPh>
    <phoneticPr fontId="1"/>
  </si>
  <si>
    <t>麺の異体字</t>
    <rPh sb="0" eb="1">
      <t>メン</t>
    </rPh>
    <rPh sb="2" eb="5">
      <t>イタイジ</t>
    </rPh>
    <phoneticPr fontId="1"/>
  </si>
  <si>
    <t>莽の親字</t>
    <rPh sb="2" eb="4">
      <t>シンジ</t>
    </rPh>
    <phoneticPr fontId="1"/>
  </si>
  <si>
    <t>黙の旧字</t>
    <rPh sb="0" eb="1">
      <t>ダマ</t>
    </rPh>
    <rPh sb="2" eb="4">
      <t>キュウジ</t>
    </rPh>
    <phoneticPr fontId="1"/>
  </si>
  <si>
    <t>籾の異体字</t>
    <rPh sb="0" eb="1">
      <t>モミ</t>
    </rPh>
    <rPh sb="2" eb="5">
      <t>イタイジ</t>
    </rPh>
    <phoneticPr fontId="1"/>
  </si>
  <si>
    <t>野の異体字</t>
    <rPh sb="0" eb="1">
      <t>ノ</t>
    </rPh>
    <rPh sb="2" eb="5">
      <t>イタイジ</t>
    </rPh>
    <phoneticPr fontId="1"/>
  </si>
  <si>
    <t>揶の異体字</t>
    <rPh sb="2" eb="5">
      <t>イタイジ</t>
    </rPh>
    <phoneticPr fontId="1"/>
  </si>
  <si>
    <t>弥の旧字</t>
    <rPh sb="0" eb="1">
      <t>ヤ</t>
    </rPh>
    <rPh sb="2" eb="3">
      <t>キュウ</t>
    </rPh>
    <rPh sb="3" eb="4">
      <t>ジ</t>
    </rPh>
    <phoneticPr fontId="1"/>
  </si>
  <si>
    <t>約の旧字</t>
    <rPh sb="0" eb="1">
      <t>ヤク</t>
    </rPh>
    <rPh sb="2" eb="4">
      <t>キュウジ</t>
    </rPh>
    <phoneticPr fontId="1"/>
  </si>
  <si>
    <t>訳の旧字</t>
    <rPh sb="0" eb="1">
      <t>ワケ</t>
    </rPh>
    <rPh sb="2" eb="4">
      <t>キュウジ</t>
    </rPh>
    <phoneticPr fontId="1"/>
  </si>
  <si>
    <t>葯の親字</t>
    <rPh sb="2" eb="3">
      <t>シン</t>
    </rPh>
    <rPh sb="3" eb="4">
      <t>ジ</t>
    </rPh>
    <phoneticPr fontId="1"/>
  </si>
  <si>
    <t>扌溢</t>
    <rPh sb="1" eb="2">
      <t>イツ</t>
    </rPh>
    <phoneticPr fontId="1"/>
  </si>
  <si>
    <t>薬の旧字</t>
    <rPh sb="0" eb="1">
      <t>クスリ</t>
    </rPh>
    <rPh sb="2" eb="4">
      <t>キュウジ</t>
    </rPh>
    <phoneticPr fontId="1"/>
  </si>
  <si>
    <t>萢の親字</t>
    <rPh sb="2" eb="3">
      <t>シン</t>
    </rPh>
    <rPh sb="3" eb="4">
      <t>ジ</t>
    </rPh>
    <phoneticPr fontId="1"/>
  </si>
  <si>
    <t>鑓の異体字</t>
    <rPh sb="2" eb="5">
      <t>イタイジ</t>
    </rPh>
    <phoneticPr fontId="1"/>
  </si>
  <si>
    <t>愉の旧字</t>
    <rPh sb="2" eb="4">
      <t>キュウジ</t>
    </rPh>
    <phoneticPr fontId="1"/>
  </si>
  <si>
    <t>愈の異体字</t>
    <rPh sb="2" eb="5">
      <t>イタイジ</t>
    </rPh>
    <phoneticPr fontId="1"/>
  </si>
  <si>
    <t>諭の旧字</t>
    <rPh sb="0" eb="1">
      <t>サト</t>
    </rPh>
    <rPh sb="2" eb="4">
      <t>キュウジ</t>
    </rPh>
    <phoneticPr fontId="1"/>
  </si>
  <si>
    <t>諛の親字</t>
    <rPh sb="2" eb="3">
      <t>シン</t>
    </rPh>
    <rPh sb="3" eb="4">
      <t>ジ</t>
    </rPh>
    <phoneticPr fontId="1"/>
  </si>
  <si>
    <t>輸の旧字</t>
    <rPh sb="0" eb="1">
      <t>ユ</t>
    </rPh>
    <rPh sb="2" eb="3">
      <t>キュウ</t>
    </rPh>
    <rPh sb="3" eb="4">
      <t>ジ</t>
    </rPh>
    <phoneticPr fontId="1"/>
  </si>
  <si>
    <t>癒の旧字</t>
    <rPh sb="2" eb="4">
      <t>キュウジ</t>
    </rPh>
    <phoneticPr fontId="1"/>
  </si>
  <si>
    <t>祐の旧字</t>
    <rPh sb="2" eb="4">
      <t>キュウジ</t>
    </rPh>
    <phoneticPr fontId="1"/>
  </si>
  <si>
    <t>猶の旧字</t>
    <rPh sb="2" eb="4">
      <t>キュウジ</t>
    </rPh>
    <phoneticPr fontId="1"/>
  </si>
  <si>
    <t>遊の旧字</t>
    <rPh sb="0" eb="1">
      <t>アソ</t>
    </rPh>
    <rPh sb="2" eb="4">
      <t>キュウジ</t>
    </rPh>
    <phoneticPr fontId="1"/>
  </si>
  <si>
    <t>楢の異体字</t>
    <rPh sb="2" eb="5">
      <t>イタイジ</t>
    </rPh>
    <phoneticPr fontId="1"/>
  </si>
  <si>
    <t>猷の異体字</t>
    <rPh sb="2" eb="5">
      <t>イタイジ</t>
    </rPh>
    <phoneticPr fontId="1"/>
  </si>
  <si>
    <t>与の旧字</t>
    <rPh sb="0" eb="1">
      <t>アタ</t>
    </rPh>
    <rPh sb="2" eb="4">
      <t>キュウジ</t>
    </rPh>
    <phoneticPr fontId="1"/>
  </si>
  <si>
    <t>予の旧字</t>
    <rPh sb="0" eb="1">
      <t>ヨ</t>
    </rPh>
    <rPh sb="2" eb="3">
      <t>キュウ</t>
    </rPh>
    <rPh sb="3" eb="4">
      <t>ジ</t>
    </rPh>
    <phoneticPr fontId="1"/>
  </si>
  <si>
    <t>元の予</t>
    <rPh sb="0" eb="1">
      <t>モト</t>
    </rPh>
    <rPh sb="2" eb="3">
      <t>ヨ</t>
    </rPh>
    <phoneticPr fontId="1"/>
  </si>
  <si>
    <t>余の旧字</t>
    <rPh sb="0" eb="1">
      <t>ヨ</t>
    </rPh>
    <rPh sb="2" eb="3">
      <t>キュウ</t>
    </rPh>
    <rPh sb="3" eb="4">
      <t>ジ</t>
    </rPh>
    <phoneticPr fontId="1"/>
  </si>
  <si>
    <t>元の余</t>
    <rPh sb="0" eb="1">
      <t>モト</t>
    </rPh>
    <rPh sb="2" eb="3">
      <t>ヨ</t>
    </rPh>
    <phoneticPr fontId="1"/>
  </si>
  <si>
    <t>舁の親字</t>
    <rPh sb="2" eb="4">
      <t>シンジ</t>
    </rPh>
    <phoneticPr fontId="1"/>
  </si>
  <si>
    <t>畬</t>
    <phoneticPr fontId="1"/>
  </si>
  <si>
    <t>畬の異体字</t>
    <rPh sb="2" eb="5">
      <t>イタイジ</t>
    </rPh>
    <phoneticPr fontId="1"/>
  </si>
  <si>
    <t>誉の旧字</t>
    <rPh sb="0" eb="1">
      <t>ホ</t>
    </rPh>
    <rPh sb="2" eb="4">
      <t>キュウジ</t>
    </rPh>
    <phoneticPr fontId="1"/>
  </si>
  <si>
    <t>揺の旧字</t>
    <rPh sb="0" eb="1">
      <t>ユ</t>
    </rPh>
    <rPh sb="2" eb="4">
      <t>キュウジ</t>
    </rPh>
    <phoneticPr fontId="1"/>
  </si>
  <si>
    <t>遥の旧字</t>
    <rPh sb="0" eb="1">
      <t>ハル</t>
    </rPh>
    <rPh sb="2" eb="4">
      <t>キュウジ</t>
    </rPh>
    <phoneticPr fontId="1"/>
  </si>
  <si>
    <t>瑶の旧字</t>
    <rPh sb="2" eb="4">
      <t>キュウジ</t>
    </rPh>
    <phoneticPr fontId="1"/>
  </si>
  <si>
    <t>様の旧字</t>
    <rPh sb="0" eb="1">
      <t>サマ</t>
    </rPh>
    <rPh sb="2" eb="4">
      <t>キュウジ</t>
    </rPh>
    <phoneticPr fontId="1"/>
  </si>
  <si>
    <t>熔の異体字</t>
    <rPh sb="2" eb="5">
      <t>イタイジ</t>
    </rPh>
    <phoneticPr fontId="1"/>
  </si>
  <si>
    <t>曄の親字</t>
    <rPh sb="2" eb="3">
      <t>シン</t>
    </rPh>
    <rPh sb="3" eb="4">
      <t>ジ</t>
    </rPh>
    <phoneticPr fontId="1"/>
  </si>
  <si>
    <t>謡の旧字</t>
    <rPh sb="0" eb="1">
      <t>ウタイ</t>
    </rPh>
    <rPh sb="2" eb="4">
      <t>キュウジ</t>
    </rPh>
    <phoneticPr fontId="1"/>
  </si>
  <si>
    <t>踴の異体字</t>
    <rPh sb="2" eb="5">
      <t>イタイジ</t>
    </rPh>
    <phoneticPr fontId="1"/>
  </si>
  <si>
    <t>翌の旧字</t>
    <rPh sb="0" eb="1">
      <t>ヨク</t>
    </rPh>
    <rPh sb="2" eb="3">
      <t>キュウ</t>
    </rPh>
    <rPh sb="3" eb="4">
      <t>ジ</t>
    </rPh>
    <phoneticPr fontId="1"/>
  </si>
  <si>
    <t>翼の旧字</t>
    <rPh sb="0" eb="1">
      <t>ツバサ</t>
    </rPh>
    <rPh sb="2" eb="4">
      <t>キュウジ</t>
    </rPh>
    <phoneticPr fontId="1"/>
  </si>
  <si>
    <t>頼</t>
    <rPh sb="0" eb="1">
      <t>タヨ</t>
    </rPh>
    <phoneticPr fontId="1"/>
  </si>
  <si>
    <t>乱の旧字</t>
    <rPh sb="0" eb="1">
      <t>ミダ</t>
    </rPh>
    <rPh sb="2" eb="4">
      <t>キュウジ</t>
    </rPh>
    <phoneticPr fontId="1"/>
  </si>
  <si>
    <t>蘭の旧字</t>
    <rPh sb="0" eb="1">
      <t>ラン</t>
    </rPh>
    <rPh sb="2" eb="4">
      <t>キュウジ</t>
    </rPh>
    <phoneticPr fontId="1"/>
  </si>
  <si>
    <t>欄の旧字</t>
    <rPh sb="2" eb="4">
      <t>キュウジ</t>
    </rPh>
    <phoneticPr fontId="1"/>
  </si>
  <si>
    <t>犂の異体字</t>
    <rPh sb="2" eb="5">
      <t>イタイジ</t>
    </rPh>
    <phoneticPr fontId="1"/>
  </si>
  <si>
    <t>竜の旧字</t>
    <rPh sb="0" eb="1">
      <t>リュウ</t>
    </rPh>
    <rPh sb="2" eb="4">
      <t>キュウジ</t>
    </rPh>
    <phoneticPr fontId="1"/>
  </si>
  <si>
    <t>琉の旧字</t>
    <rPh sb="2" eb="4">
      <t>キュウジ</t>
    </rPh>
    <phoneticPr fontId="1"/>
  </si>
  <si>
    <t>隆の旧字</t>
    <rPh sb="2" eb="4">
      <t>キュウジ</t>
    </rPh>
    <phoneticPr fontId="1"/>
  </si>
  <si>
    <t>旒の親字</t>
    <rPh sb="2" eb="3">
      <t>シン</t>
    </rPh>
    <rPh sb="3" eb="4">
      <t>ジ</t>
    </rPh>
    <phoneticPr fontId="1"/>
  </si>
  <si>
    <t>虜の旧字</t>
    <rPh sb="0" eb="1">
      <t>トリコ</t>
    </rPh>
    <rPh sb="2" eb="4">
      <t>キュウジ</t>
    </rPh>
    <phoneticPr fontId="1"/>
  </si>
  <si>
    <t>両の旧字</t>
    <rPh sb="0" eb="1">
      <t>リョウ</t>
    </rPh>
    <rPh sb="2" eb="3">
      <t>キュウ</t>
    </rPh>
    <rPh sb="3" eb="4">
      <t>ジ</t>
    </rPh>
    <phoneticPr fontId="1"/>
  </si>
  <si>
    <t>猟の旧字</t>
    <rPh sb="0" eb="1">
      <t>リョウ</t>
    </rPh>
    <rPh sb="2" eb="3">
      <t>キュウ</t>
    </rPh>
    <rPh sb="3" eb="4">
      <t>ジ</t>
    </rPh>
    <phoneticPr fontId="1"/>
  </si>
  <si>
    <t>楞の親字</t>
    <rPh sb="2" eb="4">
      <t>シンジ</t>
    </rPh>
    <phoneticPr fontId="1"/>
  </si>
  <si>
    <t>輛の異体字</t>
    <rPh sb="2" eb="5">
      <t>イタイジ</t>
    </rPh>
    <phoneticPr fontId="1"/>
  </si>
  <si>
    <t>遼の旧字</t>
    <rPh sb="2" eb="4">
      <t>キュウジ</t>
    </rPh>
    <phoneticPr fontId="1"/>
  </si>
  <si>
    <t>緑の旧字</t>
    <rPh sb="0" eb="1">
      <t>ミドリ</t>
    </rPh>
    <rPh sb="2" eb="4">
      <t>キュウジ</t>
    </rPh>
    <phoneticPr fontId="1"/>
  </si>
  <si>
    <t>稟の異体字</t>
    <rPh sb="2" eb="5">
      <t>イタイジ</t>
    </rPh>
    <phoneticPr fontId="1"/>
  </si>
  <si>
    <t>凜の異体字</t>
    <rPh sb="2" eb="5">
      <t>イタイジ</t>
    </rPh>
    <phoneticPr fontId="1"/>
  </si>
  <si>
    <t>隣の旧字</t>
    <rPh sb="0" eb="1">
      <t>トナリ</t>
    </rPh>
    <rPh sb="2" eb="4">
      <t>キュウジ</t>
    </rPh>
    <phoneticPr fontId="1"/>
  </si>
  <si>
    <t>燐の異体字</t>
    <rPh sb="2" eb="5">
      <t>イタイジ</t>
    </rPh>
    <phoneticPr fontId="1"/>
  </si>
  <si>
    <t>鱗の異体字</t>
    <rPh sb="0" eb="1">
      <t>ウロコ</t>
    </rPh>
    <rPh sb="2" eb="5">
      <t>イタイジ</t>
    </rPh>
    <phoneticPr fontId="1"/>
  </si>
  <si>
    <t>麟の旧字</t>
    <rPh sb="2" eb="4">
      <t>キュウジ</t>
    </rPh>
    <phoneticPr fontId="1"/>
  </si>
  <si>
    <t>躪の異体字</t>
    <rPh sb="2" eb="5">
      <t>イタイジ</t>
    </rPh>
    <phoneticPr fontId="1"/>
  </si>
  <si>
    <t>屢の異体字</t>
    <rPh sb="2" eb="5">
      <t>イタイジ</t>
    </rPh>
    <phoneticPr fontId="1"/>
  </si>
  <si>
    <t>瑠の異体字</t>
    <rPh sb="2" eb="5">
      <t>イタイジ</t>
    </rPh>
    <phoneticPr fontId="1"/>
  </si>
  <si>
    <t>涙の旧字</t>
    <rPh sb="0" eb="1">
      <t>ナミダ</t>
    </rPh>
    <rPh sb="2" eb="4">
      <t>キュウジ</t>
    </rPh>
    <phoneticPr fontId="1"/>
  </si>
  <si>
    <t>塁の旧字</t>
    <rPh sb="2" eb="4">
      <t>キュウジ</t>
    </rPh>
    <phoneticPr fontId="1"/>
  </si>
  <si>
    <t>類の旧字</t>
    <rPh sb="0" eb="1">
      <t>タグイ</t>
    </rPh>
    <rPh sb="2" eb="4">
      <t>キュウジ</t>
    </rPh>
    <phoneticPr fontId="1"/>
  </si>
  <si>
    <t>礼の旧字</t>
    <rPh sb="0" eb="1">
      <t>レイ</t>
    </rPh>
    <rPh sb="2" eb="3">
      <t>キュウ</t>
    </rPh>
    <rPh sb="3" eb="4">
      <t>ジ</t>
    </rPh>
    <phoneticPr fontId="1"/>
  </si>
  <si>
    <t>励の旧字</t>
    <rPh sb="2" eb="4">
      <t>キュウジ</t>
    </rPh>
    <phoneticPr fontId="1"/>
  </si>
  <si>
    <t>戻の旧字</t>
    <rPh sb="0" eb="1">
      <t>モド</t>
    </rPh>
    <rPh sb="2" eb="4">
      <t>キュウジ</t>
    </rPh>
    <phoneticPr fontId="1"/>
  </si>
  <si>
    <t>唳の親字</t>
    <rPh sb="2" eb="3">
      <t>シン</t>
    </rPh>
    <rPh sb="3" eb="4">
      <t>ジ</t>
    </rPh>
    <phoneticPr fontId="1"/>
  </si>
  <si>
    <t>捩の親字</t>
    <rPh sb="2" eb="4">
      <t>シンジ</t>
    </rPh>
    <phoneticPr fontId="1"/>
  </si>
  <si>
    <t>綟の親字</t>
    <rPh sb="2" eb="4">
      <t>シンジ</t>
    </rPh>
    <phoneticPr fontId="1"/>
  </si>
  <si>
    <t>霊の旧字</t>
    <rPh sb="0" eb="1">
      <t>レイ</t>
    </rPh>
    <rPh sb="2" eb="4">
      <t>キュウジ</t>
    </rPh>
    <phoneticPr fontId="1"/>
  </si>
  <si>
    <t>隷の旧字</t>
    <rPh sb="2" eb="4">
      <t>キュウジ</t>
    </rPh>
    <phoneticPr fontId="1"/>
  </si>
  <si>
    <t>齢の旧字</t>
    <rPh sb="0" eb="1">
      <t>ヨワイ</t>
    </rPh>
    <rPh sb="2" eb="4">
      <t>キュウジ</t>
    </rPh>
    <phoneticPr fontId="1"/>
  </si>
  <si>
    <t>礪の異体字</t>
    <rPh sb="2" eb="5">
      <t>イタイジ</t>
    </rPh>
    <phoneticPr fontId="1"/>
  </si>
  <si>
    <t>蠣の異体字</t>
    <rPh sb="2" eb="5">
      <t>イタイジ</t>
    </rPh>
    <phoneticPr fontId="1"/>
  </si>
  <si>
    <t>暦の旧字</t>
    <rPh sb="0" eb="1">
      <t>コヨミ</t>
    </rPh>
    <rPh sb="2" eb="4">
      <t>キュウジ</t>
    </rPh>
    <phoneticPr fontId="1"/>
  </si>
  <si>
    <t>歴の旧字</t>
    <rPh sb="0" eb="1">
      <t>レキ</t>
    </rPh>
    <rPh sb="2" eb="3">
      <t>キュウ</t>
    </rPh>
    <rPh sb="3" eb="4">
      <t>ジ</t>
    </rPh>
    <phoneticPr fontId="1"/>
  </si>
  <si>
    <t>恋の旧字</t>
    <rPh sb="0" eb="1">
      <t>コイ</t>
    </rPh>
    <rPh sb="2" eb="4">
      <t>キュウジ</t>
    </rPh>
    <phoneticPr fontId="1"/>
  </si>
  <si>
    <t>連の旧字</t>
    <rPh sb="0" eb="1">
      <t>ツラ</t>
    </rPh>
    <rPh sb="2" eb="4">
      <t>キュウジ</t>
    </rPh>
    <phoneticPr fontId="1"/>
  </si>
  <si>
    <t>廉の旧字</t>
    <rPh sb="2" eb="4">
      <t>キュウジ</t>
    </rPh>
    <phoneticPr fontId="1"/>
  </si>
  <si>
    <t>煉の異体字</t>
    <rPh sb="2" eb="5">
      <t>イタイジ</t>
    </rPh>
    <phoneticPr fontId="1"/>
  </si>
  <si>
    <t>蓮の旧字</t>
    <rPh sb="0" eb="1">
      <t>ハス</t>
    </rPh>
    <rPh sb="2" eb="4">
      <t>キュウジ</t>
    </rPh>
    <phoneticPr fontId="1"/>
  </si>
  <si>
    <t>漣の異体字</t>
    <rPh sb="0" eb="1">
      <t>サザナミ</t>
    </rPh>
    <rPh sb="2" eb="5">
      <t>イタイジ</t>
    </rPh>
    <phoneticPr fontId="1"/>
  </si>
  <si>
    <t>練の旧字</t>
    <rPh sb="2" eb="4">
      <t>キュウジ</t>
    </rPh>
    <phoneticPr fontId="1"/>
  </si>
  <si>
    <t>憐の異体字</t>
    <rPh sb="2" eb="5">
      <t>イタイジ</t>
    </rPh>
    <phoneticPr fontId="1"/>
  </si>
  <si>
    <t>錬の旧字</t>
    <rPh sb="2" eb="4">
      <t>キュウジ</t>
    </rPh>
    <phoneticPr fontId="1"/>
  </si>
  <si>
    <t>聯の異体字</t>
    <rPh sb="2" eb="5">
      <t>イタイジ</t>
    </rPh>
    <phoneticPr fontId="1"/>
  </si>
  <si>
    <t>簾の異体字</t>
    <rPh sb="2" eb="5">
      <t>イタイジ</t>
    </rPh>
    <phoneticPr fontId="1"/>
  </si>
  <si>
    <t>病攣</t>
    <rPh sb="0" eb="1">
      <t>ヤマイ</t>
    </rPh>
    <phoneticPr fontId="1"/>
  </si>
  <si>
    <t>炉の旧字</t>
    <rPh sb="2" eb="4">
      <t>キュウジ</t>
    </rPh>
    <phoneticPr fontId="1"/>
  </si>
  <si>
    <t>濾の異体字</t>
    <rPh sb="0" eb="1">
      <t>ロ</t>
    </rPh>
    <rPh sb="2" eb="5">
      <t>イタイジ</t>
    </rPh>
    <phoneticPr fontId="1"/>
  </si>
  <si>
    <t>蘆の異体字</t>
    <rPh sb="2" eb="5">
      <t>イタイジ</t>
    </rPh>
    <phoneticPr fontId="1"/>
  </si>
  <si>
    <t>労の旧字</t>
    <rPh sb="0" eb="1">
      <t>ロウ</t>
    </rPh>
    <rPh sb="2" eb="3">
      <t>キュウ</t>
    </rPh>
    <rPh sb="3" eb="4">
      <t>ジ</t>
    </rPh>
    <phoneticPr fontId="1"/>
  </si>
  <si>
    <t>郎の旧字</t>
    <rPh sb="2" eb="4">
      <t>キュウジ</t>
    </rPh>
    <phoneticPr fontId="1"/>
  </si>
  <si>
    <t>陋の親字</t>
    <rPh sb="2" eb="3">
      <t>シン</t>
    </rPh>
    <rPh sb="3" eb="4">
      <t>ジ</t>
    </rPh>
    <phoneticPr fontId="1"/>
  </si>
  <si>
    <t>朗の旧字</t>
    <rPh sb="2" eb="4">
      <t>キュウジ</t>
    </rPh>
    <phoneticPr fontId="1"/>
  </si>
  <si>
    <t>琅の異体字</t>
    <rPh sb="2" eb="5">
      <t>イタイジ</t>
    </rPh>
    <phoneticPr fontId="1"/>
  </si>
  <si>
    <t>廊の旧字</t>
    <rPh sb="2" eb="4">
      <t>キュウジ</t>
    </rPh>
    <phoneticPr fontId="1"/>
  </si>
  <si>
    <t>楼の旧字</t>
    <rPh sb="2" eb="4">
      <t>キュウジ</t>
    </rPh>
    <phoneticPr fontId="1"/>
  </si>
  <si>
    <t>土婁</t>
    <rPh sb="0" eb="1">
      <t>ツチ</t>
    </rPh>
    <phoneticPr fontId="1"/>
  </si>
  <si>
    <t>榔の異体字</t>
    <rPh sb="2" eb="5">
      <t>イタイジ</t>
    </rPh>
    <phoneticPr fontId="1"/>
  </si>
  <si>
    <t>﨟の異体字</t>
    <rPh sb="2" eb="5">
      <t>イタイジ</t>
    </rPh>
    <phoneticPr fontId="1"/>
  </si>
  <si>
    <t>螂の異体字</t>
    <rPh sb="2" eb="5">
      <t>イタイジ</t>
    </rPh>
    <phoneticPr fontId="1"/>
  </si>
  <si>
    <t>籠の異体字</t>
    <rPh sb="0" eb="1">
      <t>カゴ</t>
    </rPh>
    <rPh sb="2" eb="5">
      <t>イタイジ</t>
    </rPh>
    <phoneticPr fontId="1"/>
  </si>
  <si>
    <t>禄の旧字</t>
    <rPh sb="2" eb="4">
      <t>キュウジ</t>
    </rPh>
    <phoneticPr fontId="1"/>
  </si>
  <si>
    <t>録の旧字</t>
    <rPh sb="2" eb="4">
      <t>キュウジ</t>
    </rPh>
    <phoneticPr fontId="1"/>
  </si>
  <si>
    <t>崙の異体字</t>
    <rPh sb="2" eb="5">
      <t>イタイジ</t>
    </rPh>
    <phoneticPr fontId="1"/>
  </si>
  <si>
    <t>湾の旧字</t>
    <rPh sb="0" eb="1">
      <t>ワン</t>
    </rPh>
    <rPh sb="2" eb="4">
      <t>キュウジ</t>
    </rPh>
    <phoneticPr fontId="1"/>
  </si>
  <si>
    <t>碗の異体字</t>
    <rPh sb="2" eb="5">
      <t>イタイジ</t>
    </rPh>
    <phoneticPr fontId="1"/>
  </si>
  <si>
    <t>彎の異体字</t>
    <rPh sb="2" eb="5">
      <t>イタイジ</t>
    </rPh>
    <phoneticPr fontId="1"/>
  </si>
  <si>
    <t>𠮟</t>
    <phoneticPr fontId="1"/>
  </si>
  <si>
    <t>噴</t>
    <phoneticPr fontId="1"/>
  </si>
  <si>
    <t>墳の旧字</t>
    <rPh sb="2" eb="4">
      <t>キュウジ</t>
    </rPh>
    <phoneticPr fontId="1"/>
  </si>
  <si>
    <t>蘭</t>
    <phoneticPr fontId="1"/>
  </si>
  <si>
    <t>屛の異体字</t>
    <rPh sb="2" eb="5">
      <t>イタイジ</t>
    </rPh>
    <phoneticPr fontId="1"/>
  </si>
  <si>
    <t>櫟</t>
    <phoneticPr fontId="1"/>
  </si>
  <si>
    <t>煢の親字</t>
    <rPh sb="2" eb="4">
      <t>シンジ</t>
    </rPh>
    <phoneticPr fontId="1"/>
  </si>
  <si>
    <t>皹の異体字</t>
    <rPh sb="2" eb="5">
      <t>イタイジ</t>
    </rPh>
    <phoneticPr fontId="1"/>
  </si>
  <si>
    <t>蠎</t>
    <phoneticPr fontId="1"/>
  </si>
  <si>
    <t>袞の親字</t>
    <rPh sb="2" eb="4">
      <t>シンジ</t>
    </rPh>
    <phoneticPr fontId="1"/>
  </si>
  <si>
    <t>コードが書いていない字なのでは？</t>
    <rPh sb="4" eb="5">
      <t>カ</t>
    </rPh>
    <rPh sb="10" eb="11">
      <t>ジ</t>
    </rPh>
    <phoneticPr fontId="1"/>
  </si>
  <si>
    <t>はまた別の字か</t>
    <rPh sb="3" eb="4">
      <t>ベツ</t>
    </rPh>
    <rPh sb="5" eb="6">
      <t>ジ</t>
    </rPh>
    <phoneticPr fontId="1"/>
  </si>
  <si>
    <t>猋</t>
  </si>
  <si>
    <t>𣶏</t>
  </si>
  <si>
    <r>
      <rPr>
        <sz val="11"/>
        <color theme="1"/>
        <rFont val="Malgun Gothic Semilight"/>
        <family val="3"/>
        <charset val="129"/>
      </rPr>
      <t>蘭</t>
    </r>
  </si>
  <si>
    <r>
      <rPr>
        <sz val="11"/>
        <color theme="1"/>
        <rFont val="游ゴシック"/>
        <family val="2"/>
        <charset val="128"/>
      </rPr>
      <t>廉</t>
    </r>
  </si>
  <si>
    <r>
      <rPr>
        <sz val="11"/>
        <color theme="1"/>
        <rFont val="游ゴシック"/>
        <family val="2"/>
        <charset val="128"/>
      </rPr>
      <t>簾</t>
    </r>
  </si>
  <si>
    <r>
      <rPr>
        <sz val="11"/>
        <color theme="1"/>
        <rFont val="游ゴシック"/>
        <family val="2"/>
        <charset val="128"/>
      </rPr>
      <t>蓮</t>
    </r>
  </si>
  <si>
    <r>
      <rPr>
        <sz val="11"/>
        <color theme="1"/>
        <rFont val="游ゴシック"/>
        <family val="2"/>
        <charset val="128"/>
      </rPr>
      <t>連</t>
    </r>
  </si>
  <si>
    <r>
      <rPr>
        <sz val="11"/>
        <color theme="1"/>
        <rFont val="游ゴシック"/>
        <family val="2"/>
        <charset val="128"/>
      </rPr>
      <t>俞</t>
    </r>
  </si>
  <si>
    <r>
      <rPr>
        <sz val="11"/>
        <color theme="1"/>
        <rFont val="游ゴシック"/>
        <family val="2"/>
        <charset val="128"/>
      </rPr>
      <t>內</t>
    </r>
  </si>
  <si>
    <r>
      <rPr>
        <sz val="11"/>
        <color theme="1"/>
        <rFont val="游ゴシック"/>
        <family val="2"/>
        <charset val="128"/>
      </rPr>
      <t>删</t>
    </r>
  </si>
  <si>
    <r>
      <rPr>
        <sz val="11"/>
        <color theme="1"/>
        <rFont val="游ゴシック"/>
        <family val="2"/>
        <charset val="128"/>
      </rPr>
      <t>埳</t>
    </r>
  </si>
  <si>
    <r>
      <rPr>
        <sz val="11"/>
        <color theme="1"/>
        <rFont val="游ゴシック"/>
        <family val="2"/>
        <charset val="128"/>
      </rPr>
      <t>孶</t>
    </r>
  </si>
  <si>
    <r>
      <rPr>
        <sz val="11"/>
        <color theme="1"/>
        <rFont val="游ゴシック"/>
        <family val="2"/>
        <charset val="128"/>
      </rPr>
      <t>尙</t>
    </r>
  </si>
  <si>
    <r>
      <rPr>
        <sz val="11"/>
        <color theme="1"/>
        <rFont val="游ゴシック"/>
        <family val="2"/>
        <charset val="128"/>
      </rPr>
      <t>拋</t>
    </r>
  </si>
  <si>
    <r>
      <rPr>
        <sz val="11"/>
        <color theme="1"/>
        <rFont val="游ゴシック"/>
        <family val="2"/>
        <charset val="128"/>
      </rPr>
      <t>榆</t>
    </r>
  </si>
  <si>
    <r>
      <rPr>
        <sz val="11"/>
        <color theme="1"/>
        <rFont val="游ゴシック"/>
        <family val="2"/>
        <charset val="128"/>
      </rPr>
      <t>槔</t>
    </r>
  </si>
  <si>
    <r>
      <rPr>
        <sz val="11"/>
        <color theme="1"/>
        <rFont val="游ゴシック"/>
        <family val="2"/>
        <charset val="128"/>
      </rPr>
      <t>筓</t>
    </r>
  </si>
  <si>
    <r>
      <rPr>
        <sz val="11"/>
        <color theme="1"/>
        <rFont val="游ゴシック"/>
        <family val="2"/>
        <charset val="128"/>
      </rPr>
      <t>篡</t>
    </r>
  </si>
  <si>
    <r>
      <rPr>
        <sz val="11"/>
        <color theme="1"/>
        <rFont val="游ゴシック"/>
        <family val="2"/>
        <charset val="128"/>
      </rPr>
      <t>糱</t>
    </r>
  </si>
  <si>
    <r>
      <rPr>
        <sz val="11"/>
        <color theme="1"/>
        <rFont val="游ゴシック"/>
        <family val="2"/>
        <charset val="128"/>
      </rPr>
      <t>繈</t>
    </r>
  </si>
  <si>
    <r>
      <rPr>
        <sz val="11"/>
        <color theme="1"/>
        <rFont val="游ゴシック"/>
        <family val="2"/>
        <charset val="128"/>
      </rPr>
      <t>腁</t>
    </r>
  </si>
  <si>
    <r>
      <rPr>
        <sz val="11"/>
        <color theme="1"/>
        <rFont val="游ゴシック"/>
        <family val="2"/>
        <charset val="128"/>
      </rPr>
      <t>荆</t>
    </r>
  </si>
  <si>
    <r>
      <rPr>
        <sz val="11"/>
        <color theme="1"/>
        <rFont val="游ゴシック"/>
        <family val="2"/>
        <charset val="128"/>
      </rPr>
      <t>衮</t>
    </r>
  </si>
  <si>
    <r>
      <rPr>
        <sz val="11"/>
        <color theme="1"/>
        <rFont val="游ゴシック"/>
        <family val="2"/>
        <charset val="128"/>
      </rPr>
      <t>騈</t>
    </r>
  </si>
  <si>
    <r>
      <rPr>
        <sz val="11"/>
        <color theme="1"/>
        <rFont val="游ゴシック"/>
        <family val="2"/>
        <charset val="128"/>
      </rPr>
      <t>鴥</t>
    </r>
  </si>
  <si>
    <t>類似</t>
    <rPh sb="0" eb="2">
      <t>ルイジ</t>
    </rPh>
    <phoneticPr fontId="1"/>
  </si>
  <si>
    <t>対象</t>
    <rPh sb="0" eb="2">
      <t>タイショウ</t>
    </rPh>
    <phoneticPr fontId="1"/>
  </si>
  <si>
    <t>備考</t>
    <rPh sb="0" eb="2">
      <t>ビコウ</t>
    </rPh>
    <phoneticPr fontId="1"/>
  </si>
  <si>
    <t>p594</t>
    <phoneticPr fontId="1"/>
  </si>
  <si>
    <t>漢検漢字辞典にないが、パーツとして使える</t>
    <rPh sb="0" eb="4">
      <t>カンケンカンジ</t>
    </rPh>
    <rPh sb="4" eb="6">
      <t>ジテン</t>
    </rPh>
    <rPh sb="17" eb="18">
      <t>ツカ</t>
    </rPh>
    <phoneticPr fontId="1"/>
  </si>
  <si>
    <t>閼の親字</t>
    <rPh sb="2" eb="3">
      <t>シン</t>
    </rPh>
    <rPh sb="3" eb="4">
      <t>ジ</t>
    </rPh>
    <phoneticPr fontId="1"/>
  </si>
  <si>
    <t>餓の旧字</t>
    <rPh sb="0" eb="1">
      <t>ガ</t>
    </rPh>
    <rPh sb="2" eb="3">
      <t>キュウ</t>
    </rPh>
    <rPh sb="3" eb="4">
      <t>ジ</t>
    </rPh>
    <phoneticPr fontId="1"/>
  </si>
  <si>
    <t>迄の異体字</t>
    <rPh sb="0" eb="1">
      <t>マデ</t>
    </rPh>
    <rPh sb="2" eb="5">
      <t>イタイジ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</si>
</sst>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</font>
    <font>
      <sz val="6"/>
      <name val="游ゴシック"/>
      <family val="2"/>
      <charset val="128"/>
    </font>
    <font>
      <sz val="11"/>
      <color theme="1"/>
      <name val="游ゴシック"/>
      <family val="3"/>
      <charset val="128"/>
    </font>
    <font>
      <sz val="11"/>
      <color theme="1"/>
      <name val="Microsoft JhengHei"/>
      <family val="2"/>
      <charset val="136"/>
    </font>
    <font>
      <sz val="11"/>
      <color theme="0" tint="-0.249977111117893"/>
      <name val="游ゴシック"/>
      <family val="2"/>
      <charset val="128"/>
    </font>
    <font>
      <sz val="11"/>
      <color theme="1"/>
      <name val="Malgun Gothic Semilight"/>
      <family val="3"/>
      <charset val="129"/>
    </font>
    <font>
      <sz val="11"/>
      <color theme="0" tint="-0.249977111117893"/>
      <name val="游ゴシック"/>
      <family val="3"/>
      <charset val="128"/>
    </font>
    <font>
      <sz val="11"/>
      <name val="游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標準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3B88-7E83-449A-ACEC-051FEF9F705B}">
  <sheetPr codeName="Sheet1"/>
  <dimension ref="B1:L6784"/>
  <sheetViews>
    <sheetView tabSelected="1" topLeftCell="A2044" zoomScale="220" zoomScaleNormal="220" workbookViewId="0">
      <selection activeCell="D2055" sqref="D2055"/>
    </sheetView>
  </sheetViews>
  <sheetFormatPr defaultRowHeight="18.75" x14ac:dyDescent="0.4"/>
  <cols>
    <col min="1" max="1" width="3.125" style="1" customWidth="1"/>
    <col min="2" max="2" width="9.375" style="1" bestFit="1" customWidth="1"/>
    <col min="3" max="3" width="11" bestFit="1" customWidth="1"/>
    <col min="4" max="5" width="9" style="1"/>
    <col min="6" max="6" width="5.5" style="7" bestFit="1" customWidth="1"/>
    <col min="7" max="7" width="9.375" style="9" bestFit="1" customWidth="1"/>
    <col min="8" max="8" width="6.5" style="3" customWidth="1"/>
    <col min="9" max="9" width="9" style="3" customWidth="1"/>
    <col min="10" max="10" width="3.375" style="3" customWidth="1"/>
    <col min="11" max="11" width="9.375" style="3" bestFit="1" customWidth="1"/>
    <col min="12" max="16384" width="9" style="1"/>
  </cols>
  <sheetData>
    <row r="1" spans="2:12" x14ac:dyDescent="0.4">
      <c r="B1" s="2" t="s">
        <v>321</v>
      </c>
      <c r="C1" s="4"/>
      <c r="D1" s="1">
        <v>1</v>
      </c>
      <c r="E1" s="1">
        <v>1</v>
      </c>
      <c r="G1" s="9" t="str" cm="1">
        <f t="array" ref="G1">IF(LEN(F1)=4,"1-"&amp;LEFT(F1,2)&amp;"-"&amp;RIGHT(F1,2),IF(AND(F1="",B1&lt;&gt;""),FindJISCoordinate(B1),"No Code"))</f>
        <v>2-01-06</v>
      </c>
      <c r="H1" s="3">
        <f>_xlfn.UNICODE(B1)</f>
        <v>20011</v>
      </c>
      <c r="I1" s="3" t="str">
        <f>"U+"&amp;DEC2HEX(H1)</f>
        <v>U+4E2B</v>
      </c>
      <c r="J1" s="3" t="str">
        <f t="shared" ref="J1" si="0">_xlfn.UNICHAR(H1)</f>
        <v>丫</v>
      </c>
      <c r="K1" s="3" t="b">
        <f>IFERROR(B1=J1,TRUE)</f>
        <v>1</v>
      </c>
      <c r="L1" s="5"/>
    </row>
    <row r="2" spans="2:12" x14ac:dyDescent="0.4">
      <c r="B2" s="2" t="str" cm="1">
        <f t="array" ref="B2">INDEX(JIS一覧!$A$1:$CQ$95, VALUE(LEFT(F2, 2))+1, VALUE(RIGHT(F2, 2))+1)</f>
        <v>亜</v>
      </c>
      <c r="E2" s="1">
        <f>IF(D2="",E1,D2)</f>
        <v>1</v>
      </c>
      <c r="F2" s="7">
        <v>1601</v>
      </c>
      <c r="G2" s="9" t="str" cm="1">
        <f t="array" ref="G2">IF(LEN(F2)=4,"1-"&amp;LEFT(F2,2)&amp;"-"&amp;RIGHT(F2,2),IF(AND(F2="",B2&lt;&gt;""),FindJISCoordinate(B2),"No Code"))</f>
        <v>1-16-01</v>
      </c>
      <c r="H2" s="3">
        <f t="shared" ref="H2:H65" si="1">IFERROR(_xlfn.UNICODE(B2),"")</f>
        <v>20124</v>
      </c>
      <c r="I2" s="3" t="str">
        <f t="shared" ref="I2:I65" si="2">IFERROR("U+"&amp;DEC2HEX(H2),"")</f>
        <v>U+4E9C</v>
      </c>
      <c r="J2" s="3" t="str">
        <f t="shared" ref="J2:J65" si="3">IFERROR(_xlfn.UNICHAR(H2),"")</f>
        <v>亜</v>
      </c>
      <c r="K2" s="3" t="b">
        <f t="shared" ref="K2:K65" si="4">B2=J2</f>
        <v>1</v>
      </c>
      <c r="L2" s="5"/>
    </row>
    <row r="3" spans="2:12" x14ac:dyDescent="0.4">
      <c r="B3" s="2" t="str" cm="1">
        <f t="array" ref="B3">INDEX(JIS一覧!$A$1:$CQ$95, VALUE(LEFT(F3, 2))+1, VALUE(RIGHT(F3, 2))+1)</f>
        <v>亞</v>
      </c>
      <c r="C3" s="4" t="s">
        <v>7178</v>
      </c>
      <c r="E3" s="1">
        <f t="shared" ref="E3:E66" si="5">IF(D3="",E2,D3)</f>
        <v>1</v>
      </c>
      <c r="F3" s="7">
        <v>4819</v>
      </c>
      <c r="G3" s="9" t="str" cm="1">
        <f t="array" ref="G3">IF(LEN(F3)=4,"1-"&amp;LEFT(F3,2)&amp;"-"&amp;RIGHT(F3,2),IF(AND(F3="",B3&lt;&gt;""),FindJISCoordinate(B3),"No Code"))</f>
        <v>1-48-19</v>
      </c>
      <c r="H3" s="3">
        <f t="shared" si="1"/>
        <v>20126</v>
      </c>
      <c r="I3" s="3" t="str">
        <f t="shared" si="2"/>
        <v>U+4E9E</v>
      </c>
      <c r="J3" s="3" t="str">
        <f t="shared" si="3"/>
        <v>亞</v>
      </c>
      <c r="K3" s="3" t="b">
        <f t="shared" si="4"/>
        <v>1</v>
      </c>
    </row>
    <row r="4" spans="2:12" x14ac:dyDescent="0.4">
      <c r="B4" s="2" t="str" cm="1">
        <f t="array" ref="B4">INDEX(JIS一覧!$A$1:$CQ$95, VALUE(LEFT(F4, 2))+1, VALUE(RIGHT(F4, 2))+1)</f>
        <v>阿</v>
      </c>
      <c r="C4" s="4"/>
      <c r="E4" s="1">
        <f t="shared" si="5"/>
        <v>1</v>
      </c>
      <c r="F4" s="7">
        <v>1604</v>
      </c>
      <c r="G4" s="9" t="str" cm="1">
        <f t="array" ref="G4">IF(LEN(F4)=4,"1-"&amp;LEFT(F4,2)&amp;"-"&amp;RIGHT(F4,2),IF(AND(F4="",B4&lt;&gt;""),FindJISCoordinate(B4),"No Code"))</f>
        <v>1-16-04</v>
      </c>
      <c r="H4" s="3">
        <f t="shared" si="1"/>
        <v>38463</v>
      </c>
      <c r="I4" s="3" t="str">
        <f t="shared" si="2"/>
        <v>U+963F</v>
      </c>
      <c r="J4" s="3" t="str">
        <f t="shared" si="3"/>
        <v>阿</v>
      </c>
      <c r="K4" s="3" t="b">
        <f t="shared" si="4"/>
        <v>1</v>
      </c>
    </row>
    <row r="5" spans="2:12" x14ac:dyDescent="0.4">
      <c r="B5" s="2" t="s">
        <v>3221</v>
      </c>
      <c r="D5" s="1">
        <v>3</v>
      </c>
      <c r="E5" s="1">
        <f t="shared" si="5"/>
        <v>3</v>
      </c>
      <c r="F5" s="7">
        <v>1508</v>
      </c>
      <c r="G5" s="9" t="str" cm="1">
        <f t="array" ref="G5">IF(LEN(F5)=4,"1-"&amp;LEFT(F5,2)&amp;"-"&amp;RIGHT(F5,2),IF(AND(F5="",B5&lt;&gt;""),FindJISCoordinate(B5),"No Code"))</f>
        <v>1-15-08</v>
      </c>
      <c r="H5" s="3">
        <f t="shared" si="1"/>
        <v>21854</v>
      </c>
      <c r="I5" s="3" t="str">
        <f t="shared" si="2"/>
        <v>U+555E</v>
      </c>
      <c r="J5" s="3" t="str">
        <f t="shared" si="3"/>
        <v>啞</v>
      </c>
      <c r="K5" s="3" t="b">
        <f t="shared" si="4"/>
        <v>1</v>
      </c>
    </row>
    <row r="6" spans="2:12" x14ac:dyDescent="0.4">
      <c r="B6" s="2" t="str" cm="1">
        <f t="array" ref="B6">INDEX(JIS一覧!$A$1:$CQ$95, VALUE(LEFT(F6, 2))+1, VALUE(RIGHT(F6, 2))+1)</f>
        <v>唖</v>
      </c>
      <c r="C6" s="4" t="s">
        <v>7179</v>
      </c>
      <c r="E6" s="1">
        <f t="shared" si="5"/>
        <v>3</v>
      </c>
      <c r="F6" s="7">
        <v>1602</v>
      </c>
      <c r="G6" s="9" t="str" cm="1">
        <f t="array" ref="G6">IF(LEN(F6)=4,"1-"&amp;LEFT(F6,2)&amp;"-"&amp;RIGHT(F6,2),IF(AND(F6="",B6&lt;&gt;""),FindJISCoordinate(B6),"No Code"))</f>
        <v>1-16-02</v>
      </c>
      <c r="H6" s="3">
        <f t="shared" si="1"/>
        <v>21782</v>
      </c>
      <c r="I6" s="3" t="str">
        <f t="shared" si="2"/>
        <v>U+5516</v>
      </c>
      <c r="J6" s="3" t="str">
        <f t="shared" si="3"/>
        <v>唖</v>
      </c>
      <c r="K6" s="3" t="b">
        <f t="shared" si="4"/>
        <v>1</v>
      </c>
    </row>
    <row r="7" spans="2:12" x14ac:dyDescent="0.4">
      <c r="B7" s="2" t="str" cm="1">
        <f t="array" ref="B7">INDEX(JIS一覧!$A$1:$CQ$95, VALUE(LEFT(F7, 2))+1, VALUE(RIGHT(F7, 2))+1)</f>
        <v>堊</v>
      </c>
      <c r="C7" s="4"/>
      <c r="E7" s="1">
        <f t="shared" si="5"/>
        <v>3</v>
      </c>
      <c r="F7" s="7">
        <v>5233</v>
      </c>
      <c r="G7" s="9" t="str" cm="1">
        <f t="array" ref="G7">IF(LEN(F7)=4,"1-"&amp;LEFT(F7,2)&amp;"-"&amp;RIGHT(F7,2),IF(AND(F7="",B7&lt;&gt;""),FindJISCoordinate(B7),"No Code"))</f>
        <v>1-52-33</v>
      </c>
      <c r="H7" s="3">
        <f t="shared" si="1"/>
        <v>22538</v>
      </c>
      <c r="I7" s="3" t="str">
        <f t="shared" si="2"/>
        <v>U+580A</v>
      </c>
      <c r="J7" s="3" t="str">
        <f t="shared" si="3"/>
        <v>堊</v>
      </c>
      <c r="K7" s="3" t="b">
        <f t="shared" si="4"/>
        <v>1</v>
      </c>
    </row>
    <row r="8" spans="2:12" x14ac:dyDescent="0.4">
      <c r="B8" s="2" t="str" cm="1">
        <f t="array" ref="B8">INDEX(JIS一覧!$A$1:$CQ$95, VALUE(LEFT(F8, 2))+1, VALUE(RIGHT(F8, 2))+1)</f>
        <v>婀</v>
      </c>
      <c r="C8" s="4"/>
      <c r="E8" s="1">
        <f t="shared" si="5"/>
        <v>3</v>
      </c>
      <c r="F8" s="7">
        <v>5320</v>
      </c>
      <c r="G8" s="9" t="str" cm="1">
        <f t="array" ref="G8">IF(LEN(F8)=4,"1-"&amp;LEFT(F8,2)&amp;"-"&amp;RIGHT(F8,2),IF(AND(F8="",B8&lt;&gt;""),FindJISCoordinate(B8),"No Code"))</f>
        <v>1-53-20</v>
      </c>
      <c r="H8" s="3">
        <f t="shared" si="1"/>
        <v>23104</v>
      </c>
      <c r="I8" s="3" t="str">
        <f t="shared" si="2"/>
        <v>U+5A40</v>
      </c>
      <c r="J8" s="3" t="str">
        <f t="shared" si="3"/>
        <v>婀</v>
      </c>
      <c r="K8" s="3" t="b">
        <f t="shared" si="4"/>
        <v>1</v>
      </c>
    </row>
    <row r="9" spans="2:12" x14ac:dyDescent="0.4">
      <c r="B9" s="2" t="str" cm="1">
        <f t="array" ref="B9">INDEX(JIS一覧!$A$1:$CQ$95, VALUE(LEFT(F9, 2))+1, VALUE(RIGHT(F9, 2))+1)</f>
        <v>椏</v>
      </c>
      <c r="C9" s="4"/>
      <c r="E9" s="1">
        <f t="shared" si="5"/>
        <v>3</v>
      </c>
      <c r="F9" s="7">
        <v>5983</v>
      </c>
      <c r="G9" s="9" t="str" cm="1">
        <f t="array" ref="G9">IF(LEN(F9)=4,"1-"&amp;LEFT(F9,2)&amp;"-"&amp;RIGHT(F9,2),IF(AND(F9="",B9&lt;&gt;""),FindJISCoordinate(B9),"No Code"))</f>
        <v>1-59-83</v>
      </c>
      <c r="H9" s="3">
        <f t="shared" si="1"/>
        <v>26895</v>
      </c>
      <c r="I9" s="3" t="str">
        <f t="shared" si="2"/>
        <v>U+690F</v>
      </c>
      <c r="J9" s="3" t="str">
        <f t="shared" si="3"/>
        <v>椏</v>
      </c>
      <c r="K9" s="3" t="b">
        <f t="shared" si="4"/>
        <v>1</v>
      </c>
    </row>
    <row r="10" spans="2:12" x14ac:dyDescent="0.4">
      <c r="B10" s="2" t="str" cm="1">
        <f t="array" ref="B10">INDEX(JIS一覧!$A$1:$CQ$95, VALUE(LEFT(F10, 2))+1, VALUE(RIGHT(F10, 2))+1)</f>
        <v>蛙</v>
      </c>
      <c r="C10" s="4"/>
      <c r="E10" s="1">
        <f t="shared" si="5"/>
        <v>3</v>
      </c>
      <c r="F10" s="7">
        <v>1931</v>
      </c>
      <c r="G10" s="9" t="str" cm="1">
        <f t="array" ref="G10">IF(LEN(F10)=4,"1-"&amp;LEFT(F10,2)&amp;"-"&amp;RIGHT(F10,2),IF(AND(F10="",B10&lt;&gt;""),FindJISCoordinate(B10),"No Code"))</f>
        <v>1-19-31</v>
      </c>
      <c r="H10" s="3">
        <f t="shared" si="1"/>
        <v>34521</v>
      </c>
      <c r="I10" s="3" t="str">
        <f t="shared" si="2"/>
        <v>U+86D9</v>
      </c>
      <c r="J10" s="3" t="str">
        <f t="shared" si="3"/>
        <v>蛙</v>
      </c>
      <c r="K10" s="3" t="b">
        <f t="shared" si="4"/>
        <v>1</v>
      </c>
    </row>
    <row r="11" spans="2:12" x14ac:dyDescent="0.4">
      <c r="B11" s="2" t="str" cm="1">
        <f t="array" ref="B11">INDEX(JIS一覧!$A$1:$CQ$95, VALUE(LEFT(F11, 2))+1, VALUE(RIGHT(F11, 2))+1)</f>
        <v>痾</v>
      </c>
      <c r="C11" s="4"/>
      <c r="E11" s="1">
        <f t="shared" si="5"/>
        <v>3</v>
      </c>
      <c r="F11" s="7">
        <v>6562</v>
      </c>
      <c r="G11" s="9" t="str" cm="1">
        <f t="array" ref="G11">IF(LEN(F11)=4,"1-"&amp;LEFT(F11,2)&amp;"-"&amp;RIGHT(F11,2),IF(AND(F11="",B11&lt;&gt;""),FindJISCoordinate(B11),"No Code"))</f>
        <v>1-65-62</v>
      </c>
      <c r="H11" s="3">
        <f t="shared" si="1"/>
        <v>30206</v>
      </c>
      <c r="I11" s="3" t="str">
        <f t="shared" si="2"/>
        <v>U+75FE</v>
      </c>
      <c r="J11" s="3" t="str">
        <f t="shared" si="3"/>
        <v>痾</v>
      </c>
      <c r="K11" s="3" t="b">
        <f t="shared" si="4"/>
        <v>1</v>
      </c>
    </row>
    <row r="12" spans="2:12" x14ac:dyDescent="0.4">
      <c r="B12" s="2" t="str" cm="1">
        <f t="array" ref="B12">INDEX(JIS一覧!$A$1:$CQ$95, VALUE(LEFT(F12, 2))+1, VALUE(RIGHT(F12, 2))+1)</f>
        <v>鴉</v>
      </c>
      <c r="C12" s="4"/>
      <c r="D12" s="1">
        <v>4</v>
      </c>
      <c r="E12" s="1">
        <f t="shared" si="5"/>
        <v>4</v>
      </c>
      <c r="F12" s="7">
        <v>8277</v>
      </c>
      <c r="G12" s="9" t="str" cm="1">
        <f t="array" ref="G12">IF(LEN(F12)=4,"1-"&amp;LEFT(F12,2)&amp;"-"&amp;RIGHT(F12,2),IF(AND(F12="",B12&lt;&gt;""),FindJISCoordinate(B12),"No Code"))</f>
        <v>1-82-77</v>
      </c>
      <c r="H12" s="3">
        <f t="shared" si="1"/>
        <v>40201</v>
      </c>
      <c r="I12" s="3" t="str">
        <f t="shared" si="2"/>
        <v>U+9D09</v>
      </c>
      <c r="J12" s="3" t="str">
        <f t="shared" si="3"/>
        <v>鴉</v>
      </c>
      <c r="K12" s="3" t="b">
        <f t="shared" si="4"/>
        <v>1</v>
      </c>
    </row>
    <row r="13" spans="2:12" x14ac:dyDescent="0.4">
      <c r="B13" s="2"/>
      <c r="C13" s="4" t="s">
        <v>7180</v>
      </c>
      <c r="E13" s="1">
        <f t="shared" si="5"/>
        <v>4</v>
      </c>
      <c r="G13" s="9" t="str" cm="1">
        <f t="array" ref="G13">IF(LEN(F13)=4,"1-"&amp;LEFT(F13,2)&amp;"-"&amp;RIGHT(F13,2),IF(AND(F13="",B13&lt;&gt;""),FindJISCoordinate(B13),"No Code"))</f>
        <v>No Code</v>
      </c>
      <c r="H13" s="3" t="str">
        <f t="shared" si="1"/>
        <v/>
      </c>
      <c r="I13" s="3" t="str">
        <f t="shared" si="2"/>
        <v/>
      </c>
      <c r="J13" s="3" t="str">
        <f>IFERROR(_xlfn.UNICHAR(H13),"")</f>
        <v/>
      </c>
      <c r="K13" s="3" t="b">
        <f t="shared" si="4"/>
        <v>1</v>
      </c>
    </row>
    <row r="14" spans="2:12" x14ac:dyDescent="0.4">
      <c r="B14" s="2" t="str" cm="1">
        <f t="array" ref="B14">INDEX(JIS一覧!$A$1:$CQ$95, VALUE(LEFT(F14, 2))+1, VALUE(RIGHT(F14, 2))+1)</f>
        <v>錏</v>
      </c>
      <c r="C14" s="4"/>
      <c r="E14" s="1">
        <f t="shared" si="5"/>
        <v>4</v>
      </c>
      <c r="F14" s="7">
        <v>7891</v>
      </c>
      <c r="G14" s="9" t="str" cm="1">
        <f t="array" ref="G14">IF(LEN(F14)=4,"1-"&amp;LEFT(F14,2)&amp;"-"&amp;RIGHT(F14,2),IF(AND(F14="",B14&lt;&gt;""),FindJISCoordinate(B14),"No Code"))</f>
        <v>1-78-91</v>
      </c>
      <c r="H14" s="3">
        <f t="shared" si="1"/>
        <v>37647</v>
      </c>
      <c r="I14" s="3" t="str">
        <f t="shared" si="2"/>
        <v>U+930F</v>
      </c>
      <c r="J14" s="3" t="str">
        <f t="shared" si="3"/>
        <v>錏</v>
      </c>
      <c r="K14" s="3" t="b">
        <f t="shared" si="4"/>
        <v>1</v>
      </c>
    </row>
    <row r="15" spans="2:12" x14ac:dyDescent="0.4">
      <c r="B15" s="2" t="str" cm="1">
        <f t="array" ref="B15">INDEX(JIS一覧!$A$1:$CQ$95, VALUE(LEFT(F15, 2))+1, VALUE(RIGHT(F15, 2))+1)</f>
        <v>鐚</v>
      </c>
      <c r="C15" s="4"/>
      <c r="E15" s="1">
        <f t="shared" si="5"/>
        <v>4</v>
      </c>
      <c r="F15" s="7">
        <v>7928</v>
      </c>
      <c r="G15" s="9" t="str" cm="1">
        <f t="array" ref="G15">IF(LEN(F15)=4,"1-"&amp;LEFT(F15,2)&amp;"-"&amp;RIGHT(F15,2),IF(AND(F15="",B15&lt;&gt;""),FindJISCoordinate(B15),"No Code"))</f>
        <v>1-79-28</v>
      </c>
      <c r="H15" s="3">
        <f t="shared" si="1"/>
        <v>37914</v>
      </c>
      <c r="I15" s="3" t="str">
        <f t="shared" si="2"/>
        <v>U+941A</v>
      </c>
      <c r="J15" s="3" t="str">
        <f t="shared" si="3"/>
        <v>鐚</v>
      </c>
      <c r="K15" s="3" t="b">
        <f t="shared" si="4"/>
        <v>1</v>
      </c>
    </row>
    <row r="16" spans="2:12" x14ac:dyDescent="0.4">
      <c r="B16" s="2" t="str" cm="1">
        <f t="array" ref="B16">INDEX(JIS一覧!$A$1:$CQ$95, VALUE(LEFT(F16, 2))+1, VALUE(RIGHT(F16, 2))+1)</f>
        <v>阨</v>
      </c>
      <c r="C16" s="4"/>
      <c r="E16" s="1">
        <f t="shared" si="5"/>
        <v>4</v>
      </c>
      <c r="F16" s="7">
        <v>7985</v>
      </c>
      <c r="G16" s="9" t="str" cm="1">
        <f t="array" ref="G16">IF(LEN(F16)=4,"1-"&amp;LEFT(F16,2)&amp;"-"&amp;RIGHT(F16,2),IF(AND(F16="",B16&lt;&gt;""),FindJISCoordinate(B16),"No Code"))</f>
        <v>1-79-85</v>
      </c>
      <c r="H16" s="3">
        <f t="shared" si="1"/>
        <v>38440</v>
      </c>
      <c r="I16" s="3" t="str">
        <f t="shared" si="2"/>
        <v>U+9628</v>
      </c>
      <c r="J16" s="3" t="str">
        <f t="shared" si="3"/>
        <v>阨</v>
      </c>
      <c r="K16" s="3" t="b">
        <f t="shared" si="4"/>
        <v>1</v>
      </c>
    </row>
    <row r="17" spans="2:11" x14ac:dyDescent="0.4">
      <c r="B17" s="2" t="s">
        <v>4295</v>
      </c>
      <c r="C17" s="4"/>
      <c r="E17" s="1">
        <f t="shared" si="5"/>
        <v>4</v>
      </c>
      <c r="G17" s="9" t="str" cm="1">
        <f t="array" ref="G17">IF(LEN(F17)=4,"1-"&amp;LEFT(F17,2)&amp;"-"&amp;RIGHT(F17,2),IF(AND(F17="",B17&lt;&gt;""),FindJISCoordinate(B17),"No Code"))</f>
        <v>値が見つかりません</v>
      </c>
      <c r="H17" s="3">
        <f t="shared" si="1"/>
        <v>21696</v>
      </c>
      <c r="I17" s="3" t="str">
        <f t="shared" si="2"/>
        <v>U+54C0</v>
      </c>
      <c r="J17" s="3" t="str">
        <f t="shared" si="3"/>
        <v>哀</v>
      </c>
      <c r="K17" s="3" t="b">
        <f t="shared" si="4"/>
        <v>1</v>
      </c>
    </row>
    <row r="18" spans="2:11" x14ac:dyDescent="0.4">
      <c r="B18" s="2" t="str" cm="1">
        <f t="array" ref="B18">INDEX(JIS一覧!$A$1:$CQ$95, VALUE(LEFT(F18, 2))+1, VALUE(RIGHT(F18, 2))+1)</f>
        <v>哇</v>
      </c>
      <c r="C18" s="4"/>
      <c r="D18" s="1">
        <v>5</v>
      </c>
      <c r="E18" s="1">
        <f t="shared" si="5"/>
        <v>5</v>
      </c>
      <c r="F18" s="7">
        <v>5087</v>
      </c>
      <c r="G18" s="9" t="str" cm="1">
        <f t="array" ref="G18">IF(LEN(F18)=4,"1-"&amp;LEFT(F18,2)&amp;"-"&amp;RIGHT(F18,2),IF(AND(F18="",B18&lt;&gt;""),FindJISCoordinate(B18),"No Code"))</f>
        <v>1-50-87</v>
      </c>
      <c r="H18" s="3">
        <f t="shared" si="1"/>
        <v>21703</v>
      </c>
      <c r="I18" s="3" t="str">
        <f t="shared" si="2"/>
        <v>U+54C7</v>
      </c>
      <c r="J18" s="3" t="str">
        <f t="shared" si="3"/>
        <v>哇</v>
      </c>
      <c r="K18" s="3" t="b">
        <f t="shared" si="4"/>
        <v>1</v>
      </c>
    </row>
    <row r="19" spans="2:11" x14ac:dyDescent="0.4">
      <c r="B19" s="2" t="s">
        <v>2990</v>
      </c>
      <c r="C19" s="4"/>
      <c r="E19" s="1">
        <f t="shared" si="5"/>
        <v>5</v>
      </c>
      <c r="G19" s="9" t="str" cm="1">
        <f t="array" ref="G19">IF(LEN(F19)=4,"1-"&amp;LEFT(F19,2)&amp;"-"&amp;RIGHT(F19,2),IF(AND(F19="",B19&lt;&gt;""),FindJISCoordinate(B19),"No Code"))</f>
        <v>値が見つかりません</v>
      </c>
      <c r="H19" s="3">
        <f t="shared" si="1"/>
        <v>23043</v>
      </c>
      <c r="I19" s="3" t="str">
        <f t="shared" si="2"/>
        <v>U+5A03</v>
      </c>
      <c r="J19" s="3" t="str">
        <f t="shared" si="3"/>
        <v>娃</v>
      </c>
      <c r="K19" s="3" t="b">
        <f t="shared" si="4"/>
        <v>1</v>
      </c>
    </row>
    <row r="20" spans="2:11" x14ac:dyDescent="0.4">
      <c r="B20" s="2" t="str" cm="1">
        <f t="array" ref="B20">INDEX(JIS一覧!$A$1:$CQ$95, VALUE(LEFT(F20, 2))+1, VALUE(RIGHT(F20, 2))+1)</f>
        <v>埃</v>
      </c>
      <c r="E20" s="1">
        <f t="shared" si="5"/>
        <v>5</v>
      </c>
      <c r="F20" s="7">
        <v>5228</v>
      </c>
      <c r="G20" s="9" t="str" cm="1">
        <f t="array" ref="G20">IF(LEN(F20)=4,"1-"&amp;LEFT(F20,2)&amp;"-"&amp;RIGHT(F20,2),IF(AND(F20="",B20&lt;&gt;""),FindJISCoordinate(B20),"No Code"))</f>
        <v>1-52-28</v>
      </c>
      <c r="H20" s="3">
        <f t="shared" si="1"/>
        <v>22467</v>
      </c>
      <c r="I20" s="3" t="str">
        <f t="shared" si="2"/>
        <v>U+57C3</v>
      </c>
      <c r="J20" s="3" t="str">
        <f t="shared" si="3"/>
        <v>埃</v>
      </c>
      <c r="K20" s="3" t="b">
        <f t="shared" si="4"/>
        <v>1</v>
      </c>
    </row>
    <row r="21" spans="2:11" x14ac:dyDescent="0.4">
      <c r="B21" s="2" t="str" cm="1">
        <f t="array" ref="B21">INDEX(JIS一覧!$A$1:$CQ$95, VALUE(LEFT(F21, 2))+1, VALUE(RIGHT(F21, 2))+1)</f>
        <v>挨</v>
      </c>
      <c r="E21" s="1">
        <f t="shared" si="5"/>
        <v>5</v>
      </c>
      <c r="F21" s="7">
        <v>1607</v>
      </c>
      <c r="G21" s="9" t="str" cm="1">
        <f t="array" ref="G21">IF(LEN(F21)=4,"1-"&amp;LEFT(F21,2)&amp;"-"&amp;RIGHT(F21,2),IF(AND(F21="",B21&lt;&gt;""),FindJISCoordinate(B21),"No Code"))</f>
        <v>1-16-07</v>
      </c>
      <c r="H21" s="3">
        <f t="shared" si="1"/>
        <v>25384</v>
      </c>
      <c r="I21" s="3" t="str">
        <f t="shared" si="2"/>
        <v>U+6328</v>
      </c>
      <c r="J21" s="3" t="str">
        <f t="shared" si="3"/>
        <v>挨</v>
      </c>
      <c r="K21" s="3" t="b">
        <f t="shared" si="4"/>
        <v>1</v>
      </c>
    </row>
    <row r="22" spans="2:11" x14ac:dyDescent="0.4">
      <c r="B22" s="2" t="str" cm="1">
        <f t="array" ref="B22">INDEX(JIS一覧!$A$1:$CQ$95, VALUE(LEFT(F22, 2))+1, VALUE(RIGHT(F22, 2))+1)</f>
        <v>欸</v>
      </c>
      <c r="E22" s="1">
        <f t="shared" si="5"/>
        <v>5</v>
      </c>
      <c r="F22" s="7">
        <v>6123</v>
      </c>
      <c r="G22" s="9" t="str" cm="1">
        <f t="array" ref="G22">IF(LEN(F22)=4,"1-"&amp;LEFT(F22,2)&amp;"-"&amp;RIGHT(F22,2),IF(AND(F22="",B22&lt;&gt;""),FindJISCoordinate(B22),"No Code"))</f>
        <v>1-61-23</v>
      </c>
      <c r="H22" s="3">
        <f t="shared" si="1"/>
        <v>27448</v>
      </c>
      <c r="I22" s="3" t="str">
        <f t="shared" si="2"/>
        <v>U+6B38</v>
      </c>
      <c r="J22" s="3" t="str">
        <f t="shared" si="3"/>
        <v>欸</v>
      </c>
      <c r="K22" s="3" t="b">
        <f t="shared" si="4"/>
        <v>1</v>
      </c>
    </row>
    <row r="23" spans="2:11" x14ac:dyDescent="0.4">
      <c r="B23" s="2" t="str" cm="1">
        <f t="array" ref="B23">INDEX(JIS一覧!$A$1:$CQ$95, VALUE(LEFT(F23, 2))+1, VALUE(RIGHT(F23, 2))+1)</f>
        <v>愛</v>
      </c>
      <c r="E23" s="1">
        <f t="shared" si="5"/>
        <v>5</v>
      </c>
      <c r="F23" s="7">
        <v>1606</v>
      </c>
      <c r="G23" s="9" t="str" cm="1">
        <f t="array" ref="G23">IF(LEN(F23)=4,"1-"&amp;LEFT(F23,2)&amp;"-"&amp;RIGHT(F23,2),IF(AND(F23="",B23&lt;&gt;""),FindJISCoordinate(B23),"No Code"))</f>
        <v>1-16-06</v>
      </c>
      <c r="H23" s="3">
        <f t="shared" si="1"/>
        <v>24859</v>
      </c>
      <c r="I23" s="3" t="str">
        <f t="shared" si="2"/>
        <v>U+611B</v>
      </c>
      <c r="J23" s="3" t="str">
        <f t="shared" si="3"/>
        <v>愛</v>
      </c>
      <c r="K23" s="3" t="b">
        <f t="shared" si="4"/>
        <v>1</v>
      </c>
    </row>
    <row r="24" spans="2:11" x14ac:dyDescent="0.4">
      <c r="B24" s="2" t="str" cm="1">
        <f t="array" ref="B24">INDEX(JIS一覧!$A$1:$CQ$95, VALUE(LEFT(F24, 2))+1, VALUE(RIGHT(F24, 2))+1)</f>
        <v>隘</v>
      </c>
      <c r="D24" s="1">
        <v>7</v>
      </c>
      <c r="E24" s="1">
        <f t="shared" si="5"/>
        <v>7</v>
      </c>
      <c r="F24" s="7">
        <v>8007</v>
      </c>
      <c r="G24" s="9" t="str" cm="1">
        <f t="array" ref="G24">IF(LEN(F24)=4,"1-"&amp;LEFT(F24,2)&amp;"-"&amp;RIGHT(F24,2),IF(AND(F24="",B24&lt;&gt;""),FindJISCoordinate(B24),"No Code"))</f>
        <v>1-80-07</v>
      </c>
      <c r="H24" s="3">
        <f t="shared" si="1"/>
        <v>38552</v>
      </c>
      <c r="I24" s="3" t="str">
        <f t="shared" si="2"/>
        <v>U+9698</v>
      </c>
      <c r="J24" s="3" t="str">
        <f t="shared" si="3"/>
        <v>隘</v>
      </c>
      <c r="K24" s="3" t="b">
        <f t="shared" si="4"/>
        <v>1</v>
      </c>
    </row>
    <row r="25" spans="2:11" x14ac:dyDescent="0.4">
      <c r="B25" s="2" t="str" cm="1">
        <f t="array" ref="B25">INDEX(JIS一覧!$A$1:$CQ$95, VALUE(LEFT(F25, 2))+1, VALUE(RIGHT(F25, 2))+1)</f>
        <v>鞋</v>
      </c>
      <c r="E25" s="1">
        <f t="shared" si="5"/>
        <v>7</v>
      </c>
      <c r="F25" s="7">
        <v>8062</v>
      </c>
      <c r="G25" s="9" t="str" cm="1">
        <f t="array" ref="G25">IF(LEN(F25)=4,"1-"&amp;LEFT(F25,2)&amp;"-"&amp;RIGHT(F25,2),IF(AND(F25="",B25&lt;&gt;""),FindJISCoordinate(B25),"No Code"))</f>
        <v>1-80-62</v>
      </c>
      <c r="H25" s="3">
        <f t="shared" si="1"/>
        <v>38795</v>
      </c>
      <c r="I25" s="3" t="str">
        <f t="shared" si="2"/>
        <v>U+978B</v>
      </c>
      <c r="J25" s="3" t="str">
        <f t="shared" si="3"/>
        <v>鞋</v>
      </c>
      <c r="K25" s="3" t="b">
        <f t="shared" si="4"/>
        <v>1</v>
      </c>
    </row>
    <row r="26" spans="2:11" x14ac:dyDescent="0.4">
      <c r="B26" s="2" t="str" cm="1">
        <f t="array" ref="B26">INDEX(JIS一覧!$A$1:$CQ$95, VALUE(LEFT(F26, 2))+1, VALUE(RIGHT(F26, 2))+1)</f>
        <v>噯</v>
      </c>
      <c r="E26" s="1">
        <f t="shared" si="5"/>
        <v>7</v>
      </c>
      <c r="F26" s="7">
        <v>1523</v>
      </c>
      <c r="G26" s="9" t="str" cm="1">
        <f t="array" ref="G26">IF(LEN(F26)=4,"1-"&amp;LEFT(F26,2)&amp;"-"&amp;RIGHT(F26,2),IF(AND(F26="",B26&lt;&gt;""),FindJISCoordinate(B26),"No Code"))</f>
        <v>1-15-23</v>
      </c>
      <c r="H26" s="3">
        <f t="shared" si="1"/>
        <v>22127</v>
      </c>
      <c r="I26" s="3" t="str">
        <f t="shared" si="2"/>
        <v>U+566F</v>
      </c>
      <c r="J26" s="3" t="str">
        <f t="shared" si="3"/>
        <v>噯</v>
      </c>
      <c r="K26" s="3" t="b">
        <f t="shared" si="4"/>
        <v>1</v>
      </c>
    </row>
    <row r="27" spans="2:11" x14ac:dyDescent="0.4">
      <c r="B27" s="2" t="str" cm="1">
        <f t="array" ref="B27">INDEX(JIS一覧!$A$1:$CQ$95, VALUE(LEFT(F27, 2))+1, VALUE(RIGHT(F27, 2))+1)</f>
        <v>曖</v>
      </c>
      <c r="E27" s="1">
        <f t="shared" si="5"/>
        <v>7</v>
      </c>
      <c r="F27" s="7">
        <v>5903</v>
      </c>
      <c r="G27" s="9" t="str" cm="1">
        <f t="array" ref="G27">IF(LEN(F27)=4,"1-"&amp;LEFT(F27,2)&amp;"-"&amp;RIGHT(F27,2),IF(AND(F27="",B27&lt;&gt;""),FindJISCoordinate(B27),"No Code"))</f>
        <v>1-59-03</v>
      </c>
      <c r="H27" s="3">
        <f t="shared" si="1"/>
        <v>26326</v>
      </c>
      <c r="I27" s="3" t="str">
        <f t="shared" si="2"/>
        <v>U+66D6</v>
      </c>
      <c r="J27" s="3" t="str">
        <f t="shared" si="3"/>
        <v>曖</v>
      </c>
      <c r="K27" s="3" t="b">
        <f t="shared" si="4"/>
        <v>1</v>
      </c>
    </row>
    <row r="28" spans="2:11" x14ac:dyDescent="0.4">
      <c r="B28" s="2" t="str" cm="1">
        <f t="array" ref="B28">INDEX(JIS一覧!$A$1:$CQ$95, VALUE(LEFT(F28, 2))+1, VALUE(RIGHT(F28, 2))+1)</f>
        <v>藹</v>
      </c>
      <c r="E28" s="1">
        <f t="shared" si="5"/>
        <v>7</v>
      </c>
      <c r="F28" s="7">
        <v>7329</v>
      </c>
      <c r="G28" s="9" t="str" cm="1">
        <f t="array" ref="G28">IF(LEN(F28)=4,"1-"&amp;LEFT(F28,2)&amp;"-"&amp;RIGHT(F28,2),IF(AND(F28="",B28&lt;&gt;""),FindJISCoordinate(B28),"No Code"))</f>
        <v>1-73-29</v>
      </c>
      <c r="H28" s="3">
        <f t="shared" si="1"/>
        <v>34297</v>
      </c>
      <c r="I28" s="3" t="str">
        <f t="shared" si="2"/>
        <v>U+85F9</v>
      </c>
      <c r="J28" s="3" t="str">
        <f t="shared" si="3"/>
        <v>藹</v>
      </c>
      <c r="K28" s="3" t="b">
        <f t="shared" si="4"/>
        <v>1</v>
      </c>
    </row>
    <row r="29" spans="2:11" x14ac:dyDescent="0.4">
      <c r="B29" s="2" t="str" cm="1">
        <f t="array" ref="B29">INDEX(JIS一覧!$A$1:$CQ$95, VALUE(LEFT(F29, 2))+1, VALUE(RIGHT(F29, 2))+1)</f>
        <v>靄</v>
      </c>
      <c r="E29" s="1">
        <f t="shared" si="5"/>
        <v>7</v>
      </c>
      <c r="F29" s="7">
        <v>8043</v>
      </c>
      <c r="G29" s="9" t="str" cm="1">
        <f t="array" ref="G29">IF(LEN(F29)=4,"1-"&amp;LEFT(F29,2)&amp;"-"&amp;RIGHT(F29,2),IF(AND(F29="",B29&lt;&gt;""),FindJISCoordinate(B29),"No Code"))</f>
        <v>1-80-43</v>
      </c>
      <c r="H29" s="3">
        <f t="shared" si="1"/>
        <v>38724</v>
      </c>
      <c r="I29" s="3" t="str">
        <f t="shared" si="2"/>
        <v>U+9744</v>
      </c>
      <c r="J29" s="3" t="str">
        <f t="shared" si="3"/>
        <v>靄</v>
      </c>
      <c r="K29" s="3" t="b">
        <f t="shared" si="4"/>
        <v>1</v>
      </c>
    </row>
    <row r="30" spans="2:11" x14ac:dyDescent="0.4">
      <c r="B30" s="2" t="str" cm="1">
        <f t="array" ref="B30">INDEX(JIS一覧!$A$1:$CQ$95, VALUE(LEFT(F30, 2))+1, VALUE(RIGHT(F30, 2))+1)</f>
        <v>靉</v>
      </c>
      <c r="E30" s="1">
        <f t="shared" si="5"/>
        <v>7</v>
      </c>
      <c r="F30" s="7">
        <v>8047</v>
      </c>
      <c r="G30" s="9" t="str" cm="1">
        <f t="array" ref="G30">IF(LEN(F30)=4,"1-"&amp;LEFT(F30,2)&amp;"-"&amp;RIGHT(F30,2),IF(AND(F30="",B30&lt;&gt;""),FindJISCoordinate(B30),"No Code"))</f>
        <v>1-80-47</v>
      </c>
      <c r="H30" s="3">
        <f t="shared" si="1"/>
        <v>38729</v>
      </c>
      <c r="I30" s="3" t="str">
        <f t="shared" si="2"/>
        <v>U+9749</v>
      </c>
      <c r="J30" s="3" t="str">
        <f t="shared" si="3"/>
        <v>靉</v>
      </c>
      <c r="K30" s="3" t="b">
        <f t="shared" si="4"/>
        <v>1</v>
      </c>
    </row>
    <row r="31" spans="2:11" x14ac:dyDescent="0.4">
      <c r="B31" s="2"/>
      <c r="C31" t="s">
        <v>7181</v>
      </c>
      <c r="D31" s="1">
        <v>8</v>
      </c>
      <c r="E31" s="1">
        <f t="shared" si="5"/>
        <v>8</v>
      </c>
      <c r="G31" s="9" t="str" cm="1">
        <f t="array" ref="G31">IF(LEN(F31)=4,"1-"&amp;LEFT(F31,2)&amp;"-"&amp;RIGHT(F31,2),IF(AND(F31="",B31&lt;&gt;""),FindJISCoordinate(B31),"No Code"))</f>
        <v>No Code</v>
      </c>
      <c r="H31" s="3" t="str">
        <f t="shared" si="1"/>
        <v/>
      </c>
      <c r="I31" s="3" t="str">
        <f t="shared" si="2"/>
        <v/>
      </c>
      <c r="J31" s="3" t="str">
        <f t="shared" si="3"/>
        <v/>
      </c>
      <c r="K31" s="3" t="b">
        <f t="shared" si="4"/>
        <v>1</v>
      </c>
    </row>
    <row r="32" spans="2:11" x14ac:dyDescent="0.4">
      <c r="B32" s="2" t="s">
        <v>7145</v>
      </c>
      <c r="D32" s="1">
        <v>9</v>
      </c>
      <c r="E32" s="1">
        <f t="shared" si="5"/>
        <v>9</v>
      </c>
      <c r="F32" s="8"/>
      <c r="G32" s="9" t="str" cm="1">
        <f t="array" ref="G32">IF(LEN(F32)=4,"1-"&amp;LEFT(F32,2)&amp;"-"&amp;RIGHT(F32,2),IF(AND(F32="",B32&lt;&gt;""),FindJISCoordinate(B32),"No Code"))</f>
        <v>2-01-66</v>
      </c>
      <c r="H32" s="3">
        <f t="shared" si="1"/>
        <v>20563</v>
      </c>
      <c r="I32" s="3" t="str">
        <f t="shared" si="2"/>
        <v>U+5053</v>
      </c>
      <c r="J32" s="3" t="str">
        <f t="shared" si="3"/>
        <v>偓</v>
      </c>
      <c r="K32" s="3" t="b">
        <f t="shared" si="4"/>
        <v>1</v>
      </c>
    </row>
    <row r="33" spans="2:11" x14ac:dyDescent="0.4">
      <c r="B33" s="2" t="str" cm="1">
        <f t="array" ref="B33">INDEX(JIS一覧!$A$1:$CQ$95, VALUE(LEFT(F33, 2))+1, VALUE(RIGHT(F33, 2))+1)</f>
        <v>悪</v>
      </c>
      <c r="E33" s="1">
        <f t="shared" si="5"/>
        <v>9</v>
      </c>
      <c r="F33" s="7">
        <v>1613</v>
      </c>
      <c r="G33" s="9" t="str" cm="1">
        <f t="array" ref="G33">IF(LEN(F33)=4,"1-"&amp;LEFT(F33,2)&amp;"-"&amp;RIGHT(F33,2),IF(AND(F33="",B33&lt;&gt;""),FindJISCoordinate(B33),"No Code"))</f>
        <v>1-16-13</v>
      </c>
      <c r="H33" s="3">
        <f t="shared" si="1"/>
        <v>24746</v>
      </c>
      <c r="I33" s="3" t="str">
        <f t="shared" si="2"/>
        <v>U+60AA</v>
      </c>
      <c r="J33" s="3" t="str">
        <f t="shared" si="3"/>
        <v>悪</v>
      </c>
      <c r="K33" s="3" t="b">
        <f t="shared" si="4"/>
        <v>1</v>
      </c>
    </row>
    <row r="34" spans="2:11" x14ac:dyDescent="0.4">
      <c r="B34" s="2" t="str" cm="1">
        <f t="array" ref="B34">INDEX(JIS一覧!$A$1:$CQ$95, VALUE(LEFT(F34, 2))+1, VALUE(RIGHT(F34, 2))+1)</f>
        <v>惡</v>
      </c>
      <c r="C34" t="s">
        <v>7182</v>
      </c>
      <c r="E34" s="1">
        <f t="shared" si="5"/>
        <v>9</v>
      </c>
      <c r="F34" s="7">
        <v>5608</v>
      </c>
      <c r="G34" s="9" t="str" cm="1">
        <f t="array" ref="G34">IF(LEN(F34)=4,"1-"&amp;LEFT(F34,2)&amp;"-"&amp;RIGHT(F34,2),IF(AND(F34="",B34&lt;&gt;""),FindJISCoordinate(B34),"No Code"))</f>
        <v>1-56-08</v>
      </c>
      <c r="H34" s="3">
        <f t="shared" si="1"/>
        <v>24801</v>
      </c>
      <c r="I34" s="3" t="str">
        <f t="shared" si="2"/>
        <v>U+60E1</v>
      </c>
      <c r="J34" s="3" t="str">
        <f t="shared" si="3"/>
        <v>惡</v>
      </c>
      <c r="K34" s="3" t="b">
        <f t="shared" si="4"/>
        <v>1</v>
      </c>
    </row>
    <row r="35" spans="2:11" x14ac:dyDescent="0.4">
      <c r="B35" s="2" t="str" cm="1">
        <f t="array" ref="B35">INDEX(JIS一覧!$A$1:$CQ$95, VALUE(LEFT(F35, 2))+1, VALUE(RIGHT(F35, 2))+1)</f>
        <v>幄</v>
      </c>
      <c r="D35" s="1">
        <v>11</v>
      </c>
      <c r="E35" s="1">
        <f t="shared" si="5"/>
        <v>11</v>
      </c>
      <c r="F35" s="7">
        <v>5474</v>
      </c>
      <c r="G35" s="9" t="str" cm="1">
        <f t="array" ref="G35">IF(LEN(F35)=4,"1-"&amp;LEFT(F35,2)&amp;"-"&amp;RIGHT(F35,2),IF(AND(F35="",B35&lt;&gt;""),FindJISCoordinate(B35),"No Code"))</f>
        <v>1-54-74</v>
      </c>
      <c r="H35" s="3">
        <f t="shared" si="1"/>
        <v>24132</v>
      </c>
      <c r="I35" s="3" t="str">
        <f t="shared" si="2"/>
        <v>U+5E44</v>
      </c>
      <c r="J35" s="3" t="str">
        <f t="shared" si="3"/>
        <v>幄</v>
      </c>
      <c r="K35" s="3" t="b">
        <f t="shared" si="4"/>
        <v>1</v>
      </c>
    </row>
    <row r="36" spans="2:11" x14ac:dyDescent="0.4">
      <c r="B36" s="2" t="str" cm="1">
        <f t="array" ref="B36">INDEX(JIS一覧!$A$1:$CQ$95, VALUE(LEFT(F36, 2))+1, VALUE(RIGHT(F36, 2))+1)</f>
        <v>握</v>
      </c>
      <c r="E36" s="1">
        <f t="shared" si="5"/>
        <v>11</v>
      </c>
      <c r="F36" s="7">
        <v>1614</v>
      </c>
      <c r="G36" s="9" t="str" cm="1">
        <f t="array" ref="G36">IF(LEN(F36)=4,"1-"&amp;LEFT(F36,2)&amp;"-"&amp;RIGHT(F36,2),IF(AND(F36="",B36&lt;&gt;""),FindJISCoordinate(B36),"No Code"))</f>
        <v>1-16-14</v>
      </c>
      <c r="H36" s="3">
        <f t="shared" si="1"/>
        <v>25569</v>
      </c>
      <c r="I36" s="3" t="str">
        <f t="shared" si="2"/>
        <v>U+63E1</v>
      </c>
      <c r="J36" s="3" t="str">
        <f t="shared" si="3"/>
        <v>握</v>
      </c>
      <c r="K36" s="3" t="b">
        <f t="shared" si="4"/>
        <v>1</v>
      </c>
    </row>
    <row r="37" spans="2:11" x14ac:dyDescent="0.4">
      <c r="B37" s="2" t="str" cm="1">
        <f t="array" ref="B37">INDEX(JIS一覧!$A$1:$CQ$95, VALUE(LEFT(F37, 2))+1, VALUE(RIGHT(F37, 2))+1)</f>
        <v>渥</v>
      </c>
      <c r="D37" s="1">
        <v>12</v>
      </c>
      <c r="E37" s="1">
        <f t="shared" si="5"/>
        <v>12</v>
      </c>
      <c r="F37" s="7">
        <v>1615</v>
      </c>
      <c r="G37" s="9" t="str" cm="1">
        <f t="array" ref="G37">IF(LEN(F37)=4,"1-"&amp;LEFT(F37,2)&amp;"-"&amp;RIGHT(F37,2),IF(AND(F37="",B37&lt;&gt;""),FindJISCoordinate(B37),"No Code"))</f>
        <v>1-16-15</v>
      </c>
      <c r="H37" s="3">
        <f t="shared" si="1"/>
        <v>28197</v>
      </c>
      <c r="I37" s="3" t="str">
        <f t="shared" si="2"/>
        <v>U+6E25</v>
      </c>
      <c r="J37" s="3" t="str">
        <f t="shared" si="3"/>
        <v>渥</v>
      </c>
      <c r="K37" s="3" t="b">
        <f t="shared" si="4"/>
        <v>1</v>
      </c>
    </row>
    <row r="38" spans="2:11" x14ac:dyDescent="0.4">
      <c r="B38" s="2" t="str" cm="1">
        <f t="array" ref="B38">INDEX(JIS一覧!$A$1:$CQ$95, VALUE(LEFT(F38, 2))+1, VALUE(RIGHT(F38, 2))+1)</f>
        <v>齷</v>
      </c>
      <c r="E38" s="1">
        <f t="shared" si="5"/>
        <v>12</v>
      </c>
      <c r="F38" s="7">
        <v>8389</v>
      </c>
      <c r="G38" s="9" t="str" cm="1">
        <f t="array" ref="G38">IF(LEN(F38)=4,"1-"&amp;LEFT(F38,2)&amp;"-"&amp;RIGHT(F38,2),IF(AND(F38="",B38&lt;&gt;""),FindJISCoordinate(B38),"No Code"))</f>
        <v>1-83-89</v>
      </c>
      <c r="H38" s="3">
        <f t="shared" si="1"/>
        <v>40823</v>
      </c>
      <c r="I38" s="3" t="str">
        <f t="shared" si="2"/>
        <v>U+9F77</v>
      </c>
      <c r="J38" s="3" t="str">
        <f t="shared" si="3"/>
        <v>齷</v>
      </c>
      <c r="K38" s="3" t="b">
        <f t="shared" si="4"/>
        <v>1</v>
      </c>
    </row>
    <row r="39" spans="2:11" x14ac:dyDescent="0.4">
      <c r="B39" s="2" t="str" cm="1">
        <f t="array" ref="B39">INDEX(JIS一覧!$A$1:$CQ$95, VALUE(LEFT(F39, 2))+1, VALUE(RIGHT(F39, 2))+1)</f>
        <v>圧</v>
      </c>
      <c r="D39" s="1">
        <v>14</v>
      </c>
      <c r="E39" s="1">
        <f t="shared" si="5"/>
        <v>14</v>
      </c>
      <c r="F39" s="7">
        <v>1621</v>
      </c>
      <c r="G39" s="9" t="str" cm="1">
        <f t="array" ref="G39">IF(LEN(F39)=4,"1-"&amp;LEFT(F39,2)&amp;"-"&amp;RIGHT(F39,2),IF(AND(F39="",B39&lt;&gt;""),FindJISCoordinate(B39),"No Code"))</f>
        <v>1-16-21</v>
      </c>
      <c r="H39" s="3">
        <f t="shared" si="1"/>
        <v>22311</v>
      </c>
      <c r="I39" s="3" t="str">
        <f t="shared" si="2"/>
        <v>U+5727</v>
      </c>
      <c r="J39" s="3" t="str">
        <f t="shared" si="3"/>
        <v>圧</v>
      </c>
      <c r="K39" s="3" t="b">
        <f t="shared" si="4"/>
        <v>1</v>
      </c>
    </row>
    <row r="40" spans="2:11" x14ac:dyDescent="0.4">
      <c r="B40" s="2" t="str" cm="1">
        <f t="array" ref="B40">INDEX(JIS一覧!$A$1:$CQ$95, VALUE(LEFT(F40, 2))+1, VALUE(RIGHT(F40, 2))+1)</f>
        <v>壓</v>
      </c>
      <c r="C40" t="s">
        <v>7183</v>
      </c>
      <c r="E40" s="1">
        <f t="shared" si="5"/>
        <v>14</v>
      </c>
      <c r="F40" s="7">
        <v>5258</v>
      </c>
      <c r="G40" s="9" t="str" cm="1">
        <f t="array" ref="G40">IF(LEN(F40)=4,"1-"&amp;LEFT(F40,2)&amp;"-"&amp;RIGHT(F40,2),IF(AND(F40="",B40&lt;&gt;""),FindJISCoordinate(B40),"No Code"))</f>
        <v>1-52-58</v>
      </c>
      <c r="H40" s="3">
        <f t="shared" si="1"/>
        <v>22739</v>
      </c>
      <c r="I40" s="3" t="str">
        <f t="shared" si="2"/>
        <v>U+58D3</v>
      </c>
      <c r="J40" s="3" t="str">
        <f t="shared" si="3"/>
        <v>壓</v>
      </c>
      <c r="K40" s="3" t="b">
        <f t="shared" si="4"/>
        <v>1</v>
      </c>
    </row>
    <row r="41" spans="2:11" x14ac:dyDescent="0.4">
      <c r="B41" s="2" t="str" cm="1">
        <f t="array" ref="B41">INDEX(JIS一覧!$A$1:$CQ$95, VALUE(LEFT(F41, 2))+1, VALUE(RIGHT(F41, 2))+1)</f>
        <v>軋</v>
      </c>
      <c r="E41" s="1">
        <f t="shared" si="5"/>
        <v>14</v>
      </c>
      <c r="F41" s="7">
        <v>7734</v>
      </c>
      <c r="G41" s="9" t="str" cm="1">
        <f t="array" ref="G41">IF(LEN(F41)=4,"1-"&amp;LEFT(F41,2)&amp;"-"&amp;RIGHT(F41,2),IF(AND(F41="",B41&lt;&gt;""),FindJISCoordinate(B41),"No Code"))</f>
        <v>1-77-34</v>
      </c>
      <c r="H41" s="3">
        <f t="shared" si="1"/>
        <v>36555</v>
      </c>
      <c r="I41" s="3" t="str">
        <f t="shared" si="2"/>
        <v>U+8ECB</v>
      </c>
      <c r="J41" s="3" t="str">
        <f t="shared" si="3"/>
        <v>軋</v>
      </c>
      <c r="K41" s="3" t="b">
        <f t="shared" si="4"/>
        <v>1</v>
      </c>
    </row>
    <row r="42" spans="2:11" x14ac:dyDescent="0.4">
      <c r="B42" s="2" t="str" cm="1">
        <f t="array" ref="B42">INDEX(JIS一覧!$A$1:$CQ$95, VALUE(LEFT(F42, 2))+1, VALUE(RIGHT(F42, 2))+1)</f>
        <v>遏</v>
      </c>
      <c r="D42" s="1">
        <v>15</v>
      </c>
      <c r="E42" s="1">
        <f t="shared" si="5"/>
        <v>15</v>
      </c>
      <c r="F42" s="7">
        <v>7801</v>
      </c>
      <c r="G42" s="9" t="str" cm="1">
        <f t="array" ref="G42">IF(LEN(F42)=4,"1-"&amp;LEFT(F42,2)&amp;"-"&amp;RIGHT(F42,2),IF(AND(F42="",B42&lt;&gt;""),FindJISCoordinate(B42),"No Code"))</f>
        <v>1-78-01</v>
      </c>
      <c r="H42" s="3">
        <f t="shared" si="1"/>
        <v>36943</v>
      </c>
      <c r="I42" s="3" t="str">
        <f t="shared" si="2"/>
        <v>U+904F</v>
      </c>
      <c r="J42" s="3" t="str">
        <f t="shared" si="3"/>
        <v>遏</v>
      </c>
      <c r="K42" s="3" t="b">
        <f t="shared" si="4"/>
        <v>1</v>
      </c>
    </row>
    <row r="43" spans="2:11" x14ac:dyDescent="0.4">
      <c r="B43" s="2" t="str" cm="1">
        <f t="array" ref="B43">INDEX(JIS一覧!$A$1:$CQ$95, VALUE(LEFT(F43, 2))+1, VALUE(RIGHT(F43, 2))+1)</f>
        <v>斡</v>
      </c>
      <c r="E43" s="1">
        <f t="shared" si="5"/>
        <v>15</v>
      </c>
      <c r="F43" s="7">
        <v>1622</v>
      </c>
      <c r="G43" s="9" t="str" cm="1">
        <f t="array" ref="G43">IF(LEN(F43)=4,"1-"&amp;LEFT(F43,2)&amp;"-"&amp;RIGHT(F43,2),IF(AND(F43="",B43&lt;&gt;""),FindJISCoordinate(B43),"No Code"))</f>
        <v>1-16-22</v>
      </c>
      <c r="H43" s="3">
        <f t="shared" si="1"/>
        <v>26017</v>
      </c>
      <c r="I43" s="3" t="str">
        <f t="shared" si="2"/>
        <v>U+65A1</v>
      </c>
      <c r="J43" s="3" t="str">
        <f t="shared" si="3"/>
        <v>斡</v>
      </c>
      <c r="K43" s="3" t="b">
        <f t="shared" si="4"/>
        <v>1</v>
      </c>
    </row>
    <row r="44" spans="2:11" x14ac:dyDescent="0.4">
      <c r="B44" s="2"/>
      <c r="C44" t="s">
        <v>12620</v>
      </c>
      <c r="E44" s="1">
        <f t="shared" si="5"/>
        <v>15</v>
      </c>
      <c r="G44" s="9" t="str" cm="1">
        <f t="array" ref="G44">IF(LEN(F44)=4,"1-"&amp;LEFT(F44,2)&amp;"-"&amp;RIGHT(F44,2),IF(AND(F44="",B44&lt;&gt;""),FindJISCoordinate(B44),"No Code"))</f>
        <v>No Code</v>
      </c>
      <c r="H44" s="3" t="str">
        <f t="shared" si="1"/>
        <v/>
      </c>
      <c r="I44" s="3" t="str">
        <f t="shared" si="2"/>
        <v/>
      </c>
      <c r="J44" s="3" t="str">
        <f t="shared" si="3"/>
        <v/>
      </c>
      <c r="K44" s="3" t="b">
        <f t="shared" si="4"/>
        <v>1</v>
      </c>
    </row>
    <row r="45" spans="2:11" x14ac:dyDescent="0.4">
      <c r="B45" s="2" t="str" cm="1">
        <f t="array" ref="B45">INDEX(JIS一覧!$A$1:$CQ$95, VALUE(LEFT(F45, 2))+1, VALUE(RIGHT(F45, 2))+1)</f>
        <v>閼</v>
      </c>
      <c r="E45" s="1">
        <f t="shared" si="5"/>
        <v>15</v>
      </c>
      <c r="F45" s="7">
        <v>7968</v>
      </c>
      <c r="G45" s="9" t="str" cm="1">
        <f t="array" ref="G45">IF(LEN(F45)=4,"1-"&amp;LEFT(F45,2)&amp;"-"&amp;RIGHT(F45,2),IF(AND(F45="",B45&lt;&gt;""),FindJISCoordinate(B45),"No Code"))</f>
        <v>1-79-68</v>
      </c>
      <c r="H45" s="3">
        <f t="shared" si="1"/>
        <v>38332</v>
      </c>
      <c r="I45" s="3" t="str">
        <f t="shared" si="2"/>
        <v>U+95BC</v>
      </c>
      <c r="J45" s="3" t="str">
        <f t="shared" si="3"/>
        <v>閼</v>
      </c>
      <c r="K45" s="3" t="b">
        <f t="shared" si="4"/>
        <v>1</v>
      </c>
    </row>
    <row r="46" spans="2:11" x14ac:dyDescent="0.4">
      <c r="B46" s="2" t="str" cm="1">
        <f t="array" ref="B46">INDEX(JIS一覧!$A$1:$CQ$95, VALUE(LEFT(F46, 2))+1, VALUE(RIGHT(F46, 2))+1)</f>
        <v>扱</v>
      </c>
      <c r="E46" s="1">
        <f t="shared" si="5"/>
        <v>15</v>
      </c>
      <c r="F46" s="7">
        <v>1623</v>
      </c>
      <c r="G46" s="9" t="str" cm="1">
        <f t="array" ref="G46">IF(LEN(F46)=4,"1-"&amp;LEFT(F46,2)&amp;"-"&amp;RIGHT(F46,2),IF(AND(F46="",B46&lt;&gt;""),FindJISCoordinate(B46),"No Code"))</f>
        <v>1-16-23</v>
      </c>
      <c r="H46" s="3">
        <f t="shared" si="1"/>
        <v>25201</v>
      </c>
      <c r="I46" s="3" t="str">
        <f t="shared" si="2"/>
        <v>U+6271</v>
      </c>
      <c r="J46" s="3" t="str">
        <f t="shared" si="3"/>
        <v>扱</v>
      </c>
      <c r="K46" s="3" t="b">
        <f t="shared" si="4"/>
        <v>1</v>
      </c>
    </row>
    <row r="47" spans="2:11" x14ac:dyDescent="0.4">
      <c r="B47" s="2"/>
      <c r="C47" t="s">
        <v>7184</v>
      </c>
      <c r="E47" s="1">
        <f t="shared" si="5"/>
        <v>15</v>
      </c>
      <c r="G47" s="9" t="str" cm="1">
        <f t="array" ref="G47">IF(LEN(F47)=4,"1-"&amp;LEFT(F47,2)&amp;"-"&amp;RIGHT(F47,2),IF(AND(F47="",B47&lt;&gt;""),FindJISCoordinate(B47),"No Code"))</f>
        <v>No Code</v>
      </c>
      <c r="H47" s="3" t="str">
        <f t="shared" si="1"/>
        <v/>
      </c>
      <c r="I47" s="3" t="str">
        <f t="shared" si="2"/>
        <v/>
      </c>
      <c r="J47" s="3" t="str">
        <f t="shared" si="3"/>
        <v/>
      </c>
      <c r="K47" s="3" t="b">
        <f t="shared" si="4"/>
        <v>1</v>
      </c>
    </row>
    <row r="48" spans="2:11" x14ac:dyDescent="0.4">
      <c r="B48" s="2" t="str" cm="1">
        <f t="array" ref="B48">INDEX(JIS一覧!$A$1:$CQ$95, VALUE(LEFT(F48, 2))+1, VALUE(RIGHT(F48, 2))+1)</f>
        <v>遖</v>
      </c>
      <c r="E48" s="1">
        <f t="shared" si="5"/>
        <v>15</v>
      </c>
      <c r="F48" s="7">
        <v>7808</v>
      </c>
      <c r="G48" s="9" t="str" cm="1">
        <f t="array" ref="G48">IF(LEN(F48)=4,"1-"&amp;LEFT(F48,2)&amp;"-"&amp;RIGHT(F48,2),IF(AND(F48="",B48&lt;&gt;""),FindJISCoordinate(B48),"No Code"))</f>
        <v>1-78-08</v>
      </c>
      <c r="H48" s="3">
        <f t="shared" si="1"/>
        <v>36950</v>
      </c>
      <c r="I48" s="3" t="str">
        <f t="shared" si="2"/>
        <v>U+9056</v>
      </c>
      <c r="J48" s="3" t="str">
        <f t="shared" si="3"/>
        <v>遖</v>
      </c>
      <c r="K48" s="3" t="b">
        <f t="shared" si="4"/>
        <v>1</v>
      </c>
    </row>
    <row r="49" spans="2:11" x14ac:dyDescent="0.4">
      <c r="B49" s="2" t="str" cm="1">
        <f t="array" ref="B49">INDEX(JIS一覧!$A$1:$CQ$95, VALUE(LEFT(F49, 2))+1, VALUE(RIGHT(F49, 2))+1)</f>
        <v>宛</v>
      </c>
      <c r="D49" s="1">
        <v>16</v>
      </c>
      <c r="E49" s="1">
        <f t="shared" si="5"/>
        <v>16</v>
      </c>
      <c r="F49" s="7">
        <v>1624</v>
      </c>
      <c r="G49" s="9" t="str" cm="1">
        <f t="array" ref="G49">IF(LEN(F49)=4,"1-"&amp;LEFT(F49,2)&amp;"-"&amp;RIGHT(F49,2),IF(AND(F49="",B49&lt;&gt;""),FindJISCoordinate(B49),"No Code"))</f>
        <v>1-16-24</v>
      </c>
      <c r="H49" s="3">
        <f t="shared" si="1"/>
        <v>23451</v>
      </c>
      <c r="I49" s="3" t="str">
        <f t="shared" si="2"/>
        <v>U+5B9B</v>
      </c>
      <c r="J49" s="3" t="str">
        <f t="shared" si="3"/>
        <v>宛</v>
      </c>
      <c r="K49" s="3" t="b">
        <f t="shared" si="4"/>
        <v>1</v>
      </c>
    </row>
    <row r="50" spans="2:11" x14ac:dyDescent="0.4">
      <c r="B50" s="2" t="str" cm="1">
        <f t="array" ref="B50">INDEX(JIS一覧!$A$1:$CQ$95, VALUE(LEFT(F50, 2))+1, VALUE(RIGHT(F50, 2))+1)</f>
        <v>嵐</v>
      </c>
      <c r="D50" s="1">
        <v>18</v>
      </c>
      <c r="E50" s="1">
        <f t="shared" si="5"/>
        <v>18</v>
      </c>
      <c r="F50" s="7">
        <v>4582</v>
      </c>
      <c r="G50" s="9" t="str" cm="1">
        <f t="array" ref="G50">IF(LEN(F50)=4,"1-"&amp;LEFT(F50,2)&amp;"-"&amp;RIGHT(F50,2),IF(AND(F50="",B50&lt;&gt;""),FindJISCoordinate(B50),"No Code"))</f>
        <v>1-45-82</v>
      </c>
      <c r="H50" s="3">
        <f t="shared" si="1"/>
        <v>23888</v>
      </c>
      <c r="I50" s="3" t="str">
        <f t="shared" si="2"/>
        <v>U+5D50</v>
      </c>
      <c r="J50" s="3" t="str">
        <f t="shared" si="3"/>
        <v>嵐</v>
      </c>
      <c r="K50" s="3" t="b">
        <f t="shared" si="4"/>
        <v>1</v>
      </c>
    </row>
    <row r="51" spans="2:11" x14ac:dyDescent="0.4">
      <c r="B51" s="2" t="str" cm="1">
        <f t="array" ref="B51">INDEX(JIS一覧!$A$1:$CQ$95, VALUE(LEFT(F51, 2))+1, VALUE(RIGHT(F51, 2))+1)</f>
        <v>蚫</v>
      </c>
      <c r="D51" s="1">
        <v>19</v>
      </c>
      <c r="E51" s="1">
        <f t="shared" si="5"/>
        <v>19</v>
      </c>
      <c r="F51" s="7">
        <v>7359</v>
      </c>
      <c r="G51" s="9" t="str" cm="1">
        <f t="array" ref="G51">IF(LEN(F51)=4,"1-"&amp;LEFT(F51,2)&amp;"-"&amp;RIGHT(F51,2),IF(AND(F51="",B51&lt;&gt;""),FindJISCoordinate(B51),"No Code"))</f>
        <v>1-73-59</v>
      </c>
      <c r="H51" s="3">
        <f t="shared" si="1"/>
        <v>34475</v>
      </c>
      <c r="I51" s="3" t="str">
        <f t="shared" si="2"/>
        <v>U+86AB</v>
      </c>
      <c r="J51" s="3" t="str">
        <f t="shared" si="3"/>
        <v>蚫</v>
      </c>
      <c r="K51" s="3" t="b">
        <f t="shared" si="4"/>
        <v>1</v>
      </c>
    </row>
    <row r="52" spans="2:11" x14ac:dyDescent="0.4">
      <c r="B52" s="2" t="str" cm="1">
        <f t="array" ref="B52">INDEX(JIS一覧!$A$1:$CQ$95, VALUE(LEFT(F52, 2))+1, VALUE(RIGHT(F52, 2))+1)</f>
        <v>安</v>
      </c>
      <c r="E52" s="1">
        <f t="shared" si="5"/>
        <v>19</v>
      </c>
      <c r="F52" s="7">
        <v>1634</v>
      </c>
      <c r="G52" s="9" t="str" cm="1">
        <f t="array" ref="G52">IF(LEN(F52)=4,"1-"&amp;LEFT(F52,2)&amp;"-"&amp;RIGHT(F52,2),IF(AND(F52="",B52&lt;&gt;""),FindJISCoordinate(B52),"No Code"))</f>
        <v>1-16-34</v>
      </c>
      <c r="H52" s="3">
        <f t="shared" si="1"/>
        <v>23433</v>
      </c>
      <c r="I52" s="3" t="str">
        <f t="shared" si="2"/>
        <v>U+5B89</v>
      </c>
      <c r="J52" s="3" t="str">
        <f t="shared" si="3"/>
        <v>安</v>
      </c>
      <c r="K52" s="3" t="b">
        <f t="shared" si="4"/>
        <v>1</v>
      </c>
    </row>
    <row r="53" spans="2:11" x14ac:dyDescent="0.4">
      <c r="B53" s="2" t="str" cm="1">
        <f t="array" ref="B53">INDEX(JIS一覧!$A$1:$CQ$95, VALUE(LEFT(F53, 2))+1, VALUE(RIGHT(F53, 2))+1)</f>
        <v>按</v>
      </c>
      <c r="D53" s="1">
        <v>21</v>
      </c>
      <c r="E53" s="1">
        <f t="shared" si="5"/>
        <v>21</v>
      </c>
      <c r="F53" s="7">
        <v>1636</v>
      </c>
      <c r="G53" s="9" t="str" cm="1">
        <f t="array" ref="G53">IF(LEN(F53)=4,"1-"&amp;LEFT(F53,2)&amp;"-"&amp;RIGHT(F53,2),IF(AND(F53="",B53&lt;&gt;""),FindJISCoordinate(B53),"No Code"))</f>
        <v>1-16-36</v>
      </c>
      <c r="H53" s="3">
        <f t="shared" si="1"/>
        <v>25353</v>
      </c>
      <c r="I53" s="3" t="str">
        <f t="shared" si="2"/>
        <v>U+6309</v>
      </c>
      <c r="J53" s="3" t="str">
        <f t="shared" si="3"/>
        <v>按</v>
      </c>
      <c r="K53" s="3" t="b">
        <f t="shared" si="4"/>
        <v>1</v>
      </c>
    </row>
    <row r="54" spans="2:11" x14ac:dyDescent="0.4">
      <c r="B54" s="2" t="str" cm="1">
        <f t="array" ref="B54">INDEX(JIS一覧!$A$1:$CQ$95, VALUE(LEFT(F54, 2))+1, VALUE(RIGHT(F54, 2))+1)</f>
        <v>晏</v>
      </c>
      <c r="E54" s="1">
        <f t="shared" si="5"/>
        <v>21</v>
      </c>
      <c r="F54" s="7">
        <v>5871</v>
      </c>
      <c r="G54" s="9" t="str" cm="1">
        <f t="array" ref="G54">IF(LEN(F54)=4,"1-"&amp;LEFT(F54,2)&amp;"-"&amp;RIGHT(F54,2),IF(AND(F54="",B54&lt;&gt;""),FindJISCoordinate(B54),"No Code"))</f>
        <v>1-58-71</v>
      </c>
      <c r="H54" s="3">
        <f t="shared" si="1"/>
        <v>26191</v>
      </c>
      <c r="I54" s="3" t="str">
        <f t="shared" si="2"/>
        <v>U+664F</v>
      </c>
      <c r="J54" s="3" t="str">
        <f t="shared" si="3"/>
        <v>晏</v>
      </c>
      <c r="K54" s="3" t="b">
        <f t="shared" si="4"/>
        <v>1</v>
      </c>
    </row>
    <row r="55" spans="2:11" x14ac:dyDescent="0.4">
      <c r="B55" s="2" t="str" cm="1">
        <f t="array" ref="B55">INDEX(JIS一覧!$A$1:$CQ$95, VALUE(LEFT(F55, 2))+1, VALUE(RIGHT(F55, 2))+1)</f>
        <v>案</v>
      </c>
      <c r="E55" s="1">
        <f t="shared" si="5"/>
        <v>21</v>
      </c>
      <c r="F55" s="7">
        <v>1638</v>
      </c>
      <c r="G55" s="9" t="str" cm="1">
        <f t="array" ref="G55">IF(LEN(F55)=4,"1-"&amp;LEFT(F55,2)&amp;"-"&amp;RIGHT(F55,2),IF(AND(F55="",B55&lt;&gt;""),FindJISCoordinate(B55),"No Code"))</f>
        <v>1-16-38</v>
      </c>
      <c r="H55" s="3">
        <f t="shared" si="1"/>
        <v>26696</v>
      </c>
      <c r="I55" s="3" t="str">
        <f t="shared" si="2"/>
        <v>U+6848</v>
      </c>
      <c r="J55" s="3" t="str">
        <f t="shared" si="3"/>
        <v>案</v>
      </c>
      <c r="K55" s="3" t="b">
        <f t="shared" si="4"/>
        <v>1</v>
      </c>
    </row>
    <row r="56" spans="2:11" x14ac:dyDescent="0.4">
      <c r="B56" s="2" t="str" cm="1">
        <f t="array" ref="B56">INDEX(JIS一覧!$A$1:$CQ$95, VALUE(LEFT(F56, 2))+1, VALUE(RIGHT(F56, 2))+1)</f>
        <v>庵</v>
      </c>
      <c r="D56" s="1">
        <v>22</v>
      </c>
      <c r="E56" s="1">
        <f t="shared" si="5"/>
        <v>22</v>
      </c>
      <c r="F56" s="7">
        <v>1635</v>
      </c>
      <c r="G56" s="9" t="str" cm="1">
        <f t="array" ref="G56">IF(LEN(F56)=4,"1-"&amp;LEFT(F56,2)&amp;"-"&amp;RIGHT(F56,2),IF(AND(F56="",B56&lt;&gt;""),FindJISCoordinate(B56),"No Code"))</f>
        <v>1-16-35</v>
      </c>
      <c r="H56" s="3">
        <f t="shared" si="1"/>
        <v>24245</v>
      </c>
      <c r="I56" s="3" t="str">
        <f t="shared" si="2"/>
        <v>U+5EB5</v>
      </c>
      <c r="J56" s="3" t="str">
        <f t="shared" si="3"/>
        <v>庵</v>
      </c>
      <c r="K56" s="3" t="b">
        <f t="shared" si="4"/>
        <v>1</v>
      </c>
    </row>
    <row r="57" spans="2:11" x14ac:dyDescent="0.4">
      <c r="B57" s="2" t="str" cm="1">
        <f t="array" ref="B57">INDEX(JIS一覧!$A$1:$CQ$95, VALUE(LEFT(F57, 2))+1, VALUE(RIGHT(F57, 2))+1)</f>
        <v>菴</v>
      </c>
      <c r="E57" s="1">
        <f t="shared" si="5"/>
        <v>22</v>
      </c>
      <c r="F57" s="7">
        <v>7231</v>
      </c>
      <c r="G57" s="9" t="str" cm="1">
        <f t="array" ref="G57">IF(LEN(F57)=4,"1-"&amp;LEFT(F57,2)&amp;"-"&amp;RIGHT(F57,2),IF(AND(F57="",B57&lt;&gt;""),FindJISCoordinate(B57),"No Code"))</f>
        <v>1-72-31</v>
      </c>
      <c r="H57" s="3">
        <f t="shared" si="1"/>
        <v>33780</v>
      </c>
      <c r="I57" s="3" t="str">
        <f t="shared" si="2"/>
        <v>U+83F4</v>
      </c>
      <c r="J57" s="3" t="str">
        <f t="shared" si="3"/>
        <v>菴</v>
      </c>
      <c r="K57" s="3" t="b">
        <f t="shared" si="4"/>
        <v>1</v>
      </c>
    </row>
    <row r="58" spans="2:11" x14ac:dyDescent="0.4">
      <c r="B58" s="2" t="str" cm="1">
        <f t="array" ref="B58">INDEX(JIS一覧!$A$1:$CQ$95, VALUE(LEFT(F58, 2))+1, VALUE(RIGHT(F58, 2))+1)</f>
        <v>暗</v>
      </c>
      <c r="E58" s="1">
        <f t="shared" si="5"/>
        <v>22</v>
      </c>
      <c r="F58" s="7">
        <v>1637</v>
      </c>
      <c r="G58" s="9" t="str" cm="1">
        <f t="array" ref="G58">IF(LEN(F58)=4,"1-"&amp;LEFT(F58,2)&amp;"-"&amp;RIGHT(F58,2),IF(AND(F58="",B58&lt;&gt;""),FindJISCoordinate(B58),"No Code"))</f>
        <v>1-16-37</v>
      </c>
      <c r="H58" s="3">
        <f t="shared" si="1"/>
        <v>26263</v>
      </c>
      <c r="I58" s="3" t="str">
        <f t="shared" si="2"/>
        <v>U+6697</v>
      </c>
      <c r="J58" s="3" t="str">
        <f t="shared" si="3"/>
        <v>暗</v>
      </c>
      <c r="K58" s="3" t="b">
        <f t="shared" si="4"/>
        <v>1</v>
      </c>
    </row>
    <row r="59" spans="2:11" x14ac:dyDescent="0.4">
      <c r="B59" s="2" t="str" cm="1">
        <f t="array" ref="B59">INDEX(JIS一覧!$A$1:$CQ$95, VALUE(LEFT(F59, 2))+1, VALUE(RIGHT(F59, 2))+1)</f>
        <v>罨</v>
      </c>
      <c r="D59" s="1">
        <v>23</v>
      </c>
      <c r="E59" s="1">
        <f t="shared" si="5"/>
        <v>23</v>
      </c>
      <c r="F59" s="7">
        <v>7012</v>
      </c>
      <c r="G59" s="9" t="str" cm="1">
        <f t="array" ref="G59">IF(LEN(F59)=4,"1-"&amp;LEFT(F59,2)&amp;"-"&amp;RIGHT(F59,2),IF(AND(F59="",B59&lt;&gt;""),FindJISCoordinate(B59),"No Code"))</f>
        <v>1-70-12</v>
      </c>
      <c r="H59" s="3">
        <f t="shared" si="1"/>
        <v>32616</v>
      </c>
      <c r="I59" s="3" t="str">
        <f t="shared" si="2"/>
        <v>U+7F68</v>
      </c>
      <c r="J59" s="3" t="str">
        <f t="shared" si="3"/>
        <v>罨</v>
      </c>
      <c r="K59" s="3" t="b">
        <f t="shared" si="4"/>
        <v>1</v>
      </c>
    </row>
    <row r="60" spans="2:11" x14ac:dyDescent="0.4">
      <c r="B60" s="2" t="str" cm="1">
        <f t="array" ref="B60">INDEX(JIS一覧!$A$1:$CQ$95, VALUE(LEFT(F60, 2))+1, VALUE(RIGHT(F60, 2))+1)</f>
        <v>鞍</v>
      </c>
      <c r="E60" s="1">
        <f t="shared" si="5"/>
        <v>23</v>
      </c>
      <c r="F60" s="7">
        <v>1640</v>
      </c>
      <c r="G60" s="9" t="str" cm="1">
        <f t="array" ref="G60">IF(LEN(F60)=4,"1-"&amp;LEFT(F60,2)&amp;"-"&amp;RIGHT(F60,2),IF(AND(F60="",B60&lt;&gt;""),FindJISCoordinate(B60),"No Code"))</f>
        <v>1-16-40</v>
      </c>
      <c r="H60" s="3">
        <f t="shared" si="1"/>
        <v>38797</v>
      </c>
      <c r="I60" s="3" t="str">
        <f t="shared" si="2"/>
        <v>U+978D</v>
      </c>
      <c r="J60" s="3" t="str">
        <f t="shared" si="3"/>
        <v>鞍</v>
      </c>
      <c r="K60" s="3" t="b">
        <f t="shared" si="4"/>
        <v>1</v>
      </c>
    </row>
    <row r="61" spans="2:11" x14ac:dyDescent="0.4">
      <c r="B61" s="2" t="str" cm="1">
        <f t="array" ref="B61">INDEX(JIS一覧!$A$1:$CQ$95, VALUE(LEFT(F61, 2))+1, VALUE(RIGHT(F61, 2))+1)</f>
        <v>諳</v>
      </c>
      <c r="D61" s="1">
        <v>24</v>
      </c>
      <c r="E61" s="1">
        <f t="shared" si="5"/>
        <v>24</v>
      </c>
      <c r="F61" s="7">
        <v>7562</v>
      </c>
      <c r="G61" s="9" t="str" cm="1">
        <f t="array" ref="G61">IF(LEN(F61)=4,"1-"&amp;LEFT(F61,2)&amp;"-"&amp;RIGHT(F61,2),IF(AND(F61="",B61&lt;&gt;""),FindJISCoordinate(B61),"No Code"))</f>
        <v>1-75-62</v>
      </c>
      <c r="H61" s="3">
        <f t="shared" si="1"/>
        <v>35571</v>
      </c>
      <c r="I61" s="3" t="str">
        <f t="shared" si="2"/>
        <v>U+8AF3</v>
      </c>
      <c r="J61" s="3" t="str">
        <f t="shared" si="3"/>
        <v>諳</v>
      </c>
      <c r="K61" s="3" t="b">
        <f t="shared" si="4"/>
        <v>1</v>
      </c>
    </row>
    <row r="62" spans="2:11" x14ac:dyDescent="0.4">
      <c r="B62" s="2" t="str" cm="1">
        <f t="array" ref="B62">INDEX(JIS一覧!$A$1:$CQ$95, VALUE(LEFT(F62, 2))+1, VALUE(RIGHT(F62, 2))+1)</f>
        <v>餡</v>
      </c>
      <c r="E62" s="1">
        <f t="shared" si="5"/>
        <v>24</v>
      </c>
      <c r="F62" s="7">
        <v>8118</v>
      </c>
      <c r="G62" s="9" t="str" cm="1">
        <f t="array" ref="G62">IF(LEN(F62)=4,"1-"&amp;LEFT(F62,2)&amp;"-"&amp;RIGHT(F62,2),IF(AND(F62="",B62&lt;&gt;""),FindJISCoordinate(B62),"No Code"))</f>
        <v>1-81-18</v>
      </c>
      <c r="H62" s="3">
        <f t="shared" si="1"/>
        <v>39201</v>
      </c>
      <c r="I62" s="3" t="str">
        <f t="shared" si="2"/>
        <v>U+9921</v>
      </c>
      <c r="J62" s="3" t="str">
        <f t="shared" si="3"/>
        <v>餡</v>
      </c>
      <c r="K62" s="3" t="b">
        <f t="shared" si="4"/>
        <v>1</v>
      </c>
    </row>
    <row r="63" spans="2:11" x14ac:dyDescent="0.4">
      <c r="B63" s="2" t="str" cm="1">
        <f t="array" ref="B63">INDEX(JIS一覧!$A$1:$CQ$95, VALUE(LEFT(F63, 2))+1, VALUE(RIGHT(F63, 2))+1)</f>
        <v>鮟</v>
      </c>
      <c r="E63" s="1">
        <f t="shared" si="5"/>
        <v>24</v>
      </c>
      <c r="F63" s="7">
        <v>8229</v>
      </c>
      <c r="G63" s="9" t="str" cm="1">
        <f t="array" ref="G63">IF(LEN(F63)=4,"1-"&amp;LEFT(F63,2)&amp;"-"&amp;RIGHT(F63,2),IF(AND(F63="",B63&lt;&gt;""),FindJISCoordinate(B63),"No Code"))</f>
        <v>1-82-29</v>
      </c>
      <c r="H63" s="3">
        <f t="shared" si="1"/>
        <v>39839</v>
      </c>
      <c r="I63" s="3" t="str">
        <f t="shared" si="2"/>
        <v>U+9B9F</v>
      </c>
      <c r="J63" s="3" t="str">
        <f t="shared" si="3"/>
        <v>鮟</v>
      </c>
      <c r="K63" s="3" t="b">
        <f t="shared" si="4"/>
        <v>1</v>
      </c>
    </row>
    <row r="64" spans="2:11" x14ac:dyDescent="0.4">
      <c r="B64" s="2" t="str" cm="1">
        <f t="array" ref="B64">INDEX(JIS一覧!$A$1:$CQ$95, VALUE(LEFT(F64, 2))+1, VALUE(RIGHT(F64, 2))+1)</f>
        <v>黯</v>
      </c>
      <c r="E64" s="1">
        <f t="shared" si="5"/>
        <v>24</v>
      </c>
      <c r="F64" s="7">
        <v>8363</v>
      </c>
      <c r="G64" s="9" t="str" cm="1">
        <f t="array" ref="G64">IF(LEN(F64)=4,"1-"&amp;LEFT(F64,2)&amp;"-"&amp;RIGHT(F64,2),IF(AND(F64="",B64&lt;&gt;""),FindJISCoordinate(B64),"No Code"))</f>
        <v>1-83-63</v>
      </c>
      <c r="H64" s="3">
        <f t="shared" si="1"/>
        <v>40687</v>
      </c>
      <c r="I64" s="3" t="str">
        <f t="shared" si="2"/>
        <v>U+9EEF</v>
      </c>
      <c r="J64" s="3" t="str">
        <f t="shared" si="3"/>
        <v>黯</v>
      </c>
      <c r="K64" s="3" t="b">
        <f t="shared" si="4"/>
        <v>1</v>
      </c>
    </row>
    <row r="65" spans="2:11" x14ac:dyDescent="0.4">
      <c r="B65" s="2" t="str" cm="1">
        <f t="array" ref="B65">INDEX(JIS一覧!$A$1:$CQ$95, VALUE(LEFT(F65, 2))+1, VALUE(RIGHT(F65, 2))+1)</f>
        <v>已</v>
      </c>
      <c r="E65" s="1">
        <f t="shared" si="5"/>
        <v>24</v>
      </c>
      <c r="F65" s="7">
        <v>5465</v>
      </c>
      <c r="G65" s="9" t="str" cm="1">
        <f t="array" ref="G65">IF(LEN(F65)=4,"1-"&amp;LEFT(F65,2)&amp;"-"&amp;RIGHT(F65,2),IF(AND(F65="",B65&lt;&gt;""),FindJISCoordinate(B65),"No Code"))</f>
        <v>1-54-65</v>
      </c>
      <c r="H65" s="3">
        <f t="shared" si="1"/>
        <v>24050</v>
      </c>
      <c r="I65" s="3" t="str">
        <f t="shared" si="2"/>
        <v>U+5DF2</v>
      </c>
      <c r="J65" s="3" t="str">
        <f t="shared" si="3"/>
        <v>已</v>
      </c>
      <c r="K65" s="3" t="b">
        <f t="shared" si="4"/>
        <v>1</v>
      </c>
    </row>
    <row r="66" spans="2:11" x14ac:dyDescent="0.4">
      <c r="B66" s="2" t="str" cm="1">
        <f t="array" ref="B66">INDEX(JIS一覧!$A$1:$CQ$95, VALUE(LEFT(F66, 2))+1, VALUE(RIGHT(F66, 2))+1)</f>
        <v>以</v>
      </c>
      <c r="E66" s="1">
        <f t="shared" si="5"/>
        <v>24</v>
      </c>
      <c r="F66" s="7">
        <v>1642</v>
      </c>
      <c r="G66" s="9" t="str" cm="1">
        <f t="array" ref="G66">IF(LEN(F66)=4,"1-"&amp;LEFT(F66,2)&amp;"-"&amp;RIGHT(F66,2),IF(AND(F66="",B66&lt;&gt;""),FindJISCoordinate(B66),"No Code"))</f>
        <v>1-16-42</v>
      </c>
      <c r="H66" s="3">
        <f t="shared" ref="H66:H129" si="6">IFERROR(_xlfn.UNICODE(B66),"")</f>
        <v>20197</v>
      </c>
      <c r="I66" s="3" t="str">
        <f t="shared" ref="I66:I129" si="7">IFERROR("U+"&amp;DEC2HEX(H66),"")</f>
        <v>U+4EE5</v>
      </c>
      <c r="J66" s="3" t="str">
        <f t="shared" ref="J66:J129" si="8">IFERROR(_xlfn.UNICHAR(H66),"")</f>
        <v>以</v>
      </c>
      <c r="K66" s="3" t="b">
        <f t="shared" ref="K66:K129" si="9">B66=J66</f>
        <v>1</v>
      </c>
    </row>
    <row r="67" spans="2:11" x14ac:dyDescent="0.4">
      <c r="B67" s="2" t="str" cm="1">
        <f t="array" ref="B67">INDEX(JIS一覧!$A$1:$CQ$95, VALUE(LEFT(F67, 2))+1, VALUE(RIGHT(F67, 2))+1)</f>
        <v>伊</v>
      </c>
      <c r="D67" s="1">
        <v>25</v>
      </c>
      <c r="E67" s="1">
        <f t="shared" ref="E67:E130" si="10">IF(D67="",E66,D67)</f>
        <v>25</v>
      </c>
      <c r="F67" s="7">
        <v>1643</v>
      </c>
      <c r="G67" s="9" t="str" cm="1">
        <f t="array" ref="G67">IF(LEN(F67)=4,"1-"&amp;LEFT(F67,2)&amp;"-"&amp;RIGHT(F67,2),IF(AND(F67="",B67&lt;&gt;""),FindJISCoordinate(B67),"No Code"))</f>
        <v>1-16-43</v>
      </c>
      <c r="H67" s="3">
        <f t="shared" si="6"/>
        <v>20234</v>
      </c>
      <c r="I67" s="3" t="str">
        <f t="shared" si="7"/>
        <v>U+4F0A</v>
      </c>
      <c r="J67" s="3" t="str">
        <f t="shared" si="8"/>
        <v>伊</v>
      </c>
      <c r="K67" s="3" t="b">
        <f t="shared" si="9"/>
        <v>1</v>
      </c>
    </row>
    <row r="68" spans="2:11" x14ac:dyDescent="0.4">
      <c r="B68" s="2" t="str" cm="1">
        <f t="array" ref="B68">INDEX(JIS一覧!$A$1:$CQ$95, VALUE(LEFT(F68, 2))+1, VALUE(RIGHT(F68, 2))+1)</f>
        <v>夷</v>
      </c>
      <c r="E68" s="1">
        <f t="shared" si="10"/>
        <v>25</v>
      </c>
      <c r="F68" s="7">
        <v>1648</v>
      </c>
      <c r="G68" s="9" t="str" cm="1">
        <f t="array" ref="G68">IF(LEN(F68)=4,"1-"&amp;LEFT(F68,2)&amp;"-"&amp;RIGHT(F68,2),IF(AND(F68="",B68&lt;&gt;""),FindJISCoordinate(B68),"No Code"))</f>
        <v>1-16-48</v>
      </c>
      <c r="H68" s="3">
        <f t="shared" si="6"/>
        <v>22839</v>
      </c>
      <c r="I68" s="3" t="str">
        <f t="shared" si="7"/>
        <v>U+5937</v>
      </c>
      <c r="J68" s="3" t="str">
        <f t="shared" si="8"/>
        <v>夷</v>
      </c>
      <c r="K68" s="3" t="b">
        <f t="shared" si="9"/>
        <v>1</v>
      </c>
    </row>
    <row r="69" spans="2:11" x14ac:dyDescent="0.4">
      <c r="B69" s="2" t="str" cm="1">
        <f t="array" ref="B69">INDEX(JIS一覧!$A$1:$CQ$95, VALUE(LEFT(F69, 2))+1, VALUE(RIGHT(F69, 2))+1)</f>
        <v>衣</v>
      </c>
      <c r="D69" s="1">
        <v>26</v>
      </c>
      <c r="E69" s="1">
        <f t="shared" si="10"/>
        <v>26</v>
      </c>
      <c r="F69" s="7">
        <v>1665</v>
      </c>
      <c r="G69" s="9" t="str" cm="1">
        <f t="array" ref="G69">IF(LEN(F69)=4,"1-"&amp;LEFT(F69,2)&amp;"-"&amp;RIGHT(F69,2),IF(AND(F69="",B69&lt;&gt;""),FindJISCoordinate(B69),"No Code"))</f>
        <v>1-16-65</v>
      </c>
      <c r="H69" s="3">
        <f t="shared" si="6"/>
        <v>34915</v>
      </c>
      <c r="I69" s="3" t="str">
        <f t="shared" si="7"/>
        <v>U+8863</v>
      </c>
      <c r="J69" s="3" t="str">
        <f t="shared" si="8"/>
        <v>衣</v>
      </c>
      <c r="K69" s="3" t="b">
        <f t="shared" si="9"/>
        <v>1</v>
      </c>
    </row>
    <row r="70" spans="2:11" x14ac:dyDescent="0.4">
      <c r="B70" s="2" t="str" cm="1">
        <f t="array" ref="B70">INDEX(JIS一覧!$A$1:$CQ$95, VALUE(LEFT(F70, 2))+1, VALUE(RIGHT(F70, 2))+1)</f>
        <v>位</v>
      </c>
      <c r="D70" s="1">
        <v>27</v>
      </c>
      <c r="E70" s="1">
        <f t="shared" si="10"/>
        <v>27</v>
      </c>
      <c r="F70" s="7">
        <v>1644</v>
      </c>
      <c r="G70" s="9" t="str" cm="1">
        <f t="array" ref="G70">IF(LEN(F70)=4,"1-"&amp;LEFT(F70,2)&amp;"-"&amp;RIGHT(F70,2),IF(AND(F70="",B70&lt;&gt;""),FindJISCoordinate(B70),"No Code"))</f>
        <v>1-16-44</v>
      </c>
      <c r="H70" s="3">
        <f t="shared" si="6"/>
        <v>20301</v>
      </c>
      <c r="I70" s="3" t="str">
        <f t="shared" si="7"/>
        <v>U+4F4D</v>
      </c>
      <c r="J70" s="3" t="str">
        <f t="shared" si="8"/>
        <v>位</v>
      </c>
      <c r="K70" s="3" t="b">
        <f t="shared" si="9"/>
        <v>1</v>
      </c>
    </row>
    <row r="71" spans="2:11" x14ac:dyDescent="0.4">
      <c r="B71" s="2" t="str" cm="1">
        <f t="array" ref="B71">INDEX(JIS一覧!$A$1:$CQ$95, VALUE(LEFT(F71, 2))+1, VALUE(RIGHT(F71, 2))+1)</f>
        <v>医</v>
      </c>
      <c r="E71" s="1">
        <f t="shared" si="10"/>
        <v>27</v>
      </c>
      <c r="F71" s="7">
        <v>1669</v>
      </c>
      <c r="G71" s="9" t="str" cm="1">
        <f t="array" ref="G71">IF(LEN(F71)=4,"1-"&amp;LEFT(F71,2)&amp;"-"&amp;RIGHT(F71,2),IF(AND(F71="",B71&lt;&gt;""),FindJISCoordinate(B71),"No Code"))</f>
        <v>1-16-69</v>
      </c>
      <c r="H71" s="3">
        <f t="shared" si="6"/>
        <v>21307</v>
      </c>
      <c r="I71" s="3" t="str">
        <f t="shared" si="7"/>
        <v>U+533B</v>
      </c>
      <c r="J71" s="3" t="str">
        <f t="shared" si="8"/>
        <v>医</v>
      </c>
      <c r="K71" s="3" t="b">
        <f t="shared" si="9"/>
        <v>1</v>
      </c>
    </row>
    <row r="72" spans="2:11" x14ac:dyDescent="0.4">
      <c r="B72" s="2" t="str" cm="1">
        <f t="array" ref="B72">INDEX(JIS一覧!$A$1:$CQ$95, VALUE(LEFT(F72, 2))+1, VALUE(RIGHT(F72, 2))+1)</f>
        <v>醫</v>
      </c>
      <c r="C72" t="s">
        <v>7185</v>
      </c>
      <c r="E72" s="1">
        <f t="shared" si="10"/>
        <v>27</v>
      </c>
      <c r="F72" s="7">
        <v>7848</v>
      </c>
      <c r="G72" s="9" t="str" cm="1">
        <f t="array" ref="G72">IF(LEN(F72)=4,"1-"&amp;LEFT(F72,2)&amp;"-"&amp;RIGHT(F72,2),IF(AND(F72="",B72&lt;&gt;""),FindJISCoordinate(B72),"No Code"))</f>
        <v>1-78-48</v>
      </c>
      <c r="H72" s="3">
        <f t="shared" si="6"/>
        <v>37291</v>
      </c>
      <c r="I72" s="3" t="str">
        <f t="shared" si="7"/>
        <v>U+91AB</v>
      </c>
      <c r="J72" s="3" t="str">
        <f t="shared" si="8"/>
        <v>醫</v>
      </c>
      <c r="K72" s="3" t="b">
        <f t="shared" si="9"/>
        <v>1</v>
      </c>
    </row>
    <row r="73" spans="2:11" x14ac:dyDescent="0.4">
      <c r="B73" s="2" t="str" cm="1">
        <f t="array" ref="B73">INDEX(JIS一覧!$A$1:$CQ$95, VALUE(LEFT(F73, 2))+1, VALUE(RIGHT(F73, 2))+1)</f>
        <v>囲</v>
      </c>
      <c r="E73" s="1">
        <f t="shared" si="10"/>
        <v>27</v>
      </c>
      <c r="F73" s="7">
        <v>1647</v>
      </c>
      <c r="G73" s="9" t="str" cm="1">
        <f t="array" ref="G73">IF(LEN(F73)=4,"1-"&amp;LEFT(F73,2)&amp;"-"&amp;RIGHT(F73,2),IF(AND(F73="",B73&lt;&gt;""),FindJISCoordinate(B73),"No Code"))</f>
        <v>1-16-47</v>
      </c>
      <c r="H73" s="3">
        <f t="shared" si="6"/>
        <v>22258</v>
      </c>
      <c r="I73" s="3" t="str">
        <f t="shared" si="7"/>
        <v>U+56F2</v>
      </c>
      <c r="J73" s="3" t="str">
        <f t="shared" si="8"/>
        <v>囲</v>
      </c>
      <c r="K73" s="3" t="b">
        <f t="shared" si="9"/>
        <v>1</v>
      </c>
    </row>
    <row r="74" spans="2:11" x14ac:dyDescent="0.4">
      <c r="B74" s="2" t="str" cm="1">
        <f t="array" ref="B74">INDEX(JIS一覧!$A$1:$CQ$95, VALUE(LEFT(F74, 2))+1, VALUE(RIGHT(F74, 2))+1)</f>
        <v>圍</v>
      </c>
      <c r="C74" t="s">
        <v>7186</v>
      </c>
      <c r="D74" s="1">
        <v>28</v>
      </c>
      <c r="E74" s="1">
        <f t="shared" si="10"/>
        <v>28</v>
      </c>
      <c r="F74" s="7">
        <v>5203</v>
      </c>
      <c r="G74" s="9" t="str" cm="1">
        <f t="array" ref="G74">IF(LEN(F74)=4,"1-"&amp;LEFT(F74,2)&amp;"-"&amp;RIGHT(F74,2),IF(AND(F74="",B74&lt;&gt;""),FindJISCoordinate(B74),"No Code"))</f>
        <v>1-52-03</v>
      </c>
      <c r="H74" s="3">
        <f t="shared" si="6"/>
        <v>22285</v>
      </c>
      <c r="I74" s="3" t="str">
        <f t="shared" si="7"/>
        <v>U+570D</v>
      </c>
      <c r="J74" s="3" t="str">
        <f t="shared" si="8"/>
        <v>圍</v>
      </c>
      <c r="K74" s="3" t="b">
        <f t="shared" si="9"/>
        <v>1</v>
      </c>
    </row>
    <row r="75" spans="2:11" x14ac:dyDescent="0.4">
      <c r="B75" s="2" t="str" cm="1">
        <f t="array" ref="B75">INDEX(JIS一覧!$A$1:$CQ$95, VALUE(LEFT(F75, 2))+1, VALUE(RIGHT(F75, 2))+1)</f>
        <v>矣</v>
      </c>
      <c r="E75" s="1">
        <f t="shared" si="10"/>
        <v>28</v>
      </c>
      <c r="F75" s="7">
        <v>6667</v>
      </c>
      <c r="G75" s="9" t="str" cm="1">
        <f t="array" ref="G75">IF(LEN(F75)=4,"1-"&amp;LEFT(F75,2)&amp;"-"&amp;RIGHT(F75,2),IF(AND(F75="",B75&lt;&gt;""),FindJISCoordinate(B75),"No Code"))</f>
        <v>1-66-67</v>
      </c>
      <c r="H75" s="3">
        <f t="shared" si="6"/>
        <v>30691</v>
      </c>
      <c r="I75" s="3" t="str">
        <f t="shared" si="7"/>
        <v>U+77E3</v>
      </c>
      <c r="J75" s="3" t="str">
        <f t="shared" si="8"/>
        <v>矣</v>
      </c>
      <c r="K75" s="3" t="b">
        <f t="shared" si="9"/>
        <v>1</v>
      </c>
    </row>
    <row r="76" spans="2:11" x14ac:dyDescent="0.4">
      <c r="B76" s="2" t="str" cm="1">
        <f t="array" ref="B76">INDEX(JIS一覧!$A$1:$CQ$95, VALUE(LEFT(F76, 2))+1, VALUE(RIGHT(F76, 2))+1)</f>
        <v>依</v>
      </c>
      <c r="E76" s="1">
        <f t="shared" si="10"/>
        <v>28</v>
      </c>
      <c r="F76" s="7">
        <v>1645</v>
      </c>
      <c r="G76" s="9" t="str" cm="1">
        <f t="array" ref="G76">IF(LEN(F76)=4,"1-"&amp;LEFT(F76,2)&amp;"-"&amp;RIGHT(F76,2),IF(AND(F76="",B76&lt;&gt;""),FindJISCoordinate(B76),"No Code"))</f>
        <v>1-16-45</v>
      </c>
      <c r="H76" s="3">
        <f t="shared" si="6"/>
        <v>20381</v>
      </c>
      <c r="I76" s="3" t="str">
        <f t="shared" si="7"/>
        <v>U+4F9D</v>
      </c>
      <c r="J76" s="3" t="str">
        <f t="shared" si="8"/>
        <v>依</v>
      </c>
      <c r="K76" s="3" t="b">
        <f t="shared" si="9"/>
        <v>1</v>
      </c>
    </row>
    <row r="77" spans="2:11" x14ac:dyDescent="0.4">
      <c r="B77" s="2" t="str" cm="1">
        <f t="array" ref="B77">INDEX(JIS一覧!$A$1:$CQ$95, VALUE(LEFT(F77, 2))+1, VALUE(RIGHT(F77, 2))+1)</f>
        <v>委</v>
      </c>
      <c r="E77" s="1">
        <f t="shared" si="10"/>
        <v>28</v>
      </c>
      <c r="F77" s="7">
        <v>1649</v>
      </c>
      <c r="G77" s="9" t="str" cm="1">
        <f t="array" ref="G77">IF(LEN(F77)=4,"1-"&amp;LEFT(F77,2)&amp;"-"&amp;RIGHT(F77,2),IF(AND(F77="",B77&lt;&gt;""),FindJISCoordinate(B77),"No Code"))</f>
        <v>1-16-49</v>
      </c>
      <c r="H77" s="3">
        <f t="shared" si="6"/>
        <v>22996</v>
      </c>
      <c r="I77" s="3" t="str">
        <f t="shared" si="7"/>
        <v>U+59D4</v>
      </c>
      <c r="J77" s="3" t="str">
        <f t="shared" si="8"/>
        <v>委</v>
      </c>
      <c r="K77" s="3" t="b">
        <f t="shared" si="9"/>
        <v>1</v>
      </c>
    </row>
    <row r="78" spans="2:11" x14ac:dyDescent="0.4">
      <c r="B78" s="2" t="str" cm="1">
        <f t="array" ref="B78">INDEX(JIS一覧!$A$1:$CQ$95, VALUE(LEFT(F78, 2))+1, VALUE(RIGHT(F78, 2))+1)</f>
        <v>怡</v>
      </c>
      <c r="D78" s="1">
        <v>29</v>
      </c>
      <c r="E78" s="1">
        <f t="shared" si="10"/>
        <v>29</v>
      </c>
      <c r="F78" s="7">
        <v>5562</v>
      </c>
      <c r="G78" s="9" t="str" cm="1">
        <f t="array" ref="G78">IF(LEN(F78)=4,"1-"&amp;LEFT(F78,2)&amp;"-"&amp;RIGHT(F78,2),IF(AND(F78="",B78&lt;&gt;""),FindJISCoordinate(B78),"No Code"))</f>
        <v>1-55-62</v>
      </c>
      <c r="H78" s="3">
        <f t="shared" si="6"/>
        <v>24609</v>
      </c>
      <c r="I78" s="3" t="str">
        <f t="shared" si="7"/>
        <v>U+6021</v>
      </c>
      <c r="J78" s="3" t="str">
        <f t="shared" si="8"/>
        <v>怡</v>
      </c>
      <c r="K78" s="3" t="b">
        <f t="shared" si="9"/>
        <v>1</v>
      </c>
    </row>
    <row r="79" spans="2:11" x14ac:dyDescent="0.4">
      <c r="B79" s="2" t="str" cm="1">
        <f t="array" ref="B79">INDEX(JIS一覧!$A$1:$CQ$95, VALUE(LEFT(F79, 2))+1, VALUE(RIGHT(F79, 2))+1)</f>
        <v>苡</v>
      </c>
      <c r="E79" s="1">
        <f t="shared" si="10"/>
        <v>29</v>
      </c>
      <c r="F79" s="7">
        <v>7179</v>
      </c>
      <c r="G79" s="9" t="str" cm="1">
        <f t="array" ref="G79">IF(LEN(F79)=4,"1-"&amp;LEFT(F79,2)&amp;"-"&amp;RIGHT(F79,2),IF(AND(F79="",B79&lt;&gt;""),FindJISCoordinate(B79),"No Code"))</f>
        <v>1-71-79</v>
      </c>
      <c r="H79" s="3">
        <f t="shared" si="6"/>
        <v>33505</v>
      </c>
      <c r="I79" s="3" t="str">
        <f t="shared" si="7"/>
        <v>U+82E1</v>
      </c>
      <c r="J79" s="3" t="str">
        <f t="shared" si="8"/>
        <v>苡</v>
      </c>
      <c r="K79" s="3" t="b">
        <f t="shared" si="9"/>
        <v>1</v>
      </c>
    </row>
    <row r="80" spans="2:11" x14ac:dyDescent="0.4">
      <c r="B80" s="2" t="str" cm="1">
        <f t="array" ref="B80">INDEX(JIS一覧!$A$1:$CQ$95, VALUE(LEFT(F80, 2))+1, VALUE(RIGHT(F80, 2))+1)</f>
        <v>威</v>
      </c>
      <c r="E80" s="1">
        <f t="shared" si="10"/>
        <v>29</v>
      </c>
      <c r="F80" s="7">
        <v>1650</v>
      </c>
      <c r="G80" s="9" t="str" cm="1">
        <f t="array" ref="G80">IF(LEN(F80)=4,"1-"&amp;LEFT(F80,2)&amp;"-"&amp;RIGHT(F80,2),IF(AND(F80="",B80&lt;&gt;""),FindJISCoordinate(B80),"No Code"))</f>
        <v>1-16-50</v>
      </c>
      <c r="H80" s="3">
        <f t="shared" si="6"/>
        <v>23041</v>
      </c>
      <c r="I80" s="3" t="str">
        <f t="shared" si="7"/>
        <v>U+5A01</v>
      </c>
      <c r="J80" s="3" t="str">
        <f t="shared" si="8"/>
        <v>威</v>
      </c>
      <c r="K80" s="3" t="b">
        <f t="shared" si="9"/>
        <v>1</v>
      </c>
    </row>
    <row r="81" spans="2:11" x14ac:dyDescent="0.4">
      <c r="B81" s="2" t="str" cm="1">
        <f t="array" ref="B81">INDEX(JIS一覧!$A$1:$CQ$95, VALUE(LEFT(F81, 2))+1, VALUE(RIGHT(F81, 2))+1)</f>
        <v>姨</v>
      </c>
      <c r="E81" s="1">
        <f t="shared" si="10"/>
        <v>29</v>
      </c>
      <c r="F81" s="7">
        <v>5309</v>
      </c>
      <c r="G81" s="9" t="str" cm="1">
        <f t="array" ref="G81">IF(LEN(F81)=4,"1-"&amp;LEFT(F81,2)&amp;"-"&amp;RIGHT(F81,2),IF(AND(F81="",B81&lt;&gt;""),FindJISCoordinate(B81),"No Code"))</f>
        <v>1-53-09</v>
      </c>
      <c r="H81" s="3">
        <f t="shared" si="6"/>
        <v>23016</v>
      </c>
      <c r="I81" s="3" t="str">
        <f t="shared" si="7"/>
        <v>U+59E8</v>
      </c>
      <c r="J81" s="3" t="str">
        <f t="shared" si="8"/>
        <v>姨</v>
      </c>
      <c r="K81" s="3" t="b">
        <f t="shared" si="9"/>
        <v>1</v>
      </c>
    </row>
    <row r="82" spans="2:11" x14ac:dyDescent="0.4">
      <c r="B82" s="2" t="str" cm="1">
        <f t="array" ref="B82">INDEX(JIS一覧!$A$1:$CQ$95, VALUE(LEFT(F82, 2))+1, VALUE(RIGHT(F82, 2))+1)</f>
        <v>洟</v>
      </c>
      <c r="D82" s="1">
        <v>30</v>
      </c>
      <c r="E82" s="1">
        <f t="shared" si="10"/>
        <v>30</v>
      </c>
      <c r="F82" s="7">
        <v>6206</v>
      </c>
      <c r="G82" s="9" t="str" cm="1">
        <f t="array" ref="G82">IF(LEN(F82)=4,"1-"&amp;LEFT(F82,2)&amp;"-"&amp;RIGHT(F82,2),IF(AND(F82="",B82&lt;&gt;""),FindJISCoordinate(B82),"No Code"))</f>
        <v>1-62-06</v>
      </c>
      <c r="H82" s="3">
        <f t="shared" si="6"/>
        <v>27935</v>
      </c>
      <c r="I82" s="3" t="str">
        <f t="shared" si="7"/>
        <v>U+6D1F</v>
      </c>
      <c r="J82" s="3" t="str">
        <f t="shared" si="8"/>
        <v>洟</v>
      </c>
      <c r="K82" s="3" t="b">
        <f t="shared" si="9"/>
        <v>1</v>
      </c>
    </row>
    <row r="83" spans="2:11" x14ac:dyDescent="0.4">
      <c r="B83" s="2" t="str" cm="1">
        <f t="array" ref="B83">INDEX(JIS一覧!$A$1:$CQ$95, VALUE(LEFT(F83, 2))+1, VALUE(RIGHT(F83, 2))+1)</f>
        <v>為</v>
      </c>
      <c r="E83" s="1">
        <f t="shared" si="10"/>
        <v>30</v>
      </c>
      <c r="F83" s="7">
        <v>1657</v>
      </c>
      <c r="G83" s="9" t="str" cm="1">
        <f t="array" ref="G83">IF(LEN(F83)=4,"1-"&amp;LEFT(F83,2)&amp;"-"&amp;RIGHT(F83,2),IF(AND(F83="",B83&lt;&gt;""),FindJISCoordinate(B83),"No Code"))</f>
        <v>1-16-57</v>
      </c>
      <c r="H83" s="3">
        <f t="shared" si="6"/>
        <v>28858</v>
      </c>
      <c r="I83" s="3" t="str">
        <f t="shared" si="7"/>
        <v>U+70BA</v>
      </c>
      <c r="J83" s="3" t="str">
        <f t="shared" si="8"/>
        <v>為</v>
      </c>
      <c r="K83" s="3" t="b">
        <f t="shared" si="9"/>
        <v>1</v>
      </c>
    </row>
    <row r="84" spans="2:11" x14ac:dyDescent="0.4">
      <c r="B84" s="2" t="str" cm="1">
        <f t="array" ref="B84">INDEX(JIS一覧!$A$1:$CQ$95, VALUE(LEFT(F84, 2))+1, VALUE(RIGHT(F84, 2))+1)</f>
        <v>爲</v>
      </c>
      <c r="C84" t="s">
        <v>7187</v>
      </c>
      <c r="E84" s="1">
        <f t="shared" si="10"/>
        <v>30</v>
      </c>
      <c r="F84" s="7">
        <v>6410</v>
      </c>
      <c r="G84" s="9" t="str" cm="1">
        <f t="array" ref="G84">IF(LEN(F84)=4,"1-"&amp;LEFT(F84,2)&amp;"-"&amp;RIGHT(F84,2),IF(AND(F84="",B84&lt;&gt;""),FindJISCoordinate(B84),"No Code"))</f>
        <v>1-64-10</v>
      </c>
      <c r="H84" s="3">
        <f t="shared" si="6"/>
        <v>29234</v>
      </c>
      <c r="I84" s="3" t="str">
        <f t="shared" si="7"/>
        <v>U+7232</v>
      </c>
      <c r="J84" s="3" t="str">
        <f t="shared" si="8"/>
        <v>爲</v>
      </c>
      <c r="K84" s="3" t="b">
        <f t="shared" si="9"/>
        <v>1</v>
      </c>
    </row>
    <row r="85" spans="2:11" x14ac:dyDescent="0.4">
      <c r="B85" s="2" t="str" cm="1">
        <f t="array" ref="B85">INDEX(JIS一覧!$A$1:$CQ$95, VALUE(LEFT(F85, 2))+1, VALUE(RIGHT(F85, 2))+1)</f>
        <v>畏</v>
      </c>
      <c r="E85" s="1">
        <f t="shared" si="10"/>
        <v>30</v>
      </c>
      <c r="F85" s="7">
        <v>1658</v>
      </c>
      <c r="G85" s="9" t="str" cm="1">
        <f t="array" ref="G85">IF(LEN(F85)=4,"1-"&amp;LEFT(F85,2)&amp;"-"&amp;RIGHT(F85,2),IF(AND(F85="",B85&lt;&gt;""),FindJISCoordinate(B85),"No Code"))</f>
        <v>1-16-58</v>
      </c>
      <c r="H85" s="3">
        <f t="shared" si="6"/>
        <v>30031</v>
      </c>
      <c r="I85" s="3" t="str">
        <f t="shared" si="7"/>
        <v>U+754F</v>
      </c>
      <c r="J85" s="3" t="str">
        <f t="shared" si="8"/>
        <v>畏</v>
      </c>
      <c r="K85" s="3" t="b">
        <f t="shared" si="9"/>
        <v>1</v>
      </c>
    </row>
    <row r="86" spans="2:11" x14ac:dyDescent="0.4">
      <c r="B86" s="2" t="str" cm="1">
        <f t="array" ref="B86">INDEX(JIS一覧!$A$1:$CQ$95, VALUE(LEFT(F86, 2))+1, VALUE(RIGHT(F86, 2))+1)</f>
        <v>胃</v>
      </c>
      <c r="E86" s="1">
        <f t="shared" si="10"/>
        <v>30</v>
      </c>
      <c r="F86" s="7">
        <v>1663</v>
      </c>
      <c r="G86" s="9" t="str" cm="1">
        <f t="array" ref="G86">IF(LEN(F86)=4,"1-"&amp;LEFT(F86,2)&amp;"-"&amp;RIGHT(F86,2),IF(AND(F86="",B86&lt;&gt;""),FindJISCoordinate(B86),"No Code"))</f>
        <v>1-16-63</v>
      </c>
      <c r="H86" s="3">
        <f t="shared" si="6"/>
        <v>32963</v>
      </c>
      <c r="I86" s="3" t="str">
        <f t="shared" si="7"/>
        <v>U+80C3</v>
      </c>
      <c r="J86" s="3" t="str">
        <f t="shared" si="8"/>
        <v>胃</v>
      </c>
      <c r="K86" s="3" t="b">
        <f t="shared" si="9"/>
        <v>1</v>
      </c>
    </row>
    <row r="87" spans="2:11" x14ac:dyDescent="0.4">
      <c r="B87" s="2" t="str" cm="1">
        <f t="array" ref="B87">INDEX(JIS一覧!$A$1:$CQ$95, VALUE(LEFT(F87, 2))+1, VALUE(RIGHT(F87, 2))+1)</f>
        <v>倚</v>
      </c>
      <c r="D87" s="1">
        <v>31</v>
      </c>
      <c r="E87" s="1">
        <f t="shared" si="10"/>
        <v>31</v>
      </c>
      <c r="F87" s="7">
        <v>4865</v>
      </c>
      <c r="G87" s="9" t="str" cm="1">
        <f t="array" ref="G87">IF(LEN(F87)=4,"1-"&amp;LEFT(F87,2)&amp;"-"&amp;RIGHT(F87,2),IF(AND(F87="",B87&lt;&gt;""),FindJISCoordinate(B87),"No Code"))</f>
        <v>1-48-65</v>
      </c>
      <c r="H87" s="3">
        <f t="shared" si="6"/>
        <v>20506</v>
      </c>
      <c r="I87" s="3" t="str">
        <f t="shared" si="7"/>
        <v>U+501A</v>
      </c>
      <c r="J87" s="3" t="str">
        <f t="shared" si="8"/>
        <v>倚</v>
      </c>
      <c r="K87" s="3" t="b">
        <f t="shared" si="9"/>
        <v>1</v>
      </c>
    </row>
    <row r="88" spans="2:11" x14ac:dyDescent="0.4">
      <c r="B88" s="2" t="str" cm="1">
        <f t="array" ref="B88">INDEX(JIS一覧!$A$1:$CQ$95, VALUE(LEFT(F88, 2))+1, VALUE(RIGHT(F88, 2))+1)</f>
        <v>恚</v>
      </c>
      <c r="E88" s="1">
        <f t="shared" si="10"/>
        <v>31</v>
      </c>
      <c r="F88" s="7">
        <v>5575</v>
      </c>
      <c r="G88" s="9" t="str" cm="1">
        <f t="array" ref="G88">IF(LEN(F88)=4,"1-"&amp;LEFT(F88,2)&amp;"-"&amp;RIGHT(F88,2),IF(AND(F88="",B88&lt;&gt;""),FindJISCoordinate(B88),"No Code"))</f>
        <v>1-55-75</v>
      </c>
      <c r="H88" s="3">
        <f t="shared" si="6"/>
        <v>24666</v>
      </c>
      <c r="I88" s="3" t="str">
        <f t="shared" si="7"/>
        <v>U+605A</v>
      </c>
      <c r="J88" s="3" t="str">
        <f t="shared" si="8"/>
        <v>恚</v>
      </c>
      <c r="K88" s="3" t="b">
        <f t="shared" si="9"/>
        <v>1</v>
      </c>
    </row>
    <row r="89" spans="2:11" x14ac:dyDescent="0.4">
      <c r="B89" s="2" t="str" cm="1">
        <f t="array" ref="B89">INDEX(JIS一覧!$A$1:$CQ$95, VALUE(LEFT(F89, 2))+1, VALUE(RIGHT(F89, 2))+1)</f>
        <v>韋</v>
      </c>
      <c r="E89" s="1">
        <f t="shared" si="10"/>
        <v>31</v>
      </c>
      <c r="F89" s="7">
        <v>8074</v>
      </c>
      <c r="G89" s="9" t="str" cm="1">
        <f t="array" ref="G89">IF(LEN(F89)=4,"1-"&amp;LEFT(F89,2)&amp;"-"&amp;RIGHT(F89,2),IF(AND(F89="",B89&lt;&gt;""),FindJISCoordinate(B89),"No Code"))</f>
        <v>1-80-74</v>
      </c>
      <c r="H89" s="3">
        <f t="shared" si="6"/>
        <v>38859</v>
      </c>
      <c r="I89" s="3" t="str">
        <f t="shared" si="7"/>
        <v>U+97CB</v>
      </c>
      <c r="J89" s="3" t="str">
        <f t="shared" si="8"/>
        <v>韋</v>
      </c>
      <c r="K89" s="3" t="b">
        <f t="shared" si="9"/>
        <v>1</v>
      </c>
    </row>
    <row r="90" spans="2:11" x14ac:dyDescent="0.4">
      <c r="B90" s="2"/>
      <c r="C90" t="s">
        <v>7188</v>
      </c>
      <c r="E90" s="1">
        <f t="shared" si="10"/>
        <v>31</v>
      </c>
      <c r="G90" s="9" t="str" cm="1">
        <f t="array" ref="G90">IF(LEN(F90)=4,"1-"&amp;LEFT(F90,2)&amp;"-"&amp;RIGHT(F90,2),IF(AND(F90="",B90&lt;&gt;""),FindJISCoordinate(B90),"No Code"))</f>
        <v>No Code</v>
      </c>
      <c r="H90" s="3" t="str">
        <f t="shared" si="6"/>
        <v/>
      </c>
      <c r="I90" s="3" t="str">
        <f t="shared" si="7"/>
        <v/>
      </c>
      <c r="J90" s="3" t="str">
        <f t="shared" si="8"/>
        <v/>
      </c>
      <c r="K90" s="3" t="b">
        <f t="shared" si="9"/>
        <v>1</v>
      </c>
    </row>
    <row r="91" spans="2:11" x14ac:dyDescent="0.4">
      <c r="B91" s="2" t="str" cm="1">
        <f t="array" ref="B91">INDEX(JIS一覧!$A$1:$CQ$95, VALUE(LEFT(F91, 2))+1, VALUE(RIGHT(F91, 2))+1)</f>
        <v>尉</v>
      </c>
      <c r="E91" s="1">
        <f t="shared" si="10"/>
        <v>31</v>
      </c>
      <c r="F91" s="7">
        <v>1651</v>
      </c>
      <c r="G91" s="9" t="str" cm="1">
        <f t="array" ref="G91">IF(LEN(F91)=4,"1-"&amp;LEFT(F91,2)&amp;"-"&amp;RIGHT(F91,2),IF(AND(F91="",B91&lt;&gt;""),FindJISCoordinate(B91),"No Code"))</f>
        <v>1-16-51</v>
      </c>
      <c r="H91" s="3">
        <f t="shared" si="6"/>
        <v>23561</v>
      </c>
      <c r="I91" s="3" t="str">
        <f t="shared" si="7"/>
        <v>U+5C09</v>
      </c>
      <c r="J91" s="3" t="str">
        <f t="shared" si="8"/>
        <v>尉</v>
      </c>
      <c r="K91" s="3" t="b">
        <f t="shared" si="9"/>
        <v>1</v>
      </c>
    </row>
    <row r="92" spans="2:11" x14ac:dyDescent="0.4">
      <c r="B92" s="2" t="str" cm="1">
        <f t="array" ref="B92">INDEX(JIS一覧!$A$1:$CQ$95, VALUE(LEFT(F92, 2))+1, VALUE(RIGHT(F92, 2))+1)</f>
        <v>帷</v>
      </c>
      <c r="E92" s="1">
        <f t="shared" si="10"/>
        <v>31</v>
      </c>
      <c r="F92" s="7">
        <v>5473</v>
      </c>
      <c r="G92" s="9" t="str" cm="1">
        <f t="array" ref="G92">IF(LEN(F92)=4,"1-"&amp;LEFT(F92,2)&amp;"-"&amp;RIGHT(F92,2),IF(AND(F92="",B92&lt;&gt;""),FindJISCoordinate(B92),"No Code"))</f>
        <v>1-54-73</v>
      </c>
      <c r="H92" s="3">
        <f t="shared" si="6"/>
        <v>24119</v>
      </c>
      <c r="I92" s="3" t="str">
        <f t="shared" si="7"/>
        <v>U+5E37</v>
      </c>
      <c r="J92" s="3" t="str">
        <f t="shared" si="8"/>
        <v>帷</v>
      </c>
      <c r="K92" s="3" t="b">
        <f t="shared" si="9"/>
        <v>1</v>
      </c>
    </row>
    <row r="93" spans="2:11" x14ac:dyDescent="0.4">
      <c r="B93" s="2" t="str" cm="1">
        <f t="array" ref="B93">INDEX(JIS一覧!$A$1:$CQ$95, VALUE(LEFT(F93, 2))+1, VALUE(RIGHT(F93, 2))+1)</f>
        <v>惟</v>
      </c>
      <c r="D93" s="1">
        <v>32</v>
      </c>
      <c r="E93" s="1">
        <f t="shared" si="10"/>
        <v>32</v>
      </c>
      <c r="F93" s="7">
        <v>1652</v>
      </c>
      <c r="G93" s="9" t="str" cm="1">
        <f t="array" ref="G93">IF(LEN(F93)=4,"1-"&amp;LEFT(F93,2)&amp;"-"&amp;RIGHT(F93,2),IF(AND(F93="",B93&lt;&gt;""),FindJISCoordinate(B93),"No Code"))</f>
        <v>1-16-52</v>
      </c>
      <c r="H93" s="3">
        <f t="shared" si="6"/>
        <v>24799</v>
      </c>
      <c r="I93" s="3" t="str">
        <f t="shared" si="7"/>
        <v>U+60DF</v>
      </c>
      <c r="J93" s="3" t="str">
        <f t="shared" si="8"/>
        <v>惟</v>
      </c>
      <c r="K93" s="3" t="b">
        <f t="shared" si="9"/>
        <v>1</v>
      </c>
    </row>
    <row r="94" spans="2:11" x14ac:dyDescent="0.4">
      <c r="B94" s="2" t="str" cm="1">
        <f t="array" ref="B94">INDEX(JIS一覧!$A$1:$CQ$95, VALUE(LEFT(F94, 2))+1, VALUE(RIGHT(F94, 2))+1)</f>
        <v>猗</v>
      </c>
      <c r="E94" s="1">
        <f t="shared" si="10"/>
        <v>32</v>
      </c>
      <c r="F94" s="7">
        <v>6440</v>
      </c>
      <c r="G94" s="9" t="str" cm="1">
        <f t="array" ref="G94">IF(LEN(F94)=4,"1-"&amp;LEFT(F94,2)&amp;"-"&amp;RIGHT(F94,2),IF(AND(F94="",B94&lt;&gt;""),FindJISCoordinate(B94),"No Code"))</f>
        <v>1-64-40</v>
      </c>
      <c r="H94" s="3">
        <f t="shared" si="6"/>
        <v>29463</v>
      </c>
      <c r="I94" s="3" t="str">
        <f t="shared" si="7"/>
        <v>U+7317</v>
      </c>
      <c r="J94" s="3" t="str">
        <f t="shared" si="8"/>
        <v>猗</v>
      </c>
      <c r="K94" s="3" t="b">
        <f t="shared" si="9"/>
        <v>1</v>
      </c>
    </row>
    <row r="95" spans="2:11" x14ac:dyDescent="0.4">
      <c r="B95" s="2" t="str" cm="1">
        <f t="array" ref="B95">INDEX(JIS一覧!$A$1:$CQ$95, VALUE(LEFT(F95, 2))+1, VALUE(RIGHT(F95, 2))+1)</f>
        <v>異</v>
      </c>
      <c r="E95" s="1">
        <f t="shared" si="10"/>
        <v>32</v>
      </c>
      <c r="F95" s="7">
        <v>1659</v>
      </c>
      <c r="G95" s="9" t="str" cm="1">
        <f t="array" ref="G95">IF(LEN(F95)=4,"1-"&amp;LEFT(F95,2)&amp;"-"&amp;RIGHT(F95,2),IF(AND(F95="",B95&lt;&gt;""),FindJISCoordinate(B95),"No Code"))</f>
        <v>1-16-59</v>
      </c>
      <c r="H95" s="3">
        <f t="shared" si="6"/>
        <v>30064</v>
      </c>
      <c r="I95" s="3" t="str">
        <f t="shared" si="7"/>
        <v>U+7570</v>
      </c>
      <c r="J95" s="3" t="str">
        <f t="shared" si="8"/>
        <v>異</v>
      </c>
      <c r="K95" s="3" t="b">
        <f t="shared" si="9"/>
        <v>1</v>
      </c>
    </row>
    <row r="96" spans="2:11" x14ac:dyDescent="0.4">
      <c r="B96" s="2"/>
      <c r="C96" t="s">
        <v>7189</v>
      </c>
      <c r="E96" s="1">
        <f t="shared" si="10"/>
        <v>32</v>
      </c>
      <c r="G96" s="9" t="str" cm="1">
        <f t="array" ref="G96">IF(LEN(F96)=4,"1-"&amp;LEFT(F96,2)&amp;"-"&amp;RIGHT(F96,2),IF(AND(F96="",B96&lt;&gt;""),FindJISCoordinate(B96),"No Code"))</f>
        <v>No Code</v>
      </c>
      <c r="H96" s="3" t="str">
        <f t="shared" si="6"/>
        <v/>
      </c>
      <c r="I96" s="3" t="str">
        <f t="shared" si="7"/>
        <v/>
      </c>
      <c r="J96" s="3" t="str">
        <f t="shared" si="8"/>
        <v/>
      </c>
      <c r="K96" s="3" t="b">
        <f t="shared" si="9"/>
        <v>1</v>
      </c>
    </row>
    <row r="97" spans="2:11" x14ac:dyDescent="0.4">
      <c r="B97" s="2" t="str" cm="1">
        <f t="array" ref="B97">INDEX(JIS一覧!$A$1:$CQ$95, VALUE(LEFT(F97, 2))+1, VALUE(RIGHT(F97, 2))+1)</f>
        <v>痍</v>
      </c>
      <c r="D97" s="1">
        <v>33</v>
      </c>
      <c r="E97" s="1">
        <f t="shared" si="10"/>
        <v>33</v>
      </c>
      <c r="F97" s="7">
        <v>6556</v>
      </c>
      <c r="G97" s="9" t="str" cm="1">
        <f t="array" ref="G97">IF(LEN(F97)=4,"1-"&amp;LEFT(F97,2)&amp;"-"&amp;RIGHT(F97,2),IF(AND(F97="",B97&lt;&gt;""),FindJISCoordinate(B97),"No Code"))</f>
        <v>1-65-56</v>
      </c>
      <c r="H97" s="3">
        <f t="shared" si="6"/>
        <v>30157</v>
      </c>
      <c r="I97" s="3" t="str">
        <f t="shared" si="7"/>
        <v>U+75CD</v>
      </c>
      <c r="J97" s="3" t="str">
        <f t="shared" si="8"/>
        <v>痍</v>
      </c>
      <c r="K97" s="3" t="b">
        <f t="shared" si="9"/>
        <v>1</v>
      </c>
    </row>
    <row r="98" spans="2:11" x14ac:dyDescent="0.4">
      <c r="B98" s="2" t="str" cm="1">
        <f t="array" ref="B98">INDEX(JIS一覧!$A$1:$CQ$95, VALUE(LEFT(F98, 2))+1, VALUE(RIGHT(F98, 2))+1)</f>
        <v>移</v>
      </c>
      <c r="E98" s="1">
        <f t="shared" si="10"/>
        <v>33</v>
      </c>
      <c r="F98" s="7">
        <v>1660</v>
      </c>
      <c r="G98" s="9" t="str" cm="1">
        <f t="array" ref="G98">IF(LEN(F98)=4,"1-"&amp;LEFT(F98,2)&amp;"-"&amp;RIGHT(F98,2),IF(AND(F98="",B98&lt;&gt;""),FindJISCoordinate(B98),"No Code"))</f>
        <v>1-16-60</v>
      </c>
      <c r="H98" s="3">
        <f t="shared" si="6"/>
        <v>31227</v>
      </c>
      <c r="I98" s="3" t="str">
        <f t="shared" si="7"/>
        <v>U+79FB</v>
      </c>
      <c r="J98" s="3" t="str">
        <f t="shared" si="8"/>
        <v>移</v>
      </c>
      <c r="K98" s="3" t="b">
        <f t="shared" si="9"/>
        <v>1</v>
      </c>
    </row>
    <row r="99" spans="2:11" x14ac:dyDescent="0.4">
      <c r="B99" s="2" t="str" cm="1">
        <f t="array" ref="B99">INDEX(JIS一覧!$A$1:$CQ$95, VALUE(LEFT(F99, 2))+1, VALUE(RIGHT(F99, 2))+1)</f>
        <v>萎</v>
      </c>
      <c r="D99" s="1">
        <v>34</v>
      </c>
      <c r="E99" s="1">
        <f t="shared" si="10"/>
        <v>34</v>
      </c>
      <c r="F99" s="7">
        <v>1664</v>
      </c>
      <c r="G99" s="9" t="str" cm="1">
        <f t="array" ref="G99">IF(LEN(F99)=4,"1-"&amp;LEFT(F99,2)&amp;"-"&amp;RIGHT(F99,2),IF(AND(F99="",B99&lt;&gt;""),FindJISCoordinate(B99),"No Code"))</f>
        <v>1-16-64</v>
      </c>
      <c r="H99" s="3">
        <f t="shared" si="6"/>
        <v>33806</v>
      </c>
      <c r="I99" s="3" t="str">
        <f t="shared" si="7"/>
        <v>U+840E</v>
      </c>
      <c r="J99" s="3" t="str">
        <f t="shared" si="8"/>
        <v>萎</v>
      </c>
      <c r="K99" s="3" t="b">
        <f t="shared" si="9"/>
        <v>1</v>
      </c>
    </row>
    <row r="100" spans="2:11" x14ac:dyDescent="0.4">
      <c r="B100" s="2" t="str" cm="1">
        <f t="array" ref="B100">INDEX(JIS一覧!$A$1:$CQ$95, VALUE(LEFT(F100, 2))+1, VALUE(RIGHT(F100, 2))+1)</f>
        <v>偉</v>
      </c>
      <c r="E100" s="1">
        <f t="shared" si="10"/>
        <v>34</v>
      </c>
      <c r="F100" s="7">
        <v>1646</v>
      </c>
      <c r="G100" s="9" t="str" cm="1">
        <f t="array" ref="G100">IF(LEN(F100)=4,"1-"&amp;LEFT(F100,2)&amp;"-"&amp;RIGHT(F100,2),IF(AND(F100="",B100&lt;&gt;""),FindJISCoordinate(B100),"No Code"))</f>
        <v>1-16-46</v>
      </c>
      <c r="H100" s="3">
        <f t="shared" si="6"/>
        <v>20553</v>
      </c>
      <c r="I100" s="3" t="str">
        <f t="shared" si="7"/>
        <v>U+5049</v>
      </c>
      <c r="J100" s="3" t="str">
        <f t="shared" si="8"/>
        <v>偉</v>
      </c>
      <c r="K100" s="3" t="b">
        <f t="shared" si="9"/>
        <v>1</v>
      </c>
    </row>
    <row r="101" spans="2:11" x14ac:dyDescent="0.4">
      <c r="B101" s="2"/>
      <c r="C101" t="s">
        <v>7190</v>
      </c>
      <c r="E101" s="1">
        <f t="shared" si="10"/>
        <v>34</v>
      </c>
      <c r="G101" s="9" t="str" cm="1">
        <f t="array" ref="G101">IF(LEN(F101)=4,"1-"&amp;LEFT(F101,2)&amp;"-"&amp;RIGHT(F101,2),IF(AND(F101="",B101&lt;&gt;""),FindJISCoordinate(B101),"No Code"))</f>
        <v>No Code</v>
      </c>
      <c r="H101" s="3" t="str">
        <f t="shared" si="6"/>
        <v/>
      </c>
      <c r="I101" s="3" t="str">
        <f t="shared" si="7"/>
        <v/>
      </c>
      <c r="J101" s="3" t="str">
        <f t="shared" si="8"/>
        <v/>
      </c>
      <c r="K101" s="3" t="b">
        <f t="shared" si="9"/>
        <v>1</v>
      </c>
    </row>
    <row r="102" spans="2:11" x14ac:dyDescent="0.4">
      <c r="B102" s="2" t="str" cm="1">
        <f t="array" ref="B102">INDEX(JIS一覧!$A$1:$CQ$95, VALUE(LEFT(F102, 2))+1, VALUE(RIGHT(F102, 2))+1)</f>
        <v>幃</v>
      </c>
      <c r="E102" s="1">
        <f t="shared" si="10"/>
        <v>34</v>
      </c>
      <c r="F102" s="7">
        <v>5475</v>
      </c>
      <c r="G102" s="9" t="str" cm="1">
        <f t="array" ref="G102">IF(LEN(F102)=4,"1-"&amp;LEFT(F102,2)&amp;"-"&amp;RIGHT(F102,2),IF(AND(F102="",B102&lt;&gt;""),FindJISCoordinate(B102),"No Code"))</f>
        <v>1-54-75</v>
      </c>
      <c r="H102" s="3">
        <f t="shared" si="6"/>
        <v>24131</v>
      </c>
      <c r="I102" s="3" t="str">
        <f t="shared" si="7"/>
        <v>U+5E43</v>
      </c>
      <c r="J102" s="3" t="str">
        <f t="shared" si="8"/>
        <v>幃</v>
      </c>
      <c r="K102" s="3" t="b">
        <f t="shared" si="9"/>
        <v>1</v>
      </c>
    </row>
    <row r="103" spans="2:11" x14ac:dyDescent="0.4">
      <c r="B103" s="2" t="str" cm="1">
        <f t="array" ref="B103">INDEX(JIS一覧!$A$1:$CQ$95, VALUE(LEFT(F103, 2))+1, VALUE(RIGHT(F103, 2))+1)</f>
        <v>椅</v>
      </c>
      <c r="E103" s="1">
        <f t="shared" si="10"/>
        <v>34</v>
      </c>
      <c r="F103" s="7">
        <v>1656</v>
      </c>
      <c r="G103" s="9" t="str" cm="1">
        <f t="array" ref="G103">IF(LEN(F103)=4,"1-"&amp;LEFT(F103,2)&amp;"-"&amp;RIGHT(F103,2),IF(AND(F103="",B103&lt;&gt;""),FindJISCoordinate(B103),"No Code"))</f>
        <v>1-16-56</v>
      </c>
      <c r="H103" s="3">
        <f t="shared" si="6"/>
        <v>26885</v>
      </c>
      <c r="I103" s="3" t="str">
        <f t="shared" si="7"/>
        <v>U+6905</v>
      </c>
      <c r="J103" s="3" t="str">
        <f t="shared" si="8"/>
        <v>椅</v>
      </c>
      <c r="K103" s="3" t="b">
        <f t="shared" si="9"/>
        <v>1</v>
      </c>
    </row>
    <row r="104" spans="2:11" x14ac:dyDescent="0.4">
      <c r="B104" s="2" t="str" cm="1">
        <f t="array" ref="B104">INDEX(JIS一覧!$A$1:$CQ$95, VALUE(LEFT(F104, 2))+1, VALUE(RIGHT(F104, 2))+1)</f>
        <v>欹</v>
      </c>
      <c r="D104" s="1">
        <v>35</v>
      </c>
      <c r="E104" s="1">
        <f t="shared" si="10"/>
        <v>35</v>
      </c>
      <c r="F104" s="7">
        <v>6126</v>
      </c>
      <c r="G104" s="9" t="str" cm="1">
        <f t="array" ref="G104">IF(LEN(F104)=4,"1-"&amp;LEFT(F104,2)&amp;"-"&amp;RIGHT(F104,2),IF(AND(F104="",B104&lt;&gt;""),FindJISCoordinate(B104),"No Code"))</f>
        <v>1-61-26</v>
      </c>
      <c r="H104" s="3">
        <f t="shared" si="6"/>
        <v>27449</v>
      </c>
      <c r="I104" s="3" t="str">
        <f t="shared" si="7"/>
        <v>U+6B39</v>
      </c>
      <c r="J104" s="3" t="str">
        <f t="shared" si="8"/>
        <v>欹</v>
      </c>
      <c r="K104" s="3" t="b">
        <f t="shared" si="9"/>
        <v>1</v>
      </c>
    </row>
    <row r="105" spans="2:11" x14ac:dyDescent="0.4">
      <c r="B105" s="2" t="str" cm="1">
        <f t="array" ref="B105">INDEX(JIS一覧!$A$1:$CQ$95, VALUE(LEFT(F105, 2))+1, VALUE(RIGHT(F105, 2))+1)</f>
        <v>渭</v>
      </c>
      <c r="E105" s="1">
        <f t="shared" si="10"/>
        <v>35</v>
      </c>
      <c r="F105" s="7">
        <v>6247</v>
      </c>
      <c r="G105" s="9" t="str" cm="1">
        <f t="array" ref="G105">IF(LEN(F105)=4,"1-"&amp;LEFT(F105,2)&amp;"-"&amp;RIGHT(F105,2),IF(AND(F105="",B105&lt;&gt;""),FindJISCoordinate(B105),"No Code"))</f>
        <v>1-62-47</v>
      </c>
      <c r="H105" s="3">
        <f t="shared" si="6"/>
        <v>28205</v>
      </c>
      <c r="I105" s="3" t="str">
        <f t="shared" si="7"/>
        <v>U+6E2D</v>
      </c>
      <c r="J105" s="3" t="str">
        <f t="shared" si="8"/>
        <v>渭</v>
      </c>
      <c r="K105" s="3" t="b">
        <f t="shared" si="9"/>
        <v>1</v>
      </c>
    </row>
    <row r="106" spans="2:11" x14ac:dyDescent="0.4">
      <c r="B106" s="2" t="str" cm="1">
        <f t="array" ref="B106">INDEX(JIS一覧!$A$1:$CQ$95, VALUE(LEFT(F106, 2))+1, VALUE(RIGHT(F106, 2))+1)</f>
        <v>貽</v>
      </c>
      <c r="E106" s="1">
        <f t="shared" si="10"/>
        <v>35</v>
      </c>
      <c r="F106" s="7">
        <v>7638</v>
      </c>
      <c r="G106" s="9" t="str" cm="1">
        <f t="array" ref="G106">IF(LEN(F106)=4,"1-"&amp;LEFT(F106,2)&amp;"-"&amp;RIGHT(F106,2),IF(AND(F106="",B106&lt;&gt;""),FindJISCoordinate(B106),"No Code"))</f>
        <v>1-76-38</v>
      </c>
      <c r="H106" s="3">
        <f t="shared" si="6"/>
        <v>36029</v>
      </c>
      <c r="I106" s="3" t="str">
        <f t="shared" si="7"/>
        <v>U+8CBD</v>
      </c>
      <c r="J106" s="3" t="str">
        <f t="shared" si="8"/>
        <v>貽</v>
      </c>
      <c r="K106" s="3" t="b">
        <f t="shared" si="9"/>
        <v>1</v>
      </c>
    </row>
    <row r="107" spans="2:11" x14ac:dyDescent="0.4">
      <c r="B107" s="2" t="str" cm="1">
        <f t="array" ref="B107">INDEX(JIS一覧!$A$1:$CQ$95, VALUE(LEFT(F107, 2))+1, VALUE(RIGHT(F107, 2))+1)</f>
        <v>彙</v>
      </c>
      <c r="E107" s="1">
        <f t="shared" si="10"/>
        <v>35</v>
      </c>
      <c r="F107" s="7">
        <v>5535</v>
      </c>
      <c r="G107" s="9" t="str" cm="1">
        <f t="array" ref="G107">IF(LEN(F107)=4,"1-"&amp;LEFT(F107,2)&amp;"-"&amp;RIGHT(F107,2),IF(AND(F107="",B107&lt;&gt;""),FindJISCoordinate(B107),"No Code"))</f>
        <v>1-55-35</v>
      </c>
      <c r="H107" s="3">
        <f t="shared" si="6"/>
        <v>24409</v>
      </c>
      <c r="I107" s="3" t="str">
        <f t="shared" si="7"/>
        <v>U+5F59</v>
      </c>
      <c r="J107" s="3" t="str">
        <f t="shared" si="8"/>
        <v>彙</v>
      </c>
      <c r="K107" s="3" t="b">
        <f t="shared" si="9"/>
        <v>1</v>
      </c>
    </row>
    <row r="108" spans="2:11" x14ac:dyDescent="0.4">
      <c r="B108" s="2" t="str" cm="1">
        <f t="array" ref="B108">INDEX(JIS一覧!$A$1:$CQ$95, VALUE(LEFT(F108, 2))+1, VALUE(RIGHT(F108, 2))+1)</f>
        <v>意</v>
      </c>
      <c r="E108" s="1">
        <f t="shared" si="10"/>
        <v>35</v>
      </c>
      <c r="F108" s="7">
        <v>1653</v>
      </c>
      <c r="G108" s="9" t="str" cm="1">
        <f t="array" ref="G108">IF(LEN(F108)=4,"1-"&amp;LEFT(F108,2)&amp;"-"&amp;RIGHT(F108,2),IF(AND(F108="",B108&lt;&gt;""),FindJISCoordinate(B108),"No Code"))</f>
        <v>1-16-53</v>
      </c>
      <c r="H108" s="3">
        <f t="shared" si="6"/>
        <v>24847</v>
      </c>
      <c r="I108" s="3" t="str">
        <f t="shared" si="7"/>
        <v>U+610F</v>
      </c>
      <c r="J108" s="3" t="str">
        <f t="shared" si="8"/>
        <v>意</v>
      </c>
      <c r="K108" s="3" t="b">
        <f t="shared" si="9"/>
        <v>1</v>
      </c>
    </row>
    <row r="109" spans="2:11" x14ac:dyDescent="0.4">
      <c r="B109" s="2" t="str" cm="1">
        <f t="array" ref="B109">INDEX(JIS一覧!$A$1:$CQ$95, VALUE(LEFT(F109, 2))+1, VALUE(RIGHT(F109, 2))+1)</f>
        <v>痿</v>
      </c>
      <c r="D109" s="1">
        <v>36</v>
      </c>
      <c r="E109" s="1">
        <f t="shared" si="10"/>
        <v>36</v>
      </c>
      <c r="F109" s="7">
        <v>6563</v>
      </c>
      <c r="G109" s="9" t="str" cm="1">
        <f t="array" ref="G109">IF(LEN(F109)=4,"1-"&amp;LEFT(F109,2)&amp;"-"&amp;RIGHT(F109,2),IF(AND(F109="",B109&lt;&gt;""),FindJISCoordinate(B109),"No Code"))</f>
        <v>1-65-63</v>
      </c>
      <c r="H109" s="3">
        <f t="shared" si="6"/>
        <v>30207</v>
      </c>
      <c r="I109" s="3" t="str">
        <f t="shared" si="7"/>
        <v>U+75FF</v>
      </c>
      <c r="J109" s="3" t="str">
        <f t="shared" si="8"/>
        <v>痿</v>
      </c>
      <c r="K109" s="3" t="b">
        <f t="shared" si="9"/>
        <v>1</v>
      </c>
    </row>
    <row r="110" spans="2:11" x14ac:dyDescent="0.4">
      <c r="B110" s="2" t="str" cm="1">
        <f t="array" ref="B110">INDEX(JIS一覧!$A$1:$CQ$95, VALUE(LEFT(F110, 2))+1, VALUE(RIGHT(F110, 2))+1)</f>
        <v>肄</v>
      </c>
      <c r="E110" s="1">
        <f t="shared" si="10"/>
        <v>36</v>
      </c>
      <c r="F110" s="7">
        <v>7071</v>
      </c>
      <c r="G110" s="9" t="str" cm="1">
        <f t="array" ref="G110">IF(LEN(F110)=4,"1-"&amp;LEFT(F110,2)&amp;"-"&amp;RIGHT(F110,2),IF(AND(F110="",B110&lt;&gt;""),FindJISCoordinate(B110),"No Code"))</f>
        <v>1-70-71</v>
      </c>
      <c r="H110" s="3">
        <f t="shared" si="6"/>
        <v>32900</v>
      </c>
      <c r="I110" s="3" t="str">
        <f t="shared" si="7"/>
        <v>U+8084</v>
      </c>
      <c r="J110" s="3" t="str">
        <f t="shared" si="8"/>
        <v>肄</v>
      </c>
      <c r="K110" s="3" t="b">
        <f t="shared" si="9"/>
        <v>1</v>
      </c>
    </row>
    <row r="111" spans="2:11" x14ac:dyDescent="0.4">
      <c r="B111" s="2" t="str" cm="1">
        <f t="array" ref="B111">INDEX(JIS一覧!$A$1:$CQ$95, VALUE(LEFT(F111, 2))+1, VALUE(RIGHT(F111, 2))+1)</f>
        <v>葦</v>
      </c>
      <c r="E111" s="1">
        <f t="shared" si="10"/>
        <v>36</v>
      </c>
      <c r="F111" s="7">
        <v>1617</v>
      </c>
      <c r="G111" s="9" t="str" cm="1">
        <f t="array" ref="G111">IF(LEN(F111)=4,"1-"&amp;LEFT(F111,2)&amp;"-"&amp;RIGHT(F111,2),IF(AND(F111="",B111&lt;&gt;""),FindJISCoordinate(B111),"No Code"))</f>
        <v>1-16-17</v>
      </c>
      <c r="H111" s="3">
        <f t="shared" si="6"/>
        <v>33894</v>
      </c>
      <c r="I111" s="3" t="str">
        <f t="shared" si="7"/>
        <v>U+8466</v>
      </c>
      <c r="J111" s="3" t="str">
        <f t="shared" si="8"/>
        <v>葦</v>
      </c>
      <c r="K111" s="3" t="b">
        <f t="shared" si="9"/>
        <v>1</v>
      </c>
    </row>
    <row r="112" spans="2:11" x14ac:dyDescent="0.4">
      <c r="B112" s="2"/>
      <c r="C112" t="s">
        <v>7191</v>
      </c>
      <c r="E112" s="1">
        <f t="shared" si="10"/>
        <v>36</v>
      </c>
      <c r="G112" s="9" t="str" cm="1">
        <f t="array" ref="G112">IF(LEN(F112)=4,"1-"&amp;LEFT(F112,2)&amp;"-"&amp;RIGHT(F112,2),IF(AND(F112="",B112&lt;&gt;""),FindJISCoordinate(B112),"No Code"))</f>
        <v>No Code</v>
      </c>
      <c r="H112" s="3" t="str">
        <f t="shared" si="6"/>
        <v/>
      </c>
      <c r="I112" s="3" t="str">
        <f t="shared" si="7"/>
        <v/>
      </c>
      <c r="J112" s="3" t="str">
        <f t="shared" si="8"/>
        <v/>
      </c>
      <c r="K112" s="3" t="b">
        <f t="shared" si="9"/>
        <v>1</v>
      </c>
    </row>
    <row r="113" spans="2:11" x14ac:dyDescent="0.4">
      <c r="B113" s="2" t="str" cm="1">
        <f t="array" ref="B113">INDEX(JIS一覧!$A$1:$CQ$95, VALUE(LEFT(F113, 2))+1, VALUE(RIGHT(F113, 2))+1)</f>
        <v>違</v>
      </c>
      <c r="D113" s="1">
        <v>37</v>
      </c>
      <c r="E113" s="1">
        <f t="shared" si="10"/>
        <v>37</v>
      </c>
      <c r="F113" s="7">
        <v>1667</v>
      </c>
      <c r="G113" s="9" t="str" cm="1">
        <f t="array" ref="G113">IF(LEN(F113)=4,"1-"&amp;LEFT(F113,2)&amp;"-"&amp;RIGHT(F113,2),IF(AND(F113="",B113&lt;&gt;""),FindJISCoordinate(B113),"No Code"))</f>
        <v>1-16-67</v>
      </c>
      <c r="H113" s="3">
        <f t="shared" si="6"/>
        <v>36949</v>
      </c>
      <c r="I113" s="3" t="str">
        <f t="shared" si="7"/>
        <v>U+9055</v>
      </c>
      <c r="J113" s="3" t="str">
        <f t="shared" si="8"/>
        <v>違</v>
      </c>
      <c r="K113" s="3" t="b">
        <f t="shared" si="9"/>
        <v>1</v>
      </c>
    </row>
    <row r="114" spans="2:11" x14ac:dyDescent="0.4">
      <c r="B114" s="2"/>
      <c r="C114" t="s">
        <v>7192</v>
      </c>
      <c r="E114" s="1">
        <f t="shared" si="10"/>
        <v>37</v>
      </c>
      <c r="G114" s="9" t="str" cm="1">
        <f t="array" ref="G114">IF(LEN(F114)=4,"1-"&amp;LEFT(F114,2)&amp;"-"&amp;RIGHT(F114,2),IF(AND(F114="",B114&lt;&gt;""),FindJISCoordinate(B114),"No Code"))</f>
        <v>No Code</v>
      </c>
      <c r="H114" s="3" t="str">
        <f t="shared" si="6"/>
        <v/>
      </c>
      <c r="I114" s="3" t="str">
        <f t="shared" si="7"/>
        <v/>
      </c>
      <c r="J114" s="3" t="str">
        <f t="shared" si="8"/>
        <v/>
      </c>
      <c r="K114" s="3" t="b">
        <f t="shared" si="9"/>
        <v>1</v>
      </c>
    </row>
    <row r="115" spans="2:11" x14ac:dyDescent="0.4">
      <c r="B115" s="2" t="str" cm="1">
        <f t="array" ref="B115">INDEX(JIS一覧!$A$1:$CQ$95, VALUE(LEFT(F115, 2))+1, VALUE(RIGHT(F115, 2))+1)</f>
        <v>維</v>
      </c>
      <c r="E115" s="1">
        <f t="shared" si="10"/>
        <v>37</v>
      </c>
      <c r="F115" s="7">
        <v>1661</v>
      </c>
      <c r="G115" s="9" t="str" cm="1">
        <f t="array" ref="G115">IF(LEN(F115)=4,"1-"&amp;LEFT(F115,2)&amp;"-"&amp;RIGHT(F115,2),IF(AND(F115="",B115&lt;&gt;""),FindJISCoordinate(B115),"No Code"))</f>
        <v>1-16-61</v>
      </c>
      <c r="H115" s="3">
        <f t="shared" si="6"/>
        <v>32173</v>
      </c>
      <c r="I115" s="3" t="str">
        <f t="shared" si="7"/>
        <v>U+7DAD</v>
      </c>
      <c r="J115" s="3" t="str">
        <f t="shared" si="8"/>
        <v>維</v>
      </c>
      <c r="K115" s="3" t="b">
        <f t="shared" si="9"/>
        <v>1</v>
      </c>
    </row>
    <row r="116" spans="2:11" x14ac:dyDescent="0.4">
      <c r="B116" s="2" t="str" cm="1">
        <f t="array" ref="B116">INDEX(JIS一覧!$A$1:$CQ$95, VALUE(LEFT(F116, 2))+1, VALUE(RIGHT(F116, 2))+1)</f>
        <v>飴</v>
      </c>
      <c r="E116" s="1">
        <f t="shared" si="10"/>
        <v>37</v>
      </c>
      <c r="F116" s="7">
        <v>1627</v>
      </c>
      <c r="G116" s="9" t="str" cm="1">
        <f t="array" ref="G116">IF(LEN(F116)=4,"1-"&amp;LEFT(F116,2)&amp;"-"&amp;RIGHT(F116,2),IF(AND(F116="",B116&lt;&gt;""),FindJISCoordinate(B116),"No Code"))</f>
        <v>1-16-27</v>
      </c>
      <c r="H116" s="3">
        <f t="shared" si="6"/>
        <v>39156</v>
      </c>
      <c r="I116" s="3" t="str">
        <f t="shared" si="7"/>
        <v>U+98F4</v>
      </c>
      <c r="J116" s="3" t="str">
        <f t="shared" si="8"/>
        <v>飴</v>
      </c>
      <c r="K116" s="3" t="b">
        <f t="shared" si="9"/>
        <v>1</v>
      </c>
    </row>
    <row r="117" spans="2:11" x14ac:dyDescent="0.4">
      <c r="B117" s="2"/>
      <c r="C117" t="s">
        <v>7193</v>
      </c>
      <c r="E117" s="1">
        <f t="shared" si="10"/>
        <v>37</v>
      </c>
      <c r="G117" s="9" t="str" cm="1">
        <f t="array" ref="G117">IF(LEN(F117)=4,"1-"&amp;LEFT(F117,2)&amp;"-"&amp;RIGHT(F117,2),IF(AND(F117="",B117&lt;&gt;""),FindJISCoordinate(B117),"No Code"))</f>
        <v>No Code</v>
      </c>
      <c r="H117" s="3" t="str">
        <f t="shared" si="6"/>
        <v/>
      </c>
      <c r="I117" s="3" t="str">
        <f t="shared" si="7"/>
        <v/>
      </c>
      <c r="J117" s="3" t="str">
        <f t="shared" si="8"/>
        <v/>
      </c>
      <c r="K117" s="3" t="b">
        <f t="shared" si="9"/>
        <v>1</v>
      </c>
    </row>
    <row r="118" spans="2:11" x14ac:dyDescent="0.4">
      <c r="B118" s="2" t="str" cm="1">
        <f t="array" ref="B118">INDEX(JIS一覧!$A$1:$CQ$95, VALUE(LEFT(F118, 2))+1, VALUE(RIGHT(F118, 2))+1)</f>
        <v>慰</v>
      </c>
      <c r="E118" s="1">
        <f t="shared" si="10"/>
        <v>37</v>
      </c>
      <c r="F118" s="7">
        <v>1654</v>
      </c>
      <c r="G118" s="9" t="str" cm="1">
        <f t="array" ref="G118">IF(LEN(F118)=4,"1-"&amp;LEFT(F118,2)&amp;"-"&amp;RIGHT(F118,2),IF(AND(F118="",B118&lt;&gt;""),FindJISCoordinate(B118),"No Code"))</f>
        <v>1-16-54</v>
      </c>
      <c r="H118" s="3">
        <f t="shared" si="6"/>
        <v>24944</v>
      </c>
      <c r="I118" s="3" t="str">
        <f t="shared" si="7"/>
        <v>U+6170</v>
      </c>
      <c r="J118" s="3" t="str">
        <f t="shared" si="8"/>
        <v>慰</v>
      </c>
      <c r="K118" s="3" t="b">
        <f t="shared" si="9"/>
        <v>1</v>
      </c>
    </row>
    <row r="119" spans="2:11" x14ac:dyDescent="0.4">
      <c r="B119" s="2" t="str" cm="1">
        <f t="array" ref="B119">INDEX(JIS一覧!$A$1:$CQ$95, VALUE(LEFT(F119, 2))+1, VALUE(RIGHT(F119, 2))+1)</f>
        <v>熨</v>
      </c>
      <c r="D119" s="1">
        <v>38</v>
      </c>
      <c r="E119" s="1">
        <f t="shared" si="10"/>
        <v>38</v>
      </c>
      <c r="F119" s="7">
        <v>6381</v>
      </c>
      <c r="G119" s="9" t="str" cm="1">
        <f t="array" ref="G119">IF(LEN(F119)=4,"1-"&amp;LEFT(F119,2)&amp;"-"&amp;RIGHT(F119,2),IF(AND(F119="",B119&lt;&gt;""),FindJISCoordinate(B119),"No Code"))</f>
        <v>1-63-81</v>
      </c>
      <c r="H119" s="3">
        <f t="shared" si="6"/>
        <v>29096</v>
      </c>
      <c r="I119" s="3" t="str">
        <f t="shared" si="7"/>
        <v>U+71A8</v>
      </c>
      <c r="J119" s="3" t="str">
        <f t="shared" si="8"/>
        <v>熨</v>
      </c>
      <c r="K119" s="3" t="b">
        <f t="shared" si="9"/>
        <v>1</v>
      </c>
    </row>
    <row r="120" spans="2:11" x14ac:dyDescent="0.4">
      <c r="B120" s="2" t="str" cm="1">
        <f t="array" ref="B120">INDEX(JIS一覧!$A$1:$CQ$95, VALUE(LEFT(F120, 2))+1, VALUE(RIGHT(F120, 2))+1)</f>
        <v>蝟</v>
      </c>
      <c r="E120" s="1">
        <f t="shared" si="10"/>
        <v>38</v>
      </c>
      <c r="F120" s="7">
        <v>7386</v>
      </c>
      <c r="G120" s="9" t="str" cm="1">
        <f t="array" ref="G120">IF(LEN(F120)=4,"1-"&amp;LEFT(F120,2)&amp;"-"&amp;RIGHT(F120,2),IF(AND(F120="",B120&lt;&gt;""),FindJISCoordinate(B120),"No Code"))</f>
        <v>1-73-86</v>
      </c>
      <c r="H120" s="3">
        <f t="shared" si="6"/>
        <v>34655</v>
      </c>
      <c r="I120" s="3" t="str">
        <f t="shared" si="7"/>
        <v>U+875F</v>
      </c>
      <c r="J120" s="3" t="str">
        <f t="shared" si="8"/>
        <v>蝟</v>
      </c>
      <c r="K120" s="3" t="b">
        <f t="shared" si="9"/>
        <v>1</v>
      </c>
    </row>
    <row r="121" spans="2:11" x14ac:dyDescent="0.4">
      <c r="B121" s="2" t="str" cm="1">
        <f t="array" ref="B121">INDEX(JIS一覧!$A$1:$CQ$95, VALUE(LEFT(F121, 2))+1, VALUE(RIGHT(F121, 2))+1)</f>
        <v>遺</v>
      </c>
      <c r="E121" s="1">
        <f t="shared" si="10"/>
        <v>38</v>
      </c>
      <c r="F121" s="7">
        <v>1668</v>
      </c>
      <c r="G121" s="9" t="str" cm="1">
        <f t="array" ref="G121">IF(LEN(F121)=4,"1-"&amp;LEFT(F121,2)&amp;"-"&amp;RIGHT(F121,2),IF(AND(F121="",B121&lt;&gt;""),FindJISCoordinate(B121),"No Code"))</f>
        <v>1-16-68</v>
      </c>
      <c r="H121" s="3">
        <f t="shared" si="6"/>
        <v>36986</v>
      </c>
      <c r="I121" s="3" t="str">
        <f t="shared" si="7"/>
        <v>U+907A</v>
      </c>
      <c r="J121" s="3" t="str">
        <f t="shared" si="8"/>
        <v>遺</v>
      </c>
      <c r="K121" s="3" t="b">
        <f t="shared" si="9"/>
        <v>1</v>
      </c>
    </row>
    <row r="122" spans="2:11" x14ac:dyDescent="0.4">
      <c r="B122" s="2"/>
      <c r="C122" t="s">
        <v>7194</v>
      </c>
      <c r="E122" s="1">
        <f t="shared" si="10"/>
        <v>38</v>
      </c>
      <c r="G122" s="9" t="str" cm="1">
        <f t="array" ref="G122">IF(LEN(F122)=4,"1-"&amp;LEFT(F122,2)&amp;"-"&amp;RIGHT(F122,2),IF(AND(F122="",B122&lt;&gt;""),FindJISCoordinate(B122),"No Code"))</f>
        <v>No Code</v>
      </c>
      <c r="H122" s="3" t="str">
        <f t="shared" si="6"/>
        <v/>
      </c>
      <c r="I122" s="3" t="str">
        <f t="shared" si="7"/>
        <v/>
      </c>
      <c r="J122" s="3" t="str">
        <f t="shared" si="8"/>
        <v/>
      </c>
      <c r="K122" s="3" t="b">
        <f t="shared" si="9"/>
        <v>1</v>
      </c>
    </row>
    <row r="123" spans="2:11" x14ac:dyDescent="0.4">
      <c r="B123" s="2" t="str" cm="1">
        <f t="array" ref="B123">INDEX(JIS一覧!$A$1:$CQ$95, VALUE(LEFT(F123, 2))+1, VALUE(RIGHT(F123, 2))+1)</f>
        <v>頤</v>
      </c>
      <c r="D123" s="1">
        <v>39</v>
      </c>
      <c r="E123" s="1">
        <f t="shared" si="10"/>
        <v>39</v>
      </c>
      <c r="F123" s="7">
        <v>8085</v>
      </c>
      <c r="G123" s="9" t="str" cm="1">
        <f t="array" ref="G123">IF(LEN(F123)=4,"1-"&amp;LEFT(F123,2)&amp;"-"&amp;RIGHT(F123,2),IF(AND(F123="",B123&lt;&gt;""),FindJISCoordinate(B123),"No Code"))</f>
        <v>1-80-85</v>
      </c>
      <c r="H123" s="3">
        <f t="shared" si="6"/>
        <v>38948</v>
      </c>
      <c r="I123" s="3" t="str">
        <f t="shared" si="7"/>
        <v>U+9824</v>
      </c>
      <c r="J123" s="3" t="str">
        <f t="shared" si="8"/>
        <v>頤</v>
      </c>
      <c r="K123" s="3" t="b">
        <f t="shared" si="9"/>
        <v>1</v>
      </c>
    </row>
    <row r="124" spans="2:11" x14ac:dyDescent="0.4">
      <c r="B124" s="2" t="str" cm="1">
        <f t="array" ref="B124">INDEX(JIS一覧!$A$1:$CQ$95, VALUE(LEFT(F124, 2))+1, VALUE(RIGHT(F124, 2))+1)</f>
        <v>噫</v>
      </c>
      <c r="E124" s="1">
        <f t="shared" si="10"/>
        <v>39</v>
      </c>
      <c r="F124" s="7">
        <v>5164</v>
      </c>
      <c r="G124" s="9" t="str" cm="1">
        <f t="array" ref="G124">IF(LEN(F124)=4,"1-"&amp;LEFT(F124,2)&amp;"-"&amp;RIGHT(F124,2),IF(AND(F124="",B124&lt;&gt;""),FindJISCoordinate(B124),"No Code"))</f>
        <v>1-51-64</v>
      </c>
      <c r="H124" s="3">
        <f t="shared" si="6"/>
        <v>22123</v>
      </c>
      <c r="I124" s="3" t="str">
        <f t="shared" si="7"/>
        <v>U+566B</v>
      </c>
      <c r="J124" s="3" t="str">
        <f t="shared" si="8"/>
        <v>噫</v>
      </c>
      <c r="K124" s="3" t="b">
        <f t="shared" si="9"/>
        <v>1</v>
      </c>
    </row>
    <row r="125" spans="2:11" x14ac:dyDescent="0.4">
      <c r="B125" s="2" t="str" cm="1">
        <f t="array" ref="B125">INDEX(JIS一覧!$A$1:$CQ$95, VALUE(LEFT(F125, 2))+1, VALUE(RIGHT(F125, 2))+1)</f>
        <v>緯</v>
      </c>
      <c r="D125" s="1">
        <v>40</v>
      </c>
      <c r="E125" s="1">
        <f t="shared" si="10"/>
        <v>40</v>
      </c>
      <c r="F125" s="7">
        <v>1662</v>
      </c>
      <c r="G125" s="9" t="str" cm="1">
        <f t="array" ref="G125">IF(LEN(F125)=4,"1-"&amp;LEFT(F125,2)&amp;"-"&amp;RIGHT(F125,2),IF(AND(F125="",B125&lt;&gt;""),FindJISCoordinate(B125),"No Code"))</f>
        <v>1-16-62</v>
      </c>
      <c r="H125" s="3">
        <f t="shared" si="6"/>
        <v>32239</v>
      </c>
      <c r="I125" s="3" t="str">
        <f t="shared" si="7"/>
        <v>U+7DEF</v>
      </c>
      <c r="J125" s="3" t="str">
        <f t="shared" si="8"/>
        <v>緯</v>
      </c>
      <c r="K125" s="3" t="b">
        <f t="shared" si="9"/>
        <v>1</v>
      </c>
    </row>
    <row r="126" spans="2:11" x14ac:dyDescent="0.4">
      <c r="B126" s="2"/>
      <c r="C126" t="s">
        <v>7195</v>
      </c>
      <c r="E126" s="1">
        <f t="shared" si="10"/>
        <v>40</v>
      </c>
      <c r="G126" s="9" t="str" cm="1">
        <f t="array" ref="G126">IF(LEN(F126)=4,"1-"&amp;LEFT(F126,2)&amp;"-"&amp;RIGHT(F126,2),IF(AND(F126="",B126&lt;&gt;""),FindJISCoordinate(B126),"No Code"))</f>
        <v>No Code</v>
      </c>
      <c r="H126" s="3" t="str">
        <f t="shared" si="6"/>
        <v/>
      </c>
      <c r="I126" s="3" t="str">
        <f t="shared" si="7"/>
        <v/>
      </c>
      <c r="J126" s="3" t="str">
        <f t="shared" si="8"/>
        <v/>
      </c>
      <c r="K126" s="3" t="b">
        <f t="shared" si="9"/>
        <v>1</v>
      </c>
    </row>
    <row r="127" spans="2:11" x14ac:dyDescent="0.4">
      <c r="B127" s="2" t="str" cm="1">
        <f t="array" ref="B127">INDEX(JIS一覧!$A$1:$CQ$95, VALUE(LEFT(F127, 2))+1, VALUE(RIGHT(F127, 2))+1)</f>
        <v>縊</v>
      </c>
      <c r="E127" s="1">
        <f t="shared" si="10"/>
        <v>40</v>
      </c>
      <c r="F127" s="7">
        <v>6948</v>
      </c>
      <c r="G127" s="9" t="str" cm="1">
        <f t="array" ref="G127">IF(LEN(F127)=4,"1-"&amp;LEFT(F127,2)&amp;"-"&amp;RIGHT(F127,2),IF(AND(F127="",B127&lt;&gt;""),FindJISCoordinate(B127),"No Code"))</f>
        <v>1-69-48</v>
      </c>
      <c r="H127" s="3">
        <f t="shared" si="6"/>
        <v>32266</v>
      </c>
      <c r="I127" s="3" t="str">
        <f t="shared" si="7"/>
        <v>U+7E0A</v>
      </c>
      <c r="J127" s="3" t="str">
        <f t="shared" si="8"/>
        <v>縊</v>
      </c>
      <c r="K127" s="3" t="b">
        <f t="shared" si="9"/>
        <v>1</v>
      </c>
    </row>
    <row r="128" spans="2:11" x14ac:dyDescent="0.4">
      <c r="B128" s="2" t="str" cm="1">
        <f t="array" ref="B128">INDEX(JIS一覧!$A$1:$CQ$95, VALUE(LEFT(F128, 2))+1, VALUE(RIGHT(F128, 2))+1)</f>
        <v>謂</v>
      </c>
      <c r="E128" s="1">
        <f t="shared" si="10"/>
        <v>40</v>
      </c>
      <c r="F128" s="7">
        <v>1666</v>
      </c>
      <c r="G128" s="9" t="str" cm="1">
        <f t="array" ref="G128">IF(LEN(F128)=4,"1-"&amp;LEFT(F128,2)&amp;"-"&amp;RIGHT(F128,2),IF(AND(F128="",B128&lt;&gt;""),FindJISCoordinate(B128),"No Code"))</f>
        <v>1-16-66</v>
      </c>
      <c r="H128" s="3">
        <f t="shared" si="6"/>
        <v>35586</v>
      </c>
      <c r="I128" s="3" t="str">
        <f t="shared" si="7"/>
        <v>U+8B02</v>
      </c>
      <c r="J128" s="3" t="str">
        <f t="shared" si="8"/>
        <v>謂</v>
      </c>
      <c r="K128" s="3" t="b">
        <f t="shared" si="9"/>
        <v>1</v>
      </c>
    </row>
    <row r="129" spans="2:11" x14ac:dyDescent="0.4">
      <c r="B129" s="2" t="str" cm="1">
        <f t="array" ref="B129">INDEX(JIS一覧!$A$1:$CQ$95, VALUE(LEFT(F129, 2))+1, VALUE(RIGHT(F129, 2))+1)</f>
        <v>鮪</v>
      </c>
      <c r="E129" s="1">
        <f t="shared" si="10"/>
        <v>40</v>
      </c>
      <c r="F129" s="7">
        <v>4378</v>
      </c>
      <c r="G129" s="9" t="str" cm="1">
        <f t="array" ref="G129">IF(LEN(F129)=4,"1-"&amp;LEFT(F129,2)&amp;"-"&amp;RIGHT(F129,2),IF(AND(F129="",B129&lt;&gt;""),FindJISCoordinate(B129),"No Code"))</f>
        <v>1-43-78</v>
      </c>
      <c r="H129" s="3">
        <f t="shared" si="6"/>
        <v>39850</v>
      </c>
      <c r="I129" s="3" t="str">
        <f t="shared" si="7"/>
        <v>U+9BAA</v>
      </c>
      <c r="J129" s="3" t="str">
        <f t="shared" si="8"/>
        <v>鮪</v>
      </c>
      <c r="K129" s="3" t="b">
        <f t="shared" si="9"/>
        <v>1</v>
      </c>
    </row>
    <row r="130" spans="2:11" x14ac:dyDescent="0.4">
      <c r="B130" s="2" t="str" cm="1">
        <f t="array" ref="B130">INDEX(JIS一覧!$A$1:$CQ$95, VALUE(LEFT(F130, 2))+1, VALUE(RIGHT(F130, 2))+1)</f>
        <v>彝</v>
      </c>
      <c r="E130" s="1">
        <f t="shared" si="10"/>
        <v>40</v>
      </c>
      <c r="F130" s="7">
        <v>5519</v>
      </c>
      <c r="G130" s="9" t="str" cm="1">
        <f t="array" ref="G130">IF(LEN(F130)=4,"1-"&amp;LEFT(F130,2)&amp;"-"&amp;RIGHT(F130,2),IF(AND(F130="",B130&lt;&gt;""),FindJISCoordinate(B130),"No Code"))</f>
        <v>1-55-19</v>
      </c>
      <c r="H130" s="3">
        <f t="shared" ref="H130:H193" si="11">IFERROR(_xlfn.UNICODE(B130),"")</f>
        <v>24413</v>
      </c>
      <c r="I130" s="3" t="str">
        <f t="shared" ref="I130:I193" si="12">IFERROR("U+"&amp;DEC2HEX(H130),"")</f>
        <v>U+5F5D</v>
      </c>
      <c r="J130" s="3" t="str">
        <f t="shared" ref="J130:J193" si="13">IFERROR(_xlfn.UNICHAR(H130),"")</f>
        <v>彝</v>
      </c>
      <c r="K130" s="3" t="b">
        <f t="shared" ref="K130:K193" si="14">B130=J130</f>
        <v>1</v>
      </c>
    </row>
    <row r="131" spans="2:11" x14ac:dyDescent="0.4">
      <c r="B131" s="2" t="str" cm="1">
        <f t="array" ref="B131">INDEX(JIS一覧!$A$1:$CQ$95, VALUE(LEFT(F131, 2))+1, VALUE(RIGHT(F131, 2))+1)</f>
        <v>彜</v>
      </c>
      <c r="C131" t="s">
        <v>7196</v>
      </c>
      <c r="E131" s="1">
        <f t="shared" ref="E131:E194" si="15">IF(D131="",E130,D131)</f>
        <v>40</v>
      </c>
      <c r="F131" s="7">
        <v>5520</v>
      </c>
      <c r="G131" s="9" t="str" cm="1">
        <f t="array" ref="G131">IF(LEN(F131)=4,"1-"&amp;LEFT(F131,2)&amp;"-"&amp;RIGHT(F131,2),IF(AND(F131="",B131&lt;&gt;""),FindJISCoordinate(B131),"No Code"))</f>
        <v>1-55-20</v>
      </c>
      <c r="H131" s="3">
        <f t="shared" si="11"/>
        <v>24412</v>
      </c>
      <c r="I131" s="3" t="str">
        <f t="shared" si="12"/>
        <v>U+5F5C</v>
      </c>
      <c r="J131" s="3" t="str">
        <f t="shared" si="13"/>
        <v>彜</v>
      </c>
      <c r="K131" s="3" t="b">
        <f t="shared" si="14"/>
        <v>1</v>
      </c>
    </row>
    <row r="132" spans="2:11" x14ac:dyDescent="0.4">
      <c r="B132" s="2" t="str" cm="1">
        <f t="array" ref="B132">INDEX(JIS一覧!$A$1:$CQ$95, VALUE(LEFT(F132, 2))+1, VALUE(RIGHT(F132, 2))+1)</f>
        <v>鰄</v>
      </c>
      <c r="E132" s="1">
        <f t="shared" si="15"/>
        <v>40</v>
      </c>
      <c r="F132" s="7">
        <v>8258</v>
      </c>
      <c r="G132" s="9" t="str" cm="1">
        <f t="array" ref="G132">IF(LEN(F132)=4,"1-"&amp;LEFT(F132,2)&amp;"-"&amp;RIGHT(F132,2),IF(AND(F132="",B132&lt;&gt;""),FindJISCoordinate(B132),"No Code"))</f>
        <v>1-82-58</v>
      </c>
      <c r="H132" s="3">
        <f t="shared" si="11"/>
        <v>39940</v>
      </c>
      <c r="I132" s="3" t="str">
        <f t="shared" si="12"/>
        <v>U+9C04</v>
      </c>
      <c r="J132" s="3" t="str">
        <f t="shared" si="13"/>
        <v>鰄</v>
      </c>
      <c r="K132" s="3" t="b">
        <f t="shared" si="14"/>
        <v>1</v>
      </c>
    </row>
    <row r="133" spans="2:11" x14ac:dyDescent="0.4">
      <c r="B133" s="2" t="str" cm="1">
        <f t="array" ref="B133">INDEX(JIS一覧!$A$1:$CQ$95, VALUE(LEFT(F133, 2))+1, VALUE(RIGHT(F133, 2))+1)</f>
        <v>饐</v>
      </c>
      <c r="E133" s="1">
        <f t="shared" si="15"/>
        <v>40</v>
      </c>
      <c r="F133" s="7">
        <v>8130</v>
      </c>
      <c r="G133" s="9" t="str" cm="1">
        <f t="array" ref="G133">IF(LEN(F133)=4,"1-"&amp;LEFT(F133,2)&amp;"-"&amp;RIGHT(F133,2),IF(AND(F133="",B133&lt;&gt;""),FindJISCoordinate(B133),"No Code"))</f>
        <v>1-81-30</v>
      </c>
      <c r="H133" s="3">
        <f t="shared" si="11"/>
        <v>39248</v>
      </c>
      <c r="I133" s="3" t="str">
        <f t="shared" si="12"/>
        <v>U+9950</v>
      </c>
      <c r="J133" s="3" t="str">
        <f t="shared" si="13"/>
        <v>饐</v>
      </c>
      <c r="K133" s="3" t="b">
        <f t="shared" si="14"/>
        <v>1</v>
      </c>
    </row>
    <row r="134" spans="2:11" x14ac:dyDescent="0.4">
      <c r="B134" s="2" t="str" cm="1">
        <f t="array" ref="B134">INDEX(JIS一覧!$A$1:$CQ$95, VALUE(LEFT(F134, 2))+1, VALUE(RIGHT(F134, 2))+1)</f>
        <v>懿</v>
      </c>
      <c r="E134" s="1">
        <f t="shared" si="15"/>
        <v>40</v>
      </c>
      <c r="F134" s="7">
        <v>5684</v>
      </c>
      <c r="G134" s="9" t="str" cm="1">
        <f t="array" ref="G134">IF(LEN(F134)=4,"1-"&amp;LEFT(F134,2)&amp;"-"&amp;RIGHT(F134,2),IF(AND(F134="",B134&lt;&gt;""),FindJISCoordinate(B134),"No Code"))</f>
        <v>1-56-84</v>
      </c>
      <c r="H134" s="3">
        <f t="shared" si="11"/>
        <v>25087</v>
      </c>
      <c r="I134" s="3" t="str">
        <f t="shared" si="12"/>
        <v>U+61FF</v>
      </c>
      <c r="J134" s="3" t="str">
        <f t="shared" si="13"/>
        <v>懿</v>
      </c>
      <c r="K134" s="3" t="b">
        <f t="shared" si="14"/>
        <v>1</v>
      </c>
    </row>
    <row r="135" spans="2:11" x14ac:dyDescent="0.4">
      <c r="B135" s="2" t="str" cm="1">
        <f t="array" ref="B135">INDEX(JIS一覧!$A$1:$CQ$95, VALUE(LEFT(F135, 2))+1, VALUE(RIGHT(F135, 2))+1)</f>
        <v>鵤</v>
      </c>
      <c r="D135" s="1">
        <v>41</v>
      </c>
      <c r="E135" s="1">
        <f t="shared" si="15"/>
        <v>41</v>
      </c>
      <c r="F135" s="7">
        <v>8303</v>
      </c>
      <c r="G135" s="9" t="str" cm="1">
        <f t="array" ref="G135">IF(LEN(F135)=4,"1-"&amp;LEFT(F135,2)&amp;"-"&amp;RIGHT(F135,2),IF(AND(F135="",B135&lt;&gt;""),FindJISCoordinate(B135),"No Code"))</f>
        <v>1-83-03</v>
      </c>
      <c r="H135" s="3">
        <f t="shared" si="11"/>
        <v>40292</v>
      </c>
      <c r="I135" s="3" t="str">
        <f t="shared" si="12"/>
        <v>U+9D64</v>
      </c>
      <c r="J135" s="3" t="str">
        <f t="shared" si="13"/>
        <v>鵤</v>
      </c>
      <c r="K135" s="3" t="b">
        <f t="shared" si="14"/>
        <v>1</v>
      </c>
    </row>
    <row r="136" spans="2:11" x14ac:dyDescent="0.4">
      <c r="B136" s="2" t="str" cm="1">
        <f t="array" ref="B136">INDEX(JIS一覧!$A$1:$CQ$95, VALUE(LEFT(F136, 2))+1, VALUE(RIGHT(F136, 2))+1)</f>
        <v>域</v>
      </c>
      <c r="E136" s="1">
        <f t="shared" si="15"/>
        <v>41</v>
      </c>
      <c r="F136" s="7">
        <v>1672</v>
      </c>
      <c r="G136" s="9" t="str" cm="1">
        <f t="array" ref="G136">IF(LEN(F136)=4,"1-"&amp;LEFT(F136,2)&amp;"-"&amp;RIGHT(F136,2),IF(AND(F136="",B136&lt;&gt;""),FindJISCoordinate(B136),"No Code"))</f>
        <v>1-16-72</v>
      </c>
      <c r="H136" s="3">
        <f t="shared" si="11"/>
        <v>22495</v>
      </c>
      <c r="I136" s="3" t="str">
        <f t="shared" si="12"/>
        <v>U+57DF</v>
      </c>
      <c r="J136" s="3" t="str">
        <f t="shared" si="13"/>
        <v>域</v>
      </c>
      <c r="K136" s="3" t="b">
        <f t="shared" si="14"/>
        <v>1</v>
      </c>
    </row>
    <row r="137" spans="2:11" x14ac:dyDescent="0.4">
      <c r="B137" s="2" t="str" cm="1">
        <f t="array" ref="B137">INDEX(JIS一覧!$A$1:$CQ$95, VALUE(LEFT(F137, 2))+1, VALUE(RIGHT(F137, 2))+1)</f>
        <v>閾</v>
      </c>
      <c r="E137" s="1">
        <f t="shared" si="15"/>
        <v>41</v>
      </c>
      <c r="F137" s="7">
        <v>7971</v>
      </c>
      <c r="G137" s="9" t="str" cm="1">
        <f t="array" ref="G137">IF(LEN(F137)=4,"1-"&amp;LEFT(F137,2)&amp;"-"&amp;RIGHT(F137,2),IF(AND(F137="",B137&lt;&gt;""),FindJISCoordinate(B137),"No Code"))</f>
        <v>1-79-71</v>
      </c>
      <c r="H137" s="3">
        <f t="shared" si="11"/>
        <v>38334</v>
      </c>
      <c r="I137" s="3" t="str">
        <f t="shared" si="12"/>
        <v>U+95BE</v>
      </c>
      <c r="J137" s="3" t="str">
        <f t="shared" si="13"/>
        <v>閾</v>
      </c>
      <c r="K137" s="3" t="b">
        <f t="shared" si="14"/>
        <v>1</v>
      </c>
    </row>
    <row r="138" spans="2:11" x14ac:dyDescent="0.4">
      <c r="B138" s="2" t="str" cm="1">
        <f t="array" ref="B138">INDEX(JIS一覧!$A$1:$CQ$95, VALUE(LEFT(F138, 2))+1, VALUE(RIGHT(F138, 2))+1)</f>
        <v>育</v>
      </c>
      <c r="D138" s="1">
        <v>42</v>
      </c>
      <c r="E138" s="1">
        <f t="shared" si="15"/>
        <v>42</v>
      </c>
      <c r="F138" s="7">
        <v>1673</v>
      </c>
      <c r="G138" s="9" t="str" cm="1">
        <f t="array" ref="G138">IF(LEN(F138)=4,"1-"&amp;LEFT(F138,2)&amp;"-"&amp;RIGHT(F138,2),IF(AND(F138="",B138&lt;&gt;""),FindJISCoordinate(B138),"No Code"))</f>
        <v>1-16-73</v>
      </c>
      <c r="H138" s="3">
        <f t="shared" si="11"/>
        <v>32946</v>
      </c>
      <c r="I138" s="3" t="str">
        <f t="shared" si="12"/>
        <v>U+80B2</v>
      </c>
      <c r="J138" s="3" t="str">
        <f t="shared" si="13"/>
        <v>育</v>
      </c>
      <c r="K138" s="3" t="b">
        <f t="shared" si="14"/>
        <v>1</v>
      </c>
    </row>
    <row r="139" spans="2:11" x14ac:dyDescent="0.4">
      <c r="B139" s="2"/>
      <c r="C139" t="s">
        <v>7197</v>
      </c>
      <c r="E139" s="1">
        <f t="shared" si="15"/>
        <v>42</v>
      </c>
      <c r="G139" s="9" t="str" cm="1">
        <f t="array" ref="G139">IF(LEN(F139)=4,"1-"&amp;LEFT(F139,2)&amp;"-"&amp;RIGHT(F139,2),IF(AND(F139="",B139&lt;&gt;""),FindJISCoordinate(B139),"No Code"))</f>
        <v>No Code</v>
      </c>
      <c r="H139" s="3" t="str">
        <f t="shared" si="11"/>
        <v/>
      </c>
      <c r="I139" s="3" t="str">
        <f t="shared" si="12"/>
        <v/>
      </c>
      <c r="J139" s="3" t="str">
        <f t="shared" si="13"/>
        <v/>
      </c>
      <c r="K139" s="3" t="b">
        <f t="shared" si="14"/>
        <v>1</v>
      </c>
    </row>
    <row r="140" spans="2:11" x14ac:dyDescent="0.4">
      <c r="B140" s="2" t="str" cm="1">
        <f t="array" ref="B140">INDEX(JIS一覧!$A$1:$CQ$95, VALUE(LEFT(F140, 2))+1, VALUE(RIGHT(F140, 2))+1)</f>
        <v>郁</v>
      </c>
      <c r="E140" s="1">
        <f t="shared" si="15"/>
        <v>42</v>
      </c>
      <c r="F140" s="7">
        <v>1674</v>
      </c>
      <c r="G140" s="9" t="str" cm="1">
        <f t="array" ref="G140">IF(LEN(F140)=4,"1-"&amp;LEFT(F140,2)&amp;"-"&amp;RIGHT(F140,2),IF(AND(F140="",B140&lt;&gt;""),FindJISCoordinate(B140),"No Code"))</f>
        <v>1-16-74</v>
      </c>
      <c r="H140" s="3">
        <f t="shared" si="11"/>
        <v>37057</v>
      </c>
      <c r="I140" s="3" t="str">
        <f t="shared" si="12"/>
        <v>U+90C1</v>
      </c>
      <c r="J140" s="3" t="str">
        <f t="shared" si="13"/>
        <v>郁</v>
      </c>
      <c r="K140" s="3" t="b">
        <f t="shared" si="14"/>
        <v>1</v>
      </c>
    </row>
    <row r="141" spans="2:11" x14ac:dyDescent="0.4">
      <c r="B141" s="2" t="str" cm="1">
        <f t="array" ref="B141">INDEX(JIS一覧!$A$1:$CQ$95, VALUE(LEFT(F141, 2))+1, VALUE(RIGHT(F141, 2))+1)</f>
        <v>澳</v>
      </c>
      <c r="E141" s="1">
        <f t="shared" si="15"/>
        <v>42</v>
      </c>
      <c r="F141" s="7">
        <v>6320</v>
      </c>
      <c r="G141" s="9" t="str" cm="1">
        <f t="array" ref="G141">IF(LEN(F141)=4,"1-"&amp;LEFT(F141,2)&amp;"-"&amp;RIGHT(F141,2),IF(AND(F141="",B141&lt;&gt;""),FindJISCoordinate(B141),"No Code"))</f>
        <v>1-63-20</v>
      </c>
      <c r="H141" s="3">
        <f t="shared" si="11"/>
        <v>28595</v>
      </c>
      <c r="I141" s="3" t="str">
        <f t="shared" si="12"/>
        <v>U+6FB3</v>
      </c>
      <c r="J141" s="3" t="str">
        <f t="shared" si="13"/>
        <v>澳</v>
      </c>
      <c r="K141" s="3" t="b">
        <f t="shared" si="14"/>
        <v>1</v>
      </c>
    </row>
    <row r="142" spans="2:11" x14ac:dyDescent="0.4">
      <c r="B142" s="2" t="str" cm="1">
        <f t="array" ref="B142">INDEX(JIS一覧!$A$1:$CQ$95, VALUE(LEFT(F142, 2))+1, VALUE(RIGHT(F142, 2))+1)</f>
        <v>燠</v>
      </c>
      <c r="E142" s="1">
        <f t="shared" si="15"/>
        <v>42</v>
      </c>
      <c r="F142" s="7">
        <v>6390</v>
      </c>
      <c r="G142" s="9" t="str" cm="1">
        <f t="array" ref="G142">IF(LEN(F142)=4,"1-"&amp;LEFT(F142,2)&amp;"-"&amp;RIGHT(F142,2),IF(AND(F142="",B142&lt;&gt;""),FindJISCoordinate(B142),"No Code"))</f>
        <v>1-63-90</v>
      </c>
      <c r="H142" s="3">
        <f t="shared" si="11"/>
        <v>29152</v>
      </c>
      <c r="I142" s="3" t="str">
        <f t="shared" si="12"/>
        <v>U+71E0</v>
      </c>
      <c r="J142" s="3" t="str">
        <f t="shared" si="13"/>
        <v>燠</v>
      </c>
      <c r="K142" s="3" t="b">
        <f t="shared" si="14"/>
        <v>1</v>
      </c>
    </row>
    <row r="143" spans="2:11" x14ac:dyDescent="0.4">
      <c r="B143" s="2" t="str" cm="1">
        <f t="array" ref="B143">INDEX(JIS一覧!$A$1:$CQ$95, VALUE(LEFT(F143, 2))+1, VALUE(RIGHT(F143, 2))+1)</f>
        <v>鬻</v>
      </c>
      <c r="E143" s="1">
        <f t="shared" si="15"/>
        <v>42</v>
      </c>
      <c r="F143" s="7">
        <v>6888</v>
      </c>
      <c r="G143" s="9" t="str" cm="1">
        <f t="array" ref="G143">IF(LEN(F143)=4,"1-"&amp;LEFT(F143,2)&amp;"-"&amp;RIGHT(F143,2),IF(AND(F143="",B143&lt;&gt;""),FindJISCoordinate(B143),"No Code"))</f>
        <v>1-68-88</v>
      </c>
      <c r="H143" s="3">
        <f t="shared" si="11"/>
        <v>39739</v>
      </c>
      <c r="I143" s="3" t="str">
        <f t="shared" si="12"/>
        <v>U+9B3B</v>
      </c>
      <c r="J143" s="3" t="str">
        <f t="shared" si="13"/>
        <v>鬻</v>
      </c>
      <c r="K143" s="3" t="b">
        <f t="shared" si="14"/>
        <v>1</v>
      </c>
    </row>
    <row r="144" spans="2:11" x14ac:dyDescent="0.4">
      <c r="B144" s="2"/>
      <c r="C144" s="4" t="s">
        <v>2129</v>
      </c>
      <c r="D144" s="1">
        <v>43</v>
      </c>
      <c r="E144" s="1">
        <f t="shared" si="15"/>
        <v>43</v>
      </c>
      <c r="G144" s="9" t="str" cm="1">
        <f t="array" ref="G144">IF(LEN(F144)=4,"1-"&amp;LEFT(F144,2)&amp;"-"&amp;RIGHT(F144,2),IF(AND(F144="",B144&lt;&gt;""),FindJISCoordinate(B144),"No Code"))</f>
        <v>No Code</v>
      </c>
      <c r="H144" s="3" t="str">
        <f t="shared" si="11"/>
        <v/>
      </c>
      <c r="I144" s="3" t="str">
        <f t="shared" si="12"/>
        <v/>
      </c>
      <c r="J144" s="3" t="str">
        <f t="shared" si="13"/>
        <v/>
      </c>
      <c r="K144" s="3" t="b">
        <f t="shared" si="14"/>
        <v>1</v>
      </c>
    </row>
    <row r="145" spans="2:11" x14ac:dyDescent="0.4">
      <c r="B145" s="2" t="s">
        <v>7146</v>
      </c>
      <c r="E145" s="1">
        <f t="shared" si="15"/>
        <v>43</v>
      </c>
      <c r="G145" s="9" t="str" cm="1">
        <f t="array" ref="G145">IF(LEN(F145)=4,"1-"&amp;LEFT(F145,2)&amp;"-"&amp;RIGHT(F145,2),IF(AND(F145="",B145&lt;&gt;""),FindJISCoordinate(B145),"No Code"))</f>
        <v>2-94-27</v>
      </c>
      <c r="H145" s="3">
        <f t="shared" si="11"/>
        <v>40333</v>
      </c>
      <c r="I145" s="3" t="str">
        <f t="shared" si="12"/>
        <v>U+9D8D</v>
      </c>
      <c r="J145" s="3" t="str">
        <f t="shared" si="13"/>
        <v>鶍</v>
      </c>
      <c r="K145" s="3" t="b">
        <f t="shared" si="14"/>
        <v>1</v>
      </c>
    </row>
    <row r="146" spans="2:11" x14ac:dyDescent="0.4">
      <c r="B146" s="2" t="str" cm="1">
        <f t="array" ref="B146">INDEX(JIS一覧!$A$1:$CQ$95, VALUE(LEFT(F146, 2))+1, VALUE(RIGHT(F146, 2))+1)</f>
        <v>一</v>
      </c>
      <c r="D146" s="1">
        <v>44</v>
      </c>
      <c r="E146" s="1">
        <f t="shared" si="15"/>
        <v>44</v>
      </c>
      <c r="F146" s="7">
        <v>1676</v>
      </c>
      <c r="G146" s="9" t="str" cm="1">
        <f t="array" ref="G146">IF(LEN(F146)=4,"1-"&amp;LEFT(F146,2)&amp;"-"&amp;RIGHT(F146,2),IF(AND(F146="",B146&lt;&gt;""),FindJISCoordinate(B146),"No Code"))</f>
        <v>1-16-76</v>
      </c>
      <c r="H146" s="3">
        <f t="shared" si="11"/>
        <v>19968</v>
      </c>
      <c r="I146" s="3" t="str">
        <f t="shared" si="12"/>
        <v>U+4E00</v>
      </c>
      <c r="J146" s="3" t="str">
        <f t="shared" si="13"/>
        <v>一</v>
      </c>
      <c r="K146" s="3" t="b">
        <f t="shared" si="14"/>
        <v>1</v>
      </c>
    </row>
    <row r="147" spans="2:11" x14ac:dyDescent="0.4">
      <c r="B147" s="2" t="str" cm="1">
        <f t="array" ref="B147">INDEX(JIS一覧!$A$1:$CQ$95, VALUE(LEFT(F147, 2))+1, VALUE(RIGHT(F147, 2))+1)</f>
        <v>弌</v>
      </c>
      <c r="D147" s="1">
        <v>56</v>
      </c>
      <c r="E147" s="1">
        <f t="shared" si="15"/>
        <v>56</v>
      </c>
      <c r="F147" s="7">
        <v>4801</v>
      </c>
      <c r="G147" s="9" t="str" cm="1">
        <f t="array" ref="G147">IF(LEN(F147)=4,"1-"&amp;LEFT(F147,2)&amp;"-"&amp;RIGHT(F147,2),IF(AND(F147="",B147&lt;&gt;""),FindJISCoordinate(B147),"No Code"))</f>
        <v>1-48-01</v>
      </c>
      <c r="H147" s="3">
        <f t="shared" si="11"/>
        <v>24332</v>
      </c>
      <c r="I147" s="3" t="str">
        <f t="shared" si="12"/>
        <v>U+5F0C</v>
      </c>
      <c r="J147" s="3" t="str">
        <f t="shared" si="13"/>
        <v>弌</v>
      </c>
      <c r="K147" s="3" t="b">
        <f t="shared" si="14"/>
        <v>1</v>
      </c>
    </row>
    <row r="148" spans="2:11" x14ac:dyDescent="0.4">
      <c r="B148" s="2" t="str" cm="1">
        <f t="array" ref="B148">INDEX(JIS一覧!$A$1:$CQ$95, VALUE(LEFT(F148, 2))+1, VALUE(RIGHT(F148, 2))+1)</f>
        <v>壱</v>
      </c>
      <c r="E148" s="1">
        <f t="shared" si="15"/>
        <v>56</v>
      </c>
      <c r="F148" s="7">
        <v>1677</v>
      </c>
      <c r="G148" s="9" t="str" cm="1">
        <f t="array" ref="G148">IF(LEN(F148)=4,"1-"&amp;LEFT(F148,2)&amp;"-"&amp;RIGHT(F148,2),IF(AND(F148="",B148&lt;&gt;""),FindJISCoordinate(B148),"No Code"))</f>
        <v>1-16-77</v>
      </c>
      <c r="H148" s="3">
        <f t="shared" si="11"/>
        <v>22769</v>
      </c>
      <c r="I148" s="3" t="str">
        <f t="shared" si="12"/>
        <v>U+58F1</v>
      </c>
      <c r="J148" s="3" t="str">
        <f t="shared" si="13"/>
        <v>壱</v>
      </c>
      <c r="K148" s="3" t="b">
        <f t="shared" si="14"/>
        <v>1</v>
      </c>
    </row>
    <row r="149" spans="2:11" x14ac:dyDescent="0.4">
      <c r="B149" s="2" t="str" cm="1">
        <f t="array" ref="B149">INDEX(JIS一覧!$A$1:$CQ$95, VALUE(LEFT(F149, 2))+1, VALUE(RIGHT(F149, 2))+1)</f>
        <v>壹</v>
      </c>
      <c r="C149" t="s">
        <v>7198</v>
      </c>
      <c r="E149" s="1">
        <f t="shared" si="15"/>
        <v>56</v>
      </c>
      <c r="F149" s="7">
        <v>5269</v>
      </c>
      <c r="G149" s="9" t="str" cm="1">
        <f t="array" ref="G149">IF(LEN(F149)=4,"1-"&amp;LEFT(F149,2)&amp;"-"&amp;RIGHT(F149,2),IF(AND(F149="",B149&lt;&gt;""),FindJISCoordinate(B149),"No Code"))</f>
        <v>1-52-69</v>
      </c>
      <c r="H149" s="3">
        <f t="shared" si="11"/>
        <v>22777</v>
      </c>
      <c r="I149" s="3" t="str">
        <f t="shared" si="12"/>
        <v>U+58F9</v>
      </c>
      <c r="J149" s="3" t="str">
        <f t="shared" si="13"/>
        <v>壹</v>
      </c>
      <c r="K149" s="3" t="b">
        <f t="shared" si="14"/>
        <v>1</v>
      </c>
    </row>
    <row r="150" spans="2:11" x14ac:dyDescent="0.4">
      <c r="B150" s="2" t="str" cm="1">
        <f t="array" ref="B150">INDEX(JIS一覧!$A$1:$CQ$95, VALUE(LEFT(F150, 2))+1, VALUE(RIGHT(F150, 2))+1)</f>
        <v>聿</v>
      </c>
      <c r="E150" s="1">
        <f t="shared" si="15"/>
        <v>56</v>
      </c>
      <c r="F150" s="7">
        <v>7070</v>
      </c>
      <c r="G150" s="9" t="str" cm="1">
        <f t="array" ref="G150">IF(LEN(F150)=4,"1-"&amp;LEFT(F150,2)&amp;"-"&amp;RIGHT(F150,2),IF(AND(F150="",B150&lt;&gt;""),FindJISCoordinate(B150),"No Code"))</f>
        <v>1-70-70</v>
      </c>
      <c r="H150" s="3">
        <f t="shared" si="11"/>
        <v>32895</v>
      </c>
      <c r="I150" s="3" t="str">
        <f t="shared" si="12"/>
        <v>U+807F</v>
      </c>
      <c r="J150" s="3" t="str">
        <f t="shared" si="13"/>
        <v>聿</v>
      </c>
      <c r="K150" s="3" t="b">
        <f t="shared" si="14"/>
        <v>1</v>
      </c>
    </row>
    <row r="151" spans="2:11" x14ac:dyDescent="0.4">
      <c r="B151" s="2" t="str" cm="1">
        <f t="array" ref="B151">INDEX(JIS一覧!$A$1:$CQ$95, VALUE(LEFT(F151, 2))+1, VALUE(RIGHT(F151, 2))+1)</f>
        <v>佚</v>
      </c>
      <c r="E151" s="1">
        <f t="shared" si="15"/>
        <v>56</v>
      </c>
      <c r="F151" s="7">
        <v>4837</v>
      </c>
      <c r="G151" s="9" t="str" cm="1">
        <f t="array" ref="G151">IF(LEN(F151)=4,"1-"&amp;LEFT(F151,2)&amp;"-"&amp;RIGHT(F151,2),IF(AND(F151="",B151&lt;&gt;""),FindJISCoordinate(B151),"No Code"))</f>
        <v>1-48-37</v>
      </c>
      <c r="H151" s="3">
        <f t="shared" si="11"/>
        <v>20314</v>
      </c>
      <c r="I151" s="3" t="str">
        <f t="shared" si="12"/>
        <v>U+4F5A</v>
      </c>
      <c r="J151" s="3" t="str">
        <f t="shared" si="13"/>
        <v>佚</v>
      </c>
      <c r="K151" s="3" t="b">
        <f t="shared" si="14"/>
        <v>1</v>
      </c>
    </row>
    <row r="152" spans="2:11" x14ac:dyDescent="0.4">
      <c r="B152" s="2" t="str" cm="1">
        <f t="array" ref="B152">INDEX(JIS一覧!$A$1:$CQ$95, VALUE(LEFT(F152, 2))+1, VALUE(RIGHT(F152, 2))+1)</f>
        <v>逸</v>
      </c>
      <c r="E152" s="1">
        <f t="shared" si="15"/>
        <v>56</v>
      </c>
      <c r="F152" s="7">
        <v>1679</v>
      </c>
      <c r="G152" s="9" t="str" cm="1">
        <f t="array" ref="G152">IF(LEN(F152)=4,"1-"&amp;LEFT(F152,2)&amp;"-"&amp;RIGHT(F152,2),IF(AND(F152="",B152&lt;&gt;""),FindJISCoordinate(B152),"No Code"))</f>
        <v>1-16-79</v>
      </c>
      <c r="H152" s="3">
        <f t="shared" si="11"/>
        <v>36920</v>
      </c>
      <c r="I152" s="3" t="str">
        <f t="shared" si="12"/>
        <v>U+9038</v>
      </c>
      <c r="J152" s="3" t="str">
        <f t="shared" si="13"/>
        <v>逸</v>
      </c>
      <c r="K152" s="3" t="b">
        <f t="shared" si="14"/>
        <v>1</v>
      </c>
    </row>
    <row r="153" spans="2:11" x14ac:dyDescent="0.4">
      <c r="B153" s="2" t="s">
        <v>7147</v>
      </c>
      <c r="C153" t="s">
        <v>7199</v>
      </c>
      <c r="E153" s="1">
        <f t="shared" si="15"/>
        <v>56</v>
      </c>
      <c r="F153" s="7">
        <v>9257</v>
      </c>
      <c r="G153" s="9" t="str" cm="1">
        <f t="array" ref="G153">IF(LEN(F153)=4,"1-"&amp;LEFT(F153,2)&amp;"-"&amp;RIGHT(F153,2),IF(AND(F153="",B153&lt;&gt;""),FindJISCoordinate(B153),"No Code"))</f>
        <v>1-92-57</v>
      </c>
      <c r="H153" s="3">
        <f t="shared" si="11"/>
        <v>64103</v>
      </c>
      <c r="I153" s="3" t="str">
        <f t="shared" si="12"/>
        <v>U+FA67</v>
      </c>
      <c r="J153" s="3" t="str">
        <f t="shared" si="13"/>
        <v>逸</v>
      </c>
      <c r="K153" s="3" t="b">
        <f t="shared" si="14"/>
        <v>1</v>
      </c>
    </row>
    <row r="154" spans="2:11" x14ac:dyDescent="0.4">
      <c r="B154" s="2" t="str" cm="1">
        <f t="array" ref="B154">INDEX(JIS一覧!$A$1:$CQ$95, VALUE(LEFT(F154, 2))+1, VALUE(RIGHT(F154, 2))+1)</f>
        <v>軼</v>
      </c>
      <c r="D154" s="1">
        <v>57</v>
      </c>
      <c r="E154" s="1">
        <f t="shared" si="15"/>
        <v>57</v>
      </c>
      <c r="F154" s="7">
        <v>7737</v>
      </c>
      <c r="G154" s="9" t="str" cm="1">
        <f t="array" ref="G154">IF(LEN(F154)=4,"1-"&amp;LEFT(F154,2)&amp;"-"&amp;RIGHT(F154,2),IF(AND(F154="",B154&lt;&gt;""),FindJISCoordinate(B154),"No Code"))</f>
        <v>1-77-37</v>
      </c>
      <c r="H154" s="3">
        <f t="shared" si="11"/>
        <v>36604</v>
      </c>
      <c r="I154" s="3" t="str">
        <f t="shared" si="12"/>
        <v>U+8EFC</v>
      </c>
      <c r="J154" s="3" t="str">
        <f t="shared" si="13"/>
        <v>軼</v>
      </c>
      <c r="K154" s="3" t="b">
        <f t="shared" si="14"/>
        <v>1</v>
      </c>
    </row>
    <row r="155" spans="2:11" x14ac:dyDescent="0.4">
      <c r="B155" s="2" t="str" cm="1">
        <f t="array" ref="B155">INDEX(JIS一覧!$A$1:$CQ$95, VALUE(LEFT(F155, 2))+1, VALUE(RIGHT(F155, 2))+1)</f>
        <v>溢</v>
      </c>
      <c r="E155" s="1">
        <f t="shared" si="15"/>
        <v>57</v>
      </c>
      <c r="F155" s="7">
        <v>1678</v>
      </c>
      <c r="G155" s="9" t="str" cm="1">
        <f t="array" ref="G155">IF(LEN(F155)=4,"1-"&amp;LEFT(F155,2)&amp;"-"&amp;RIGHT(F155,2),IF(AND(F155="",B155&lt;&gt;""),FindJISCoordinate(B155),"No Code"))</f>
        <v>1-16-78</v>
      </c>
      <c r="H155" s="3">
        <f t="shared" si="11"/>
        <v>28322</v>
      </c>
      <c r="I155" s="3" t="str">
        <f t="shared" si="12"/>
        <v>U+6EA2</v>
      </c>
      <c r="J155" s="3" t="str">
        <f t="shared" si="13"/>
        <v>溢</v>
      </c>
      <c r="K155" s="3" t="b">
        <f t="shared" si="14"/>
        <v>1</v>
      </c>
    </row>
    <row r="156" spans="2:11" x14ac:dyDescent="0.4">
      <c r="B156" s="2"/>
      <c r="C156" t="s">
        <v>7200</v>
      </c>
      <c r="E156" s="1">
        <f t="shared" si="15"/>
        <v>57</v>
      </c>
      <c r="G156" s="9" t="str" cm="1">
        <f t="array" ref="G156">IF(LEN(F156)=4,"1-"&amp;LEFT(F156,2)&amp;"-"&amp;RIGHT(F156,2),IF(AND(F156="",B156&lt;&gt;""),FindJISCoordinate(B156),"No Code"))</f>
        <v>No Code</v>
      </c>
      <c r="H156" s="3" t="str">
        <f t="shared" si="11"/>
        <v/>
      </c>
      <c r="I156" s="3" t="str">
        <f t="shared" si="12"/>
        <v/>
      </c>
      <c r="J156" s="3" t="str">
        <f t="shared" si="13"/>
        <v/>
      </c>
      <c r="K156" s="3" t="b">
        <f t="shared" si="14"/>
        <v>1</v>
      </c>
    </row>
    <row r="157" spans="2:11" x14ac:dyDescent="0.4">
      <c r="B157" s="2"/>
      <c r="C157" t="s">
        <v>7201</v>
      </c>
      <c r="E157" s="1">
        <f t="shared" si="15"/>
        <v>57</v>
      </c>
      <c r="G157" s="9" t="str" cm="1">
        <f t="array" ref="G157">IF(LEN(F157)=4,"1-"&amp;LEFT(F157,2)&amp;"-"&amp;RIGHT(F157,2),IF(AND(F157="",B157&lt;&gt;""),FindJISCoordinate(B157),"No Code"))</f>
        <v>No Code</v>
      </c>
      <c r="H157" s="3" t="str">
        <f t="shared" si="11"/>
        <v/>
      </c>
      <c r="I157" s="3" t="str">
        <f t="shared" si="12"/>
        <v/>
      </c>
      <c r="J157" s="3" t="str">
        <f t="shared" si="13"/>
        <v/>
      </c>
      <c r="K157" s="3" t="b">
        <f t="shared" si="14"/>
        <v>1</v>
      </c>
    </row>
    <row r="158" spans="2:11" x14ac:dyDescent="0.4">
      <c r="B158" s="2" t="str" cm="1">
        <f t="array" ref="B158">INDEX(JIS一覧!$A$1:$CQ$95, VALUE(LEFT(F158, 2))+1, VALUE(RIGHT(F158, 2))+1)</f>
        <v>鴪</v>
      </c>
      <c r="E158" s="1">
        <f t="shared" si="15"/>
        <v>57</v>
      </c>
      <c r="F158" s="7">
        <v>8282</v>
      </c>
      <c r="G158" s="9" t="str" cm="1">
        <f t="array" ref="G158">IF(LEN(F158)=4,"1-"&amp;LEFT(F158,2)&amp;"-"&amp;RIGHT(F158,2),IF(AND(F158="",B158&lt;&gt;""),FindJISCoordinate(B158),"No Code"))</f>
        <v>1-82-82</v>
      </c>
      <c r="H158" s="3">
        <f t="shared" si="11"/>
        <v>40234</v>
      </c>
      <c r="I158" s="3" t="str">
        <f t="shared" si="12"/>
        <v>U+9D2A</v>
      </c>
      <c r="J158" s="3" t="str">
        <f t="shared" si="13"/>
        <v>鴪</v>
      </c>
      <c r="K158" s="3" t="b">
        <f t="shared" si="14"/>
        <v>1</v>
      </c>
    </row>
    <row r="159" spans="2:11" x14ac:dyDescent="0.4">
      <c r="B159" s="2" t="str" cm="1">
        <f t="array" ref="B159">INDEX(JIS一覧!$A$1:$CQ$95, VALUE(LEFT(F159, 2))+1, VALUE(RIGHT(F159, 2))+1)</f>
        <v>鎰</v>
      </c>
      <c r="E159" s="1">
        <f t="shared" si="15"/>
        <v>57</v>
      </c>
      <c r="F159" s="7">
        <v>7913</v>
      </c>
      <c r="G159" s="9" t="str" cm="1">
        <f t="array" ref="G159">IF(LEN(F159)=4,"1-"&amp;LEFT(F159,2)&amp;"-"&amp;RIGHT(F159,2),IF(AND(F159="",B159&lt;&gt;""),FindJISCoordinate(B159),"No Code"))</f>
        <v>1-79-13</v>
      </c>
      <c r="H159" s="3">
        <f t="shared" si="11"/>
        <v>37808</v>
      </c>
      <c r="I159" s="3" t="str">
        <f t="shared" si="12"/>
        <v>U+93B0</v>
      </c>
      <c r="J159" s="3" t="str">
        <f t="shared" si="13"/>
        <v>鎰</v>
      </c>
      <c r="K159" s="3" t="b">
        <f t="shared" si="14"/>
        <v>1</v>
      </c>
    </row>
    <row r="160" spans="2:11" x14ac:dyDescent="0.4">
      <c r="B160" s="2" t="str" cm="1">
        <f t="array" ref="B160">INDEX(JIS一覧!$A$1:$CQ$95, VALUE(LEFT(F160, 2))+1, VALUE(RIGHT(F160, 2))+1)</f>
        <v>鷸</v>
      </c>
      <c r="D160" s="1">
        <v>58</v>
      </c>
      <c r="E160" s="1">
        <f t="shared" si="15"/>
        <v>58</v>
      </c>
      <c r="F160" s="7">
        <v>8327</v>
      </c>
      <c r="G160" s="9" t="str" cm="1">
        <f t="array" ref="G160">IF(LEN(F160)=4,"1-"&amp;LEFT(F160,2)&amp;"-"&amp;RIGHT(F160,2),IF(AND(F160="",B160&lt;&gt;""),FindJISCoordinate(B160),"No Code"))</f>
        <v>1-83-27</v>
      </c>
      <c r="H160" s="3">
        <f t="shared" si="11"/>
        <v>40440</v>
      </c>
      <c r="I160" s="3" t="str">
        <f t="shared" si="12"/>
        <v>U+9DF8</v>
      </c>
      <c r="J160" s="3" t="str">
        <f t="shared" si="13"/>
        <v>鷸</v>
      </c>
      <c r="K160" s="3" t="b">
        <f t="shared" si="14"/>
        <v>1</v>
      </c>
    </row>
    <row r="161" spans="2:11" x14ac:dyDescent="0.4">
      <c r="B161" s="2" t="str" cm="1">
        <f t="array" ref="B161">INDEX(JIS一覧!$A$1:$CQ$95, VALUE(LEFT(F161, 2))+1, VALUE(RIGHT(F161, 2))+1)</f>
        <v>茨</v>
      </c>
      <c r="E161" s="1">
        <f t="shared" si="15"/>
        <v>58</v>
      </c>
      <c r="F161" s="7">
        <v>1681</v>
      </c>
      <c r="G161" s="9" t="str" cm="1">
        <f t="array" ref="G161">IF(LEN(F161)=4,"1-"&amp;LEFT(F161,2)&amp;"-"&amp;RIGHT(F161,2),IF(AND(F161="",B161&lt;&gt;""),FindJISCoordinate(B161),"No Code"))</f>
        <v>1-16-81</v>
      </c>
      <c r="H161" s="3">
        <f t="shared" si="11"/>
        <v>33576</v>
      </c>
      <c r="I161" s="3" t="str">
        <f t="shared" si="12"/>
        <v>U+8328</v>
      </c>
      <c r="J161" s="3" t="str">
        <f t="shared" si="13"/>
        <v>茨</v>
      </c>
      <c r="K161" s="3" t="b">
        <f t="shared" si="14"/>
        <v>1</v>
      </c>
    </row>
    <row r="162" spans="2:11" x14ac:dyDescent="0.4">
      <c r="B162" s="2" t="str" cm="1">
        <f t="array" ref="B162">INDEX(JIS一覧!$A$1:$CQ$95, VALUE(LEFT(F162, 2))+1, VALUE(RIGHT(F162, 2))+1)</f>
        <v>芋</v>
      </c>
      <c r="D162" s="1">
        <v>59</v>
      </c>
      <c r="E162" s="1">
        <f t="shared" si="15"/>
        <v>59</v>
      </c>
      <c r="F162" s="7">
        <v>1682</v>
      </c>
      <c r="G162" s="9" t="str" cm="1">
        <f t="array" ref="G162">IF(LEN(F162)=4,"1-"&amp;LEFT(F162,2)&amp;"-"&amp;RIGHT(F162,2),IF(AND(F162="",B162&lt;&gt;""),FindJISCoordinate(B162),"No Code"))</f>
        <v>1-16-82</v>
      </c>
      <c r="H162" s="3">
        <f t="shared" si="11"/>
        <v>33419</v>
      </c>
      <c r="I162" s="3" t="str">
        <f t="shared" si="12"/>
        <v>U+828B</v>
      </c>
      <c r="J162" s="3" t="str">
        <f t="shared" si="13"/>
        <v>芋</v>
      </c>
      <c r="K162" s="3" t="b">
        <f t="shared" si="14"/>
        <v>1</v>
      </c>
    </row>
    <row r="163" spans="2:11" x14ac:dyDescent="0.4">
      <c r="B163" s="2" t="str" cm="1">
        <f t="array" ref="B163">INDEX(JIS一覧!$A$1:$CQ$95, VALUE(LEFT(F163, 2))+1, VALUE(RIGHT(F163, 2))+1)</f>
        <v>圦</v>
      </c>
      <c r="D163" s="1">
        <v>60</v>
      </c>
      <c r="E163" s="1">
        <f t="shared" si="15"/>
        <v>60</v>
      </c>
      <c r="F163" s="7">
        <v>5209</v>
      </c>
      <c r="G163" s="9" t="str" cm="1">
        <f t="array" ref="G163">IF(LEN(F163)=4,"1-"&amp;LEFT(F163,2)&amp;"-"&amp;RIGHT(F163,2),IF(AND(F163="",B163&lt;&gt;""),FindJISCoordinate(B163),"No Code"))</f>
        <v>1-52-09</v>
      </c>
      <c r="H163" s="3">
        <f t="shared" si="11"/>
        <v>22310</v>
      </c>
      <c r="I163" s="3" t="str">
        <f t="shared" si="12"/>
        <v>U+5726</v>
      </c>
      <c r="J163" s="3" t="str">
        <f t="shared" si="13"/>
        <v>圦</v>
      </c>
      <c r="K163" s="3" t="b">
        <f t="shared" si="14"/>
        <v>1</v>
      </c>
    </row>
    <row r="164" spans="2:11" x14ac:dyDescent="0.4">
      <c r="B164" s="2" t="str" cm="1">
        <f t="array" ref="B164">INDEX(JIS一覧!$A$1:$CQ$95, VALUE(LEFT(F164, 2))+1, VALUE(RIGHT(F164, 2))+1)</f>
        <v>鰯</v>
      </c>
      <c r="E164" s="1">
        <f t="shared" si="15"/>
        <v>60</v>
      </c>
      <c r="F164" s="7">
        <v>1683</v>
      </c>
      <c r="G164" s="9" t="str" cm="1">
        <f t="array" ref="G164">IF(LEN(F164)=4,"1-"&amp;LEFT(F164,2)&amp;"-"&amp;RIGHT(F164,2),IF(AND(F164="",B164&lt;&gt;""),FindJISCoordinate(B164),"No Code"))</f>
        <v>1-16-83</v>
      </c>
      <c r="H164" s="3">
        <f t="shared" si="11"/>
        <v>39983</v>
      </c>
      <c r="I164" s="3" t="str">
        <f t="shared" si="12"/>
        <v>U+9C2F</v>
      </c>
      <c r="J164" s="3" t="str">
        <f t="shared" si="13"/>
        <v>鰯</v>
      </c>
      <c r="K164" s="3" t="b">
        <f t="shared" si="14"/>
        <v>1</v>
      </c>
    </row>
    <row r="165" spans="2:11" x14ac:dyDescent="0.4">
      <c r="B165" s="2"/>
      <c r="C165" t="s">
        <v>7202</v>
      </c>
      <c r="E165" s="1">
        <f t="shared" si="15"/>
        <v>60</v>
      </c>
      <c r="G165" s="9" t="str" cm="1">
        <f t="array" ref="G165">IF(LEN(F165)=4,"1-"&amp;LEFT(F165,2)&amp;"-"&amp;RIGHT(F165,2),IF(AND(F165="",B165&lt;&gt;""),FindJISCoordinate(B165),"No Code"))</f>
        <v>No Code</v>
      </c>
      <c r="H165" s="3" t="str">
        <f t="shared" si="11"/>
        <v/>
      </c>
      <c r="I165" s="3" t="str">
        <f t="shared" si="12"/>
        <v/>
      </c>
      <c r="J165" s="3" t="str">
        <f t="shared" si="13"/>
        <v/>
      </c>
      <c r="K165" s="3" t="b">
        <f t="shared" si="14"/>
        <v>1</v>
      </c>
    </row>
    <row r="166" spans="2:11" x14ac:dyDescent="0.4">
      <c r="B166" s="2"/>
      <c r="C166" t="s">
        <v>7203</v>
      </c>
      <c r="D166" s="1">
        <v>61</v>
      </c>
      <c r="E166" s="1">
        <f t="shared" si="15"/>
        <v>61</v>
      </c>
      <c r="G166" s="9" t="str" cm="1">
        <f t="array" ref="G166">IF(LEN(F166)=4,"1-"&amp;LEFT(F166,2)&amp;"-"&amp;RIGHT(F166,2),IF(AND(F166="",B166&lt;&gt;""),FindJISCoordinate(B166),"No Code"))</f>
        <v>No Code</v>
      </c>
      <c r="H166" s="3" t="str">
        <f t="shared" si="11"/>
        <v/>
      </c>
      <c r="I166" s="3" t="str">
        <f t="shared" si="12"/>
        <v/>
      </c>
      <c r="J166" s="3" t="str">
        <f t="shared" si="13"/>
        <v/>
      </c>
      <c r="K166" s="3" t="b">
        <f t="shared" si="14"/>
        <v>1</v>
      </c>
    </row>
    <row r="167" spans="2:11" x14ac:dyDescent="0.4">
      <c r="B167" s="2" t="str" cm="1">
        <f t="array" ref="B167">INDEX(JIS一覧!$A$1:$CQ$95, VALUE(LEFT(F167, 2))+1, VALUE(RIGHT(F167, 2))+1)</f>
        <v>允</v>
      </c>
      <c r="E167" s="1">
        <f t="shared" si="15"/>
        <v>61</v>
      </c>
      <c r="F167" s="7">
        <v>1684</v>
      </c>
      <c r="G167" s="9" t="str" cm="1">
        <f t="array" ref="G167">IF(LEN(F167)=4,"1-"&amp;LEFT(F167,2)&amp;"-"&amp;RIGHT(F167,2),IF(AND(F167="",B167&lt;&gt;""),FindJISCoordinate(B167),"No Code"))</f>
        <v>1-16-84</v>
      </c>
      <c r="H167" s="3">
        <f t="shared" si="11"/>
        <v>20801</v>
      </c>
      <c r="I167" s="3" t="str">
        <f t="shared" si="12"/>
        <v>U+5141</v>
      </c>
      <c r="J167" s="3" t="str">
        <f t="shared" si="13"/>
        <v>允</v>
      </c>
      <c r="K167" s="3" t="b">
        <f t="shared" si="14"/>
        <v>1</v>
      </c>
    </row>
    <row r="168" spans="2:11" x14ac:dyDescent="0.4">
      <c r="B168" s="2" t="str" cm="1">
        <f t="array" ref="B168">INDEX(JIS一覧!$A$1:$CQ$95, VALUE(LEFT(F168, 2))+1, VALUE(RIGHT(F168, 2))+1)</f>
        <v>尹</v>
      </c>
      <c r="E168" s="1">
        <f t="shared" si="15"/>
        <v>61</v>
      </c>
      <c r="F168" s="7">
        <v>5390</v>
      </c>
      <c r="G168" s="9" t="str" cm="1">
        <f t="array" ref="G168">IF(LEN(F168)=4,"1-"&amp;LEFT(F168,2)&amp;"-"&amp;RIGHT(F168,2),IF(AND(F168="",B168&lt;&gt;""),FindJISCoordinate(B168),"No Code"))</f>
        <v>1-53-90</v>
      </c>
      <c r="H168" s="3">
        <f t="shared" si="11"/>
        <v>23609</v>
      </c>
      <c r="I168" s="3" t="str">
        <f t="shared" si="12"/>
        <v>U+5C39</v>
      </c>
      <c r="J168" s="3" t="str">
        <f t="shared" si="13"/>
        <v>尹</v>
      </c>
      <c r="K168" s="3" t="b">
        <f t="shared" si="14"/>
        <v>1</v>
      </c>
    </row>
    <row r="169" spans="2:11" x14ac:dyDescent="0.4">
      <c r="B169" s="2" t="str" cm="1">
        <f t="array" ref="B169">INDEX(JIS一覧!$A$1:$CQ$95, VALUE(LEFT(F169, 2))+1, VALUE(RIGHT(F169, 2))+1)</f>
        <v>引</v>
      </c>
      <c r="E169" s="1">
        <f t="shared" si="15"/>
        <v>61</v>
      </c>
      <c r="F169" s="7">
        <v>1690</v>
      </c>
      <c r="G169" s="9" t="str" cm="1">
        <f t="array" ref="G169">IF(LEN(F169)=4,"1-"&amp;LEFT(F169,2)&amp;"-"&amp;RIGHT(F169,2),IF(AND(F169="",B169&lt;&gt;""),FindJISCoordinate(B169),"No Code"))</f>
        <v>1-16-90</v>
      </c>
      <c r="H169" s="3">
        <f t="shared" si="11"/>
        <v>24341</v>
      </c>
      <c r="I169" s="3" t="str">
        <f t="shared" si="12"/>
        <v>U+5F15</v>
      </c>
      <c r="J169" s="3" t="str">
        <f t="shared" si="13"/>
        <v>引</v>
      </c>
      <c r="K169" s="3" t="b">
        <f t="shared" si="14"/>
        <v>1</v>
      </c>
    </row>
    <row r="170" spans="2:11" x14ac:dyDescent="0.4">
      <c r="B170" s="2" t="str" cm="1">
        <f t="array" ref="B170">INDEX(JIS一覧!$A$1:$CQ$95, VALUE(LEFT(F170, 2))+1, VALUE(RIGHT(F170, 2))+1)</f>
        <v>印</v>
      </c>
      <c r="D170" s="1">
        <v>62</v>
      </c>
      <c r="E170" s="1">
        <f t="shared" si="15"/>
        <v>62</v>
      </c>
      <c r="F170" s="7">
        <v>1685</v>
      </c>
      <c r="G170" s="9" t="str" cm="1">
        <f t="array" ref="G170">IF(LEN(F170)=4,"1-"&amp;LEFT(F170,2)&amp;"-"&amp;RIGHT(F170,2),IF(AND(F170="",B170&lt;&gt;""),FindJISCoordinate(B170),"No Code"))</f>
        <v>1-16-85</v>
      </c>
      <c r="H170" s="3">
        <f t="shared" si="11"/>
        <v>21360</v>
      </c>
      <c r="I170" s="3" t="str">
        <f t="shared" si="12"/>
        <v>U+5370</v>
      </c>
      <c r="J170" s="3" t="str">
        <f t="shared" si="13"/>
        <v>印</v>
      </c>
      <c r="K170" s="3" t="b">
        <f t="shared" si="14"/>
        <v>1</v>
      </c>
    </row>
    <row r="171" spans="2:11" x14ac:dyDescent="0.4">
      <c r="B171" s="2" t="str" cm="1">
        <f t="array" ref="B171">INDEX(JIS一覧!$A$1:$CQ$95, VALUE(LEFT(F171, 2))+1, VALUE(RIGHT(F171, 2))+1)</f>
        <v>因</v>
      </c>
      <c r="E171" s="1">
        <f t="shared" si="15"/>
        <v>62</v>
      </c>
      <c r="F171" s="7">
        <v>1688</v>
      </c>
      <c r="G171" s="9" t="str" cm="1">
        <f t="array" ref="G171">IF(LEN(F171)=4,"1-"&amp;LEFT(F171,2)&amp;"-"&amp;RIGHT(F171,2),IF(AND(F171="",B171&lt;&gt;""),FindJISCoordinate(B171),"No Code"))</f>
        <v>1-16-88</v>
      </c>
      <c r="H171" s="3">
        <f t="shared" si="11"/>
        <v>22240</v>
      </c>
      <c r="I171" s="3" t="str">
        <f t="shared" si="12"/>
        <v>U+56E0</v>
      </c>
      <c r="J171" s="3" t="str">
        <f t="shared" si="13"/>
        <v>因</v>
      </c>
      <c r="K171" s="3" t="b">
        <f t="shared" si="14"/>
        <v>1</v>
      </c>
    </row>
    <row r="172" spans="2:11" x14ac:dyDescent="0.4">
      <c r="B172" s="2" t="str" cm="1">
        <f t="array" ref="B172">INDEX(JIS一覧!$A$1:$CQ$95, VALUE(LEFT(F172, 2))+1, VALUE(RIGHT(F172, 2))+1)</f>
        <v>咽</v>
      </c>
      <c r="D172" s="1">
        <v>63</v>
      </c>
      <c r="E172" s="1">
        <f t="shared" si="15"/>
        <v>63</v>
      </c>
      <c r="F172" s="7">
        <v>1686</v>
      </c>
      <c r="G172" s="9" t="str" cm="1">
        <f t="array" ref="G172">IF(LEN(F172)=4,"1-"&amp;LEFT(F172,2)&amp;"-"&amp;RIGHT(F172,2),IF(AND(F172="",B172&lt;&gt;""),FindJISCoordinate(B172),"No Code"))</f>
        <v>1-16-86</v>
      </c>
      <c r="H172" s="3">
        <f t="shared" si="11"/>
        <v>21693</v>
      </c>
      <c r="I172" s="3" t="str">
        <f t="shared" si="12"/>
        <v>U+54BD</v>
      </c>
      <c r="J172" s="3" t="str">
        <f t="shared" si="13"/>
        <v>咽</v>
      </c>
      <c r="K172" s="3" t="b">
        <f t="shared" si="14"/>
        <v>1</v>
      </c>
    </row>
    <row r="173" spans="2:11" x14ac:dyDescent="0.4">
      <c r="B173" s="2" t="str" cm="1">
        <f t="array" ref="B173">INDEX(JIS一覧!$A$1:$CQ$95, VALUE(LEFT(F173, 2))+1, VALUE(RIGHT(F173, 2))+1)</f>
        <v>姻</v>
      </c>
      <c r="E173" s="1">
        <f t="shared" si="15"/>
        <v>63</v>
      </c>
      <c r="F173" s="7">
        <v>1689</v>
      </c>
      <c r="G173" s="9" t="str" cm="1">
        <f t="array" ref="G173">IF(LEN(F173)=4,"1-"&amp;LEFT(F173,2)&amp;"-"&amp;RIGHT(F173,2),IF(AND(F173="",B173&lt;&gt;""),FindJISCoordinate(B173),"No Code"))</f>
        <v>1-16-89</v>
      </c>
      <c r="H173" s="3">
        <f t="shared" si="11"/>
        <v>23035</v>
      </c>
      <c r="I173" s="3" t="str">
        <f t="shared" si="12"/>
        <v>U+59FB</v>
      </c>
      <c r="J173" s="3" t="str">
        <f t="shared" si="13"/>
        <v>姻</v>
      </c>
      <c r="K173" s="3" t="b">
        <f t="shared" si="14"/>
        <v>1</v>
      </c>
    </row>
    <row r="174" spans="2:11" x14ac:dyDescent="0.4">
      <c r="B174" s="2" t="str" cm="1">
        <f t="array" ref="B174">INDEX(JIS一覧!$A$1:$CQ$95, VALUE(LEFT(F174, 2))+1, VALUE(RIGHT(F174, 2))+1)</f>
        <v>胤</v>
      </c>
      <c r="E174" s="1">
        <f t="shared" si="15"/>
        <v>63</v>
      </c>
      <c r="F174" s="7">
        <v>1693</v>
      </c>
      <c r="G174" s="9" t="str" cm="1">
        <f t="array" ref="G174">IF(LEN(F174)=4,"1-"&amp;LEFT(F174,2)&amp;"-"&amp;RIGHT(F174,2),IF(AND(F174="",B174&lt;&gt;""),FindJISCoordinate(B174),"No Code"))</f>
        <v>1-16-93</v>
      </c>
      <c r="H174" s="3">
        <f t="shared" si="11"/>
        <v>32996</v>
      </c>
      <c r="I174" s="3" t="str">
        <f t="shared" si="12"/>
        <v>U+80E4</v>
      </c>
      <c r="J174" s="3" t="str">
        <f t="shared" si="13"/>
        <v>胤</v>
      </c>
      <c r="K174" s="3" t="b">
        <f t="shared" si="14"/>
        <v>1</v>
      </c>
    </row>
    <row r="175" spans="2:11" x14ac:dyDescent="0.4">
      <c r="B175" s="2" t="str" cm="1">
        <f t="array" ref="B175">INDEX(JIS一覧!$A$1:$CQ$95, VALUE(LEFT(F175, 2))+1, VALUE(RIGHT(F175, 2))+1)</f>
        <v>茵</v>
      </c>
      <c r="E175" s="1">
        <f t="shared" si="15"/>
        <v>63</v>
      </c>
      <c r="F175" s="7">
        <v>7201</v>
      </c>
      <c r="G175" s="9" t="str" cm="1">
        <f t="array" ref="G175">IF(LEN(F175)=4,"1-"&amp;LEFT(F175,2)&amp;"-"&amp;RIGHT(F175,2),IF(AND(F175="",B175&lt;&gt;""),FindJISCoordinate(B175),"No Code"))</f>
        <v>1-72-01</v>
      </c>
      <c r="H175" s="3">
        <f t="shared" si="11"/>
        <v>33589</v>
      </c>
      <c r="I175" s="3" t="str">
        <f t="shared" si="12"/>
        <v>U+8335</v>
      </c>
      <c r="J175" s="3" t="str">
        <f t="shared" si="13"/>
        <v>茵</v>
      </c>
      <c r="K175" s="3" t="b">
        <f t="shared" si="14"/>
        <v>1</v>
      </c>
    </row>
    <row r="176" spans="2:11" x14ac:dyDescent="0.4">
      <c r="B176" s="2" t="str" cm="1">
        <f t="array" ref="B176">INDEX(JIS一覧!$A$1:$CQ$95, VALUE(LEFT(F176, 2))+1, VALUE(RIGHT(F176, 2))+1)</f>
        <v>員</v>
      </c>
      <c r="E176" s="1">
        <f t="shared" si="15"/>
        <v>63</v>
      </c>
      <c r="F176" s="7">
        <v>1687</v>
      </c>
      <c r="G176" s="9" t="str" cm="1">
        <f t="array" ref="G176">IF(LEN(F176)=4,"1-"&amp;LEFT(F176,2)&amp;"-"&amp;RIGHT(F176,2),IF(AND(F176="",B176&lt;&gt;""),FindJISCoordinate(B176),"No Code"))</f>
        <v>1-16-87</v>
      </c>
      <c r="H176" s="3">
        <f t="shared" si="11"/>
        <v>21729</v>
      </c>
      <c r="I176" s="3" t="str">
        <f t="shared" si="12"/>
        <v>U+54E1</v>
      </c>
      <c r="J176" s="3" t="str">
        <f t="shared" si="13"/>
        <v>員</v>
      </c>
      <c r="K176" s="3" t="b">
        <f t="shared" si="14"/>
        <v>1</v>
      </c>
    </row>
    <row r="177" spans="2:11" x14ac:dyDescent="0.4">
      <c r="B177" s="2" t="str" cm="1">
        <f t="array" ref="B177">INDEX(JIS一覧!$A$1:$CQ$95, VALUE(LEFT(F177, 2))+1, VALUE(RIGHT(F177, 2))+1)</f>
        <v>殷</v>
      </c>
      <c r="D177" s="1">
        <v>64</v>
      </c>
      <c r="E177" s="1">
        <f t="shared" si="15"/>
        <v>64</v>
      </c>
      <c r="F177" s="7">
        <v>6154</v>
      </c>
      <c r="G177" s="9" t="str" cm="1">
        <f t="array" ref="G177">IF(LEN(F177)=4,"1-"&amp;LEFT(F177,2)&amp;"-"&amp;RIGHT(F177,2),IF(AND(F177="",B177&lt;&gt;""),FindJISCoordinate(B177),"No Code"))</f>
        <v>1-61-54</v>
      </c>
      <c r="H177" s="3">
        <f t="shared" si="11"/>
        <v>27575</v>
      </c>
      <c r="I177" s="3" t="str">
        <f t="shared" si="12"/>
        <v>U+6BB7</v>
      </c>
      <c r="J177" s="3" t="str">
        <f t="shared" si="13"/>
        <v>殷</v>
      </c>
      <c r="K177" s="3" t="b">
        <f t="shared" si="14"/>
        <v>1</v>
      </c>
    </row>
    <row r="178" spans="2:11" x14ac:dyDescent="0.4">
      <c r="B178" s="2" t="str" cm="1">
        <f t="array" ref="B178">INDEX(JIS一覧!$A$1:$CQ$95, VALUE(LEFT(F178, 2))+1, VALUE(RIGHT(F178, 2))+1)</f>
        <v>蚓</v>
      </c>
      <c r="E178" s="1">
        <f t="shared" si="15"/>
        <v>64</v>
      </c>
      <c r="F178" s="7">
        <v>7346</v>
      </c>
      <c r="G178" s="9" t="str" cm="1">
        <f t="array" ref="G178">IF(LEN(F178)=4,"1-"&amp;LEFT(F178,2)&amp;"-"&amp;RIGHT(F178,2),IF(AND(F178="",B178&lt;&gt;""),FindJISCoordinate(B178),"No Code"))</f>
        <v>1-73-46</v>
      </c>
      <c r="H178" s="3">
        <f t="shared" si="11"/>
        <v>34451</v>
      </c>
      <c r="I178" s="3" t="str">
        <f t="shared" si="12"/>
        <v>U+8693</v>
      </c>
      <c r="J178" s="3" t="str">
        <f t="shared" si="13"/>
        <v>蚓</v>
      </c>
      <c r="K178" s="3" t="b">
        <f t="shared" si="14"/>
        <v>1</v>
      </c>
    </row>
    <row r="179" spans="2:11" x14ac:dyDescent="0.4">
      <c r="B179" s="2" t="str" cm="1">
        <f t="array" ref="B179">INDEX(JIS一覧!$A$1:$CQ$95, VALUE(LEFT(F179, 2))+1, VALUE(RIGHT(F179, 2))+1)</f>
        <v>院</v>
      </c>
      <c r="E179" s="1">
        <f t="shared" si="15"/>
        <v>64</v>
      </c>
      <c r="F179" s="7">
        <v>1701</v>
      </c>
      <c r="G179" s="9" t="str" cm="1">
        <f t="array" ref="G179">IF(LEN(F179)=4,"1-"&amp;LEFT(F179,2)&amp;"-"&amp;RIGHT(F179,2),IF(AND(F179="",B179&lt;&gt;""),FindJISCoordinate(B179),"No Code"))</f>
        <v>1-17-01</v>
      </c>
      <c r="H179" s="3">
        <f t="shared" si="11"/>
        <v>38498</v>
      </c>
      <c r="I179" s="3" t="str">
        <f t="shared" si="12"/>
        <v>U+9662</v>
      </c>
      <c r="J179" s="3" t="str">
        <f t="shared" si="13"/>
        <v>院</v>
      </c>
      <c r="K179" s="3" t="b">
        <f t="shared" si="14"/>
        <v>1</v>
      </c>
    </row>
    <row r="180" spans="2:11" x14ac:dyDescent="0.4">
      <c r="B180" s="2" t="str" cm="1">
        <f t="array" ref="B180">INDEX(JIS一覧!$A$1:$CQ$95, VALUE(LEFT(F180, 2))+1, VALUE(RIGHT(F180, 2))+1)</f>
        <v>婬</v>
      </c>
      <c r="E180" s="1">
        <f t="shared" si="15"/>
        <v>64</v>
      </c>
      <c r="F180" s="7">
        <v>5321</v>
      </c>
      <c r="G180" s="9" t="str" cm="1">
        <f t="array" ref="G180">IF(LEN(F180)=4,"1-"&amp;LEFT(F180,2)&amp;"-"&amp;RIGHT(F180,2),IF(AND(F180="",B180&lt;&gt;""),FindJISCoordinate(B180),"No Code"))</f>
        <v>1-53-21</v>
      </c>
      <c r="H180" s="3">
        <f t="shared" si="11"/>
        <v>23148</v>
      </c>
      <c r="I180" s="3" t="str">
        <f t="shared" si="12"/>
        <v>U+5A6C</v>
      </c>
      <c r="J180" s="3" t="str">
        <f t="shared" si="13"/>
        <v>婬</v>
      </c>
      <c r="K180" s="3" t="b">
        <f t="shared" si="14"/>
        <v>1</v>
      </c>
    </row>
    <row r="181" spans="2:11" x14ac:dyDescent="0.4">
      <c r="B181" s="2" t="str" cm="1">
        <f t="array" ref="B181">INDEX(JIS一覧!$A$1:$CQ$95, VALUE(LEFT(F181, 2))+1, VALUE(RIGHT(F181, 2))+1)</f>
        <v>寅</v>
      </c>
      <c r="E181" s="1">
        <f t="shared" si="15"/>
        <v>64</v>
      </c>
      <c r="F181" s="7">
        <v>3850</v>
      </c>
      <c r="G181" s="9" t="str" cm="1">
        <f t="array" ref="G181">IF(LEN(F181)=4,"1-"&amp;LEFT(F181,2)&amp;"-"&amp;RIGHT(F181,2),IF(AND(F181="",B181&lt;&gt;""),FindJISCoordinate(B181),"No Code"))</f>
        <v>1-38-50</v>
      </c>
      <c r="H181" s="3">
        <f t="shared" si="11"/>
        <v>23493</v>
      </c>
      <c r="I181" s="3" t="str">
        <f t="shared" si="12"/>
        <v>U+5BC5</v>
      </c>
      <c r="J181" s="3" t="str">
        <f t="shared" si="13"/>
        <v>寅</v>
      </c>
      <c r="K181" s="3" t="b">
        <f t="shared" si="14"/>
        <v>1</v>
      </c>
    </row>
    <row r="182" spans="2:11" x14ac:dyDescent="0.4">
      <c r="B182" s="2" t="str" cm="1">
        <f t="array" ref="B182">INDEX(JIS一覧!$A$1:$CQ$95, VALUE(LEFT(F182, 2))+1, VALUE(RIGHT(F182, 2))+1)</f>
        <v>淫</v>
      </c>
      <c r="E182" s="1">
        <f t="shared" si="15"/>
        <v>64</v>
      </c>
      <c r="F182" s="7">
        <v>1692</v>
      </c>
      <c r="G182" s="9" t="str" cm="1">
        <f t="array" ref="G182">IF(LEN(F182)=4,"1-"&amp;LEFT(F182,2)&amp;"-"&amp;RIGHT(F182,2),IF(AND(F182="",B182&lt;&gt;""),FindJISCoordinate(B182),"No Code"))</f>
        <v>1-16-92</v>
      </c>
      <c r="H182" s="3">
        <f t="shared" si="11"/>
        <v>28139</v>
      </c>
      <c r="I182" s="3" t="str">
        <f t="shared" si="12"/>
        <v>U+6DEB</v>
      </c>
      <c r="J182" s="3" t="str">
        <f t="shared" si="13"/>
        <v>淫</v>
      </c>
      <c r="K182" s="3" t="b">
        <f t="shared" si="14"/>
        <v>1</v>
      </c>
    </row>
    <row r="183" spans="2:11" x14ac:dyDescent="0.4">
      <c r="B183" s="2"/>
      <c r="C183" s="4" t="s">
        <v>7204</v>
      </c>
      <c r="E183" s="1">
        <f t="shared" si="15"/>
        <v>64</v>
      </c>
      <c r="G183" s="9" t="str" cm="1">
        <f t="array" ref="G183">IF(LEN(F183)=4,"1-"&amp;LEFT(F183,2)&amp;"-"&amp;RIGHT(F183,2),IF(AND(F183="",B183&lt;&gt;""),FindJISCoordinate(B183),"No Code"))</f>
        <v>No Code</v>
      </c>
      <c r="H183" s="3" t="str">
        <f t="shared" si="11"/>
        <v/>
      </c>
      <c r="I183" s="3" t="str">
        <f t="shared" si="12"/>
        <v/>
      </c>
      <c r="J183" s="3" t="str">
        <f t="shared" si="13"/>
        <v/>
      </c>
      <c r="K183" s="3" t="b">
        <f t="shared" si="14"/>
        <v>1</v>
      </c>
    </row>
    <row r="184" spans="2:11" x14ac:dyDescent="0.4">
      <c r="B184" s="2" t="str" cm="1">
        <f t="array" ref="B184">INDEX(JIS一覧!$A$1:$CQ$95, VALUE(LEFT(F184, 2))+1, VALUE(RIGHT(F184, 2))+1)</f>
        <v>陰</v>
      </c>
      <c r="D184" s="1">
        <v>65</v>
      </c>
      <c r="E184" s="1">
        <f t="shared" si="15"/>
        <v>65</v>
      </c>
      <c r="F184" s="7">
        <v>1702</v>
      </c>
      <c r="G184" s="9" t="str" cm="1">
        <f t="array" ref="G184">IF(LEN(F184)=4,"1-"&amp;LEFT(F184,2)&amp;"-"&amp;RIGHT(F184,2),IF(AND(F184="",B184&lt;&gt;""),FindJISCoordinate(B184),"No Code"))</f>
        <v>1-17-02</v>
      </c>
      <c r="H184" s="3">
        <f t="shared" si="11"/>
        <v>38512</v>
      </c>
      <c r="I184" s="3" t="str">
        <f t="shared" si="12"/>
        <v>U+9670</v>
      </c>
      <c r="J184" s="3" t="str">
        <f t="shared" si="13"/>
        <v>陰</v>
      </c>
      <c r="K184" s="3" t="b">
        <f t="shared" si="14"/>
        <v>1</v>
      </c>
    </row>
    <row r="185" spans="2:11" x14ac:dyDescent="0.4">
      <c r="B185" s="2" t="s">
        <v>7148</v>
      </c>
      <c r="D185" s="1">
        <v>66</v>
      </c>
      <c r="E185" s="1">
        <f t="shared" si="15"/>
        <v>66</v>
      </c>
      <c r="G185" s="9" t="str" cm="1">
        <f t="array" ref="G185">IF(LEN(F185)=4,"1-"&amp;LEFT(F185,2)&amp;"-"&amp;RIGHT(F185,2),IF(AND(F185="",B185&lt;&gt;""),FindJISCoordinate(B185),"No Code"))</f>
        <v>2-04-14</v>
      </c>
      <c r="H185" s="3">
        <f t="shared" si="11"/>
        <v>21905</v>
      </c>
      <c r="I185" s="3" t="str">
        <f t="shared" si="12"/>
        <v>U+5591</v>
      </c>
      <c r="J185" s="3" t="str">
        <f t="shared" si="13"/>
        <v>喑</v>
      </c>
      <c r="K185" s="3" t="b">
        <f t="shared" si="14"/>
        <v>1</v>
      </c>
    </row>
    <row r="186" spans="2:11" x14ac:dyDescent="0.4">
      <c r="B186" s="2"/>
      <c r="C186" t="s">
        <v>7205</v>
      </c>
      <c r="E186" s="1">
        <f t="shared" si="15"/>
        <v>66</v>
      </c>
      <c r="G186" s="9" t="str" cm="1">
        <f t="array" ref="G186">IF(LEN(F186)=4,"1-"&amp;LEFT(F186,2)&amp;"-"&amp;RIGHT(F186,2),IF(AND(F186="",B186&lt;&gt;""),FindJISCoordinate(B186),"No Code"))</f>
        <v>No Code</v>
      </c>
      <c r="H186" s="3" t="str">
        <f t="shared" si="11"/>
        <v/>
      </c>
      <c r="I186" s="3" t="str">
        <f t="shared" si="12"/>
        <v/>
      </c>
      <c r="J186" s="3" t="str">
        <f t="shared" si="13"/>
        <v/>
      </c>
      <c r="K186" s="3" t="b">
        <f t="shared" si="14"/>
        <v>1</v>
      </c>
    </row>
    <row r="187" spans="2:11" x14ac:dyDescent="0.4">
      <c r="B187" s="2" t="str" cm="1">
        <f t="array" ref="B187">INDEX(JIS一覧!$A$1:$CQ$95, VALUE(LEFT(F187, 2))+1, VALUE(RIGHT(F187, 2))+1)</f>
        <v>堙</v>
      </c>
      <c r="E187" s="1">
        <f t="shared" si="15"/>
        <v>66</v>
      </c>
      <c r="F187" s="7">
        <v>5237</v>
      </c>
      <c r="G187" s="9" t="str" cm="1">
        <f t="array" ref="G187">IF(LEN(F187)=4,"1-"&amp;LEFT(F187,2)&amp;"-"&amp;RIGHT(F187,2),IF(AND(F187="",B187&lt;&gt;""),FindJISCoordinate(B187),"No Code"))</f>
        <v>1-52-37</v>
      </c>
      <c r="H187" s="3">
        <f t="shared" si="11"/>
        <v>22553</v>
      </c>
      <c r="I187" s="3" t="str">
        <f t="shared" si="12"/>
        <v>U+5819</v>
      </c>
      <c r="J187" s="3" t="str">
        <f t="shared" si="13"/>
        <v>堙</v>
      </c>
      <c r="K187" s="3" t="b">
        <f t="shared" si="14"/>
        <v>1</v>
      </c>
    </row>
    <row r="188" spans="2:11" x14ac:dyDescent="0.4">
      <c r="B188" s="2"/>
      <c r="C188" t="s">
        <v>7206</v>
      </c>
      <c r="E188" s="1">
        <f t="shared" si="15"/>
        <v>66</v>
      </c>
      <c r="G188" s="9" t="str" cm="1">
        <f t="array" ref="G188">IF(LEN(F188)=4,"1-"&amp;LEFT(F188,2)&amp;"-"&amp;RIGHT(F188,2),IF(AND(F188="",B188&lt;&gt;""),FindJISCoordinate(B188),"No Code"))</f>
        <v>No Code</v>
      </c>
      <c r="H188" s="3" t="str">
        <f t="shared" si="11"/>
        <v/>
      </c>
      <c r="I188" s="3" t="str">
        <f t="shared" si="12"/>
        <v/>
      </c>
      <c r="J188" s="3" t="str">
        <f t="shared" si="13"/>
        <v/>
      </c>
      <c r="K188" s="3" t="b">
        <f t="shared" si="14"/>
        <v>1</v>
      </c>
    </row>
    <row r="189" spans="2:11" x14ac:dyDescent="0.4">
      <c r="B189" s="2" t="str" cm="1">
        <f t="array" ref="B189">INDEX(JIS一覧!$A$1:$CQ$95, VALUE(LEFT(F189, 2))+1, VALUE(RIGHT(F189, 2))+1)</f>
        <v>湮</v>
      </c>
      <c r="E189" s="1">
        <f t="shared" si="15"/>
        <v>66</v>
      </c>
      <c r="F189" s="7">
        <v>6248</v>
      </c>
      <c r="G189" s="9" t="str" cm="1">
        <f t="array" ref="G189">IF(LEN(F189)=4,"1-"&amp;LEFT(F189,2)&amp;"-"&amp;RIGHT(F189,2),IF(AND(F189="",B189&lt;&gt;""),FindJISCoordinate(B189),"No Code"))</f>
        <v>1-62-48</v>
      </c>
      <c r="H189" s="3">
        <f t="shared" si="11"/>
        <v>28270</v>
      </c>
      <c r="I189" s="3" t="str">
        <f t="shared" si="12"/>
        <v>U+6E6E</v>
      </c>
      <c r="J189" s="3" t="str">
        <f t="shared" si="13"/>
        <v>湮</v>
      </c>
      <c r="K189" s="3" t="b">
        <f t="shared" si="14"/>
        <v>1</v>
      </c>
    </row>
    <row r="190" spans="2:11" x14ac:dyDescent="0.4">
      <c r="B190" s="2" t="str" cm="1">
        <f t="array" ref="B190">INDEX(JIS一覧!$A$1:$CQ$95, VALUE(LEFT(F190, 2))+1, VALUE(RIGHT(F190, 2))+1)</f>
        <v>飲</v>
      </c>
      <c r="E190" s="1">
        <f t="shared" si="15"/>
        <v>66</v>
      </c>
      <c r="F190" s="7">
        <v>1691</v>
      </c>
      <c r="G190" s="9" t="str" cm="1">
        <f t="array" ref="G190">IF(LEN(F190)=4,"1-"&amp;LEFT(F190,2)&amp;"-"&amp;RIGHT(F190,2),IF(AND(F190="",B190&lt;&gt;""),FindJISCoordinate(B190),"No Code"))</f>
        <v>1-16-91</v>
      </c>
      <c r="H190" s="3">
        <f t="shared" si="11"/>
        <v>39154</v>
      </c>
      <c r="I190" s="3" t="str">
        <f t="shared" si="12"/>
        <v>U+98F2</v>
      </c>
      <c r="J190" s="3" t="str">
        <f t="shared" si="13"/>
        <v>飲</v>
      </c>
      <c r="K190" s="3" t="b">
        <f t="shared" si="14"/>
        <v>1</v>
      </c>
    </row>
    <row r="191" spans="2:11" x14ac:dyDescent="0.4">
      <c r="B191" s="2" t="s">
        <v>7149</v>
      </c>
      <c r="C191" t="s">
        <v>7207</v>
      </c>
      <c r="E191" s="1">
        <f t="shared" si="15"/>
        <v>66</v>
      </c>
      <c r="F191" s="7">
        <v>9127</v>
      </c>
      <c r="G191" s="9" t="str" cm="1">
        <f t="array" ref="G191">IF(LEN(F191)=4,"1-"&amp;LEFT(F191,2)&amp;"-"&amp;RIGHT(F191,2),IF(AND(F191="",B191&lt;&gt;""),FindJISCoordinate(B191),"No Code"))</f>
        <v>1-91-27</v>
      </c>
      <c r="H191" s="3">
        <f t="shared" si="11"/>
        <v>39150</v>
      </c>
      <c r="I191" s="3" t="str">
        <f t="shared" si="12"/>
        <v>U+98EE</v>
      </c>
      <c r="J191" s="3" t="str">
        <f t="shared" si="13"/>
        <v>飮</v>
      </c>
      <c r="K191" s="3" t="b">
        <f t="shared" si="14"/>
        <v>1</v>
      </c>
    </row>
    <row r="192" spans="2:11" x14ac:dyDescent="0.4">
      <c r="B192" s="2" t="str" cm="1">
        <f t="array" ref="B192">INDEX(JIS一覧!$A$1:$CQ$95, VALUE(LEFT(F192, 2))+1, VALUE(RIGHT(F192, 2))+1)</f>
        <v>隕</v>
      </c>
      <c r="D192" s="1">
        <v>67</v>
      </c>
      <c r="E192" s="1">
        <f t="shared" si="15"/>
        <v>67</v>
      </c>
      <c r="F192" s="7">
        <v>8008</v>
      </c>
      <c r="G192" s="9" t="str" cm="1">
        <f t="array" ref="G192">IF(LEN(F192)=4,"1-"&amp;LEFT(F192,2)&amp;"-"&amp;RIGHT(F192,2),IF(AND(F192="",B192&lt;&gt;""),FindJISCoordinate(B192),"No Code"))</f>
        <v>1-80-08</v>
      </c>
      <c r="H192" s="3">
        <f t="shared" si="11"/>
        <v>38549</v>
      </c>
      <c r="I192" s="3" t="str">
        <f t="shared" si="12"/>
        <v>U+9695</v>
      </c>
      <c r="J192" s="3" t="str">
        <f t="shared" si="13"/>
        <v>隕</v>
      </c>
      <c r="K192" s="3" t="b">
        <f t="shared" si="14"/>
        <v>1</v>
      </c>
    </row>
    <row r="193" spans="2:11" x14ac:dyDescent="0.4">
      <c r="B193" s="2" t="str" cm="1">
        <f t="array" ref="B193">INDEX(JIS一覧!$A$1:$CQ$95, VALUE(LEFT(F193, 2))+1, VALUE(RIGHT(F193, 2))+1)</f>
        <v>慇</v>
      </c>
      <c r="E193" s="1">
        <f t="shared" si="15"/>
        <v>67</v>
      </c>
      <c r="F193" s="7">
        <v>5632</v>
      </c>
      <c r="G193" s="9" t="str" cm="1">
        <f t="array" ref="G193">IF(LEN(F193)=4,"1-"&amp;LEFT(F193,2)&amp;"-"&amp;RIGHT(F193,2),IF(AND(F193="",B193&lt;&gt;""),FindJISCoordinate(B193),"No Code"))</f>
        <v>1-56-32</v>
      </c>
      <c r="H193" s="3">
        <f t="shared" si="11"/>
        <v>24903</v>
      </c>
      <c r="I193" s="3" t="str">
        <f t="shared" si="12"/>
        <v>U+6147</v>
      </c>
      <c r="J193" s="3" t="str">
        <f t="shared" si="13"/>
        <v>慇</v>
      </c>
      <c r="K193" s="3" t="b">
        <f t="shared" si="14"/>
        <v>1</v>
      </c>
    </row>
    <row r="194" spans="2:11" x14ac:dyDescent="0.4">
      <c r="B194" s="2" t="str" cm="1">
        <f t="array" ref="B194">INDEX(JIS一覧!$A$1:$CQ$95, VALUE(LEFT(F194, 2))+1, VALUE(RIGHT(F194, 2))+1)</f>
        <v>殞</v>
      </c>
      <c r="E194" s="1">
        <f t="shared" si="15"/>
        <v>67</v>
      </c>
      <c r="F194" s="7">
        <v>6146</v>
      </c>
      <c r="G194" s="9" t="str" cm="1">
        <f t="array" ref="G194">IF(LEN(F194)=4,"1-"&amp;LEFT(F194,2)&amp;"-"&amp;RIGHT(F194,2),IF(AND(F194="",B194&lt;&gt;""),FindJISCoordinate(B194),"No Code"))</f>
        <v>1-61-46</v>
      </c>
      <c r="H194" s="3">
        <f t="shared" ref="H194:H257" si="16">IFERROR(_xlfn.UNICODE(B194),"")</f>
        <v>27550</v>
      </c>
      <c r="I194" s="3" t="str">
        <f t="shared" ref="I194:I257" si="17">IFERROR("U+"&amp;DEC2HEX(H194),"")</f>
        <v>U+6B9E</v>
      </c>
      <c r="J194" s="3" t="str">
        <f t="shared" ref="J194:J257" si="18">IFERROR(_xlfn.UNICHAR(H194),"")</f>
        <v>殞</v>
      </c>
      <c r="K194" s="3" t="b">
        <f t="shared" ref="K194:K257" si="19">B194=J194</f>
        <v>1</v>
      </c>
    </row>
    <row r="195" spans="2:11" x14ac:dyDescent="0.4">
      <c r="B195" s="2" t="str" cm="1">
        <f t="array" ref="B195">INDEX(JIS一覧!$A$1:$CQ$95, VALUE(LEFT(F195, 2))+1, VALUE(RIGHT(F195, 2))+1)</f>
        <v>蔭</v>
      </c>
      <c r="E195" s="1">
        <f t="shared" ref="E195:E258" si="20">IF(D195="",E194,D195)</f>
        <v>67</v>
      </c>
      <c r="F195" s="7">
        <v>1694</v>
      </c>
      <c r="G195" s="9" t="str" cm="1">
        <f t="array" ref="G195">IF(LEN(F195)=4,"1-"&amp;LEFT(F195,2)&amp;"-"&amp;RIGHT(F195,2),IF(AND(F195="",B195&lt;&gt;""),FindJISCoordinate(B195),"No Code"))</f>
        <v>1-16-94</v>
      </c>
      <c r="H195" s="3">
        <f t="shared" si="16"/>
        <v>34093</v>
      </c>
      <c r="I195" s="3" t="str">
        <f t="shared" si="17"/>
        <v>U+852D</v>
      </c>
      <c r="J195" s="3" t="str">
        <f t="shared" si="18"/>
        <v>蔭</v>
      </c>
      <c r="K195" s="3" t="b">
        <f t="shared" si="19"/>
        <v>1</v>
      </c>
    </row>
    <row r="196" spans="2:11" x14ac:dyDescent="0.4">
      <c r="B196" s="2" t="str" cm="1">
        <f t="array" ref="B196">INDEX(JIS一覧!$A$1:$CQ$95, VALUE(LEFT(F196, 2))+1, VALUE(RIGHT(F196, 2))+1)</f>
        <v>酳</v>
      </c>
      <c r="E196" s="1">
        <f t="shared" si="20"/>
        <v>67</v>
      </c>
      <c r="F196" s="7">
        <v>7842</v>
      </c>
      <c r="G196" s="9" t="str" cm="1">
        <f t="array" ref="G196">IF(LEN(F196)=4,"1-"&amp;LEFT(F196,2)&amp;"-"&amp;RIGHT(F196,2),IF(AND(F196="",B196&lt;&gt;""),FindJISCoordinate(B196),"No Code"))</f>
        <v>1-78-42</v>
      </c>
      <c r="H196" s="3">
        <f t="shared" si="16"/>
        <v>37235</v>
      </c>
      <c r="I196" s="3" t="str">
        <f t="shared" si="17"/>
        <v>U+9173</v>
      </c>
      <c r="J196" s="3" t="str">
        <f t="shared" si="18"/>
        <v>酳</v>
      </c>
      <c r="K196" s="3" t="b">
        <f t="shared" si="19"/>
        <v>1</v>
      </c>
    </row>
    <row r="197" spans="2:11" x14ac:dyDescent="0.4">
      <c r="B197" s="2" t="str" cm="1">
        <f t="array" ref="B197">INDEX(JIS一覧!$A$1:$CQ$95, VALUE(LEFT(F197, 2))+1, VALUE(RIGHT(F197, 2))+1)</f>
        <v>隠</v>
      </c>
      <c r="E197" s="1">
        <f t="shared" si="20"/>
        <v>67</v>
      </c>
      <c r="F197" s="7">
        <v>1703</v>
      </c>
      <c r="G197" s="9" t="str" cm="1">
        <f t="array" ref="G197">IF(LEN(F197)=4,"1-"&amp;LEFT(F197,2)&amp;"-"&amp;RIGHT(F197,2),IF(AND(F197="",B197&lt;&gt;""),FindJISCoordinate(B197),"No Code"))</f>
        <v>1-17-03</v>
      </c>
      <c r="H197" s="3">
        <f t="shared" si="16"/>
        <v>38560</v>
      </c>
      <c r="I197" s="3" t="str">
        <f t="shared" si="17"/>
        <v>U+96A0</v>
      </c>
      <c r="J197" s="3" t="str">
        <f t="shared" si="18"/>
        <v>隠</v>
      </c>
      <c r="K197" s="3" t="b">
        <f t="shared" si="19"/>
        <v>1</v>
      </c>
    </row>
    <row r="198" spans="2:11" x14ac:dyDescent="0.4">
      <c r="B198" s="2" t="str" cm="1">
        <f t="array" ref="B198">INDEX(JIS一覧!$A$1:$CQ$95, VALUE(LEFT(F198, 2))+1, VALUE(RIGHT(F198, 2))+1)</f>
        <v>隱</v>
      </c>
      <c r="C198" t="s">
        <v>7208</v>
      </c>
      <c r="E198" s="1">
        <f t="shared" si="20"/>
        <v>67</v>
      </c>
      <c r="F198" s="7">
        <v>8012</v>
      </c>
      <c r="G198" s="9" t="str" cm="1">
        <f t="array" ref="G198">IF(LEN(F198)=4,"1-"&amp;LEFT(F198,2)&amp;"-"&amp;RIGHT(F198,2),IF(AND(F198="",B198&lt;&gt;""),FindJISCoordinate(B198),"No Code"))</f>
        <v>1-80-12</v>
      </c>
      <c r="H198" s="3">
        <f t="shared" si="16"/>
        <v>38577</v>
      </c>
      <c r="I198" s="3" t="str">
        <f t="shared" si="17"/>
        <v>U+96B1</v>
      </c>
      <c r="J198" s="3" t="str">
        <f t="shared" si="18"/>
        <v>隱</v>
      </c>
      <c r="K198" s="3" t="b">
        <f t="shared" si="19"/>
        <v>1</v>
      </c>
    </row>
    <row r="199" spans="2:11" x14ac:dyDescent="0.4">
      <c r="B199" s="2" t="s">
        <v>7150</v>
      </c>
      <c r="D199" s="1">
        <v>68</v>
      </c>
      <c r="E199" s="1">
        <f t="shared" si="20"/>
        <v>68</v>
      </c>
      <c r="G199" s="9" t="str" cm="1">
        <f t="array" ref="G199">IF(LEN(F199)=4,"1-"&amp;LEFT(F199,2)&amp;"-"&amp;RIGHT(F199,2),IF(AND(F199="",B199&lt;&gt;""),FindJISCoordinate(B199),"No Code"))</f>
        <v>2-87-77</v>
      </c>
      <c r="H199" s="3">
        <f t="shared" si="16"/>
        <v>34750</v>
      </c>
      <c r="I199" s="3" t="str">
        <f t="shared" si="17"/>
        <v>U+87BE</v>
      </c>
      <c r="J199" s="3" t="str">
        <f t="shared" si="18"/>
        <v>螾</v>
      </c>
      <c r="K199" s="3" t="b">
        <f t="shared" si="19"/>
        <v>1</v>
      </c>
    </row>
    <row r="200" spans="2:11" x14ac:dyDescent="0.4">
      <c r="B200" s="2" t="str" cm="1">
        <f t="array" ref="B200">INDEX(JIS一覧!$A$1:$CQ$95, VALUE(LEFT(F200, 2))+1, VALUE(RIGHT(F200, 2))+1)</f>
        <v>贇</v>
      </c>
      <c r="E200" s="1">
        <f t="shared" si="20"/>
        <v>68</v>
      </c>
      <c r="F200" s="7">
        <v>7654</v>
      </c>
      <c r="G200" s="9" t="str" cm="1">
        <f t="array" ref="G200">IF(LEN(F200)=4,"1-"&amp;LEFT(F200,2)&amp;"-"&amp;RIGHT(F200,2),IF(AND(F200="",B200&lt;&gt;""),FindJISCoordinate(B200),"No Code"))</f>
        <v>1-76-54</v>
      </c>
      <c r="H200" s="3">
        <f t="shared" si="16"/>
        <v>36103</v>
      </c>
      <c r="I200" s="3" t="str">
        <f t="shared" si="17"/>
        <v>U+8D07</v>
      </c>
      <c r="J200" s="3" t="str">
        <f t="shared" si="18"/>
        <v>贇</v>
      </c>
      <c r="K200" s="3" t="b">
        <f t="shared" si="19"/>
        <v>1</v>
      </c>
    </row>
    <row r="201" spans="2:11" x14ac:dyDescent="0.4">
      <c r="B201" s="2" t="str" cm="1">
        <f t="array" ref="B201">INDEX(JIS一覧!$A$1:$CQ$95, VALUE(LEFT(F201, 2))+1, VALUE(RIGHT(F201, 2))+1)</f>
        <v>霪</v>
      </c>
      <c r="E201" s="1">
        <f t="shared" si="20"/>
        <v>68</v>
      </c>
      <c r="F201" s="7">
        <v>8038</v>
      </c>
      <c r="G201" s="9" t="str" cm="1">
        <f t="array" ref="G201">IF(LEN(F201)=4,"1-"&amp;LEFT(F201,2)&amp;"-"&amp;RIGHT(F201,2),IF(AND(F201="",B201&lt;&gt;""),FindJISCoordinate(B201),"No Code"))</f>
        <v>1-80-38</v>
      </c>
      <c r="H201" s="3">
        <f t="shared" si="16"/>
        <v>38698</v>
      </c>
      <c r="I201" s="3" t="str">
        <f t="shared" si="17"/>
        <v>U+972A</v>
      </c>
      <c r="J201" s="3" t="str">
        <f t="shared" si="18"/>
        <v>霪</v>
      </c>
      <c r="K201" s="3" t="b">
        <f t="shared" si="19"/>
        <v>1</v>
      </c>
    </row>
    <row r="202" spans="2:11" x14ac:dyDescent="0.4">
      <c r="B202" s="2" t="str" cm="1">
        <f t="array" ref="B202">INDEX(JIS一覧!$A$1:$CQ$95, VALUE(LEFT(F202, 2))+1, VALUE(RIGHT(F202, 2))+1)</f>
        <v>韻</v>
      </c>
      <c r="E202" s="1">
        <f t="shared" si="20"/>
        <v>68</v>
      </c>
      <c r="F202" s="7">
        <v>1704</v>
      </c>
      <c r="G202" s="9" t="str" cm="1">
        <f t="array" ref="G202">IF(LEN(F202)=4,"1-"&amp;LEFT(F202,2)&amp;"-"&amp;RIGHT(F202,2),IF(AND(F202="",B202&lt;&gt;""),FindJISCoordinate(B202),"No Code"))</f>
        <v>1-17-04</v>
      </c>
      <c r="H202" s="3">
        <f t="shared" si="16"/>
        <v>38907</v>
      </c>
      <c r="I202" s="3" t="str">
        <f t="shared" si="17"/>
        <v>U+97FB</v>
      </c>
      <c r="J202" s="3" t="str">
        <f t="shared" si="18"/>
        <v>韻</v>
      </c>
      <c r="K202" s="3" t="b">
        <f t="shared" si="19"/>
        <v>1</v>
      </c>
    </row>
    <row r="203" spans="2:11" x14ac:dyDescent="0.4">
      <c r="B203" s="2" t="str" cm="1">
        <f t="array" ref="B203">INDEX(JIS一覧!$A$1:$CQ$95, VALUE(LEFT(F203, 2))+1, VALUE(RIGHT(F203, 2))+1)</f>
        <v>韵</v>
      </c>
      <c r="C203" s="4" t="s">
        <v>7209</v>
      </c>
      <c r="E203" s="1">
        <f t="shared" si="20"/>
        <v>68</v>
      </c>
      <c r="F203" s="7">
        <v>8081</v>
      </c>
      <c r="G203" s="9" t="str" cm="1">
        <f t="array" ref="G203">IF(LEN(F203)=4,"1-"&amp;LEFT(F203,2)&amp;"-"&amp;RIGHT(F203,2),IF(AND(F203="",B203&lt;&gt;""),FindJISCoordinate(B203),"No Code"))</f>
        <v>1-80-81</v>
      </c>
      <c r="H203" s="3">
        <f t="shared" si="16"/>
        <v>38901</v>
      </c>
      <c r="I203" s="3" t="str">
        <f t="shared" si="17"/>
        <v>U+97F5</v>
      </c>
      <c r="J203" s="3" t="str">
        <f t="shared" si="18"/>
        <v>韵</v>
      </c>
      <c r="K203" s="3" t="b">
        <f t="shared" si="19"/>
        <v>1</v>
      </c>
    </row>
    <row r="204" spans="2:11" x14ac:dyDescent="0.4">
      <c r="B204" s="2" t="str" cm="1">
        <f t="array" ref="B204">INDEX(JIS一覧!$A$1:$CQ$95, VALUE(LEFT(F204, 2))+1, VALUE(RIGHT(F204, 2))+1)</f>
        <v>于</v>
      </c>
      <c r="D204" s="1">
        <v>69</v>
      </c>
      <c r="E204" s="1">
        <f t="shared" si="20"/>
        <v>69</v>
      </c>
      <c r="F204" s="7">
        <v>4818</v>
      </c>
      <c r="G204" s="9" t="str" cm="1">
        <f t="array" ref="G204">IF(LEN(F204)=4,"1-"&amp;LEFT(F204,2)&amp;"-"&amp;RIGHT(F204,2),IF(AND(F204="",B204&lt;&gt;""),FindJISCoordinate(B204),"No Code"))</f>
        <v>1-48-18</v>
      </c>
      <c r="H204" s="3">
        <f t="shared" si="16"/>
        <v>20110</v>
      </c>
      <c r="I204" s="3" t="str">
        <f t="shared" si="17"/>
        <v>U+4E8E</v>
      </c>
      <c r="J204" s="3" t="str">
        <f t="shared" si="18"/>
        <v>于</v>
      </c>
      <c r="K204" s="3" t="b">
        <f t="shared" si="19"/>
        <v>1</v>
      </c>
    </row>
    <row r="205" spans="2:11" x14ac:dyDescent="0.4">
      <c r="B205" s="2" t="str" cm="1">
        <f t="array" ref="B205">INDEX(JIS一覧!$A$1:$CQ$95, VALUE(LEFT(F205, 2))+1, VALUE(RIGHT(F205, 2))+1)</f>
        <v>右</v>
      </c>
      <c r="E205" s="1">
        <f t="shared" si="20"/>
        <v>69</v>
      </c>
      <c r="F205" s="7">
        <v>1706</v>
      </c>
      <c r="G205" s="9" t="str" cm="1">
        <f t="array" ref="G205">IF(LEN(F205)=4,"1-"&amp;LEFT(F205,2)&amp;"-"&amp;RIGHT(F205,2),IF(AND(F205="",B205&lt;&gt;""),FindJISCoordinate(B205),"No Code"))</f>
        <v>1-17-06</v>
      </c>
      <c r="H205" s="3">
        <f t="shared" si="16"/>
        <v>21491</v>
      </c>
      <c r="I205" s="3" t="str">
        <f t="shared" si="17"/>
        <v>U+53F3</v>
      </c>
      <c r="J205" s="3" t="str">
        <f t="shared" si="18"/>
        <v>右</v>
      </c>
      <c r="K205" s="3" t="b">
        <f t="shared" si="19"/>
        <v>1</v>
      </c>
    </row>
    <row r="206" spans="2:11" x14ac:dyDescent="0.4">
      <c r="B206" s="2" t="str" cm="1">
        <f t="array" ref="B206">INDEX(JIS一覧!$A$1:$CQ$95, VALUE(LEFT(F206, 2))+1, VALUE(RIGHT(F206, 2))+1)</f>
        <v>宇</v>
      </c>
      <c r="E206" s="1">
        <f t="shared" si="20"/>
        <v>69</v>
      </c>
      <c r="F206" s="7">
        <v>1707</v>
      </c>
      <c r="G206" s="9" t="str" cm="1">
        <f t="array" ref="G206">IF(LEN(F206)=4,"1-"&amp;LEFT(F206,2)&amp;"-"&amp;RIGHT(F206,2),IF(AND(F206="",B206&lt;&gt;""),FindJISCoordinate(B206),"No Code"))</f>
        <v>1-17-07</v>
      </c>
      <c r="H206" s="3">
        <f t="shared" si="16"/>
        <v>23431</v>
      </c>
      <c r="I206" s="3" t="str">
        <f t="shared" si="17"/>
        <v>U+5B87</v>
      </c>
      <c r="J206" s="3" t="str">
        <f t="shared" si="18"/>
        <v>宇</v>
      </c>
      <c r="K206" s="3" t="b">
        <f t="shared" si="19"/>
        <v>1</v>
      </c>
    </row>
    <row r="207" spans="2:11" x14ac:dyDescent="0.4">
      <c r="B207" s="2" t="str" cm="1">
        <f t="array" ref="B207">INDEX(JIS一覧!$A$1:$CQ$95, VALUE(LEFT(F207, 2))+1, VALUE(RIGHT(F207, 2))+1)</f>
        <v>羽</v>
      </c>
      <c r="E207" s="1">
        <f t="shared" si="20"/>
        <v>69</v>
      </c>
      <c r="F207" s="7">
        <v>1709</v>
      </c>
      <c r="G207" s="9" t="str" cm="1">
        <f t="array" ref="G207">IF(LEN(F207)=4,"1-"&amp;LEFT(F207,2)&amp;"-"&amp;RIGHT(F207,2),IF(AND(F207="",B207&lt;&gt;""),FindJISCoordinate(B207),"No Code"))</f>
        <v>1-17-09</v>
      </c>
      <c r="H207" s="3">
        <f t="shared" si="16"/>
        <v>32701</v>
      </c>
      <c r="I207" s="3" t="str">
        <f t="shared" si="17"/>
        <v>U+7FBD</v>
      </c>
      <c r="J207" s="3" t="str">
        <f t="shared" si="18"/>
        <v>羽</v>
      </c>
      <c r="K207" s="3" t="b">
        <f t="shared" si="19"/>
        <v>1</v>
      </c>
    </row>
    <row r="208" spans="2:11" x14ac:dyDescent="0.4">
      <c r="B208" s="2"/>
      <c r="C208" t="s">
        <v>5858</v>
      </c>
      <c r="E208" s="1">
        <f t="shared" si="20"/>
        <v>69</v>
      </c>
      <c r="G208" s="9" t="str" cm="1">
        <f t="array" ref="G208">IF(LEN(F208)=4,"1-"&amp;LEFT(F208,2)&amp;"-"&amp;RIGHT(F208,2),IF(AND(F208="",B208&lt;&gt;""),FindJISCoordinate(B208),"No Code"))</f>
        <v>No Code</v>
      </c>
      <c r="H208" s="3" t="str">
        <f t="shared" si="16"/>
        <v/>
      </c>
      <c r="I208" s="3" t="str">
        <f t="shared" si="17"/>
        <v/>
      </c>
      <c r="J208" s="3" t="str">
        <f t="shared" si="18"/>
        <v/>
      </c>
      <c r="K208" s="3" t="b">
        <f t="shared" si="19"/>
        <v>1</v>
      </c>
    </row>
    <row r="209" spans="2:11" x14ac:dyDescent="0.4">
      <c r="B209" s="2" t="str" cm="1">
        <f t="array" ref="B209">INDEX(JIS一覧!$A$1:$CQ$95, VALUE(LEFT(F209, 2))+1, VALUE(RIGHT(F209, 2))+1)</f>
        <v>迂</v>
      </c>
      <c r="D209" s="1">
        <v>70</v>
      </c>
      <c r="E209" s="1">
        <f t="shared" si="20"/>
        <v>70</v>
      </c>
      <c r="F209" s="7">
        <v>1710</v>
      </c>
      <c r="G209" s="9" t="str" cm="1">
        <f t="array" ref="G209">IF(LEN(F209)=4,"1-"&amp;LEFT(F209,2)&amp;"-"&amp;RIGHT(F209,2),IF(AND(F209="",B209&lt;&gt;""),FindJISCoordinate(B209),"No Code"))</f>
        <v>1-17-10</v>
      </c>
      <c r="H209" s="3">
        <f t="shared" si="16"/>
        <v>36802</v>
      </c>
      <c r="I209" s="3" t="str">
        <f t="shared" si="17"/>
        <v>U+8FC2</v>
      </c>
      <c r="J209" s="3" t="str">
        <f t="shared" si="18"/>
        <v>迂</v>
      </c>
      <c r="K209" s="3" t="b">
        <f t="shared" si="19"/>
        <v>1</v>
      </c>
    </row>
    <row r="210" spans="2:11" x14ac:dyDescent="0.4">
      <c r="B210" s="2"/>
      <c r="C210" t="s">
        <v>7210</v>
      </c>
      <c r="E210" s="1">
        <f t="shared" si="20"/>
        <v>70</v>
      </c>
      <c r="G210" s="9" t="str" cm="1">
        <f t="array" ref="G210">IF(LEN(F210)=4,"1-"&amp;LEFT(F210,2)&amp;"-"&amp;RIGHT(F210,2),IF(AND(F210="",B210&lt;&gt;""),FindJISCoordinate(B210),"No Code"))</f>
        <v>No Code</v>
      </c>
      <c r="H210" s="3" t="str">
        <f t="shared" si="16"/>
        <v/>
      </c>
      <c r="I210" s="3" t="str">
        <f t="shared" si="17"/>
        <v/>
      </c>
      <c r="J210" s="3" t="str">
        <f t="shared" si="18"/>
        <v/>
      </c>
      <c r="K210" s="3" t="b">
        <f t="shared" si="19"/>
        <v>1</v>
      </c>
    </row>
    <row r="211" spans="2:11" x14ac:dyDescent="0.4">
      <c r="B211" s="2" t="str" cm="1">
        <f t="array" ref="B211">INDEX(JIS一覧!$A$1:$CQ$95, VALUE(LEFT(F211, 2))+1, VALUE(RIGHT(F211, 2))+1)</f>
        <v>盂</v>
      </c>
      <c r="E211" s="1">
        <f t="shared" si="20"/>
        <v>70</v>
      </c>
      <c r="F211" s="7">
        <v>6619</v>
      </c>
      <c r="G211" s="9" t="str" cm="1">
        <f t="array" ref="G211">IF(LEN(F211)=4,"1-"&amp;LEFT(F211,2)&amp;"-"&amp;RIGHT(F211,2),IF(AND(F211="",B211&lt;&gt;""),FindJISCoordinate(B211),"No Code"))</f>
        <v>1-66-19</v>
      </c>
      <c r="H211" s="3">
        <f t="shared" si="16"/>
        <v>30402</v>
      </c>
      <c r="I211" s="3" t="str">
        <f t="shared" si="17"/>
        <v>U+76C2</v>
      </c>
      <c r="J211" s="3" t="str">
        <f t="shared" si="18"/>
        <v>盂</v>
      </c>
      <c r="K211" s="3" t="b">
        <f t="shared" si="19"/>
        <v>1</v>
      </c>
    </row>
    <row r="212" spans="2:11" x14ac:dyDescent="0.4">
      <c r="B212" s="2" t="str" cm="1">
        <f t="array" ref="B212">INDEX(JIS一覧!$A$1:$CQ$95, VALUE(LEFT(F212, 2))+1, VALUE(RIGHT(F212, 2))+1)</f>
        <v>雨</v>
      </c>
      <c r="E212" s="1">
        <f t="shared" si="20"/>
        <v>70</v>
      </c>
      <c r="F212" s="7">
        <v>1711</v>
      </c>
      <c r="G212" s="9" t="str" cm="1">
        <f t="array" ref="G212">IF(LEN(F212)=4,"1-"&amp;LEFT(F212,2)&amp;"-"&amp;RIGHT(F212,2),IF(AND(F212="",B212&lt;&gt;""),FindJISCoordinate(B212),"No Code"))</f>
        <v>1-17-11</v>
      </c>
      <c r="H212" s="3">
        <f t="shared" si="16"/>
        <v>38632</v>
      </c>
      <c r="I212" s="3" t="str">
        <f t="shared" si="17"/>
        <v>U+96E8</v>
      </c>
      <c r="J212" s="3" t="str">
        <f t="shared" si="18"/>
        <v>雨</v>
      </c>
      <c r="K212" s="3" t="b">
        <f t="shared" si="19"/>
        <v>1</v>
      </c>
    </row>
    <row r="213" spans="2:11" x14ac:dyDescent="0.4">
      <c r="B213" s="2" t="str" cm="1">
        <f t="array" ref="B213">INDEX(JIS一覧!$A$1:$CQ$95, VALUE(LEFT(F213, 2))+1, VALUE(RIGHT(F213, 2))+1)</f>
        <v>禹</v>
      </c>
      <c r="D213" s="1">
        <v>72</v>
      </c>
      <c r="E213" s="1">
        <f t="shared" si="20"/>
        <v>72</v>
      </c>
      <c r="F213" s="7">
        <v>6727</v>
      </c>
      <c r="G213" s="9" t="str" cm="1">
        <f t="array" ref="G213">IF(LEN(F213)=4,"1-"&amp;LEFT(F213,2)&amp;"-"&amp;RIGHT(F213,2),IF(AND(F213="",B213&lt;&gt;""),FindJISCoordinate(B213),"No Code"))</f>
        <v>1-67-27</v>
      </c>
      <c r="H213" s="3">
        <f t="shared" si="16"/>
        <v>31161</v>
      </c>
      <c r="I213" s="3" t="str">
        <f t="shared" si="17"/>
        <v>U+79B9</v>
      </c>
      <c r="J213" s="3" t="str">
        <f t="shared" si="18"/>
        <v>禹</v>
      </c>
      <c r="K213" s="3" t="b">
        <f t="shared" si="19"/>
        <v>1</v>
      </c>
    </row>
    <row r="214" spans="2:11" x14ac:dyDescent="0.4">
      <c r="B214" s="2" t="s">
        <v>7151</v>
      </c>
      <c r="E214" s="1">
        <f t="shared" si="20"/>
        <v>72</v>
      </c>
      <c r="F214" s="7">
        <v>8957</v>
      </c>
      <c r="G214" s="9" t="str" cm="1">
        <f t="array" ref="G214">IF(LEN(F214)=4,"1-"&amp;LEFT(F214,2)&amp;"-"&amp;RIGHT(F214,2),IF(AND(F214="",B214&lt;&gt;""),FindJISCoordinate(B214),"No Code"))</f>
        <v>1-89-57</v>
      </c>
      <c r="H214" s="3">
        <f t="shared" si="16"/>
        <v>31485</v>
      </c>
      <c r="I214" s="3" t="str">
        <f t="shared" si="17"/>
        <v>U+7AFD</v>
      </c>
      <c r="J214" s="3" t="str">
        <f t="shared" si="18"/>
        <v>竽</v>
      </c>
      <c r="K214" s="3" t="b">
        <f t="shared" si="19"/>
        <v>1</v>
      </c>
    </row>
    <row r="215" spans="2:11" x14ac:dyDescent="0.4">
      <c r="B215" s="2" t="str" cm="1">
        <f t="array" ref="B215">INDEX(JIS一覧!$A$1:$CQ$95, VALUE(LEFT(F215, 2))+1, VALUE(RIGHT(F215, 2))+1)</f>
        <v>紆</v>
      </c>
      <c r="E215" s="1">
        <f t="shared" si="20"/>
        <v>72</v>
      </c>
      <c r="F215" s="7">
        <v>6894</v>
      </c>
      <c r="G215" s="9" t="str" cm="1">
        <f t="array" ref="G215">IF(LEN(F215)=4,"1-"&amp;LEFT(F215,2)&amp;"-"&amp;RIGHT(F215,2),IF(AND(F215="",B215&lt;&gt;""),FindJISCoordinate(B215),"No Code"))</f>
        <v>1-68-94</v>
      </c>
      <c r="H215" s="3">
        <f t="shared" si="16"/>
        <v>32006</v>
      </c>
      <c r="I215" s="3" t="str">
        <f t="shared" si="17"/>
        <v>U+7D06</v>
      </c>
      <c r="J215" s="3" t="str">
        <f t="shared" si="18"/>
        <v>紆</v>
      </c>
      <c r="K215" s="3" t="b">
        <f t="shared" si="19"/>
        <v>1</v>
      </c>
    </row>
    <row r="216" spans="2:11" x14ac:dyDescent="0.4">
      <c r="B216" s="2" t="str" cm="1">
        <f t="array" ref="B216">INDEX(JIS一覧!$A$1:$CQ$95, VALUE(LEFT(F216, 2))+1, VALUE(RIGHT(F216, 2))+1)</f>
        <v>桙</v>
      </c>
      <c r="E216" s="1">
        <f t="shared" si="20"/>
        <v>72</v>
      </c>
      <c r="F216" s="7">
        <v>5966</v>
      </c>
      <c r="G216" s="9" t="str" cm="1">
        <f t="array" ref="G216">IF(LEN(F216)=4,"1-"&amp;LEFT(F216,2)&amp;"-"&amp;RIGHT(F216,2),IF(AND(F216="",B216&lt;&gt;""),FindJISCoordinate(B216),"No Code"))</f>
        <v>1-59-66</v>
      </c>
      <c r="H216" s="3">
        <f t="shared" si="16"/>
        <v>26713</v>
      </c>
      <c r="I216" s="3" t="str">
        <f t="shared" si="17"/>
        <v>U+6859</v>
      </c>
      <c r="J216" s="3" t="str">
        <f t="shared" si="18"/>
        <v>桙</v>
      </c>
      <c r="K216" s="3" t="b">
        <f t="shared" si="19"/>
        <v>1</v>
      </c>
    </row>
    <row r="217" spans="2:11" x14ac:dyDescent="0.4">
      <c r="B217" s="2" t="str" cm="1">
        <f t="array" ref="B217">INDEX(JIS一覧!$A$1:$CQ$95, VALUE(LEFT(F217, 2))+1, VALUE(RIGHT(F217, 2))+1)</f>
        <v>烏</v>
      </c>
      <c r="E217" s="1">
        <f t="shared" si="20"/>
        <v>72</v>
      </c>
      <c r="F217" s="7">
        <v>1708</v>
      </c>
      <c r="G217" s="9" t="str" cm="1">
        <f t="array" ref="G217">IF(LEN(F217)=4,"1-"&amp;LEFT(F217,2)&amp;"-"&amp;RIGHT(F217,2),IF(AND(F217="",B217&lt;&gt;""),FindJISCoordinate(B217),"No Code"))</f>
        <v>1-17-08</v>
      </c>
      <c r="H217" s="3">
        <f t="shared" si="16"/>
        <v>28879</v>
      </c>
      <c r="I217" s="3" t="str">
        <f t="shared" si="17"/>
        <v>U+70CF</v>
      </c>
      <c r="J217" s="3" t="str">
        <f t="shared" si="18"/>
        <v>烏</v>
      </c>
      <c r="K217" s="3" t="b">
        <f t="shared" si="19"/>
        <v>1</v>
      </c>
    </row>
    <row r="218" spans="2:11" x14ac:dyDescent="0.4">
      <c r="B218" s="2" t="str" cm="1">
        <f t="array" ref="B218">INDEX(JIS一覧!$A$1:$CQ$95, VALUE(LEFT(F218, 2))+1, VALUE(RIGHT(F218, 2))+1)</f>
        <v>傴</v>
      </c>
      <c r="D218" s="1">
        <v>73</v>
      </c>
      <c r="E218" s="1">
        <f t="shared" si="20"/>
        <v>73</v>
      </c>
      <c r="F218" s="7">
        <v>4893</v>
      </c>
      <c r="G218" s="9" t="str" cm="1">
        <f t="array" ref="G218">IF(LEN(F218)=4,"1-"&amp;LEFT(F218,2)&amp;"-"&amp;RIGHT(F218,2),IF(AND(F218="",B218&lt;&gt;""),FindJISCoordinate(B218),"No Code"))</f>
        <v>1-48-93</v>
      </c>
      <c r="H218" s="3">
        <f t="shared" si="16"/>
        <v>20660</v>
      </c>
      <c r="I218" s="3" t="str">
        <f t="shared" si="17"/>
        <v>U+50B4</v>
      </c>
      <c r="J218" s="3" t="str">
        <f t="shared" si="18"/>
        <v>傴</v>
      </c>
      <c r="K218" s="3" t="b">
        <f t="shared" si="19"/>
        <v>1</v>
      </c>
    </row>
    <row r="219" spans="2:11" x14ac:dyDescent="0.4">
      <c r="B219" s="2" t="str" cm="1">
        <f t="array" ref="B219">INDEX(JIS一覧!$A$1:$CQ$95, VALUE(LEFT(F219, 2))+1, VALUE(RIGHT(F219, 2))+1)</f>
        <v>齲</v>
      </c>
      <c r="E219" s="1">
        <f t="shared" si="20"/>
        <v>73</v>
      </c>
      <c r="F219" s="7">
        <v>8390</v>
      </c>
      <c r="G219" s="9" t="str" cm="1">
        <f t="array" ref="G219">IF(LEN(F219)=4,"1-"&amp;LEFT(F219,2)&amp;"-"&amp;RIGHT(F219,2),IF(AND(F219="",B219&lt;&gt;""),FindJISCoordinate(B219),"No Code"))</f>
        <v>1-83-90</v>
      </c>
      <c r="H219" s="3">
        <f t="shared" si="16"/>
        <v>40818</v>
      </c>
      <c r="I219" s="3" t="str">
        <f t="shared" si="17"/>
        <v>U+9F72</v>
      </c>
      <c r="J219" s="3" t="str">
        <f t="shared" si="18"/>
        <v>齲</v>
      </c>
      <c r="K219" s="3" t="b">
        <f t="shared" si="19"/>
        <v>1</v>
      </c>
    </row>
    <row r="220" spans="2:11" x14ac:dyDescent="0.4">
      <c r="B220" s="2" t="str" cm="1">
        <f t="array" ref="B220">INDEX(JIS一覧!$A$1:$CQ$95, VALUE(LEFT(F220, 2))+1, VALUE(RIGHT(F220, 2))+1)</f>
        <v>茴</v>
      </c>
      <c r="D220" s="1">
        <v>74</v>
      </c>
      <c r="E220" s="1">
        <f t="shared" si="20"/>
        <v>74</v>
      </c>
      <c r="F220" s="7">
        <v>7202</v>
      </c>
      <c r="G220" s="9" t="str" cm="1">
        <f t="array" ref="G220">IF(LEN(F220)=4,"1-"&amp;LEFT(F220,2)&amp;"-"&amp;RIGHT(F220,2),IF(AND(F220="",B220&lt;&gt;""),FindJISCoordinate(B220),"No Code"))</f>
        <v>1-72-02</v>
      </c>
      <c r="H220" s="3">
        <f t="shared" si="16"/>
        <v>33588</v>
      </c>
      <c r="I220" s="3" t="str">
        <f t="shared" si="17"/>
        <v>U+8334</v>
      </c>
      <c r="J220" s="3" t="str">
        <f t="shared" si="18"/>
        <v>茴</v>
      </c>
      <c r="K220" s="3" t="b">
        <f t="shared" si="19"/>
        <v>1</v>
      </c>
    </row>
    <row r="221" spans="2:11" x14ac:dyDescent="0.4">
      <c r="B221" s="2" t="str" cm="1">
        <f t="array" ref="B221">INDEX(JIS一覧!$A$1:$CQ$95, VALUE(LEFT(F221, 2))+1, VALUE(RIGHT(F221, 2))+1)</f>
        <v>鯏</v>
      </c>
      <c r="E221" s="1">
        <f t="shared" si="20"/>
        <v>74</v>
      </c>
      <c r="F221" s="7">
        <v>8237</v>
      </c>
      <c r="G221" s="9" t="str" cm="1">
        <f t="array" ref="G221">IF(LEN(F221)=4,"1-"&amp;LEFT(F221,2)&amp;"-"&amp;RIGHT(F221,2),IF(AND(F221="",B221&lt;&gt;""),FindJISCoordinate(B221),"No Code"))</f>
        <v>1-82-37</v>
      </c>
      <c r="H221" s="3">
        <f t="shared" si="16"/>
        <v>39887</v>
      </c>
      <c r="I221" s="3" t="str">
        <f t="shared" si="17"/>
        <v>U+9BCF</v>
      </c>
      <c r="J221" s="3" t="str">
        <f t="shared" si="18"/>
        <v>鯏</v>
      </c>
      <c r="K221" s="3" t="b">
        <f t="shared" si="19"/>
        <v>1</v>
      </c>
    </row>
    <row r="222" spans="2:11" x14ac:dyDescent="0.4">
      <c r="B222" s="2" t="s">
        <v>7152</v>
      </c>
      <c r="E222" s="1">
        <f t="shared" si="20"/>
        <v>74</v>
      </c>
      <c r="F222" s="7">
        <v>9443</v>
      </c>
      <c r="G222" s="9" t="str" cm="1">
        <f t="array" ref="G222">IF(LEN(F222)=4,"1-"&amp;LEFT(F222,2)&amp;"-"&amp;RIGHT(F222,2),IF(AND(F222="",B222&lt;&gt;""),FindJISCoordinate(B222),"No Code"))</f>
        <v>1-94-43</v>
      </c>
      <c r="H222" s="3">
        <f t="shared" si="16"/>
        <v>39886</v>
      </c>
      <c r="I222" s="3" t="str">
        <f t="shared" si="17"/>
        <v>U+9BCE</v>
      </c>
      <c r="J222" s="3" t="str">
        <f t="shared" si="18"/>
        <v>鯎</v>
      </c>
      <c r="K222" s="3" t="b">
        <f t="shared" si="19"/>
        <v>1</v>
      </c>
    </row>
    <row r="223" spans="2:11" x14ac:dyDescent="0.4">
      <c r="B223" s="2" t="str" cm="1">
        <f t="array" ref="B223">INDEX(JIS一覧!$A$1:$CQ$95, VALUE(LEFT(F223, 2))+1, VALUE(RIGHT(F223, 2))+1)</f>
        <v>唄</v>
      </c>
      <c r="D223" s="1">
        <v>75</v>
      </c>
      <c r="E223" s="1">
        <f t="shared" si="20"/>
        <v>75</v>
      </c>
      <c r="F223" s="7">
        <v>1720</v>
      </c>
      <c r="G223" s="9" t="str" cm="1">
        <f t="array" ref="G223">IF(LEN(F223)=4,"1-"&amp;LEFT(F223,2)&amp;"-"&amp;RIGHT(F223,2),IF(AND(F223="",B223&lt;&gt;""),FindJISCoordinate(B223),"No Code"))</f>
        <v>1-17-20</v>
      </c>
      <c r="H223" s="3">
        <f t="shared" si="16"/>
        <v>21764</v>
      </c>
      <c r="I223" s="3" t="str">
        <f t="shared" si="17"/>
        <v>U+5504</v>
      </c>
      <c r="J223" s="3" t="str">
        <f t="shared" si="18"/>
        <v>唄</v>
      </c>
      <c r="K223" s="3" t="b">
        <f t="shared" si="19"/>
        <v>1</v>
      </c>
    </row>
    <row r="224" spans="2:11" x14ac:dyDescent="0.4">
      <c r="B224" s="2" t="str" cm="1">
        <f t="array" ref="B224">INDEX(JIS一覧!$A$1:$CQ$95, VALUE(LEFT(F224, 2))+1, VALUE(RIGHT(F224, 2))+1)</f>
        <v>蔚</v>
      </c>
      <c r="D224" s="1">
        <v>76</v>
      </c>
      <c r="E224" s="1">
        <f t="shared" si="20"/>
        <v>76</v>
      </c>
      <c r="F224" s="7">
        <v>1722</v>
      </c>
      <c r="G224" s="9" t="str" cm="1">
        <f t="array" ref="G224">IF(LEN(F224)=4,"1-"&amp;LEFT(F224,2)&amp;"-"&amp;RIGHT(F224,2),IF(AND(F224="",B224&lt;&gt;""),FindJISCoordinate(B224),"No Code"))</f>
        <v>1-17-22</v>
      </c>
      <c r="H224" s="3">
        <f t="shared" si="16"/>
        <v>34074</v>
      </c>
      <c r="I224" s="3" t="str">
        <f t="shared" si="17"/>
        <v>U+851A</v>
      </c>
      <c r="J224" s="3" t="str">
        <f t="shared" si="18"/>
        <v>蔚</v>
      </c>
      <c r="K224" s="3" t="b">
        <f t="shared" si="19"/>
        <v>1</v>
      </c>
    </row>
    <row r="225" spans="2:11" x14ac:dyDescent="0.4">
      <c r="B225" s="2" t="str" cm="1">
        <f t="array" ref="B225">INDEX(JIS一覧!$A$1:$CQ$95, VALUE(LEFT(F225, 2))+1, VALUE(RIGHT(F225, 2))+1)</f>
        <v>鬱</v>
      </c>
      <c r="E225" s="1">
        <f t="shared" si="20"/>
        <v>76</v>
      </c>
      <c r="F225" s="7">
        <v>6121</v>
      </c>
      <c r="G225" s="9" t="str" cm="1">
        <f t="array" ref="G225">IF(LEN(F225)=4,"1-"&amp;LEFT(F225,2)&amp;"-"&amp;RIGHT(F225,2),IF(AND(F225="",B225&lt;&gt;""),FindJISCoordinate(B225),"No Code"))</f>
        <v>1-61-21</v>
      </c>
      <c r="H225" s="3">
        <f t="shared" si="16"/>
        <v>39729</v>
      </c>
      <c r="I225" s="3" t="str">
        <f t="shared" si="17"/>
        <v>U+9B31</v>
      </c>
      <c r="J225" s="3" t="str">
        <f t="shared" si="18"/>
        <v>鬱</v>
      </c>
      <c r="K225" s="3" t="b">
        <f t="shared" si="19"/>
        <v>1</v>
      </c>
    </row>
    <row r="226" spans="2:11" x14ac:dyDescent="0.4">
      <c r="B226" s="2"/>
      <c r="C226" t="s">
        <v>7211</v>
      </c>
      <c r="E226" s="1">
        <f t="shared" si="20"/>
        <v>76</v>
      </c>
      <c r="G226" s="9" t="str" cm="1">
        <f t="array" ref="G226">IF(LEN(F226)=4,"1-"&amp;LEFT(F226,2)&amp;"-"&amp;RIGHT(F226,2),IF(AND(F226="",B226&lt;&gt;""),FindJISCoordinate(B226),"No Code"))</f>
        <v>No Code</v>
      </c>
      <c r="H226" s="3" t="str">
        <f t="shared" si="16"/>
        <v/>
      </c>
      <c r="I226" s="3" t="str">
        <f t="shared" si="17"/>
        <v/>
      </c>
      <c r="J226" s="3" t="str">
        <f t="shared" si="18"/>
        <v/>
      </c>
      <c r="K226" s="3" t="b">
        <f t="shared" si="19"/>
        <v>1</v>
      </c>
    </row>
    <row r="227" spans="2:11" x14ac:dyDescent="0.4">
      <c r="B227" s="2" t="str" cm="1">
        <f t="array" ref="B227">INDEX(JIS一覧!$A$1:$CQ$95, VALUE(LEFT(F227, 2))+1, VALUE(RIGHT(F227, 2))+1)</f>
        <v>畝</v>
      </c>
      <c r="D227" s="1">
        <v>78</v>
      </c>
      <c r="E227" s="1">
        <f t="shared" si="20"/>
        <v>78</v>
      </c>
      <c r="F227" s="7">
        <v>3206</v>
      </c>
      <c r="G227" s="9" t="str" cm="1">
        <f t="array" ref="G227">IF(LEN(F227)=4,"1-"&amp;LEFT(F227,2)&amp;"-"&amp;RIGHT(F227,2),IF(AND(F227="",B227&lt;&gt;""),FindJISCoordinate(B227),"No Code"))</f>
        <v>1-32-06</v>
      </c>
      <c r="H227" s="3">
        <f t="shared" si="16"/>
        <v>30045</v>
      </c>
      <c r="I227" s="3" t="str">
        <f t="shared" si="17"/>
        <v>U+755D</v>
      </c>
      <c r="J227" s="3" t="str">
        <f t="shared" si="18"/>
        <v>畝</v>
      </c>
      <c r="K227" s="3" t="b">
        <f t="shared" si="19"/>
        <v>1</v>
      </c>
    </row>
    <row r="228" spans="2:11" x14ac:dyDescent="0.4">
      <c r="B228" s="2" t="str" cm="1">
        <f t="array" ref="B228">INDEX(JIS一覧!$A$1:$CQ$95, VALUE(LEFT(F228, 2))+1, VALUE(RIGHT(F228, 2))+1)</f>
        <v>浦</v>
      </c>
      <c r="D228" s="1">
        <v>79</v>
      </c>
      <c r="E228" s="1">
        <f t="shared" si="20"/>
        <v>79</v>
      </c>
      <c r="F228" s="7">
        <v>1726</v>
      </c>
      <c r="G228" s="9" t="str" cm="1">
        <f t="array" ref="G228">IF(LEN(F228)=4,"1-"&amp;LEFT(F228,2)&amp;"-"&amp;RIGHT(F228,2),IF(AND(F228="",B228&lt;&gt;""),FindJISCoordinate(B228),"No Code"))</f>
        <v>1-17-26</v>
      </c>
      <c r="H228" s="3">
        <f t="shared" si="16"/>
        <v>28006</v>
      </c>
      <c r="I228" s="3" t="str">
        <f t="shared" si="17"/>
        <v>U+6D66</v>
      </c>
      <c r="J228" s="3" t="str">
        <f t="shared" si="18"/>
        <v>浦</v>
      </c>
      <c r="K228" s="3" t="b">
        <f t="shared" si="19"/>
        <v>1</v>
      </c>
    </row>
    <row r="229" spans="2:11" x14ac:dyDescent="0.4">
      <c r="B229" s="2" t="str" cm="1">
        <f t="array" ref="B229">INDEX(JIS一覧!$A$1:$CQ$95, VALUE(LEFT(F229, 2))+1, VALUE(RIGHT(F229, 2))+1)</f>
        <v>云</v>
      </c>
      <c r="D229" s="1">
        <v>80</v>
      </c>
      <c r="E229" s="1">
        <f t="shared" si="20"/>
        <v>80</v>
      </c>
      <c r="F229" s="7">
        <v>1730</v>
      </c>
      <c r="G229" s="9" t="str" cm="1">
        <f t="array" ref="G229">IF(LEN(F229)=4,"1-"&amp;LEFT(F229,2)&amp;"-"&amp;RIGHT(F229,2),IF(AND(F229="",B229&lt;&gt;""),FindJISCoordinate(B229),"No Code"))</f>
        <v>1-17-30</v>
      </c>
      <c r="H229" s="3">
        <f t="shared" si="16"/>
        <v>20113</v>
      </c>
      <c r="I229" s="3" t="str">
        <f t="shared" si="17"/>
        <v>U+4E91</v>
      </c>
      <c r="J229" s="3" t="str">
        <f t="shared" si="18"/>
        <v>云</v>
      </c>
      <c r="K229" s="3" t="b">
        <f t="shared" si="19"/>
        <v>1</v>
      </c>
    </row>
    <row r="230" spans="2:11" x14ac:dyDescent="0.4">
      <c r="B230" s="2"/>
      <c r="C230" t="s">
        <v>7212</v>
      </c>
      <c r="E230" s="1">
        <f t="shared" si="20"/>
        <v>80</v>
      </c>
      <c r="G230" s="9" t="str" cm="1">
        <f t="array" ref="G230">IF(LEN(F230)=4,"1-"&amp;LEFT(F230,2)&amp;"-"&amp;RIGHT(F230,2),IF(AND(F230="",B230&lt;&gt;""),FindJISCoordinate(B230),"No Code"))</f>
        <v>No Code</v>
      </c>
      <c r="H230" s="3" t="str">
        <f t="shared" si="16"/>
        <v/>
      </c>
      <c r="I230" s="3" t="str">
        <f t="shared" si="17"/>
        <v/>
      </c>
      <c r="J230" s="3" t="str">
        <f t="shared" si="18"/>
        <v/>
      </c>
      <c r="K230" s="3" t="b">
        <f t="shared" si="19"/>
        <v>1</v>
      </c>
    </row>
    <row r="231" spans="2:11" x14ac:dyDescent="0.4">
      <c r="B231" s="2" t="str" cm="1">
        <f t="array" ref="B231">INDEX(JIS一覧!$A$1:$CQ$95, VALUE(LEFT(F231, 2))+1, VALUE(RIGHT(F231, 2))+1)</f>
        <v>紜</v>
      </c>
      <c r="E231" s="1">
        <f t="shared" si="20"/>
        <v>80</v>
      </c>
      <c r="F231" s="7">
        <v>6902</v>
      </c>
      <c r="G231" s="9" t="str" cm="1">
        <f t="array" ref="G231">IF(LEN(F231)=4,"1-"&amp;LEFT(F231,2)&amp;"-"&amp;RIGHT(F231,2),IF(AND(F231="",B231&lt;&gt;""),FindJISCoordinate(B231),"No Code"))</f>
        <v>1-69-02</v>
      </c>
      <c r="H231" s="3">
        <f t="shared" si="16"/>
        <v>32028</v>
      </c>
      <c r="I231" s="3" t="str">
        <f t="shared" si="17"/>
        <v>U+7D1C</v>
      </c>
      <c r="J231" s="3" t="str">
        <f t="shared" si="18"/>
        <v>紜</v>
      </c>
      <c r="K231" s="3" t="b">
        <f t="shared" si="19"/>
        <v>1</v>
      </c>
    </row>
    <row r="232" spans="2:11" x14ac:dyDescent="0.4">
      <c r="B232" s="2" t="str" cm="1">
        <f t="array" ref="B232">INDEX(JIS一覧!$A$1:$CQ$95, VALUE(LEFT(F232, 2))+1, VALUE(RIGHT(F232, 2))+1)</f>
        <v>耘</v>
      </c>
      <c r="E232" s="1">
        <f t="shared" si="20"/>
        <v>80</v>
      </c>
      <c r="F232" s="7">
        <v>7049</v>
      </c>
      <c r="G232" s="9" t="str" cm="1">
        <f t="array" ref="G232">IF(LEN(F232)=4,"1-"&amp;LEFT(F232,2)&amp;"-"&amp;RIGHT(F232,2),IF(AND(F232="",B232&lt;&gt;""),FindJISCoordinate(B232),"No Code"))</f>
        <v>1-70-49</v>
      </c>
      <c r="H232" s="3">
        <f t="shared" si="16"/>
        <v>32792</v>
      </c>
      <c r="I232" s="3" t="str">
        <f t="shared" si="17"/>
        <v>U+8018</v>
      </c>
      <c r="J232" s="3" t="str">
        <f t="shared" si="18"/>
        <v>耘</v>
      </c>
      <c r="K232" s="3" t="b">
        <f t="shared" si="19"/>
        <v>1</v>
      </c>
    </row>
    <row r="233" spans="2:11" x14ac:dyDescent="0.4">
      <c r="B233" s="2" t="str" cm="1">
        <f t="array" ref="B233">INDEX(JIS一覧!$A$1:$CQ$95, VALUE(LEFT(F233, 2))+1, VALUE(RIGHT(F233, 2))+1)</f>
        <v>運</v>
      </c>
      <c r="E233" s="1">
        <f t="shared" si="20"/>
        <v>80</v>
      </c>
      <c r="F233" s="7">
        <v>1731</v>
      </c>
      <c r="G233" s="9" t="str" cm="1">
        <f t="array" ref="G233">IF(LEN(F233)=4,"1-"&amp;LEFT(F233,2)&amp;"-"&amp;RIGHT(F233,2),IF(AND(F233="",B233&lt;&gt;""),FindJISCoordinate(B233),"No Code"))</f>
        <v>1-17-31</v>
      </c>
      <c r="H233" s="3">
        <f t="shared" si="16"/>
        <v>36939</v>
      </c>
      <c r="I233" s="3" t="str">
        <f t="shared" si="17"/>
        <v>U+904B</v>
      </c>
      <c r="J233" s="3" t="str">
        <f t="shared" si="18"/>
        <v>運</v>
      </c>
      <c r="K233" s="3" t="b">
        <f t="shared" si="19"/>
        <v>1</v>
      </c>
    </row>
    <row r="234" spans="2:11" x14ac:dyDescent="0.4">
      <c r="B234" s="2"/>
      <c r="C234" t="s">
        <v>7213</v>
      </c>
      <c r="E234" s="1">
        <f t="shared" si="20"/>
        <v>80</v>
      </c>
      <c r="G234" s="9" t="str" cm="1">
        <f t="array" ref="G234">IF(LEN(F234)=4,"1-"&amp;LEFT(F234,2)&amp;"-"&amp;RIGHT(F234,2),IF(AND(F234="",B234&lt;&gt;""),FindJISCoordinate(B234),"No Code"))</f>
        <v>No Code</v>
      </c>
      <c r="H234" s="3" t="str">
        <f t="shared" si="16"/>
        <v/>
      </c>
      <c r="I234" s="3" t="str">
        <f t="shared" si="17"/>
        <v/>
      </c>
      <c r="J234" s="3" t="str">
        <f t="shared" si="18"/>
        <v/>
      </c>
      <c r="K234" s="3" t="b">
        <f t="shared" si="19"/>
        <v>1</v>
      </c>
    </row>
    <row r="235" spans="2:11" x14ac:dyDescent="0.4">
      <c r="B235" s="2" t="str" cm="1">
        <f t="array" ref="B235">INDEX(JIS一覧!$A$1:$CQ$95, VALUE(LEFT(F235, 2))+1, VALUE(RIGHT(F235, 2))+1)</f>
        <v>雲</v>
      </c>
      <c r="D235" s="1">
        <v>81</v>
      </c>
      <c r="E235" s="1">
        <f t="shared" si="20"/>
        <v>81</v>
      </c>
      <c r="F235" s="7">
        <v>1732</v>
      </c>
      <c r="G235" s="9" t="str" cm="1">
        <f t="array" ref="G235">IF(LEN(F235)=4,"1-"&amp;LEFT(F235,2)&amp;"-"&amp;RIGHT(F235,2),IF(AND(F235="",B235&lt;&gt;""),FindJISCoordinate(B235),"No Code"))</f>
        <v>1-17-32</v>
      </c>
      <c r="H235" s="3">
        <f t="shared" si="16"/>
        <v>38642</v>
      </c>
      <c r="I235" s="3" t="str">
        <f t="shared" si="17"/>
        <v>U+96F2</v>
      </c>
      <c r="J235" s="3" t="str">
        <f t="shared" si="18"/>
        <v>雲</v>
      </c>
      <c r="K235" s="3" t="b">
        <f t="shared" si="19"/>
        <v>1</v>
      </c>
    </row>
    <row r="236" spans="2:11" x14ac:dyDescent="0.4">
      <c r="B236" s="2" t="str" cm="1">
        <f t="array" ref="B236">INDEX(JIS一覧!$A$1:$CQ$95, VALUE(LEFT(F236, 2))+1, VALUE(RIGHT(F236, 2))+1)</f>
        <v>慍</v>
      </c>
      <c r="D236" s="1">
        <v>82</v>
      </c>
      <c r="E236" s="1">
        <f t="shared" si="20"/>
        <v>82</v>
      </c>
      <c r="F236" s="7">
        <v>5618</v>
      </c>
      <c r="G236" s="9" t="str" cm="1">
        <f t="array" ref="G236">IF(LEN(F236)=4,"1-"&amp;LEFT(F236,2)&amp;"-"&amp;RIGHT(F236,2),IF(AND(F236="",B236&lt;&gt;""),FindJISCoordinate(B236),"No Code"))</f>
        <v>1-56-18</v>
      </c>
      <c r="H236" s="3">
        <f t="shared" si="16"/>
        <v>24909</v>
      </c>
      <c r="I236" s="3" t="str">
        <f t="shared" si="17"/>
        <v>U+614D</v>
      </c>
      <c r="J236" s="3" t="str">
        <f t="shared" si="18"/>
        <v>慍</v>
      </c>
      <c r="K236" s="3" t="b">
        <f t="shared" si="19"/>
        <v>1</v>
      </c>
    </row>
    <row r="237" spans="2:11" x14ac:dyDescent="0.4">
      <c r="B237" s="2" t="str" cm="1">
        <f t="array" ref="B237">INDEX(JIS一覧!$A$1:$CQ$95, VALUE(LEFT(F237, 2))+1, VALUE(RIGHT(F237, 2))+1)</f>
        <v>暈</v>
      </c>
      <c r="E237" s="1">
        <f t="shared" si="20"/>
        <v>82</v>
      </c>
      <c r="F237" s="7">
        <v>5884</v>
      </c>
      <c r="G237" s="9" t="str" cm="1">
        <f t="array" ref="G237">IF(LEN(F237)=4,"1-"&amp;LEFT(F237,2)&amp;"-"&amp;RIGHT(F237,2),IF(AND(F237="",B237&lt;&gt;""),FindJISCoordinate(B237),"No Code"))</f>
        <v>1-58-84</v>
      </c>
      <c r="H237" s="3">
        <f t="shared" si="16"/>
        <v>26248</v>
      </c>
      <c r="I237" s="3" t="str">
        <f t="shared" si="17"/>
        <v>U+6688</v>
      </c>
      <c r="J237" s="3" t="str">
        <f t="shared" si="18"/>
        <v>暈</v>
      </c>
      <c r="K237" s="3" t="b">
        <f t="shared" si="19"/>
        <v>1</v>
      </c>
    </row>
    <row r="238" spans="2:11" x14ac:dyDescent="0.4">
      <c r="B238" s="2" t="str" cm="1">
        <f t="array" ref="B238">INDEX(JIS一覧!$A$1:$CQ$95, VALUE(LEFT(F238, 2))+1, VALUE(RIGHT(F238, 2))+1)</f>
        <v>褞</v>
      </c>
      <c r="D238" s="1">
        <v>83</v>
      </c>
      <c r="E238" s="1">
        <f t="shared" si="20"/>
        <v>83</v>
      </c>
      <c r="F238" s="7">
        <v>7482</v>
      </c>
      <c r="G238" s="9" t="str" cm="1">
        <f t="array" ref="G238">IF(LEN(F238)=4,"1-"&amp;LEFT(F238,2)&amp;"-"&amp;RIGHT(F238,2),IF(AND(F238="",B238&lt;&gt;""),FindJISCoordinate(B238),"No Code"))</f>
        <v>1-74-82</v>
      </c>
      <c r="H238" s="3">
        <f t="shared" si="16"/>
        <v>35102</v>
      </c>
      <c r="I238" s="3" t="str">
        <f t="shared" si="17"/>
        <v>U+891E</v>
      </c>
      <c r="J238" s="3" t="str">
        <f t="shared" si="18"/>
        <v>褞</v>
      </c>
      <c r="K238" s="3" t="b">
        <f t="shared" si="19"/>
        <v>1</v>
      </c>
    </row>
    <row r="239" spans="2:11" x14ac:dyDescent="0.4">
      <c r="B239" s="2" t="s">
        <v>7153</v>
      </c>
      <c r="E239" s="1">
        <f t="shared" si="20"/>
        <v>83</v>
      </c>
      <c r="F239" s="7">
        <v>9018</v>
      </c>
      <c r="G239" s="9" t="str" cm="1">
        <f t="array" ref="G239">IF(LEN(F239)=4,"1-"&amp;LEFT(F239,2)&amp;"-"&amp;RIGHT(F239,2),IF(AND(F239="",B239&lt;&gt;""),FindJISCoordinate(B239),"No Code"))</f>
        <v>1-90-18</v>
      </c>
      <c r="H239" s="3">
        <f t="shared" si="16"/>
        <v>32277</v>
      </c>
      <c r="I239" s="3" t="str">
        <f t="shared" si="17"/>
        <v>U+7E15</v>
      </c>
      <c r="J239" s="3" t="str">
        <f t="shared" si="18"/>
        <v>縕</v>
      </c>
      <c r="K239" s="3" t="b">
        <f t="shared" si="19"/>
        <v>1</v>
      </c>
    </row>
    <row r="240" spans="2:11" x14ac:dyDescent="0.4">
      <c r="B240" s="2" t="str" cm="1">
        <f t="array" ref="B240">INDEX(JIS一覧!$A$1:$CQ$95, VALUE(LEFT(F240, 2))+1, VALUE(RIGHT(F240, 2))+1)</f>
        <v>薀</v>
      </c>
      <c r="E240" s="1">
        <f t="shared" si="20"/>
        <v>83</v>
      </c>
      <c r="F240" s="7">
        <v>7305</v>
      </c>
      <c r="G240" s="9" t="str" cm="1">
        <f t="array" ref="G240">IF(LEN(F240)=4,"1-"&amp;LEFT(F240,2)&amp;"-"&amp;RIGHT(F240,2),IF(AND(F240="",B240&lt;&gt;""),FindJISCoordinate(B240),"No Code"))</f>
        <v>1-73-05</v>
      </c>
      <c r="H240" s="3">
        <f t="shared" si="16"/>
        <v>34176</v>
      </c>
      <c r="I240" s="3" t="str">
        <f t="shared" si="17"/>
        <v>U+8580</v>
      </c>
      <c r="J240" s="3" t="str">
        <f t="shared" si="18"/>
        <v>薀</v>
      </c>
      <c r="K240" s="3" t="b">
        <f t="shared" si="19"/>
        <v>1</v>
      </c>
    </row>
    <row r="241" spans="2:11" x14ac:dyDescent="0.4">
      <c r="B241" s="2" t="str" cm="1">
        <f t="array" ref="B241">INDEX(JIS一覧!$A$1:$CQ$95, VALUE(LEFT(F241, 2))+1, VALUE(RIGHT(F241, 2))+1)</f>
        <v>繧</v>
      </c>
      <c r="E241" s="1">
        <f t="shared" si="20"/>
        <v>83</v>
      </c>
      <c r="F241" s="7">
        <v>6966</v>
      </c>
      <c r="G241" s="9" t="str" cm="1">
        <f t="array" ref="G241">IF(LEN(F241)=4,"1-"&amp;LEFT(F241,2)&amp;"-"&amp;RIGHT(F241,2),IF(AND(F241="",B241&lt;&gt;""),FindJISCoordinate(B241),"No Code"))</f>
        <v>1-69-66</v>
      </c>
      <c r="H241" s="3">
        <f t="shared" si="16"/>
        <v>32359</v>
      </c>
      <c r="I241" s="3" t="str">
        <f t="shared" si="17"/>
        <v>U+7E67</v>
      </c>
      <c r="J241" s="3" t="str">
        <f t="shared" si="18"/>
        <v>繧</v>
      </c>
      <c r="K241" s="3" t="b">
        <f t="shared" si="19"/>
        <v>1</v>
      </c>
    </row>
    <row r="242" spans="2:11" x14ac:dyDescent="0.4">
      <c r="B242" s="2" t="str" cm="1">
        <f t="array" ref="B242">INDEX(JIS一覧!$A$1:$CQ$95, VALUE(LEFT(F242, 2))+1, VALUE(RIGHT(F242, 2))+1)</f>
        <v>蘊</v>
      </c>
      <c r="E242" s="1">
        <f t="shared" si="20"/>
        <v>83</v>
      </c>
      <c r="F242" s="7">
        <v>7330</v>
      </c>
      <c r="G242" s="9" t="str" cm="1">
        <f t="array" ref="G242">IF(LEN(F242)=4,"1-"&amp;LEFT(F242,2)&amp;"-"&amp;RIGHT(F242,2),IF(AND(F242="",B242&lt;&gt;""),FindJISCoordinate(B242),"No Code"))</f>
        <v>1-73-30</v>
      </c>
      <c r="H242" s="3">
        <f t="shared" si="16"/>
        <v>34314</v>
      </c>
      <c r="I242" s="3" t="str">
        <f t="shared" si="17"/>
        <v>U+860A</v>
      </c>
      <c r="J242" s="3" t="str">
        <f t="shared" si="18"/>
        <v>蘊</v>
      </c>
      <c r="K242" s="3" t="b">
        <f t="shared" si="19"/>
        <v>1</v>
      </c>
    </row>
    <row r="243" spans="2:11" x14ac:dyDescent="0.4">
      <c r="B243" s="2"/>
      <c r="C243" t="s">
        <v>7154</v>
      </c>
      <c r="E243" s="1">
        <f t="shared" si="20"/>
        <v>83</v>
      </c>
      <c r="G243" s="9" t="str" cm="1">
        <f t="array" ref="G243">IF(LEN(F243)=4,"1-"&amp;LEFT(F243,2)&amp;"-"&amp;RIGHT(F243,2),IF(AND(F243="",B243&lt;&gt;""),FindJISCoordinate(B243),"No Code"))</f>
        <v>No Code</v>
      </c>
      <c r="H243" s="3" t="str">
        <f t="shared" si="16"/>
        <v/>
      </c>
      <c r="I243" s="3" t="str">
        <f t="shared" si="17"/>
        <v/>
      </c>
      <c r="J243" s="3" t="str">
        <f t="shared" si="18"/>
        <v/>
      </c>
      <c r="K243" s="3" t="b">
        <f t="shared" si="19"/>
        <v>1</v>
      </c>
    </row>
    <row r="244" spans="2:11" x14ac:dyDescent="0.4">
      <c r="B244" s="2" t="str" cm="1">
        <f t="array" ref="B244">INDEX(JIS一覧!$A$1:$CQ$95, VALUE(LEFT(F244, 2))+1, VALUE(RIGHT(F244, 2))+1)</f>
        <v>饂</v>
      </c>
      <c r="E244" s="1">
        <f t="shared" si="20"/>
        <v>83</v>
      </c>
      <c r="F244" s="7">
        <v>8127</v>
      </c>
      <c r="G244" s="9" t="str" cm="1">
        <f t="array" ref="G244">IF(LEN(F244)=4,"1-"&amp;LEFT(F244,2)&amp;"-"&amp;RIGHT(F244,2),IF(AND(F244="",B244&lt;&gt;""),FindJISCoordinate(B244),"No Code"))</f>
        <v>1-81-27</v>
      </c>
      <c r="H244" s="3">
        <f t="shared" si="16"/>
        <v>39234</v>
      </c>
      <c r="I244" s="3" t="str">
        <f t="shared" si="17"/>
        <v>U+9942</v>
      </c>
      <c r="J244" s="3" t="str">
        <f t="shared" si="18"/>
        <v>饂</v>
      </c>
      <c r="K244" s="3" t="b">
        <f t="shared" si="19"/>
        <v>1</v>
      </c>
    </row>
    <row r="245" spans="2:11" x14ac:dyDescent="0.4">
      <c r="B245" s="2" t="str" cm="1">
        <f t="array" ref="B245">INDEX(JIS一覧!$A$1:$CQ$95, VALUE(LEFT(F245, 2))+1, VALUE(RIGHT(F245, 2))+1)</f>
        <v>永</v>
      </c>
      <c r="D245" s="1">
        <v>84</v>
      </c>
      <c r="E245" s="1">
        <f t="shared" si="20"/>
        <v>84</v>
      </c>
      <c r="F245" s="7">
        <v>1742</v>
      </c>
      <c r="G245" s="9" t="str" cm="1">
        <f t="array" ref="G245">IF(LEN(F245)=4,"1-"&amp;LEFT(F245,2)&amp;"-"&amp;RIGHT(F245,2),IF(AND(F245="",B245&lt;&gt;""),FindJISCoordinate(B245),"No Code"))</f>
        <v>1-17-42</v>
      </c>
      <c r="H245" s="3">
        <f t="shared" si="16"/>
        <v>27704</v>
      </c>
      <c r="I245" s="3" t="str">
        <f t="shared" si="17"/>
        <v>U+6C38</v>
      </c>
      <c r="J245" s="3" t="str">
        <f t="shared" si="18"/>
        <v>永</v>
      </c>
      <c r="K245" s="3" t="b">
        <f t="shared" si="19"/>
        <v>1</v>
      </c>
    </row>
    <row r="246" spans="2:11" x14ac:dyDescent="0.4">
      <c r="B246" s="2" t="str" cm="1">
        <f t="array" ref="B246">INDEX(JIS一覧!$A$1:$CQ$95, VALUE(LEFT(F246, 2))+1, VALUE(RIGHT(F246, 2))+1)</f>
        <v>曳</v>
      </c>
      <c r="E246" s="1">
        <f t="shared" si="20"/>
        <v>84</v>
      </c>
      <c r="F246" s="7">
        <v>1740</v>
      </c>
      <c r="G246" s="9" t="str" cm="1">
        <f t="array" ref="G246">IF(LEN(F246)=4,"1-"&amp;LEFT(F246,2)&amp;"-"&amp;RIGHT(F246,2),IF(AND(F246="",B246&lt;&gt;""),FindJISCoordinate(B246),"No Code"))</f>
        <v>1-17-40</v>
      </c>
      <c r="H246" s="3">
        <f t="shared" si="16"/>
        <v>26355</v>
      </c>
      <c r="I246" s="3" t="str">
        <f t="shared" si="17"/>
        <v>U+66F3</v>
      </c>
      <c r="J246" s="3" t="str">
        <f t="shared" si="18"/>
        <v>曳</v>
      </c>
      <c r="K246" s="3" t="b">
        <f t="shared" si="19"/>
        <v>1</v>
      </c>
    </row>
    <row r="247" spans="2:11" x14ac:dyDescent="0.4">
      <c r="B247" s="2" t="str" cm="1">
        <f t="array" ref="B247">INDEX(JIS一覧!$A$1:$CQ$95, VALUE(LEFT(F247, 2))+1, VALUE(RIGHT(F247, 2))+1)</f>
        <v>咏</v>
      </c>
      <c r="E247" s="1">
        <f t="shared" si="20"/>
        <v>84</v>
      </c>
      <c r="F247" s="7">
        <v>5073</v>
      </c>
      <c r="G247" s="9" t="str" cm="1">
        <f t="array" ref="G247">IF(LEN(F247)=4,"1-"&amp;LEFT(F247,2)&amp;"-"&amp;RIGHT(F247,2),IF(AND(F247="",B247&lt;&gt;""),FindJISCoordinate(B247),"No Code"))</f>
        <v>1-50-73</v>
      </c>
      <c r="H247" s="3">
        <f t="shared" si="16"/>
        <v>21647</v>
      </c>
      <c r="I247" s="3" t="str">
        <f t="shared" si="17"/>
        <v>U+548F</v>
      </c>
      <c r="J247" s="3" t="str">
        <f t="shared" si="18"/>
        <v>咏</v>
      </c>
      <c r="K247" s="3" t="b">
        <f t="shared" si="19"/>
        <v>1</v>
      </c>
    </row>
    <row r="248" spans="2:11" x14ac:dyDescent="0.4">
      <c r="B248" s="2" t="str" cm="1">
        <f t="array" ref="B248">INDEX(JIS一覧!$A$1:$CQ$95, VALUE(LEFT(F248, 2))+1, VALUE(RIGHT(F248, 2))+1)</f>
        <v>泳</v>
      </c>
      <c r="E248" s="1">
        <f t="shared" si="20"/>
        <v>84</v>
      </c>
      <c r="F248" s="7">
        <v>1743</v>
      </c>
      <c r="G248" s="9" t="str" cm="1">
        <f t="array" ref="G248">IF(LEN(F248)=4,"1-"&amp;LEFT(F248,2)&amp;"-"&amp;RIGHT(F248,2),IF(AND(F248="",B248&lt;&gt;""),FindJISCoordinate(B248),"No Code"))</f>
        <v>1-17-43</v>
      </c>
      <c r="H248" s="3">
        <f t="shared" si="16"/>
        <v>27891</v>
      </c>
      <c r="I248" s="3" t="str">
        <f t="shared" si="17"/>
        <v>U+6CF3</v>
      </c>
      <c r="J248" s="3" t="str">
        <f t="shared" si="18"/>
        <v>泳</v>
      </c>
      <c r="K248" s="3" t="b">
        <f t="shared" si="19"/>
        <v>1</v>
      </c>
    </row>
    <row r="249" spans="2:11" x14ac:dyDescent="0.4">
      <c r="B249" s="2" t="str" cm="1">
        <f t="array" ref="B249">INDEX(JIS一覧!$A$1:$CQ$95, VALUE(LEFT(F249, 2))+1, VALUE(RIGHT(F249, 2))+1)</f>
        <v>英</v>
      </c>
      <c r="D249" s="1">
        <v>85</v>
      </c>
      <c r="E249" s="1">
        <f t="shared" si="20"/>
        <v>85</v>
      </c>
      <c r="F249" s="7">
        <v>1749</v>
      </c>
      <c r="G249" s="9" t="str" cm="1">
        <f t="array" ref="G249">IF(LEN(F249)=4,"1-"&amp;LEFT(F249,2)&amp;"-"&amp;RIGHT(F249,2),IF(AND(F249="",B249&lt;&gt;""),FindJISCoordinate(B249),"No Code"))</f>
        <v>1-17-49</v>
      </c>
      <c r="H249" s="3">
        <f t="shared" si="16"/>
        <v>33521</v>
      </c>
      <c r="I249" s="3" t="str">
        <f t="shared" si="17"/>
        <v>U+82F1</v>
      </c>
      <c r="J249" s="3" t="str">
        <f t="shared" si="18"/>
        <v>英</v>
      </c>
      <c r="K249" s="3" t="b">
        <f t="shared" si="19"/>
        <v>1</v>
      </c>
    </row>
    <row r="250" spans="2:11" x14ac:dyDescent="0.4">
      <c r="B250" s="2" t="str" cm="1">
        <f t="array" ref="B250">INDEX(JIS一覧!$A$1:$CQ$95, VALUE(LEFT(F250, 2))+1, VALUE(RIGHT(F250, 2))+1)</f>
        <v>映</v>
      </c>
      <c r="E250" s="1">
        <f t="shared" si="20"/>
        <v>85</v>
      </c>
      <c r="F250" s="7">
        <v>1739</v>
      </c>
      <c r="G250" s="9" t="str" cm="1">
        <f t="array" ref="G250">IF(LEN(F250)=4,"1-"&amp;LEFT(F250,2)&amp;"-"&amp;RIGHT(F250,2),IF(AND(F250="",B250&lt;&gt;""),FindJISCoordinate(B250),"No Code"))</f>
        <v>1-17-39</v>
      </c>
      <c r="H250" s="3">
        <f t="shared" si="16"/>
        <v>26144</v>
      </c>
      <c r="I250" s="3" t="str">
        <f t="shared" si="17"/>
        <v>U+6620</v>
      </c>
      <c r="J250" s="3" t="str">
        <f t="shared" si="18"/>
        <v>映</v>
      </c>
      <c r="K250" s="3" t="b">
        <f t="shared" si="19"/>
        <v>1</v>
      </c>
    </row>
    <row r="251" spans="2:11" x14ac:dyDescent="0.4">
      <c r="B251" s="2" t="str" cm="1">
        <f t="array" ref="B251">INDEX(JIS一覧!$A$1:$CQ$95, VALUE(LEFT(F251, 2))+1, VALUE(RIGHT(F251, 2))+1)</f>
        <v>栄</v>
      </c>
      <c r="E251" s="1">
        <f t="shared" si="20"/>
        <v>85</v>
      </c>
      <c r="F251" s="7">
        <v>1741</v>
      </c>
      <c r="G251" s="9" t="str" cm="1">
        <f t="array" ref="G251">IF(LEN(F251)=4,"1-"&amp;LEFT(F251,2)&amp;"-"&amp;RIGHT(F251,2),IF(AND(F251="",B251&lt;&gt;""),FindJISCoordinate(B251),"No Code"))</f>
        <v>1-17-41</v>
      </c>
      <c r="H251" s="3">
        <f t="shared" si="16"/>
        <v>26628</v>
      </c>
      <c r="I251" s="3" t="str">
        <f t="shared" si="17"/>
        <v>U+6804</v>
      </c>
      <c r="J251" s="3" t="str">
        <f t="shared" si="18"/>
        <v>栄</v>
      </c>
      <c r="K251" s="3" t="b">
        <f t="shared" si="19"/>
        <v>1</v>
      </c>
    </row>
    <row r="252" spans="2:11" x14ac:dyDescent="0.4">
      <c r="B252" s="2" t="str" cm="1">
        <f t="array" ref="B252">INDEX(JIS一覧!$A$1:$CQ$95, VALUE(LEFT(F252, 2))+1, VALUE(RIGHT(F252, 2))+1)</f>
        <v>榮</v>
      </c>
      <c r="C252" t="s">
        <v>7214</v>
      </c>
      <c r="E252" s="1">
        <f t="shared" si="20"/>
        <v>85</v>
      </c>
      <c r="F252" s="7">
        <v>6038</v>
      </c>
      <c r="G252" s="9" t="str" cm="1">
        <f t="array" ref="G252">IF(LEN(F252)=4,"1-"&amp;LEFT(F252,2)&amp;"-"&amp;RIGHT(F252,2),IF(AND(F252="",B252&lt;&gt;""),FindJISCoordinate(B252),"No Code"))</f>
        <v>1-60-38</v>
      </c>
      <c r="H252" s="3">
        <f t="shared" si="16"/>
        <v>27054</v>
      </c>
      <c r="I252" s="3" t="str">
        <f t="shared" si="17"/>
        <v>U+69AE</v>
      </c>
      <c r="J252" s="3" t="str">
        <f t="shared" si="18"/>
        <v>榮</v>
      </c>
      <c r="K252" s="3" t="b">
        <f t="shared" si="19"/>
        <v>1</v>
      </c>
    </row>
    <row r="253" spans="2:11" x14ac:dyDescent="0.4">
      <c r="B253" s="2" t="str" cm="1">
        <f t="array" ref="B253">INDEX(JIS一覧!$A$1:$CQ$95, VALUE(LEFT(F253, 2))+1, VALUE(RIGHT(F253, 2))+1)</f>
        <v>洩</v>
      </c>
      <c r="D253" s="1">
        <v>86</v>
      </c>
      <c r="E253" s="1">
        <f t="shared" si="20"/>
        <v>86</v>
      </c>
      <c r="F253" s="7">
        <v>1744</v>
      </c>
      <c r="G253" s="9" t="str" cm="1">
        <f t="array" ref="G253">IF(LEN(F253)=4,"1-"&amp;LEFT(F253,2)&amp;"-"&amp;RIGHT(F253,2),IF(AND(F253="",B253&lt;&gt;""),FindJISCoordinate(B253),"No Code"))</f>
        <v>1-17-44</v>
      </c>
      <c r="H253" s="3">
        <f t="shared" si="16"/>
        <v>27945</v>
      </c>
      <c r="I253" s="3" t="str">
        <f t="shared" si="17"/>
        <v>U+6D29</v>
      </c>
      <c r="J253" s="3" t="str">
        <f t="shared" si="18"/>
        <v>洩</v>
      </c>
      <c r="K253" s="3" t="b">
        <f t="shared" si="19"/>
        <v>1</v>
      </c>
    </row>
    <row r="254" spans="2:11" x14ac:dyDescent="0.4">
      <c r="B254" s="2" t="str" cm="1">
        <f t="array" ref="B254">INDEX(JIS一覧!$A$1:$CQ$95, VALUE(LEFT(F254, 2))+1, VALUE(RIGHT(F254, 2))+1)</f>
        <v>盈</v>
      </c>
      <c r="E254" s="1">
        <f t="shared" si="20"/>
        <v>86</v>
      </c>
      <c r="F254" s="7">
        <v>1746</v>
      </c>
      <c r="G254" s="9" t="str" cm="1">
        <f t="array" ref="G254">IF(LEN(F254)=4,"1-"&amp;LEFT(F254,2)&amp;"-"&amp;RIGHT(F254,2),IF(AND(F254="",B254&lt;&gt;""),FindJISCoordinate(B254),"No Code"))</f>
        <v>1-17-46</v>
      </c>
      <c r="H254" s="3">
        <f t="shared" si="16"/>
        <v>30408</v>
      </c>
      <c r="I254" s="3" t="str">
        <f t="shared" si="17"/>
        <v>U+76C8</v>
      </c>
      <c r="J254" s="3" t="str">
        <f t="shared" si="18"/>
        <v>盈</v>
      </c>
      <c r="K254" s="3" t="b">
        <f t="shared" si="19"/>
        <v>1</v>
      </c>
    </row>
    <row r="255" spans="2:11" x14ac:dyDescent="0.4">
      <c r="B255" s="2" t="str" cm="1">
        <f t="array" ref="B255">INDEX(JIS一覧!$A$1:$CQ$95, VALUE(LEFT(F255, 2))+1, VALUE(RIGHT(F255, 2))+1)</f>
        <v>郢</v>
      </c>
      <c r="E255" s="1">
        <f t="shared" si="20"/>
        <v>86</v>
      </c>
      <c r="F255" s="7">
        <v>7827</v>
      </c>
      <c r="G255" s="9" t="str" cm="1">
        <f t="array" ref="G255">IF(LEN(F255)=4,"1-"&amp;LEFT(F255,2)&amp;"-"&amp;RIGHT(F255,2),IF(AND(F255="",B255&lt;&gt;""),FindJISCoordinate(B255),"No Code"))</f>
        <v>1-78-27</v>
      </c>
      <c r="H255" s="3">
        <f t="shared" si="16"/>
        <v>37090</v>
      </c>
      <c r="I255" s="3" t="str">
        <f t="shared" si="17"/>
        <v>U+90E2</v>
      </c>
      <c r="J255" s="3" t="str">
        <f t="shared" si="18"/>
        <v>郢</v>
      </c>
      <c r="K255" s="3" t="b">
        <f t="shared" si="19"/>
        <v>1</v>
      </c>
    </row>
    <row r="256" spans="2:11" x14ac:dyDescent="0.4">
      <c r="B256" s="2" t="str" cm="1">
        <f t="array" ref="B256">INDEX(JIS一覧!$A$1:$CQ$95, VALUE(LEFT(F256, 2))+1, VALUE(RIGHT(F256, 2))+1)</f>
        <v>営</v>
      </c>
      <c r="D256" s="1">
        <v>87</v>
      </c>
      <c r="E256" s="1">
        <f t="shared" si="20"/>
        <v>87</v>
      </c>
      <c r="F256" s="7">
        <v>1736</v>
      </c>
      <c r="G256" s="9" t="str" cm="1">
        <f t="array" ref="G256">IF(LEN(F256)=4,"1-"&amp;LEFT(F256,2)&amp;"-"&amp;RIGHT(F256,2),IF(AND(F256="",B256&lt;&gt;""),FindJISCoordinate(B256),"No Code"))</f>
        <v>1-17-36</v>
      </c>
      <c r="H256" s="3">
        <f t="shared" si="16"/>
        <v>21942</v>
      </c>
      <c r="I256" s="3" t="str">
        <f t="shared" si="17"/>
        <v>U+55B6</v>
      </c>
      <c r="J256" s="3" t="str">
        <f t="shared" si="18"/>
        <v>営</v>
      </c>
      <c r="K256" s="3" t="b">
        <f t="shared" si="19"/>
        <v>1</v>
      </c>
    </row>
    <row r="257" spans="2:11" x14ac:dyDescent="0.4">
      <c r="B257" s="2" t="str" cm="1">
        <f t="array" ref="B257">INDEX(JIS一覧!$A$1:$CQ$95, VALUE(LEFT(F257, 2))+1, VALUE(RIGHT(F257, 2))+1)</f>
        <v>營</v>
      </c>
      <c r="C257" t="s">
        <v>7215</v>
      </c>
      <c r="E257" s="1">
        <f t="shared" si="20"/>
        <v>87</v>
      </c>
      <c r="F257" s="7">
        <v>5159</v>
      </c>
      <c r="G257" s="9" t="str" cm="1">
        <f t="array" ref="G257">IF(LEN(F257)=4,"1-"&amp;LEFT(F257,2)&amp;"-"&amp;RIGHT(F257,2),IF(AND(F257="",B257&lt;&gt;""),FindJISCoordinate(B257),"No Code"))</f>
        <v>1-51-59</v>
      </c>
      <c r="H257" s="3">
        <f t="shared" si="16"/>
        <v>29151</v>
      </c>
      <c r="I257" s="3" t="str">
        <f t="shared" si="17"/>
        <v>U+71DF</v>
      </c>
      <c r="J257" s="3" t="str">
        <f t="shared" si="18"/>
        <v>營</v>
      </c>
      <c r="K257" s="3" t="b">
        <f t="shared" si="19"/>
        <v>1</v>
      </c>
    </row>
    <row r="258" spans="2:11" x14ac:dyDescent="0.4">
      <c r="B258" s="2" t="str" cm="1">
        <f t="array" ref="B258">INDEX(JIS一覧!$A$1:$CQ$95, VALUE(LEFT(F258, 2))+1, VALUE(RIGHT(F258, 2))+1)</f>
        <v>瑛</v>
      </c>
      <c r="E258" s="1">
        <f t="shared" si="20"/>
        <v>87</v>
      </c>
      <c r="F258" s="7">
        <v>1745</v>
      </c>
      <c r="G258" s="9" t="str" cm="1">
        <f t="array" ref="G258">IF(LEN(F258)=4,"1-"&amp;LEFT(F258,2)&amp;"-"&amp;RIGHT(F258,2),IF(AND(F258="",B258&lt;&gt;""),FindJISCoordinate(B258),"No Code"))</f>
        <v>1-17-45</v>
      </c>
      <c r="H258" s="3">
        <f t="shared" ref="H258:H321" si="21">IFERROR(_xlfn.UNICODE(B258),"")</f>
        <v>29787</v>
      </c>
      <c r="I258" s="3" t="str">
        <f t="shared" ref="I258:I321" si="22">IFERROR("U+"&amp;DEC2HEX(H258),"")</f>
        <v>U+745B</v>
      </c>
      <c r="J258" s="3" t="str">
        <f t="shared" ref="J258:J321" si="23">IFERROR(_xlfn.UNICHAR(H258),"")</f>
        <v>瑛</v>
      </c>
      <c r="K258" s="3" t="b">
        <f t="shared" ref="K258:K321" si="24">B258=J258</f>
        <v>1</v>
      </c>
    </row>
    <row r="259" spans="2:11" x14ac:dyDescent="0.4">
      <c r="B259" s="2" t="str" cm="1">
        <f t="array" ref="B259">INDEX(JIS一覧!$A$1:$CQ$95, VALUE(LEFT(F259, 2))+1, VALUE(RIGHT(F259, 2))+1)</f>
        <v>詠</v>
      </c>
      <c r="E259" s="1">
        <f t="shared" ref="E259:E322" si="25">IF(D259="",E258,D259)</f>
        <v>87</v>
      </c>
      <c r="F259" s="7">
        <v>1751</v>
      </c>
      <c r="G259" s="9" t="str" cm="1">
        <f t="array" ref="G259">IF(LEN(F259)=4,"1-"&amp;LEFT(F259,2)&amp;"-"&amp;RIGHT(F259,2),IF(AND(F259="",B259&lt;&gt;""),FindJISCoordinate(B259),"No Code"))</f>
        <v>1-17-51</v>
      </c>
      <c r="H259" s="3">
        <f t="shared" si="21"/>
        <v>35424</v>
      </c>
      <c r="I259" s="3" t="str">
        <f t="shared" si="22"/>
        <v>U+8A60</v>
      </c>
      <c r="J259" s="3" t="str">
        <f t="shared" si="23"/>
        <v>詠</v>
      </c>
      <c r="K259" s="3" t="b">
        <f t="shared" si="24"/>
        <v>1</v>
      </c>
    </row>
    <row r="260" spans="2:11" x14ac:dyDescent="0.4">
      <c r="B260" s="2" t="str" cm="1">
        <f t="array" ref="B260">INDEX(JIS一覧!$A$1:$CQ$95, VALUE(LEFT(F260, 2))+1, VALUE(RIGHT(F260, 2))+1)</f>
        <v>塋</v>
      </c>
      <c r="E260" s="1">
        <f t="shared" si="25"/>
        <v>87</v>
      </c>
      <c r="F260" s="7">
        <v>5242</v>
      </c>
      <c r="G260" s="9" t="str" cm="1">
        <f t="array" ref="G260">IF(LEN(F260)=4,"1-"&amp;LEFT(F260,2)&amp;"-"&amp;RIGHT(F260,2),IF(AND(F260="",B260&lt;&gt;""),FindJISCoordinate(B260),"No Code"))</f>
        <v>1-52-42</v>
      </c>
      <c r="H260" s="3">
        <f t="shared" si="21"/>
        <v>22603</v>
      </c>
      <c r="I260" s="3" t="str">
        <f t="shared" si="22"/>
        <v>U+584B</v>
      </c>
      <c r="J260" s="3" t="str">
        <f t="shared" si="23"/>
        <v>塋</v>
      </c>
      <c r="K260" s="3" t="b">
        <f t="shared" si="24"/>
        <v>1</v>
      </c>
    </row>
    <row r="261" spans="2:11" x14ac:dyDescent="0.4">
      <c r="B261" s="2" t="str" cm="1">
        <f t="array" ref="B261">INDEX(JIS一覧!$A$1:$CQ$95, VALUE(LEFT(F261, 2))+1, VALUE(RIGHT(F261, 2))+1)</f>
        <v>楹</v>
      </c>
      <c r="E261" s="1">
        <f t="shared" si="25"/>
        <v>87</v>
      </c>
      <c r="F261" s="7">
        <v>6019</v>
      </c>
      <c r="G261" s="9" t="str" cm="1">
        <f t="array" ref="G261">IF(LEN(F261)=4,"1-"&amp;LEFT(F261,2)&amp;"-"&amp;RIGHT(F261,2),IF(AND(F261="",B261&lt;&gt;""),FindJISCoordinate(B261),"No Code"))</f>
        <v>1-60-19</v>
      </c>
      <c r="H261" s="3">
        <f t="shared" si="21"/>
        <v>27001</v>
      </c>
      <c r="I261" s="3" t="str">
        <f t="shared" si="22"/>
        <v>U+6979</v>
      </c>
      <c r="J261" s="3" t="str">
        <f t="shared" si="23"/>
        <v>楹</v>
      </c>
      <c r="K261" s="3" t="b">
        <f t="shared" si="24"/>
        <v>1</v>
      </c>
    </row>
    <row r="262" spans="2:11" x14ac:dyDescent="0.4">
      <c r="B262" s="2" t="str" cm="1">
        <f t="array" ref="B262">INDEX(JIS一覧!$A$1:$CQ$95, VALUE(LEFT(F262, 2))+1, VALUE(RIGHT(F262, 2))+1)</f>
        <v>裔</v>
      </c>
      <c r="E262" s="1">
        <f t="shared" si="25"/>
        <v>87</v>
      </c>
      <c r="F262" s="7">
        <v>7467</v>
      </c>
      <c r="G262" s="9" t="str" cm="1">
        <f t="array" ref="G262">IF(LEN(F262)=4,"1-"&amp;LEFT(F262,2)&amp;"-"&amp;RIGHT(F262,2),IF(AND(F262="",B262&lt;&gt;""),FindJISCoordinate(B262),"No Code"))</f>
        <v>1-74-67</v>
      </c>
      <c r="H262" s="3">
        <f t="shared" si="21"/>
        <v>35028</v>
      </c>
      <c r="I262" s="3" t="str">
        <f t="shared" si="22"/>
        <v>U+88D4</v>
      </c>
      <c r="J262" s="3" t="str">
        <f t="shared" si="23"/>
        <v>裔</v>
      </c>
      <c r="K262" s="3" t="b">
        <f t="shared" si="24"/>
        <v>1</v>
      </c>
    </row>
    <row r="263" spans="2:11" x14ac:dyDescent="0.4">
      <c r="B263" s="2" t="str" cm="1">
        <f t="array" ref="B263">INDEX(JIS一覧!$A$1:$CQ$95, VALUE(LEFT(F263, 2))+1, VALUE(RIGHT(F263, 2))+1)</f>
        <v>影</v>
      </c>
      <c r="E263" s="1">
        <f t="shared" si="25"/>
        <v>87</v>
      </c>
      <c r="F263" s="7">
        <v>1738</v>
      </c>
      <c r="G263" s="9" t="str" cm="1">
        <f t="array" ref="G263">IF(LEN(F263)=4,"1-"&amp;LEFT(F263,2)&amp;"-"&amp;RIGHT(F263,2),IF(AND(F263="",B263&lt;&gt;""),FindJISCoordinate(B263),"No Code"))</f>
        <v>1-17-38</v>
      </c>
      <c r="H263" s="3">
        <f t="shared" si="21"/>
        <v>24433</v>
      </c>
      <c r="I263" s="3" t="str">
        <f t="shared" si="22"/>
        <v>U+5F71</v>
      </c>
      <c r="J263" s="3" t="str">
        <f t="shared" si="23"/>
        <v>影</v>
      </c>
      <c r="K263" s="3" t="b">
        <f t="shared" si="24"/>
        <v>1</v>
      </c>
    </row>
    <row r="264" spans="2:11" x14ac:dyDescent="0.4">
      <c r="B264" s="2" t="str" cm="1">
        <f t="array" ref="B264">INDEX(JIS一覧!$A$1:$CQ$95, VALUE(LEFT(F264, 2))+1, VALUE(RIGHT(F264, 2))+1)</f>
        <v>瑩</v>
      </c>
      <c r="D264" s="1">
        <v>88</v>
      </c>
      <c r="E264" s="1">
        <f t="shared" si="25"/>
        <v>88</v>
      </c>
      <c r="F264" s="7">
        <v>6482</v>
      </c>
      <c r="G264" s="9" t="str" cm="1">
        <f t="array" ref="G264">IF(LEN(F264)=4,"1-"&amp;LEFT(F264,2)&amp;"-"&amp;RIGHT(F264,2),IF(AND(F264="",B264&lt;&gt;""),FindJISCoordinate(B264),"No Code"))</f>
        <v>1-64-82</v>
      </c>
      <c r="H264" s="3">
        <f t="shared" si="21"/>
        <v>29801</v>
      </c>
      <c r="I264" s="3" t="str">
        <f t="shared" si="22"/>
        <v>U+7469</v>
      </c>
      <c r="J264" s="3" t="str">
        <f t="shared" si="23"/>
        <v>瑩</v>
      </c>
      <c r="K264" s="3" t="b">
        <f t="shared" si="24"/>
        <v>1</v>
      </c>
    </row>
    <row r="265" spans="2:11" x14ac:dyDescent="0.4">
      <c r="B265" s="2" t="str" cm="1">
        <f t="array" ref="B265">INDEX(JIS一覧!$A$1:$CQ$95, VALUE(LEFT(F265, 2))+1, VALUE(RIGHT(F265, 2))+1)</f>
        <v>鋭</v>
      </c>
      <c r="E265" s="1">
        <f t="shared" si="25"/>
        <v>88</v>
      </c>
      <c r="F265" s="7">
        <v>1752</v>
      </c>
      <c r="G265" s="9" t="str" cm="1">
        <f t="array" ref="G265">IF(LEN(F265)=4,"1-"&amp;LEFT(F265,2)&amp;"-"&amp;RIGHT(F265,2),IF(AND(F265="",B265&lt;&gt;""),FindJISCoordinate(B265),"No Code"))</f>
        <v>1-17-52</v>
      </c>
      <c r="H265" s="3">
        <f t="shared" si="21"/>
        <v>37613</v>
      </c>
      <c r="I265" s="3" t="str">
        <f t="shared" si="22"/>
        <v>U+92ED</v>
      </c>
      <c r="J265" s="3" t="str">
        <f t="shared" si="23"/>
        <v>鋭</v>
      </c>
      <c r="K265" s="3" t="b">
        <f t="shared" si="24"/>
        <v>1</v>
      </c>
    </row>
    <row r="266" spans="2:11" x14ac:dyDescent="0.4">
      <c r="B266" s="2"/>
      <c r="C266" t="s">
        <v>7216</v>
      </c>
      <c r="E266" s="1">
        <f t="shared" si="25"/>
        <v>88</v>
      </c>
      <c r="G266" s="9" t="str" cm="1">
        <f t="array" ref="G266">IF(LEN(F266)=4,"1-"&amp;LEFT(F266,2)&amp;"-"&amp;RIGHT(F266,2),IF(AND(F266="",B266&lt;&gt;""),FindJISCoordinate(B266),"No Code"))</f>
        <v>No Code</v>
      </c>
      <c r="H266" s="3" t="str">
        <f t="shared" si="21"/>
        <v/>
      </c>
      <c r="I266" s="3" t="str">
        <f t="shared" si="22"/>
        <v/>
      </c>
      <c r="J266" s="3" t="str">
        <f t="shared" si="23"/>
        <v/>
      </c>
      <c r="K266" s="3" t="b">
        <f t="shared" si="24"/>
        <v>1</v>
      </c>
    </row>
    <row r="267" spans="2:11" x14ac:dyDescent="0.4">
      <c r="B267" s="2" t="str" cm="1">
        <f t="array" ref="B267">INDEX(JIS一覧!$A$1:$CQ$95, VALUE(LEFT(F267, 2))+1, VALUE(RIGHT(F267, 2))+1)</f>
        <v>叡</v>
      </c>
      <c r="E267" s="1">
        <f t="shared" si="25"/>
        <v>88</v>
      </c>
      <c r="F267" s="7">
        <v>1735</v>
      </c>
      <c r="G267" s="9" t="str" cm="1">
        <f t="array" ref="G267">IF(LEN(F267)=4,"1-"&amp;LEFT(F267,2)&amp;"-"&amp;RIGHT(F267,2),IF(AND(F267="",B267&lt;&gt;""),FindJISCoordinate(B267),"No Code"))</f>
        <v>1-17-35</v>
      </c>
      <c r="H267" s="3">
        <f t="shared" si="21"/>
        <v>21473</v>
      </c>
      <c r="I267" s="3" t="str">
        <f t="shared" si="22"/>
        <v>U+53E1</v>
      </c>
      <c r="J267" s="3" t="str">
        <f t="shared" si="23"/>
        <v>叡</v>
      </c>
      <c r="K267" s="3" t="b">
        <f t="shared" si="24"/>
        <v>1</v>
      </c>
    </row>
    <row r="268" spans="2:11" x14ac:dyDescent="0.4">
      <c r="B268" s="2" t="str" cm="1">
        <f t="array" ref="B268">INDEX(JIS一覧!$A$1:$CQ$95, VALUE(LEFT(F268, 2))+1, VALUE(RIGHT(F268, 2))+1)</f>
        <v>殪</v>
      </c>
      <c r="D268" s="1">
        <v>89</v>
      </c>
      <c r="E268" s="1">
        <f t="shared" si="25"/>
        <v>89</v>
      </c>
      <c r="F268" s="7">
        <v>6148</v>
      </c>
      <c r="G268" s="9" t="str" cm="1">
        <f t="array" ref="G268">IF(LEN(F268)=4,"1-"&amp;LEFT(F268,2)&amp;"-"&amp;RIGHT(F268,2),IF(AND(F268="",B268&lt;&gt;""),FindJISCoordinate(B268),"No Code"))</f>
        <v>1-61-48</v>
      </c>
      <c r="H268" s="3">
        <f t="shared" si="21"/>
        <v>27562</v>
      </c>
      <c r="I268" s="3" t="str">
        <f t="shared" si="22"/>
        <v>U+6BAA</v>
      </c>
      <c r="J268" s="3" t="str">
        <f t="shared" si="23"/>
        <v>殪</v>
      </c>
      <c r="K268" s="3" t="b">
        <f t="shared" si="24"/>
        <v>1</v>
      </c>
    </row>
    <row r="269" spans="2:11" x14ac:dyDescent="0.4">
      <c r="B269" s="2" t="str" cm="1">
        <f t="array" ref="B269">INDEX(JIS一覧!$A$1:$CQ$95, VALUE(LEFT(F269, 2))+1, VALUE(RIGHT(F269, 2))+1)</f>
        <v>穎</v>
      </c>
      <c r="E269" s="1">
        <f t="shared" si="25"/>
        <v>89</v>
      </c>
      <c r="F269" s="7">
        <v>1747</v>
      </c>
      <c r="G269" s="9" t="str" cm="1">
        <f t="array" ref="G269">IF(LEN(F269)=4,"1-"&amp;LEFT(F269,2)&amp;"-"&amp;RIGHT(F269,2),IF(AND(F269="",B269&lt;&gt;""),FindJISCoordinate(B269),"No Code"))</f>
        <v>1-17-47</v>
      </c>
      <c r="H269" s="3">
        <f t="shared" si="21"/>
        <v>31310</v>
      </c>
      <c r="I269" s="3" t="str">
        <f t="shared" si="22"/>
        <v>U+7A4E</v>
      </c>
      <c r="J269" s="3" t="str">
        <f t="shared" si="23"/>
        <v>穎</v>
      </c>
      <c r="K269" s="3" t="b">
        <f t="shared" si="24"/>
        <v>1</v>
      </c>
    </row>
    <row r="270" spans="2:11" x14ac:dyDescent="0.4">
      <c r="B270" s="2" t="str" cm="1">
        <f t="array" ref="B270">INDEX(JIS一覧!$A$1:$CQ$95, VALUE(LEFT(F270, 2))+1, VALUE(RIGHT(F270, 2))+1)</f>
        <v>頴</v>
      </c>
      <c r="C270" t="s">
        <v>7217</v>
      </c>
      <c r="E270" s="1">
        <f t="shared" si="25"/>
        <v>89</v>
      </c>
      <c r="F270" s="7">
        <v>1748</v>
      </c>
      <c r="G270" s="9" t="str" cm="1">
        <f t="array" ref="G270">IF(LEN(F270)=4,"1-"&amp;LEFT(F270,2)&amp;"-"&amp;RIGHT(F270,2),IF(AND(F270="",B270&lt;&gt;""),FindJISCoordinate(B270),"No Code"))</f>
        <v>1-17-48</v>
      </c>
      <c r="H270" s="3">
        <f t="shared" si="21"/>
        <v>38964</v>
      </c>
      <c r="I270" s="3" t="str">
        <f t="shared" si="22"/>
        <v>U+9834</v>
      </c>
      <c r="J270" s="3" t="str">
        <f t="shared" si="23"/>
        <v>頴</v>
      </c>
      <c r="K270" s="3" t="b">
        <f t="shared" si="24"/>
        <v>1</v>
      </c>
    </row>
    <row r="271" spans="2:11" x14ac:dyDescent="0.4">
      <c r="B271" s="2" t="str" cm="1">
        <f t="array" ref="B271">INDEX(JIS一覧!$A$1:$CQ$95, VALUE(LEFT(F271, 2))+1, VALUE(RIGHT(F271, 2))+1)</f>
        <v>衛</v>
      </c>
      <c r="E271" s="1">
        <f t="shared" si="25"/>
        <v>89</v>
      </c>
      <c r="F271" s="7">
        <v>1750</v>
      </c>
      <c r="G271" s="9" t="str" cm="1">
        <f t="array" ref="G271">IF(LEN(F271)=4,"1-"&amp;LEFT(F271,2)&amp;"-"&amp;RIGHT(F271,2),IF(AND(F271="",B271&lt;&gt;""),FindJISCoordinate(B271),"No Code"))</f>
        <v>1-17-50</v>
      </c>
      <c r="H271" s="3">
        <f t="shared" si="21"/>
        <v>34907</v>
      </c>
      <c r="I271" s="3" t="str">
        <f t="shared" si="22"/>
        <v>U+885B</v>
      </c>
      <c r="J271" s="3" t="str">
        <f t="shared" si="23"/>
        <v>衛</v>
      </c>
      <c r="K271" s="3" t="b">
        <f t="shared" si="24"/>
        <v>1</v>
      </c>
    </row>
    <row r="272" spans="2:11" x14ac:dyDescent="0.4">
      <c r="B272" s="2" t="str" cm="1">
        <f t="array" ref="B272">INDEX(JIS一覧!$A$1:$CQ$95, VALUE(LEFT(F272, 2))+1, VALUE(RIGHT(F272, 2))+1)</f>
        <v>衞</v>
      </c>
      <c r="C272" s="4" t="s">
        <v>7218</v>
      </c>
      <c r="E272" s="1">
        <f t="shared" si="25"/>
        <v>89</v>
      </c>
      <c r="F272" s="7">
        <v>7444</v>
      </c>
      <c r="G272" s="9" t="str" cm="1">
        <f t="array" ref="G272">IF(LEN(F272)=4,"1-"&amp;LEFT(F272,2)&amp;"-"&amp;RIGHT(F272,2),IF(AND(F272="",B272&lt;&gt;""),FindJISCoordinate(B272),"No Code"))</f>
        <v>1-74-44</v>
      </c>
      <c r="H272" s="3">
        <f t="shared" si="21"/>
        <v>34910</v>
      </c>
      <c r="I272" s="3" t="str">
        <f t="shared" si="22"/>
        <v>U+885E</v>
      </c>
      <c r="J272" s="3" t="str">
        <f t="shared" si="23"/>
        <v>衞</v>
      </c>
      <c r="K272" s="3" t="b">
        <f t="shared" si="24"/>
        <v>1</v>
      </c>
    </row>
    <row r="273" spans="2:11" x14ac:dyDescent="0.4">
      <c r="B273" s="2" t="str" cm="1">
        <f t="array" ref="B273">INDEX(JIS一覧!$A$1:$CQ$95, VALUE(LEFT(F273, 2))+1, VALUE(RIGHT(F273, 2))+1)</f>
        <v>霙</v>
      </c>
      <c r="E273" s="1">
        <f t="shared" si="25"/>
        <v>89</v>
      </c>
      <c r="F273" s="7">
        <v>8036</v>
      </c>
      <c r="G273" s="9" t="str" cm="1">
        <f t="array" ref="G273">IF(LEN(F273)=4,"1-"&amp;LEFT(F273,2)&amp;"-"&amp;RIGHT(F273,2),IF(AND(F273="",B273&lt;&gt;""),FindJISCoordinate(B273),"No Code"))</f>
        <v>1-80-36</v>
      </c>
      <c r="H273" s="3">
        <f t="shared" si="21"/>
        <v>38681</v>
      </c>
      <c r="I273" s="3" t="str">
        <f t="shared" si="22"/>
        <v>U+9719</v>
      </c>
      <c r="J273" s="3" t="str">
        <f t="shared" si="23"/>
        <v>霙</v>
      </c>
      <c r="K273" s="3" t="b">
        <f t="shared" si="24"/>
        <v>1</v>
      </c>
    </row>
    <row r="274" spans="2:11" x14ac:dyDescent="0.4">
      <c r="B274" s="2" t="str" cm="1">
        <f t="array" ref="B274">INDEX(JIS一覧!$A$1:$CQ$95, VALUE(LEFT(F274, 2))+1, VALUE(RIGHT(F274, 2))+1)</f>
        <v>嬰</v>
      </c>
      <c r="E274" s="1">
        <f t="shared" si="25"/>
        <v>89</v>
      </c>
      <c r="F274" s="7">
        <v>1737</v>
      </c>
      <c r="G274" s="9" t="str" cm="1">
        <f t="array" ref="G274">IF(LEN(F274)=4,"1-"&amp;LEFT(F274,2)&amp;"-"&amp;RIGHT(F274,2),IF(AND(F274="",B274&lt;&gt;""),FindJISCoordinate(B274),"No Code"))</f>
        <v>1-17-37</v>
      </c>
      <c r="H274" s="3">
        <f t="shared" si="21"/>
        <v>23344</v>
      </c>
      <c r="I274" s="3" t="str">
        <f t="shared" si="22"/>
        <v>U+5B30</v>
      </c>
      <c r="J274" s="3" t="str">
        <f t="shared" si="23"/>
        <v>嬰</v>
      </c>
      <c r="K274" s="3" t="b">
        <f t="shared" si="24"/>
        <v>1</v>
      </c>
    </row>
    <row r="275" spans="2:11" x14ac:dyDescent="0.4">
      <c r="B275" s="2" t="str" cm="1">
        <f t="array" ref="B275">INDEX(JIS一覧!$A$1:$CQ$95, VALUE(LEFT(F275, 2))+1, VALUE(RIGHT(F275, 2))+1)</f>
        <v>翳</v>
      </c>
      <c r="E275" s="1">
        <f t="shared" si="25"/>
        <v>89</v>
      </c>
      <c r="F275" s="7">
        <v>7042</v>
      </c>
      <c r="G275" s="9" t="str" cm="1">
        <f t="array" ref="G275">IF(LEN(F275)=4,"1-"&amp;LEFT(F275,2)&amp;"-"&amp;RIGHT(F275,2),IF(AND(F275="",B275&lt;&gt;""),FindJISCoordinate(B275),"No Code"))</f>
        <v>1-70-42</v>
      </c>
      <c r="H275" s="3">
        <f t="shared" si="21"/>
        <v>32755</v>
      </c>
      <c r="I275" s="3" t="str">
        <f t="shared" si="22"/>
        <v>U+7FF3</v>
      </c>
      <c r="J275" s="3" t="str">
        <f t="shared" si="23"/>
        <v>翳</v>
      </c>
      <c r="K275" s="3" t="b">
        <f t="shared" si="24"/>
        <v>1</v>
      </c>
    </row>
    <row r="276" spans="2:11" x14ac:dyDescent="0.4">
      <c r="B276" s="2"/>
      <c r="C276" t="s">
        <v>7219</v>
      </c>
      <c r="D276" s="1">
        <v>90</v>
      </c>
      <c r="E276" s="1">
        <f t="shared" si="25"/>
        <v>90</v>
      </c>
      <c r="G276" s="9" t="str" cm="1">
        <f t="array" ref="G276">IF(LEN(F276)=4,"1-"&amp;LEFT(F276,2)&amp;"-"&amp;RIGHT(F276,2),IF(AND(F276="",B276&lt;&gt;""),FindJISCoordinate(B276),"No Code"))</f>
        <v>No Code</v>
      </c>
      <c r="H276" s="3" t="str">
        <f t="shared" si="21"/>
        <v/>
      </c>
      <c r="I276" s="3" t="str">
        <f t="shared" si="22"/>
        <v/>
      </c>
      <c r="J276" s="3" t="str">
        <f t="shared" si="23"/>
        <v/>
      </c>
      <c r="K276" s="3" t="b">
        <f t="shared" si="24"/>
        <v>1</v>
      </c>
    </row>
    <row r="277" spans="2:11" x14ac:dyDescent="0.4">
      <c r="B277" s="2" t="str" cm="1">
        <f t="array" ref="B277">INDEX(JIS一覧!$A$1:$CQ$95, VALUE(LEFT(F277, 2))+1, VALUE(RIGHT(F277, 2))+1)</f>
        <v>瀛</v>
      </c>
      <c r="E277" s="1">
        <f t="shared" si="25"/>
        <v>90</v>
      </c>
      <c r="F277" s="7">
        <v>6342</v>
      </c>
      <c r="G277" s="9" t="str" cm="1">
        <f t="array" ref="G277">IF(LEN(F277)=4,"1-"&amp;LEFT(F277,2)&amp;"-"&amp;RIGHT(F277,2),IF(AND(F277="",B277&lt;&gt;""),FindJISCoordinate(B277),"No Code"))</f>
        <v>1-63-42</v>
      </c>
      <c r="H277" s="3">
        <f t="shared" si="21"/>
        <v>28699</v>
      </c>
      <c r="I277" s="3" t="str">
        <f t="shared" si="22"/>
        <v>U+701B</v>
      </c>
      <c r="J277" s="3" t="str">
        <f t="shared" si="23"/>
        <v>瀛</v>
      </c>
      <c r="K277" s="3" t="b">
        <f t="shared" si="24"/>
        <v>1</v>
      </c>
    </row>
    <row r="278" spans="2:11" x14ac:dyDescent="0.4">
      <c r="B278" s="2" t="str" cm="1">
        <f t="array" ref="B278">INDEX(JIS一覧!$A$1:$CQ$95, VALUE(LEFT(F278, 2))+1, VALUE(RIGHT(F278, 2))+1)</f>
        <v>蠑</v>
      </c>
      <c r="E278" s="1">
        <f t="shared" si="25"/>
        <v>90</v>
      </c>
      <c r="F278" s="7">
        <v>7430</v>
      </c>
      <c r="G278" s="9" t="str" cm="1">
        <f t="array" ref="G278">IF(LEN(F278)=4,"1-"&amp;LEFT(F278,2)&amp;"-"&amp;RIGHT(F278,2),IF(AND(F278="",B278&lt;&gt;""),FindJISCoordinate(B278),"No Code"))</f>
        <v>1-74-30</v>
      </c>
      <c r="H278" s="3">
        <f t="shared" si="21"/>
        <v>34833</v>
      </c>
      <c r="I278" s="3" t="str">
        <f t="shared" si="22"/>
        <v>U+8811</v>
      </c>
      <c r="J278" s="3" t="str">
        <f t="shared" si="23"/>
        <v>蠑</v>
      </c>
      <c r="K278" s="3" t="b">
        <f t="shared" si="24"/>
        <v>1</v>
      </c>
    </row>
    <row r="279" spans="2:11" x14ac:dyDescent="0.4">
      <c r="B279" s="2"/>
      <c r="C279" t="s">
        <v>7220</v>
      </c>
      <c r="E279" s="1">
        <f t="shared" si="25"/>
        <v>90</v>
      </c>
      <c r="G279" s="9" t="str" cm="1">
        <f t="array" ref="G279">IF(LEN(F279)=4,"1-"&amp;LEFT(F279,2)&amp;"-"&amp;RIGHT(F279,2),IF(AND(F279="",B279&lt;&gt;""),FindJISCoordinate(B279),"No Code"))</f>
        <v>No Code</v>
      </c>
      <c r="H279" s="3" t="str">
        <f t="shared" si="21"/>
        <v/>
      </c>
      <c r="I279" s="3" t="str">
        <f t="shared" si="22"/>
        <v/>
      </c>
      <c r="J279" s="3" t="str">
        <f t="shared" si="23"/>
        <v/>
      </c>
      <c r="K279" s="3" t="b">
        <f t="shared" si="24"/>
        <v>1</v>
      </c>
    </row>
    <row r="280" spans="2:11" x14ac:dyDescent="0.4">
      <c r="B280" s="2" t="str" cm="1">
        <f t="array" ref="B280">INDEX(JIS一覧!$A$1:$CQ$95, VALUE(LEFT(F280, 2))+1, VALUE(RIGHT(F280, 2))+1)</f>
        <v>贏</v>
      </c>
      <c r="E280" s="1">
        <f t="shared" si="25"/>
        <v>90</v>
      </c>
      <c r="F280" s="7">
        <v>7655</v>
      </c>
      <c r="G280" s="9" t="str" cm="1">
        <f t="array" ref="G280">IF(LEN(F280)=4,"1-"&amp;LEFT(F280,2)&amp;"-"&amp;RIGHT(F280,2),IF(AND(F280="",B280&lt;&gt;""),FindJISCoordinate(B280),"No Code"))</f>
        <v>1-76-55</v>
      </c>
      <c r="H280" s="3">
        <f t="shared" si="21"/>
        <v>36111</v>
      </c>
      <c r="I280" s="3" t="str">
        <f t="shared" si="22"/>
        <v>U+8D0F</v>
      </c>
      <c r="J280" s="3" t="str">
        <f t="shared" si="23"/>
        <v>贏</v>
      </c>
      <c r="K280" s="3" t="b">
        <f t="shared" si="24"/>
        <v>1</v>
      </c>
    </row>
    <row r="281" spans="2:11" x14ac:dyDescent="0.4">
      <c r="B281" s="2" t="s">
        <v>7155</v>
      </c>
      <c r="E281" s="1">
        <f t="shared" si="25"/>
        <v>90</v>
      </c>
      <c r="F281" s="7">
        <v>8861</v>
      </c>
      <c r="G281" s="9" t="str" cm="1">
        <f t="array" ref="G281">IF(LEN(F281)=4,"1-"&amp;LEFT(F281,2)&amp;"-"&amp;RIGHT(F281,2),IF(AND(F281="",B281&lt;&gt;""),FindJISCoordinate(B281),"No Code"))</f>
        <v>1-88-61</v>
      </c>
      <c r="H281" s="3">
        <f t="shared" si="21"/>
        <v>30317</v>
      </c>
      <c r="I281" s="3" t="str">
        <f t="shared" si="22"/>
        <v>U+766D</v>
      </c>
      <c r="J281" s="3" t="str">
        <f t="shared" si="23"/>
        <v>癭</v>
      </c>
      <c r="K281" s="3" t="b">
        <f t="shared" si="24"/>
        <v>1</v>
      </c>
    </row>
    <row r="282" spans="2:11" x14ac:dyDescent="0.4">
      <c r="B282" s="2" t="str" cm="1">
        <f t="array" ref="B282">INDEX(JIS一覧!$A$1:$CQ$95, VALUE(LEFT(F282, 2))+1, VALUE(RIGHT(F282, 2))+1)</f>
        <v>纓</v>
      </c>
      <c r="E282" s="1">
        <f t="shared" si="25"/>
        <v>90</v>
      </c>
      <c r="F282" s="7">
        <v>6987</v>
      </c>
      <c r="G282" s="9" t="str" cm="1">
        <f t="array" ref="G282">IF(LEN(F282)=4,"1-"&amp;LEFT(F282,2)&amp;"-"&amp;RIGHT(F282,2),IF(AND(F282="",B282&lt;&gt;""),FindJISCoordinate(B282),"No Code"))</f>
        <v>1-69-87</v>
      </c>
      <c r="H282" s="3">
        <f t="shared" si="21"/>
        <v>32403</v>
      </c>
      <c r="I282" s="3" t="str">
        <f t="shared" si="22"/>
        <v>U+7E93</v>
      </c>
      <c r="J282" s="3" t="str">
        <f t="shared" si="23"/>
        <v>纓</v>
      </c>
      <c r="K282" s="3" t="b">
        <f t="shared" si="24"/>
        <v>1</v>
      </c>
    </row>
    <row r="283" spans="2:11" x14ac:dyDescent="0.4">
      <c r="B283" s="2" t="str" cm="1">
        <f t="array" ref="B283">INDEX(JIS一覧!$A$1:$CQ$95, VALUE(LEFT(F283, 2))+1, VALUE(RIGHT(F283, 2))+1)</f>
        <v>亦</v>
      </c>
      <c r="E283" s="1">
        <f t="shared" si="25"/>
        <v>90</v>
      </c>
      <c r="F283" s="7">
        <v>4382</v>
      </c>
      <c r="G283" s="9" t="str" cm="1">
        <f t="array" ref="G283">IF(LEN(F283)=4,"1-"&amp;LEFT(F283,2)&amp;"-"&amp;RIGHT(F283,2),IF(AND(F283="",B283&lt;&gt;""),FindJISCoordinate(B283),"No Code"))</f>
        <v>1-43-82</v>
      </c>
      <c r="H283" s="3">
        <f t="shared" si="21"/>
        <v>20134</v>
      </c>
      <c r="I283" s="3" t="str">
        <f t="shared" si="22"/>
        <v>U+4EA6</v>
      </c>
      <c r="J283" s="3" t="str">
        <f t="shared" si="23"/>
        <v>亦</v>
      </c>
      <c r="K283" s="3" t="b">
        <f t="shared" si="24"/>
        <v>1</v>
      </c>
    </row>
    <row r="284" spans="2:11" x14ac:dyDescent="0.4">
      <c r="B284" s="2" t="str" cm="1">
        <f t="array" ref="B284">INDEX(JIS一覧!$A$1:$CQ$95, VALUE(LEFT(F284, 2))+1, VALUE(RIGHT(F284, 2))+1)</f>
        <v>易</v>
      </c>
      <c r="E284" s="1">
        <f t="shared" si="25"/>
        <v>90</v>
      </c>
      <c r="F284" s="7">
        <v>1655</v>
      </c>
      <c r="G284" s="9" t="str" cm="1">
        <f t="array" ref="G284">IF(LEN(F284)=4,"1-"&amp;LEFT(F284,2)&amp;"-"&amp;RIGHT(F284,2),IF(AND(F284="",B284&lt;&gt;""),FindJISCoordinate(B284),"No Code"))</f>
        <v>1-16-55</v>
      </c>
      <c r="H284" s="3">
        <f t="shared" si="21"/>
        <v>26131</v>
      </c>
      <c r="I284" s="3" t="str">
        <f t="shared" si="22"/>
        <v>U+6613</v>
      </c>
      <c r="J284" s="3" t="str">
        <f t="shared" si="23"/>
        <v>易</v>
      </c>
      <c r="K284" s="3" t="b">
        <f t="shared" si="24"/>
        <v>1</v>
      </c>
    </row>
    <row r="285" spans="2:11" x14ac:dyDescent="0.4">
      <c r="B285" s="2" t="str" cm="1">
        <f t="array" ref="B285">INDEX(JIS一覧!$A$1:$CQ$95, VALUE(LEFT(F285, 2))+1, VALUE(RIGHT(F285, 2))+1)</f>
        <v>奕</v>
      </c>
      <c r="D285" s="1">
        <v>91</v>
      </c>
      <c r="E285" s="1">
        <f t="shared" si="25"/>
        <v>91</v>
      </c>
      <c r="F285" s="7">
        <v>5285</v>
      </c>
      <c r="G285" s="9" t="str" cm="1">
        <f t="array" ref="G285">IF(LEN(F285)=4,"1-"&amp;LEFT(F285,2)&amp;"-"&amp;RIGHT(F285,2),IF(AND(F285="",B285&lt;&gt;""),FindJISCoordinate(B285),"No Code"))</f>
        <v>1-52-85</v>
      </c>
      <c r="H285" s="3">
        <f t="shared" si="21"/>
        <v>22869</v>
      </c>
      <c r="I285" s="3" t="str">
        <f t="shared" si="22"/>
        <v>U+5955</v>
      </c>
      <c r="J285" s="3" t="str">
        <f t="shared" si="23"/>
        <v>奕</v>
      </c>
      <c r="K285" s="3" t="b">
        <f t="shared" si="24"/>
        <v>1</v>
      </c>
    </row>
    <row r="286" spans="2:11" x14ac:dyDescent="0.4">
      <c r="B286" s="2" t="str" cm="1">
        <f t="array" ref="B286">INDEX(JIS一覧!$A$1:$CQ$95, VALUE(LEFT(F286, 2))+1, VALUE(RIGHT(F286, 2))+1)</f>
        <v>疫</v>
      </c>
      <c r="E286" s="1">
        <f t="shared" si="25"/>
        <v>91</v>
      </c>
      <c r="F286" s="7">
        <v>1754</v>
      </c>
      <c r="G286" s="9" t="str" cm="1">
        <f t="array" ref="G286">IF(LEN(F286)=4,"1-"&amp;LEFT(F286,2)&amp;"-"&amp;RIGHT(F286,2),IF(AND(F286="",B286&lt;&gt;""),FindJISCoordinate(B286),"No Code"))</f>
        <v>1-17-54</v>
      </c>
      <c r="H286" s="3">
        <f t="shared" si="21"/>
        <v>30123</v>
      </c>
      <c r="I286" s="3" t="str">
        <f t="shared" si="22"/>
        <v>U+75AB</v>
      </c>
      <c r="J286" s="3" t="str">
        <f t="shared" si="23"/>
        <v>疫</v>
      </c>
      <c r="K286" s="3" t="b">
        <f t="shared" si="24"/>
        <v>1</v>
      </c>
    </row>
    <row r="287" spans="2:11" x14ac:dyDescent="0.4">
      <c r="B287" s="2" t="str" cm="1">
        <f t="array" ref="B287">INDEX(JIS一覧!$A$1:$CQ$95, VALUE(LEFT(F287, 2))+1, VALUE(RIGHT(F287, 2))+1)</f>
        <v>益</v>
      </c>
      <c r="E287" s="1">
        <f t="shared" si="25"/>
        <v>91</v>
      </c>
      <c r="F287" s="7">
        <v>1755</v>
      </c>
      <c r="G287" s="9" t="str" cm="1">
        <f t="array" ref="G287">IF(LEN(F287)=4,"1-"&amp;LEFT(F287,2)&amp;"-"&amp;RIGHT(F287,2),IF(AND(F287="",B287&lt;&gt;""),FindJISCoordinate(B287),"No Code"))</f>
        <v>1-17-55</v>
      </c>
      <c r="H287" s="3">
        <f t="shared" si="21"/>
        <v>30410</v>
      </c>
      <c r="I287" s="3" t="str">
        <f t="shared" si="22"/>
        <v>U+76CA</v>
      </c>
      <c r="J287" s="3" t="str">
        <f t="shared" si="23"/>
        <v>益</v>
      </c>
      <c r="K287" s="3" t="b">
        <f t="shared" si="24"/>
        <v>1</v>
      </c>
    </row>
    <row r="288" spans="2:11" x14ac:dyDescent="0.4">
      <c r="B288" s="2"/>
      <c r="C288" t="s">
        <v>7221</v>
      </c>
      <c r="E288" s="1">
        <f t="shared" si="25"/>
        <v>91</v>
      </c>
      <c r="G288" s="9" t="str" cm="1">
        <f t="array" ref="G288">IF(LEN(F288)=4,"1-"&amp;LEFT(F288,2)&amp;"-"&amp;RIGHT(F288,2),IF(AND(F288="",B288&lt;&gt;""),FindJISCoordinate(B288),"No Code"))</f>
        <v>No Code</v>
      </c>
      <c r="H288" s="3" t="str">
        <f t="shared" si="21"/>
        <v/>
      </c>
      <c r="I288" s="3" t="str">
        <f t="shared" si="22"/>
        <v/>
      </c>
      <c r="J288" s="3" t="str">
        <f t="shared" si="23"/>
        <v/>
      </c>
      <c r="K288" s="3" t="b">
        <f t="shared" si="24"/>
        <v>1</v>
      </c>
    </row>
    <row r="289" spans="2:11" x14ac:dyDescent="0.4">
      <c r="B289" s="2" t="str" cm="1">
        <f t="array" ref="B289">INDEX(JIS一覧!$A$1:$CQ$95, VALUE(LEFT(F289, 2))+1, VALUE(RIGHT(F289, 2))+1)</f>
        <v>掖</v>
      </c>
      <c r="E289" s="1">
        <f t="shared" si="25"/>
        <v>91</v>
      </c>
      <c r="F289" s="7">
        <v>5753</v>
      </c>
      <c r="G289" s="9" t="str" cm="1">
        <f t="array" ref="G289">IF(LEN(F289)=4,"1-"&amp;LEFT(F289,2)&amp;"-"&amp;RIGHT(F289,2),IF(AND(F289="",B289&lt;&gt;""),FindJISCoordinate(B289),"No Code"))</f>
        <v>1-57-53</v>
      </c>
      <c r="H289" s="3">
        <f t="shared" si="21"/>
        <v>25494</v>
      </c>
      <c r="I289" s="3" t="str">
        <f t="shared" si="22"/>
        <v>U+6396</v>
      </c>
      <c r="J289" s="3" t="str">
        <f t="shared" si="23"/>
        <v>掖</v>
      </c>
      <c r="K289" s="3" t="b">
        <f t="shared" si="24"/>
        <v>1</v>
      </c>
    </row>
    <row r="290" spans="2:11" x14ac:dyDescent="0.4">
      <c r="B290" s="2" t="str" cm="1">
        <f t="array" ref="B290">INDEX(JIS一覧!$A$1:$CQ$95, VALUE(LEFT(F290, 2))+1, VALUE(RIGHT(F290, 2))+1)</f>
        <v>液</v>
      </c>
      <c r="D290" s="1">
        <v>92</v>
      </c>
      <c r="E290" s="1">
        <f t="shared" si="25"/>
        <v>92</v>
      </c>
      <c r="F290" s="7">
        <v>1753</v>
      </c>
      <c r="G290" s="9" t="str" cm="1">
        <f t="array" ref="G290">IF(LEN(F290)=4,"1-"&amp;LEFT(F290,2)&amp;"-"&amp;RIGHT(F290,2),IF(AND(F290="",B290&lt;&gt;""),FindJISCoordinate(B290),"No Code"))</f>
        <v>1-17-53</v>
      </c>
      <c r="H290" s="3">
        <f t="shared" si="21"/>
        <v>28082</v>
      </c>
      <c r="I290" s="3" t="str">
        <f t="shared" si="22"/>
        <v>U+6DB2</v>
      </c>
      <c r="J290" s="3" t="str">
        <f t="shared" si="23"/>
        <v>液</v>
      </c>
      <c r="K290" s="3" t="b">
        <f t="shared" si="24"/>
        <v>1</v>
      </c>
    </row>
    <row r="291" spans="2:11" x14ac:dyDescent="0.4">
      <c r="B291" s="2" t="str" cm="1">
        <f t="array" ref="B291">INDEX(JIS一覧!$A$1:$CQ$95, VALUE(LEFT(F291, 2))+1, VALUE(RIGHT(F291, 2))+1)</f>
        <v>腋</v>
      </c>
      <c r="E291" s="1">
        <f t="shared" si="25"/>
        <v>92</v>
      </c>
      <c r="F291" s="7">
        <v>7094</v>
      </c>
      <c r="G291" s="9" t="str" cm="1">
        <f t="array" ref="G291">IF(LEN(F291)=4,"1-"&amp;LEFT(F291,2)&amp;"-"&amp;RIGHT(F291,2),IF(AND(F291="",B291&lt;&gt;""),FindJISCoordinate(B291),"No Code"))</f>
        <v>1-70-94</v>
      </c>
      <c r="H291" s="3">
        <f t="shared" si="21"/>
        <v>33099</v>
      </c>
      <c r="I291" s="3" t="str">
        <f t="shared" si="22"/>
        <v>U+814B</v>
      </c>
      <c r="J291" s="3" t="str">
        <f t="shared" si="23"/>
        <v>腋</v>
      </c>
      <c r="K291" s="3" t="b">
        <f t="shared" si="24"/>
        <v>1</v>
      </c>
    </row>
    <row r="292" spans="2:11" x14ac:dyDescent="0.4">
      <c r="B292" s="2" t="str" cm="1">
        <f t="array" ref="B292">INDEX(JIS一覧!$A$1:$CQ$95, VALUE(LEFT(F292, 2))+1, VALUE(RIGHT(F292, 2))+1)</f>
        <v>蜴</v>
      </c>
      <c r="E292" s="1">
        <f t="shared" si="25"/>
        <v>92</v>
      </c>
      <c r="F292" s="7">
        <v>7378</v>
      </c>
      <c r="G292" s="9" t="str" cm="1">
        <f t="array" ref="G292">IF(LEN(F292)=4,"1-"&amp;LEFT(F292,2)&amp;"-"&amp;RIGHT(F292,2),IF(AND(F292="",B292&lt;&gt;""),FindJISCoordinate(B292),"No Code"))</f>
        <v>1-73-78</v>
      </c>
      <c r="H292" s="3">
        <f t="shared" si="21"/>
        <v>34612</v>
      </c>
      <c r="I292" s="3" t="str">
        <f t="shared" si="22"/>
        <v>U+8734</v>
      </c>
      <c r="J292" s="3" t="str">
        <f t="shared" si="23"/>
        <v>蜴</v>
      </c>
      <c r="K292" s="3" t="b">
        <f t="shared" si="24"/>
        <v>1</v>
      </c>
    </row>
    <row r="293" spans="2:11" x14ac:dyDescent="0.4">
      <c r="B293" s="2" t="str" cm="1">
        <f t="array" ref="B293">INDEX(JIS一覧!$A$1:$CQ$95, VALUE(LEFT(F293, 2))+1, VALUE(RIGHT(F293, 2))+1)</f>
        <v>駅</v>
      </c>
      <c r="E293" s="1">
        <f t="shared" si="25"/>
        <v>92</v>
      </c>
      <c r="F293" s="7">
        <v>1756</v>
      </c>
      <c r="G293" s="9" t="str" cm="1">
        <f t="array" ref="G293">IF(LEN(F293)=4,"1-"&amp;LEFT(F293,2)&amp;"-"&amp;RIGHT(F293,2),IF(AND(F293="",B293&lt;&gt;""),FindJISCoordinate(B293),"No Code"))</f>
        <v>1-17-56</v>
      </c>
      <c r="H293" s="3">
        <f t="shared" si="21"/>
        <v>39365</v>
      </c>
      <c r="I293" s="3" t="str">
        <f t="shared" si="22"/>
        <v>U+99C5</v>
      </c>
      <c r="J293" s="3" t="str">
        <f t="shared" si="23"/>
        <v>駅</v>
      </c>
      <c r="K293" s="3" t="b">
        <f t="shared" si="24"/>
        <v>1</v>
      </c>
    </row>
    <row r="294" spans="2:11" x14ac:dyDescent="0.4">
      <c r="B294" s="2" t="str" cm="1">
        <f t="array" ref="B294">INDEX(JIS一覧!$A$1:$CQ$95, VALUE(LEFT(F294, 2))+1, VALUE(RIGHT(F294, 2))+1)</f>
        <v>驛</v>
      </c>
      <c r="C294" t="s">
        <v>7222</v>
      </c>
      <c r="E294" s="1">
        <f t="shared" si="25"/>
        <v>92</v>
      </c>
      <c r="F294" s="7">
        <v>8167</v>
      </c>
      <c r="G294" s="9" t="str" cm="1">
        <f t="array" ref="G294">IF(LEN(F294)=4,"1-"&amp;LEFT(F294,2)&amp;"-"&amp;RIGHT(F294,2),IF(AND(F294="",B294&lt;&gt;""),FindJISCoordinate(B294),"No Code"))</f>
        <v>1-81-67</v>
      </c>
      <c r="H294" s="3">
        <f t="shared" si="21"/>
        <v>39515</v>
      </c>
      <c r="I294" s="3" t="str">
        <f t="shared" si="22"/>
        <v>U+9A5B</v>
      </c>
      <c r="J294" s="3" t="str">
        <f t="shared" si="23"/>
        <v>驛</v>
      </c>
      <c r="K294" s="3" t="b">
        <f t="shared" si="24"/>
        <v>1</v>
      </c>
    </row>
    <row r="295" spans="2:11" x14ac:dyDescent="0.4">
      <c r="B295" s="2" t="str" cm="1">
        <f t="array" ref="B295">INDEX(JIS一覧!$A$1:$CQ$95, VALUE(LEFT(F295, 2))+1, VALUE(RIGHT(F295, 2))+1)</f>
        <v>懌</v>
      </c>
      <c r="E295" s="1">
        <f t="shared" si="25"/>
        <v>92</v>
      </c>
      <c r="F295" s="7">
        <v>5668</v>
      </c>
      <c r="G295" s="9" t="str" cm="1">
        <f t="array" ref="G295">IF(LEN(F295)=4,"1-"&amp;LEFT(F295,2)&amp;"-"&amp;RIGHT(F295,2),IF(AND(F295="",B295&lt;&gt;""),FindJISCoordinate(B295),"No Code"))</f>
        <v>1-56-68</v>
      </c>
      <c r="H295" s="3">
        <f t="shared" si="21"/>
        <v>25036</v>
      </c>
      <c r="I295" s="3" t="str">
        <f t="shared" si="22"/>
        <v>U+61CC</v>
      </c>
      <c r="J295" s="3" t="str">
        <f t="shared" si="23"/>
        <v>懌</v>
      </c>
      <c r="K295" s="3" t="b">
        <f t="shared" si="24"/>
        <v>1</v>
      </c>
    </row>
    <row r="296" spans="2:11" x14ac:dyDescent="0.4">
      <c r="B296" s="2" t="str" cm="1">
        <f t="array" ref="B296">INDEX(JIS一覧!$A$1:$CQ$95, VALUE(LEFT(F296, 2))+1, VALUE(RIGHT(F296, 2))+1)</f>
        <v>繹</v>
      </c>
      <c r="E296" s="1">
        <f t="shared" si="25"/>
        <v>92</v>
      </c>
      <c r="F296" s="7">
        <v>6972</v>
      </c>
      <c r="G296" s="9" t="str" cm="1">
        <f t="array" ref="G296">IF(LEN(F296)=4,"1-"&amp;LEFT(F296,2)&amp;"-"&amp;RIGHT(F296,2),IF(AND(F296="",B296&lt;&gt;""),FindJISCoordinate(B296),"No Code"))</f>
        <v>1-69-72</v>
      </c>
      <c r="H296" s="3">
        <f t="shared" si="21"/>
        <v>32377</v>
      </c>
      <c r="I296" s="3" t="str">
        <f t="shared" si="22"/>
        <v>U+7E79</v>
      </c>
      <c r="J296" s="3" t="str">
        <f t="shared" si="23"/>
        <v>繹</v>
      </c>
      <c r="K296" s="3" t="b">
        <f t="shared" si="24"/>
        <v>1</v>
      </c>
    </row>
    <row r="297" spans="2:11" x14ac:dyDescent="0.4">
      <c r="B297" s="2" t="str" cm="1">
        <f t="array" ref="B297">INDEX(JIS一覧!$A$1:$CQ$95, VALUE(LEFT(F297, 2))+1, VALUE(RIGHT(F297, 2))+1)</f>
        <v>鯣</v>
      </c>
      <c r="E297" s="1">
        <f t="shared" si="25"/>
        <v>92</v>
      </c>
      <c r="F297" s="7">
        <v>8240</v>
      </c>
      <c r="G297" s="9" t="str" cm="1">
        <f t="array" ref="G297">IF(LEN(F297)=4,"1-"&amp;LEFT(F297,2)&amp;"-"&amp;RIGHT(F297,2),IF(AND(F297="",B297&lt;&gt;""),FindJISCoordinate(B297),"No Code"))</f>
        <v>1-82-40</v>
      </c>
      <c r="H297" s="3">
        <f t="shared" si="21"/>
        <v>39907</v>
      </c>
      <c r="I297" s="3" t="str">
        <f t="shared" si="22"/>
        <v>U+9BE3</v>
      </c>
      <c r="J297" s="3" t="str">
        <f t="shared" si="23"/>
        <v>鯣</v>
      </c>
      <c r="K297" s="3" t="b">
        <f t="shared" si="24"/>
        <v>1</v>
      </c>
    </row>
    <row r="298" spans="2:11" x14ac:dyDescent="0.4">
      <c r="B298" s="2" t="s">
        <v>7156</v>
      </c>
      <c r="D298" s="1">
        <v>93</v>
      </c>
      <c r="E298" s="1">
        <f t="shared" si="25"/>
        <v>93</v>
      </c>
      <c r="G298" s="9" t="str" cm="1">
        <f t="array" ref="G298">IF(LEN(F298)=4,"1-"&amp;LEFT(F298,2)&amp;"-"&amp;RIGHT(F298,2),IF(AND(F298="",B298&lt;&gt;""),FindJISCoordinate(B298),"No Code"))</f>
        <v>2-93-83</v>
      </c>
      <c r="H298" s="3">
        <f t="shared" si="21"/>
        <v>40027</v>
      </c>
      <c r="I298" s="3" t="str">
        <f t="shared" si="22"/>
        <v>U+9C5B</v>
      </c>
      <c r="J298" s="3" t="str">
        <f t="shared" si="23"/>
        <v>鱛</v>
      </c>
      <c r="K298" s="3" t="b">
        <f t="shared" si="24"/>
        <v>1</v>
      </c>
    </row>
    <row r="299" spans="2:11" x14ac:dyDescent="0.4">
      <c r="B299" s="2" t="str" cm="1">
        <f t="array" ref="B299">INDEX(JIS一覧!$A$1:$CQ$95, VALUE(LEFT(F299, 2))+1, VALUE(RIGHT(F299, 2))+1)</f>
        <v>曰</v>
      </c>
      <c r="E299" s="1">
        <f t="shared" si="25"/>
        <v>93</v>
      </c>
      <c r="F299" s="7">
        <v>5909</v>
      </c>
      <c r="G299" s="9" t="str" cm="1">
        <f t="array" ref="G299">IF(LEN(F299)=4,"1-"&amp;LEFT(F299,2)&amp;"-"&amp;RIGHT(F299,2),IF(AND(F299="",B299&lt;&gt;""),FindJISCoordinate(B299),"No Code"))</f>
        <v>1-59-09</v>
      </c>
      <c r="H299" s="3">
        <f t="shared" si="21"/>
        <v>26352</v>
      </c>
      <c r="I299" s="3" t="str">
        <f t="shared" si="22"/>
        <v>U+66F0</v>
      </c>
      <c r="J299" s="3" t="str">
        <f t="shared" si="23"/>
        <v>曰</v>
      </c>
      <c r="K299" s="3" t="b">
        <f t="shared" si="24"/>
        <v>1</v>
      </c>
    </row>
    <row r="300" spans="2:11" x14ac:dyDescent="0.4">
      <c r="B300" s="2" t="str" cm="1">
        <f t="array" ref="B300">INDEX(JIS一覧!$A$1:$CQ$95, VALUE(LEFT(F300, 2))+1, VALUE(RIGHT(F300, 2))+1)</f>
        <v>戉</v>
      </c>
      <c r="E300" s="1">
        <f t="shared" si="25"/>
        <v>93</v>
      </c>
      <c r="F300" s="7">
        <v>5690</v>
      </c>
      <c r="G300" s="9" t="str" cm="1">
        <f t="array" ref="G300">IF(LEN(F300)=4,"1-"&amp;LEFT(F300,2)&amp;"-"&amp;RIGHT(F300,2),IF(AND(F300="",B300&lt;&gt;""),FindJISCoordinate(B300),"No Code"))</f>
        <v>1-56-90</v>
      </c>
      <c r="H300" s="3">
        <f t="shared" si="21"/>
        <v>25097</v>
      </c>
      <c r="I300" s="3" t="str">
        <f t="shared" si="22"/>
        <v>U+6209</v>
      </c>
      <c r="J300" s="3" t="str">
        <f t="shared" si="23"/>
        <v>戉</v>
      </c>
      <c r="K300" s="3" t="b">
        <f t="shared" si="24"/>
        <v>1</v>
      </c>
    </row>
    <row r="301" spans="2:11" x14ac:dyDescent="0.4">
      <c r="B301" s="2" t="str" cm="1">
        <f t="array" ref="B301">INDEX(JIS一覧!$A$1:$CQ$95, VALUE(LEFT(F301, 2))+1, VALUE(RIGHT(F301, 2))+1)</f>
        <v>悦</v>
      </c>
      <c r="E301" s="1">
        <f t="shared" si="25"/>
        <v>93</v>
      </c>
      <c r="F301" s="7">
        <v>1757</v>
      </c>
      <c r="G301" s="9" t="str" cm="1">
        <f t="array" ref="G301">IF(LEN(F301)=4,"1-"&amp;LEFT(F301,2)&amp;"-"&amp;RIGHT(F301,2),IF(AND(F301="",B301&lt;&gt;""),FindJISCoordinate(B301),"No Code"))</f>
        <v>1-17-57</v>
      </c>
      <c r="H301" s="3">
        <f t="shared" si="21"/>
        <v>24742</v>
      </c>
      <c r="I301" s="3" t="str">
        <f t="shared" si="22"/>
        <v>U+60A6</v>
      </c>
      <c r="J301" s="3" t="str">
        <f t="shared" si="23"/>
        <v>悦</v>
      </c>
      <c r="K301" s="3" t="b">
        <f t="shared" si="24"/>
        <v>1</v>
      </c>
    </row>
    <row r="302" spans="2:11" x14ac:dyDescent="0.4">
      <c r="B302" s="2"/>
      <c r="C302" t="s">
        <v>7223</v>
      </c>
      <c r="E302" s="1">
        <f t="shared" si="25"/>
        <v>93</v>
      </c>
      <c r="G302" s="9" t="str" cm="1">
        <f t="array" ref="G302">IF(LEN(F302)=4,"1-"&amp;LEFT(F302,2)&amp;"-"&amp;RIGHT(F302,2),IF(AND(F302="",B302&lt;&gt;""),FindJISCoordinate(B302),"No Code"))</f>
        <v>No Code</v>
      </c>
      <c r="H302" s="3" t="str">
        <f t="shared" si="21"/>
        <v/>
      </c>
      <c r="I302" s="3" t="str">
        <f t="shared" si="22"/>
        <v/>
      </c>
      <c r="J302" s="3" t="str">
        <f t="shared" si="23"/>
        <v/>
      </c>
      <c r="K302" s="3" t="b">
        <f t="shared" si="24"/>
        <v>1</v>
      </c>
    </row>
    <row r="303" spans="2:11" x14ac:dyDescent="0.4">
      <c r="B303" s="2" t="str" cm="1">
        <f t="array" ref="B303">INDEX(JIS一覧!$A$1:$CQ$95, VALUE(LEFT(F303, 2))+1, VALUE(RIGHT(F303, 2))+1)</f>
        <v>粤</v>
      </c>
      <c r="E303" s="1">
        <f t="shared" si="25"/>
        <v>93</v>
      </c>
      <c r="F303" s="7">
        <v>6869</v>
      </c>
      <c r="G303" s="9" t="str" cm="1">
        <f t="array" ref="G303">IF(LEN(F303)=4,"1-"&amp;LEFT(F303,2)&amp;"-"&amp;RIGHT(F303,2),IF(AND(F303="",B303&lt;&gt;""),FindJISCoordinate(B303),"No Code"))</f>
        <v>1-68-69</v>
      </c>
      <c r="H303" s="3">
        <f t="shared" si="21"/>
        <v>31908</v>
      </c>
      <c r="I303" s="3" t="str">
        <f t="shared" si="22"/>
        <v>U+7CA4</v>
      </c>
      <c r="J303" s="3" t="str">
        <f t="shared" si="23"/>
        <v>粤</v>
      </c>
      <c r="K303" s="3" t="b">
        <f t="shared" si="24"/>
        <v>1</v>
      </c>
    </row>
    <row r="304" spans="2:11" x14ac:dyDescent="0.4">
      <c r="B304" s="2" t="str" cm="1">
        <f t="array" ref="B304">INDEX(JIS一覧!$A$1:$CQ$95, VALUE(LEFT(F304, 2))+1, VALUE(RIGHT(F304, 2))+1)</f>
        <v>越</v>
      </c>
      <c r="E304" s="1">
        <f t="shared" si="25"/>
        <v>93</v>
      </c>
      <c r="F304" s="7">
        <v>1759</v>
      </c>
      <c r="G304" s="9" t="str" cm="1">
        <f t="array" ref="G304">IF(LEN(F304)=4,"1-"&amp;LEFT(F304,2)&amp;"-"&amp;RIGHT(F304,2),IF(AND(F304="",B304&lt;&gt;""),FindJISCoordinate(B304),"No Code"))</f>
        <v>1-17-59</v>
      </c>
      <c r="H304" s="3">
        <f t="shared" si="21"/>
        <v>36234</v>
      </c>
      <c r="I304" s="3" t="str">
        <f t="shared" si="22"/>
        <v>U+8D8A</v>
      </c>
      <c r="J304" s="3" t="str">
        <f t="shared" si="23"/>
        <v>越</v>
      </c>
      <c r="K304" s="3" t="b">
        <f t="shared" si="24"/>
        <v>1</v>
      </c>
    </row>
    <row r="305" spans="2:11" x14ac:dyDescent="0.4">
      <c r="B305" s="2" t="str" cm="1">
        <f t="array" ref="B305">INDEX(JIS一覧!$A$1:$CQ$95, VALUE(LEFT(F305, 2))+1, VALUE(RIGHT(F305, 2))+1)</f>
        <v>鉞</v>
      </c>
      <c r="D305" s="1">
        <v>94</v>
      </c>
      <c r="E305" s="1">
        <f t="shared" si="25"/>
        <v>94</v>
      </c>
      <c r="F305" s="7">
        <v>7872</v>
      </c>
      <c r="G305" s="9" t="str" cm="1">
        <f t="array" ref="G305">IF(LEN(F305)=4,"1-"&amp;LEFT(F305,2)&amp;"-"&amp;RIGHT(F305,2),IF(AND(F305="",B305&lt;&gt;""),FindJISCoordinate(B305),"No Code"))</f>
        <v>1-78-72</v>
      </c>
      <c r="H305" s="3">
        <f t="shared" si="21"/>
        <v>37470</v>
      </c>
      <c r="I305" s="3" t="str">
        <f t="shared" si="22"/>
        <v>U+925E</v>
      </c>
      <c r="J305" s="3" t="str">
        <f t="shared" si="23"/>
        <v>鉞</v>
      </c>
      <c r="K305" s="3" t="b">
        <f t="shared" si="24"/>
        <v>1</v>
      </c>
    </row>
    <row r="306" spans="2:11" x14ac:dyDescent="0.4">
      <c r="B306" s="2" t="str" cm="1">
        <f t="array" ref="B306">INDEX(JIS一覧!$A$1:$CQ$95, VALUE(LEFT(F306, 2))+1, VALUE(RIGHT(F306, 2))+1)</f>
        <v>噎</v>
      </c>
      <c r="E306" s="1">
        <f t="shared" si="25"/>
        <v>94</v>
      </c>
      <c r="F306" s="7">
        <v>5157</v>
      </c>
      <c r="G306" s="9" t="str" cm="1">
        <f t="array" ref="G306">IF(LEN(F306)=4,"1-"&amp;LEFT(F306,2)&amp;"-"&amp;RIGHT(F306,2),IF(AND(F306="",B306&lt;&gt;""),FindJISCoordinate(B306),"No Code"))</f>
        <v>1-51-57</v>
      </c>
      <c r="H306" s="3">
        <f t="shared" si="21"/>
        <v>22094</v>
      </c>
      <c r="I306" s="3" t="str">
        <f t="shared" si="22"/>
        <v>U+564E</v>
      </c>
      <c r="J306" s="3" t="str">
        <f t="shared" si="23"/>
        <v>噎</v>
      </c>
      <c r="K306" s="3" t="b">
        <f t="shared" si="24"/>
        <v>1</v>
      </c>
    </row>
    <row r="307" spans="2:11" x14ac:dyDescent="0.4">
      <c r="B307" s="2" t="str" cm="1">
        <f t="array" ref="B307">INDEX(JIS一覧!$A$1:$CQ$95, VALUE(LEFT(F307, 2))+1, VALUE(RIGHT(F307, 2))+1)</f>
        <v>謁</v>
      </c>
      <c r="E307" s="1">
        <f t="shared" si="25"/>
        <v>94</v>
      </c>
      <c r="F307" s="7">
        <v>1758</v>
      </c>
      <c r="G307" s="9" t="str" cm="1">
        <f t="array" ref="G307">IF(LEN(F307)=4,"1-"&amp;LEFT(F307,2)&amp;"-"&amp;RIGHT(F307,2),IF(AND(F307="",B307&lt;&gt;""),FindJISCoordinate(B307),"No Code"))</f>
        <v>1-17-58</v>
      </c>
      <c r="H307" s="3">
        <f t="shared" si="21"/>
        <v>35585</v>
      </c>
      <c r="I307" s="3" t="str">
        <f t="shared" si="22"/>
        <v>U+8B01</v>
      </c>
      <c r="J307" s="3" t="str">
        <f t="shared" si="23"/>
        <v>謁</v>
      </c>
      <c r="K307" s="3" t="b">
        <f t="shared" si="24"/>
        <v>1</v>
      </c>
    </row>
    <row r="308" spans="2:11" x14ac:dyDescent="0.4">
      <c r="B308" s="2" t="s">
        <v>7157</v>
      </c>
      <c r="C308" t="s">
        <v>7224</v>
      </c>
      <c r="E308" s="1">
        <f t="shared" si="25"/>
        <v>94</v>
      </c>
      <c r="F308" s="7">
        <v>9215</v>
      </c>
      <c r="G308" s="9" t="str" cm="1">
        <f t="array" ref="G308">IF(LEN(F308)=4,"1-"&amp;LEFT(F308,2)&amp;"-"&amp;RIGHT(F308,2),IF(AND(F308="",B308&lt;&gt;""),FindJISCoordinate(B308),"No Code"))</f>
        <v>1-92-15</v>
      </c>
      <c r="H308" s="3">
        <f t="shared" si="21"/>
        <v>64098</v>
      </c>
      <c r="I308" s="3" t="str">
        <f t="shared" si="22"/>
        <v>U+FA62</v>
      </c>
      <c r="J308" s="3" t="str">
        <f t="shared" si="23"/>
        <v>謁</v>
      </c>
      <c r="K308" s="3" t="b">
        <f t="shared" si="24"/>
        <v>1</v>
      </c>
    </row>
    <row r="309" spans="2:11" x14ac:dyDescent="0.4">
      <c r="B309" s="2" t="str" cm="1">
        <f t="array" ref="B309">INDEX(JIS一覧!$A$1:$CQ$95, VALUE(LEFT(F309, 2))+1, VALUE(RIGHT(F309, 2))+1)</f>
        <v>閲</v>
      </c>
      <c r="E309" s="1">
        <f t="shared" si="25"/>
        <v>94</v>
      </c>
      <c r="F309" s="7">
        <v>1760</v>
      </c>
      <c r="G309" s="9" t="str" cm="1">
        <f t="array" ref="G309">IF(LEN(F309)=4,"1-"&amp;LEFT(F309,2)&amp;"-"&amp;RIGHT(F309,2),IF(AND(F309="",B309&lt;&gt;""),FindJISCoordinate(B309),"No Code"))</f>
        <v>1-17-60</v>
      </c>
      <c r="H309" s="3">
        <f t="shared" si="21"/>
        <v>38322</v>
      </c>
      <c r="I309" s="3" t="str">
        <f t="shared" si="22"/>
        <v>U+95B2</v>
      </c>
      <c r="J309" s="3" t="str">
        <f t="shared" si="23"/>
        <v>閲</v>
      </c>
      <c r="K309" s="3" t="b">
        <f t="shared" si="24"/>
        <v>1</v>
      </c>
    </row>
    <row r="310" spans="2:11" x14ac:dyDescent="0.4">
      <c r="B310" s="2" t="s">
        <v>7158</v>
      </c>
      <c r="E310" s="1">
        <f t="shared" si="25"/>
        <v>94</v>
      </c>
      <c r="F310" s="7">
        <v>1521</v>
      </c>
      <c r="G310" s="9" t="str" cm="1">
        <f t="array" ref="G310">IF(LEN(F310)=4,"1-"&amp;LEFT(F310,2)&amp;"-"&amp;RIGHT(F310,2),IF(AND(F310="",B310&lt;&gt;""),FindJISCoordinate(B310),"No Code"))</f>
        <v>1-15-21</v>
      </c>
      <c r="H310" s="3">
        <f t="shared" si="21"/>
        <v>22118</v>
      </c>
      <c r="I310" s="3" t="str">
        <f t="shared" si="22"/>
        <v>U+5666</v>
      </c>
      <c r="J310" s="3" t="str">
        <f t="shared" si="23"/>
        <v>噦</v>
      </c>
      <c r="K310" s="3" t="b">
        <f t="shared" si="24"/>
        <v>1</v>
      </c>
    </row>
    <row r="311" spans="2:11" x14ac:dyDescent="0.4">
      <c r="B311" s="2" t="str" cm="1">
        <f t="array" ref="B311">INDEX(JIS一覧!$A$1:$CQ$95, VALUE(LEFT(F311, 2))+1, VALUE(RIGHT(F311, 2))+1)</f>
        <v>蛯</v>
      </c>
      <c r="E311" s="1">
        <f t="shared" si="25"/>
        <v>94</v>
      </c>
      <c r="F311" s="7">
        <v>7366</v>
      </c>
      <c r="G311" s="9" t="str" cm="1">
        <f t="array" ref="G311">IF(LEN(F311)=4,"1-"&amp;LEFT(F311,2)&amp;"-"&amp;RIGHT(F311,2),IF(AND(F311="",B311&lt;&gt;""),FindJISCoordinate(B311),"No Code"))</f>
        <v>1-73-66</v>
      </c>
      <c r="H311" s="3">
        <f t="shared" si="21"/>
        <v>34543</v>
      </c>
      <c r="I311" s="3" t="str">
        <f t="shared" si="22"/>
        <v>U+86EF</v>
      </c>
      <c r="J311" s="3" t="str">
        <f t="shared" si="23"/>
        <v>蛯</v>
      </c>
      <c r="K311" s="3" t="b">
        <f t="shared" si="24"/>
        <v>1</v>
      </c>
    </row>
    <row r="312" spans="2:11" x14ac:dyDescent="0.4">
      <c r="B312" s="2" t="s">
        <v>7159</v>
      </c>
      <c r="D312" s="1">
        <v>95</v>
      </c>
      <c r="E312" s="1">
        <f t="shared" si="25"/>
        <v>95</v>
      </c>
      <c r="F312" s="7">
        <v>9432</v>
      </c>
      <c r="G312" s="9" t="str" cm="1">
        <f t="array" ref="G312">IF(LEN(F312)=4,"1-"&amp;LEFT(F312,2)&amp;"-"&amp;RIGHT(F312,2),IF(AND(F312="",B312&lt;&gt;""),FindJISCoordinate(B312),"No Code"))</f>
        <v>1-94-32</v>
      </c>
      <c r="H312" s="3">
        <f t="shared" si="21"/>
        <v>39774</v>
      </c>
      <c r="I312" s="3" t="str">
        <f t="shared" si="22"/>
        <v>U+9B5E</v>
      </c>
      <c r="J312" s="3" t="str">
        <f t="shared" si="23"/>
        <v>魞</v>
      </c>
      <c r="K312" s="3" t="b">
        <f t="shared" si="24"/>
        <v>1</v>
      </c>
    </row>
    <row r="313" spans="2:11" x14ac:dyDescent="0.4">
      <c r="B313" s="2" t="str" cm="1">
        <f t="array" ref="B313">INDEX(JIS一覧!$A$1:$CQ$95, VALUE(LEFT(F313, 2))+1, VALUE(RIGHT(F313, 2))+1)</f>
        <v>円</v>
      </c>
      <c r="E313" s="1">
        <f t="shared" si="25"/>
        <v>95</v>
      </c>
      <c r="F313" s="7">
        <v>1763</v>
      </c>
      <c r="G313" s="9" t="str" cm="1">
        <f t="array" ref="G313">IF(LEN(F313)=4,"1-"&amp;LEFT(F313,2)&amp;"-"&amp;RIGHT(F313,2),IF(AND(F313="",B313&lt;&gt;""),FindJISCoordinate(B313),"No Code"))</f>
        <v>1-17-63</v>
      </c>
      <c r="H313" s="3">
        <f t="shared" si="21"/>
        <v>20870</v>
      </c>
      <c r="I313" s="3" t="str">
        <f t="shared" si="22"/>
        <v>U+5186</v>
      </c>
      <c r="J313" s="3" t="str">
        <f t="shared" si="23"/>
        <v>円</v>
      </c>
      <c r="K313" s="3" t="b">
        <f t="shared" si="24"/>
        <v>1</v>
      </c>
    </row>
    <row r="314" spans="2:11" x14ac:dyDescent="0.4">
      <c r="B314" s="2" t="str" cm="1">
        <f t="array" ref="B314">INDEX(JIS一覧!$A$1:$CQ$95, VALUE(LEFT(F314, 2))+1, VALUE(RIGHT(F314, 2))+1)</f>
        <v>圓</v>
      </c>
      <c r="C314" t="s">
        <v>7160</v>
      </c>
      <c r="E314" s="1">
        <f t="shared" si="25"/>
        <v>95</v>
      </c>
      <c r="F314" s="7">
        <v>5204</v>
      </c>
      <c r="G314" s="9" t="str" cm="1">
        <f t="array" ref="G314">IF(LEN(F314)=4,"1-"&amp;LEFT(F314,2)&amp;"-"&amp;RIGHT(F314,2),IF(AND(F314="",B314&lt;&gt;""),FindJISCoordinate(B314),"No Code"))</f>
        <v>1-52-04</v>
      </c>
      <c r="H314" s="3">
        <f t="shared" si="21"/>
        <v>22291</v>
      </c>
      <c r="I314" s="3" t="str">
        <f t="shared" si="22"/>
        <v>U+5713</v>
      </c>
      <c r="J314" s="3" t="str">
        <f t="shared" si="23"/>
        <v>圓</v>
      </c>
      <c r="K314" s="3" t="b">
        <f t="shared" si="24"/>
        <v>1</v>
      </c>
    </row>
    <row r="315" spans="2:11" x14ac:dyDescent="0.4">
      <c r="B315" s="2" t="str" cm="1">
        <f t="array" ref="B315">INDEX(JIS一覧!$A$1:$CQ$95, VALUE(LEFT(F315, 2))+1, VALUE(RIGHT(F315, 2))+1)</f>
        <v>奄</v>
      </c>
      <c r="D315" s="1">
        <v>96</v>
      </c>
      <c r="E315" s="1">
        <f t="shared" si="25"/>
        <v>96</v>
      </c>
      <c r="F315" s="7">
        <v>1766</v>
      </c>
      <c r="G315" s="9" t="str" cm="1">
        <f t="array" ref="G315">IF(LEN(F315)=4,"1-"&amp;LEFT(F315,2)&amp;"-"&amp;RIGHT(F315,2),IF(AND(F315="",B315&lt;&gt;""),FindJISCoordinate(B315),"No Code"))</f>
        <v>1-17-66</v>
      </c>
      <c r="H315" s="3">
        <f t="shared" si="21"/>
        <v>22852</v>
      </c>
      <c r="I315" s="3" t="str">
        <f t="shared" si="22"/>
        <v>U+5944</v>
      </c>
      <c r="J315" s="3" t="str">
        <f t="shared" si="23"/>
        <v>奄</v>
      </c>
      <c r="K315" s="3" t="b">
        <f t="shared" si="24"/>
        <v>1</v>
      </c>
    </row>
    <row r="316" spans="2:11" x14ac:dyDescent="0.4">
      <c r="B316" s="2" t="str" cm="1">
        <f t="array" ref="B316">INDEX(JIS一覧!$A$1:$CQ$95, VALUE(LEFT(F316, 2))+1, VALUE(RIGHT(F316, 2))+1)</f>
        <v>延</v>
      </c>
      <c r="E316" s="1">
        <f t="shared" si="25"/>
        <v>96</v>
      </c>
      <c r="F316" s="7">
        <v>1768</v>
      </c>
      <c r="G316" s="9" t="str" cm="1">
        <f t="array" ref="G316">IF(LEN(F316)=4,"1-"&amp;LEFT(F316,2)&amp;"-"&amp;RIGHT(F316,2),IF(AND(F316="",B316&lt;&gt;""),FindJISCoordinate(B316),"No Code"))</f>
        <v>1-17-68</v>
      </c>
      <c r="H316" s="3">
        <f t="shared" si="21"/>
        <v>24310</v>
      </c>
      <c r="I316" s="3" t="str">
        <f t="shared" si="22"/>
        <v>U+5EF6</v>
      </c>
      <c r="J316" s="3" t="str">
        <f t="shared" si="23"/>
        <v>延</v>
      </c>
      <c r="K316" s="3" t="b">
        <f t="shared" si="24"/>
        <v>1</v>
      </c>
    </row>
    <row r="317" spans="2:11" x14ac:dyDescent="0.4">
      <c r="B317" s="2"/>
      <c r="C317" t="s">
        <v>7161</v>
      </c>
      <c r="E317" s="1">
        <f t="shared" si="25"/>
        <v>96</v>
      </c>
      <c r="G317" s="9" t="str" cm="1">
        <f t="array" ref="G317">IF(LEN(F317)=4,"1-"&amp;LEFT(F317,2)&amp;"-"&amp;RIGHT(F317,2),IF(AND(F317="",B317&lt;&gt;""),FindJISCoordinate(B317),"No Code"))</f>
        <v>No Code</v>
      </c>
      <c r="H317" s="3" t="str">
        <f t="shared" si="21"/>
        <v/>
      </c>
      <c r="I317" s="3" t="str">
        <f t="shared" si="22"/>
        <v/>
      </c>
      <c r="J317" s="3" t="str">
        <f t="shared" si="23"/>
        <v/>
      </c>
      <c r="K317" s="3" t="b">
        <f t="shared" si="24"/>
        <v>1</v>
      </c>
    </row>
    <row r="318" spans="2:11" x14ac:dyDescent="0.4">
      <c r="B318" s="2" t="str" cm="1">
        <f t="array" ref="B318">INDEX(JIS一覧!$A$1:$CQ$95, VALUE(LEFT(F318, 2))+1, VALUE(RIGHT(F318, 2))+1)</f>
        <v>沿</v>
      </c>
      <c r="D318" s="1">
        <v>97</v>
      </c>
      <c r="E318" s="1">
        <f t="shared" si="25"/>
        <v>97</v>
      </c>
      <c r="F318" s="7">
        <v>1772</v>
      </c>
      <c r="G318" s="9" t="str" cm="1">
        <f t="array" ref="G318">IF(LEN(F318)=4,"1-"&amp;LEFT(F318,2)&amp;"-"&amp;RIGHT(F318,2),IF(AND(F318="",B318&lt;&gt;""),FindJISCoordinate(B318),"No Code"))</f>
        <v>1-17-72</v>
      </c>
      <c r="H318" s="3">
        <f t="shared" si="21"/>
        <v>27839</v>
      </c>
      <c r="I318" s="3" t="str">
        <f t="shared" si="22"/>
        <v>U+6CBF</v>
      </c>
      <c r="J318" s="3" t="str">
        <f t="shared" si="23"/>
        <v>沿</v>
      </c>
      <c r="K318" s="3" t="b">
        <f t="shared" si="24"/>
        <v>1</v>
      </c>
    </row>
    <row r="319" spans="2:11" x14ac:dyDescent="0.4">
      <c r="B319" s="2" t="str" cm="1">
        <f t="array" ref="B319">INDEX(JIS一覧!$A$1:$CQ$95, VALUE(LEFT(F319, 2))+1, VALUE(RIGHT(F319, 2))+1)</f>
        <v>炎</v>
      </c>
      <c r="E319" s="1">
        <f t="shared" si="25"/>
        <v>97</v>
      </c>
      <c r="F319" s="7">
        <v>1774</v>
      </c>
      <c r="G319" s="9" t="str" cm="1">
        <f t="array" ref="G319">IF(LEN(F319)=4,"1-"&amp;LEFT(F319,2)&amp;"-"&amp;RIGHT(F319,2),IF(AND(F319="",B319&lt;&gt;""),FindJISCoordinate(B319),"No Code"))</f>
        <v>1-17-74</v>
      </c>
      <c r="H319" s="3">
        <f t="shared" si="21"/>
        <v>28814</v>
      </c>
      <c r="I319" s="3" t="str">
        <f t="shared" si="22"/>
        <v>U+708E</v>
      </c>
      <c r="J319" s="3" t="str">
        <f t="shared" si="23"/>
        <v>炎</v>
      </c>
      <c r="K319" s="3" t="b">
        <f t="shared" si="24"/>
        <v>1</v>
      </c>
    </row>
    <row r="320" spans="2:11" x14ac:dyDescent="0.4">
      <c r="B320" s="2" t="str" cm="1">
        <f t="array" ref="B320">INDEX(JIS一覧!$A$1:$CQ$95, VALUE(LEFT(F320, 2))+1, VALUE(RIGHT(F320, 2))+1)</f>
        <v>苑</v>
      </c>
      <c r="E320" s="1">
        <f t="shared" si="25"/>
        <v>97</v>
      </c>
      <c r="F320" s="7">
        <v>1781</v>
      </c>
      <c r="G320" s="9" t="str" cm="1">
        <f t="array" ref="G320">IF(LEN(F320)=4,"1-"&amp;LEFT(F320,2)&amp;"-"&amp;RIGHT(F320,2),IF(AND(F320="",B320&lt;&gt;""),FindJISCoordinate(B320),"No Code"))</f>
        <v>1-17-81</v>
      </c>
      <c r="H320" s="3">
        <f t="shared" si="21"/>
        <v>33489</v>
      </c>
      <c r="I320" s="3" t="str">
        <f t="shared" si="22"/>
        <v>U+82D1</v>
      </c>
      <c r="J320" s="3" t="str">
        <f t="shared" si="23"/>
        <v>苑</v>
      </c>
      <c r="K320" s="3" t="b">
        <f t="shared" si="24"/>
        <v>1</v>
      </c>
    </row>
    <row r="321" spans="2:11" x14ac:dyDescent="0.4">
      <c r="B321" s="2" t="str" cm="1">
        <f t="array" ref="B321">INDEX(JIS一覧!$A$1:$CQ$95, VALUE(LEFT(F321, 2))+1, VALUE(RIGHT(F321, 2))+1)</f>
        <v>怨</v>
      </c>
      <c r="D321" s="1">
        <v>98</v>
      </c>
      <c r="E321" s="1">
        <f t="shared" si="25"/>
        <v>98</v>
      </c>
      <c r="F321" s="7">
        <v>1769</v>
      </c>
      <c r="G321" s="9" t="str" cm="1">
        <f t="array" ref="G321">IF(LEN(F321)=4,"1-"&amp;LEFT(F321,2)&amp;"-"&amp;RIGHT(F321,2),IF(AND(F321="",B321&lt;&gt;""),FindJISCoordinate(B321),"No Code"))</f>
        <v>1-17-69</v>
      </c>
      <c r="H321" s="3">
        <f t="shared" si="21"/>
        <v>24616</v>
      </c>
      <c r="I321" s="3" t="str">
        <f t="shared" si="22"/>
        <v>U+6028</v>
      </c>
      <c r="J321" s="3" t="str">
        <f t="shared" si="23"/>
        <v>怨</v>
      </c>
      <c r="K321" s="3" t="b">
        <f t="shared" si="24"/>
        <v>1</v>
      </c>
    </row>
    <row r="322" spans="2:11" x14ac:dyDescent="0.4">
      <c r="B322" s="2" t="str" cm="1">
        <f t="array" ref="B322">INDEX(JIS一覧!$A$1:$CQ$95, VALUE(LEFT(F322, 2))+1, VALUE(RIGHT(F322, 2))+1)</f>
        <v>爰</v>
      </c>
      <c r="E322" s="1">
        <f t="shared" si="25"/>
        <v>98</v>
      </c>
      <c r="F322" s="7">
        <v>6409</v>
      </c>
      <c r="G322" s="9" t="str" cm="1">
        <f t="array" ref="G322">IF(LEN(F322)=4,"1-"&amp;LEFT(F322,2)&amp;"-"&amp;RIGHT(F322,2),IF(AND(F322="",B322&lt;&gt;""),FindJISCoordinate(B322),"No Code"))</f>
        <v>1-64-09</v>
      </c>
      <c r="H322" s="3">
        <f t="shared" ref="H322:H385" si="26">IFERROR(_xlfn.UNICODE(B322),"")</f>
        <v>29232</v>
      </c>
      <c r="I322" s="3" t="str">
        <f t="shared" ref="I322:I385" si="27">IFERROR("U+"&amp;DEC2HEX(H322),"")</f>
        <v>U+7230</v>
      </c>
      <c r="J322" s="3" t="str">
        <f t="shared" ref="J322:J385" si="28">IFERROR(_xlfn.UNICHAR(H322),"")</f>
        <v>爰</v>
      </c>
      <c r="K322" s="3" t="b">
        <f t="shared" ref="K322:K385" si="29">B322=J322</f>
        <v>1</v>
      </c>
    </row>
    <row r="323" spans="2:11" x14ac:dyDescent="0.4">
      <c r="B323" s="2" t="str" cm="1">
        <f t="array" ref="B323">INDEX(JIS一覧!$A$1:$CQ$95, VALUE(LEFT(F323, 2))+1, VALUE(RIGHT(F323, 2))+1)</f>
        <v>衍</v>
      </c>
      <c r="E323" s="1">
        <f t="shared" ref="E323:E371" si="30">IF(D323="",E322,D323)</f>
        <v>98</v>
      </c>
      <c r="F323" s="7">
        <v>6207</v>
      </c>
      <c r="G323" s="9" t="str" cm="1">
        <f t="array" ref="G323">IF(LEN(F323)=4,"1-"&amp;LEFT(F323,2)&amp;"-"&amp;RIGHT(F323,2),IF(AND(F323="",B323&lt;&gt;""),FindJISCoordinate(B323),"No Code"))</f>
        <v>1-62-07</v>
      </c>
      <c r="H323" s="3">
        <f t="shared" si="26"/>
        <v>34893</v>
      </c>
      <c r="I323" s="3" t="str">
        <f t="shared" si="27"/>
        <v>U+884D</v>
      </c>
      <c r="J323" s="3" t="str">
        <f t="shared" si="28"/>
        <v>衍</v>
      </c>
      <c r="K323" s="3" t="b">
        <f t="shared" si="29"/>
        <v>1</v>
      </c>
    </row>
    <row r="324" spans="2:11" x14ac:dyDescent="0.4">
      <c r="B324" s="2" t="str" cm="1">
        <f t="array" ref="B324">INDEX(JIS一覧!$A$1:$CQ$95, VALUE(LEFT(F324, 2))+1, VALUE(RIGHT(F324, 2))+1)</f>
        <v>冤</v>
      </c>
      <c r="E324" s="1">
        <f t="shared" si="30"/>
        <v>98</v>
      </c>
      <c r="F324" s="7">
        <v>4945</v>
      </c>
      <c r="G324" s="9" t="str" cm="1">
        <f t="array" ref="G324">IF(LEN(F324)=4,"1-"&amp;LEFT(F324,2)&amp;"-"&amp;RIGHT(F324,2),IF(AND(F324="",B324&lt;&gt;""),FindJISCoordinate(B324),"No Code"))</f>
        <v>1-49-45</v>
      </c>
      <c r="H324" s="3">
        <f t="shared" si="26"/>
        <v>20900</v>
      </c>
      <c r="I324" s="3" t="str">
        <f t="shared" si="27"/>
        <v>U+51A4</v>
      </c>
      <c r="J324" s="3" t="str">
        <f t="shared" si="28"/>
        <v>冤</v>
      </c>
      <c r="K324" s="3" t="b">
        <f t="shared" si="29"/>
        <v>1</v>
      </c>
    </row>
    <row r="325" spans="2:11" x14ac:dyDescent="0.4">
      <c r="B325" s="2"/>
      <c r="C325" t="s">
        <v>7162</v>
      </c>
      <c r="E325" s="1">
        <f t="shared" si="30"/>
        <v>98</v>
      </c>
      <c r="G325" s="9" t="str" cm="1">
        <f t="array" ref="G325">IF(LEN(F325)=4,"1-"&amp;LEFT(F325,2)&amp;"-"&amp;RIGHT(F325,2),IF(AND(F325="",B325&lt;&gt;""),FindJISCoordinate(B325),"No Code"))</f>
        <v>No Code</v>
      </c>
      <c r="H325" s="3" t="str">
        <f t="shared" si="26"/>
        <v/>
      </c>
      <c r="I325" s="3" t="str">
        <f t="shared" si="27"/>
        <v/>
      </c>
      <c r="J325" s="3" t="str">
        <f t="shared" si="28"/>
        <v/>
      </c>
      <c r="K325" s="3" t="b">
        <f t="shared" si="29"/>
        <v>1</v>
      </c>
    </row>
    <row r="326" spans="2:11" x14ac:dyDescent="0.4">
      <c r="B326" s="2" t="str" cm="1">
        <f t="array" ref="B326">INDEX(JIS一覧!$A$1:$CQ$95, VALUE(LEFT(F326, 2))+1, VALUE(RIGHT(F326, 2))+1)</f>
        <v>寃</v>
      </c>
      <c r="C326" t="s">
        <v>7162</v>
      </c>
      <c r="E326" s="1">
        <f t="shared" si="30"/>
        <v>98</v>
      </c>
      <c r="F326" s="7">
        <v>5367</v>
      </c>
      <c r="G326" s="9" t="str" cm="1">
        <f t="array" ref="G326">IF(LEN(F326)=4,"1-"&amp;LEFT(F326,2)&amp;"-"&amp;RIGHT(F326,2),IF(AND(F326="",B326&lt;&gt;""),FindJISCoordinate(B326),"No Code"))</f>
        <v>1-53-67</v>
      </c>
      <c r="H326" s="3">
        <f t="shared" si="26"/>
        <v>23491</v>
      </c>
      <c r="I326" s="3" t="str">
        <f t="shared" si="27"/>
        <v>U+5BC3</v>
      </c>
      <c r="J326" s="3" t="str">
        <f t="shared" si="28"/>
        <v>寃</v>
      </c>
      <c r="K326" s="3" t="b">
        <f t="shared" si="29"/>
        <v>1</v>
      </c>
    </row>
    <row r="327" spans="2:11" x14ac:dyDescent="0.4">
      <c r="B327" s="2" t="str" cm="1">
        <f t="array" ref="B327">INDEX(JIS一覧!$A$1:$CQ$95, VALUE(LEFT(F327, 2))+1, VALUE(RIGHT(F327, 2))+1)</f>
        <v>宴</v>
      </c>
      <c r="E327" s="1">
        <f t="shared" si="30"/>
        <v>98</v>
      </c>
      <c r="F327" s="7">
        <v>1767</v>
      </c>
      <c r="G327" s="9" t="str" cm="1">
        <f t="array" ref="G327">IF(LEN(F327)=4,"1-"&amp;LEFT(F327,2)&amp;"-"&amp;RIGHT(F327,2),IF(AND(F327="",B327&lt;&gt;""),FindJISCoordinate(B327),"No Code"))</f>
        <v>1-17-67</v>
      </c>
      <c r="H327" s="3">
        <f t="shared" si="26"/>
        <v>23476</v>
      </c>
      <c r="I327" s="3" t="str">
        <f t="shared" si="27"/>
        <v>U+5BB4</v>
      </c>
      <c r="J327" s="3" t="str">
        <f t="shared" si="28"/>
        <v>宴</v>
      </c>
      <c r="K327" s="3" t="b">
        <f t="shared" si="29"/>
        <v>1</v>
      </c>
    </row>
    <row r="328" spans="2:11" x14ac:dyDescent="0.4">
      <c r="B328" s="2" t="str" cm="1">
        <f t="array" ref="B328">INDEX(JIS一覧!$A$1:$CQ$95, VALUE(LEFT(F328, 2))+1, VALUE(RIGHT(F328, 2))+1)</f>
        <v>悁</v>
      </c>
      <c r="D328" s="1">
        <v>99</v>
      </c>
      <c r="E328" s="1">
        <f t="shared" si="30"/>
        <v>99</v>
      </c>
      <c r="F328" s="7">
        <v>5590</v>
      </c>
      <c r="G328" s="9" t="str" cm="1">
        <f t="array" ref="G328">IF(LEN(F328)=4,"1-"&amp;LEFT(F328,2)&amp;"-"&amp;RIGHT(F328,2),IF(AND(F328="",B328&lt;&gt;""),FindJISCoordinate(B328),"No Code"))</f>
        <v>1-55-90</v>
      </c>
      <c r="H328" s="3">
        <f t="shared" si="26"/>
        <v>24705</v>
      </c>
      <c r="I328" s="3" t="str">
        <f t="shared" si="27"/>
        <v>U+6081</v>
      </c>
      <c r="J328" s="3" t="str">
        <f t="shared" si="28"/>
        <v>悁</v>
      </c>
      <c r="K328" s="3" t="b">
        <f t="shared" si="29"/>
        <v>1</v>
      </c>
    </row>
    <row r="329" spans="2:11" x14ac:dyDescent="0.4">
      <c r="B329" s="2" t="str" cm="1">
        <f t="array" ref="B329">INDEX(JIS一覧!$A$1:$CQ$95, VALUE(LEFT(F329, 2))+1, VALUE(RIGHT(F329, 2))+1)</f>
        <v>捐</v>
      </c>
      <c r="E329" s="1">
        <f t="shared" si="30"/>
        <v>99</v>
      </c>
      <c r="F329" s="7">
        <v>5748</v>
      </c>
      <c r="G329" s="9" t="str" cm="1">
        <f t="array" ref="G329">IF(LEN(F329)=4,"1-"&amp;LEFT(F329,2)&amp;"-"&amp;RIGHT(F329,2),IF(AND(F329="",B329&lt;&gt;""),FindJISCoordinate(B329),"No Code"))</f>
        <v>1-57-48</v>
      </c>
      <c r="H329" s="3">
        <f t="shared" si="26"/>
        <v>25424</v>
      </c>
      <c r="I329" s="3" t="str">
        <f t="shared" si="27"/>
        <v>U+6350</v>
      </c>
      <c r="J329" s="3" t="str">
        <f t="shared" si="28"/>
        <v>捐</v>
      </c>
      <c r="K329" s="3" t="b">
        <f t="shared" si="29"/>
        <v>1</v>
      </c>
    </row>
    <row r="330" spans="2:11" x14ac:dyDescent="0.4">
      <c r="B330" s="2" t="str" cm="1">
        <f t="array" ref="B330">INDEX(JIS一覧!$A$1:$CQ$95, VALUE(LEFT(F330, 2))+1, VALUE(RIGHT(F330, 2))+1)</f>
        <v>莚</v>
      </c>
      <c r="E330" s="1">
        <f t="shared" si="30"/>
        <v>99</v>
      </c>
      <c r="F330" s="7">
        <v>7215</v>
      </c>
      <c r="G330" s="9" t="str" cm="1">
        <f t="array" ref="G330">IF(LEN(F330)=4,"1-"&amp;LEFT(F330,2)&amp;"-"&amp;RIGHT(F330,2),IF(AND(F330="",B330&lt;&gt;""),FindJISCoordinate(B330),"No Code"))</f>
        <v>1-72-15</v>
      </c>
      <c r="H330" s="3">
        <f t="shared" si="26"/>
        <v>33690</v>
      </c>
      <c r="I330" s="3" t="str">
        <f t="shared" si="27"/>
        <v>U+839A</v>
      </c>
      <c r="J330" s="3" t="str">
        <f t="shared" si="28"/>
        <v>莚</v>
      </c>
      <c r="K330" s="3" t="b">
        <f t="shared" si="29"/>
        <v>1</v>
      </c>
    </row>
    <row r="331" spans="2:11" x14ac:dyDescent="0.4">
      <c r="B331" s="2" t="str" cm="1">
        <f t="array" ref="B331">INDEX(JIS一覧!$A$1:$CQ$95, VALUE(LEFT(F331, 2))+1, VALUE(RIGHT(F331, 2))+1)</f>
        <v>偃</v>
      </c>
      <c r="E331" s="1">
        <f t="shared" si="30"/>
        <v>99</v>
      </c>
      <c r="F331" s="7">
        <v>4880</v>
      </c>
      <c r="G331" s="9" t="str" cm="1">
        <f t="array" ref="G331">IF(LEN(F331)=4,"1-"&amp;LEFT(F331,2)&amp;"-"&amp;RIGHT(F331,2),IF(AND(F331="",B331&lt;&gt;""),FindJISCoordinate(B331),"No Code"))</f>
        <v>1-48-80</v>
      </c>
      <c r="H331" s="3">
        <f t="shared" si="26"/>
        <v>20547</v>
      </c>
      <c r="I331" s="3" t="str">
        <f t="shared" si="27"/>
        <v>U+5043</v>
      </c>
      <c r="J331" s="3" t="str">
        <f t="shared" si="28"/>
        <v>偃</v>
      </c>
      <c r="K331" s="3" t="b">
        <f t="shared" si="29"/>
        <v>1</v>
      </c>
    </row>
    <row r="332" spans="2:11" x14ac:dyDescent="0.4">
      <c r="B332" s="2" t="str" cm="1">
        <f t="array" ref="B332">INDEX(JIS一覧!$A$1:$CQ$95, VALUE(LEFT(F332, 2))+1, VALUE(RIGHT(F332, 2))+1)</f>
        <v>婉</v>
      </c>
      <c r="E332" s="1">
        <f t="shared" si="30"/>
        <v>99</v>
      </c>
      <c r="F332" s="7">
        <v>5322</v>
      </c>
      <c r="G332" s="9" t="str" cm="1">
        <f t="array" ref="G332">IF(LEN(F332)=4,"1-"&amp;LEFT(F332,2)&amp;"-"&amp;RIGHT(F332,2),IF(AND(F332="",B332&lt;&gt;""),FindJISCoordinate(B332),"No Code"))</f>
        <v>1-53-22</v>
      </c>
      <c r="H332" s="3">
        <f t="shared" si="26"/>
        <v>23113</v>
      </c>
      <c r="I332" s="3" t="str">
        <f t="shared" si="27"/>
        <v>U+5A49</v>
      </c>
      <c r="J332" s="3" t="str">
        <f t="shared" si="28"/>
        <v>婉</v>
      </c>
      <c r="K332" s="3" t="b">
        <f t="shared" si="29"/>
        <v>1</v>
      </c>
    </row>
    <row r="333" spans="2:11" x14ac:dyDescent="0.4">
      <c r="B333" s="2" t="str" cm="1">
        <f t="array" ref="B333">INDEX(JIS一覧!$A$1:$CQ$95, VALUE(LEFT(F333, 2))+1, VALUE(RIGHT(F333, 2))+1)</f>
        <v>掩</v>
      </c>
      <c r="E333" s="1">
        <f t="shared" si="30"/>
        <v>99</v>
      </c>
      <c r="F333" s="7">
        <v>1770</v>
      </c>
      <c r="G333" s="9" t="str" cm="1">
        <f t="array" ref="G333">IF(LEN(F333)=4,"1-"&amp;LEFT(F333,2)&amp;"-"&amp;RIGHT(F333,2),IF(AND(F333="",B333&lt;&gt;""),FindJISCoordinate(B333),"No Code"))</f>
        <v>1-17-70</v>
      </c>
      <c r="H333" s="3">
        <f t="shared" si="26"/>
        <v>25513</v>
      </c>
      <c r="I333" s="3" t="str">
        <f t="shared" si="27"/>
        <v>U+63A9</v>
      </c>
      <c r="J333" s="3" t="str">
        <f t="shared" si="28"/>
        <v>掩</v>
      </c>
      <c r="K333" s="3" t="b">
        <f t="shared" si="29"/>
        <v>1</v>
      </c>
    </row>
    <row r="334" spans="2:11" x14ac:dyDescent="0.4">
      <c r="B334" s="2" t="str" cm="1">
        <f t="array" ref="B334">INDEX(JIS一覧!$A$1:$CQ$95, VALUE(LEFT(F334, 2))+1, VALUE(RIGHT(F334, 2))+1)</f>
        <v>淹</v>
      </c>
      <c r="E334" s="1">
        <f t="shared" si="30"/>
        <v>99</v>
      </c>
      <c r="F334" s="7">
        <v>6227</v>
      </c>
      <c r="G334" s="9" t="str" cm="1">
        <f t="array" ref="G334">IF(LEN(F334)=4,"1-"&amp;LEFT(F334,2)&amp;"-"&amp;RIGHT(F334,2),IF(AND(F334="",B334&lt;&gt;""),FindJISCoordinate(B334),"No Code"))</f>
        <v>1-62-27</v>
      </c>
      <c r="H334" s="3">
        <f t="shared" si="26"/>
        <v>28153</v>
      </c>
      <c r="I334" s="3" t="str">
        <f t="shared" si="27"/>
        <v>U+6DF9</v>
      </c>
      <c r="J334" s="3" t="str">
        <f t="shared" si="28"/>
        <v>淹</v>
      </c>
      <c r="K334" s="3" t="b">
        <f t="shared" si="29"/>
        <v>1</v>
      </c>
    </row>
    <row r="335" spans="2:11" x14ac:dyDescent="0.4">
      <c r="B335" s="2" t="str" cm="1">
        <f t="array" ref="B335">INDEX(JIS一覧!$A$1:$CQ$95, VALUE(LEFT(F335, 2))+1, VALUE(RIGHT(F335, 2))+1)</f>
        <v>焉</v>
      </c>
      <c r="D335" s="1">
        <v>100</v>
      </c>
      <c r="E335" s="1">
        <f t="shared" si="30"/>
        <v>100</v>
      </c>
      <c r="F335" s="7">
        <v>6365</v>
      </c>
      <c r="G335" s="9" t="str" cm="1">
        <f t="array" ref="G335">IF(LEN(F335)=4,"1-"&amp;LEFT(F335,2)&amp;"-"&amp;RIGHT(F335,2),IF(AND(F335="",B335&lt;&gt;""),FindJISCoordinate(B335),"No Code"))</f>
        <v>1-63-65</v>
      </c>
      <c r="H335" s="3">
        <f t="shared" si="26"/>
        <v>28937</v>
      </c>
      <c r="I335" s="3" t="str">
        <f t="shared" si="27"/>
        <v>U+7109</v>
      </c>
      <c r="J335" s="3" t="str">
        <f t="shared" si="28"/>
        <v>焉</v>
      </c>
      <c r="K335" s="3" t="b">
        <f t="shared" si="29"/>
        <v>1</v>
      </c>
    </row>
    <row r="336" spans="2:11" x14ac:dyDescent="0.4">
      <c r="B336" s="2" t="str" cm="1">
        <f t="array" ref="B336">INDEX(JIS一覧!$A$1:$CQ$95, VALUE(LEFT(F336, 2))+1, VALUE(RIGHT(F336, 2))+1)</f>
        <v>堰</v>
      </c>
      <c r="E336" s="1">
        <f t="shared" si="30"/>
        <v>100</v>
      </c>
      <c r="F336" s="7">
        <v>1765</v>
      </c>
      <c r="G336" s="9" t="str" cm="1">
        <f t="array" ref="G336">IF(LEN(F336)=4,"1-"&amp;LEFT(F336,2)&amp;"-"&amp;RIGHT(F336,2),IF(AND(F336="",B336&lt;&gt;""),FindJISCoordinate(B336),"No Code"))</f>
        <v>1-17-65</v>
      </c>
      <c r="H336" s="3">
        <f t="shared" si="26"/>
        <v>22576</v>
      </c>
      <c r="I336" s="3" t="str">
        <f t="shared" si="27"/>
        <v>U+5830</v>
      </c>
      <c r="J336" s="3" t="str">
        <f t="shared" si="28"/>
        <v>堰</v>
      </c>
      <c r="K336" s="3" t="b">
        <f t="shared" si="29"/>
        <v>1</v>
      </c>
    </row>
    <row r="337" spans="2:11" x14ac:dyDescent="0.4">
      <c r="B337" s="2" t="str" cm="1">
        <f t="array" ref="B337">INDEX(JIS一覧!$A$1:$CQ$95, VALUE(LEFT(F337, 2))+1, VALUE(RIGHT(F337, 2))+1)</f>
        <v>媛</v>
      </c>
      <c r="E337" s="1">
        <f t="shared" si="30"/>
        <v>100</v>
      </c>
      <c r="F337" s="7">
        <v>4118</v>
      </c>
      <c r="G337" s="9" t="str" cm="1">
        <f t="array" ref="G337">IF(LEN(F337)=4,"1-"&amp;LEFT(F337,2)&amp;"-"&amp;RIGHT(F337,2),IF(AND(F337="",B337&lt;&gt;""),FindJISCoordinate(B337),"No Code"))</f>
        <v>1-41-18</v>
      </c>
      <c r="H337" s="3">
        <f t="shared" si="26"/>
        <v>23195</v>
      </c>
      <c r="I337" s="3" t="str">
        <f t="shared" si="27"/>
        <v>U+5A9B</v>
      </c>
      <c r="J337" s="3" t="str">
        <f t="shared" si="28"/>
        <v>媛</v>
      </c>
      <c r="K337" s="3" t="b">
        <f t="shared" si="29"/>
        <v>1</v>
      </c>
    </row>
    <row r="338" spans="2:11" x14ac:dyDescent="0.4">
      <c r="B338" s="2"/>
      <c r="C338" t="s">
        <v>7163</v>
      </c>
      <c r="E338" s="1">
        <f t="shared" si="30"/>
        <v>100</v>
      </c>
      <c r="G338" s="9" t="str" cm="1">
        <f t="array" ref="G338">IF(LEN(F338)=4,"1-"&amp;LEFT(F338,2)&amp;"-"&amp;RIGHT(F338,2),IF(AND(F338="",B338&lt;&gt;""),FindJISCoordinate(B338),"No Code"))</f>
        <v>No Code</v>
      </c>
      <c r="H338" s="3" t="str">
        <f t="shared" si="26"/>
        <v/>
      </c>
      <c r="I338" s="3" t="str">
        <f t="shared" si="27"/>
        <v/>
      </c>
      <c r="J338" s="3" t="str">
        <f t="shared" si="28"/>
        <v/>
      </c>
      <c r="K338" s="3" t="b">
        <f t="shared" si="29"/>
        <v>1</v>
      </c>
    </row>
    <row r="339" spans="2:11" x14ac:dyDescent="0.4">
      <c r="B339" s="2" t="str" cm="1">
        <f t="array" ref="B339">INDEX(JIS一覧!$A$1:$CQ$95, VALUE(LEFT(F339, 2))+1, VALUE(RIGHT(F339, 2))+1)</f>
        <v>援</v>
      </c>
      <c r="E339" s="1">
        <f t="shared" si="30"/>
        <v>100</v>
      </c>
      <c r="F339" s="7">
        <v>1771</v>
      </c>
      <c r="G339" s="9" t="str" cm="1">
        <f t="array" ref="G339">IF(LEN(F339)=4,"1-"&amp;LEFT(F339,2)&amp;"-"&amp;RIGHT(F339,2),IF(AND(F339="",B339&lt;&gt;""),FindJISCoordinate(B339),"No Code"))</f>
        <v>1-17-71</v>
      </c>
      <c r="H339" s="3">
        <f t="shared" si="26"/>
        <v>25588</v>
      </c>
      <c r="I339" s="3" t="str">
        <f t="shared" si="27"/>
        <v>U+63F4</v>
      </c>
      <c r="J339" s="3" t="str">
        <f t="shared" si="28"/>
        <v>援</v>
      </c>
      <c r="K339" s="3" t="b">
        <f t="shared" si="29"/>
        <v>1</v>
      </c>
    </row>
    <row r="340" spans="2:11" x14ac:dyDescent="0.4">
      <c r="B340" s="2"/>
      <c r="C340" t="s">
        <v>7164</v>
      </c>
      <c r="E340" s="1">
        <f t="shared" si="30"/>
        <v>100</v>
      </c>
      <c r="G340" s="9" t="str" cm="1">
        <f t="array" ref="G340">IF(LEN(F340)=4,"1-"&amp;LEFT(F340,2)&amp;"-"&amp;RIGHT(F340,2),IF(AND(F340="",B340&lt;&gt;""),FindJISCoordinate(B340),"No Code"))</f>
        <v>No Code</v>
      </c>
      <c r="H340" s="3" t="str">
        <f t="shared" si="26"/>
        <v/>
      </c>
      <c r="I340" s="3" t="str">
        <f t="shared" si="27"/>
        <v/>
      </c>
      <c r="J340" s="3" t="str">
        <f t="shared" si="28"/>
        <v/>
      </c>
      <c r="K340" s="3" t="b">
        <f t="shared" si="29"/>
        <v>1</v>
      </c>
    </row>
    <row r="341" spans="2:11" x14ac:dyDescent="0.4">
      <c r="B341" s="2" t="str" cm="1">
        <f t="array" ref="B341">INDEX(JIS一覧!$A$1:$CQ$95, VALUE(LEFT(F341, 2))+1, VALUE(RIGHT(F341, 2))+1)</f>
        <v>掾</v>
      </c>
      <c r="E341" s="1">
        <f t="shared" si="30"/>
        <v>100</v>
      </c>
      <c r="F341" s="7">
        <v>5765</v>
      </c>
      <c r="G341" s="9" t="str" cm="1">
        <f t="array" ref="G341">IF(LEN(F341)=4,"1-"&amp;LEFT(F341,2)&amp;"-"&amp;RIGHT(F341,2),IF(AND(F341="",B341&lt;&gt;""),FindJISCoordinate(B341),"No Code"))</f>
        <v>1-57-65</v>
      </c>
      <c r="H341" s="3">
        <f t="shared" si="26"/>
        <v>25534</v>
      </c>
      <c r="I341" s="3" t="str">
        <f t="shared" si="27"/>
        <v>U+63BE</v>
      </c>
      <c r="J341" s="3" t="str">
        <f t="shared" si="28"/>
        <v>掾</v>
      </c>
      <c r="K341" s="3" t="b">
        <f t="shared" si="29"/>
        <v>1</v>
      </c>
    </row>
    <row r="342" spans="2:11" x14ac:dyDescent="0.4">
      <c r="B342" s="2" t="str" cm="1">
        <f t="array" ref="B342">INDEX(JIS一覧!$A$1:$CQ$95, VALUE(LEFT(F342, 2))+1, VALUE(RIGHT(F342, 2))+1)</f>
        <v>淵</v>
      </c>
      <c r="E342" s="1">
        <f t="shared" si="30"/>
        <v>100</v>
      </c>
      <c r="F342" s="7">
        <v>4205</v>
      </c>
      <c r="G342" s="9" t="str" cm="1">
        <f t="array" ref="G342">IF(LEN(F342)=4,"1-"&amp;LEFT(F342,2)&amp;"-"&amp;RIGHT(F342,2),IF(AND(F342="",B342&lt;&gt;""),FindJISCoordinate(B342),"No Code"))</f>
        <v>1-42-05</v>
      </c>
      <c r="H342" s="3">
        <f t="shared" si="26"/>
        <v>28149</v>
      </c>
      <c r="I342" s="3" t="str">
        <f t="shared" si="27"/>
        <v>U+6DF5</v>
      </c>
      <c r="J342" s="3" t="str">
        <f t="shared" si="28"/>
        <v>淵</v>
      </c>
      <c r="K342" s="3" t="b">
        <f t="shared" si="29"/>
        <v>1</v>
      </c>
    </row>
    <row r="343" spans="2:11" x14ac:dyDescent="0.4">
      <c r="B343" s="2" t="str" cm="1">
        <f t="array" ref="B343">INDEX(JIS一覧!$A$1:$CQ$95, VALUE(LEFT(F343, 2))+1, VALUE(RIGHT(F343, 2))+1)</f>
        <v>渕</v>
      </c>
      <c r="C343" t="s">
        <v>7165</v>
      </c>
      <c r="E343" s="1">
        <f t="shared" si="30"/>
        <v>100</v>
      </c>
      <c r="F343" s="7">
        <v>6228</v>
      </c>
      <c r="G343" s="9" t="str" cm="1">
        <f t="array" ref="G343">IF(LEN(F343)=4,"1-"&amp;LEFT(F343,2)&amp;"-"&amp;RIGHT(F343,2),IF(AND(F343="",B343&lt;&gt;""),FindJISCoordinate(B343),"No Code"))</f>
        <v>1-62-28</v>
      </c>
      <c r="H343" s="3">
        <f t="shared" si="26"/>
        <v>28181</v>
      </c>
      <c r="I343" s="3" t="str">
        <f t="shared" si="27"/>
        <v>U+6E15</v>
      </c>
      <c r="J343" s="3" t="str">
        <f t="shared" si="28"/>
        <v>渕</v>
      </c>
      <c r="K343" s="3" t="b">
        <f t="shared" si="29"/>
        <v>1</v>
      </c>
    </row>
    <row r="344" spans="2:11" x14ac:dyDescent="0.4">
      <c r="B344" s="2" t="str" cm="1">
        <f t="array" ref="B344">INDEX(JIS一覧!$A$1:$CQ$95, VALUE(LEFT(F344, 2))+1, VALUE(RIGHT(F344, 2))+1)</f>
        <v>湲</v>
      </c>
      <c r="D344" s="1">
        <v>101</v>
      </c>
      <c r="E344" s="1">
        <f t="shared" si="30"/>
        <v>101</v>
      </c>
      <c r="F344" s="7">
        <v>6251</v>
      </c>
      <c r="G344" s="9" t="str" cm="1">
        <f t="array" ref="G344">IF(LEN(F344)=4,"1-"&amp;LEFT(F344,2)&amp;"-"&amp;RIGHT(F344,2),IF(AND(F344="",B344&lt;&gt;""),FindJISCoordinate(B344),"No Code"))</f>
        <v>1-62-51</v>
      </c>
      <c r="H344" s="3">
        <f t="shared" si="26"/>
        <v>28274</v>
      </c>
      <c r="I344" s="3" t="str">
        <f t="shared" si="27"/>
        <v>U+6E72</v>
      </c>
      <c r="J344" s="3" t="str">
        <f t="shared" si="28"/>
        <v>湲</v>
      </c>
      <c r="K344" s="3" t="b">
        <f t="shared" si="29"/>
        <v>1</v>
      </c>
    </row>
    <row r="345" spans="2:11" x14ac:dyDescent="0.4">
      <c r="B345" s="2" t="s">
        <v>7166</v>
      </c>
      <c r="E345" s="1">
        <f t="shared" si="30"/>
        <v>101</v>
      </c>
      <c r="F345" s="7">
        <v>8749</v>
      </c>
      <c r="G345" s="9" t="str" cm="1">
        <f t="array" ref="G345">IF(LEN(F345)=4,"1-"&amp;LEFT(F345,2)&amp;"-"&amp;RIGHT(F345,2),IF(AND(F345="",B345&lt;&gt;""),FindJISCoordinate(B345),"No Code"))</f>
        <v>1-87-49</v>
      </c>
      <c r="H345" s="3">
        <f t="shared" si="26"/>
        <v>28976</v>
      </c>
      <c r="I345" s="3" t="str">
        <f t="shared" si="27"/>
        <v>U+7130</v>
      </c>
      <c r="J345" s="3" t="str">
        <f t="shared" si="28"/>
        <v>焰</v>
      </c>
      <c r="K345" s="3" t="b">
        <f t="shared" si="29"/>
        <v>1</v>
      </c>
    </row>
    <row r="346" spans="2:11" x14ac:dyDescent="0.4">
      <c r="B346" s="2" t="str" cm="1">
        <f t="array" ref="B346">INDEX(JIS一覧!$A$1:$CQ$95, VALUE(LEFT(F346, 2))+1, VALUE(RIGHT(F346, 2))+1)</f>
        <v>焔</v>
      </c>
      <c r="C346" t="s">
        <v>7167</v>
      </c>
      <c r="E346" s="1">
        <f t="shared" si="30"/>
        <v>101</v>
      </c>
      <c r="F346" s="7">
        <v>1775</v>
      </c>
      <c r="G346" s="9" t="str" cm="1">
        <f t="array" ref="G346">IF(LEN(F346)=4,"1-"&amp;LEFT(F346,2)&amp;"-"&amp;RIGHT(F346,2),IF(AND(F346="",B346&lt;&gt;""),FindJISCoordinate(B346),"No Code"))</f>
        <v>1-17-75</v>
      </c>
      <c r="H346" s="3">
        <f t="shared" si="26"/>
        <v>28948</v>
      </c>
      <c r="I346" s="3" t="str">
        <f t="shared" si="27"/>
        <v>U+7114</v>
      </c>
      <c r="J346" s="3" t="str">
        <f t="shared" si="28"/>
        <v>焔</v>
      </c>
      <c r="K346" s="3" t="b">
        <f t="shared" si="29"/>
        <v>1</v>
      </c>
    </row>
    <row r="347" spans="2:11" x14ac:dyDescent="0.4">
      <c r="B347" s="2" t="str" cm="1">
        <f t="array" ref="B347">INDEX(JIS一覧!$A$1:$CQ$95, VALUE(LEFT(F347, 2))+1, VALUE(RIGHT(F347, 2))+1)</f>
        <v>園</v>
      </c>
      <c r="E347" s="1">
        <f t="shared" si="30"/>
        <v>101</v>
      </c>
      <c r="F347" s="7">
        <v>1764</v>
      </c>
      <c r="G347" s="9" t="str" cm="1">
        <f t="array" ref="G347">IF(LEN(F347)=4,"1-"&amp;LEFT(F347,2)&amp;"-"&amp;RIGHT(F347,2),IF(AND(F347="",B347&lt;&gt;""),FindJISCoordinate(B347),"No Code"))</f>
        <v>1-17-64</v>
      </c>
      <c r="H347" s="3">
        <f t="shared" si="26"/>
        <v>22290</v>
      </c>
      <c r="I347" s="3" t="str">
        <f t="shared" si="27"/>
        <v>U+5712</v>
      </c>
      <c r="J347" s="3" t="str">
        <f t="shared" si="28"/>
        <v>園</v>
      </c>
      <c r="K347" s="3" t="b">
        <f t="shared" si="29"/>
        <v>1</v>
      </c>
    </row>
    <row r="348" spans="2:11" x14ac:dyDescent="0.4">
      <c r="B348" s="2" t="str" cm="1">
        <f t="array" ref="B348">INDEX(JIS一覧!$A$1:$CQ$95, VALUE(LEFT(F348, 2))+1, VALUE(RIGHT(F348, 2))+1)</f>
        <v>塩</v>
      </c>
      <c r="E348" s="1">
        <f t="shared" si="30"/>
        <v>101</v>
      </c>
      <c r="F348" s="7">
        <v>1786</v>
      </c>
      <c r="G348" s="9" t="str" cm="1">
        <f t="array" ref="G348">IF(LEN(F348)=4,"1-"&amp;LEFT(F348,2)&amp;"-"&amp;RIGHT(F348,2),IF(AND(F348="",B348&lt;&gt;""),FindJISCoordinate(B348),"No Code"))</f>
        <v>1-17-86</v>
      </c>
      <c r="H348" s="3">
        <f t="shared" si="26"/>
        <v>22633</v>
      </c>
      <c r="I348" s="3" t="str">
        <f t="shared" si="27"/>
        <v>U+5869</v>
      </c>
      <c r="J348" s="3" t="str">
        <f t="shared" si="28"/>
        <v>塩</v>
      </c>
      <c r="K348" s="3" t="b">
        <f t="shared" si="29"/>
        <v>1</v>
      </c>
    </row>
    <row r="349" spans="2:11" x14ac:dyDescent="0.4">
      <c r="B349" s="2" t="str" cm="1">
        <f t="array" ref="B349">INDEX(JIS一覧!$A$1:$CQ$95, VALUE(LEFT(F349, 2))+1, VALUE(RIGHT(F349, 2))+1)</f>
        <v>鹽</v>
      </c>
      <c r="C349" t="s">
        <v>7168</v>
      </c>
      <c r="E349" s="1">
        <f t="shared" si="30"/>
        <v>101</v>
      </c>
      <c r="F349" s="7">
        <v>8337</v>
      </c>
      <c r="G349" s="9" t="str" cm="1">
        <f t="array" ref="G349">IF(LEN(F349)=4,"1-"&amp;LEFT(F349,2)&amp;"-"&amp;RIGHT(F349,2),IF(AND(F349="",B349&lt;&gt;""),FindJISCoordinate(B349),"No Code"))</f>
        <v>1-83-37</v>
      </c>
      <c r="H349" s="3">
        <f t="shared" si="26"/>
        <v>40573</v>
      </c>
      <c r="I349" s="3" t="str">
        <f t="shared" si="27"/>
        <v>U+9E7D</v>
      </c>
      <c r="J349" s="3" t="str">
        <f t="shared" si="28"/>
        <v>鹽</v>
      </c>
      <c r="K349" s="3" t="b">
        <f t="shared" si="29"/>
        <v>1</v>
      </c>
    </row>
    <row r="350" spans="2:11" x14ac:dyDescent="0.4">
      <c r="B350" s="2" t="str" cm="1">
        <f t="array" ref="B350">INDEX(JIS一覧!$A$1:$CQ$95, VALUE(LEFT(F350, 2))+1, VALUE(RIGHT(F350, 2))+1)</f>
        <v>煙</v>
      </c>
      <c r="E350" s="1">
        <f t="shared" si="30"/>
        <v>101</v>
      </c>
      <c r="F350" s="7">
        <v>1776</v>
      </c>
      <c r="G350" s="9" t="str" cm="1">
        <f t="array" ref="G350">IF(LEN(F350)=4,"1-"&amp;LEFT(F350,2)&amp;"-"&amp;RIGHT(F350,2),IF(AND(F350="",B350&lt;&gt;""),FindJISCoordinate(B350),"No Code"))</f>
        <v>1-17-76</v>
      </c>
      <c r="H350" s="3">
        <f t="shared" si="26"/>
        <v>29017</v>
      </c>
      <c r="I350" s="3" t="str">
        <f t="shared" si="27"/>
        <v>U+7159</v>
      </c>
      <c r="J350" s="3" t="str">
        <f t="shared" si="28"/>
        <v>煙</v>
      </c>
      <c r="K350" s="3" t="b">
        <f t="shared" si="29"/>
        <v>1</v>
      </c>
    </row>
    <row r="351" spans="2:11" x14ac:dyDescent="0.4">
      <c r="B351" s="2"/>
      <c r="C351" t="s">
        <v>7169</v>
      </c>
      <c r="E351" s="1">
        <f t="shared" si="30"/>
        <v>101</v>
      </c>
      <c r="G351" s="9" t="str" cm="1">
        <f t="array" ref="G351">IF(LEN(F351)=4,"1-"&amp;LEFT(F351,2)&amp;"-"&amp;RIGHT(F351,2),IF(AND(F351="",B351&lt;&gt;""),FindJISCoordinate(B351),"No Code"))</f>
        <v>No Code</v>
      </c>
      <c r="H351" s="3" t="str">
        <f t="shared" si="26"/>
        <v/>
      </c>
      <c r="I351" s="3" t="str">
        <f t="shared" si="27"/>
        <v/>
      </c>
      <c r="J351" s="3" t="str">
        <f t="shared" si="28"/>
        <v/>
      </c>
      <c r="K351" s="3" t="b">
        <f t="shared" si="29"/>
        <v>1</v>
      </c>
    </row>
    <row r="352" spans="2:11" x14ac:dyDescent="0.4">
      <c r="B352" s="2" t="str" cm="1">
        <f t="array" ref="B352">INDEX(JIS一覧!$A$1:$CQ$95, VALUE(LEFT(F352, 2))+1, VALUE(RIGHT(F352, 2))+1)</f>
        <v>烟</v>
      </c>
      <c r="C352" t="s">
        <v>7170</v>
      </c>
      <c r="E352" s="1">
        <f t="shared" si="30"/>
        <v>101</v>
      </c>
      <c r="F352" s="7">
        <v>6361</v>
      </c>
      <c r="G352" s="9" t="str" cm="1">
        <f t="array" ref="G352">IF(LEN(F352)=4,"1-"&amp;LEFT(F352,2)&amp;"-"&amp;RIGHT(F352,2),IF(AND(F352="",B352&lt;&gt;""),FindJISCoordinate(B352),"No Code"))</f>
        <v>1-63-61</v>
      </c>
      <c r="H352" s="3">
        <f t="shared" si="26"/>
        <v>28895</v>
      </c>
      <c r="I352" s="3" t="str">
        <f t="shared" si="27"/>
        <v>U+70DF</v>
      </c>
      <c r="J352" s="3" t="str">
        <f t="shared" si="28"/>
        <v>烟</v>
      </c>
      <c r="K352" s="3" t="b">
        <f t="shared" si="29"/>
        <v>1</v>
      </c>
    </row>
    <row r="353" spans="2:11" x14ac:dyDescent="0.4">
      <c r="B353" s="2" t="str" cm="1">
        <f t="array" ref="B353">INDEX(JIS一覧!$A$1:$CQ$95, VALUE(LEFT(F353, 2))+1, VALUE(RIGHT(F353, 2))+1)</f>
        <v>猿</v>
      </c>
      <c r="D353" s="1">
        <v>102</v>
      </c>
      <c r="E353" s="1">
        <f t="shared" si="30"/>
        <v>102</v>
      </c>
      <c r="F353" s="7">
        <v>1778</v>
      </c>
      <c r="G353" s="9" t="str" cm="1">
        <f t="array" ref="G353">IF(LEN(F353)=4,"1-"&amp;LEFT(F353,2)&amp;"-"&amp;RIGHT(F353,2),IF(AND(F353="",B353&lt;&gt;""),FindJISCoordinate(B353),"No Code"))</f>
        <v>1-17-78</v>
      </c>
      <c r="H353" s="3">
        <f t="shared" si="26"/>
        <v>29503</v>
      </c>
      <c r="I353" s="3" t="str">
        <f t="shared" si="27"/>
        <v>U+733F</v>
      </c>
      <c r="J353" s="3" t="str">
        <f t="shared" si="28"/>
        <v>猿</v>
      </c>
      <c r="K353" s="3" t="b">
        <f t="shared" si="29"/>
        <v>1</v>
      </c>
    </row>
    <row r="354" spans="2:11" x14ac:dyDescent="0.4">
      <c r="B354" s="2" t="str" cm="1">
        <f t="array" ref="B354">INDEX(JIS一覧!$A$1:$CQ$95, VALUE(LEFT(F354, 2))+1, VALUE(RIGHT(F354, 2))+1)</f>
        <v>筵</v>
      </c>
      <c r="D354" s="1">
        <v>103</v>
      </c>
      <c r="E354" s="1">
        <f t="shared" si="30"/>
        <v>103</v>
      </c>
      <c r="F354" s="7">
        <v>6807</v>
      </c>
      <c r="G354" s="9" t="str" cm="1">
        <f t="array" ref="G354">IF(LEN(F354)=4,"1-"&amp;LEFT(F354,2)&amp;"-"&amp;RIGHT(F354,2),IF(AND(F354="",B354&lt;&gt;""),FindJISCoordinate(B354),"No Code"))</f>
        <v>1-68-07</v>
      </c>
      <c r="H354" s="3">
        <f t="shared" si="26"/>
        <v>31605</v>
      </c>
      <c r="I354" s="3" t="str">
        <f t="shared" si="27"/>
        <v>U+7B75</v>
      </c>
      <c r="J354" s="3" t="str">
        <f t="shared" si="28"/>
        <v>筵</v>
      </c>
      <c r="K354" s="3" t="b">
        <f t="shared" si="29"/>
        <v>1</v>
      </c>
    </row>
    <row r="355" spans="2:11" x14ac:dyDescent="0.4">
      <c r="B355" s="2" t="str" cm="1">
        <f t="array" ref="B355">INDEX(JIS一覧!$A$1:$CQ$95, VALUE(LEFT(F355, 2))+1, VALUE(RIGHT(F355, 2))+1)</f>
        <v>蜒</v>
      </c>
      <c r="E355" s="1">
        <f t="shared" si="30"/>
        <v>103</v>
      </c>
      <c r="F355" s="7">
        <v>7367</v>
      </c>
      <c r="G355" s="9" t="str" cm="1">
        <f t="array" ref="G355">IF(LEN(F355)=4,"1-"&amp;LEFT(F355,2)&amp;"-"&amp;RIGHT(F355,2),IF(AND(F355="",B355&lt;&gt;""),FindJISCoordinate(B355),"No Code"))</f>
        <v>1-73-67</v>
      </c>
      <c r="H355" s="3">
        <f t="shared" si="26"/>
        <v>34578</v>
      </c>
      <c r="I355" s="3" t="str">
        <f t="shared" si="27"/>
        <v>U+8712</v>
      </c>
      <c r="J355" s="3" t="str">
        <f t="shared" si="28"/>
        <v>蜒</v>
      </c>
      <c r="K355" s="3" t="b">
        <f t="shared" si="29"/>
        <v>1</v>
      </c>
    </row>
    <row r="356" spans="2:11" x14ac:dyDescent="0.4">
      <c r="B356" s="2" t="str" cm="1">
        <f t="array" ref="B356">INDEX(JIS一覧!$A$1:$CQ$95, VALUE(LEFT(F356, 2))+1, VALUE(RIGHT(F356, 2))+1)</f>
        <v>遠</v>
      </c>
      <c r="E356" s="1">
        <f t="shared" si="30"/>
        <v>103</v>
      </c>
      <c r="F356" s="7">
        <v>1783</v>
      </c>
      <c r="G356" s="9" t="str" cm="1">
        <f t="array" ref="G356">IF(LEN(F356)=4,"1-"&amp;LEFT(F356,2)&amp;"-"&amp;RIGHT(F356,2),IF(AND(F356="",B356&lt;&gt;""),FindJISCoordinate(B356),"No Code"))</f>
        <v>1-17-83</v>
      </c>
      <c r="H356" s="3">
        <f t="shared" si="26"/>
        <v>36960</v>
      </c>
      <c r="I356" s="3" t="str">
        <f t="shared" si="27"/>
        <v>U+9060</v>
      </c>
      <c r="J356" s="3" t="str">
        <f t="shared" si="28"/>
        <v>遠</v>
      </c>
      <c r="K356" s="3" t="b">
        <f t="shared" si="29"/>
        <v>1</v>
      </c>
    </row>
    <row r="357" spans="2:11" x14ac:dyDescent="0.4">
      <c r="B357" s="2"/>
      <c r="C357" t="s">
        <v>7171</v>
      </c>
      <c r="E357" s="1">
        <f t="shared" si="30"/>
        <v>103</v>
      </c>
      <c r="G357" s="9" t="str" cm="1">
        <f t="array" ref="G357">IF(LEN(F357)=4,"1-"&amp;LEFT(F357,2)&amp;"-"&amp;RIGHT(F357,2),IF(AND(F357="",B357&lt;&gt;""),FindJISCoordinate(B357),"No Code"))</f>
        <v>No Code</v>
      </c>
      <c r="H357" s="3" t="str">
        <f t="shared" si="26"/>
        <v/>
      </c>
      <c r="I357" s="3" t="str">
        <f t="shared" si="27"/>
        <v/>
      </c>
      <c r="J357" s="3" t="str">
        <f t="shared" si="28"/>
        <v/>
      </c>
      <c r="K357" s="3" t="b">
        <f t="shared" si="29"/>
        <v>1</v>
      </c>
    </row>
    <row r="358" spans="2:11" x14ac:dyDescent="0.4">
      <c r="B358" s="2" t="str" cm="1">
        <f t="array" ref="B358">INDEX(JIS一覧!$A$1:$CQ$95, VALUE(LEFT(F358, 2))+1, VALUE(RIGHT(F358, 2))+1)</f>
        <v>鉛</v>
      </c>
      <c r="D358" s="1">
        <v>104</v>
      </c>
      <c r="E358" s="1">
        <f t="shared" si="30"/>
        <v>104</v>
      </c>
      <c r="F358" s="7">
        <v>1784</v>
      </c>
      <c r="G358" s="9" t="str" cm="1">
        <f t="array" ref="G358">IF(LEN(F358)=4,"1-"&amp;LEFT(F358,2)&amp;"-"&amp;RIGHT(F358,2),IF(AND(F358="",B358&lt;&gt;""),FindJISCoordinate(B358),"No Code"))</f>
        <v>1-17-84</v>
      </c>
      <c r="H358" s="3">
        <f t="shared" si="26"/>
        <v>37467</v>
      </c>
      <c r="I358" s="3" t="str">
        <f t="shared" si="27"/>
        <v>U+925B</v>
      </c>
      <c r="J358" s="3" t="str">
        <f t="shared" si="28"/>
        <v>鉛</v>
      </c>
      <c r="K358" s="3" t="b">
        <f t="shared" si="29"/>
        <v>1</v>
      </c>
    </row>
    <row r="359" spans="2:11" x14ac:dyDescent="0.4">
      <c r="B359" s="2" t="str" cm="1">
        <f t="array" ref="B359">INDEX(JIS一覧!$A$1:$CQ$95, VALUE(LEFT(F359, 2))+1, VALUE(RIGHT(F359, 2))+1)</f>
        <v>厭</v>
      </c>
      <c r="E359" s="1">
        <f t="shared" si="30"/>
        <v>104</v>
      </c>
      <c r="F359" s="7">
        <v>1762</v>
      </c>
      <c r="G359" s="9" t="str" cm="1">
        <f t="array" ref="G359">IF(LEN(F359)=4,"1-"&amp;LEFT(F359,2)&amp;"-"&amp;RIGHT(F359,2),IF(AND(F359="",B359&lt;&gt;""),FindJISCoordinate(B359),"No Code"))</f>
        <v>1-17-62</v>
      </c>
      <c r="H359" s="3">
        <f t="shared" si="26"/>
        <v>21421</v>
      </c>
      <c r="I359" s="3" t="str">
        <f t="shared" si="27"/>
        <v>U+53AD</v>
      </c>
      <c r="J359" s="3" t="str">
        <f t="shared" si="28"/>
        <v>厭</v>
      </c>
      <c r="K359" s="3" t="b">
        <f t="shared" si="29"/>
        <v>1</v>
      </c>
    </row>
    <row r="360" spans="2:11" x14ac:dyDescent="0.4">
      <c r="B360" s="2" t="str" cm="1">
        <f t="array" ref="B360">INDEX(JIS一覧!$A$1:$CQ$95, VALUE(LEFT(F360, 2))+1, VALUE(RIGHT(F360, 2))+1)</f>
        <v>嫣</v>
      </c>
      <c r="D360" s="1">
        <v>105</v>
      </c>
      <c r="E360" s="1">
        <f t="shared" si="30"/>
        <v>105</v>
      </c>
      <c r="F360" s="7">
        <v>5333</v>
      </c>
      <c r="G360" s="9" t="str" cm="1">
        <f t="array" ref="G360">IF(LEN(F360)=4,"1-"&amp;LEFT(F360,2)&amp;"-"&amp;RIGHT(F360,2),IF(AND(F360="",B360&lt;&gt;""),FindJISCoordinate(B360),"No Code"))</f>
        <v>1-53-33</v>
      </c>
      <c r="H360" s="3">
        <f t="shared" si="26"/>
        <v>23267</v>
      </c>
      <c r="I360" s="3" t="str">
        <f t="shared" si="27"/>
        <v>U+5AE3</v>
      </c>
      <c r="J360" s="3" t="str">
        <f t="shared" si="28"/>
        <v>嫣</v>
      </c>
      <c r="K360" s="3" t="b">
        <f t="shared" si="29"/>
        <v>1</v>
      </c>
    </row>
    <row r="361" spans="2:11" x14ac:dyDescent="0.4">
      <c r="B361" s="2" t="str" cm="1">
        <f t="array" ref="B361">INDEX(JIS一覧!$A$1:$CQ$95, VALUE(LEFT(F361, 2))+1, VALUE(RIGHT(F361, 2))+1)</f>
        <v>演</v>
      </c>
      <c r="E361" s="1">
        <f t="shared" si="30"/>
        <v>105</v>
      </c>
      <c r="F361" s="7">
        <v>1773</v>
      </c>
      <c r="G361" s="9" t="str" cm="1">
        <f t="array" ref="G361">IF(LEN(F361)=4,"1-"&amp;LEFT(F361,2)&amp;"-"&amp;RIGHT(F361,2),IF(AND(F361="",B361&lt;&gt;""),FindJISCoordinate(B361),"No Code"))</f>
        <v>1-17-73</v>
      </c>
      <c r="H361" s="3">
        <f t="shared" si="26"/>
        <v>28436</v>
      </c>
      <c r="I361" s="3" t="str">
        <f t="shared" si="27"/>
        <v>U+6F14</v>
      </c>
      <c r="J361" s="3" t="str">
        <f t="shared" si="28"/>
        <v>演</v>
      </c>
      <c r="K361" s="3" t="b">
        <f t="shared" si="29"/>
        <v>1</v>
      </c>
    </row>
    <row r="362" spans="2:11" x14ac:dyDescent="0.4">
      <c r="B362" s="2" t="str" cm="1">
        <f t="array" ref="B362">INDEX(JIS一覧!$A$1:$CQ$95, VALUE(LEFT(F362, 2))+1, VALUE(RIGHT(F362, 2))+1)</f>
        <v>蜿</v>
      </c>
      <c r="E362" s="1">
        <f t="shared" si="30"/>
        <v>105</v>
      </c>
      <c r="F362" s="7">
        <v>7379</v>
      </c>
      <c r="G362" s="9" t="str" cm="1">
        <f t="array" ref="G362">IF(LEN(F362)=4,"1-"&amp;LEFT(F362,2)&amp;"-"&amp;RIGHT(F362,2),IF(AND(F362="",B362&lt;&gt;""),FindJISCoordinate(B362),"No Code"))</f>
        <v>1-73-79</v>
      </c>
      <c r="H362" s="3">
        <f t="shared" si="26"/>
        <v>34623</v>
      </c>
      <c r="I362" s="3" t="str">
        <f t="shared" si="27"/>
        <v>U+873F</v>
      </c>
      <c r="J362" s="3" t="str">
        <f t="shared" si="28"/>
        <v>蜿</v>
      </c>
      <c r="K362" s="3" t="b">
        <f t="shared" si="29"/>
        <v>1</v>
      </c>
    </row>
    <row r="363" spans="2:11" x14ac:dyDescent="0.4">
      <c r="B363" s="2" t="str" cm="1">
        <f t="array" ref="B363">INDEX(JIS一覧!$A$1:$CQ$95, VALUE(LEFT(F363, 2))+1, VALUE(RIGHT(F363, 2))+1)</f>
        <v>鳶</v>
      </c>
      <c r="E363" s="1">
        <f t="shared" si="30"/>
        <v>105</v>
      </c>
      <c r="F363" s="7">
        <v>3848</v>
      </c>
      <c r="G363" s="9" t="str" cm="1">
        <f t="array" ref="G363">IF(LEN(F363)=4,"1-"&amp;LEFT(F363,2)&amp;"-"&amp;RIGHT(F363,2),IF(AND(F363="",B363&lt;&gt;""),FindJISCoordinate(B363),"No Code"))</f>
        <v>1-38-48</v>
      </c>
      <c r="H363" s="3">
        <f t="shared" si="26"/>
        <v>40182</v>
      </c>
      <c r="I363" s="3" t="str">
        <f t="shared" si="27"/>
        <v>U+9CF6</v>
      </c>
      <c r="J363" s="3" t="str">
        <f t="shared" si="28"/>
        <v>鳶</v>
      </c>
      <c r="K363" s="3" t="b">
        <f t="shared" si="29"/>
        <v>1</v>
      </c>
    </row>
    <row r="364" spans="2:11" x14ac:dyDescent="0.4">
      <c r="B364" s="2" t="str" cm="1">
        <f t="array" ref="B364">INDEX(JIS一覧!$A$1:$CQ$95, VALUE(LEFT(F364, 2))+1, VALUE(RIGHT(F364, 2))+1)</f>
        <v>縁</v>
      </c>
      <c r="D364" s="1">
        <v>106</v>
      </c>
      <c r="E364" s="1">
        <f t="shared" si="30"/>
        <v>106</v>
      </c>
      <c r="F364" s="7">
        <v>1779</v>
      </c>
      <c r="G364" s="9" t="str" cm="1">
        <f t="array" ref="G364">IF(LEN(F364)=4,"1-"&amp;LEFT(F364,2)&amp;"-"&amp;RIGHT(F364,2),IF(AND(F364="",B364&lt;&gt;""),FindJISCoordinate(B364),"No Code"))</f>
        <v>1-17-79</v>
      </c>
      <c r="H364" s="3">
        <f t="shared" si="26"/>
        <v>32257</v>
      </c>
      <c r="I364" s="3" t="str">
        <f t="shared" si="27"/>
        <v>U+7E01</v>
      </c>
      <c r="J364" s="3" t="str">
        <f t="shared" si="28"/>
        <v>縁</v>
      </c>
      <c r="K364" s="3" t="b">
        <f t="shared" si="29"/>
        <v>1</v>
      </c>
    </row>
    <row r="365" spans="2:11" x14ac:dyDescent="0.4">
      <c r="B365" s="2" t="s">
        <v>7172</v>
      </c>
      <c r="C365" t="s">
        <v>7173</v>
      </c>
      <c r="E365" s="1">
        <f t="shared" si="30"/>
        <v>106</v>
      </c>
      <c r="F365" s="7">
        <v>9013</v>
      </c>
      <c r="G365" s="9" t="str" cm="1">
        <f t="array" ref="G365">IF(LEN(F365)=4,"1-"&amp;LEFT(F365,2)&amp;"-"&amp;RIGHT(F365,2),IF(AND(F365="",B365&lt;&gt;""),FindJISCoordinate(B365),"No Code"))</f>
        <v>1-90-13</v>
      </c>
      <c r="H365" s="3">
        <f t="shared" si="26"/>
        <v>32227</v>
      </c>
      <c r="I365" s="3" t="str">
        <f t="shared" si="27"/>
        <v>U+7DE3</v>
      </c>
      <c r="J365" s="3" t="str">
        <f t="shared" si="28"/>
        <v>緣</v>
      </c>
      <c r="K365" s="3" t="b">
        <f t="shared" si="29"/>
        <v>1</v>
      </c>
    </row>
    <row r="366" spans="2:11" x14ac:dyDescent="0.4">
      <c r="B366" s="2" t="s">
        <v>7174</v>
      </c>
      <c r="D366" s="1">
        <v>107</v>
      </c>
      <c r="E366" s="1">
        <f t="shared" si="30"/>
        <v>107</v>
      </c>
      <c r="G366" s="9" t="str" cm="1">
        <f t="array" ref="G366">IF(LEN(F366)=4,"1-"&amp;LEFT(F366,2)&amp;"-"&amp;RIGHT(F366,2),IF(AND(F366="",B366&lt;&gt;""),FindJISCoordinate(B366),"No Code"))</f>
        <v>2-87-63</v>
      </c>
      <c r="H366" s="3">
        <f t="shared" si="26"/>
        <v>34648</v>
      </c>
      <c r="I366" s="3" t="str">
        <f t="shared" si="27"/>
        <v>U+8758</v>
      </c>
      <c r="J366" s="3" t="str">
        <f t="shared" si="28"/>
        <v>蝘</v>
      </c>
      <c r="K366" s="3" t="b">
        <f t="shared" si="29"/>
        <v>1</v>
      </c>
    </row>
    <row r="367" spans="2:11" x14ac:dyDescent="0.4">
      <c r="B367" s="2" t="str" cm="1">
        <f t="array" ref="B367">INDEX(JIS一覧!$A$1:$CQ$95, VALUE(LEFT(F367, 2))+1, VALUE(RIGHT(F367, 2))+1)</f>
        <v>豌</v>
      </c>
      <c r="E367" s="1">
        <f t="shared" si="30"/>
        <v>107</v>
      </c>
      <c r="F367" s="7">
        <v>7618</v>
      </c>
      <c r="G367" s="9" t="str" cm="1">
        <f t="array" ref="G367">IF(LEN(F367)=4,"1-"&amp;LEFT(F367,2)&amp;"-"&amp;RIGHT(F367,2),IF(AND(F367="",B367&lt;&gt;""),FindJISCoordinate(B367),"No Code"))</f>
        <v>1-76-18</v>
      </c>
      <c r="H367" s="3">
        <f t="shared" si="26"/>
        <v>35916</v>
      </c>
      <c r="I367" s="3" t="str">
        <f t="shared" si="27"/>
        <v>U+8C4C</v>
      </c>
      <c r="J367" s="3" t="str">
        <f t="shared" si="28"/>
        <v>豌</v>
      </c>
      <c r="K367" s="3" t="b">
        <f t="shared" si="29"/>
        <v>1</v>
      </c>
    </row>
    <row r="368" spans="2:11" x14ac:dyDescent="0.4">
      <c r="B368" s="2" t="str" cm="1">
        <f t="array" ref="B368">INDEX(JIS一覧!$A$1:$CQ$95, VALUE(LEFT(F368, 2))+1, VALUE(RIGHT(F368, 2))+1)</f>
        <v>燕</v>
      </c>
      <c r="E368" s="1">
        <f t="shared" si="30"/>
        <v>107</v>
      </c>
      <c r="F368" s="7">
        <v>1777</v>
      </c>
      <c r="G368" s="9" t="str" cm="1">
        <f t="array" ref="G368">IF(LEN(F368)=4,"1-"&amp;LEFT(F368,2)&amp;"-"&amp;RIGHT(F368,2),IF(AND(F368="",B368&lt;&gt;""),FindJISCoordinate(B368),"No Code"))</f>
        <v>1-17-77</v>
      </c>
      <c r="H368" s="3">
        <f t="shared" si="26"/>
        <v>29141</v>
      </c>
      <c r="I368" s="3" t="str">
        <f t="shared" si="27"/>
        <v>U+71D5</v>
      </c>
      <c r="J368" s="3" t="str">
        <f t="shared" si="28"/>
        <v>燕</v>
      </c>
      <c r="K368" s="3" t="b">
        <f t="shared" si="29"/>
        <v>1</v>
      </c>
    </row>
    <row r="369" spans="2:11" x14ac:dyDescent="0.4">
      <c r="B369" s="2" t="str" cm="1">
        <f t="array" ref="B369">INDEX(JIS一覧!$A$1:$CQ$95, VALUE(LEFT(F369, 2))+1, VALUE(RIGHT(F369, 2))+1)</f>
        <v>薗</v>
      </c>
      <c r="E369" s="1">
        <f t="shared" si="30"/>
        <v>107</v>
      </c>
      <c r="F369" s="7">
        <v>1782</v>
      </c>
      <c r="G369" s="9" t="str" cm="1">
        <f t="array" ref="G369">IF(LEN(F369)=4,"1-"&amp;LEFT(F369,2)&amp;"-"&amp;RIGHT(F369,2),IF(AND(F369="",B369&lt;&gt;""),FindJISCoordinate(B369),"No Code"))</f>
        <v>1-17-82</v>
      </c>
      <c r="H369" s="3">
        <f t="shared" si="26"/>
        <v>34199</v>
      </c>
      <c r="I369" s="3" t="str">
        <f t="shared" si="27"/>
        <v>U+8597</v>
      </c>
      <c r="J369" s="3" t="str">
        <f t="shared" si="28"/>
        <v>薗</v>
      </c>
      <c r="K369" s="3" t="b">
        <f t="shared" si="29"/>
        <v>1</v>
      </c>
    </row>
    <row r="370" spans="2:11" x14ac:dyDescent="0.4">
      <c r="B370" s="2" t="str" cm="1">
        <f t="array" ref="B370">INDEX(JIS一覧!$A$1:$CQ$95, VALUE(LEFT(F370, 2))+1, VALUE(RIGHT(F370, 2))+1)</f>
        <v>鋺</v>
      </c>
      <c r="E370" s="1">
        <f t="shared" si="30"/>
        <v>107</v>
      </c>
      <c r="F370" s="7">
        <v>7892</v>
      </c>
      <c r="G370" s="9" t="str" cm="1">
        <f t="array" ref="G370">IF(LEN(F370)=4,"1-"&amp;LEFT(F370,2)&amp;"-"&amp;RIGHT(F370,2),IF(AND(F370="",B370&lt;&gt;""),FindJISCoordinate(B370),"No Code"))</f>
        <v>1-78-92</v>
      </c>
      <c r="H370" s="3">
        <f t="shared" si="26"/>
        <v>37626</v>
      </c>
      <c r="I370" s="3" t="str">
        <f t="shared" si="27"/>
        <v>U+92FA</v>
      </c>
      <c r="J370" s="3" t="str">
        <f t="shared" si="28"/>
        <v>鋺</v>
      </c>
      <c r="K370" s="3" t="b">
        <f t="shared" si="29"/>
        <v>1</v>
      </c>
    </row>
    <row r="371" spans="2:11" x14ac:dyDescent="0.4">
      <c r="B371" s="2" t="str" cm="1">
        <f t="array" ref="B371">INDEX(JIS一覧!$A$1:$CQ$95, VALUE(LEFT(F371, 2))+1, VALUE(RIGHT(F371, 2))+1)</f>
        <v>閻</v>
      </c>
      <c r="E371" s="1">
        <f t="shared" si="30"/>
        <v>107</v>
      </c>
      <c r="F371" s="7">
        <v>7969</v>
      </c>
      <c r="G371" s="9" t="str" cm="1">
        <f t="array" ref="G371">IF(LEN(F371)=4,"1-"&amp;LEFT(F371,2)&amp;"-"&amp;RIGHT(F371,2),IF(AND(F371="",B371&lt;&gt;""),FindJISCoordinate(B371),"No Code"))</f>
        <v>1-79-69</v>
      </c>
      <c r="H371" s="3">
        <f t="shared" si="26"/>
        <v>38331</v>
      </c>
      <c r="I371" s="3" t="str">
        <f t="shared" si="27"/>
        <v>U+95BB</v>
      </c>
      <c r="J371" s="3" t="str">
        <f t="shared" si="28"/>
        <v>閻</v>
      </c>
      <c r="K371" s="3" t="b">
        <f t="shared" si="29"/>
        <v>1</v>
      </c>
    </row>
    <row r="372" spans="2:11" x14ac:dyDescent="0.4">
      <c r="B372" s="2" t="str" cm="1">
        <f t="array" ref="B372">INDEX(JIS一覧!$A$1:$CQ$95, VALUE(LEFT(F372, 2))+1, VALUE(RIGHT(F372, 2))+1)</f>
        <v>閹</v>
      </c>
      <c r="D372" s="1">
        <v>8</v>
      </c>
      <c r="E372" s="1">
        <f>IF(D372="",E371,D372+ROUNDUP(E371-D372,-2))</f>
        <v>108</v>
      </c>
      <c r="F372" s="7">
        <v>7970</v>
      </c>
      <c r="G372" s="9" t="str" cm="1">
        <f t="array" ref="G372">IF(LEN(F372)=4,"1-"&amp;LEFT(F372,2)&amp;"-"&amp;RIGHT(F372,2),IF(AND(F372="",B372&lt;&gt;""),FindJISCoordinate(B372),"No Code"))</f>
        <v>1-79-70</v>
      </c>
      <c r="H372" s="3">
        <f t="shared" si="26"/>
        <v>38329</v>
      </c>
      <c r="I372" s="3" t="str">
        <f t="shared" si="27"/>
        <v>U+95B9</v>
      </c>
      <c r="J372" s="3" t="str">
        <f t="shared" si="28"/>
        <v>閹</v>
      </c>
      <c r="K372" s="3" t="b">
        <f t="shared" si="29"/>
        <v>1</v>
      </c>
    </row>
    <row r="373" spans="2:11" x14ac:dyDescent="0.4">
      <c r="B373" s="2" t="str" cm="1">
        <f t="array" ref="B373">INDEX(JIS一覧!$A$1:$CQ$95, VALUE(LEFT(F373, 2))+1, VALUE(RIGHT(F373, 2))+1)</f>
        <v>鴛</v>
      </c>
      <c r="E373" s="1">
        <f t="shared" ref="E373:E436" si="31">IF(D373="",E372,D373+ROUNDUP(E372-D373,-2))</f>
        <v>108</v>
      </c>
      <c r="F373" s="7">
        <v>1785</v>
      </c>
      <c r="G373" s="9" t="str" cm="1">
        <f t="array" ref="G373">IF(LEN(F373)=4,"1-"&amp;LEFT(F373,2)&amp;"-"&amp;RIGHT(F373,2),IF(AND(F373="",B373&lt;&gt;""),FindJISCoordinate(B373),"No Code"))</f>
        <v>1-17-85</v>
      </c>
      <c r="H373" s="3">
        <f t="shared" si="26"/>
        <v>40219</v>
      </c>
      <c r="I373" s="3" t="str">
        <f t="shared" si="27"/>
        <v>U+9D1B</v>
      </c>
      <c r="J373" s="3" t="str">
        <f t="shared" si="28"/>
        <v>鴛</v>
      </c>
      <c r="K373" s="3" t="b">
        <f t="shared" si="29"/>
        <v>1</v>
      </c>
    </row>
    <row r="374" spans="2:11" x14ac:dyDescent="0.4">
      <c r="B374" s="2" t="str" cm="1">
        <f t="array" ref="B374">INDEX(JIS一覧!$A$1:$CQ$95, VALUE(LEFT(F374, 2))+1, VALUE(RIGHT(F374, 2))+1)</f>
        <v>檐</v>
      </c>
      <c r="E374" s="1">
        <f t="shared" si="31"/>
        <v>108</v>
      </c>
      <c r="F374" s="7">
        <v>6089</v>
      </c>
      <c r="G374" s="9" t="str" cm="1">
        <f t="array" ref="G374">IF(LEN(F374)=4,"1-"&amp;LEFT(F374,2)&amp;"-"&amp;RIGHT(F374,2),IF(AND(F374="",B374&lt;&gt;""),FindJISCoordinate(B374),"No Code"))</f>
        <v>1-60-89</v>
      </c>
      <c r="H374" s="3">
        <f t="shared" si="26"/>
        <v>27280</v>
      </c>
      <c r="I374" s="3" t="str">
        <f t="shared" si="27"/>
        <v>U+6A90</v>
      </c>
      <c r="J374" s="3" t="str">
        <f t="shared" si="28"/>
        <v>檐</v>
      </c>
      <c r="K374" s="3" t="b">
        <f t="shared" si="29"/>
        <v>1</v>
      </c>
    </row>
    <row r="375" spans="2:11" x14ac:dyDescent="0.4">
      <c r="B375" s="2" t="str" cm="1">
        <f t="array" ref="B375">INDEX(JIS一覧!$A$1:$CQ$95, VALUE(LEFT(F375, 2))+1, VALUE(RIGHT(F375, 2))+1)</f>
        <v>轅</v>
      </c>
      <c r="E375" s="1">
        <f t="shared" si="31"/>
        <v>108</v>
      </c>
      <c r="F375" s="7">
        <v>7755</v>
      </c>
      <c r="G375" s="9" t="str" cm="1">
        <f t="array" ref="G375">IF(LEN(F375)=4,"1-"&amp;LEFT(F375,2)&amp;"-"&amp;RIGHT(F375,2),IF(AND(F375="",B375&lt;&gt;""),FindJISCoordinate(B375),"No Code"))</f>
        <v>1-77-55</v>
      </c>
      <c r="H375" s="3">
        <f t="shared" si="26"/>
        <v>36677</v>
      </c>
      <c r="I375" s="3" t="str">
        <f t="shared" si="27"/>
        <v>U+8F45</v>
      </c>
      <c r="J375" s="3" t="str">
        <f t="shared" si="28"/>
        <v>轅</v>
      </c>
      <c r="K375" s="3" t="b">
        <f t="shared" si="29"/>
        <v>1</v>
      </c>
    </row>
    <row r="376" spans="2:11" x14ac:dyDescent="0.4">
      <c r="B376" s="2" t="str" cm="1">
        <f t="array" ref="B376">INDEX(JIS一覧!$A$1:$CQ$95, VALUE(LEFT(F376, 2))+1, VALUE(RIGHT(F376, 2))+1)</f>
        <v>嚥</v>
      </c>
      <c r="E376" s="1">
        <f t="shared" si="31"/>
        <v>108</v>
      </c>
      <c r="F376" s="7">
        <v>5175</v>
      </c>
      <c r="G376" s="9" t="str" cm="1">
        <f t="array" ref="G376">IF(LEN(F376)=4,"1-"&amp;LEFT(F376,2)&amp;"-"&amp;RIGHT(F376,2),IF(AND(F376="",B376&lt;&gt;""),FindJISCoordinate(B376),"No Code"))</f>
        <v>1-51-75</v>
      </c>
      <c r="H376" s="3">
        <f t="shared" si="26"/>
        <v>22181</v>
      </c>
      <c r="I376" s="3" t="str">
        <f t="shared" si="27"/>
        <v>U+56A5</v>
      </c>
      <c r="J376" s="3" t="str">
        <f t="shared" si="28"/>
        <v>嚥</v>
      </c>
      <c r="K376" s="3" t="b">
        <f t="shared" si="29"/>
        <v>1</v>
      </c>
    </row>
    <row r="377" spans="2:11" x14ac:dyDescent="0.4">
      <c r="B377" s="2" t="str" cm="1">
        <f t="array" ref="B377">INDEX(JIS一覧!$A$1:$CQ$95, VALUE(LEFT(F377, 2))+1, VALUE(RIGHT(F377, 2))+1)</f>
        <v>簷</v>
      </c>
      <c r="E377" s="1">
        <f t="shared" si="31"/>
        <v>108</v>
      </c>
      <c r="F377" s="7">
        <v>6851</v>
      </c>
      <c r="G377" s="9" t="str" cm="1">
        <f t="array" ref="G377">IF(LEN(F377)=4,"1-"&amp;LEFT(F377,2)&amp;"-"&amp;RIGHT(F377,2),IF(AND(F377="",B377&lt;&gt;""),FindJISCoordinate(B377),"No Code"))</f>
        <v>1-68-51</v>
      </c>
      <c r="H377" s="3">
        <f t="shared" si="26"/>
        <v>31799</v>
      </c>
      <c r="I377" s="3" t="str">
        <f t="shared" si="27"/>
        <v>U+7C37</v>
      </c>
      <c r="J377" s="3" t="str">
        <f t="shared" si="28"/>
        <v>簷</v>
      </c>
      <c r="K377" s="3" t="b">
        <f t="shared" si="29"/>
        <v>1</v>
      </c>
    </row>
    <row r="378" spans="2:11" x14ac:dyDescent="0.4">
      <c r="B378" s="2" t="str" cm="1">
        <f t="array" ref="B378">INDEX(JIS一覧!$A$1:$CQ$95, VALUE(LEFT(F378, 2))+1, VALUE(RIGHT(F378, 2))+1)</f>
        <v>艶</v>
      </c>
      <c r="E378" s="1">
        <f t="shared" si="31"/>
        <v>108</v>
      </c>
      <c r="F378" s="7">
        <v>1780</v>
      </c>
      <c r="G378" s="9" t="str" cm="1">
        <f t="array" ref="G378">IF(LEN(F378)=4,"1-"&amp;LEFT(F378,2)&amp;"-"&amp;RIGHT(F378,2),IF(AND(F378="",B378&lt;&gt;""),FindJISCoordinate(B378),"No Code"))</f>
        <v>1-17-80</v>
      </c>
      <c r="H378" s="3">
        <f t="shared" si="26"/>
        <v>33398</v>
      </c>
      <c r="I378" s="3" t="str">
        <f t="shared" si="27"/>
        <v>U+8276</v>
      </c>
      <c r="J378" s="3" t="str">
        <f t="shared" si="28"/>
        <v>艶</v>
      </c>
      <c r="K378" s="3" t="b">
        <f t="shared" si="29"/>
        <v>1</v>
      </c>
    </row>
    <row r="379" spans="2:11" x14ac:dyDescent="0.4">
      <c r="B379" s="2" t="str" cm="1">
        <f t="array" ref="B379">INDEX(JIS一覧!$A$1:$CQ$95, VALUE(LEFT(F379, 2))+1, VALUE(RIGHT(F379, 2))+1)</f>
        <v>艷</v>
      </c>
      <c r="C379" t="s">
        <v>7175</v>
      </c>
      <c r="E379" s="1">
        <f t="shared" si="31"/>
        <v>108</v>
      </c>
      <c r="F379" s="7">
        <v>7170</v>
      </c>
      <c r="G379" s="9" t="str" cm="1">
        <f t="array" ref="G379">IF(LEN(F379)=4,"1-"&amp;LEFT(F379,2)&amp;"-"&amp;RIGHT(F379,2),IF(AND(F379="",B379&lt;&gt;""),FindJISCoordinate(B379),"No Code"))</f>
        <v>1-71-70</v>
      </c>
      <c r="H379" s="3">
        <f t="shared" si="26"/>
        <v>33399</v>
      </c>
      <c r="I379" s="3" t="str">
        <f t="shared" si="27"/>
        <v>U+8277</v>
      </c>
      <c r="J379" s="3" t="str">
        <f t="shared" si="28"/>
        <v>艷</v>
      </c>
      <c r="K379" s="3" t="b">
        <f t="shared" si="29"/>
        <v>1</v>
      </c>
    </row>
    <row r="380" spans="2:11" x14ac:dyDescent="0.4">
      <c r="B380" s="2" t="str" cm="1">
        <f t="array" ref="B380">INDEX(JIS一覧!$A$1:$CQ$95, VALUE(LEFT(F380, 2))+1, VALUE(RIGHT(F380, 2))+1)</f>
        <v>臙</v>
      </c>
      <c r="D380" s="1">
        <v>9</v>
      </c>
      <c r="E380" s="1">
        <f t="shared" si="31"/>
        <v>109</v>
      </c>
      <c r="F380" s="7">
        <v>7135</v>
      </c>
      <c r="G380" s="9" t="str" cm="1">
        <f t="array" ref="G380">IF(LEN(F380)=4,"1-"&amp;LEFT(F380,2)&amp;"-"&amp;RIGHT(F380,2),IF(AND(F380="",B380&lt;&gt;""),FindJISCoordinate(B380),"No Code"))</f>
        <v>1-71-35</v>
      </c>
      <c r="H380" s="3">
        <f t="shared" si="26"/>
        <v>33241</v>
      </c>
      <c r="I380" s="3" t="str">
        <f t="shared" si="27"/>
        <v>U+81D9</v>
      </c>
      <c r="J380" s="3" t="str">
        <f t="shared" si="28"/>
        <v>臙</v>
      </c>
      <c r="K380" s="3" t="b">
        <f t="shared" si="29"/>
        <v>1</v>
      </c>
    </row>
    <row r="381" spans="2:11" x14ac:dyDescent="0.4">
      <c r="B381" s="2"/>
      <c r="C381" t="s">
        <v>7177</v>
      </c>
      <c r="E381" s="1">
        <f t="shared" si="31"/>
        <v>109</v>
      </c>
      <c r="G381" s="9" t="str" cm="1">
        <f t="array" ref="G381">IF(LEN(F381)=4,"1-"&amp;LEFT(F381,2)&amp;"-"&amp;RIGHT(F381,2),IF(AND(F381="",B381&lt;&gt;""),FindJISCoordinate(B381),"No Code"))</f>
        <v>No Code</v>
      </c>
      <c r="H381" s="3" t="str">
        <f t="shared" si="26"/>
        <v/>
      </c>
      <c r="I381" s="3" t="str">
        <f t="shared" si="27"/>
        <v/>
      </c>
      <c r="J381" s="3" t="str">
        <f t="shared" si="28"/>
        <v/>
      </c>
      <c r="K381" s="3" t="b">
        <f t="shared" si="29"/>
        <v>1</v>
      </c>
    </row>
    <row r="382" spans="2:11" x14ac:dyDescent="0.4">
      <c r="B382" s="2" t="s">
        <v>7176</v>
      </c>
      <c r="E382" s="1">
        <f t="shared" si="31"/>
        <v>109</v>
      </c>
      <c r="F382" s="7">
        <v>9484</v>
      </c>
      <c r="G382" s="9" t="str" cm="1">
        <f t="array" ref="G382">IF(LEN(F382)=4,"1-"&amp;LEFT(F382,2)&amp;"-"&amp;RIGHT(F382,2),IF(AND(F382="",B382&lt;&gt;""),FindJISCoordinate(B382),"No Code"))</f>
        <v>1-94-84</v>
      </c>
      <c r="H382" s="3">
        <f t="shared" si="26"/>
        <v>40761</v>
      </c>
      <c r="I382" s="3" t="str">
        <f t="shared" si="27"/>
        <v>U+9F39</v>
      </c>
      <c r="J382" s="3" t="str">
        <f t="shared" si="28"/>
        <v>鼹</v>
      </c>
      <c r="K382" s="3" t="b">
        <f t="shared" si="29"/>
        <v>1</v>
      </c>
    </row>
    <row r="383" spans="2:11" x14ac:dyDescent="0.4">
      <c r="B383" s="2" t="str" cm="1">
        <f t="array" ref="B383">INDEX(JIS一覧!$A$1:$CQ$95, VALUE(LEFT(F383, 2))+1, VALUE(RIGHT(F383, 2))+1)</f>
        <v>讌</v>
      </c>
      <c r="E383" s="1">
        <f t="shared" si="31"/>
        <v>109</v>
      </c>
      <c r="F383" s="7">
        <v>7607</v>
      </c>
      <c r="G383" s="9" t="str" cm="1">
        <f t="array" ref="G383">IF(LEN(F383)=4,"1-"&amp;LEFT(F383,2)&amp;"-"&amp;RIGHT(F383,2),IF(AND(F383="",B383&lt;&gt;""),FindJISCoordinate(B383),"No Code"))</f>
        <v>1-76-07</v>
      </c>
      <c r="H383" s="3">
        <f t="shared" si="26"/>
        <v>35724</v>
      </c>
      <c r="I383" s="3" t="str">
        <f t="shared" si="27"/>
        <v>U+8B8C</v>
      </c>
      <c r="J383" s="3" t="str">
        <f t="shared" si="28"/>
        <v>讌</v>
      </c>
      <c r="K383" s="3" t="b">
        <f t="shared" si="29"/>
        <v>1</v>
      </c>
    </row>
    <row r="384" spans="2:11" x14ac:dyDescent="0.4">
      <c r="B384" s="2" t="str" cm="1">
        <f t="array" ref="B384">INDEX(JIS一覧!$A$1:$CQ$95, VALUE(LEFT(F384, 2))+1, VALUE(RIGHT(F384, 2))+1)</f>
        <v>魘</v>
      </c>
      <c r="E384" s="1">
        <f t="shared" si="31"/>
        <v>109</v>
      </c>
      <c r="F384" s="7">
        <v>8222</v>
      </c>
      <c r="G384" s="9" t="str" cm="1">
        <f t="array" ref="G384">IF(LEN(F384)=4,"1-"&amp;LEFT(F384,2)&amp;"-"&amp;RIGHT(F384,2),IF(AND(F384="",B384&lt;&gt;""),FindJISCoordinate(B384),"No Code"))</f>
        <v>1-82-22</v>
      </c>
      <c r="H384" s="3">
        <f t="shared" si="26"/>
        <v>39768</v>
      </c>
      <c r="I384" s="3" t="str">
        <f t="shared" si="27"/>
        <v>U+9B58</v>
      </c>
      <c r="J384" s="3" t="str">
        <f t="shared" si="28"/>
        <v>魘</v>
      </c>
      <c r="K384" s="3" t="b">
        <f t="shared" si="29"/>
        <v>1</v>
      </c>
    </row>
    <row r="385" spans="2:11" x14ac:dyDescent="0.4">
      <c r="B385" s="2" t="str" cm="1">
        <f t="array" ref="B385">INDEX(JIS一覧!$A$1:$CQ$95, VALUE(LEFT(F385, 2))+1, VALUE(RIGHT(F385, 2))+1)</f>
        <v>黶</v>
      </c>
      <c r="E385" s="1">
        <f t="shared" si="31"/>
        <v>109</v>
      </c>
      <c r="F385" s="7">
        <v>8365</v>
      </c>
      <c r="G385" s="9" t="str" cm="1">
        <f t="array" ref="G385">IF(LEN(F385)=4,"1-"&amp;LEFT(F385,2)&amp;"-"&amp;RIGHT(F385,2),IF(AND(F385="",B385&lt;&gt;""),FindJISCoordinate(B385),"No Code"))</f>
        <v>1-83-65</v>
      </c>
      <c r="H385" s="3">
        <f t="shared" si="26"/>
        <v>40694</v>
      </c>
      <c r="I385" s="3" t="str">
        <f t="shared" si="27"/>
        <v>U+9EF6</v>
      </c>
      <c r="J385" s="3" t="str">
        <f t="shared" si="28"/>
        <v>黶</v>
      </c>
      <c r="K385" s="3" t="b">
        <f t="shared" si="29"/>
        <v>1</v>
      </c>
    </row>
    <row r="386" spans="2:11" x14ac:dyDescent="0.4">
      <c r="B386" s="2" t="str" cm="1">
        <f t="array" ref="B386">INDEX(JIS一覧!$A$1:$CQ$95, VALUE(LEFT(F386, 2))+1, VALUE(RIGHT(F386, 2))+1)</f>
        <v>汚</v>
      </c>
      <c r="E386" s="1">
        <f t="shared" si="31"/>
        <v>109</v>
      </c>
      <c r="F386" s="7">
        <v>1788</v>
      </c>
      <c r="G386" s="9" t="str" cm="1">
        <f t="array" ref="G386">IF(LEN(F386)=4,"1-"&amp;LEFT(F386,2)&amp;"-"&amp;RIGHT(F386,2),IF(AND(F386="",B386&lt;&gt;""),FindJISCoordinate(B386),"No Code"))</f>
        <v>1-17-88</v>
      </c>
      <c r="H386" s="3">
        <f t="shared" ref="H386:H449" si="32">IFERROR(_xlfn.UNICODE(B386),"")</f>
        <v>27738</v>
      </c>
      <c r="I386" s="3" t="str">
        <f t="shared" ref="I386:I449" si="33">IFERROR("U+"&amp;DEC2HEX(H386),"")</f>
        <v>U+6C5A</v>
      </c>
      <c r="J386" s="3" t="str">
        <f t="shared" ref="J386:J449" si="34">IFERROR(_xlfn.UNICHAR(H386),"")</f>
        <v>汚</v>
      </c>
      <c r="K386" s="3" t="b">
        <f t="shared" ref="K386:K449" si="35">B386=J386</f>
        <v>1</v>
      </c>
    </row>
    <row r="387" spans="2:11" x14ac:dyDescent="0.4">
      <c r="B387" s="2" t="str" cm="1">
        <f t="array" ref="B387">INDEX(JIS一覧!$A$1:$CQ$95, VALUE(LEFT(F387, 2))+1, VALUE(RIGHT(F387, 2))+1)</f>
        <v>於</v>
      </c>
      <c r="D387" s="1">
        <v>10</v>
      </c>
      <c r="E387" s="1">
        <f t="shared" si="31"/>
        <v>110</v>
      </c>
      <c r="F387" s="7">
        <v>1787</v>
      </c>
      <c r="G387" s="9" t="str" cm="1">
        <f t="array" ref="G387">IF(LEN(F387)=4,"1-"&amp;LEFT(F387,2)&amp;"-"&amp;RIGHT(F387,2),IF(AND(F387="",B387&lt;&gt;""),FindJISCoordinate(B387),"No Code"))</f>
        <v>1-17-87</v>
      </c>
      <c r="H387" s="3">
        <f t="shared" si="32"/>
        <v>26044</v>
      </c>
      <c r="I387" s="3" t="str">
        <f t="shared" si="33"/>
        <v>U+65BC</v>
      </c>
      <c r="J387" s="3" t="str">
        <f t="shared" si="34"/>
        <v>於</v>
      </c>
      <c r="K387" s="3" t="b">
        <f t="shared" si="35"/>
        <v>1</v>
      </c>
    </row>
    <row r="388" spans="2:11" x14ac:dyDescent="0.4">
      <c r="B388" s="2"/>
      <c r="C388" t="s">
        <v>7225</v>
      </c>
      <c r="E388" s="1">
        <f t="shared" si="31"/>
        <v>110</v>
      </c>
      <c r="G388" s="9" t="str" cm="1">
        <f t="array" ref="G388">IF(LEN(F388)=4,"1-"&amp;LEFT(F388,2)&amp;"-"&amp;RIGHT(F388,2),IF(AND(F388="",B388&lt;&gt;""),FindJISCoordinate(B388),"No Code"))</f>
        <v>No Code</v>
      </c>
      <c r="H388" s="3" t="str">
        <f t="shared" si="32"/>
        <v/>
      </c>
      <c r="I388" s="3" t="str">
        <f t="shared" si="33"/>
        <v/>
      </c>
      <c r="J388" s="3" t="str">
        <f t="shared" si="34"/>
        <v/>
      </c>
      <c r="K388" s="3" t="b">
        <f t="shared" si="35"/>
        <v>1</v>
      </c>
    </row>
    <row r="389" spans="2:11" x14ac:dyDescent="0.4">
      <c r="B389" s="2" t="str" cm="1">
        <f t="array" ref="B389">INDEX(JIS一覧!$A$1:$CQ$95, VALUE(LEFT(F389, 2))+1, VALUE(RIGHT(F389, 2))+1)</f>
        <v>唹</v>
      </c>
      <c r="E389" s="1">
        <f t="shared" si="31"/>
        <v>110</v>
      </c>
      <c r="F389" s="7">
        <v>5116</v>
      </c>
      <c r="G389" s="9" t="str" cm="1">
        <f t="array" ref="G389">IF(LEN(F389)=4,"1-"&amp;LEFT(F389,2)&amp;"-"&amp;RIGHT(F389,2),IF(AND(F389="",B389&lt;&gt;""),FindJISCoordinate(B389),"No Code"))</f>
        <v>1-51-16</v>
      </c>
      <c r="H389" s="3">
        <f t="shared" si="32"/>
        <v>21817</v>
      </c>
      <c r="I389" s="3" t="str">
        <f t="shared" si="33"/>
        <v>U+5539</v>
      </c>
      <c r="J389" s="3" t="str">
        <f t="shared" si="34"/>
        <v>唹</v>
      </c>
      <c r="K389" s="3" t="b">
        <f t="shared" si="35"/>
        <v>1</v>
      </c>
    </row>
    <row r="390" spans="2:11" x14ac:dyDescent="0.4">
      <c r="B390" s="2"/>
      <c r="C390" t="s">
        <v>7226</v>
      </c>
      <c r="E390" s="1">
        <f t="shared" si="31"/>
        <v>110</v>
      </c>
      <c r="G390" s="9" t="str" cm="1">
        <f t="array" ref="G390">IF(LEN(F390)=4,"1-"&amp;LEFT(F390,2)&amp;"-"&amp;RIGHT(F390,2),IF(AND(F390="",B390&lt;&gt;""),FindJISCoordinate(B390),"No Code"))</f>
        <v>No Code</v>
      </c>
      <c r="H390" s="3" t="str">
        <f t="shared" si="32"/>
        <v/>
      </c>
      <c r="I390" s="3" t="str">
        <f t="shared" si="33"/>
        <v/>
      </c>
      <c r="J390" s="3" t="str">
        <f t="shared" si="34"/>
        <v/>
      </c>
      <c r="K390" s="3" t="b">
        <f t="shared" si="35"/>
        <v>1</v>
      </c>
    </row>
    <row r="391" spans="2:11" x14ac:dyDescent="0.4">
      <c r="B391" s="2" t="str" cm="1">
        <f t="array" ref="B391">INDEX(JIS一覧!$A$1:$CQ$95, VALUE(LEFT(F391, 2))+1, VALUE(RIGHT(F391, 2))+1)</f>
        <v>淤</v>
      </c>
      <c r="E391" s="1">
        <f t="shared" si="31"/>
        <v>110</v>
      </c>
      <c r="F391" s="7">
        <v>6243</v>
      </c>
      <c r="G391" s="9" t="str" cm="1">
        <f t="array" ref="G391">IF(LEN(F391)=4,"1-"&amp;LEFT(F391,2)&amp;"-"&amp;RIGHT(F391,2),IF(AND(F391="",B391&lt;&gt;""),FindJISCoordinate(B391),"No Code"))</f>
        <v>1-62-43</v>
      </c>
      <c r="H391" s="3">
        <f t="shared" si="32"/>
        <v>28132</v>
      </c>
      <c r="I391" s="3" t="str">
        <f t="shared" si="33"/>
        <v>U+6DE4</v>
      </c>
      <c r="J391" s="3" t="str">
        <f t="shared" si="34"/>
        <v>淤</v>
      </c>
      <c r="K391" s="3" t="b">
        <f t="shared" si="35"/>
        <v>1</v>
      </c>
    </row>
    <row r="392" spans="2:11" x14ac:dyDescent="0.4">
      <c r="B392" s="2" t="str" cm="1">
        <f t="array" ref="B392">INDEX(JIS一覧!$A$1:$CQ$95, VALUE(LEFT(F392, 2))+1, VALUE(RIGHT(F392, 2))+1)</f>
        <v>嗚</v>
      </c>
      <c r="E392" s="1">
        <f t="shared" si="31"/>
        <v>110</v>
      </c>
      <c r="F392" s="7">
        <v>5143</v>
      </c>
      <c r="G392" s="9" t="str" cm="1">
        <f t="array" ref="G392">IF(LEN(F392)=4,"1-"&amp;LEFT(F392,2)&amp;"-"&amp;RIGHT(F392,2),IF(AND(F392="",B392&lt;&gt;""),FindJISCoordinate(B392),"No Code"))</f>
        <v>1-51-43</v>
      </c>
      <c r="H392" s="3">
        <f t="shared" si="32"/>
        <v>21978</v>
      </c>
      <c r="I392" s="3" t="str">
        <f t="shared" si="33"/>
        <v>U+55DA</v>
      </c>
      <c r="J392" s="3" t="str">
        <f t="shared" si="34"/>
        <v>嗚</v>
      </c>
      <c r="K392" s="3" t="b">
        <f t="shared" si="35"/>
        <v>1</v>
      </c>
    </row>
    <row r="393" spans="2:11" x14ac:dyDescent="0.4">
      <c r="B393" s="2"/>
      <c r="C393" t="s">
        <v>7227</v>
      </c>
      <c r="E393" s="1">
        <f t="shared" si="31"/>
        <v>110</v>
      </c>
      <c r="G393" s="9" t="str" cm="1">
        <f t="array" ref="G393">IF(LEN(F393)=4,"1-"&amp;LEFT(F393,2)&amp;"-"&amp;RIGHT(F393,2),IF(AND(F393="",B393&lt;&gt;""),FindJISCoordinate(B393),"No Code"))</f>
        <v>No Code</v>
      </c>
      <c r="H393" s="3" t="str">
        <f t="shared" si="32"/>
        <v/>
      </c>
      <c r="I393" s="3" t="str">
        <f t="shared" si="33"/>
        <v/>
      </c>
      <c r="J393" s="3" t="str">
        <f t="shared" si="34"/>
        <v/>
      </c>
      <c r="K393" s="3" t="b">
        <f t="shared" si="35"/>
        <v>1</v>
      </c>
    </row>
    <row r="394" spans="2:11" x14ac:dyDescent="0.4">
      <c r="B394" s="2" t="str" cm="1">
        <f t="array" ref="B394">INDEX(JIS一覧!$A$1:$CQ$95, VALUE(LEFT(F394, 2))+1, VALUE(RIGHT(F394, 2))+1)</f>
        <v>王</v>
      </c>
      <c r="E394" s="1">
        <f t="shared" si="31"/>
        <v>110</v>
      </c>
      <c r="F394" s="7">
        <v>1806</v>
      </c>
      <c r="G394" s="9" t="str" cm="1">
        <f t="array" ref="G394">IF(LEN(F394)=4,"1-"&amp;LEFT(F394,2)&amp;"-"&amp;RIGHT(F394,2),IF(AND(F394="",B394&lt;&gt;""),FindJISCoordinate(B394),"No Code"))</f>
        <v>1-18-06</v>
      </c>
      <c r="H394" s="3">
        <f t="shared" si="32"/>
        <v>29579</v>
      </c>
      <c r="I394" s="3" t="str">
        <f t="shared" si="33"/>
        <v>U+738B</v>
      </c>
      <c r="J394" s="3" t="str">
        <f t="shared" si="34"/>
        <v>王</v>
      </c>
      <c r="K394" s="3" t="b">
        <f t="shared" si="35"/>
        <v>1</v>
      </c>
    </row>
    <row r="395" spans="2:11" x14ac:dyDescent="0.4">
      <c r="B395" s="2" t="str" cm="1">
        <f t="array" ref="B395">INDEX(JIS一覧!$A$1:$CQ$95, VALUE(LEFT(F395, 2))+1, VALUE(RIGHT(F395, 2))+1)</f>
        <v>凹</v>
      </c>
      <c r="D395" s="1">
        <v>11</v>
      </c>
      <c r="E395" s="1">
        <f t="shared" si="31"/>
        <v>111</v>
      </c>
      <c r="F395" s="7">
        <v>1790</v>
      </c>
      <c r="G395" s="9" t="str" cm="1">
        <f t="array" ref="G395">IF(LEN(F395)=4,"1-"&amp;LEFT(F395,2)&amp;"-"&amp;RIGHT(F395,2),IF(AND(F395="",B395&lt;&gt;""),FindJISCoordinate(B395),"No Code"))</f>
        <v>1-17-90</v>
      </c>
      <c r="H395" s="3">
        <f t="shared" si="32"/>
        <v>20985</v>
      </c>
      <c r="I395" s="3" t="str">
        <f t="shared" si="33"/>
        <v>U+51F9</v>
      </c>
      <c r="J395" s="3" t="str">
        <f t="shared" si="34"/>
        <v>凹</v>
      </c>
      <c r="K395" s="3" t="b">
        <f t="shared" si="35"/>
        <v>1</v>
      </c>
    </row>
    <row r="396" spans="2:11" x14ac:dyDescent="0.4">
      <c r="B396" s="2" t="str" cm="1">
        <f t="array" ref="B396">INDEX(JIS一覧!$A$1:$CQ$95, VALUE(LEFT(F396, 2))+1, VALUE(RIGHT(F396, 2))+1)</f>
        <v>央</v>
      </c>
      <c r="E396" s="1">
        <f t="shared" si="31"/>
        <v>111</v>
      </c>
      <c r="F396" s="7">
        <v>1791</v>
      </c>
      <c r="G396" s="9" t="str" cm="1">
        <f t="array" ref="G396">IF(LEN(F396)=4,"1-"&amp;LEFT(F396,2)&amp;"-"&amp;RIGHT(F396,2),IF(AND(F396="",B396&lt;&gt;""),FindJISCoordinate(B396),"No Code"))</f>
        <v>1-17-91</v>
      </c>
      <c r="H396" s="3">
        <f t="shared" si="32"/>
        <v>22830</v>
      </c>
      <c r="I396" s="3" t="str">
        <f t="shared" si="33"/>
        <v>U+592E</v>
      </c>
      <c r="J396" s="3" t="str">
        <f t="shared" si="34"/>
        <v>央</v>
      </c>
      <c r="K396" s="3" t="b">
        <f t="shared" si="35"/>
        <v>1</v>
      </c>
    </row>
    <row r="397" spans="2:11" x14ac:dyDescent="0.4">
      <c r="B397" s="2" t="str" cm="1">
        <f t="array" ref="B397">INDEX(JIS一覧!$A$1:$CQ$95, VALUE(LEFT(F397, 2))+1, VALUE(RIGHT(F397, 2))+1)</f>
        <v>応</v>
      </c>
      <c r="D397" s="1">
        <v>12</v>
      </c>
      <c r="E397" s="1">
        <f t="shared" si="31"/>
        <v>112</v>
      </c>
      <c r="F397" s="7">
        <v>1794</v>
      </c>
      <c r="G397" s="9" t="str" cm="1">
        <f t="array" ref="G397">IF(LEN(F397)=4,"1-"&amp;LEFT(F397,2)&amp;"-"&amp;RIGHT(F397,2),IF(AND(F397="",B397&lt;&gt;""),FindJISCoordinate(B397),"No Code"))</f>
        <v>1-17-94</v>
      </c>
      <c r="H397" s="3">
        <f t="shared" si="32"/>
        <v>24540</v>
      </c>
      <c r="I397" s="3" t="str">
        <f t="shared" si="33"/>
        <v>U+5FDC</v>
      </c>
      <c r="J397" s="3" t="str">
        <f t="shared" si="34"/>
        <v>応</v>
      </c>
      <c r="K397" s="3" t="b">
        <f t="shared" si="35"/>
        <v>1</v>
      </c>
    </row>
    <row r="398" spans="2:11" x14ac:dyDescent="0.4">
      <c r="B398" s="2" t="str" cm="1">
        <f t="array" ref="B398">INDEX(JIS一覧!$A$1:$CQ$95, VALUE(LEFT(F398, 2))+1, VALUE(RIGHT(F398, 2))+1)</f>
        <v>應</v>
      </c>
      <c r="C398" t="s">
        <v>7228</v>
      </c>
      <c r="E398" s="1">
        <f t="shared" si="31"/>
        <v>112</v>
      </c>
      <c r="F398" s="7">
        <v>5670</v>
      </c>
      <c r="G398" s="9" t="str" cm="1">
        <f t="array" ref="G398">IF(LEN(F398)=4,"1-"&amp;LEFT(F398,2)&amp;"-"&amp;RIGHT(F398,2),IF(AND(F398="",B398&lt;&gt;""),FindJISCoordinate(B398),"No Code"))</f>
        <v>1-56-70</v>
      </c>
      <c r="H398" s="3">
        <f t="shared" si="32"/>
        <v>25033</v>
      </c>
      <c r="I398" s="3" t="str">
        <f t="shared" si="33"/>
        <v>U+61C9</v>
      </c>
      <c r="J398" s="3" t="str">
        <f t="shared" si="34"/>
        <v>應</v>
      </c>
      <c r="K398" s="3" t="b">
        <f t="shared" si="35"/>
        <v>1</v>
      </c>
    </row>
    <row r="399" spans="2:11" x14ac:dyDescent="0.4">
      <c r="B399" s="2" t="str" cm="1">
        <f t="array" ref="B399">INDEX(JIS一覧!$A$1:$CQ$95, VALUE(LEFT(F399, 2))+1, VALUE(RIGHT(F399, 2))+1)</f>
        <v>汪</v>
      </c>
      <c r="E399" s="1">
        <f t="shared" si="31"/>
        <v>112</v>
      </c>
      <c r="F399" s="7">
        <v>6174</v>
      </c>
      <c r="G399" s="9" t="str" cm="1">
        <f t="array" ref="G399">IF(LEN(F399)=4,"1-"&amp;LEFT(F399,2)&amp;"-"&amp;RIGHT(F399,2),IF(AND(F399="",B399&lt;&gt;""),FindJISCoordinate(B399),"No Code"))</f>
        <v>1-61-74</v>
      </c>
      <c r="H399" s="3">
        <f t="shared" si="32"/>
        <v>27754</v>
      </c>
      <c r="I399" s="3" t="str">
        <f t="shared" si="33"/>
        <v>U+6C6A</v>
      </c>
      <c r="J399" s="3" t="str">
        <f t="shared" si="34"/>
        <v>汪</v>
      </c>
      <c r="K399" s="3" t="b">
        <f t="shared" si="35"/>
        <v>1</v>
      </c>
    </row>
    <row r="400" spans="2:11" x14ac:dyDescent="0.4">
      <c r="B400" s="2" t="str" cm="1">
        <f t="array" ref="B400">INDEX(JIS一覧!$A$1:$CQ$95, VALUE(LEFT(F400, 2))+1, VALUE(RIGHT(F400, 2))+1)</f>
        <v>往</v>
      </c>
      <c r="E400" s="1">
        <f t="shared" si="31"/>
        <v>112</v>
      </c>
      <c r="F400" s="7">
        <v>1793</v>
      </c>
      <c r="G400" s="9" t="str" cm="1">
        <f t="array" ref="G400">IF(LEN(F400)=4,"1-"&amp;LEFT(F400,2)&amp;"-"&amp;RIGHT(F400,2),IF(AND(F400="",B400&lt;&gt;""),FindJISCoordinate(B400),"No Code"))</f>
        <v>1-17-93</v>
      </c>
      <c r="H400" s="3">
        <f t="shared" si="32"/>
        <v>24448</v>
      </c>
      <c r="I400" s="3" t="str">
        <f t="shared" si="33"/>
        <v>U+5F80</v>
      </c>
      <c r="J400" s="3" t="str">
        <f t="shared" si="34"/>
        <v>往</v>
      </c>
      <c r="K400" s="3" t="b">
        <f t="shared" si="35"/>
        <v>1</v>
      </c>
    </row>
    <row r="401" spans="2:11" x14ac:dyDescent="0.4">
      <c r="B401" s="2" t="str" cm="1">
        <f t="array" ref="B401">INDEX(JIS一覧!$A$1:$CQ$95, VALUE(LEFT(F401, 2))+1, VALUE(RIGHT(F401, 2))+1)</f>
        <v>怏</v>
      </c>
      <c r="D401" s="1">
        <v>13</v>
      </c>
      <c r="E401" s="1">
        <f t="shared" si="31"/>
        <v>113</v>
      </c>
      <c r="F401" s="7">
        <v>5573</v>
      </c>
      <c r="G401" s="9" t="str" cm="1">
        <f t="array" ref="G401">IF(LEN(F401)=4,"1-"&amp;LEFT(F401,2)&amp;"-"&amp;RIGHT(F401,2),IF(AND(F401="",B401&lt;&gt;""),FindJISCoordinate(B401),"No Code"))</f>
        <v>1-55-73</v>
      </c>
      <c r="H401" s="3">
        <f t="shared" si="32"/>
        <v>24591</v>
      </c>
      <c r="I401" s="3" t="str">
        <f t="shared" si="33"/>
        <v>U+600F</v>
      </c>
      <c r="J401" s="3" t="str">
        <f t="shared" si="34"/>
        <v>怏</v>
      </c>
      <c r="K401" s="3" t="b">
        <f t="shared" si="35"/>
        <v>1</v>
      </c>
    </row>
    <row r="402" spans="2:11" x14ac:dyDescent="0.4">
      <c r="B402" s="2" t="str" cm="1">
        <f t="array" ref="B402">INDEX(JIS一覧!$A$1:$CQ$95, VALUE(LEFT(F402, 2))+1, VALUE(RIGHT(F402, 2))+1)</f>
        <v>押</v>
      </c>
      <c r="E402" s="1">
        <f t="shared" si="31"/>
        <v>113</v>
      </c>
      <c r="F402" s="7">
        <v>1801</v>
      </c>
      <c r="G402" s="9" t="str" cm="1">
        <f t="array" ref="G402">IF(LEN(F402)=4,"1-"&amp;LEFT(F402,2)&amp;"-"&amp;RIGHT(F402,2),IF(AND(F402="",B402&lt;&gt;""),FindJISCoordinate(B402),"No Code"))</f>
        <v>1-18-01</v>
      </c>
      <c r="H402" s="3">
        <f t="shared" si="32"/>
        <v>25276</v>
      </c>
      <c r="I402" s="3" t="str">
        <f t="shared" si="33"/>
        <v>U+62BC</v>
      </c>
      <c r="J402" s="3" t="str">
        <f t="shared" si="34"/>
        <v>押</v>
      </c>
      <c r="K402" s="3" t="b">
        <f t="shared" si="35"/>
        <v>1</v>
      </c>
    </row>
    <row r="403" spans="2:11" x14ac:dyDescent="0.4">
      <c r="B403" s="2" t="str" cm="1">
        <f t="array" ref="B403">INDEX(JIS一覧!$A$1:$CQ$95, VALUE(LEFT(F403, 2))+1, VALUE(RIGHT(F403, 2))+1)</f>
        <v>旺</v>
      </c>
      <c r="D403" s="1">
        <v>14</v>
      </c>
      <c r="E403" s="1">
        <f t="shared" si="31"/>
        <v>114</v>
      </c>
      <c r="F403" s="7">
        <v>1802</v>
      </c>
      <c r="G403" s="9" t="str" cm="1">
        <f t="array" ref="G403">IF(LEN(F403)=4,"1-"&amp;LEFT(F403,2)&amp;"-"&amp;RIGHT(F403,2),IF(AND(F403="",B403&lt;&gt;""),FindJISCoordinate(B403),"No Code"))</f>
        <v>1-18-02</v>
      </c>
      <c r="H403" s="3">
        <f t="shared" si="32"/>
        <v>26106</v>
      </c>
      <c r="I403" s="3" t="str">
        <f t="shared" si="33"/>
        <v>U+65FA</v>
      </c>
      <c r="J403" s="3" t="str">
        <f t="shared" si="34"/>
        <v>旺</v>
      </c>
      <c r="K403" s="3" t="b">
        <f t="shared" si="35"/>
        <v>1</v>
      </c>
    </row>
    <row r="404" spans="2:11" x14ac:dyDescent="0.4">
      <c r="B404" s="2" t="str" cm="1">
        <f t="array" ref="B404">INDEX(JIS一覧!$A$1:$CQ$95, VALUE(LEFT(F404, 2))+1, VALUE(RIGHT(F404, 2))+1)</f>
        <v>枉</v>
      </c>
      <c r="E404" s="1">
        <f t="shared" si="31"/>
        <v>114</v>
      </c>
      <c r="F404" s="7">
        <v>5930</v>
      </c>
      <c r="G404" s="9" t="str" cm="1">
        <f t="array" ref="G404">IF(LEN(F404)=4,"1-"&amp;LEFT(F404,2)&amp;"-"&amp;RIGHT(F404,2),IF(AND(F404="",B404&lt;&gt;""),FindJISCoordinate(B404),"No Code"))</f>
        <v>1-59-30</v>
      </c>
      <c r="H404" s="3">
        <f t="shared" si="32"/>
        <v>26505</v>
      </c>
      <c r="I404" s="3" t="str">
        <f t="shared" si="33"/>
        <v>U+6789</v>
      </c>
      <c r="J404" s="3" t="str">
        <f t="shared" si="34"/>
        <v>枉</v>
      </c>
      <c r="K404" s="3" t="b">
        <f t="shared" si="35"/>
        <v>1</v>
      </c>
    </row>
    <row r="405" spans="2:11" x14ac:dyDescent="0.4">
      <c r="B405" s="2" t="str" cm="1">
        <f t="array" ref="B405">INDEX(JIS一覧!$A$1:$CQ$95, VALUE(LEFT(F405, 2))+1, VALUE(RIGHT(F405, 2))+1)</f>
        <v>欧</v>
      </c>
      <c r="E405" s="1">
        <f t="shared" si="31"/>
        <v>114</v>
      </c>
      <c r="F405" s="7">
        <v>1804</v>
      </c>
      <c r="G405" s="9" t="str" cm="1">
        <f t="array" ref="G405">IF(LEN(F405)=4,"1-"&amp;LEFT(F405,2)&amp;"-"&amp;RIGHT(F405,2),IF(AND(F405="",B405&lt;&gt;""),FindJISCoordinate(B405),"No Code"))</f>
        <v>1-18-04</v>
      </c>
      <c r="H405" s="3">
        <f t="shared" si="32"/>
        <v>27431</v>
      </c>
      <c r="I405" s="3" t="str">
        <f t="shared" si="33"/>
        <v>U+6B27</v>
      </c>
      <c r="J405" s="3" t="str">
        <f t="shared" si="34"/>
        <v>欧</v>
      </c>
      <c r="K405" s="3" t="b">
        <f t="shared" si="35"/>
        <v>1</v>
      </c>
    </row>
    <row r="406" spans="2:11" x14ac:dyDescent="0.4">
      <c r="B406" s="2" t="str" cm="1">
        <f t="array" ref="B406">INDEX(JIS一覧!$A$1:$CQ$95, VALUE(LEFT(F406, 2))+1, VALUE(RIGHT(F406, 2))+1)</f>
        <v>歐</v>
      </c>
      <c r="C406" t="s">
        <v>7229</v>
      </c>
      <c r="E406" s="1">
        <f t="shared" si="31"/>
        <v>114</v>
      </c>
      <c r="F406" s="7">
        <v>6131</v>
      </c>
      <c r="G406" s="9" t="str" cm="1">
        <f t="array" ref="G406">IF(LEN(F406)=4,"1-"&amp;LEFT(F406,2)&amp;"-"&amp;RIGHT(F406,2),IF(AND(F406="",B406&lt;&gt;""),FindJISCoordinate(B406),"No Code"))</f>
        <v>1-61-31</v>
      </c>
      <c r="H406" s="3">
        <f t="shared" si="32"/>
        <v>27472</v>
      </c>
      <c r="I406" s="3" t="str">
        <f t="shared" si="33"/>
        <v>U+6B50</v>
      </c>
      <c r="J406" s="3" t="str">
        <f t="shared" si="34"/>
        <v>歐</v>
      </c>
      <c r="K406" s="3" t="b">
        <f t="shared" si="35"/>
        <v>1</v>
      </c>
    </row>
    <row r="407" spans="2:11" x14ac:dyDescent="0.4">
      <c r="B407" s="2" t="str" cm="1">
        <f t="array" ref="B407">INDEX(JIS一覧!$A$1:$CQ$95, VALUE(LEFT(F407, 2))+1, VALUE(RIGHT(F407, 2))+1)</f>
        <v>殴</v>
      </c>
      <c r="E407" s="1">
        <f t="shared" si="31"/>
        <v>114</v>
      </c>
      <c r="F407" s="7">
        <v>1805</v>
      </c>
      <c r="G407" s="9" t="str" cm="1">
        <f t="array" ref="G407">IF(LEN(F407)=4,"1-"&amp;LEFT(F407,2)&amp;"-"&amp;RIGHT(F407,2),IF(AND(F407="",B407&lt;&gt;""),FindJISCoordinate(B407),"No Code"))</f>
        <v>1-18-05</v>
      </c>
      <c r="H407" s="3">
        <f t="shared" si="32"/>
        <v>27572</v>
      </c>
      <c r="I407" s="3" t="str">
        <f t="shared" si="33"/>
        <v>U+6BB4</v>
      </c>
      <c r="J407" s="3" t="str">
        <f t="shared" si="34"/>
        <v>殴</v>
      </c>
      <c r="K407" s="3" t="b">
        <f t="shared" si="35"/>
        <v>1</v>
      </c>
    </row>
    <row r="408" spans="2:11" x14ac:dyDescent="0.4">
      <c r="B408" s="2" t="str" cm="1">
        <f t="array" ref="B408">INDEX(JIS一覧!$A$1:$CQ$95, VALUE(LEFT(F408, 2))+1, VALUE(RIGHT(F408, 2))+1)</f>
        <v>毆</v>
      </c>
      <c r="C408" t="s">
        <v>7230</v>
      </c>
      <c r="E408" s="1">
        <f t="shared" si="31"/>
        <v>114</v>
      </c>
      <c r="F408" s="7">
        <v>6156</v>
      </c>
      <c r="G408" s="9" t="str" cm="1">
        <f t="array" ref="G408">IF(LEN(F408)=4,"1-"&amp;LEFT(F408,2)&amp;"-"&amp;RIGHT(F408,2),IF(AND(F408="",B408&lt;&gt;""),FindJISCoordinate(B408),"No Code"))</f>
        <v>1-61-56</v>
      </c>
      <c r="H408" s="3">
        <f t="shared" si="32"/>
        <v>27590</v>
      </c>
      <c r="I408" s="3" t="str">
        <f t="shared" si="33"/>
        <v>U+6BC6</v>
      </c>
      <c r="J408" s="3" t="str">
        <f t="shared" si="34"/>
        <v>毆</v>
      </c>
      <c r="K408" s="3" t="b">
        <f t="shared" si="35"/>
        <v>1</v>
      </c>
    </row>
    <row r="409" spans="2:11" x14ac:dyDescent="0.4">
      <c r="B409" s="2" t="str" cm="1">
        <f t="array" ref="B409">INDEX(JIS一覧!$A$1:$CQ$95, VALUE(LEFT(F409, 2))+1, VALUE(RIGHT(F409, 2))+1)</f>
        <v>泓</v>
      </c>
      <c r="E409" s="1">
        <f t="shared" si="31"/>
        <v>114</v>
      </c>
      <c r="F409" s="7">
        <v>6187</v>
      </c>
      <c r="G409" s="9" t="str" cm="1">
        <f t="array" ref="G409">IF(LEN(F409)=4,"1-"&amp;LEFT(F409,2)&amp;"-"&amp;RIGHT(F409,2),IF(AND(F409="",B409&lt;&gt;""),FindJISCoordinate(B409),"No Code"))</f>
        <v>1-61-87</v>
      </c>
      <c r="H409" s="3">
        <f t="shared" si="32"/>
        <v>27859</v>
      </c>
      <c r="I409" s="3" t="str">
        <f t="shared" si="33"/>
        <v>U+6CD3</v>
      </c>
      <c r="J409" s="3" t="str">
        <f t="shared" si="34"/>
        <v>泓</v>
      </c>
      <c r="K409" s="3" t="b">
        <f t="shared" si="35"/>
        <v>1</v>
      </c>
    </row>
    <row r="410" spans="2:11" x14ac:dyDescent="0.4">
      <c r="B410" s="2" t="str" cm="1">
        <f t="array" ref="B410">INDEX(JIS一覧!$A$1:$CQ$95, VALUE(LEFT(F410, 2))+1, VALUE(RIGHT(F410, 2))+1)</f>
        <v>姶</v>
      </c>
      <c r="E410" s="1">
        <f t="shared" si="31"/>
        <v>114</v>
      </c>
      <c r="F410" s="7">
        <v>1608</v>
      </c>
      <c r="G410" s="9" t="str" cm="1">
        <f t="array" ref="G410">IF(LEN(F410)=4,"1-"&amp;LEFT(F410,2)&amp;"-"&amp;RIGHT(F410,2),IF(AND(F410="",B410&lt;&gt;""),FindJISCoordinate(B410),"No Code"))</f>
        <v>1-16-08</v>
      </c>
      <c r="H410" s="3">
        <f t="shared" si="32"/>
        <v>23030</v>
      </c>
      <c r="I410" s="3" t="str">
        <f t="shared" si="33"/>
        <v>U+59F6</v>
      </c>
      <c r="J410" s="3" t="str">
        <f t="shared" si="34"/>
        <v>姶</v>
      </c>
      <c r="K410" s="3" t="b">
        <f t="shared" si="35"/>
        <v>1</v>
      </c>
    </row>
    <row r="411" spans="2:11" x14ac:dyDescent="0.4">
      <c r="B411" s="2" t="str" cm="1">
        <f t="array" ref="B411">INDEX(JIS一覧!$A$1:$CQ$95, VALUE(LEFT(F411, 2))+1, VALUE(RIGHT(F411, 2))+1)</f>
        <v>殃</v>
      </c>
      <c r="D411" s="1">
        <v>15</v>
      </c>
      <c r="E411" s="1">
        <f t="shared" si="31"/>
        <v>115</v>
      </c>
      <c r="F411" s="7">
        <v>6142</v>
      </c>
      <c r="G411" s="9" t="str" cm="1">
        <f t="array" ref="G411">IF(LEN(F411)=4,"1-"&amp;LEFT(F411,2)&amp;"-"&amp;RIGHT(F411,2),IF(AND(F411="",B411&lt;&gt;""),FindJISCoordinate(B411),"No Code"))</f>
        <v>1-61-42</v>
      </c>
      <c r="H411" s="3">
        <f t="shared" si="32"/>
        <v>27523</v>
      </c>
      <c r="I411" s="3" t="str">
        <f t="shared" si="33"/>
        <v>U+6B83</v>
      </c>
      <c r="J411" s="3" t="str">
        <f t="shared" si="34"/>
        <v>殃</v>
      </c>
      <c r="K411" s="3" t="b">
        <f t="shared" si="35"/>
        <v>1</v>
      </c>
    </row>
    <row r="412" spans="2:11" x14ac:dyDescent="0.4">
      <c r="B412" s="2" t="str" cm="1">
        <f t="array" ref="B412">INDEX(JIS一覧!$A$1:$CQ$95, VALUE(LEFT(F412, 2))+1, VALUE(RIGHT(F412, 2))+1)</f>
        <v>瓮</v>
      </c>
      <c r="E412" s="1">
        <f t="shared" si="31"/>
        <v>115</v>
      </c>
      <c r="F412" s="7">
        <v>6505</v>
      </c>
      <c r="G412" s="9" t="str" cm="1">
        <f t="array" ref="G412">IF(LEN(F412)=4,"1-"&amp;LEFT(F412,2)&amp;"-"&amp;RIGHT(F412,2),IF(AND(F412="",B412&lt;&gt;""),FindJISCoordinate(B412),"No Code"))</f>
        <v>1-65-05</v>
      </c>
      <c r="H412" s="3">
        <f t="shared" si="32"/>
        <v>29934</v>
      </c>
      <c r="I412" s="3" t="str">
        <f t="shared" si="33"/>
        <v>U+74EE</v>
      </c>
      <c r="J412" s="3" t="str">
        <f t="shared" si="34"/>
        <v>瓮</v>
      </c>
      <c r="K412" s="3" t="b">
        <f t="shared" si="35"/>
        <v>1</v>
      </c>
    </row>
    <row r="413" spans="2:11" x14ac:dyDescent="0.4">
      <c r="B413" s="2" t="str" cm="1">
        <f t="array" ref="B413">INDEX(JIS一覧!$A$1:$CQ$95, VALUE(LEFT(F413, 2))+1, VALUE(RIGHT(F413, 2))+1)</f>
        <v>桜</v>
      </c>
      <c r="E413" s="1">
        <f t="shared" si="31"/>
        <v>115</v>
      </c>
      <c r="F413" s="7">
        <v>2689</v>
      </c>
      <c r="G413" s="9" t="str" cm="1">
        <f t="array" ref="G413">IF(LEN(F413)=4,"1-"&amp;LEFT(F413,2)&amp;"-"&amp;RIGHT(F413,2),IF(AND(F413="",B413&lt;&gt;""),FindJISCoordinate(B413),"No Code"))</f>
        <v>1-26-89</v>
      </c>
      <c r="H413" s="3">
        <f t="shared" si="32"/>
        <v>26716</v>
      </c>
      <c r="I413" s="3" t="str">
        <f t="shared" si="33"/>
        <v>U+685C</v>
      </c>
      <c r="J413" s="3" t="str">
        <f t="shared" si="34"/>
        <v>桜</v>
      </c>
      <c r="K413" s="3" t="b">
        <f t="shared" si="35"/>
        <v>1</v>
      </c>
    </row>
    <row r="414" spans="2:11" x14ac:dyDescent="0.4">
      <c r="B414" s="2" t="str" cm="1">
        <f t="array" ref="B414">INDEX(JIS一覧!$A$1:$CQ$95, VALUE(LEFT(F414, 2))+1, VALUE(RIGHT(F414, 2))+1)</f>
        <v>櫻</v>
      </c>
      <c r="C414" t="s">
        <v>7231</v>
      </c>
      <c r="E414" s="1">
        <f t="shared" si="31"/>
        <v>115</v>
      </c>
      <c r="F414" s="7">
        <v>6115</v>
      </c>
      <c r="G414" s="9" t="str" cm="1">
        <f t="array" ref="G414">IF(LEN(F414)=4,"1-"&amp;LEFT(F414,2)&amp;"-"&amp;RIGHT(F414,2),IF(AND(F414="",B414&lt;&gt;""),FindJISCoordinate(B414),"No Code"))</f>
        <v>1-61-15</v>
      </c>
      <c r="H414" s="3">
        <f t="shared" si="32"/>
        <v>27387</v>
      </c>
      <c r="I414" s="3" t="str">
        <f t="shared" si="33"/>
        <v>U+6AFB</v>
      </c>
      <c r="J414" s="3" t="str">
        <f t="shared" si="34"/>
        <v>櫻</v>
      </c>
      <c r="K414" s="3" t="b">
        <f t="shared" si="35"/>
        <v>1</v>
      </c>
    </row>
    <row r="415" spans="2:11" x14ac:dyDescent="0.4">
      <c r="B415" s="2" t="str" cm="1">
        <f t="array" ref="B415">INDEX(JIS一覧!$A$1:$CQ$95, VALUE(LEFT(F415, 2))+1, VALUE(RIGHT(F415, 2))+1)</f>
        <v>秧</v>
      </c>
      <c r="E415" s="1">
        <f t="shared" si="31"/>
        <v>115</v>
      </c>
      <c r="F415" s="7">
        <v>6731</v>
      </c>
      <c r="G415" s="9" t="str" cm="1">
        <f t="array" ref="G415">IF(LEN(F415)=4,"1-"&amp;LEFT(F415,2)&amp;"-"&amp;RIGHT(F415,2),IF(AND(F415="",B415&lt;&gt;""),FindJISCoordinate(B415),"No Code"))</f>
        <v>1-67-31</v>
      </c>
      <c r="H415" s="3">
        <f t="shared" si="32"/>
        <v>31207</v>
      </c>
      <c r="I415" s="3" t="str">
        <f t="shared" si="33"/>
        <v>U+79E7</v>
      </c>
      <c r="J415" s="3" t="str">
        <f t="shared" si="34"/>
        <v>秧</v>
      </c>
      <c r="K415" s="3" t="b">
        <f t="shared" si="35"/>
        <v>1</v>
      </c>
    </row>
    <row r="416" spans="2:11" x14ac:dyDescent="0.4">
      <c r="B416" s="2" t="str" cm="1">
        <f t="array" ref="B416">INDEX(JIS一覧!$A$1:$CQ$95, VALUE(LEFT(F416, 2))+1, VALUE(RIGHT(F416, 2))+1)</f>
        <v>翁</v>
      </c>
      <c r="E416" s="1">
        <f t="shared" si="31"/>
        <v>115</v>
      </c>
      <c r="F416" s="7">
        <v>1807</v>
      </c>
      <c r="G416" s="9" t="str" cm="1">
        <f t="array" ref="G416">IF(LEN(F416)=4,"1-"&amp;LEFT(F416,2)&amp;"-"&amp;RIGHT(F416,2),IF(AND(F416="",B416&lt;&gt;""),FindJISCoordinate(B416),"No Code"))</f>
        <v>1-18-07</v>
      </c>
      <c r="H416" s="3">
        <f t="shared" si="32"/>
        <v>32705</v>
      </c>
      <c r="I416" s="3" t="str">
        <f t="shared" si="33"/>
        <v>U+7FC1</v>
      </c>
      <c r="J416" s="3" t="str">
        <f t="shared" si="34"/>
        <v>翁</v>
      </c>
      <c r="K416" s="3" t="b">
        <f t="shared" si="35"/>
        <v>1</v>
      </c>
    </row>
    <row r="417" spans="2:11" x14ac:dyDescent="0.4">
      <c r="B417" s="2"/>
      <c r="C417" t="s">
        <v>7232</v>
      </c>
      <c r="E417" s="1">
        <f t="shared" si="31"/>
        <v>115</v>
      </c>
      <c r="G417" s="9" t="str" cm="1">
        <f t="array" ref="G417">IF(LEN(F417)=4,"1-"&amp;LEFT(F417,2)&amp;"-"&amp;RIGHT(F417,2),IF(AND(F417="",B417&lt;&gt;""),FindJISCoordinate(B417),"No Code"))</f>
        <v>No Code</v>
      </c>
      <c r="H417" s="3" t="str">
        <f t="shared" si="32"/>
        <v/>
      </c>
      <c r="I417" s="3" t="str">
        <f t="shared" si="33"/>
        <v/>
      </c>
      <c r="J417" s="3" t="str">
        <f t="shared" si="34"/>
        <v/>
      </c>
      <c r="K417" s="3" t="b">
        <f t="shared" si="35"/>
        <v>1</v>
      </c>
    </row>
    <row r="418" spans="2:11" x14ac:dyDescent="0.4">
      <c r="B418" s="2" t="str" cm="1">
        <f t="array" ref="B418">INDEX(JIS一覧!$A$1:$CQ$95, VALUE(LEFT(F418, 2))+1, VALUE(RIGHT(F418, 2))+1)</f>
        <v>凰</v>
      </c>
      <c r="E418" s="1">
        <f t="shared" si="31"/>
        <v>115</v>
      </c>
      <c r="F418" s="7">
        <v>4964</v>
      </c>
      <c r="G418" s="9" t="str" cm="1">
        <f t="array" ref="G418">IF(LEN(F418)=4,"1-"&amp;LEFT(F418,2)&amp;"-"&amp;RIGHT(F418,2),IF(AND(F418="",B418&lt;&gt;""),FindJISCoordinate(B418),"No Code"))</f>
        <v>1-49-64</v>
      </c>
      <c r="H418" s="3">
        <f t="shared" si="32"/>
        <v>20976</v>
      </c>
      <c r="I418" s="3" t="str">
        <f t="shared" si="33"/>
        <v>U+51F0</v>
      </c>
      <c r="J418" s="3" t="str">
        <f t="shared" si="34"/>
        <v>凰</v>
      </c>
      <c r="K418" s="3" t="b">
        <f t="shared" si="35"/>
        <v>1</v>
      </c>
    </row>
    <row r="419" spans="2:11" x14ac:dyDescent="0.4">
      <c r="B419" s="2" t="str" cm="1">
        <f t="array" ref="B419">INDEX(JIS一覧!$A$1:$CQ$95, VALUE(LEFT(F419, 2))+1, VALUE(RIGHT(F419, 2))+1)</f>
        <v>奥</v>
      </c>
      <c r="D419" s="1">
        <v>16</v>
      </c>
      <c r="E419" s="1">
        <f t="shared" si="31"/>
        <v>116</v>
      </c>
      <c r="F419" s="7">
        <v>1792</v>
      </c>
      <c r="G419" s="9" t="str" cm="1">
        <f t="array" ref="G419">IF(LEN(F419)=4,"1-"&amp;LEFT(F419,2)&amp;"-"&amp;RIGHT(F419,2),IF(AND(F419="",B419&lt;&gt;""),FindJISCoordinate(B419),"No Code"))</f>
        <v>1-17-92</v>
      </c>
      <c r="H419" s="3">
        <f t="shared" si="32"/>
        <v>22885</v>
      </c>
      <c r="I419" s="3" t="str">
        <f t="shared" si="33"/>
        <v>U+5965</v>
      </c>
      <c r="J419" s="3" t="str">
        <f t="shared" si="34"/>
        <v>奥</v>
      </c>
      <c r="K419" s="3" t="b">
        <f t="shared" si="35"/>
        <v>1</v>
      </c>
    </row>
    <row r="420" spans="2:11" x14ac:dyDescent="0.4">
      <c r="B420" s="2" t="str" cm="1">
        <f t="array" ref="B420">INDEX(JIS一覧!$A$1:$CQ$95, VALUE(LEFT(F420, 2))+1, VALUE(RIGHT(F420, 2))+1)</f>
        <v>奧</v>
      </c>
      <c r="C420" t="s">
        <v>7233</v>
      </c>
      <c r="E420" s="1">
        <f t="shared" si="31"/>
        <v>116</v>
      </c>
      <c r="F420" s="7">
        <v>5292</v>
      </c>
      <c r="G420" s="9" t="str" cm="1">
        <f t="array" ref="G420">IF(LEN(F420)=4,"1-"&amp;LEFT(F420,2)&amp;"-"&amp;RIGHT(F420,2),IF(AND(F420="",B420&lt;&gt;""),FindJISCoordinate(B420),"No Code"))</f>
        <v>1-52-92</v>
      </c>
      <c r="H420" s="3">
        <f t="shared" si="32"/>
        <v>22887</v>
      </c>
      <c r="I420" s="3" t="str">
        <f t="shared" si="33"/>
        <v>U+5967</v>
      </c>
      <c r="J420" s="3" t="str">
        <f t="shared" si="34"/>
        <v>奧</v>
      </c>
      <c r="K420" s="3" t="b">
        <f t="shared" si="35"/>
        <v>1</v>
      </c>
    </row>
    <row r="421" spans="2:11" x14ac:dyDescent="0.4">
      <c r="B421" s="2" t="str" cm="1">
        <f t="array" ref="B421">INDEX(JIS一覧!$A$1:$CQ$95, VALUE(LEFT(F421, 2))+1, VALUE(RIGHT(F421, 2))+1)</f>
        <v>媼</v>
      </c>
      <c r="E421" s="1">
        <f t="shared" si="31"/>
        <v>116</v>
      </c>
      <c r="F421" s="7">
        <v>5328</v>
      </c>
      <c r="G421" s="9" t="str" cm="1">
        <f t="array" ref="G421">IF(LEN(F421)=4,"1-"&amp;LEFT(F421,2)&amp;"-"&amp;RIGHT(F421,2),IF(AND(F421="",B421&lt;&gt;""),FindJISCoordinate(B421),"No Code"))</f>
        <v>1-53-28</v>
      </c>
      <c r="H421" s="3">
        <f t="shared" si="32"/>
        <v>23228</v>
      </c>
      <c r="I421" s="3" t="str">
        <f t="shared" si="33"/>
        <v>U+5ABC</v>
      </c>
      <c r="J421" s="3" t="str">
        <f t="shared" si="34"/>
        <v>媼</v>
      </c>
      <c r="K421" s="3" t="b">
        <f t="shared" si="35"/>
        <v>1</v>
      </c>
    </row>
    <row r="422" spans="2:11" x14ac:dyDescent="0.4">
      <c r="B422" s="2" t="str" cm="1">
        <f t="array" ref="B422">INDEX(JIS一覧!$A$1:$CQ$95, VALUE(LEFT(F422, 2))+1, VALUE(RIGHT(F422, 2))+1)</f>
        <v>嘔</v>
      </c>
      <c r="E422" s="1">
        <f t="shared" si="31"/>
        <v>116</v>
      </c>
      <c r="F422" s="7">
        <v>5150</v>
      </c>
      <c r="G422" s="9" t="str" cm="1">
        <f t="array" ref="G422">IF(LEN(F422)=4,"1-"&amp;LEFT(F422,2)&amp;"-"&amp;RIGHT(F422,2),IF(AND(F422="",B422&lt;&gt;""),FindJISCoordinate(B422),"No Code"))</f>
        <v>1-51-50</v>
      </c>
      <c r="H422" s="3">
        <f t="shared" si="32"/>
        <v>22036</v>
      </c>
      <c r="I422" s="3" t="str">
        <f t="shared" si="33"/>
        <v>U+5614</v>
      </c>
      <c r="J422" s="3" t="str">
        <f t="shared" si="34"/>
        <v>嘔</v>
      </c>
      <c r="K422" s="3" t="b">
        <f t="shared" si="35"/>
        <v>1</v>
      </c>
    </row>
    <row r="423" spans="2:11" x14ac:dyDescent="0.4">
      <c r="B423" s="2" t="str" cm="1">
        <f t="array" ref="B423">INDEX(JIS一覧!$A$1:$CQ$95, VALUE(LEFT(F423, 2))+1, VALUE(RIGHT(F423, 2))+1)</f>
        <v>嫗</v>
      </c>
      <c r="E423" s="1">
        <f t="shared" si="31"/>
        <v>116</v>
      </c>
      <c r="F423" s="7">
        <v>5334</v>
      </c>
      <c r="G423" s="9" t="str" cm="1">
        <f t="array" ref="G423">IF(LEN(F423)=4,"1-"&amp;LEFT(F423,2)&amp;"-"&amp;RIGHT(F423,2),IF(AND(F423="",B423&lt;&gt;""),FindJISCoordinate(B423),"No Code"))</f>
        <v>1-53-34</v>
      </c>
      <c r="H423" s="3">
        <f t="shared" si="32"/>
        <v>23255</v>
      </c>
      <c r="I423" s="3" t="str">
        <f t="shared" si="33"/>
        <v>U+5AD7</v>
      </c>
      <c r="J423" s="3" t="str">
        <f t="shared" si="34"/>
        <v>嫗</v>
      </c>
      <c r="K423" s="3" t="b">
        <f t="shared" si="35"/>
        <v>1</v>
      </c>
    </row>
    <row r="424" spans="2:11" x14ac:dyDescent="0.4">
      <c r="B424" s="2" t="str" cm="1">
        <f t="array" ref="B424">INDEX(JIS一覧!$A$1:$CQ$95, VALUE(LEFT(F424, 2))+1, VALUE(RIGHT(F424, 2))+1)</f>
        <v>鞅</v>
      </c>
      <c r="E424" s="1">
        <f t="shared" si="31"/>
        <v>116</v>
      </c>
      <c r="F424" s="7">
        <v>8057</v>
      </c>
      <c r="G424" s="9" t="str" cm="1">
        <f t="array" ref="G424">IF(LEN(F424)=4,"1-"&amp;LEFT(F424,2)&amp;"-"&amp;RIGHT(F424,2),IF(AND(F424="",B424&lt;&gt;""),FindJISCoordinate(B424),"No Code"))</f>
        <v>1-80-57</v>
      </c>
      <c r="H424" s="3">
        <f t="shared" si="32"/>
        <v>38789</v>
      </c>
      <c r="I424" s="3" t="str">
        <f t="shared" si="33"/>
        <v>U+9785</v>
      </c>
      <c r="J424" s="3" t="str">
        <f t="shared" si="34"/>
        <v>鞅</v>
      </c>
      <c r="K424" s="3" t="b">
        <f t="shared" si="35"/>
        <v>1</v>
      </c>
    </row>
    <row r="425" spans="2:11" x14ac:dyDescent="0.4">
      <c r="B425" s="2" t="str" cm="1">
        <f t="array" ref="B425">INDEX(JIS一覧!$A$1:$CQ$95, VALUE(LEFT(F425, 2))+1, VALUE(RIGHT(F425, 2))+1)</f>
        <v>横</v>
      </c>
      <c r="E425" s="1">
        <f t="shared" si="31"/>
        <v>116</v>
      </c>
      <c r="F425" s="7">
        <v>1803</v>
      </c>
      <c r="G425" s="9" t="str" cm="1">
        <f t="array" ref="G425">IF(LEN(F425)=4,"1-"&amp;LEFT(F425,2)&amp;"-"&amp;RIGHT(F425,2),IF(AND(F425="",B425&lt;&gt;""),FindJISCoordinate(B425),"No Code"))</f>
        <v>1-18-03</v>
      </c>
      <c r="H425" s="3">
        <f t="shared" si="32"/>
        <v>27178</v>
      </c>
      <c r="I425" s="3" t="str">
        <f t="shared" si="33"/>
        <v>U+6A2A</v>
      </c>
      <c r="J425" s="3" t="str">
        <f t="shared" si="34"/>
        <v>横</v>
      </c>
      <c r="K425" s="3" t="b">
        <f t="shared" si="35"/>
        <v>1</v>
      </c>
    </row>
    <row r="426" spans="2:11" x14ac:dyDescent="0.4">
      <c r="B426" s="2" t="s">
        <v>7235</v>
      </c>
      <c r="C426" t="s">
        <v>7234</v>
      </c>
      <c r="E426" s="1">
        <f t="shared" si="31"/>
        <v>116</v>
      </c>
      <c r="F426" s="7">
        <v>8616</v>
      </c>
      <c r="G426" s="9" t="str" cm="1">
        <f t="array" ref="G426">IF(LEN(F426)=4,"1-"&amp;LEFT(F426,2)&amp;"-"&amp;RIGHT(F426,2),IF(AND(F426="",B426&lt;&gt;""),FindJISCoordinate(B426),"No Code"))</f>
        <v>1-86-16</v>
      </c>
      <c r="H426" s="3">
        <f t="shared" si="32"/>
        <v>27243</v>
      </c>
      <c r="I426" s="3" t="str">
        <f t="shared" si="33"/>
        <v>U+6A6B</v>
      </c>
      <c r="J426" s="3" t="str">
        <f t="shared" si="34"/>
        <v>橫</v>
      </c>
      <c r="K426" s="3" t="b">
        <f t="shared" si="35"/>
        <v>1</v>
      </c>
    </row>
    <row r="427" spans="2:11" x14ac:dyDescent="0.4">
      <c r="B427" s="2" t="str" cm="1">
        <f t="array" ref="B427">INDEX(JIS一覧!$A$1:$CQ$95, VALUE(LEFT(F427, 2))+1, VALUE(RIGHT(F427, 2))+1)</f>
        <v>懊</v>
      </c>
      <c r="D427" s="1">
        <v>17</v>
      </c>
      <c r="E427" s="1">
        <f t="shared" si="31"/>
        <v>117</v>
      </c>
      <c r="F427" s="7">
        <v>5669</v>
      </c>
      <c r="G427" s="9" t="str" cm="1">
        <f t="array" ref="G427">IF(LEN(F427)=4,"1-"&amp;LEFT(F427,2)&amp;"-"&amp;RIGHT(F427,2),IF(AND(F427="",B427&lt;&gt;""),FindJISCoordinate(B427),"No Code"))</f>
        <v>1-56-69</v>
      </c>
      <c r="H427" s="3">
        <f t="shared" si="32"/>
        <v>25034</v>
      </c>
      <c r="I427" s="3" t="str">
        <f t="shared" si="33"/>
        <v>U+61CA</v>
      </c>
      <c r="J427" s="3" t="str">
        <f t="shared" si="34"/>
        <v>懊</v>
      </c>
      <c r="K427" s="3" t="b">
        <f t="shared" si="35"/>
        <v>1</v>
      </c>
    </row>
    <row r="428" spans="2:11" x14ac:dyDescent="0.4">
      <c r="B428" s="2" t="str" cm="1">
        <f t="array" ref="B428">INDEX(JIS一覧!$A$1:$CQ$95, VALUE(LEFT(F428, 2))+1, VALUE(RIGHT(F428, 2))+1)</f>
        <v>甌</v>
      </c>
      <c r="E428" s="1">
        <f t="shared" si="31"/>
        <v>117</v>
      </c>
      <c r="F428" s="7">
        <v>6514</v>
      </c>
      <c r="G428" s="9" t="str" cm="1">
        <f t="array" ref="G428">IF(LEN(F428)=4,"1-"&amp;LEFT(F428,2)&amp;"-"&amp;RIGHT(F428,2),IF(AND(F428="",B428&lt;&gt;""),FindJISCoordinate(B428),"No Code"))</f>
        <v>1-65-14</v>
      </c>
      <c r="H428" s="3">
        <f t="shared" si="32"/>
        <v>29964</v>
      </c>
      <c r="I428" s="3" t="str">
        <f t="shared" si="33"/>
        <v>U+750C</v>
      </c>
      <c r="J428" s="3" t="str">
        <f t="shared" si="34"/>
        <v>甌</v>
      </c>
      <c r="K428" s="3" t="b">
        <f t="shared" si="35"/>
        <v>1</v>
      </c>
    </row>
    <row r="429" spans="2:11" x14ac:dyDescent="0.4">
      <c r="B429" s="2" t="str" cm="1">
        <f t="array" ref="B429">INDEX(JIS一覧!$A$1:$CQ$95, VALUE(LEFT(F429, 2))+1, VALUE(RIGHT(F429, 2))+1)</f>
        <v>鴨</v>
      </c>
      <c r="E429" s="1">
        <f t="shared" si="31"/>
        <v>117</v>
      </c>
      <c r="F429" s="7">
        <v>1991</v>
      </c>
      <c r="G429" s="9" t="str" cm="1">
        <f t="array" ref="G429">IF(LEN(F429)=4,"1-"&amp;LEFT(F429,2)&amp;"-"&amp;RIGHT(F429,2),IF(AND(F429="",B429&lt;&gt;""),FindJISCoordinate(B429),"No Code"))</f>
        <v>1-19-91</v>
      </c>
      <c r="H429" s="3">
        <f t="shared" si="32"/>
        <v>40232</v>
      </c>
      <c r="I429" s="3" t="str">
        <f t="shared" si="33"/>
        <v>U+9D28</v>
      </c>
      <c r="J429" s="3" t="str">
        <f t="shared" si="34"/>
        <v>鴨</v>
      </c>
      <c r="K429" s="3" t="b">
        <f t="shared" si="35"/>
        <v>1</v>
      </c>
    </row>
    <row r="430" spans="2:11" x14ac:dyDescent="0.4">
      <c r="B430" s="2" t="str" cm="1">
        <f t="array" ref="B430">INDEX(JIS一覧!$A$1:$CQ$95, VALUE(LEFT(F430, 2))+1, VALUE(RIGHT(F430, 2))+1)</f>
        <v>鴦</v>
      </c>
      <c r="D430" s="1">
        <v>18</v>
      </c>
      <c r="E430" s="1">
        <f t="shared" si="31"/>
        <v>118</v>
      </c>
      <c r="F430" s="7">
        <v>8283</v>
      </c>
      <c r="G430" s="9" t="str" cm="1">
        <f t="array" ref="G430">IF(LEN(F430)=4,"1-"&amp;LEFT(F430,2)&amp;"-"&amp;RIGHT(F430,2),IF(AND(F430="",B430&lt;&gt;""),FindJISCoordinate(B430),"No Code"))</f>
        <v>1-82-83</v>
      </c>
      <c r="H430" s="3">
        <f t="shared" si="32"/>
        <v>40230</v>
      </c>
      <c r="I430" s="3" t="str">
        <f t="shared" si="33"/>
        <v>U+9D26</v>
      </c>
      <c r="J430" s="3" t="str">
        <f t="shared" si="34"/>
        <v>鴦</v>
      </c>
      <c r="K430" s="3" t="b">
        <f t="shared" si="35"/>
        <v>1</v>
      </c>
    </row>
    <row r="431" spans="2:11" x14ac:dyDescent="0.4">
      <c r="B431" s="2" t="str" cm="1">
        <f t="array" ref="B431">INDEX(JIS一覧!$A$1:$CQ$95, VALUE(LEFT(F431, 2))+1, VALUE(RIGHT(F431, 2))+1)</f>
        <v>甕</v>
      </c>
      <c r="E431" s="1">
        <f t="shared" si="31"/>
        <v>118</v>
      </c>
      <c r="F431" s="7">
        <v>6517</v>
      </c>
      <c r="G431" s="9" t="str" cm="1">
        <f t="array" ref="G431">IF(LEN(F431)=4,"1-"&amp;LEFT(F431,2)&amp;"-"&amp;RIGHT(F431,2),IF(AND(F431="",B431&lt;&gt;""),FindJISCoordinate(B431),"No Code"))</f>
        <v>1-65-17</v>
      </c>
      <c r="H431" s="3">
        <f t="shared" si="32"/>
        <v>29973</v>
      </c>
      <c r="I431" s="3" t="str">
        <f t="shared" si="33"/>
        <v>U+7515</v>
      </c>
      <c r="J431" s="3" t="str">
        <f t="shared" si="34"/>
        <v>甕</v>
      </c>
      <c r="K431" s="3" t="b">
        <f t="shared" si="35"/>
        <v>1</v>
      </c>
    </row>
    <row r="432" spans="2:11" x14ac:dyDescent="0.4">
      <c r="B432" s="2" t="str" cm="1">
        <f t="array" ref="B432">INDEX(JIS一覧!$A$1:$CQ$95, VALUE(LEFT(F432, 2))+1, VALUE(RIGHT(F432, 2))+1)</f>
        <v>襖</v>
      </c>
      <c r="E432" s="1">
        <f t="shared" si="31"/>
        <v>118</v>
      </c>
      <c r="F432" s="7">
        <v>1808</v>
      </c>
      <c r="G432" s="9" t="str" cm="1">
        <f t="array" ref="G432">IF(LEN(F432)=4,"1-"&amp;LEFT(F432,2)&amp;"-"&amp;RIGHT(F432,2),IF(AND(F432="",B432&lt;&gt;""),FindJISCoordinate(B432),"No Code"))</f>
        <v>1-18-08</v>
      </c>
      <c r="H432" s="3">
        <f t="shared" si="32"/>
        <v>35158</v>
      </c>
      <c r="I432" s="3" t="str">
        <f t="shared" si="33"/>
        <v>U+8956</v>
      </c>
      <c r="J432" s="3" t="str">
        <f t="shared" si="34"/>
        <v>襖</v>
      </c>
      <c r="K432" s="3" t="b">
        <f t="shared" si="35"/>
        <v>1</v>
      </c>
    </row>
    <row r="433" spans="2:11" x14ac:dyDescent="0.4">
      <c r="B433" s="2"/>
      <c r="C433" t="s">
        <v>7236</v>
      </c>
      <c r="E433" s="1">
        <f t="shared" si="31"/>
        <v>118</v>
      </c>
      <c r="G433" s="9" t="str" cm="1">
        <f t="array" ref="G433">IF(LEN(F433)=4,"1-"&amp;LEFT(F433,2)&amp;"-"&amp;RIGHT(F433,2),IF(AND(F433="",B433&lt;&gt;""),FindJISCoordinate(B433),"No Code"))</f>
        <v>No Code</v>
      </c>
      <c r="H433" s="3" t="str">
        <f t="shared" si="32"/>
        <v/>
      </c>
      <c r="I433" s="3" t="str">
        <f t="shared" si="33"/>
        <v/>
      </c>
      <c r="J433" s="3" t="str">
        <f t="shared" si="34"/>
        <v/>
      </c>
      <c r="K433" s="3" t="b">
        <f t="shared" si="35"/>
        <v>1</v>
      </c>
    </row>
    <row r="434" spans="2:11" x14ac:dyDescent="0.4">
      <c r="B434" s="2" t="str" cm="1">
        <f t="array" ref="B434">INDEX(JIS一覧!$A$1:$CQ$95, VALUE(LEFT(F434, 2))+1, VALUE(RIGHT(F434, 2))+1)</f>
        <v>謳</v>
      </c>
      <c r="E434" s="1">
        <f t="shared" si="31"/>
        <v>118</v>
      </c>
      <c r="F434" s="7">
        <v>7580</v>
      </c>
      <c r="G434" s="9" t="str" cm="1">
        <f t="array" ref="G434">IF(LEN(F434)=4,"1-"&amp;LEFT(F434,2)&amp;"-"&amp;RIGHT(F434,2),IF(AND(F434="",B434&lt;&gt;""),FindJISCoordinate(B434),"No Code"))</f>
        <v>1-75-80</v>
      </c>
      <c r="H434" s="3">
        <f t="shared" si="32"/>
        <v>35635</v>
      </c>
      <c r="I434" s="3" t="str">
        <f t="shared" si="33"/>
        <v>U+8B33</v>
      </c>
      <c r="J434" s="3" t="str">
        <f t="shared" si="34"/>
        <v>謳</v>
      </c>
      <c r="K434" s="3" t="b">
        <f t="shared" si="35"/>
        <v>1</v>
      </c>
    </row>
    <row r="435" spans="2:11" x14ac:dyDescent="0.4">
      <c r="B435" s="2" t="str" cm="1">
        <f t="array" ref="B435">INDEX(JIS一覧!$A$1:$CQ$95, VALUE(LEFT(F435, 2))+1, VALUE(RIGHT(F435, 2))+1)</f>
        <v>鏖</v>
      </c>
      <c r="E435" s="1">
        <f t="shared" si="31"/>
        <v>118</v>
      </c>
      <c r="F435" s="7">
        <v>7918</v>
      </c>
      <c r="G435" s="9" t="str" cm="1">
        <f t="array" ref="G435">IF(LEN(F435)=4,"1-"&amp;LEFT(F435,2)&amp;"-"&amp;RIGHT(F435,2),IF(AND(F435="",B435&lt;&gt;""),FindJISCoordinate(B435),"No Code"))</f>
        <v>1-79-18</v>
      </c>
      <c r="H435" s="3">
        <f t="shared" si="32"/>
        <v>37846</v>
      </c>
      <c r="I435" s="3" t="str">
        <f t="shared" si="33"/>
        <v>U+93D6</v>
      </c>
      <c r="J435" s="3" t="str">
        <f t="shared" si="34"/>
        <v>鏖</v>
      </c>
      <c r="K435" s="3" t="b">
        <f t="shared" si="35"/>
        <v>1</v>
      </c>
    </row>
    <row r="436" spans="2:11" x14ac:dyDescent="0.4">
      <c r="B436" s="2" t="str" cm="1">
        <f t="array" ref="B436">INDEX(JIS一覧!$A$1:$CQ$95, VALUE(LEFT(F436, 2))+1, VALUE(RIGHT(F436, 2))+1)</f>
        <v>嚶</v>
      </c>
      <c r="E436" s="1">
        <f t="shared" si="31"/>
        <v>118</v>
      </c>
      <c r="F436" s="7">
        <v>5177</v>
      </c>
      <c r="G436" s="9" t="str" cm="1">
        <f t="array" ref="G436">IF(LEN(F436)=4,"1-"&amp;LEFT(F436,2)&amp;"-"&amp;RIGHT(F436,2),IF(AND(F436="",B436&lt;&gt;""),FindJISCoordinate(B436),"No Code"))</f>
        <v>1-51-77</v>
      </c>
      <c r="H436" s="3">
        <f t="shared" si="32"/>
        <v>22198</v>
      </c>
      <c r="I436" s="3" t="str">
        <f t="shared" si="33"/>
        <v>U+56B6</v>
      </c>
      <c r="J436" s="3" t="str">
        <f t="shared" si="34"/>
        <v>嚶</v>
      </c>
      <c r="K436" s="3" t="b">
        <f t="shared" si="35"/>
        <v>1</v>
      </c>
    </row>
    <row r="437" spans="2:11" x14ac:dyDescent="0.4">
      <c r="B437" s="2" t="str" cm="1">
        <f t="array" ref="B437">INDEX(JIS一覧!$A$1:$CQ$95, VALUE(LEFT(F437, 2))+1, VALUE(RIGHT(F437, 2))+1)</f>
        <v>罌</v>
      </c>
      <c r="D437" s="1">
        <v>19</v>
      </c>
      <c r="E437" s="1">
        <f t="shared" ref="E437:E500" si="36">IF(D437="",E436,D437+ROUNDUP(E436-D437,-2))</f>
        <v>119</v>
      </c>
      <c r="F437" s="7">
        <v>7002</v>
      </c>
      <c r="G437" s="9" t="str" cm="1">
        <f t="array" ref="G437">IF(LEN(F437)=4,"1-"&amp;LEFT(F437,2)&amp;"-"&amp;RIGHT(F437,2),IF(AND(F437="",B437&lt;&gt;""),FindJISCoordinate(B437),"No Code"))</f>
        <v>1-70-02</v>
      </c>
      <c r="H437" s="3">
        <f t="shared" si="32"/>
        <v>32588</v>
      </c>
      <c r="I437" s="3" t="str">
        <f t="shared" si="33"/>
        <v>U+7F4C</v>
      </c>
      <c r="J437" s="3" t="str">
        <f t="shared" si="34"/>
        <v>罌</v>
      </c>
      <c r="K437" s="3" t="b">
        <f t="shared" si="35"/>
        <v>1</v>
      </c>
    </row>
    <row r="438" spans="2:11" x14ac:dyDescent="0.4">
      <c r="B438" s="2" t="str" cm="1">
        <f t="array" ref="B438">INDEX(JIS一覧!$A$1:$CQ$95, VALUE(LEFT(F438, 2))+1, VALUE(RIGHT(F438, 2))+1)</f>
        <v>鶯</v>
      </c>
      <c r="E438" s="1">
        <f t="shared" si="36"/>
        <v>119</v>
      </c>
      <c r="F438" s="7">
        <v>8284</v>
      </c>
      <c r="G438" s="9" t="str" cm="1">
        <f t="array" ref="G438">IF(LEN(F438)=4,"1-"&amp;LEFT(F438,2)&amp;"-"&amp;RIGHT(F438,2),IF(AND(F438="",B438&lt;&gt;""),FindJISCoordinate(B438),"No Code"))</f>
        <v>1-82-84</v>
      </c>
      <c r="H438" s="3">
        <f t="shared" si="32"/>
        <v>40367</v>
      </c>
      <c r="I438" s="3" t="str">
        <f t="shared" si="33"/>
        <v>U+9DAF</v>
      </c>
      <c r="J438" s="3" t="str">
        <f t="shared" si="34"/>
        <v>鶯</v>
      </c>
      <c r="K438" s="3" t="b">
        <f t="shared" si="35"/>
        <v>1</v>
      </c>
    </row>
    <row r="439" spans="2:11" x14ac:dyDescent="0.4">
      <c r="B439" s="2" t="str" cm="1">
        <f t="array" ref="B439">INDEX(JIS一覧!$A$1:$CQ$95, VALUE(LEFT(F439, 2))+1, VALUE(RIGHT(F439, 2))+1)</f>
        <v>鴬</v>
      </c>
      <c r="C439" t="s">
        <v>7237</v>
      </c>
      <c r="E439" s="1">
        <f t="shared" si="36"/>
        <v>119</v>
      </c>
      <c r="F439" s="7">
        <v>1809</v>
      </c>
      <c r="G439" s="9" t="str" cm="1">
        <f t="array" ref="G439">IF(LEN(F439)=4,"1-"&amp;LEFT(F439,2)&amp;"-"&amp;RIGHT(F439,2),IF(AND(F439="",B439&lt;&gt;""),FindJISCoordinate(B439),"No Code"))</f>
        <v>1-18-09</v>
      </c>
      <c r="H439" s="3">
        <f t="shared" si="32"/>
        <v>40236</v>
      </c>
      <c r="I439" s="3" t="str">
        <f t="shared" si="33"/>
        <v>U+9D2C</v>
      </c>
      <c r="J439" s="3" t="str">
        <f t="shared" si="34"/>
        <v>鴬</v>
      </c>
      <c r="K439" s="3" t="b">
        <f t="shared" si="35"/>
        <v>1</v>
      </c>
    </row>
    <row r="440" spans="2:11" x14ac:dyDescent="0.4">
      <c r="B440" s="2" t="str" cm="1">
        <f t="array" ref="B440">INDEX(JIS一覧!$A$1:$CQ$95, VALUE(LEFT(F440, 2))+1, VALUE(RIGHT(F440, 2))+1)</f>
        <v>鶲</v>
      </c>
      <c r="E440" s="1">
        <f t="shared" si="36"/>
        <v>119</v>
      </c>
      <c r="F440" s="7">
        <v>8316</v>
      </c>
      <c r="G440" s="9" t="str" cm="1">
        <f t="array" ref="G440">IF(LEN(F440)=4,"1-"&amp;LEFT(F440,2)&amp;"-"&amp;RIGHT(F440,2),IF(AND(F440="",B440&lt;&gt;""),FindJISCoordinate(B440),"No Code"))</f>
        <v>1-83-16</v>
      </c>
      <c r="H440" s="3">
        <f t="shared" si="32"/>
        <v>40370</v>
      </c>
      <c r="I440" s="3" t="str">
        <f t="shared" si="33"/>
        <v>U+9DB2</v>
      </c>
      <c r="J440" s="3" t="str">
        <f t="shared" si="34"/>
        <v>鶲</v>
      </c>
      <c r="K440" s="3" t="b">
        <f t="shared" si="35"/>
        <v>1</v>
      </c>
    </row>
    <row r="441" spans="2:11" x14ac:dyDescent="0.4">
      <c r="B441" s="2" t="s">
        <v>7239</v>
      </c>
      <c r="E441" s="1">
        <f t="shared" si="36"/>
        <v>119</v>
      </c>
      <c r="F441" s="7">
        <v>9469</v>
      </c>
      <c r="G441" s="9" t="str" cm="1">
        <f t="array" ref="G441">IF(LEN(F441)=4,"1-"&amp;LEFT(F441,2)&amp;"-"&amp;RIGHT(F441,2),IF(AND(F441="",B441&lt;&gt;""),FindJISCoordinate(B441),"No Code"))</f>
        <v>1-94-69</v>
      </c>
      <c r="H441" s="3">
        <f t="shared" si="32"/>
        <v>40407</v>
      </c>
      <c r="I441" s="3" t="str">
        <f t="shared" si="33"/>
        <v>U+9DD7</v>
      </c>
      <c r="J441" s="3" t="str">
        <f t="shared" si="34"/>
        <v>鷗</v>
      </c>
      <c r="K441" s="3" t="b">
        <f t="shared" si="35"/>
        <v>1</v>
      </c>
    </row>
    <row r="442" spans="2:11" x14ac:dyDescent="0.4">
      <c r="B442" s="2" t="str" cm="1">
        <f t="array" ref="B442">INDEX(JIS一覧!$A$1:$CQ$95, VALUE(LEFT(F442, 2))+1, VALUE(RIGHT(F442, 2))+1)</f>
        <v>鴎</v>
      </c>
      <c r="C442" t="s">
        <v>7240</v>
      </c>
      <c r="E442" s="1">
        <f t="shared" si="36"/>
        <v>119</v>
      </c>
      <c r="F442" s="7">
        <v>1810</v>
      </c>
      <c r="G442" s="9" t="str" cm="1">
        <f t="array" ref="G442">IF(LEN(F442)=4,"1-"&amp;LEFT(F442,2)&amp;"-"&amp;RIGHT(F442,2),IF(AND(F442="",B442&lt;&gt;""),FindJISCoordinate(B442),"No Code"))</f>
        <v>1-18-10</v>
      </c>
      <c r="H442" s="3">
        <f t="shared" si="32"/>
        <v>40206</v>
      </c>
      <c r="I442" s="3" t="str">
        <f t="shared" si="33"/>
        <v>U+9D0E</v>
      </c>
      <c r="J442" s="3" t="str">
        <f t="shared" si="34"/>
        <v>鴎</v>
      </c>
      <c r="K442" s="3" t="b">
        <f t="shared" si="35"/>
        <v>1</v>
      </c>
    </row>
    <row r="443" spans="2:11" x14ac:dyDescent="0.4">
      <c r="B443" s="2" t="str" cm="1">
        <f t="array" ref="B443">INDEX(JIS一覧!$A$1:$CQ$95, VALUE(LEFT(F443, 2))+1, VALUE(RIGHT(F443, 2))+1)</f>
        <v>鸚</v>
      </c>
      <c r="E443" s="1">
        <f t="shared" si="36"/>
        <v>119</v>
      </c>
      <c r="F443" s="7">
        <v>8332</v>
      </c>
      <c r="G443" s="9" t="str" cm="1">
        <f t="array" ref="G443">IF(LEN(F443)=4,"1-"&amp;LEFT(F443,2)&amp;"-"&amp;RIGHT(F443,2),IF(AND(F443="",B443&lt;&gt;""),FindJISCoordinate(B443),"No Code"))</f>
        <v>1-83-32</v>
      </c>
      <c r="H443" s="3">
        <f t="shared" si="32"/>
        <v>40474</v>
      </c>
      <c r="I443" s="3" t="str">
        <f t="shared" si="33"/>
        <v>U+9E1A</v>
      </c>
      <c r="J443" s="3" t="str">
        <f t="shared" si="34"/>
        <v>鸚</v>
      </c>
      <c r="K443" s="3" t="b">
        <f t="shared" si="35"/>
        <v>1</v>
      </c>
    </row>
    <row r="444" spans="2:11" x14ac:dyDescent="0.4">
      <c r="B444" s="2" t="s">
        <v>7241</v>
      </c>
      <c r="D444" s="1">
        <v>20</v>
      </c>
      <c r="E444" s="1">
        <f t="shared" si="36"/>
        <v>120</v>
      </c>
      <c r="G444" s="9" t="str" cm="1">
        <f t="array" ref="G444">IF(LEN(F444)=4,"1-"&amp;LEFT(F444,2)&amp;"-"&amp;RIGHT(F444,2),IF(AND(F444="",B444&lt;&gt;""),FindJISCoordinate(B444),"No Code"))</f>
        <v>2-93-42</v>
      </c>
      <c r="H444" s="3">
        <f t="shared" si="32"/>
        <v>39857</v>
      </c>
      <c r="I444" s="3" t="str">
        <f t="shared" si="33"/>
        <v>U+9BB1</v>
      </c>
      <c r="J444" s="3" t="str">
        <f t="shared" si="34"/>
        <v>鮱</v>
      </c>
      <c r="K444" s="3" t="b">
        <f t="shared" si="35"/>
        <v>1</v>
      </c>
    </row>
    <row r="445" spans="2:11" x14ac:dyDescent="0.4">
      <c r="B445" s="2" t="str" cm="1">
        <f t="array" ref="B445">INDEX(JIS一覧!$A$1:$CQ$95, VALUE(LEFT(F445, 2))+1, VALUE(RIGHT(F445, 2))+1)</f>
        <v>岡</v>
      </c>
      <c r="E445" s="1">
        <f t="shared" si="36"/>
        <v>120</v>
      </c>
      <c r="F445" s="7">
        <v>1812</v>
      </c>
      <c r="G445" s="9" t="str" cm="1">
        <f t="array" ref="G445">IF(LEN(F445)=4,"1-"&amp;LEFT(F445,2)&amp;"-"&amp;RIGHT(F445,2),IF(AND(F445="",B445&lt;&gt;""),FindJISCoordinate(B445),"No Code"))</f>
        <v>1-18-12</v>
      </c>
      <c r="H445" s="3">
        <f t="shared" si="32"/>
        <v>23713</v>
      </c>
      <c r="I445" s="3" t="str">
        <f t="shared" si="33"/>
        <v>U+5CA1</v>
      </c>
      <c r="J445" s="3" t="str">
        <f t="shared" si="34"/>
        <v>岡</v>
      </c>
      <c r="K445" s="3" t="b">
        <f t="shared" si="35"/>
        <v>1</v>
      </c>
    </row>
    <row r="446" spans="2:11" x14ac:dyDescent="0.4">
      <c r="B446" s="2" t="str" cm="1">
        <f t="array" ref="B446">INDEX(JIS一覧!$A$1:$CQ$95, VALUE(LEFT(F446, 2))+1, VALUE(RIGHT(F446, 2))+1)</f>
        <v>堽</v>
      </c>
      <c r="C446" t="s">
        <v>7242</v>
      </c>
      <c r="E446" s="1">
        <f t="shared" si="36"/>
        <v>120</v>
      </c>
      <c r="F446" s="7">
        <v>5246</v>
      </c>
      <c r="G446" s="9" t="str" cm="1">
        <f t="array" ref="G446">IF(LEN(F446)=4,"1-"&amp;LEFT(F446,2)&amp;"-"&amp;RIGHT(F446,2),IF(AND(F446="",B446&lt;&gt;""),FindJISCoordinate(B446),"No Code"))</f>
        <v>1-52-46</v>
      </c>
      <c r="H446" s="3">
        <f t="shared" si="32"/>
        <v>22589</v>
      </c>
      <c r="I446" s="3" t="str">
        <f t="shared" si="33"/>
        <v>U+583D</v>
      </c>
      <c r="J446" s="3" t="str">
        <f t="shared" si="34"/>
        <v>堽</v>
      </c>
      <c r="K446" s="3" t="b">
        <f t="shared" si="35"/>
        <v>1</v>
      </c>
    </row>
    <row r="447" spans="2:11" x14ac:dyDescent="0.4">
      <c r="B447" s="2" t="str" cm="1">
        <f t="array" ref="B447">INDEX(JIS一覧!$A$1:$CQ$95, VALUE(LEFT(F447, 2))+1, VALUE(RIGHT(F447, 2))+1)</f>
        <v>屋</v>
      </c>
      <c r="D447" s="1">
        <v>21</v>
      </c>
      <c r="E447" s="1">
        <f t="shared" si="36"/>
        <v>121</v>
      </c>
      <c r="F447" s="7">
        <v>1816</v>
      </c>
      <c r="G447" s="9" t="str" cm="1">
        <f t="array" ref="G447">IF(LEN(F447)=4,"1-"&amp;LEFT(F447,2)&amp;"-"&amp;RIGHT(F447,2),IF(AND(F447="",B447&lt;&gt;""),FindJISCoordinate(B447),"No Code"))</f>
        <v>1-18-16</v>
      </c>
      <c r="H447" s="3">
        <f t="shared" si="32"/>
        <v>23627</v>
      </c>
      <c r="I447" s="3" t="str">
        <f t="shared" si="33"/>
        <v>U+5C4B</v>
      </c>
      <c r="J447" s="3" t="str">
        <f t="shared" si="34"/>
        <v>屋</v>
      </c>
      <c r="K447" s="3" t="b">
        <f t="shared" si="35"/>
        <v>1</v>
      </c>
    </row>
    <row r="448" spans="2:11" x14ac:dyDescent="0.4">
      <c r="B448" s="2" t="str" cm="1">
        <f t="array" ref="B448">INDEX(JIS一覧!$A$1:$CQ$95, VALUE(LEFT(F448, 2))+1, VALUE(RIGHT(F448, 2))+1)</f>
        <v>億</v>
      </c>
      <c r="D448" s="1">
        <v>22</v>
      </c>
      <c r="E448" s="1">
        <f t="shared" si="36"/>
        <v>122</v>
      </c>
      <c r="F448" s="7">
        <v>1815</v>
      </c>
      <c r="G448" s="9" t="str" cm="1">
        <f t="array" ref="G448">IF(LEN(F448)=4,"1-"&amp;LEFT(F448,2)&amp;"-"&amp;RIGHT(F448,2),IF(AND(F448="",B448&lt;&gt;""),FindJISCoordinate(B448),"No Code"))</f>
        <v>1-18-15</v>
      </c>
      <c r="H448" s="3">
        <f t="shared" si="32"/>
        <v>20740</v>
      </c>
      <c r="I448" s="3" t="str">
        <f t="shared" si="33"/>
        <v>U+5104</v>
      </c>
      <c r="J448" s="3" t="str">
        <f t="shared" si="34"/>
        <v>億</v>
      </c>
      <c r="K448" s="3" t="b">
        <f t="shared" si="35"/>
        <v>1</v>
      </c>
    </row>
    <row r="449" spans="2:11" x14ac:dyDescent="0.4">
      <c r="B449" s="2" t="str" cm="1">
        <f t="array" ref="B449">INDEX(JIS一覧!$A$1:$CQ$95, VALUE(LEFT(F449, 2))+1, VALUE(RIGHT(F449, 2))+1)</f>
        <v>憶</v>
      </c>
      <c r="E449" s="1">
        <f t="shared" si="36"/>
        <v>122</v>
      </c>
      <c r="F449" s="7">
        <v>1817</v>
      </c>
      <c r="G449" s="9" t="str" cm="1">
        <f t="array" ref="G449">IF(LEN(F449)=4,"1-"&amp;LEFT(F449,2)&amp;"-"&amp;RIGHT(F449,2),IF(AND(F449="",B449&lt;&gt;""),FindJISCoordinate(B449),"No Code"))</f>
        <v>1-18-17</v>
      </c>
      <c r="H449" s="3">
        <f t="shared" si="32"/>
        <v>25014</v>
      </c>
      <c r="I449" s="3" t="str">
        <f t="shared" si="33"/>
        <v>U+61B6</v>
      </c>
      <c r="J449" s="3" t="str">
        <f t="shared" si="34"/>
        <v>憶</v>
      </c>
      <c r="K449" s="3" t="b">
        <f t="shared" si="35"/>
        <v>1</v>
      </c>
    </row>
    <row r="450" spans="2:11" x14ac:dyDescent="0.4">
      <c r="B450" s="2" t="str" cm="1">
        <f t="array" ref="B450">INDEX(JIS一覧!$A$1:$CQ$95, VALUE(LEFT(F450, 2))+1, VALUE(RIGHT(F450, 2))+1)</f>
        <v>臆</v>
      </c>
      <c r="E450" s="1">
        <f t="shared" si="36"/>
        <v>122</v>
      </c>
      <c r="F450" s="7">
        <v>1818</v>
      </c>
      <c r="G450" s="9" t="str" cm="1">
        <f t="array" ref="G450">IF(LEN(F450)=4,"1-"&amp;LEFT(F450,2)&amp;"-"&amp;RIGHT(F450,2),IF(AND(F450="",B450&lt;&gt;""),FindJISCoordinate(B450),"No Code"))</f>
        <v>1-18-18</v>
      </c>
      <c r="H450" s="3">
        <f t="shared" ref="H450:H513" si="37">IFERROR(_xlfn.UNICODE(B450),"")</f>
        <v>33222</v>
      </c>
      <c r="I450" s="3" t="str">
        <f t="shared" ref="I450:I513" si="38">IFERROR("U+"&amp;DEC2HEX(H450),"")</f>
        <v>U+81C6</v>
      </c>
      <c r="J450" s="3" t="str">
        <f t="shared" ref="J450:J513" si="39">IFERROR(_xlfn.UNICHAR(H450),"")</f>
        <v>臆</v>
      </c>
      <c r="K450" s="3" t="b">
        <f t="shared" ref="K450:K513" si="40">B450=J450</f>
        <v>1</v>
      </c>
    </row>
    <row r="451" spans="2:11" x14ac:dyDescent="0.4">
      <c r="B451" s="2" t="str" cm="1">
        <f t="array" ref="B451">INDEX(JIS一覧!$A$1:$CQ$95, VALUE(LEFT(F451, 2))+1, VALUE(RIGHT(F451, 2))+1)</f>
        <v>虞</v>
      </c>
      <c r="D451" s="1">
        <v>24</v>
      </c>
      <c r="E451" s="1">
        <f t="shared" si="36"/>
        <v>124</v>
      </c>
      <c r="F451" s="7">
        <v>2283</v>
      </c>
      <c r="G451" s="9" t="str" cm="1">
        <f t="array" ref="G451">IF(LEN(F451)=4,"1-"&amp;LEFT(F451,2)&amp;"-"&amp;RIGHT(F451,2),IF(AND(F451="",B451&lt;&gt;""),FindJISCoordinate(B451),"No Code"))</f>
        <v>1-22-83</v>
      </c>
      <c r="H451" s="3">
        <f t="shared" si="37"/>
        <v>34398</v>
      </c>
      <c r="I451" s="3" t="str">
        <f t="shared" si="38"/>
        <v>U+865E</v>
      </c>
      <c r="J451" s="3" t="str">
        <f t="shared" si="39"/>
        <v>虞</v>
      </c>
      <c r="K451" s="3" t="b">
        <f t="shared" si="40"/>
        <v>1</v>
      </c>
    </row>
    <row r="452" spans="2:11" x14ac:dyDescent="0.4">
      <c r="B452" s="2" t="str" cm="1">
        <f t="array" ref="B452">INDEX(JIS一覧!$A$1:$CQ$95, VALUE(LEFT(F452, 2))+1, VALUE(RIGHT(F452, 2))+1)</f>
        <v>乙</v>
      </c>
      <c r="D452" s="1">
        <v>25</v>
      </c>
      <c r="E452" s="1">
        <f t="shared" si="36"/>
        <v>125</v>
      </c>
      <c r="F452" s="7">
        <v>1821</v>
      </c>
      <c r="G452" s="9" t="str" cm="1">
        <f t="array" ref="G452">IF(LEN(F452)=4,"1-"&amp;LEFT(F452,2)&amp;"-"&amp;RIGHT(F452,2),IF(AND(F452="",B452&lt;&gt;""),FindJISCoordinate(B452),"No Code"))</f>
        <v>1-18-21</v>
      </c>
      <c r="H452" s="3">
        <f t="shared" si="37"/>
        <v>20057</v>
      </c>
      <c r="I452" s="3" t="str">
        <f t="shared" si="38"/>
        <v>U+4E59</v>
      </c>
      <c r="J452" s="3" t="str">
        <f t="shared" si="39"/>
        <v>乙</v>
      </c>
      <c r="K452" s="3" t="b">
        <f t="shared" si="40"/>
        <v>1</v>
      </c>
    </row>
    <row r="453" spans="2:11" x14ac:dyDescent="0.4">
      <c r="B453" s="2" t="str" cm="1">
        <f t="array" ref="B453">INDEX(JIS一覧!$A$1:$CQ$95, VALUE(LEFT(F453, 2))+1, VALUE(RIGHT(F453, 2))+1)</f>
        <v>膃</v>
      </c>
      <c r="D453" s="1">
        <v>26</v>
      </c>
      <c r="E453" s="1">
        <f t="shared" si="36"/>
        <v>126</v>
      </c>
      <c r="F453" s="7">
        <v>7112</v>
      </c>
      <c r="G453" s="9" t="str" cm="1">
        <f t="array" ref="G453">IF(LEN(F453)=4,"1-"&amp;LEFT(F453,2)&amp;"-"&amp;RIGHT(F453,2),IF(AND(F453="",B453&lt;&gt;""),FindJISCoordinate(B453),"No Code"))</f>
        <v>1-71-12</v>
      </c>
      <c r="H453" s="3">
        <f t="shared" si="37"/>
        <v>33155</v>
      </c>
      <c r="I453" s="3" t="str">
        <f t="shared" si="38"/>
        <v>U+8183</v>
      </c>
      <c r="J453" s="3" t="str">
        <f t="shared" si="39"/>
        <v>膃</v>
      </c>
      <c r="K453" s="3" t="b">
        <f t="shared" si="40"/>
        <v>1</v>
      </c>
    </row>
    <row r="454" spans="2:11" x14ac:dyDescent="0.4">
      <c r="B454" s="2" t="str" cm="1">
        <f t="array" ref="B454">INDEX(JIS一覧!$A$1:$CQ$95, VALUE(LEFT(F454, 2))+1, VALUE(RIGHT(F454, 2))+1)</f>
        <v>縅</v>
      </c>
      <c r="E454" s="1">
        <f t="shared" si="36"/>
        <v>126</v>
      </c>
      <c r="F454" s="7">
        <v>6947</v>
      </c>
      <c r="G454" s="9" t="str" cm="1">
        <f t="array" ref="G454">IF(LEN(F454)=4,"1-"&amp;LEFT(F454,2)&amp;"-"&amp;RIGHT(F454,2),IF(AND(F454="",B454&lt;&gt;""),FindJISCoordinate(B454),"No Code"))</f>
        <v>1-69-47</v>
      </c>
      <c r="H454" s="3">
        <f t="shared" si="37"/>
        <v>32261</v>
      </c>
      <c r="I454" s="3" t="str">
        <f t="shared" si="38"/>
        <v>U+7E05</v>
      </c>
      <c r="J454" s="3" t="str">
        <f t="shared" si="39"/>
        <v>縅</v>
      </c>
      <c r="K454" s="3" t="b">
        <f t="shared" si="40"/>
        <v>1</v>
      </c>
    </row>
    <row r="455" spans="2:11" x14ac:dyDescent="0.4">
      <c r="B455" s="2" t="str" cm="1">
        <f t="array" ref="B455">INDEX(JIS一覧!$A$1:$CQ$95, VALUE(LEFT(F455, 2))+1, VALUE(RIGHT(F455, 2))+1)</f>
        <v>俤</v>
      </c>
      <c r="D455" s="1">
        <v>27</v>
      </c>
      <c r="E455" s="1">
        <f t="shared" si="36"/>
        <v>127</v>
      </c>
      <c r="F455" s="7">
        <v>4863</v>
      </c>
      <c r="G455" s="9" t="str" cm="1">
        <f t="array" ref="G455">IF(LEN(F455)=4,"1-"&amp;LEFT(F455,2)&amp;"-"&amp;RIGHT(F455,2),IF(AND(F455="",B455&lt;&gt;""),FindJISCoordinate(B455),"No Code"))</f>
        <v>1-48-63</v>
      </c>
      <c r="H455" s="3">
        <f t="shared" si="37"/>
        <v>20452</v>
      </c>
      <c r="I455" s="3" t="str">
        <f t="shared" si="38"/>
        <v>U+4FE4</v>
      </c>
      <c r="J455" s="3" t="str">
        <f t="shared" si="39"/>
        <v>俤</v>
      </c>
      <c r="K455" s="3" t="b">
        <f t="shared" si="40"/>
        <v>1</v>
      </c>
    </row>
    <row r="456" spans="2:11" x14ac:dyDescent="0.4">
      <c r="B456" s="2" t="str" cm="1">
        <f t="array" ref="B456">INDEX(JIS一覧!$A$1:$CQ$95, VALUE(LEFT(F456, 2))+1, VALUE(RIGHT(F456, 2))+1)</f>
        <v>俺</v>
      </c>
      <c r="D456" s="1">
        <v>28</v>
      </c>
      <c r="E456" s="1">
        <f t="shared" si="36"/>
        <v>128</v>
      </c>
      <c r="F456" s="7">
        <v>1822</v>
      </c>
      <c r="G456" s="9" t="str" cm="1">
        <f t="array" ref="G456">IF(LEN(F456)=4,"1-"&amp;LEFT(F456,2)&amp;"-"&amp;RIGHT(F456,2),IF(AND(F456="",B456&lt;&gt;""),FindJISCoordinate(B456),"No Code"))</f>
        <v>1-18-22</v>
      </c>
      <c r="H456" s="3">
        <f t="shared" si="37"/>
        <v>20474</v>
      </c>
      <c r="I456" s="3" t="str">
        <f t="shared" si="38"/>
        <v>U+4FFA</v>
      </c>
      <c r="J456" s="3" t="str">
        <f t="shared" si="39"/>
        <v>俺</v>
      </c>
      <c r="K456" s="3" t="b">
        <f t="shared" si="40"/>
        <v>1</v>
      </c>
    </row>
    <row r="457" spans="2:11" x14ac:dyDescent="0.4">
      <c r="B457" s="2" t="str" cm="1">
        <f t="array" ref="B457">INDEX(JIS一覧!$A$1:$CQ$95, VALUE(LEFT(F457, 2))+1, VALUE(RIGHT(F457, 2))+1)</f>
        <v>颪</v>
      </c>
      <c r="E457" s="1">
        <f t="shared" si="36"/>
        <v>128</v>
      </c>
      <c r="F457" s="7">
        <v>8104</v>
      </c>
      <c r="G457" s="9" t="str" cm="1">
        <f t="array" ref="G457">IF(LEN(F457)=4,"1-"&amp;LEFT(F457,2)&amp;"-"&amp;RIGHT(F457,2),IF(AND(F457="",B457&lt;&gt;""),FindJISCoordinate(B457),"No Code"))</f>
        <v>1-81-04</v>
      </c>
      <c r="H457" s="3">
        <f t="shared" si="37"/>
        <v>39082</v>
      </c>
      <c r="I457" s="3" t="str">
        <f t="shared" si="38"/>
        <v>U+98AA</v>
      </c>
      <c r="J457" s="3" t="str">
        <f t="shared" si="39"/>
        <v>颪</v>
      </c>
      <c r="K457" s="3" t="b">
        <f t="shared" si="40"/>
        <v>1</v>
      </c>
    </row>
    <row r="458" spans="2:11" x14ac:dyDescent="0.4">
      <c r="B458" s="2" t="str" cm="1">
        <f t="array" ref="B458">INDEX(JIS一覧!$A$1:$CQ$95, VALUE(LEFT(F458, 2))+1, VALUE(RIGHT(F458, 2))+1)</f>
        <v>卸</v>
      </c>
      <c r="E458" s="1">
        <f t="shared" si="36"/>
        <v>128</v>
      </c>
      <c r="F458" s="7">
        <v>1823</v>
      </c>
      <c r="G458" s="9" t="str" cm="1">
        <f t="array" ref="G458">IF(LEN(F458)=4,"1-"&amp;LEFT(F458,2)&amp;"-"&amp;RIGHT(F458,2),IF(AND(F458="",B458&lt;&gt;""),FindJISCoordinate(B458),"No Code"))</f>
        <v>1-18-23</v>
      </c>
      <c r="H458" s="3">
        <f t="shared" si="37"/>
        <v>21368</v>
      </c>
      <c r="I458" s="3" t="str">
        <f t="shared" si="38"/>
        <v>U+5378</v>
      </c>
      <c r="J458" s="3" t="str">
        <f t="shared" si="39"/>
        <v>卸</v>
      </c>
      <c r="K458" s="3" t="b">
        <f t="shared" si="40"/>
        <v>1</v>
      </c>
    </row>
    <row r="459" spans="2:11" x14ac:dyDescent="0.4">
      <c r="B459" s="2" t="str" cm="1">
        <f t="array" ref="B459">INDEX(JIS一覧!$A$1:$CQ$95, VALUE(LEFT(F459, 2))+1, VALUE(RIGHT(F459, 2))+1)</f>
        <v>音</v>
      </c>
      <c r="E459" s="1">
        <f t="shared" si="36"/>
        <v>128</v>
      </c>
      <c r="F459" s="7">
        <v>1827</v>
      </c>
      <c r="G459" s="9" t="str" cm="1">
        <f t="array" ref="G459">IF(LEN(F459)=4,"1-"&amp;LEFT(F459,2)&amp;"-"&amp;RIGHT(F459,2),IF(AND(F459="",B459&lt;&gt;""),FindJISCoordinate(B459),"No Code"))</f>
        <v>1-18-27</v>
      </c>
      <c r="H459" s="3">
        <f t="shared" si="37"/>
        <v>38899</v>
      </c>
      <c r="I459" s="3" t="str">
        <f t="shared" si="38"/>
        <v>U+97F3</v>
      </c>
      <c r="J459" s="3" t="str">
        <f t="shared" si="39"/>
        <v>音</v>
      </c>
      <c r="K459" s="3" t="b">
        <f t="shared" si="40"/>
        <v>1</v>
      </c>
    </row>
    <row r="460" spans="2:11" x14ac:dyDescent="0.4">
      <c r="B460" s="2" t="str" cm="1">
        <f t="array" ref="B460">INDEX(JIS一覧!$A$1:$CQ$95, VALUE(LEFT(F460, 2))+1, VALUE(RIGHT(F460, 2))+1)</f>
        <v>恩</v>
      </c>
      <c r="D460" s="1">
        <v>29</v>
      </c>
      <c r="E460" s="1">
        <f t="shared" si="36"/>
        <v>129</v>
      </c>
      <c r="F460" s="7">
        <v>1824</v>
      </c>
      <c r="G460" s="9" t="str" cm="1">
        <f t="array" ref="G460">IF(LEN(F460)=4,"1-"&amp;LEFT(F460,2)&amp;"-"&amp;RIGHT(F460,2),IF(AND(F460="",B460&lt;&gt;""),FindJISCoordinate(B460),"No Code"))</f>
        <v>1-18-24</v>
      </c>
      <c r="H460" s="3">
        <f t="shared" si="37"/>
        <v>24681</v>
      </c>
      <c r="I460" s="3" t="str">
        <f t="shared" si="38"/>
        <v>U+6069</v>
      </c>
      <c r="J460" s="3" t="str">
        <f t="shared" si="39"/>
        <v>恩</v>
      </c>
      <c r="K460" s="3" t="b">
        <f t="shared" si="40"/>
        <v>1</v>
      </c>
    </row>
    <row r="461" spans="2:11" x14ac:dyDescent="0.4">
      <c r="B461" s="2" t="str" cm="1">
        <f t="array" ref="B461">INDEX(JIS一覧!$A$1:$CQ$95, VALUE(LEFT(F461, 2))+1, VALUE(RIGHT(F461, 2))+1)</f>
        <v>温</v>
      </c>
      <c r="D461" s="1">
        <v>30</v>
      </c>
      <c r="E461" s="1">
        <f t="shared" si="36"/>
        <v>130</v>
      </c>
      <c r="F461" s="7">
        <v>1825</v>
      </c>
      <c r="G461" s="9" t="str" cm="1">
        <f t="array" ref="G461">IF(LEN(F461)=4,"1-"&amp;LEFT(F461,2)&amp;"-"&amp;RIGHT(F461,2),IF(AND(F461="",B461&lt;&gt;""),FindJISCoordinate(B461),"No Code"))</f>
        <v>1-18-25</v>
      </c>
      <c r="H461" s="3">
        <f t="shared" si="37"/>
        <v>28201</v>
      </c>
      <c r="I461" s="3" t="str">
        <f t="shared" si="38"/>
        <v>U+6E29</v>
      </c>
      <c r="J461" s="3" t="str">
        <f t="shared" si="39"/>
        <v>温</v>
      </c>
      <c r="K461" s="3" t="b">
        <f t="shared" si="40"/>
        <v>1</v>
      </c>
    </row>
    <row r="462" spans="2:11" x14ac:dyDescent="0.4">
      <c r="B462" s="2" t="s">
        <v>7244</v>
      </c>
      <c r="C462" t="s">
        <v>7245</v>
      </c>
      <c r="E462" s="1">
        <f t="shared" si="36"/>
        <v>130</v>
      </c>
      <c r="F462" s="7">
        <v>8692</v>
      </c>
      <c r="G462" s="9" t="str" cm="1">
        <f t="array" ref="G462">IF(LEN(F462)=4,"1-"&amp;LEFT(F462,2)&amp;"-"&amp;RIGHT(F462,2),IF(AND(F462="",B462&lt;&gt;""),FindJISCoordinate(B462),"No Code"))</f>
        <v>1-86-92</v>
      </c>
      <c r="H462" s="3">
        <f t="shared" si="37"/>
        <v>28331</v>
      </c>
      <c r="I462" s="3" t="str">
        <f t="shared" si="38"/>
        <v>U+6EAB</v>
      </c>
      <c r="J462" s="3" t="str">
        <f t="shared" si="39"/>
        <v>溫</v>
      </c>
      <c r="K462" s="3" t="b">
        <f t="shared" si="40"/>
        <v>1</v>
      </c>
    </row>
    <row r="463" spans="2:11" x14ac:dyDescent="0.4">
      <c r="B463" s="2" t="str" cm="1">
        <f t="array" ref="B463">INDEX(JIS一覧!$A$1:$CQ$95, VALUE(LEFT(F463, 2))+1, VALUE(RIGHT(F463, 2))+1)</f>
        <v>瘟</v>
      </c>
      <c r="D463" s="1">
        <v>31</v>
      </c>
      <c r="E463" s="1">
        <f t="shared" si="36"/>
        <v>131</v>
      </c>
      <c r="F463" s="7">
        <v>6573</v>
      </c>
      <c r="G463" s="9" t="str" cm="1">
        <f t="array" ref="G463">IF(LEN(F463)=4,"1-"&amp;LEFT(F463,2)&amp;"-"&amp;RIGHT(F463,2),IF(AND(F463="",B463&lt;&gt;""),FindJISCoordinate(B463),"No Code"))</f>
        <v>1-65-73</v>
      </c>
      <c r="H463" s="3">
        <f t="shared" si="37"/>
        <v>30239</v>
      </c>
      <c r="I463" s="3" t="str">
        <f t="shared" si="38"/>
        <v>U+761F</v>
      </c>
      <c r="J463" s="3" t="str">
        <f t="shared" si="39"/>
        <v>瘟</v>
      </c>
      <c r="K463" s="3" t="b">
        <f t="shared" si="40"/>
        <v>1</v>
      </c>
    </row>
    <row r="464" spans="2:11" x14ac:dyDescent="0.4">
      <c r="B464" s="2" t="str" cm="1">
        <f t="array" ref="B464">INDEX(JIS一覧!$A$1:$CQ$95, VALUE(LEFT(F464, 2))+1, VALUE(RIGHT(F464, 2))+1)</f>
        <v>穏</v>
      </c>
      <c r="E464" s="1">
        <f t="shared" si="36"/>
        <v>131</v>
      </c>
      <c r="F464" s="7">
        <v>1826</v>
      </c>
      <c r="G464" s="9" t="str" cm="1">
        <f t="array" ref="G464">IF(LEN(F464)=4,"1-"&amp;LEFT(F464,2)&amp;"-"&amp;RIGHT(F464,2),IF(AND(F464="",B464&lt;&gt;""),FindJISCoordinate(B464),"No Code"))</f>
        <v>1-18-26</v>
      </c>
      <c r="H464" s="3">
        <f t="shared" si="37"/>
        <v>31311</v>
      </c>
      <c r="I464" s="3" t="str">
        <f t="shared" si="38"/>
        <v>U+7A4F</v>
      </c>
      <c r="J464" s="3" t="str">
        <f t="shared" si="39"/>
        <v>穏</v>
      </c>
      <c r="K464" s="3" t="b">
        <f t="shared" si="40"/>
        <v>1</v>
      </c>
    </row>
    <row r="465" spans="2:11" x14ac:dyDescent="0.4">
      <c r="B465" s="2" t="str" cm="1">
        <f t="array" ref="B465">INDEX(JIS一覧!$A$1:$CQ$95, VALUE(LEFT(F465, 2))+1, VALUE(RIGHT(F465, 2))+1)</f>
        <v>穩</v>
      </c>
      <c r="C465" t="s">
        <v>7246</v>
      </c>
      <c r="E465" s="1">
        <f t="shared" si="36"/>
        <v>131</v>
      </c>
      <c r="F465" s="7">
        <v>6751</v>
      </c>
      <c r="G465" s="9" t="str" cm="1">
        <f t="array" ref="G465">IF(LEN(F465)=4,"1-"&amp;LEFT(F465,2)&amp;"-"&amp;RIGHT(F465,2),IF(AND(F465="",B465&lt;&gt;""),FindJISCoordinate(B465),"No Code"))</f>
        <v>1-67-51</v>
      </c>
      <c r="H465" s="3">
        <f t="shared" si="37"/>
        <v>31337</v>
      </c>
      <c r="I465" s="3" t="str">
        <f t="shared" si="38"/>
        <v>U+7A69</v>
      </c>
      <c r="J465" s="3" t="str">
        <f t="shared" si="39"/>
        <v>穩</v>
      </c>
      <c r="K465" s="3" t="b">
        <f t="shared" si="40"/>
        <v>1</v>
      </c>
    </row>
    <row r="466" spans="2:11" x14ac:dyDescent="0.4">
      <c r="B466" s="2" t="str" cm="1">
        <f t="array" ref="B466">INDEX(JIS一覧!$A$1:$CQ$95, VALUE(LEFT(F466, 2))+1, VALUE(RIGHT(F466, 2))+1)</f>
        <v>鰮</v>
      </c>
      <c r="D466" s="1">
        <v>32</v>
      </c>
      <c r="E466" s="1">
        <f t="shared" si="36"/>
        <v>132</v>
      </c>
      <c r="F466" s="7">
        <v>8259</v>
      </c>
      <c r="G466" s="9" t="str" cm="1">
        <f t="array" ref="G466">IF(LEN(F466)=4,"1-"&amp;LEFT(F466,2)&amp;"-"&amp;RIGHT(F466,2),IF(AND(F466="",B466&lt;&gt;""),FindJISCoordinate(B466),"No Code"))</f>
        <v>1-82-59</v>
      </c>
      <c r="H466" s="3">
        <f t="shared" si="37"/>
        <v>39982</v>
      </c>
      <c r="I466" s="3" t="str">
        <f t="shared" si="38"/>
        <v>U+9C2E</v>
      </c>
      <c r="J466" s="3" t="str">
        <f t="shared" si="39"/>
        <v>鰮</v>
      </c>
      <c r="K466" s="3" t="b">
        <f t="shared" si="40"/>
        <v>1</v>
      </c>
    </row>
    <row r="467" spans="2:11" x14ac:dyDescent="0.4">
      <c r="B467" s="2" t="str" cm="1">
        <f t="array" ref="B467">INDEX(JIS一覧!$A$1:$CQ$95, VALUE(LEFT(F467, 2))+1, VALUE(RIGHT(F467, 2))+1)</f>
        <v>鰛</v>
      </c>
      <c r="C467" t="s">
        <v>7247</v>
      </c>
      <c r="E467" s="1">
        <f t="shared" si="36"/>
        <v>132</v>
      </c>
      <c r="F467" s="7">
        <v>8260</v>
      </c>
      <c r="G467" s="9" t="str" cm="1">
        <f t="array" ref="G467">IF(LEN(F467)=4,"1-"&amp;LEFT(F467,2)&amp;"-"&amp;RIGHT(F467,2),IF(AND(F467="",B467&lt;&gt;""),FindJISCoordinate(B467),"No Code"))</f>
        <v>1-82-60</v>
      </c>
      <c r="H467" s="3">
        <f t="shared" si="37"/>
        <v>39963</v>
      </c>
      <c r="I467" s="3" t="str">
        <f t="shared" si="38"/>
        <v>U+9C1B</v>
      </c>
      <c r="J467" s="3" t="str">
        <f t="shared" si="39"/>
        <v>鰛</v>
      </c>
      <c r="K467" s="3" t="b">
        <f t="shared" si="40"/>
        <v>1</v>
      </c>
    </row>
    <row r="468" spans="2:11" x14ac:dyDescent="0.4">
      <c r="B468" s="2" t="str" cm="1">
        <f t="array" ref="B468">INDEX(JIS一覧!$A$1:$CQ$95, VALUE(LEFT(F468, 2))+1, VALUE(RIGHT(F468, 2))+1)</f>
        <v>下</v>
      </c>
      <c r="E468" s="1">
        <f t="shared" si="36"/>
        <v>132</v>
      </c>
      <c r="F468" s="7">
        <v>1828</v>
      </c>
      <c r="G468" s="9" t="str" cm="1">
        <f t="array" ref="G468">IF(LEN(F468)=4,"1-"&amp;LEFT(F468,2)&amp;"-"&amp;RIGHT(F468,2),IF(AND(F468="",B468&lt;&gt;""),FindJISCoordinate(B468),"No Code"))</f>
        <v>1-18-28</v>
      </c>
      <c r="H468" s="3">
        <f t="shared" si="37"/>
        <v>19979</v>
      </c>
      <c r="I468" s="3" t="str">
        <f t="shared" si="38"/>
        <v>U+4E0B</v>
      </c>
      <c r="J468" s="3" t="str">
        <f t="shared" si="39"/>
        <v>下</v>
      </c>
      <c r="K468" s="3" t="b">
        <f t="shared" si="40"/>
        <v>1</v>
      </c>
    </row>
    <row r="469" spans="2:11" x14ac:dyDescent="0.4">
      <c r="B469" s="2" t="str" cm="1">
        <f t="array" ref="B469">INDEX(JIS一覧!$A$1:$CQ$95, VALUE(LEFT(F469, 2))+1, VALUE(RIGHT(F469, 2))+1)</f>
        <v>化</v>
      </c>
      <c r="D469" s="1">
        <v>35</v>
      </c>
      <c r="E469" s="1">
        <f t="shared" si="36"/>
        <v>135</v>
      </c>
      <c r="F469" s="7">
        <v>1829</v>
      </c>
      <c r="G469" s="9" t="str" cm="1">
        <f t="array" ref="G469">IF(LEN(F469)=4,"1-"&amp;LEFT(F469,2)&amp;"-"&amp;RIGHT(F469,2),IF(AND(F469="",B469&lt;&gt;""),FindJISCoordinate(B469),"No Code"))</f>
        <v>1-18-29</v>
      </c>
      <c r="H469" s="3">
        <f t="shared" si="37"/>
        <v>21270</v>
      </c>
      <c r="I469" s="3" t="str">
        <f t="shared" si="38"/>
        <v>U+5316</v>
      </c>
      <c r="J469" s="3" t="str">
        <f t="shared" si="39"/>
        <v>化</v>
      </c>
      <c r="K469" s="3" t="b">
        <f t="shared" si="40"/>
        <v>1</v>
      </c>
    </row>
    <row r="470" spans="2:11" x14ac:dyDescent="0.4">
      <c r="B470" s="2" t="str" cm="1">
        <f t="array" ref="B470">INDEX(JIS一覧!$A$1:$CQ$95, VALUE(LEFT(F470, 2))+1, VALUE(RIGHT(F470, 2))+1)</f>
        <v>戈</v>
      </c>
      <c r="E470" s="1">
        <f t="shared" si="36"/>
        <v>135</v>
      </c>
      <c r="F470" s="7">
        <v>5689</v>
      </c>
      <c r="G470" s="9" t="str" cm="1">
        <f t="array" ref="G470">IF(LEN(F470)=4,"1-"&amp;LEFT(F470,2)&amp;"-"&amp;RIGHT(F470,2),IF(AND(F470="",B470&lt;&gt;""),FindJISCoordinate(B470),"No Code"))</f>
        <v>1-56-89</v>
      </c>
      <c r="H470" s="3">
        <f t="shared" si="37"/>
        <v>25096</v>
      </c>
      <c r="I470" s="3" t="str">
        <f t="shared" si="38"/>
        <v>U+6208</v>
      </c>
      <c r="J470" s="3" t="str">
        <f t="shared" si="39"/>
        <v>戈</v>
      </c>
      <c r="K470" s="3" t="b">
        <f t="shared" si="40"/>
        <v>1</v>
      </c>
    </row>
    <row r="471" spans="2:11" x14ac:dyDescent="0.4">
      <c r="B471" s="2" t="str" cm="1">
        <f t="array" ref="B471">INDEX(JIS一覧!$A$1:$CQ$95, VALUE(LEFT(F471, 2))+1, VALUE(RIGHT(F471, 2))+1)</f>
        <v>火</v>
      </c>
      <c r="E471" s="1">
        <f t="shared" si="36"/>
        <v>135</v>
      </c>
      <c r="F471" s="7">
        <v>1848</v>
      </c>
      <c r="G471" s="9" t="str" cm="1">
        <f t="array" ref="G471">IF(LEN(F471)=4,"1-"&amp;LEFT(F471,2)&amp;"-"&amp;RIGHT(F471,2),IF(AND(F471="",B471&lt;&gt;""),FindJISCoordinate(B471),"No Code"))</f>
        <v>1-18-48</v>
      </c>
      <c r="H471" s="3">
        <f t="shared" si="37"/>
        <v>28779</v>
      </c>
      <c r="I471" s="3" t="str">
        <f t="shared" si="38"/>
        <v>U+706B</v>
      </c>
      <c r="J471" s="3" t="str">
        <f t="shared" si="39"/>
        <v>火</v>
      </c>
      <c r="K471" s="3" t="b">
        <f t="shared" si="40"/>
        <v>1</v>
      </c>
    </row>
    <row r="472" spans="2:11" x14ac:dyDescent="0.4">
      <c r="B472" s="2" t="str" cm="1">
        <f t="array" ref="B472">INDEX(JIS一覧!$A$1:$CQ$95, VALUE(LEFT(F472, 2))+1, VALUE(RIGHT(F472, 2))+1)</f>
        <v>加</v>
      </c>
      <c r="D472" s="1">
        <v>37</v>
      </c>
      <c r="E472" s="1">
        <f t="shared" si="36"/>
        <v>137</v>
      </c>
      <c r="F472" s="7">
        <v>1835</v>
      </c>
      <c r="G472" s="9" t="str" cm="1">
        <f t="array" ref="G472">IF(LEN(F472)=4,"1-"&amp;LEFT(F472,2)&amp;"-"&amp;RIGHT(F472,2),IF(AND(F472="",B472&lt;&gt;""),FindJISCoordinate(B472),"No Code"))</f>
        <v>1-18-35</v>
      </c>
      <c r="H472" s="3">
        <f t="shared" si="37"/>
        <v>21152</v>
      </c>
      <c r="I472" s="3" t="str">
        <f t="shared" si="38"/>
        <v>U+52A0</v>
      </c>
      <c r="J472" s="3" t="str">
        <f t="shared" si="39"/>
        <v>加</v>
      </c>
      <c r="K472" s="3" t="b">
        <f t="shared" si="40"/>
        <v>1</v>
      </c>
    </row>
    <row r="473" spans="2:11" x14ac:dyDescent="0.4">
      <c r="B473" s="2" t="str" cm="1">
        <f t="array" ref="B473">INDEX(JIS一覧!$A$1:$CQ$95, VALUE(LEFT(F473, 2))+1, VALUE(RIGHT(F473, 2))+1)</f>
        <v>可</v>
      </c>
      <c r="D473" s="1">
        <v>38</v>
      </c>
      <c r="E473" s="1">
        <f t="shared" si="36"/>
        <v>138</v>
      </c>
      <c r="F473" s="7">
        <v>1836</v>
      </c>
      <c r="G473" s="9" t="str" cm="1">
        <f t="array" ref="G473">IF(LEN(F473)=4,"1-"&amp;LEFT(F473,2)&amp;"-"&amp;RIGHT(F473,2),IF(AND(F473="",B473&lt;&gt;""),FindJISCoordinate(B473),"No Code"))</f>
        <v>1-18-36</v>
      </c>
      <c r="H473" s="3">
        <f t="shared" si="37"/>
        <v>21487</v>
      </c>
      <c r="I473" s="3" t="str">
        <f t="shared" si="38"/>
        <v>U+53EF</v>
      </c>
      <c r="J473" s="3" t="str">
        <f t="shared" si="39"/>
        <v>可</v>
      </c>
      <c r="K473" s="3" t="b">
        <f t="shared" si="40"/>
        <v>1</v>
      </c>
    </row>
    <row r="474" spans="2:11" x14ac:dyDescent="0.4">
      <c r="B474" s="2" t="str" cm="1">
        <f t="array" ref="B474">INDEX(JIS一覧!$A$1:$CQ$95, VALUE(LEFT(F474, 2))+1, VALUE(RIGHT(F474, 2))+1)</f>
        <v>禾</v>
      </c>
      <c r="D474" s="1">
        <v>39</v>
      </c>
      <c r="E474" s="1">
        <f t="shared" si="36"/>
        <v>139</v>
      </c>
      <c r="F474" s="7">
        <v>1851</v>
      </c>
      <c r="G474" s="9" t="str" cm="1">
        <f t="array" ref="G474">IF(LEN(F474)=4,"1-"&amp;LEFT(F474,2)&amp;"-"&amp;RIGHT(F474,2),IF(AND(F474="",B474&lt;&gt;""),FindJISCoordinate(B474),"No Code"))</f>
        <v>1-18-51</v>
      </c>
      <c r="H474" s="3">
        <f t="shared" si="37"/>
        <v>31166</v>
      </c>
      <c r="I474" s="3" t="str">
        <f t="shared" si="38"/>
        <v>U+79BE</v>
      </c>
      <c r="J474" s="3" t="str">
        <f t="shared" si="39"/>
        <v>禾</v>
      </c>
      <c r="K474" s="3" t="b">
        <f t="shared" si="40"/>
        <v>1</v>
      </c>
    </row>
    <row r="475" spans="2:11" x14ac:dyDescent="0.4">
      <c r="B475" s="2" t="str" cm="1">
        <f t="array" ref="B475">INDEX(JIS一覧!$A$1:$CQ$95, VALUE(LEFT(F475, 2))+1, VALUE(RIGHT(F475, 2))+1)</f>
        <v>仮</v>
      </c>
      <c r="E475" s="1">
        <f t="shared" si="36"/>
        <v>139</v>
      </c>
      <c r="F475" s="7">
        <v>1830</v>
      </c>
      <c r="G475" s="9" t="str" cm="1">
        <f t="array" ref="G475">IF(LEN(F475)=4,"1-"&amp;LEFT(F475,2)&amp;"-"&amp;RIGHT(F475,2),IF(AND(F475="",B475&lt;&gt;""),FindJISCoordinate(B475),"No Code"))</f>
        <v>1-18-30</v>
      </c>
      <c r="H475" s="3">
        <f t="shared" si="37"/>
        <v>20206</v>
      </c>
      <c r="I475" s="3" t="str">
        <f t="shared" si="38"/>
        <v>U+4EEE</v>
      </c>
      <c r="J475" s="3" t="str">
        <f t="shared" si="39"/>
        <v>仮</v>
      </c>
      <c r="K475" s="3" t="b">
        <f t="shared" si="40"/>
        <v>1</v>
      </c>
    </row>
    <row r="476" spans="2:11" x14ac:dyDescent="0.4">
      <c r="B476" s="2" t="str" cm="1">
        <f t="array" ref="B476">INDEX(JIS一覧!$A$1:$CQ$95, VALUE(LEFT(F476, 2))+1, VALUE(RIGHT(F476, 2))+1)</f>
        <v>假</v>
      </c>
      <c r="C476" t="s">
        <v>7248</v>
      </c>
      <c r="E476" s="1">
        <f t="shared" si="36"/>
        <v>139</v>
      </c>
      <c r="F476" s="7">
        <v>4881</v>
      </c>
      <c r="G476" s="9" t="str" cm="1">
        <f t="array" ref="G476">IF(LEN(F476)=4,"1-"&amp;LEFT(F476,2)&amp;"-"&amp;RIGHT(F476,2),IF(AND(F476="",B476&lt;&gt;""),FindJISCoordinate(B476),"No Code"))</f>
        <v>1-48-81</v>
      </c>
      <c r="H476" s="3">
        <f t="shared" si="37"/>
        <v>20551</v>
      </c>
      <c r="I476" s="3" t="str">
        <f t="shared" si="38"/>
        <v>U+5047</v>
      </c>
      <c r="J476" s="3" t="str">
        <f t="shared" si="39"/>
        <v>假</v>
      </c>
      <c r="K476" s="3" t="b">
        <f t="shared" si="40"/>
        <v>1</v>
      </c>
    </row>
    <row r="477" spans="2:11" x14ac:dyDescent="0.4">
      <c r="B477" s="2" t="str" cm="1">
        <f t="array" ref="B477">INDEX(JIS一覧!$A$1:$CQ$95, VALUE(LEFT(F477, 2))+1, VALUE(RIGHT(F477, 2))+1)</f>
        <v>瓜</v>
      </c>
      <c r="D477" s="1">
        <v>40</v>
      </c>
      <c r="E477" s="1">
        <f t="shared" si="36"/>
        <v>140</v>
      </c>
      <c r="F477" s="7">
        <v>1727</v>
      </c>
      <c r="G477" s="9" t="str" cm="1">
        <f t="array" ref="G477">IF(LEN(F477)=4,"1-"&amp;LEFT(F477,2)&amp;"-"&amp;RIGHT(F477,2),IF(AND(F477="",B477&lt;&gt;""),FindJISCoordinate(B477),"No Code"))</f>
        <v>1-17-27</v>
      </c>
      <c r="H477" s="3">
        <f t="shared" si="37"/>
        <v>29916</v>
      </c>
      <c r="I477" s="3" t="str">
        <f t="shared" si="38"/>
        <v>U+74DC</v>
      </c>
      <c r="J477" s="3" t="str">
        <f t="shared" si="39"/>
        <v>瓜</v>
      </c>
      <c r="K477" s="3" t="b">
        <f t="shared" si="40"/>
        <v>1</v>
      </c>
    </row>
    <row r="478" spans="2:11" x14ac:dyDescent="0.4">
      <c r="B478" s="2"/>
      <c r="C478" t="s">
        <v>7249</v>
      </c>
      <c r="E478" s="1">
        <f t="shared" si="36"/>
        <v>140</v>
      </c>
      <c r="G478" s="9" t="str" cm="1">
        <f t="array" ref="G478">IF(LEN(F478)=4,"1-"&amp;LEFT(F478,2)&amp;"-"&amp;RIGHT(F478,2),IF(AND(F478="",B478&lt;&gt;""),FindJISCoordinate(B478),"No Code"))</f>
        <v>No Code</v>
      </c>
      <c r="H478" s="3" t="str">
        <f t="shared" si="37"/>
        <v/>
      </c>
      <c r="I478" s="3" t="str">
        <f t="shared" si="38"/>
        <v/>
      </c>
      <c r="J478" s="3" t="str">
        <f t="shared" si="39"/>
        <v/>
      </c>
      <c r="K478" s="3" t="b">
        <f t="shared" si="40"/>
        <v>1</v>
      </c>
    </row>
    <row r="479" spans="2:11" x14ac:dyDescent="0.4">
      <c r="B479" s="2" t="str" cm="1">
        <f t="array" ref="B479">INDEX(JIS一覧!$A$1:$CQ$95, VALUE(LEFT(F479, 2))+1, VALUE(RIGHT(F479, 2))+1)</f>
        <v>何</v>
      </c>
      <c r="E479" s="1">
        <f t="shared" si="36"/>
        <v>140</v>
      </c>
      <c r="F479" s="7">
        <v>1831</v>
      </c>
      <c r="G479" s="9" t="str" cm="1">
        <f t="array" ref="G479">IF(LEN(F479)=4,"1-"&amp;LEFT(F479,2)&amp;"-"&amp;RIGHT(F479,2),IF(AND(F479="",B479&lt;&gt;""),FindJISCoordinate(B479),"No Code"))</f>
        <v>1-18-31</v>
      </c>
      <c r="H479" s="3">
        <f t="shared" si="37"/>
        <v>20309</v>
      </c>
      <c r="I479" s="3" t="str">
        <f t="shared" si="38"/>
        <v>U+4F55</v>
      </c>
      <c r="J479" s="3" t="str">
        <f t="shared" si="39"/>
        <v>何</v>
      </c>
      <c r="K479" s="3" t="b">
        <f t="shared" si="40"/>
        <v>1</v>
      </c>
    </row>
    <row r="480" spans="2:11" x14ac:dyDescent="0.4">
      <c r="B480" s="2" t="str" cm="1">
        <f t="array" ref="B480">INDEX(JIS一覧!$A$1:$CQ$95, VALUE(LEFT(F480, 2))+1, VALUE(RIGHT(F480, 2))+1)</f>
        <v>伽</v>
      </c>
      <c r="D480" s="1">
        <v>41</v>
      </c>
      <c r="E480" s="1">
        <f t="shared" si="36"/>
        <v>141</v>
      </c>
      <c r="F480" s="7">
        <v>1832</v>
      </c>
      <c r="G480" s="9" t="str" cm="1">
        <f t="array" ref="G480">IF(LEN(F480)=4,"1-"&amp;LEFT(F480,2)&amp;"-"&amp;RIGHT(F480,2),IF(AND(F480="",B480&lt;&gt;""),FindJISCoordinate(B480),"No Code"))</f>
        <v>1-18-32</v>
      </c>
      <c r="H480" s="3">
        <f t="shared" si="37"/>
        <v>20285</v>
      </c>
      <c r="I480" s="3" t="str">
        <f t="shared" si="38"/>
        <v>U+4F3D</v>
      </c>
      <c r="J480" s="3" t="str">
        <f t="shared" si="39"/>
        <v>伽</v>
      </c>
      <c r="K480" s="3" t="b">
        <f t="shared" si="40"/>
        <v>1</v>
      </c>
    </row>
    <row r="481" spans="2:11" x14ac:dyDescent="0.4">
      <c r="B481" s="2"/>
      <c r="C481" t="s">
        <v>7250</v>
      </c>
      <c r="E481" s="1">
        <f t="shared" si="36"/>
        <v>141</v>
      </c>
      <c r="G481" s="9" t="str" cm="1">
        <f t="array" ref="G481">IF(LEN(F481)=4,"1-"&amp;LEFT(F481,2)&amp;"-"&amp;RIGHT(F481,2),IF(AND(F481="",B481&lt;&gt;""),FindJISCoordinate(B481),"No Code"))</f>
        <v>No Code</v>
      </c>
      <c r="H481" s="3" t="str">
        <f t="shared" si="37"/>
        <v/>
      </c>
      <c r="I481" s="3" t="str">
        <f t="shared" si="38"/>
        <v/>
      </c>
      <c r="J481" s="3" t="str">
        <f t="shared" si="39"/>
        <v/>
      </c>
      <c r="K481" s="3" t="b">
        <f t="shared" si="40"/>
        <v>1</v>
      </c>
    </row>
    <row r="482" spans="2:11" x14ac:dyDescent="0.4">
      <c r="B482" s="2" t="str" cm="1">
        <f t="array" ref="B482">INDEX(JIS一覧!$A$1:$CQ$95, VALUE(LEFT(F482, 2))+1, VALUE(RIGHT(F482, 2))+1)</f>
        <v>囮</v>
      </c>
      <c r="E482" s="1">
        <f t="shared" si="36"/>
        <v>141</v>
      </c>
      <c r="F482" s="7">
        <v>5189</v>
      </c>
      <c r="G482" s="9" t="str" cm="1">
        <f t="array" ref="G482">IF(LEN(F482)=4,"1-"&amp;LEFT(F482,2)&amp;"-"&amp;RIGHT(F482,2),IF(AND(F482="",B482&lt;&gt;""),FindJISCoordinate(B482),"No Code"))</f>
        <v>1-51-89</v>
      </c>
      <c r="H482" s="3">
        <f t="shared" si="37"/>
        <v>22254</v>
      </c>
      <c r="I482" s="3" t="str">
        <f t="shared" si="38"/>
        <v>U+56EE</v>
      </c>
      <c r="J482" s="3" t="str">
        <f t="shared" si="39"/>
        <v>囮</v>
      </c>
      <c r="K482" s="3" t="b">
        <f t="shared" si="40"/>
        <v>1</v>
      </c>
    </row>
    <row r="483" spans="2:11" x14ac:dyDescent="0.4">
      <c r="B483" s="2" t="str" cm="1">
        <f t="array" ref="B483">INDEX(JIS一覧!$A$1:$CQ$95, VALUE(LEFT(F483, 2))+1, VALUE(RIGHT(F483, 2))+1)</f>
        <v>找</v>
      </c>
      <c r="E483" s="1">
        <f t="shared" si="36"/>
        <v>141</v>
      </c>
      <c r="F483" s="7">
        <v>5718</v>
      </c>
      <c r="G483" s="9" t="str" cm="1">
        <f t="array" ref="G483">IF(LEN(F483)=4,"1-"&amp;LEFT(F483,2)&amp;"-"&amp;RIGHT(F483,2),IF(AND(F483="",B483&lt;&gt;""),FindJISCoordinate(B483),"No Code"))</f>
        <v>1-57-18</v>
      </c>
      <c r="H483" s="3">
        <f t="shared" si="37"/>
        <v>25214</v>
      </c>
      <c r="I483" s="3" t="str">
        <f t="shared" si="38"/>
        <v>U+627E</v>
      </c>
      <c r="J483" s="3" t="str">
        <f t="shared" si="39"/>
        <v>找</v>
      </c>
      <c r="K483" s="3" t="b">
        <f t="shared" si="40"/>
        <v>1</v>
      </c>
    </row>
    <row r="484" spans="2:11" x14ac:dyDescent="0.4">
      <c r="B484" s="2" t="str" cm="1">
        <f t="array" ref="B484">INDEX(JIS一覧!$A$1:$CQ$95, VALUE(LEFT(F484, 2))+1, VALUE(RIGHT(F484, 2))+1)</f>
        <v>花</v>
      </c>
      <c r="E484" s="1">
        <f t="shared" si="36"/>
        <v>141</v>
      </c>
      <c r="F484" s="7">
        <v>1854</v>
      </c>
      <c r="G484" s="9" t="str" cm="1">
        <f t="array" ref="G484">IF(LEN(F484)=4,"1-"&amp;LEFT(F484,2)&amp;"-"&amp;RIGHT(F484,2),IF(AND(F484="",B484&lt;&gt;""),FindJISCoordinate(B484),"No Code"))</f>
        <v>1-18-54</v>
      </c>
      <c r="H484" s="3">
        <f t="shared" si="37"/>
        <v>33457</v>
      </c>
      <c r="I484" s="3" t="str">
        <f t="shared" si="38"/>
        <v>U+82B1</v>
      </c>
      <c r="J484" s="3" t="str">
        <f t="shared" si="39"/>
        <v>花</v>
      </c>
      <c r="K484" s="3" t="b">
        <f t="shared" si="40"/>
        <v>1</v>
      </c>
    </row>
    <row r="485" spans="2:11" x14ac:dyDescent="0.4">
      <c r="B485" s="2" t="str" cm="1">
        <f t="array" ref="B485">INDEX(JIS一覧!$A$1:$CQ$95, VALUE(LEFT(F485, 2))+1, VALUE(RIGHT(F485, 2))+1)</f>
        <v>価</v>
      </c>
      <c r="D485" s="1">
        <v>44</v>
      </c>
      <c r="E485" s="1">
        <f t="shared" si="36"/>
        <v>144</v>
      </c>
      <c r="F485" s="7">
        <v>1833</v>
      </c>
      <c r="G485" s="9" t="str" cm="1">
        <f t="array" ref="G485">IF(LEN(F485)=4,"1-"&amp;LEFT(F485,2)&amp;"-"&amp;RIGHT(F485,2),IF(AND(F485="",B485&lt;&gt;""),FindJISCoordinate(B485),"No Code"))</f>
        <v>1-18-33</v>
      </c>
      <c r="H485" s="3">
        <f t="shared" si="37"/>
        <v>20385</v>
      </c>
      <c r="I485" s="3" t="str">
        <f t="shared" si="38"/>
        <v>U+4FA1</v>
      </c>
      <c r="J485" s="3" t="str">
        <f t="shared" si="39"/>
        <v>価</v>
      </c>
      <c r="K485" s="3" t="b">
        <f t="shared" si="40"/>
        <v>1</v>
      </c>
    </row>
    <row r="486" spans="2:11" x14ac:dyDescent="0.4">
      <c r="B486" s="2" t="str" cm="1">
        <f t="array" ref="B486">INDEX(JIS一覧!$A$1:$CQ$95, VALUE(LEFT(F486, 2))+1, VALUE(RIGHT(F486, 2))+1)</f>
        <v>價</v>
      </c>
      <c r="C486" t="s">
        <v>7251</v>
      </c>
      <c r="E486" s="1">
        <f t="shared" si="36"/>
        <v>144</v>
      </c>
      <c r="F486" s="7">
        <v>4911</v>
      </c>
      <c r="G486" s="9" t="str" cm="1">
        <f t="array" ref="G486">IF(LEN(F486)=4,"1-"&amp;LEFT(F486,2)&amp;"-"&amp;RIGHT(F486,2),IF(AND(F486="",B486&lt;&gt;""),FindJISCoordinate(B486),"No Code"))</f>
        <v>1-49-11</v>
      </c>
      <c r="H486" s="3">
        <f t="shared" si="37"/>
        <v>20729</v>
      </c>
      <c r="I486" s="3" t="str">
        <f t="shared" si="38"/>
        <v>U+50F9</v>
      </c>
      <c r="J486" s="3" t="str">
        <f t="shared" si="39"/>
        <v>價</v>
      </c>
      <c r="K486" s="3" t="b">
        <f t="shared" si="40"/>
        <v>1</v>
      </c>
    </row>
    <row r="487" spans="2:11" x14ac:dyDescent="0.4">
      <c r="B487" s="2" t="str" cm="1">
        <f t="array" ref="B487">INDEX(JIS一覧!$A$1:$CQ$95, VALUE(LEFT(F487, 2))+1, VALUE(RIGHT(F487, 2))+1)</f>
        <v>佳</v>
      </c>
      <c r="E487" s="1">
        <f t="shared" si="36"/>
        <v>144</v>
      </c>
      <c r="F487" s="7">
        <v>1834</v>
      </c>
      <c r="G487" s="9" t="str" cm="1">
        <f t="array" ref="G487">IF(LEN(F487)=4,"1-"&amp;LEFT(F487,2)&amp;"-"&amp;RIGHT(F487,2),IF(AND(F487="",B487&lt;&gt;""),FindJISCoordinate(B487),"No Code"))</f>
        <v>1-18-34</v>
      </c>
      <c r="H487" s="3">
        <f t="shared" si="37"/>
        <v>20339</v>
      </c>
      <c r="I487" s="3" t="str">
        <f t="shared" si="38"/>
        <v>U+4F73</v>
      </c>
      <c r="J487" s="3" t="str">
        <f t="shared" si="39"/>
        <v>佳</v>
      </c>
      <c r="K487" s="3" t="b">
        <f t="shared" si="40"/>
        <v>1</v>
      </c>
    </row>
    <row r="488" spans="2:11" x14ac:dyDescent="0.4">
      <c r="B488" s="2" t="str" cm="1">
        <f t="array" ref="B488">INDEX(JIS一覧!$A$1:$CQ$95, VALUE(LEFT(F488, 2))+1, VALUE(RIGHT(F488, 2))+1)</f>
        <v>卦</v>
      </c>
      <c r="E488" s="1">
        <f t="shared" si="36"/>
        <v>144</v>
      </c>
      <c r="F488" s="7">
        <v>2321</v>
      </c>
      <c r="G488" s="9" t="str" cm="1">
        <f t="array" ref="G488">IF(LEN(F488)=4,"1-"&amp;LEFT(F488,2)&amp;"-"&amp;RIGHT(F488,2),IF(AND(F488="",B488&lt;&gt;""),FindJISCoordinate(B488),"No Code"))</f>
        <v>1-23-21</v>
      </c>
      <c r="H488" s="3">
        <f t="shared" si="37"/>
        <v>21350</v>
      </c>
      <c r="I488" s="3" t="str">
        <f t="shared" si="38"/>
        <v>U+5366</v>
      </c>
      <c r="J488" s="3" t="str">
        <f t="shared" si="39"/>
        <v>卦</v>
      </c>
      <c r="K488" s="3" t="b">
        <f t="shared" si="40"/>
        <v>1</v>
      </c>
    </row>
    <row r="489" spans="2:11" x14ac:dyDescent="0.4">
      <c r="B489" s="2" t="str" cm="1">
        <f t="array" ref="B489">INDEX(JIS一覧!$A$1:$CQ$95, VALUE(LEFT(F489, 2))+1, VALUE(RIGHT(F489, 2))+1)</f>
        <v>呵</v>
      </c>
      <c r="E489" s="1">
        <f t="shared" si="36"/>
        <v>144</v>
      </c>
      <c r="F489" s="7">
        <v>5074</v>
      </c>
      <c r="G489" s="9" t="str" cm="1">
        <f t="array" ref="G489">IF(LEN(F489)=4,"1-"&amp;LEFT(F489,2)&amp;"-"&amp;RIGHT(F489,2),IF(AND(F489="",B489&lt;&gt;""),FindJISCoordinate(B489),"No Code"))</f>
        <v>1-50-74</v>
      </c>
      <c r="H489" s="3">
        <f t="shared" si="37"/>
        <v>21621</v>
      </c>
      <c r="I489" s="3" t="str">
        <f t="shared" si="38"/>
        <v>U+5475</v>
      </c>
      <c r="J489" s="3" t="str">
        <f t="shared" si="39"/>
        <v>呵</v>
      </c>
      <c r="K489" s="3" t="b">
        <f t="shared" si="40"/>
        <v>1</v>
      </c>
    </row>
    <row r="490" spans="2:11" x14ac:dyDescent="0.4">
      <c r="B490" s="2" t="str" cm="1">
        <f t="array" ref="B490">INDEX(JIS一覧!$A$1:$CQ$95, VALUE(LEFT(F490, 2))+1, VALUE(RIGHT(F490, 2))+1)</f>
        <v>果</v>
      </c>
      <c r="E490" s="1">
        <f t="shared" si="36"/>
        <v>144</v>
      </c>
      <c r="F490" s="7">
        <v>1844</v>
      </c>
      <c r="G490" s="9" t="str" cm="1">
        <f t="array" ref="G490">IF(LEN(F490)=4,"1-"&amp;LEFT(F490,2)&amp;"-"&amp;RIGHT(F490,2),IF(AND(F490="",B490&lt;&gt;""),FindJISCoordinate(B490),"No Code"))</f>
        <v>1-18-44</v>
      </c>
      <c r="H490" s="3">
        <f t="shared" si="37"/>
        <v>26524</v>
      </c>
      <c r="I490" s="3" t="str">
        <f t="shared" si="38"/>
        <v>U+679C</v>
      </c>
      <c r="J490" s="3" t="str">
        <f t="shared" si="39"/>
        <v>果</v>
      </c>
      <c r="K490" s="3" t="b">
        <f t="shared" si="40"/>
        <v>1</v>
      </c>
    </row>
    <row r="491" spans="2:11" x14ac:dyDescent="0.4">
      <c r="B491" s="2" t="str" cm="1">
        <f t="array" ref="B491">INDEX(JIS一覧!$A$1:$CQ$95, VALUE(LEFT(F491, 2))+1, VALUE(RIGHT(F491, 2))+1)</f>
        <v>河</v>
      </c>
      <c r="D491" s="1">
        <v>45</v>
      </c>
      <c r="E491" s="1">
        <f t="shared" si="36"/>
        <v>145</v>
      </c>
      <c r="F491" s="7">
        <v>1847</v>
      </c>
      <c r="G491" s="9" t="str" cm="1">
        <f t="array" ref="G491">IF(LEN(F491)=4,"1-"&amp;LEFT(F491,2)&amp;"-"&amp;RIGHT(F491,2),IF(AND(F491="",B491&lt;&gt;""),FindJISCoordinate(B491),"No Code"))</f>
        <v>1-18-47</v>
      </c>
      <c r="H491" s="3">
        <f t="shared" si="37"/>
        <v>27827</v>
      </c>
      <c r="I491" s="3" t="str">
        <f t="shared" si="38"/>
        <v>U+6CB3</v>
      </c>
      <c r="J491" s="3" t="str">
        <f t="shared" si="39"/>
        <v>河</v>
      </c>
      <c r="K491" s="3" t="b">
        <f t="shared" si="40"/>
        <v>1</v>
      </c>
    </row>
    <row r="492" spans="2:11" x14ac:dyDescent="0.4">
      <c r="B492" s="2" t="str" cm="1">
        <f t="array" ref="B492">INDEX(JIS一覧!$A$1:$CQ$95, VALUE(LEFT(F492, 2))+1, VALUE(RIGHT(F492, 2))+1)</f>
        <v>苛</v>
      </c>
      <c r="D492" s="1">
        <v>46</v>
      </c>
      <c r="E492" s="1">
        <f t="shared" si="36"/>
        <v>146</v>
      </c>
      <c r="F492" s="7">
        <v>1855</v>
      </c>
      <c r="G492" s="9" t="str" cm="1">
        <f t="array" ref="G492">IF(LEN(F492)=4,"1-"&amp;LEFT(F492,2)&amp;"-"&amp;RIGHT(F492,2),IF(AND(F492="",B492&lt;&gt;""),FindJISCoordinate(B492),"No Code"))</f>
        <v>1-18-55</v>
      </c>
      <c r="H492" s="3">
        <f t="shared" si="37"/>
        <v>33499</v>
      </c>
      <c r="I492" s="3" t="str">
        <f t="shared" si="38"/>
        <v>U+82DB</v>
      </c>
      <c r="J492" s="3" t="str">
        <f t="shared" si="39"/>
        <v>苛</v>
      </c>
      <c r="K492" s="3" t="b">
        <f t="shared" si="40"/>
        <v>1</v>
      </c>
    </row>
    <row r="493" spans="2:11" x14ac:dyDescent="0.4">
      <c r="B493" s="2" t="str" cm="1">
        <f t="array" ref="B493">INDEX(JIS一覧!$A$1:$CQ$95, VALUE(LEFT(F493, 2))+1, VALUE(RIGHT(F493, 2))+1)</f>
        <v>茄</v>
      </c>
      <c r="D493" s="1">
        <v>47</v>
      </c>
      <c r="E493" s="1">
        <f t="shared" si="36"/>
        <v>147</v>
      </c>
      <c r="F493" s="7">
        <v>1856</v>
      </c>
      <c r="G493" s="9" t="str" cm="1">
        <f t="array" ref="G493">IF(LEN(F493)=4,"1-"&amp;LEFT(F493,2)&amp;"-"&amp;RIGHT(F493,2),IF(AND(F493="",B493&lt;&gt;""),FindJISCoordinate(B493),"No Code"))</f>
        <v>1-18-56</v>
      </c>
      <c r="H493" s="3">
        <f t="shared" si="37"/>
        <v>33540</v>
      </c>
      <c r="I493" s="3" t="str">
        <f t="shared" si="38"/>
        <v>U+8304</v>
      </c>
      <c r="J493" s="3" t="str">
        <f t="shared" si="39"/>
        <v>茄</v>
      </c>
      <c r="K493" s="3" t="b">
        <f t="shared" si="40"/>
        <v>1</v>
      </c>
    </row>
    <row r="494" spans="2:11" x14ac:dyDescent="0.4">
      <c r="B494" s="2" t="str" cm="1">
        <f t="array" ref="B494">INDEX(JIS一覧!$A$1:$CQ$95, VALUE(LEFT(F494, 2))+1, VALUE(RIGHT(F494, 2))+1)</f>
        <v>架</v>
      </c>
      <c r="E494" s="1">
        <f t="shared" si="36"/>
        <v>147</v>
      </c>
      <c r="F494" s="7">
        <v>1845</v>
      </c>
      <c r="G494" s="9" t="str" cm="1">
        <f t="array" ref="G494">IF(LEN(F494)=4,"1-"&amp;LEFT(F494,2)&amp;"-"&amp;RIGHT(F494,2),IF(AND(F494="",B494&lt;&gt;""),FindJISCoordinate(B494),"No Code"))</f>
        <v>1-18-45</v>
      </c>
      <c r="H494" s="3">
        <f t="shared" si="37"/>
        <v>26550</v>
      </c>
      <c r="I494" s="3" t="str">
        <f t="shared" si="38"/>
        <v>U+67B6</v>
      </c>
      <c r="J494" s="3" t="str">
        <f t="shared" si="39"/>
        <v>架</v>
      </c>
      <c r="K494" s="3" t="b">
        <f t="shared" si="40"/>
        <v>1</v>
      </c>
    </row>
    <row r="495" spans="2:11" x14ac:dyDescent="0.4">
      <c r="B495" s="2" t="str" cm="1">
        <f t="array" ref="B495">INDEX(JIS一覧!$A$1:$CQ$95, VALUE(LEFT(F495, 2))+1, VALUE(RIGHT(F495, 2))+1)</f>
        <v>枷</v>
      </c>
      <c r="E495" s="1">
        <f t="shared" si="36"/>
        <v>147</v>
      </c>
      <c r="F495" s="7">
        <v>5940</v>
      </c>
      <c r="G495" s="9" t="str" cm="1">
        <f t="array" ref="G495">IF(LEN(F495)=4,"1-"&amp;LEFT(F495,2)&amp;"-"&amp;RIGHT(F495,2),IF(AND(F495="",B495&lt;&gt;""),FindJISCoordinate(B495),"No Code"))</f>
        <v>1-59-40</v>
      </c>
      <c r="H495" s="3">
        <f t="shared" si="37"/>
        <v>26551</v>
      </c>
      <c r="I495" s="3" t="str">
        <f t="shared" si="38"/>
        <v>U+67B7</v>
      </c>
      <c r="J495" s="3" t="str">
        <f t="shared" si="39"/>
        <v>枷</v>
      </c>
      <c r="K495" s="3" t="b">
        <f t="shared" si="40"/>
        <v>1</v>
      </c>
    </row>
    <row r="496" spans="2:11" x14ac:dyDescent="0.4">
      <c r="B496" s="2" t="str" cm="1">
        <f t="array" ref="B496">INDEX(JIS一覧!$A$1:$CQ$95, VALUE(LEFT(F496, 2))+1, VALUE(RIGHT(F496, 2))+1)</f>
        <v>柯</v>
      </c>
      <c r="E496" s="1">
        <f t="shared" si="36"/>
        <v>147</v>
      </c>
      <c r="F496" s="7">
        <v>5941</v>
      </c>
      <c r="G496" s="9" t="str" cm="1">
        <f t="array" ref="G496">IF(LEN(F496)=4,"1-"&amp;LEFT(F496,2)&amp;"-"&amp;RIGHT(F496,2),IF(AND(F496="",B496&lt;&gt;""),FindJISCoordinate(B496),"No Code"))</f>
        <v>1-59-41</v>
      </c>
      <c r="H496" s="3">
        <f t="shared" si="37"/>
        <v>26607</v>
      </c>
      <c r="I496" s="3" t="str">
        <f t="shared" si="38"/>
        <v>U+67EF</v>
      </c>
      <c r="J496" s="3" t="str">
        <f t="shared" si="39"/>
        <v>柯</v>
      </c>
      <c r="K496" s="3" t="b">
        <f t="shared" si="40"/>
        <v>1</v>
      </c>
    </row>
    <row r="497" spans="2:11" x14ac:dyDescent="0.4">
      <c r="B497" s="2" t="str" cm="1">
        <f t="array" ref="B497">INDEX(JIS一覧!$A$1:$CQ$95, VALUE(LEFT(F497, 2))+1, VALUE(RIGHT(F497, 2))+1)</f>
        <v>珂</v>
      </c>
      <c r="E497" s="1">
        <f t="shared" si="36"/>
        <v>147</v>
      </c>
      <c r="F497" s="7">
        <v>1849</v>
      </c>
      <c r="G497" s="9" t="str" cm="1">
        <f t="array" ref="G497">IF(LEN(F497)=4,"1-"&amp;LEFT(F497,2)&amp;"-"&amp;RIGHT(F497,2),IF(AND(F497="",B497&lt;&gt;""),FindJISCoordinate(B497),"No Code"))</f>
        <v>1-18-49</v>
      </c>
      <c r="H497" s="3">
        <f t="shared" si="37"/>
        <v>29634</v>
      </c>
      <c r="I497" s="3" t="str">
        <f t="shared" si="38"/>
        <v>U+73C2</v>
      </c>
      <c r="J497" s="3" t="str">
        <f t="shared" si="39"/>
        <v>珂</v>
      </c>
      <c r="K497" s="3" t="b">
        <f t="shared" si="40"/>
        <v>1</v>
      </c>
    </row>
    <row r="498" spans="2:11" x14ac:dyDescent="0.4">
      <c r="B498" s="2" t="str" cm="1">
        <f t="array" ref="B498">INDEX(JIS一覧!$A$1:$CQ$95, VALUE(LEFT(F498, 2))+1, VALUE(RIGHT(F498, 2))+1)</f>
        <v>珈</v>
      </c>
      <c r="E498" s="1">
        <f t="shared" si="36"/>
        <v>147</v>
      </c>
      <c r="F498" s="7">
        <v>6461</v>
      </c>
      <c r="G498" s="9" t="str" cm="1">
        <f t="array" ref="G498">IF(LEN(F498)=4,"1-"&amp;LEFT(F498,2)&amp;"-"&amp;RIGHT(F498,2),IF(AND(F498="",B498&lt;&gt;""),FindJISCoordinate(B498),"No Code"))</f>
        <v>1-64-61</v>
      </c>
      <c r="H498" s="3">
        <f t="shared" si="37"/>
        <v>29640</v>
      </c>
      <c r="I498" s="3" t="str">
        <f t="shared" si="38"/>
        <v>U+73C8</v>
      </c>
      <c r="J498" s="3" t="str">
        <f t="shared" si="39"/>
        <v>珈</v>
      </c>
      <c r="K498" s="3" t="b">
        <f t="shared" si="40"/>
        <v>1</v>
      </c>
    </row>
    <row r="499" spans="2:11" x14ac:dyDescent="0.4">
      <c r="B499" s="2" t="str" cm="1">
        <f t="array" ref="B499">INDEX(JIS一覧!$A$1:$CQ$95, VALUE(LEFT(F499, 2))+1, VALUE(RIGHT(F499, 2))+1)</f>
        <v>科</v>
      </c>
      <c r="D499" s="1">
        <v>48</v>
      </c>
      <c r="E499" s="1">
        <f t="shared" si="36"/>
        <v>148</v>
      </c>
      <c r="F499" s="7">
        <v>1842</v>
      </c>
      <c r="G499" s="9" t="str" cm="1">
        <f t="array" ref="G499">IF(LEN(F499)=4,"1-"&amp;LEFT(F499,2)&amp;"-"&amp;RIGHT(F499,2),IF(AND(F499="",B499&lt;&gt;""),FindJISCoordinate(B499),"No Code"))</f>
        <v>1-18-42</v>
      </c>
      <c r="H499" s="3">
        <f t="shared" si="37"/>
        <v>31185</v>
      </c>
      <c r="I499" s="3" t="str">
        <f t="shared" si="38"/>
        <v>U+79D1</v>
      </c>
      <c r="J499" s="3" t="str">
        <f t="shared" si="39"/>
        <v>科</v>
      </c>
      <c r="K499" s="3" t="b">
        <f t="shared" si="40"/>
        <v>1</v>
      </c>
    </row>
    <row r="500" spans="2:11" x14ac:dyDescent="0.4">
      <c r="B500" s="2" t="str" cm="1">
        <f t="array" ref="B500">INDEX(JIS一覧!$A$1:$CQ$95, VALUE(LEFT(F500, 2))+1, VALUE(RIGHT(F500, 2))+1)</f>
        <v>迦</v>
      </c>
      <c r="E500" s="1">
        <f t="shared" si="36"/>
        <v>148</v>
      </c>
      <c r="F500" s="7">
        <v>1864</v>
      </c>
      <c r="G500" s="9" t="str" cm="1">
        <f t="array" ref="G500">IF(LEN(F500)=4,"1-"&amp;LEFT(F500,2)&amp;"-"&amp;RIGHT(F500,2),IF(AND(F500="",B500&lt;&gt;""),FindJISCoordinate(B500),"No Code"))</f>
        <v>1-18-64</v>
      </c>
      <c r="H500" s="3">
        <f t="shared" si="37"/>
        <v>36838</v>
      </c>
      <c r="I500" s="3" t="str">
        <f t="shared" si="38"/>
        <v>U+8FE6</v>
      </c>
      <c r="J500" s="3" t="str">
        <f t="shared" si="39"/>
        <v>迦</v>
      </c>
      <c r="K500" s="3" t="b">
        <f t="shared" si="40"/>
        <v>1</v>
      </c>
    </row>
    <row r="501" spans="2:11" x14ac:dyDescent="0.4">
      <c r="B501" s="2"/>
      <c r="C501" t="s">
        <v>7252</v>
      </c>
      <c r="E501" s="1">
        <f t="shared" ref="E501:E564" si="41">IF(D501="",E500,D501+ROUNDUP(E500-D501,-2))</f>
        <v>148</v>
      </c>
      <c r="G501" s="9" t="str" cm="1">
        <f t="array" ref="G501">IF(LEN(F501)=4,"1-"&amp;LEFT(F501,2)&amp;"-"&amp;RIGHT(F501,2),IF(AND(F501="",B501&lt;&gt;""),FindJISCoordinate(B501),"No Code"))</f>
        <v>No Code</v>
      </c>
      <c r="H501" s="3" t="str">
        <f t="shared" si="37"/>
        <v/>
      </c>
      <c r="I501" s="3" t="str">
        <f t="shared" si="38"/>
        <v/>
      </c>
      <c r="J501" s="3" t="str">
        <f t="shared" si="39"/>
        <v/>
      </c>
      <c r="K501" s="3" t="b">
        <f t="shared" si="40"/>
        <v>1</v>
      </c>
    </row>
    <row r="502" spans="2:11" x14ac:dyDescent="0.4">
      <c r="B502" s="2" t="str" cm="1">
        <f t="array" ref="B502">INDEX(JIS一覧!$A$1:$CQ$95, VALUE(LEFT(F502, 2))+1, VALUE(RIGHT(F502, 2))+1)</f>
        <v>哥</v>
      </c>
      <c r="E502" s="1">
        <f t="shared" si="41"/>
        <v>148</v>
      </c>
      <c r="F502" s="7">
        <v>5107</v>
      </c>
      <c r="G502" s="9" t="str" cm="1">
        <f t="array" ref="G502">IF(LEN(F502)=4,"1-"&amp;LEFT(F502,2)&amp;"-"&amp;RIGHT(F502,2),IF(AND(F502="",B502&lt;&gt;""),FindJISCoordinate(B502),"No Code"))</f>
        <v>1-51-07</v>
      </c>
      <c r="H502" s="3">
        <f t="shared" si="37"/>
        <v>21733</v>
      </c>
      <c r="I502" s="3" t="str">
        <f t="shared" si="38"/>
        <v>U+54E5</v>
      </c>
      <c r="J502" s="3" t="str">
        <f t="shared" si="39"/>
        <v>哥</v>
      </c>
      <c r="K502" s="3" t="b">
        <f t="shared" si="40"/>
        <v>1</v>
      </c>
    </row>
    <row r="503" spans="2:11" x14ac:dyDescent="0.4">
      <c r="B503" s="2" t="str" cm="1">
        <f t="array" ref="B503">INDEX(JIS一覧!$A$1:$CQ$95, VALUE(LEFT(F503, 2))+1, VALUE(RIGHT(F503, 2))+1)</f>
        <v>夏</v>
      </c>
      <c r="E503" s="1">
        <f t="shared" si="41"/>
        <v>148</v>
      </c>
      <c r="F503" s="7">
        <v>1838</v>
      </c>
      <c r="G503" s="9" t="str" cm="1">
        <f t="array" ref="G503">IF(LEN(F503)=4,"1-"&amp;LEFT(F503,2)&amp;"-"&amp;RIGHT(F503,2),IF(AND(F503="",B503&lt;&gt;""),FindJISCoordinate(B503),"No Code"))</f>
        <v>1-18-38</v>
      </c>
      <c r="H503" s="3">
        <f t="shared" si="37"/>
        <v>22799</v>
      </c>
      <c r="I503" s="3" t="str">
        <f t="shared" si="38"/>
        <v>U+590F</v>
      </c>
      <c r="J503" s="3" t="str">
        <f t="shared" si="39"/>
        <v>夏</v>
      </c>
      <c r="K503" s="3" t="b">
        <f t="shared" si="40"/>
        <v>1</v>
      </c>
    </row>
    <row r="504" spans="2:11" x14ac:dyDescent="0.4">
      <c r="B504" s="2" t="str" cm="1">
        <f t="array" ref="B504">INDEX(JIS一覧!$A$1:$CQ$95, VALUE(LEFT(F504, 2))+1, VALUE(RIGHT(F504, 2))+1)</f>
        <v>家</v>
      </c>
      <c r="D504" s="1">
        <v>49</v>
      </c>
      <c r="E504" s="1">
        <f t="shared" si="41"/>
        <v>149</v>
      </c>
      <c r="F504" s="7">
        <v>1840</v>
      </c>
      <c r="G504" s="9" t="str" cm="1">
        <f t="array" ref="G504">IF(LEN(F504)=4,"1-"&amp;LEFT(F504,2)&amp;"-"&amp;RIGHT(F504,2),IF(AND(F504="",B504&lt;&gt;""),FindJISCoordinate(B504),"No Code"))</f>
        <v>1-18-40</v>
      </c>
      <c r="H504" s="3">
        <f t="shared" si="37"/>
        <v>23478</v>
      </c>
      <c r="I504" s="3" t="str">
        <f t="shared" si="38"/>
        <v>U+5BB6</v>
      </c>
      <c r="J504" s="3" t="str">
        <f t="shared" si="39"/>
        <v>家</v>
      </c>
      <c r="K504" s="3" t="b">
        <f t="shared" si="40"/>
        <v>1</v>
      </c>
    </row>
    <row r="505" spans="2:11" x14ac:dyDescent="0.4">
      <c r="B505" s="2" t="str" cm="1">
        <f t="array" ref="B505">INDEX(JIS一覧!$A$1:$CQ$95, VALUE(LEFT(F505, 2))+1, VALUE(RIGHT(F505, 2))+1)</f>
        <v>痂</v>
      </c>
      <c r="D505" s="1">
        <v>51</v>
      </c>
      <c r="E505" s="1">
        <f t="shared" si="41"/>
        <v>151</v>
      </c>
      <c r="F505" s="7">
        <v>6548</v>
      </c>
      <c r="G505" s="9" t="str" cm="1">
        <f t="array" ref="G505">IF(LEN(F505)=4,"1-"&amp;LEFT(F505,2)&amp;"-"&amp;RIGHT(F505,2),IF(AND(F505="",B505&lt;&gt;""),FindJISCoordinate(B505),"No Code"))</f>
        <v>1-65-48</v>
      </c>
      <c r="H505" s="3">
        <f t="shared" si="37"/>
        <v>30146</v>
      </c>
      <c r="I505" s="3" t="str">
        <f t="shared" si="38"/>
        <v>U+75C2</v>
      </c>
      <c r="J505" s="3" t="str">
        <f t="shared" si="39"/>
        <v>痂</v>
      </c>
      <c r="K505" s="3" t="b">
        <f t="shared" si="40"/>
        <v>1</v>
      </c>
    </row>
    <row r="506" spans="2:11" x14ac:dyDescent="0.4">
      <c r="B506" s="2" t="str" cm="1">
        <f t="array" ref="B506">INDEX(JIS一覧!$A$1:$CQ$95, VALUE(LEFT(F506, 2))+1, VALUE(RIGHT(F506, 2))+1)</f>
        <v>荷</v>
      </c>
      <c r="E506" s="1">
        <f t="shared" si="41"/>
        <v>151</v>
      </c>
      <c r="F506" s="7">
        <v>1857</v>
      </c>
      <c r="G506" s="9" t="str" cm="1">
        <f t="array" ref="G506">IF(LEN(F506)=4,"1-"&amp;LEFT(F506,2)&amp;"-"&amp;RIGHT(F506,2),IF(AND(F506="",B506&lt;&gt;""),FindJISCoordinate(B506),"No Code"))</f>
        <v>1-18-57</v>
      </c>
      <c r="H506" s="3">
        <f t="shared" si="37"/>
        <v>33655</v>
      </c>
      <c r="I506" s="3" t="str">
        <f t="shared" si="38"/>
        <v>U+8377</v>
      </c>
      <c r="J506" s="3" t="str">
        <f t="shared" si="39"/>
        <v>荷</v>
      </c>
      <c r="K506" s="3" t="b">
        <f t="shared" si="40"/>
        <v>1</v>
      </c>
    </row>
    <row r="507" spans="2:11" x14ac:dyDescent="0.4">
      <c r="B507" s="2" t="str" cm="1">
        <f t="array" ref="B507">INDEX(JIS一覧!$A$1:$CQ$95, VALUE(LEFT(F507, 2))+1, VALUE(RIGHT(F507, 2))+1)</f>
        <v>華</v>
      </c>
      <c r="E507" s="1">
        <f t="shared" si="41"/>
        <v>151</v>
      </c>
      <c r="F507" s="7">
        <v>1858</v>
      </c>
      <c r="G507" s="9" t="str" cm="1">
        <f t="array" ref="G507">IF(LEN(F507)=4,"1-"&amp;LEFT(F507,2)&amp;"-"&amp;RIGHT(F507,2),IF(AND(F507="",B507&lt;&gt;""),FindJISCoordinate(B507),"No Code"))</f>
        <v>1-18-58</v>
      </c>
      <c r="H507" s="3">
        <f t="shared" si="37"/>
        <v>33775</v>
      </c>
      <c r="I507" s="3" t="str">
        <f t="shared" si="38"/>
        <v>U+83EF</v>
      </c>
      <c r="J507" s="3" t="str">
        <f t="shared" si="39"/>
        <v>華</v>
      </c>
      <c r="K507" s="3" t="b">
        <f t="shared" si="40"/>
        <v>1</v>
      </c>
    </row>
    <row r="508" spans="2:11" x14ac:dyDescent="0.4">
      <c r="B508" s="2"/>
      <c r="C508" t="s">
        <v>7253</v>
      </c>
      <c r="E508" s="1">
        <f t="shared" si="41"/>
        <v>151</v>
      </c>
      <c r="G508" s="9" t="str" cm="1">
        <f t="array" ref="G508">IF(LEN(F508)=4,"1-"&amp;LEFT(F508,2)&amp;"-"&amp;RIGHT(F508,2),IF(AND(F508="",B508&lt;&gt;""),FindJISCoordinate(B508),"No Code"))</f>
        <v>No Code</v>
      </c>
      <c r="H508" s="3" t="str">
        <f t="shared" si="37"/>
        <v/>
      </c>
      <c r="I508" s="3" t="str">
        <f t="shared" si="38"/>
        <v/>
      </c>
      <c r="J508" s="3" t="str">
        <f t="shared" si="39"/>
        <v/>
      </c>
      <c r="K508" s="3" t="b">
        <f t="shared" si="40"/>
        <v>1</v>
      </c>
    </row>
    <row r="509" spans="2:11" x14ac:dyDescent="0.4">
      <c r="B509" s="2" t="str" cm="1">
        <f t="array" ref="B509">INDEX(JIS一覧!$A$1:$CQ$95, VALUE(LEFT(F509, 2))+1, VALUE(RIGHT(F509, 2))+1)</f>
        <v>笳</v>
      </c>
      <c r="D509" s="1">
        <v>52</v>
      </c>
      <c r="E509" s="1">
        <f t="shared" si="41"/>
        <v>152</v>
      </c>
      <c r="F509" s="7">
        <v>6787</v>
      </c>
      <c r="G509" s="9" t="str" cm="1">
        <f t="array" ref="G509">IF(LEN(F509)=4,"1-"&amp;LEFT(F509,2)&amp;"-"&amp;RIGHT(F509,2),IF(AND(F509="",B509&lt;&gt;""),FindJISCoordinate(B509),"No Code"))</f>
        <v>1-67-87</v>
      </c>
      <c r="H509" s="3">
        <f t="shared" si="37"/>
        <v>31539</v>
      </c>
      <c r="I509" s="3" t="str">
        <f t="shared" si="38"/>
        <v>U+7B33</v>
      </c>
      <c r="J509" s="3" t="str">
        <f t="shared" si="39"/>
        <v>笳</v>
      </c>
      <c r="K509" s="3" t="b">
        <f t="shared" si="40"/>
        <v>1</v>
      </c>
    </row>
    <row r="510" spans="2:11" x14ac:dyDescent="0.4">
      <c r="B510" s="2" t="str" cm="1">
        <f t="array" ref="B510">INDEX(JIS一覧!$A$1:$CQ$95, VALUE(LEFT(F510, 2))+1, VALUE(RIGHT(F510, 2))+1)</f>
        <v>舸</v>
      </c>
      <c r="E510" s="1">
        <f t="shared" si="41"/>
        <v>152</v>
      </c>
      <c r="F510" s="7">
        <v>7155</v>
      </c>
      <c r="G510" s="9" t="str" cm="1">
        <f t="array" ref="G510">IF(LEN(F510)=4,"1-"&amp;LEFT(F510,2)&amp;"-"&amp;RIGHT(F510,2),IF(AND(F510="",B510&lt;&gt;""),FindJISCoordinate(B510),"No Code"))</f>
        <v>1-71-55</v>
      </c>
      <c r="H510" s="3">
        <f t="shared" si="37"/>
        <v>33336</v>
      </c>
      <c r="I510" s="3" t="str">
        <f t="shared" si="38"/>
        <v>U+8238</v>
      </c>
      <c r="J510" s="3" t="str">
        <f t="shared" si="39"/>
        <v>舸</v>
      </c>
      <c r="K510" s="3" t="b">
        <f t="shared" si="40"/>
        <v>1</v>
      </c>
    </row>
    <row r="511" spans="2:11" x14ac:dyDescent="0.4">
      <c r="B511" s="2" t="str" cm="1">
        <f t="array" ref="B511">INDEX(JIS一覧!$A$1:$CQ$95, VALUE(LEFT(F511, 2))+1, VALUE(RIGHT(F511, 2))+1)</f>
        <v>菓</v>
      </c>
      <c r="E511" s="1">
        <f t="shared" si="41"/>
        <v>152</v>
      </c>
      <c r="F511" s="7">
        <v>1859</v>
      </c>
      <c r="G511" s="9" t="str" cm="1">
        <f t="array" ref="G511">IF(LEN(F511)=4,"1-"&amp;LEFT(F511,2)&amp;"-"&amp;RIGHT(F511,2),IF(AND(F511="",B511&lt;&gt;""),FindJISCoordinate(B511),"No Code"))</f>
        <v>1-18-59</v>
      </c>
      <c r="H511" s="3">
        <f t="shared" si="37"/>
        <v>33747</v>
      </c>
      <c r="I511" s="3" t="str">
        <f t="shared" si="38"/>
        <v>U+83D3</v>
      </c>
      <c r="J511" s="3" t="str">
        <f t="shared" si="39"/>
        <v>菓</v>
      </c>
      <c r="K511" s="3" t="b">
        <f t="shared" si="40"/>
        <v>1</v>
      </c>
    </row>
    <row r="512" spans="2:11" x14ac:dyDescent="0.4">
      <c r="B512" s="2" t="str" cm="1">
        <f t="array" ref="B512">INDEX(JIS一覧!$A$1:$CQ$95, VALUE(LEFT(F512, 2))+1, VALUE(RIGHT(F512, 2))+1)</f>
        <v>訛</v>
      </c>
      <c r="E512" s="1">
        <f t="shared" si="41"/>
        <v>152</v>
      </c>
      <c r="F512" s="7">
        <v>7534</v>
      </c>
      <c r="G512" s="9" t="str" cm="1">
        <f t="array" ref="G512">IF(LEN(F512)=4,"1-"&amp;LEFT(F512,2)&amp;"-"&amp;RIGHT(F512,2),IF(AND(F512="",B512&lt;&gt;""),FindJISCoordinate(B512),"No Code"))</f>
        <v>1-75-34</v>
      </c>
      <c r="H512" s="3">
        <f t="shared" si="37"/>
        <v>35355</v>
      </c>
      <c r="I512" s="3" t="str">
        <f t="shared" si="38"/>
        <v>U+8A1B</v>
      </c>
      <c r="J512" s="3" t="str">
        <f t="shared" si="39"/>
        <v>訛</v>
      </c>
      <c r="K512" s="3" t="b">
        <f t="shared" si="40"/>
        <v>1</v>
      </c>
    </row>
    <row r="513" spans="2:11" x14ac:dyDescent="0.4">
      <c r="B513" s="2"/>
      <c r="C513" t="s">
        <v>7254</v>
      </c>
      <c r="E513" s="1">
        <f t="shared" si="41"/>
        <v>152</v>
      </c>
      <c r="G513" s="9" t="str" cm="1">
        <f t="array" ref="G513">IF(LEN(F513)=4,"1-"&amp;LEFT(F513,2)&amp;"-"&amp;RIGHT(F513,2),IF(AND(F513="",B513&lt;&gt;""),FindJISCoordinate(B513),"No Code"))</f>
        <v>No Code</v>
      </c>
      <c r="H513" s="3" t="str">
        <f t="shared" si="37"/>
        <v/>
      </c>
      <c r="I513" s="3" t="str">
        <f t="shared" si="38"/>
        <v/>
      </c>
      <c r="J513" s="3" t="str">
        <f t="shared" si="39"/>
        <v/>
      </c>
      <c r="K513" s="3" t="b">
        <f t="shared" si="40"/>
        <v>1</v>
      </c>
    </row>
    <row r="514" spans="2:11" x14ac:dyDescent="0.4">
      <c r="B514" s="2" t="str" cm="1">
        <f t="array" ref="B514">INDEX(JIS一覧!$A$1:$CQ$95, VALUE(LEFT(F514, 2))+1, VALUE(RIGHT(F514, 2))+1)</f>
        <v>谺</v>
      </c>
      <c r="E514" s="1">
        <f t="shared" si="41"/>
        <v>152</v>
      </c>
      <c r="F514" s="7">
        <v>7614</v>
      </c>
      <c r="G514" s="9" t="str" cm="1">
        <f t="array" ref="G514">IF(LEN(F514)=4,"1-"&amp;LEFT(F514,2)&amp;"-"&amp;RIGHT(F514,2),IF(AND(F514="",B514&lt;&gt;""),FindJISCoordinate(B514),"No Code"))</f>
        <v>1-76-14</v>
      </c>
      <c r="H514" s="3">
        <f t="shared" ref="H514:H577" si="42">IFERROR(_xlfn.UNICODE(B514),"")</f>
        <v>35898</v>
      </c>
      <c r="I514" s="3" t="str">
        <f t="shared" ref="I514:I577" si="43">IFERROR("U+"&amp;DEC2HEX(H514),"")</f>
        <v>U+8C3A</v>
      </c>
      <c r="J514" s="3" t="str">
        <f t="shared" ref="J514:J577" si="44">IFERROR(_xlfn.UNICHAR(H514),"")</f>
        <v>谺</v>
      </c>
      <c r="K514" s="3" t="b">
        <f t="shared" ref="K514:K577" si="45">B514=J514</f>
        <v>1</v>
      </c>
    </row>
    <row r="515" spans="2:11" x14ac:dyDescent="0.4">
      <c r="B515" s="2" t="str" cm="1">
        <f t="array" ref="B515">INDEX(JIS一覧!$A$1:$CQ$95, VALUE(LEFT(F515, 2))+1, VALUE(RIGHT(F515, 2))+1)</f>
        <v>貨</v>
      </c>
      <c r="E515" s="1">
        <f t="shared" si="41"/>
        <v>152</v>
      </c>
      <c r="F515" s="7">
        <v>1863</v>
      </c>
      <c r="G515" s="9" t="str" cm="1">
        <f t="array" ref="G515">IF(LEN(F515)=4,"1-"&amp;LEFT(F515,2)&amp;"-"&amp;RIGHT(F515,2),IF(AND(F515="",B515&lt;&gt;""),FindJISCoordinate(B515),"No Code"))</f>
        <v>1-18-63</v>
      </c>
      <c r="H515" s="3">
        <f t="shared" si="42"/>
        <v>36008</v>
      </c>
      <c r="I515" s="3" t="str">
        <f t="shared" si="43"/>
        <v>U+8CA8</v>
      </c>
      <c r="J515" s="3" t="str">
        <f t="shared" si="44"/>
        <v>貨</v>
      </c>
      <c r="K515" s="3" t="b">
        <f t="shared" si="45"/>
        <v>1</v>
      </c>
    </row>
    <row r="516" spans="2:11" x14ac:dyDescent="0.4">
      <c r="B516" s="2" t="str" cm="1">
        <f t="array" ref="B516">INDEX(JIS一覧!$A$1:$CQ$95, VALUE(LEFT(F516, 2))+1, VALUE(RIGHT(F516, 2))+1)</f>
        <v>堝</v>
      </c>
      <c r="D516" s="1">
        <v>53</v>
      </c>
      <c r="E516" s="1">
        <f t="shared" si="41"/>
        <v>153</v>
      </c>
      <c r="F516" s="7">
        <v>5238</v>
      </c>
      <c r="G516" s="9" t="str" cm="1">
        <f t="array" ref="G516">IF(LEN(F516)=4,"1-"&amp;LEFT(F516,2)&amp;"-"&amp;RIGHT(F516,2),IF(AND(F516="",B516&lt;&gt;""),FindJISCoordinate(B516),"No Code"))</f>
        <v>1-52-38</v>
      </c>
      <c r="H516" s="3">
        <f t="shared" si="42"/>
        <v>22557</v>
      </c>
      <c r="I516" s="3" t="str">
        <f t="shared" si="43"/>
        <v>U+581D</v>
      </c>
      <c r="J516" s="3" t="str">
        <f t="shared" si="44"/>
        <v>堝</v>
      </c>
      <c r="K516" s="3" t="b">
        <f t="shared" si="45"/>
        <v>1</v>
      </c>
    </row>
    <row r="517" spans="2:11" x14ac:dyDescent="0.4">
      <c r="B517" s="2" t="str" cm="1">
        <f t="array" ref="B517">INDEX(JIS一覧!$A$1:$CQ$95, VALUE(LEFT(F517, 2))+1, VALUE(RIGHT(F517, 2))+1)</f>
        <v>渦</v>
      </c>
      <c r="E517" s="1">
        <f t="shared" si="41"/>
        <v>153</v>
      </c>
      <c r="F517" s="7">
        <v>1718</v>
      </c>
      <c r="G517" s="9" t="str" cm="1">
        <f t="array" ref="G517">IF(LEN(F517)=4,"1-"&amp;LEFT(F517,2)&amp;"-"&amp;RIGHT(F517,2),IF(AND(F517="",B517&lt;&gt;""),FindJISCoordinate(B517),"No Code"))</f>
        <v>1-17-18</v>
      </c>
      <c r="H517" s="3">
        <f t="shared" si="42"/>
        <v>28198</v>
      </c>
      <c r="I517" s="3" t="str">
        <f t="shared" si="43"/>
        <v>U+6E26</v>
      </c>
      <c r="J517" s="3" t="str">
        <f t="shared" si="44"/>
        <v>渦</v>
      </c>
      <c r="K517" s="3" t="b">
        <f t="shared" si="45"/>
        <v>1</v>
      </c>
    </row>
    <row r="518" spans="2:11" x14ac:dyDescent="0.4">
      <c r="B518" s="2" t="str" cm="1">
        <f t="array" ref="B518">INDEX(JIS一覧!$A$1:$CQ$95, VALUE(LEFT(F518, 2))+1, VALUE(RIGHT(F518, 2))+1)</f>
        <v>葭</v>
      </c>
      <c r="E518" s="1">
        <f t="shared" si="41"/>
        <v>153</v>
      </c>
      <c r="F518" s="7">
        <v>7251</v>
      </c>
      <c r="G518" s="9" t="str" cm="1">
        <f t="array" ref="G518">IF(LEN(F518)=4,"1-"&amp;LEFT(F518,2)&amp;"-"&amp;RIGHT(F518,2),IF(AND(F518="",B518&lt;&gt;""),FindJISCoordinate(B518),"No Code"))</f>
        <v>1-72-51</v>
      </c>
      <c r="H518" s="3">
        <f t="shared" si="42"/>
        <v>33901</v>
      </c>
      <c r="I518" s="3" t="str">
        <f t="shared" si="43"/>
        <v>U+846D</v>
      </c>
      <c r="J518" s="3" t="str">
        <f t="shared" si="44"/>
        <v>葭</v>
      </c>
      <c r="K518" s="3" t="b">
        <f t="shared" si="45"/>
        <v>1</v>
      </c>
    </row>
    <row r="519" spans="2:11" x14ac:dyDescent="0.4">
      <c r="B519" s="2" t="str" cm="1">
        <f t="array" ref="B519">INDEX(JIS一覧!$A$1:$CQ$95, VALUE(LEFT(F519, 2))+1, VALUE(RIGHT(F519, 2))+1)</f>
        <v>訶</v>
      </c>
      <c r="E519" s="1">
        <f t="shared" si="41"/>
        <v>153</v>
      </c>
      <c r="F519" s="7">
        <v>7537</v>
      </c>
      <c r="G519" s="9" t="str" cm="1">
        <f t="array" ref="G519">IF(LEN(F519)=4,"1-"&amp;LEFT(F519,2)&amp;"-"&amp;RIGHT(F519,2),IF(AND(F519="",B519&lt;&gt;""),FindJISCoordinate(B519),"No Code"))</f>
        <v>1-75-37</v>
      </c>
      <c r="H519" s="3">
        <f t="shared" si="42"/>
        <v>35382</v>
      </c>
      <c r="I519" s="3" t="str">
        <f t="shared" si="43"/>
        <v>U+8A36</v>
      </c>
      <c r="J519" s="3" t="str">
        <f t="shared" si="44"/>
        <v>訶</v>
      </c>
      <c r="K519" s="3" t="b">
        <f t="shared" si="45"/>
        <v>1</v>
      </c>
    </row>
    <row r="520" spans="2:11" x14ac:dyDescent="0.4">
      <c r="B520" s="2" t="str" cm="1">
        <f t="array" ref="B520">INDEX(JIS一覧!$A$1:$CQ$95, VALUE(LEFT(F520, 2))+1, VALUE(RIGHT(F520, 2))+1)</f>
        <v>跏</v>
      </c>
      <c r="E520" s="1">
        <f t="shared" si="41"/>
        <v>153</v>
      </c>
      <c r="F520" s="7">
        <v>7672</v>
      </c>
      <c r="G520" s="9" t="str" cm="1">
        <f t="array" ref="G520">IF(LEN(F520)=4,"1-"&amp;LEFT(F520,2)&amp;"-"&amp;RIGHT(F520,2),IF(AND(F520="",B520&lt;&gt;""),FindJISCoordinate(B520),"No Code"))</f>
        <v>1-76-72</v>
      </c>
      <c r="H520" s="3">
        <f t="shared" si="42"/>
        <v>36303</v>
      </c>
      <c r="I520" s="3" t="str">
        <f t="shared" si="43"/>
        <v>U+8DCF</v>
      </c>
      <c r="J520" s="3" t="str">
        <f t="shared" si="44"/>
        <v>跏</v>
      </c>
      <c r="K520" s="3" t="b">
        <f t="shared" si="45"/>
        <v>1</v>
      </c>
    </row>
    <row r="521" spans="2:11" x14ac:dyDescent="0.4">
      <c r="B521" s="2" t="str" cm="1">
        <f t="array" ref="B521">INDEX(JIS一覧!$A$1:$CQ$95, VALUE(LEFT(F521, 2))+1, VALUE(RIGHT(F521, 2))+1)</f>
        <v>軻</v>
      </c>
      <c r="E521" s="1">
        <f t="shared" si="41"/>
        <v>153</v>
      </c>
      <c r="F521" s="7">
        <v>7738</v>
      </c>
      <c r="G521" s="9" t="str" cm="1">
        <f t="array" ref="G521">IF(LEN(F521)=4,"1-"&amp;LEFT(F521,2)&amp;"-"&amp;RIGHT(F521,2),IF(AND(F521="",B521&lt;&gt;""),FindJISCoordinate(B521),"No Code"))</f>
        <v>1-77-38</v>
      </c>
      <c r="H521" s="3">
        <f t="shared" si="42"/>
        <v>36603</v>
      </c>
      <c r="I521" s="3" t="str">
        <f t="shared" si="43"/>
        <v>U+8EFB</v>
      </c>
      <c r="J521" s="3" t="str">
        <f t="shared" si="44"/>
        <v>軻</v>
      </c>
      <c r="K521" s="3" t="b">
        <f t="shared" si="45"/>
        <v>1</v>
      </c>
    </row>
    <row r="522" spans="2:11" x14ac:dyDescent="0.4">
      <c r="B522" s="2" t="str" cm="1">
        <f t="array" ref="B522">INDEX(JIS一覧!$A$1:$CQ$95, VALUE(LEFT(F522, 2))+1, VALUE(RIGHT(F522, 2))+1)</f>
        <v>過</v>
      </c>
      <c r="E522" s="1">
        <f t="shared" si="41"/>
        <v>153</v>
      </c>
      <c r="F522" s="7">
        <v>1865</v>
      </c>
      <c r="G522" s="9" t="str" cm="1">
        <f t="array" ref="G522">IF(LEN(F522)=4,"1-"&amp;LEFT(F522,2)&amp;"-"&amp;RIGHT(F522,2),IF(AND(F522="",B522&lt;&gt;""),FindJISCoordinate(B522),"No Code"))</f>
        <v>1-18-65</v>
      </c>
      <c r="H522" s="3">
        <f t="shared" si="42"/>
        <v>36942</v>
      </c>
      <c r="I522" s="3" t="str">
        <f t="shared" si="43"/>
        <v>U+904E</v>
      </c>
      <c r="J522" s="3" t="str">
        <f t="shared" si="44"/>
        <v>過</v>
      </c>
      <c r="K522" s="3" t="b">
        <f t="shared" si="45"/>
        <v>1</v>
      </c>
    </row>
    <row r="523" spans="2:11" x14ac:dyDescent="0.4">
      <c r="B523" s="2"/>
      <c r="C523" t="s">
        <v>7666</v>
      </c>
      <c r="E523" s="1">
        <f t="shared" si="41"/>
        <v>153</v>
      </c>
      <c r="G523" s="9" t="str" cm="1">
        <f t="array" ref="G523">IF(LEN(F523)=4,"1-"&amp;LEFT(F523,2)&amp;"-"&amp;RIGHT(F523,2),IF(AND(F523="",B523&lt;&gt;""),FindJISCoordinate(B523),"No Code"))</f>
        <v>No Code</v>
      </c>
      <c r="H523" s="3" t="str">
        <f t="shared" si="42"/>
        <v/>
      </c>
      <c r="I523" s="3" t="str">
        <f t="shared" si="43"/>
        <v/>
      </c>
      <c r="J523" s="3" t="str">
        <f t="shared" si="44"/>
        <v/>
      </c>
      <c r="K523" s="3" t="b">
        <f t="shared" si="45"/>
        <v>1</v>
      </c>
    </row>
    <row r="524" spans="2:11" x14ac:dyDescent="0.4">
      <c r="B524" s="2" t="str" cm="1">
        <f t="array" ref="B524">INDEX(JIS一覧!$A$1:$CQ$95, VALUE(LEFT(F524, 2))+1, VALUE(RIGHT(F524, 2))+1)</f>
        <v>嘩</v>
      </c>
      <c r="D524" s="1">
        <v>55</v>
      </c>
      <c r="E524" s="1">
        <f t="shared" si="41"/>
        <v>155</v>
      </c>
      <c r="F524" s="7">
        <v>1862</v>
      </c>
      <c r="G524" s="9" t="str" cm="1">
        <f t="array" ref="G524">IF(LEN(F524)=4,"1-"&amp;LEFT(F524,2)&amp;"-"&amp;RIGHT(F524,2),IF(AND(F524="",B524&lt;&gt;""),FindJISCoordinate(B524),"No Code"))</f>
        <v>1-18-62</v>
      </c>
      <c r="H524" s="3">
        <f t="shared" si="42"/>
        <v>22057</v>
      </c>
      <c r="I524" s="3" t="str">
        <f t="shared" si="43"/>
        <v>U+5629</v>
      </c>
      <c r="J524" s="3" t="str">
        <f t="shared" si="44"/>
        <v>嘩</v>
      </c>
      <c r="K524" s="3" t="b">
        <f t="shared" si="45"/>
        <v>1</v>
      </c>
    </row>
    <row r="525" spans="2:11" x14ac:dyDescent="0.4">
      <c r="B525" s="2"/>
      <c r="C525" t="s">
        <v>7667</v>
      </c>
      <c r="E525" s="1">
        <f t="shared" si="41"/>
        <v>155</v>
      </c>
      <c r="G525" s="9" t="str" cm="1">
        <f t="array" ref="G525">IF(LEN(F525)=4,"1-"&amp;LEFT(F525,2)&amp;"-"&amp;RIGHT(F525,2),IF(AND(F525="",B525&lt;&gt;""),FindJISCoordinate(B525),"No Code"))</f>
        <v>No Code</v>
      </c>
      <c r="H525" s="3" t="str">
        <f t="shared" si="42"/>
        <v/>
      </c>
      <c r="I525" s="3" t="str">
        <f t="shared" si="43"/>
        <v/>
      </c>
      <c r="J525" s="3" t="str">
        <f t="shared" si="44"/>
        <v/>
      </c>
      <c r="K525" s="3" t="b">
        <f t="shared" si="45"/>
        <v>1</v>
      </c>
    </row>
    <row r="526" spans="2:11" x14ac:dyDescent="0.4">
      <c r="B526" s="2" t="str" cm="1">
        <f t="array" ref="B526">INDEX(JIS一覧!$A$1:$CQ$95, VALUE(LEFT(F526, 2))+1, VALUE(RIGHT(F526, 2))+1)</f>
        <v>嫁</v>
      </c>
      <c r="E526" s="1">
        <f t="shared" si="41"/>
        <v>155</v>
      </c>
      <c r="F526" s="7">
        <v>1839</v>
      </c>
      <c r="G526" s="9" t="str" cm="1">
        <f t="array" ref="G526">IF(LEN(F526)=4,"1-"&amp;LEFT(F526,2)&amp;"-"&amp;RIGHT(F526,2),IF(AND(F526="",B526&lt;&gt;""),FindJISCoordinate(B526),"No Code"))</f>
        <v>1-18-39</v>
      </c>
      <c r="H526" s="3">
        <f t="shared" si="42"/>
        <v>23233</v>
      </c>
      <c r="I526" s="3" t="str">
        <f t="shared" si="43"/>
        <v>U+5AC1</v>
      </c>
      <c r="J526" s="3" t="str">
        <f t="shared" si="44"/>
        <v>嫁</v>
      </c>
      <c r="K526" s="3" t="b">
        <f t="shared" si="45"/>
        <v>1</v>
      </c>
    </row>
    <row r="527" spans="2:11" x14ac:dyDescent="0.4">
      <c r="B527" s="2" t="str" cm="1">
        <f t="array" ref="B527">INDEX(JIS一覧!$A$1:$CQ$95, VALUE(LEFT(F527, 2))+1, VALUE(RIGHT(F527, 2))+1)</f>
        <v>廈</v>
      </c>
      <c r="E527" s="1">
        <f t="shared" si="41"/>
        <v>155</v>
      </c>
      <c r="F527" s="7">
        <v>5492</v>
      </c>
      <c r="G527" s="9" t="str" cm="1">
        <f t="array" ref="G527">IF(LEN(F527)=4,"1-"&amp;LEFT(F527,2)&amp;"-"&amp;RIGHT(F527,2),IF(AND(F527="",B527&lt;&gt;""),FindJISCoordinate(B527),"No Code"))</f>
        <v>1-54-92</v>
      </c>
      <c r="H527" s="3">
        <f t="shared" si="42"/>
        <v>24264</v>
      </c>
      <c r="I527" s="3" t="str">
        <f t="shared" si="43"/>
        <v>U+5EC8</v>
      </c>
      <c r="J527" s="3" t="str">
        <f t="shared" si="44"/>
        <v>廈</v>
      </c>
      <c r="K527" s="3" t="b">
        <f t="shared" si="45"/>
        <v>1</v>
      </c>
    </row>
    <row r="528" spans="2:11" x14ac:dyDescent="0.4">
      <c r="B528" s="2" t="str" cm="1">
        <f t="array" ref="B528">INDEX(JIS一覧!$A$1:$CQ$95, VALUE(LEFT(F528, 2))+1, VALUE(RIGHT(F528, 2))+1)</f>
        <v>厦</v>
      </c>
      <c r="C528" t="s">
        <v>7668</v>
      </c>
      <c r="E528" s="1">
        <f t="shared" si="41"/>
        <v>155</v>
      </c>
      <c r="F528" s="7">
        <v>5047</v>
      </c>
      <c r="G528" s="9" t="str" cm="1">
        <f t="array" ref="G528">IF(LEN(F528)=4,"1-"&amp;LEFT(F528,2)&amp;"-"&amp;RIGHT(F528,2),IF(AND(F528="",B528&lt;&gt;""),FindJISCoordinate(B528),"No Code"))</f>
        <v>1-50-47</v>
      </c>
      <c r="H528" s="3">
        <f t="shared" si="42"/>
        <v>21414</v>
      </c>
      <c r="I528" s="3" t="str">
        <f t="shared" si="43"/>
        <v>U+53A6</v>
      </c>
      <c r="J528" s="3" t="str">
        <f t="shared" si="44"/>
        <v>厦</v>
      </c>
      <c r="K528" s="3" t="b">
        <f t="shared" si="45"/>
        <v>1</v>
      </c>
    </row>
    <row r="529" spans="2:11" x14ac:dyDescent="0.4">
      <c r="B529" s="2" t="str" cm="1">
        <f t="array" ref="B529">INDEX(JIS一覧!$A$1:$CQ$95, VALUE(LEFT(F529, 2))+1, VALUE(RIGHT(F529, 2))+1)</f>
        <v>暇</v>
      </c>
      <c r="E529" s="1">
        <f t="shared" si="41"/>
        <v>155</v>
      </c>
      <c r="F529" s="7">
        <v>1843</v>
      </c>
      <c r="G529" s="9" t="str" cm="1">
        <f t="array" ref="G529">IF(LEN(F529)=4,"1-"&amp;LEFT(F529,2)&amp;"-"&amp;RIGHT(F529,2),IF(AND(F529="",B529&lt;&gt;""),FindJISCoordinate(B529),"No Code"))</f>
        <v>1-18-43</v>
      </c>
      <c r="H529" s="3">
        <f t="shared" si="42"/>
        <v>26247</v>
      </c>
      <c r="I529" s="3" t="str">
        <f t="shared" si="43"/>
        <v>U+6687</v>
      </c>
      <c r="J529" s="3" t="str">
        <f t="shared" si="44"/>
        <v>暇</v>
      </c>
      <c r="K529" s="3" t="b">
        <f t="shared" si="45"/>
        <v>1</v>
      </c>
    </row>
    <row r="530" spans="2:11" x14ac:dyDescent="0.4">
      <c r="B530" s="2" t="str" cm="1">
        <f t="array" ref="B530">INDEX(JIS一覧!$A$1:$CQ$95, VALUE(LEFT(F530, 2))+1, VALUE(RIGHT(F530, 2))+1)</f>
        <v>瑕</v>
      </c>
      <c r="E530" s="1">
        <f t="shared" si="41"/>
        <v>155</v>
      </c>
      <c r="F530" s="7">
        <v>6476</v>
      </c>
      <c r="G530" s="9" t="str" cm="1">
        <f t="array" ref="G530">IF(LEN(F530)=4,"1-"&amp;LEFT(F530,2)&amp;"-"&amp;RIGHT(F530,2),IF(AND(F530="",B530&lt;&gt;""),FindJISCoordinate(B530),"No Code"))</f>
        <v>1-64-76</v>
      </c>
      <c r="H530" s="3">
        <f t="shared" si="42"/>
        <v>29781</v>
      </c>
      <c r="I530" s="3" t="str">
        <f t="shared" si="43"/>
        <v>U+7455</v>
      </c>
      <c r="J530" s="3" t="str">
        <f t="shared" si="44"/>
        <v>瑕</v>
      </c>
      <c r="K530" s="3" t="b">
        <f t="shared" si="45"/>
        <v>1</v>
      </c>
    </row>
    <row r="531" spans="2:11" x14ac:dyDescent="0.4">
      <c r="B531" s="2" t="str" cm="1">
        <f t="array" ref="B531">INDEX(JIS一覧!$A$1:$CQ$95, VALUE(LEFT(F531, 2))+1, VALUE(RIGHT(F531, 2))+1)</f>
        <v>禍</v>
      </c>
      <c r="E531" s="1">
        <f t="shared" si="41"/>
        <v>155</v>
      </c>
      <c r="F531" s="7">
        <v>1850</v>
      </c>
      <c r="G531" s="9" t="str" cm="1">
        <f t="array" ref="G531">IF(LEN(F531)=4,"1-"&amp;LEFT(F531,2)&amp;"-"&amp;RIGHT(F531,2),IF(AND(F531="",B531&lt;&gt;""),FindJISCoordinate(B531),"No Code"))</f>
        <v>1-18-50</v>
      </c>
      <c r="H531" s="3">
        <f t="shared" si="42"/>
        <v>31117</v>
      </c>
      <c r="I531" s="3" t="str">
        <f t="shared" si="43"/>
        <v>U+798D</v>
      </c>
      <c r="J531" s="3" t="str">
        <f t="shared" si="44"/>
        <v>禍</v>
      </c>
      <c r="K531" s="3" t="b">
        <f t="shared" si="45"/>
        <v>1</v>
      </c>
    </row>
    <row r="532" spans="2:11" x14ac:dyDescent="0.4">
      <c r="B532" s="2" t="s">
        <v>7669</v>
      </c>
      <c r="C532" t="s">
        <v>7670</v>
      </c>
      <c r="E532" s="1">
        <f t="shared" si="41"/>
        <v>155</v>
      </c>
      <c r="F532" s="7">
        <v>8931</v>
      </c>
      <c r="G532" s="9" t="str" cm="1">
        <f t="array" ref="G532">IF(LEN(F532)=4,"1-"&amp;LEFT(F532,2)&amp;"-"&amp;RIGHT(F532,2),IF(AND(F532="",B532&lt;&gt;""),FindJISCoordinate(B532),"No Code"))</f>
        <v>1-89-31</v>
      </c>
      <c r="H532" s="3">
        <f t="shared" si="42"/>
        <v>64082</v>
      </c>
      <c r="I532" s="3" t="str">
        <f t="shared" si="43"/>
        <v>U+FA52</v>
      </c>
      <c r="J532" s="3" t="str">
        <f t="shared" si="44"/>
        <v>禍</v>
      </c>
      <c r="K532" s="3" t="b">
        <f t="shared" si="45"/>
        <v>1</v>
      </c>
    </row>
    <row r="533" spans="2:11" x14ac:dyDescent="0.4">
      <c r="B533" s="2" t="str" cm="1">
        <f t="array" ref="B533">INDEX(JIS一覧!$A$1:$CQ$95, VALUE(LEFT(F533, 2))+1, VALUE(RIGHT(F533, 2))+1)</f>
        <v>遐</v>
      </c>
      <c r="D533" s="1">
        <v>56</v>
      </c>
      <c r="E533" s="1">
        <f t="shared" si="41"/>
        <v>156</v>
      </c>
      <c r="F533" s="7">
        <v>7802</v>
      </c>
      <c r="G533" s="9" t="str" cm="1">
        <f t="array" ref="G533">IF(LEN(F533)=4,"1-"&amp;LEFT(F533,2)&amp;"-"&amp;RIGHT(F533,2),IF(AND(F533="",B533&lt;&gt;""),FindJISCoordinate(B533),"No Code"))</f>
        <v>1-78-02</v>
      </c>
      <c r="H533" s="3">
        <f t="shared" si="42"/>
        <v>36944</v>
      </c>
      <c r="I533" s="3" t="str">
        <f t="shared" si="43"/>
        <v>U+9050</v>
      </c>
      <c r="J533" s="3" t="str">
        <f t="shared" si="44"/>
        <v>遐</v>
      </c>
      <c r="K533" s="3" t="b">
        <f t="shared" si="45"/>
        <v>1</v>
      </c>
    </row>
    <row r="534" spans="2:11" x14ac:dyDescent="0.4">
      <c r="B534" s="2" t="str" cm="1">
        <f t="array" ref="B534">INDEX(JIS一覧!$A$1:$CQ$95, VALUE(LEFT(F534, 2))+1, VALUE(RIGHT(F534, 2))+1)</f>
        <v>靴</v>
      </c>
      <c r="E534" s="1">
        <f t="shared" si="41"/>
        <v>156</v>
      </c>
      <c r="F534" s="7">
        <v>2304</v>
      </c>
      <c r="G534" s="9" t="str" cm="1">
        <f t="array" ref="G534">IF(LEN(F534)=4,"1-"&amp;LEFT(F534,2)&amp;"-"&amp;RIGHT(F534,2),IF(AND(F534="",B534&lt;&gt;""),FindJISCoordinate(B534),"No Code"))</f>
        <v>1-23-04</v>
      </c>
      <c r="H534" s="3">
        <f t="shared" si="42"/>
        <v>38772</v>
      </c>
      <c r="I534" s="3" t="str">
        <f t="shared" si="43"/>
        <v>U+9774</v>
      </c>
      <c r="J534" s="3" t="str">
        <f t="shared" si="44"/>
        <v>靴</v>
      </c>
      <c r="K534" s="3" t="b">
        <f t="shared" si="45"/>
        <v>1</v>
      </c>
    </row>
    <row r="535" spans="2:11" x14ac:dyDescent="0.4">
      <c r="B535" s="2" t="str" cm="1">
        <f t="array" ref="B535">INDEX(JIS一覧!$A$1:$CQ$95, VALUE(LEFT(F535, 2))+1, VALUE(RIGHT(F535, 2))+1)</f>
        <v>嘉</v>
      </c>
      <c r="E535" s="1">
        <f t="shared" si="41"/>
        <v>156</v>
      </c>
      <c r="F535" s="7">
        <v>1837</v>
      </c>
      <c r="G535" s="9" t="str" cm="1">
        <f t="array" ref="G535">IF(LEN(F535)=4,"1-"&amp;LEFT(F535,2)&amp;"-"&amp;RIGHT(F535,2),IF(AND(F535="",B535&lt;&gt;""),FindJISCoordinate(B535),"No Code"))</f>
        <v>1-18-37</v>
      </c>
      <c r="H535" s="3">
        <f t="shared" si="42"/>
        <v>22025</v>
      </c>
      <c r="I535" s="3" t="str">
        <f t="shared" si="43"/>
        <v>U+5609</v>
      </c>
      <c r="J535" s="3" t="str">
        <f t="shared" si="44"/>
        <v>嘉</v>
      </c>
      <c r="K535" s="3" t="b">
        <f t="shared" si="45"/>
        <v>1</v>
      </c>
    </row>
    <row r="536" spans="2:11" x14ac:dyDescent="0.4">
      <c r="B536" s="2" t="str" cm="1">
        <f t="array" ref="B536">INDEX(JIS一覧!$A$1:$CQ$95, VALUE(LEFT(F536, 2))+1, VALUE(RIGHT(F536, 2))+1)</f>
        <v>夥</v>
      </c>
      <c r="D536" s="1">
        <v>57</v>
      </c>
      <c r="E536" s="1">
        <f t="shared" si="41"/>
        <v>157</v>
      </c>
      <c r="F536" s="7">
        <v>5278</v>
      </c>
      <c r="G536" s="9" t="str" cm="1">
        <f t="array" ref="G536">IF(LEN(F536)=4,"1-"&amp;LEFT(F536,2)&amp;"-"&amp;RIGHT(F536,2),IF(AND(F536="",B536&lt;&gt;""),FindJISCoordinate(B536),"No Code"))</f>
        <v>1-52-78</v>
      </c>
      <c r="H536" s="3">
        <f t="shared" si="42"/>
        <v>22821</v>
      </c>
      <c r="I536" s="3" t="str">
        <f t="shared" si="43"/>
        <v>U+5925</v>
      </c>
      <c r="J536" s="3" t="str">
        <f t="shared" si="44"/>
        <v>夥</v>
      </c>
      <c r="K536" s="3" t="b">
        <f t="shared" si="45"/>
        <v>1</v>
      </c>
    </row>
    <row r="537" spans="2:11" x14ac:dyDescent="0.4">
      <c r="B537" s="2" t="str" cm="1">
        <f t="array" ref="B537">INDEX(JIS一覧!$A$1:$CQ$95, VALUE(LEFT(F537, 2))+1, VALUE(RIGHT(F537, 2))+1)</f>
        <v>寡</v>
      </c>
      <c r="E537" s="1">
        <f t="shared" si="41"/>
        <v>157</v>
      </c>
      <c r="F537" s="7">
        <v>1841</v>
      </c>
      <c r="G537" s="9" t="str" cm="1">
        <f t="array" ref="G537">IF(LEN(F537)=4,"1-"&amp;LEFT(F537,2)&amp;"-"&amp;RIGHT(F537,2),IF(AND(F537="",B537&lt;&gt;""),FindJISCoordinate(B537),"No Code"))</f>
        <v>1-18-41</v>
      </c>
      <c r="H537" s="3">
        <f t="shared" si="42"/>
        <v>23521</v>
      </c>
      <c r="I537" s="3" t="str">
        <f t="shared" si="43"/>
        <v>U+5BE1</v>
      </c>
      <c r="J537" s="3" t="str">
        <f t="shared" si="44"/>
        <v>寡</v>
      </c>
      <c r="K537" s="3" t="b">
        <f t="shared" si="45"/>
        <v>1</v>
      </c>
    </row>
    <row r="538" spans="2:11" x14ac:dyDescent="0.4">
      <c r="B538" s="2" t="str" cm="1">
        <f t="array" ref="B538">INDEX(JIS一覧!$A$1:$CQ$95, VALUE(LEFT(F538, 2))+1, VALUE(RIGHT(F538, 2))+1)</f>
        <v>榎</v>
      </c>
      <c r="E538" s="1">
        <f t="shared" si="41"/>
        <v>157</v>
      </c>
      <c r="F538" s="7">
        <v>1761</v>
      </c>
      <c r="G538" s="9" t="str" cm="1">
        <f t="array" ref="G538">IF(LEN(F538)=4,"1-"&amp;LEFT(F538,2)&amp;"-"&amp;RIGHT(F538,2),IF(AND(F538="",B538&lt;&gt;""),FindJISCoordinate(B538),"No Code"))</f>
        <v>1-17-61</v>
      </c>
      <c r="H538" s="3">
        <f t="shared" si="42"/>
        <v>27022</v>
      </c>
      <c r="I538" s="3" t="str">
        <f t="shared" si="43"/>
        <v>U+698E</v>
      </c>
      <c r="J538" s="3" t="str">
        <f t="shared" si="44"/>
        <v>榎</v>
      </c>
      <c r="K538" s="3" t="b">
        <f t="shared" si="45"/>
        <v>1</v>
      </c>
    </row>
    <row r="539" spans="2:11" x14ac:dyDescent="0.4">
      <c r="B539" s="2" t="str" cm="1">
        <f t="array" ref="B539">INDEX(JIS一覧!$A$1:$CQ$95, VALUE(LEFT(F539, 2))+1, VALUE(RIGHT(F539, 2))+1)</f>
        <v>樺</v>
      </c>
      <c r="E539" s="1">
        <f t="shared" si="41"/>
        <v>157</v>
      </c>
      <c r="F539" s="7">
        <v>1982</v>
      </c>
      <c r="G539" s="9" t="str" cm="1">
        <f t="array" ref="G539">IF(LEN(F539)=4,"1-"&amp;LEFT(F539,2)&amp;"-"&amp;RIGHT(F539,2),IF(AND(F539="",B539&lt;&gt;""),FindJISCoordinate(B539),"No Code"))</f>
        <v>1-19-82</v>
      </c>
      <c r="H539" s="3">
        <f t="shared" si="42"/>
        <v>27194</v>
      </c>
      <c r="I539" s="3" t="str">
        <f t="shared" si="43"/>
        <v>U+6A3A</v>
      </c>
      <c r="J539" s="3" t="str">
        <f t="shared" si="44"/>
        <v>樺</v>
      </c>
      <c r="K539" s="3" t="b">
        <f t="shared" si="45"/>
        <v>1</v>
      </c>
    </row>
    <row r="540" spans="2:11" x14ac:dyDescent="0.4">
      <c r="B540" s="2"/>
      <c r="C540" t="s">
        <v>7671</v>
      </c>
      <c r="E540" s="1">
        <f t="shared" si="41"/>
        <v>157</v>
      </c>
      <c r="G540" s="9" t="str" cm="1">
        <f t="array" ref="G540">IF(LEN(F540)=4,"1-"&amp;LEFT(F540,2)&amp;"-"&amp;RIGHT(F540,2),IF(AND(F540="",B540&lt;&gt;""),FindJISCoordinate(B540),"No Code"))</f>
        <v>No Code</v>
      </c>
      <c r="H540" s="3" t="str">
        <f t="shared" si="42"/>
        <v/>
      </c>
      <c r="I540" s="3" t="str">
        <f t="shared" si="43"/>
        <v/>
      </c>
      <c r="J540" s="3" t="str">
        <f t="shared" si="44"/>
        <v/>
      </c>
      <c r="K540" s="3" t="b">
        <f t="shared" si="45"/>
        <v>1</v>
      </c>
    </row>
    <row r="541" spans="2:11" x14ac:dyDescent="0.4">
      <c r="B541" s="2" t="str" cm="1">
        <f t="array" ref="B541">INDEX(JIS一覧!$A$1:$CQ$95, VALUE(LEFT(F541, 2))+1, VALUE(RIGHT(F541, 2))+1)</f>
        <v>歌</v>
      </c>
      <c r="E541" s="1">
        <f t="shared" si="41"/>
        <v>157</v>
      </c>
      <c r="F541" s="7">
        <v>1846</v>
      </c>
      <c r="G541" s="9" t="str" cm="1">
        <f t="array" ref="G541">IF(LEN(F541)=4,"1-"&amp;LEFT(F541,2)&amp;"-"&amp;RIGHT(F541,2),IF(AND(F541="",B541&lt;&gt;""),FindJISCoordinate(B541),"No Code"))</f>
        <v>1-18-46</v>
      </c>
      <c r="H541" s="3">
        <f t="shared" si="42"/>
        <v>27468</v>
      </c>
      <c r="I541" s="3" t="str">
        <f t="shared" si="43"/>
        <v>U+6B4C</v>
      </c>
      <c r="J541" s="3" t="str">
        <f t="shared" si="44"/>
        <v>歌</v>
      </c>
      <c r="K541" s="3" t="b">
        <f t="shared" si="45"/>
        <v>1</v>
      </c>
    </row>
    <row r="542" spans="2:11" x14ac:dyDescent="0.4">
      <c r="B542" s="2" t="str" cm="1">
        <f t="array" ref="B542">INDEX(JIS一覧!$A$1:$CQ$95, VALUE(LEFT(F542, 2))+1, VALUE(RIGHT(F542, 2))+1)</f>
        <v>謌</v>
      </c>
      <c r="C542" t="s">
        <v>7672</v>
      </c>
      <c r="E542" s="1">
        <f t="shared" si="41"/>
        <v>157</v>
      </c>
      <c r="F542" s="7">
        <v>7572</v>
      </c>
      <c r="G542" s="9" t="str" cm="1">
        <f t="array" ref="G542">IF(LEN(F542)=4,"1-"&amp;LEFT(F542,2)&amp;"-"&amp;RIGHT(F542,2),IF(AND(F542="",B542&lt;&gt;""),FindJISCoordinate(B542),"No Code"))</f>
        <v>1-75-72</v>
      </c>
      <c r="H542" s="3">
        <f t="shared" si="42"/>
        <v>35596</v>
      </c>
      <c r="I542" s="3" t="str">
        <f t="shared" si="43"/>
        <v>U+8B0C</v>
      </c>
      <c r="J542" s="3" t="str">
        <f t="shared" si="44"/>
        <v>謌</v>
      </c>
      <c r="K542" s="3" t="b">
        <f t="shared" si="45"/>
        <v>1</v>
      </c>
    </row>
    <row r="543" spans="2:11" x14ac:dyDescent="0.4">
      <c r="B543" s="2" t="str" cm="1">
        <f t="array" ref="B543">INDEX(JIS一覧!$A$1:$CQ$95, VALUE(LEFT(F543, 2))+1, VALUE(RIGHT(F543, 2))+1)</f>
        <v>窩</v>
      </c>
      <c r="D543" s="1">
        <v>58</v>
      </c>
      <c r="E543" s="1">
        <f t="shared" si="41"/>
        <v>158</v>
      </c>
      <c r="F543" s="7">
        <v>6761</v>
      </c>
      <c r="G543" s="9" t="str" cm="1">
        <f t="array" ref="G543">IF(LEN(F543)=4,"1-"&amp;LEFT(F543,2)&amp;"-"&amp;RIGHT(F543,2),IF(AND(F543="",B543&lt;&gt;""),FindJISCoordinate(B543),"No Code"))</f>
        <v>1-67-61</v>
      </c>
      <c r="H543" s="3">
        <f t="shared" si="42"/>
        <v>31401</v>
      </c>
      <c r="I543" s="3" t="str">
        <f t="shared" si="43"/>
        <v>U+7AA9</v>
      </c>
      <c r="J543" s="3" t="str">
        <f t="shared" si="44"/>
        <v>窩</v>
      </c>
      <c r="K543" s="3" t="b">
        <f t="shared" si="45"/>
        <v>1</v>
      </c>
    </row>
    <row r="544" spans="2:11" x14ac:dyDescent="0.4">
      <c r="B544" s="2" t="str" cm="1">
        <f t="array" ref="B544">INDEX(JIS一覧!$A$1:$CQ$95, VALUE(LEFT(F544, 2))+1, VALUE(RIGHT(F544, 2))+1)</f>
        <v>箇</v>
      </c>
      <c r="E544" s="1">
        <f t="shared" si="41"/>
        <v>158</v>
      </c>
      <c r="F544" s="7">
        <v>1853</v>
      </c>
      <c r="G544" s="9" t="str" cm="1">
        <f t="array" ref="G544">IF(LEN(F544)=4,"1-"&amp;LEFT(F544,2)&amp;"-"&amp;RIGHT(F544,2),IF(AND(F544="",B544&lt;&gt;""),FindJISCoordinate(B544),"No Code"))</f>
        <v>1-18-53</v>
      </c>
      <c r="H544" s="3">
        <f t="shared" si="42"/>
        <v>31623</v>
      </c>
      <c r="I544" s="3" t="str">
        <f t="shared" si="43"/>
        <v>U+7B87</v>
      </c>
      <c r="J544" s="3" t="str">
        <f t="shared" si="44"/>
        <v>箇</v>
      </c>
      <c r="K544" s="3" t="b">
        <f t="shared" si="45"/>
        <v>1</v>
      </c>
    </row>
    <row r="545" spans="2:11" x14ac:dyDescent="0.4">
      <c r="B545" s="2" t="str" cm="1">
        <f t="array" ref="B545">INDEX(JIS一覧!$A$1:$CQ$95, VALUE(LEFT(F545, 2))+1, VALUE(RIGHT(F545, 2))+1)</f>
        <v>裹</v>
      </c>
      <c r="E545" s="1">
        <f t="shared" si="41"/>
        <v>158</v>
      </c>
      <c r="F545" s="7">
        <v>7471</v>
      </c>
      <c r="G545" s="9" t="str" cm="1">
        <f t="array" ref="G545">IF(LEN(F545)=4,"1-"&amp;LEFT(F545,2)&amp;"-"&amp;RIGHT(F545,2),IF(AND(F545="",B545&lt;&gt;""),FindJISCoordinate(B545),"No Code"))</f>
        <v>1-74-71</v>
      </c>
      <c r="H545" s="3">
        <f t="shared" si="42"/>
        <v>35065</v>
      </c>
      <c r="I545" s="3" t="str">
        <f t="shared" si="43"/>
        <v>U+88F9</v>
      </c>
      <c r="J545" s="3" t="str">
        <f t="shared" si="44"/>
        <v>裹</v>
      </c>
      <c r="K545" s="3" t="b">
        <f t="shared" si="45"/>
        <v>1</v>
      </c>
    </row>
    <row r="546" spans="2:11" x14ac:dyDescent="0.4">
      <c r="B546" s="2" t="str" cm="1">
        <f t="array" ref="B546">INDEX(JIS一覧!$A$1:$CQ$95, VALUE(LEFT(F546, 2))+1, VALUE(RIGHT(F546, 2))+1)</f>
        <v>稼</v>
      </c>
      <c r="E546" s="1">
        <f t="shared" si="41"/>
        <v>158</v>
      </c>
      <c r="F546" s="7">
        <v>1852</v>
      </c>
      <c r="G546" s="9" t="str" cm="1">
        <f t="array" ref="G546">IF(LEN(F546)=4,"1-"&amp;LEFT(F546,2)&amp;"-"&amp;RIGHT(F546,2),IF(AND(F546="",B546&lt;&gt;""),FindJISCoordinate(B546),"No Code"))</f>
        <v>1-18-52</v>
      </c>
      <c r="H546" s="3">
        <f t="shared" si="42"/>
        <v>31292</v>
      </c>
      <c r="I546" s="3" t="str">
        <f t="shared" si="43"/>
        <v>U+7A3C</v>
      </c>
      <c r="J546" s="3" t="str">
        <f t="shared" si="44"/>
        <v>稼</v>
      </c>
      <c r="K546" s="3" t="b">
        <f t="shared" si="45"/>
        <v>1</v>
      </c>
    </row>
    <row r="547" spans="2:11" x14ac:dyDescent="0.4">
      <c r="B547" s="2" t="str" cm="1">
        <f t="array" ref="B547">INDEX(JIS一覧!$A$1:$CQ$95, VALUE(LEFT(F547, 2))+1, VALUE(RIGHT(F547, 2))+1)</f>
        <v>蝦</v>
      </c>
      <c r="D547" s="1">
        <v>59</v>
      </c>
      <c r="E547" s="1">
        <f t="shared" si="41"/>
        <v>159</v>
      </c>
      <c r="F547" s="7">
        <v>1860</v>
      </c>
      <c r="G547" s="9" t="str" cm="1">
        <f t="array" ref="G547">IF(LEN(F547)=4,"1-"&amp;LEFT(F547,2)&amp;"-"&amp;RIGHT(F547,2),IF(AND(F547="",B547&lt;&gt;""),FindJISCoordinate(B547),"No Code"))</f>
        <v>1-18-60</v>
      </c>
      <c r="H547" s="3">
        <f t="shared" si="42"/>
        <v>34662</v>
      </c>
      <c r="I547" s="3" t="str">
        <f t="shared" si="43"/>
        <v>U+8766</v>
      </c>
      <c r="J547" s="3" t="str">
        <f t="shared" si="44"/>
        <v>蝦</v>
      </c>
      <c r="K547" s="3" t="b">
        <f t="shared" si="45"/>
        <v>1</v>
      </c>
    </row>
    <row r="548" spans="2:11" x14ac:dyDescent="0.4">
      <c r="B548" s="2" t="str" cm="1">
        <f t="array" ref="B548">INDEX(JIS一覧!$A$1:$CQ$95, VALUE(LEFT(F548, 2))+1, VALUE(RIGHT(F548, 2))+1)</f>
        <v>蝸</v>
      </c>
      <c r="E548" s="1">
        <f t="shared" si="41"/>
        <v>159</v>
      </c>
      <c r="F548" s="7">
        <v>7387</v>
      </c>
      <c r="G548" s="9" t="str" cm="1">
        <f t="array" ref="G548">IF(LEN(F548)=4,"1-"&amp;LEFT(F548,2)&amp;"-"&amp;RIGHT(F548,2),IF(AND(F548="",B548&lt;&gt;""),FindJISCoordinate(B548),"No Code"))</f>
        <v>1-73-87</v>
      </c>
      <c r="H548" s="3">
        <f t="shared" si="42"/>
        <v>34680</v>
      </c>
      <c r="I548" s="3" t="str">
        <f t="shared" si="43"/>
        <v>U+8778</v>
      </c>
      <c r="J548" s="3" t="str">
        <f t="shared" si="44"/>
        <v>蝸</v>
      </c>
      <c r="K548" s="3" t="b">
        <f t="shared" si="45"/>
        <v>1</v>
      </c>
    </row>
    <row r="549" spans="2:11" x14ac:dyDescent="0.4">
      <c r="B549" s="2" t="str" cm="1">
        <f t="array" ref="B549">INDEX(JIS一覧!$A$1:$CQ$95, VALUE(LEFT(F549, 2))+1, VALUE(RIGHT(F549, 2))+1)</f>
        <v>蝌</v>
      </c>
      <c r="E549" s="1">
        <f t="shared" si="41"/>
        <v>159</v>
      </c>
      <c r="F549" s="7">
        <v>7388</v>
      </c>
      <c r="G549" s="9" t="str" cm="1">
        <f t="array" ref="G549">IF(LEN(F549)=4,"1-"&amp;LEFT(F549,2)&amp;"-"&amp;RIGHT(F549,2),IF(AND(F549="",B549&lt;&gt;""),FindJISCoordinate(B549),"No Code"))</f>
        <v>1-73-88</v>
      </c>
      <c r="H549" s="3">
        <f t="shared" si="42"/>
        <v>34636</v>
      </c>
      <c r="I549" s="3" t="str">
        <f t="shared" si="43"/>
        <v>U+874C</v>
      </c>
      <c r="J549" s="3" t="str">
        <f t="shared" si="44"/>
        <v>蝌</v>
      </c>
      <c r="K549" s="3" t="b">
        <f t="shared" si="45"/>
        <v>1</v>
      </c>
    </row>
    <row r="550" spans="2:11" x14ac:dyDescent="0.4">
      <c r="B550" s="2" t="str" cm="1">
        <f t="array" ref="B550">INDEX(JIS一覧!$A$1:$CQ$95, VALUE(LEFT(F550, 2))+1, VALUE(RIGHT(F550, 2))+1)</f>
        <v>課</v>
      </c>
      <c r="D550" s="1">
        <v>60</v>
      </c>
      <c r="E550" s="1">
        <f t="shared" si="41"/>
        <v>160</v>
      </c>
      <c r="F550" s="7">
        <v>1861</v>
      </c>
      <c r="G550" s="9" t="str" cm="1">
        <f t="array" ref="G550">IF(LEN(F550)=4,"1-"&amp;LEFT(F550,2)&amp;"-"&amp;RIGHT(F550,2),IF(AND(F550="",B550&lt;&gt;""),FindJISCoordinate(B550),"No Code"))</f>
        <v>1-18-61</v>
      </c>
      <c r="H550" s="3">
        <f t="shared" si="42"/>
        <v>35506</v>
      </c>
      <c r="I550" s="3" t="str">
        <f t="shared" si="43"/>
        <v>U+8AB2</v>
      </c>
      <c r="J550" s="3" t="str">
        <f t="shared" si="44"/>
        <v>課</v>
      </c>
      <c r="K550" s="3" t="b">
        <f t="shared" si="45"/>
        <v>1</v>
      </c>
    </row>
    <row r="551" spans="2:11" x14ac:dyDescent="0.4">
      <c r="B551" s="2" t="str" cm="1">
        <f t="array" ref="B551">INDEX(JIS一覧!$A$1:$CQ$95, VALUE(LEFT(F551, 2))+1, VALUE(RIGHT(F551, 2))+1)</f>
        <v>踝</v>
      </c>
      <c r="E551" s="1">
        <f t="shared" si="41"/>
        <v>160</v>
      </c>
      <c r="F551" s="7">
        <v>7686</v>
      </c>
      <c r="G551" s="9" t="str" cm="1">
        <f t="array" ref="G551">IF(LEN(F551)=4,"1-"&amp;LEFT(F551,2)&amp;"-"&amp;RIGHT(F551,2),IF(AND(F551="",B551&lt;&gt;""),FindJISCoordinate(B551),"No Code"))</f>
        <v>1-76-86</v>
      </c>
      <c r="H551" s="3">
        <f t="shared" si="42"/>
        <v>36381</v>
      </c>
      <c r="I551" s="3" t="str">
        <f t="shared" si="43"/>
        <v>U+8E1D</v>
      </c>
      <c r="J551" s="3" t="str">
        <f t="shared" si="44"/>
        <v>踝</v>
      </c>
      <c r="K551" s="3" t="b">
        <f t="shared" si="45"/>
        <v>1</v>
      </c>
    </row>
    <row r="552" spans="2:11" x14ac:dyDescent="0.4">
      <c r="B552" s="2" t="str" cm="1">
        <f t="array" ref="B552">INDEX(JIS一覧!$A$1:$CQ$95, VALUE(LEFT(F552, 2))+1, VALUE(RIGHT(F552, 2))+1)</f>
        <v>罅</v>
      </c>
      <c r="E552" s="1">
        <f t="shared" si="41"/>
        <v>160</v>
      </c>
      <c r="F552" s="7">
        <v>7001</v>
      </c>
      <c r="G552" s="9" t="str" cm="1">
        <f t="array" ref="G552">IF(LEN(F552)=4,"1-"&amp;LEFT(F552,2)&amp;"-"&amp;RIGHT(F552,2),IF(AND(F552="",B552&lt;&gt;""),FindJISCoordinate(B552),"No Code"))</f>
        <v>1-70-01</v>
      </c>
      <c r="H552" s="3">
        <f t="shared" si="42"/>
        <v>32581</v>
      </c>
      <c r="I552" s="3" t="str">
        <f t="shared" si="43"/>
        <v>U+7F45</v>
      </c>
      <c r="J552" s="3" t="str">
        <f t="shared" si="44"/>
        <v>罅</v>
      </c>
      <c r="K552" s="3" t="b">
        <f t="shared" si="45"/>
        <v>1</v>
      </c>
    </row>
    <row r="553" spans="2:11" x14ac:dyDescent="0.4">
      <c r="B553" s="2" t="str" cm="1">
        <f t="array" ref="B553">INDEX(JIS一覧!$A$1:$CQ$95, VALUE(LEFT(F553, 2))+1, VALUE(RIGHT(F553, 2))+1)</f>
        <v>霞</v>
      </c>
      <c r="E553" s="1">
        <f t="shared" si="41"/>
        <v>160</v>
      </c>
      <c r="F553" s="7">
        <v>1866</v>
      </c>
      <c r="G553" s="9" t="str" cm="1">
        <f t="array" ref="G553">IF(LEN(F553)=4,"1-"&amp;LEFT(F553,2)&amp;"-"&amp;RIGHT(F553,2),IF(AND(F553="",B553&lt;&gt;""),FindJISCoordinate(B553),"No Code"))</f>
        <v>1-18-66</v>
      </c>
      <c r="H553" s="3">
        <f t="shared" si="42"/>
        <v>38686</v>
      </c>
      <c r="I553" s="3" t="str">
        <f t="shared" si="43"/>
        <v>U+971E</v>
      </c>
      <c r="J553" s="3" t="str">
        <f t="shared" si="44"/>
        <v>霞</v>
      </c>
      <c r="K553" s="3" t="b">
        <f t="shared" si="45"/>
        <v>1</v>
      </c>
    </row>
    <row r="554" spans="2:11" x14ac:dyDescent="0.4">
      <c r="B554" s="2" t="str" cm="1">
        <f t="array" ref="B554">INDEX(JIS一覧!$A$1:$CQ$95, VALUE(LEFT(F554, 2))+1, VALUE(RIGHT(F554, 2))+1)</f>
        <v>顆</v>
      </c>
      <c r="E554" s="1">
        <f t="shared" si="41"/>
        <v>160</v>
      </c>
      <c r="F554" s="7">
        <v>8089</v>
      </c>
      <c r="G554" s="9" t="str" cm="1">
        <f t="array" ref="G554">IF(LEN(F554)=4,"1-"&amp;LEFT(F554,2)&amp;"-"&amp;RIGHT(F554,2),IF(AND(F554="",B554&lt;&gt;""),FindJISCoordinate(B554),"No Code"))</f>
        <v>1-80-89</v>
      </c>
      <c r="H554" s="3">
        <f t="shared" si="42"/>
        <v>38982</v>
      </c>
      <c r="I554" s="3" t="str">
        <f t="shared" si="43"/>
        <v>U+9846</v>
      </c>
      <c r="J554" s="3" t="str">
        <f t="shared" si="44"/>
        <v>顆</v>
      </c>
      <c r="K554" s="3" t="b">
        <f t="shared" si="45"/>
        <v>1</v>
      </c>
    </row>
    <row r="555" spans="2:11" x14ac:dyDescent="0.4">
      <c r="B555" s="2"/>
      <c r="C555" t="s">
        <v>7673</v>
      </c>
      <c r="E555" s="1">
        <f t="shared" si="41"/>
        <v>160</v>
      </c>
      <c r="G555" s="9" t="str" cm="1">
        <f t="array" ref="G555">IF(LEN(F555)=4,"1-"&amp;LEFT(F555,2)&amp;"-"&amp;RIGHT(F555,2),IF(AND(F555="",B555&lt;&gt;""),FindJISCoordinate(B555),"No Code"))</f>
        <v>No Code</v>
      </c>
      <c r="H555" s="3" t="str">
        <f t="shared" si="42"/>
        <v/>
      </c>
      <c r="I555" s="3" t="str">
        <f t="shared" si="43"/>
        <v/>
      </c>
      <c r="J555" s="3" t="str">
        <f t="shared" si="44"/>
        <v/>
      </c>
      <c r="K555" s="3" t="b">
        <f t="shared" si="45"/>
        <v>1</v>
      </c>
    </row>
    <row r="556" spans="2:11" x14ac:dyDescent="0.4">
      <c r="B556" s="2" t="str" cm="1">
        <f t="array" ref="B556">INDEX(JIS一覧!$A$1:$CQ$95, VALUE(LEFT(F556, 2))+1, VALUE(RIGHT(F556, 2))+1)</f>
        <v>譁</v>
      </c>
      <c r="E556" s="1">
        <f t="shared" si="41"/>
        <v>160</v>
      </c>
      <c r="F556" s="7">
        <v>7586</v>
      </c>
      <c r="G556" s="9" t="str" cm="1">
        <f t="array" ref="G556">IF(LEN(F556)=4,"1-"&amp;LEFT(F556,2)&amp;"-"&amp;RIGHT(F556,2),IF(AND(F556="",B556&lt;&gt;""),FindJISCoordinate(B556),"No Code"))</f>
        <v>1-75-86</v>
      </c>
      <c r="H556" s="3">
        <f t="shared" si="42"/>
        <v>35649</v>
      </c>
      <c r="I556" s="3" t="str">
        <f t="shared" si="43"/>
        <v>U+8B41</v>
      </c>
      <c r="J556" s="3" t="str">
        <f t="shared" si="44"/>
        <v>譁</v>
      </c>
      <c r="K556" s="3" t="b">
        <f t="shared" si="45"/>
        <v>1</v>
      </c>
    </row>
    <row r="557" spans="2:11" x14ac:dyDescent="0.4">
      <c r="B557" s="2" t="str" cm="1">
        <f t="array" ref="B557">INDEX(JIS一覧!$A$1:$CQ$95, VALUE(LEFT(F557, 2))+1, VALUE(RIGHT(F557, 2))+1)</f>
        <v>譌</v>
      </c>
      <c r="E557" s="1">
        <f t="shared" si="41"/>
        <v>160</v>
      </c>
      <c r="F557" s="7">
        <v>7587</v>
      </c>
      <c r="G557" s="9" t="str" cm="1">
        <f t="array" ref="G557">IF(LEN(F557)=4,"1-"&amp;LEFT(F557,2)&amp;"-"&amp;RIGHT(F557,2),IF(AND(F557="",B557&lt;&gt;""),FindJISCoordinate(B557),"No Code"))</f>
        <v>1-75-87</v>
      </c>
      <c r="H557" s="3">
        <f t="shared" si="42"/>
        <v>35660</v>
      </c>
      <c r="I557" s="3" t="str">
        <f t="shared" si="43"/>
        <v>U+8B4C</v>
      </c>
      <c r="J557" s="3" t="str">
        <f t="shared" si="44"/>
        <v>譌</v>
      </c>
      <c r="K557" s="3" t="b">
        <f t="shared" si="45"/>
        <v>1</v>
      </c>
    </row>
    <row r="558" spans="2:11" x14ac:dyDescent="0.4">
      <c r="B558" s="2" t="str" cm="1">
        <f t="array" ref="B558">INDEX(JIS一覧!$A$1:$CQ$95, VALUE(LEFT(F558, 2))+1, VALUE(RIGHT(F558, 2))+1)</f>
        <v>鰕</v>
      </c>
      <c r="E558" s="1">
        <f t="shared" si="41"/>
        <v>160</v>
      </c>
      <c r="F558" s="7">
        <v>8249</v>
      </c>
      <c r="G558" s="9" t="str" cm="1">
        <f t="array" ref="G558">IF(LEN(F558)=4,"1-"&amp;LEFT(F558,2)&amp;"-"&amp;RIGHT(F558,2),IF(AND(F558="",B558&lt;&gt;""),FindJISCoordinate(B558),"No Code"))</f>
        <v>1-82-49</v>
      </c>
      <c r="H558" s="3">
        <f t="shared" si="42"/>
        <v>39957</v>
      </c>
      <c r="I558" s="3" t="str">
        <f t="shared" si="43"/>
        <v>U+9C15</v>
      </c>
      <c r="J558" s="3" t="str">
        <f t="shared" si="44"/>
        <v>鰕</v>
      </c>
      <c r="K558" s="3" t="b">
        <f t="shared" si="45"/>
        <v>1</v>
      </c>
    </row>
    <row r="559" spans="2:11" x14ac:dyDescent="0.4">
      <c r="B559" s="2" t="str" cm="1">
        <f t="array" ref="B559">INDEX(JIS一覧!$A$1:$CQ$95, VALUE(LEFT(F559, 2))+1, VALUE(RIGHT(F559, 2))+1)</f>
        <v>蚊</v>
      </c>
      <c r="D559" s="1">
        <v>61</v>
      </c>
      <c r="E559" s="1">
        <f t="shared" si="41"/>
        <v>161</v>
      </c>
      <c r="F559" s="7">
        <v>1867</v>
      </c>
      <c r="G559" s="9" t="str" cm="1">
        <f t="array" ref="G559">IF(LEN(F559)=4,"1-"&amp;LEFT(F559,2)&amp;"-"&amp;RIGHT(F559,2),IF(AND(F559="",B559&lt;&gt;""),FindJISCoordinate(B559),"No Code"))</f>
        <v>1-18-67</v>
      </c>
      <c r="H559" s="3">
        <f t="shared" si="42"/>
        <v>34442</v>
      </c>
      <c r="I559" s="3" t="str">
        <f t="shared" si="43"/>
        <v>U+868A</v>
      </c>
      <c r="J559" s="3" t="str">
        <f t="shared" si="44"/>
        <v>蚊</v>
      </c>
      <c r="K559" s="3" t="b">
        <f t="shared" si="45"/>
        <v>1</v>
      </c>
    </row>
    <row r="560" spans="2:11" x14ac:dyDescent="0.4">
      <c r="B560" s="2" t="str" cm="1">
        <f t="array" ref="B560">INDEX(JIS一覧!$A$1:$CQ$95, VALUE(LEFT(F560, 2))+1, VALUE(RIGHT(F560, 2))+1)</f>
        <v>牙</v>
      </c>
      <c r="E560" s="1">
        <f t="shared" si="41"/>
        <v>161</v>
      </c>
      <c r="F560" s="7">
        <v>1871</v>
      </c>
      <c r="G560" s="9" t="str" cm="1">
        <f t="array" ref="G560">IF(LEN(F560)=4,"1-"&amp;LEFT(F560,2)&amp;"-"&amp;RIGHT(F560,2),IF(AND(F560="",B560&lt;&gt;""),FindJISCoordinate(B560),"No Code"))</f>
        <v>1-18-71</v>
      </c>
      <c r="H560" s="3">
        <f t="shared" si="42"/>
        <v>29273</v>
      </c>
      <c r="I560" s="3" t="str">
        <f t="shared" si="43"/>
        <v>U+7259</v>
      </c>
      <c r="J560" s="3" t="str">
        <f t="shared" si="44"/>
        <v>牙</v>
      </c>
      <c r="K560" s="3" t="b">
        <f t="shared" si="45"/>
        <v>1</v>
      </c>
    </row>
    <row r="561" spans="2:11" x14ac:dyDescent="0.4">
      <c r="B561" s="2"/>
      <c r="C561" t="s">
        <v>7674</v>
      </c>
      <c r="E561" s="1">
        <f t="shared" si="41"/>
        <v>161</v>
      </c>
      <c r="G561" s="9" t="str" cm="1">
        <f t="array" ref="G561">IF(LEN(F561)=4,"1-"&amp;LEFT(F561,2)&amp;"-"&amp;RIGHT(F561,2),IF(AND(F561="",B561&lt;&gt;""),FindJISCoordinate(B561),"No Code"))</f>
        <v>No Code</v>
      </c>
      <c r="H561" s="3" t="str">
        <f t="shared" si="42"/>
        <v/>
      </c>
      <c r="I561" s="3" t="str">
        <f t="shared" si="43"/>
        <v/>
      </c>
      <c r="J561" s="3" t="str">
        <f t="shared" si="44"/>
        <v/>
      </c>
      <c r="K561" s="3" t="b">
        <f t="shared" si="45"/>
        <v>1</v>
      </c>
    </row>
    <row r="562" spans="2:11" x14ac:dyDescent="0.4">
      <c r="B562" s="2" t="str" cm="1">
        <f t="array" ref="B562">INDEX(JIS一覧!$A$1:$CQ$95, VALUE(LEFT(F562, 2))+1, VALUE(RIGHT(F562, 2))+1)</f>
        <v>瓦</v>
      </c>
      <c r="E562" s="1">
        <f t="shared" si="41"/>
        <v>161</v>
      </c>
      <c r="F562" s="7">
        <v>2004</v>
      </c>
      <c r="G562" s="9" t="str" cm="1">
        <f t="array" ref="G562">IF(LEN(F562)=4,"1-"&amp;LEFT(F562,2)&amp;"-"&amp;RIGHT(F562,2),IF(AND(F562="",B562&lt;&gt;""),FindJISCoordinate(B562),"No Code"))</f>
        <v>1-20-04</v>
      </c>
      <c r="H562" s="3">
        <f t="shared" si="42"/>
        <v>29926</v>
      </c>
      <c r="I562" s="3" t="str">
        <f t="shared" si="43"/>
        <v>U+74E6</v>
      </c>
      <c r="J562" s="3" t="str">
        <f t="shared" si="44"/>
        <v>瓦</v>
      </c>
      <c r="K562" s="3" t="b">
        <f t="shared" si="45"/>
        <v>1</v>
      </c>
    </row>
    <row r="563" spans="2:11" x14ac:dyDescent="0.4">
      <c r="B563" s="2" t="str" cm="1">
        <f t="array" ref="B563">INDEX(JIS一覧!$A$1:$CQ$95, VALUE(LEFT(F563, 2))+1, VALUE(RIGHT(F563, 2))+1)</f>
        <v>我</v>
      </c>
      <c r="D563" s="1">
        <v>62</v>
      </c>
      <c r="E563" s="1">
        <f t="shared" si="41"/>
        <v>162</v>
      </c>
      <c r="F563" s="7">
        <v>1870</v>
      </c>
      <c r="G563" s="9" t="str" cm="1">
        <f t="array" ref="G563">IF(LEN(F563)=4,"1-"&amp;LEFT(F563,2)&amp;"-"&amp;RIGHT(F563,2),IF(AND(F563="",B563&lt;&gt;""),FindJISCoordinate(B563),"No Code"))</f>
        <v>1-18-70</v>
      </c>
      <c r="H563" s="3">
        <f t="shared" si="42"/>
        <v>25105</v>
      </c>
      <c r="I563" s="3" t="str">
        <f t="shared" si="43"/>
        <v>U+6211</v>
      </c>
      <c r="J563" s="3" t="str">
        <f t="shared" si="44"/>
        <v>我</v>
      </c>
      <c r="K563" s="3" t="b">
        <f t="shared" si="45"/>
        <v>1</v>
      </c>
    </row>
    <row r="564" spans="2:11" x14ac:dyDescent="0.4">
      <c r="B564" s="2" t="str" cm="1">
        <f t="array" ref="B564">INDEX(JIS一覧!$A$1:$CQ$95, VALUE(LEFT(F564, 2))+1, VALUE(RIGHT(F564, 2))+1)</f>
        <v>画</v>
      </c>
      <c r="D564" s="1">
        <v>63</v>
      </c>
      <c r="E564" s="1">
        <f t="shared" si="41"/>
        <v>163</v>
      </c>
      <c r="F564" s="7">
        <v>1872</v>
      </c>
      <c r="G564" s="9" t="str" cm="1">
        <f t="array" ref="G564">IF(LEN(F564)=4,"1-"&amp;LEFT(F564,2)&amp;"-"&amp;RIGHT(F564,2),IF(AND(F564="",B564&lt;&gt;""),FindJISCoordinate(B564),"No Code"))</f>
        <v>1-18-72</v>
      </c>
      <c r="H564" s="3">
        <f t="shared" si="42"/>
        <v>30011</v>
      </c>
      <c r="I564" s="3" t="str">
        <f t="shared" si="43"/>
        <v>U+753B</v>
      </c>
      <c r="J564" s="3" t="str">
        <f t="shared" si="44"/>
        <v>画</v>
      </c>
      <c r="K564" s="3" t="b">
        <f t="shared" si="45"/>
        <v>1</v>
      </c>
    </row>
    <row r="565" spans="2:11" x14ac:dyDescent="0.4">
      <c r="B565" s="2" t="str" cm="1">
        <f t="array" ref="B565">INDEX(JIS一覧!$A$1:$CQ$95, VALUE(LEFT(F565, 2))+1, VALUE(RIGHT(F565, 2))+1)</f>
        <v>畫</v>
      </c>
      <c r="C565" t="s">
        <v>7675</v>
      </c>
      <c r="E565" s="1">
        <f t="shared" ref="E565:E629" si="46">IF(D565="",E564,D565+ROUNDUP(E564-D565,-2))</f>
        <v>163</v>
      </c>
      <c r="F565" s="7">
        <v>6533</v>
      </c>
      <c r="G565" s="9" t="str" cm="1">
        <f t="array" ref="G565">IF(LEN(F565)=4,"1-"&amp;LEFT(F565,2)&amp;"-"&amp;RIGHT(F565,2),IF(AND(F565="",B565&lt;&gt;""),FindJISCoordinate(B565),"No Code"))</f>
        <v>1-65-33</v>
      </c>
      <c r="H565" s="3">
        <f t="shared" si="42"/>
        <v>30059</v>
      </c>
      <c r="I565" s="3" t="str">
        <f t="shared" si="43"/>
        <v>U+756B</v>
      </c>
      <c r="J565" s="3" t="str">
        <f t="shared" si="44"/>
        <v>畫</v>
      </c>
      <c r="K565" s="3" t="b">
        <f t="shared" si="45"/>
        <v>1</v>
      </c>
    </row>
    <row r="566" spans="2:11" x14ac:dyDescent="0.4">
      <c r="B566" s="2" t="str" cm="1">
        <f t="array" ref="B566">INDEX(JIS一覧!$A$1:$CQ$95, VALUE(LEFT(F566, 2))+1, VALUE(RIGHT(F566, 2))+1)</f>
        <v>臥</v>
      </c>
      <c r="D566" s="1">
        <v>64</v>
      </c>
      <c r="E566" s="1">
        <f t="shared" si="46"/>
        <v>164</v>
      </c>
      <c r="F566" s="7">
        <v>1873</v>
      </c>
      <c r="G566" s="9" t="str" cm="1">
        <f t="array" ref="G566">IF(LEN(F566)=4,"1-"&amp;LEFT(F566,2)&amp;"-"&amp;RIGHT(F566,2),IF(AND(F566="",B566&lt;&gt;""),FindJISCoordinate(B566),"No Code"))</f>
        <v>1-18-73</v>
      </c>
      <c r="H566" s="3">
        <f t="shared" si="42"/>
        <v>33253</v>
      </c>
      <c r="I566" s="3" t="str">
        <f t="shared" si="43"/>
        <v>U+81E5</v>
      </c>
      <c r="J566" s="3" t="str">
        <f t="shared" si="44"/>
        <v>臥</v>
      </c>
      <c r="K566" s="3" t="b">
        <f t="shared" si="45"/>
        <v>1</v>
      </c>
    </row>
    <row r="567" spans="2:11" x14ac:dyDescent="0.4">
      <c r="B567" s="2" t="str" cm="1">
        <f t="array" ref="B567">INDEX(JIS一覧!$A$1:$CQ$95, VALUE(LEFT(F567, 2))+1, VALUE(RIGHT(F567, 2))+1)</f>
        <v>芽</v>
      </c>
      <c r="E567" s="1">
        <f t="shared" si="46"/>
        <v>164</v>
      </c>
      <c r="F567" s="7">
        <v>1874</v>
      </c>
      <c r="G567" s="9" t="str" cm="1">
        <f t="array" ref="G567">IF(LEN(F567)=4,"1-"&amp;LEFT(F567,2)&amp;"-"&amp;RIGHT(F567,2),IF(AND(F567="",B567&lt;&gt;""),FindJISCoordinate(B567),"No Code"))</f>
        <v>1-18-74</v>
      </c>
      <c r="H567" s="3">
        <f t="shared" si="42"/>
        <v>33469</v>
      </c>
      <c r="I567" s="3" t="str">
        <f t="shared" si="43"/>
        <v>U+82BD</v>
      </c>
      <c r="J567" s="3" t="str">
        <f t="shared" si="44"/>
        <v>芽</v>
      </c>
      <c r="K567" s="3" t="b">
        <f t="shared" si="45"/>
        <v>1</v>
      </c>
    </row>
    <row r="568" spans="2:11" x14ac:dyDescent="0.4">
      <c r="B568" s="2"/>
      <c r="C568" t="s">
        <v>7676</v>
      </c>
      <c r="E568" s="1">
        <f t="shared" si="46"/>
        <v>164</v>
      </c>
      <c r="G568" s="9" t="str" cm="1">
        <f t="array" ref="G568">IF(LEN(F568)=4,"1-"&amp;LEFT(F568,2)&amp;"-"&amp;RIGHT(F568,2),IF(AND(F568="",B568&lt;&gt;""),FindJISCoordinate(B568),"No Code"))</f>
        <v>No Code</v>
      </c>
      <c r="H568" s="3" t="str">
        <f t="shared" si="42"/>
        <v/>
      </c>
      <c r="I568" s="3" t="str">
        <f t="shared" si="43"/>
        <v/>
      </c>
      <c r="J568" s="3" t="str">
        <f t="shared" si="44"/>
        <v/>
      </c>
      <c r="K568" s="3" t="b">
        <f t="shared" si="45"/>
        <v>1</v>
      </c>
    </row>
    <row r="569" spans="2:11" x14ac:dyDescent="0.4">
      <c r="B569" s="2" t="str" cm="1">
        <f t="array" ref="B569">INDEX(JIS一覧!$A$1:$CQ$95, VALUE(LEFT(F569, 2))+1, VALUE(RIGHT(F569, 2))+1)</f>
        <v>俄</v>
      </c>
      <c r="E569" s="1">
        <f t="shared" si="46"/>
        <v>164</v>
      </c>
      <c r="F569" s="7">
        <v>1868</v>
      </c>
      <c r="G569" s="9" t="str" cm="1">
        <f t="array" ref="G569">IF(LEN(F569)=4,"1-"&amp;LEFT(F569,2)&amp;"-"&amp;RIGHT(F569,2),IF(AND(F569="",B569&lt;&gt;""),FindJISCoordinate(B569),"No Code"))</f>
        <v>1-18-68</v>
      </c>
      <c r="H569" s="3">
        <f t="shared" si="42"/>
        <v>20420</v>
      </c>
      <c r="I569" s="3" t="str">
        <f t="shared" si="43"/>
        <v>U+4FC4</v>
      </c>
      <c r="J569" s="3" t="str">
        <f t="shared" si="44"/>
        <v>俄</v>
      </c>
      <c r="K569" s="3" t="b">
        <f t="shared" si="45"/>
        <v>1</v>
      </c>
    </row>
    <row r="570" spans="2:11" x14ac:dyDescent="0.4">
      <c r="B570" s="2" t="str" cm="1">
        <f t="array" ref="B570">INDEX(JIS一覧!$A$1:$CQ$95, VALUE(LEFT(F570, 2))+1, VALUE(RIGHT(F570, 2))+1)</f>
        <v>哦</v>
      </c>
      <c r="E570" s="1">
        <f t="shared" si="46"/>
        <v>164</v>
      </c>
      <c r="F570" s="7">
        <v>5108</v>
      </c>
      <c r="G570" s="9" t="str" cm="1">
        <f t="array" ref="G570">IF(LEN(F570)=4,"1-"&amp;LEFT(F570,2)&amp;"-"&amp;RIGHT(F570,2),IF(AND(F570="",B570&lt;&gt;""),FindJISCoordinate(B570),"No Code"))</f>
        <v>1-51-08</v>
      </c>
      <c r="H570" s="3">
        <f t="shared" si="42"/>
        <v>21734</v>
      </c>
      <c r="I570" s="3" t="str">
        <f t="shared" si="43"/>
        <v>U+54E6</v>
      </c>
      <c r="J570" s="3" t="str">
        <f t="shared" si="44"/>
        <v>哦</v>
      </c>
      <c r="K570" s="3" t="b">
        <f t="shared" si="45"/>
        <v>1</v>
      </c>
    </row>
    <row r="571" spans="2:11" x14ac:dyDescent="0.4">
      <c r="B571" s="2" t="str" cm="1">
        <f t="array" ref="B571">INDEX(JIS一覧!$A$1:$CQ$95, VALUE(LEFT(F571, 2))+1, VALUE(RIGHT(F571, 2))+1)</f>
        <v>娥</v>
      </c>
      <c r="E571" s="1">
        <f t="shared" si="46"/>
        <v>164</v>
      </c>
      <c r="F571" s="7">
        <v>5314</v>
      </c>
      <c r="G571" s="9" t="str" cm="1">
        <f t="array" ref="G571">IF(LEN(F571)=4,"1-"&amp;LEFT(F571,2)&amp;"-"&amp;RIGHT(F571,2),IF(AND(F571="",B571&lt;&gt;""),FindJISCoordinate(B571),"No Code"))</f>
        <v>1-53-14</v>
      </c>
      <c r="H571" s="3">
        <f t="shared" si="42"/>
        <v>23077</v>
      </c>
      <c r="I571" s="3" t="str">
        <f t="shared" si="43"/>
        <v>U+5A25</v>
      </c>
      <c r="J571" s="3" t="str">
        <f t="shared" si="44"/>
        <v>娥</v>
      </c>
      <c r="K571" s="3" t="b">
        <f t="shared" si="45"/>
        <v>1</v>
      </c>
    </row>
    <row r="572" spans="2:11" x14ac:dyDescent="0.4">
      <c r="B572" s="2" t="str" cm="1">
        <f t="array" ref="B572">INDEX(JIS一覧!$A$1:$CQ$95, VALUE(LEFT(F572, 2))+1, VALUE(RIGHT(F572, 2))+1)</f>
        <v>峨</v>
      </c>
      <c r="D572" s="1">
        <v>65</v>
      </c>
      <c r="E572" s="1">
        <f t="shared" si="46"/>
        <v>165</v>
      </c>
      <c r="F572" s="7">
        <v>1869</v>
      </c>
      <c r="G572" s="9" t="str" cm="1">
        <f t="array" ref="G572">IF(LEN(F572)=4,"1-"&amp;LEFT(F572,2)&amp;"-"&amp;RIGHT(F572,2),IF(AND(F572="",B572&lt;&gt;""),FindJISCoordinate(B572),"No Code"))</f>
        <v>1-18-69</v>
      </c>
      <c r="H572" s="3">
        <f t="shared" si="42"/>
        <v>23784</v>
      </c>
      <c r="I572" s="3" t="str">
        <f t="shared" si="43"/>
        <v>U+5CE8</v>
      </c>
      <c r="J572" s="3" t="str">
        <f t="shared" si="44"/>
        <v>峨</v>
      </c>
      <c r="K572" s="3" t="b">
        <f t="shared" si="45"/>
        <v>1</v>
      </c>
    </row>
    <row r="573" spans="2:11" x14ac:dyDescent="0.4">
      <c r="B573" s="2" t="str" cm="1">
        <f t="array" ref="B573">INDEX(JIS一覧!$A$1:$CQ$95, VALUE(LEFT(F573, 2))+1, VALUE(RIGHT(F573, 2))+1)</f>
        <v>峩</v>
      </c>
      <c r="E573" s="1">
        <f t="shared" si="46"/>
        <v>165</v>
      </c>
      <c r="F573" s="7">
        <v>5422</v>
      </c>
      <c r="G573" s="9" t="str" cm="1">
        <f t="array" ref="G573">IF(LEN(F573)=4,"1-"&amp;LEFT(F573,2)&amp;"-"&amp;RIGHT(F573,2),IF(AND(F573="",B573&lt;&gt;""),FindJISCoordinate(B573),"No Code"))</f>
        <v>1-54-22</v>
      </c>
      <c r="H573" s="3">
        <f t="shared" si="42"/>
        <v>23785</v>
      </c>
      <c r="I573" s="3" t="str">
        <f t="shared" si="43"/>
        <v>U+5CE9</v>
      </c>
      <c r="J573" s="3" t="str">
        <f t="shared" si="44"/>
        <v>峩</v>
      </c>
      <c r="K573" s="3" t="b">
        <f t="shared" si="45"/>
        <v>1</v>
      </c>
    </row>
    <row r="574" spans="2:11" x14ac:dyDescent="0.4">
      <c r="B574" s="2" t="str" cm="1">
        <f t="array" ref="B574">INDEX(JIS一覧!$A$1:$CQ$95, VALUE(LEFT(F574, 2))+1, VALUE(RIGHT(F574, 2))+1)</f>
        <v>莪</v>
      </c>
      <c r="E574" s="1">
        <f t="shared" si="46"/>
        <v>165</v>
      </c>
      <c r="F574" s="7">
        <v>7216</v>
      </c>
      <c r="G574" s="9" t="str" cm="1">
        <f t="array" ref="G574">IF(LEN(F574)=4,"1-"&amp;LEFT(F574,2)&amp;"-"&amp;RIGHT(F574,2),IF(AND(F574="",B574&lt;&gt;""),FindJISCoordinate(B574),"No Code"))</f>
        <v>1-72-16</v>
      </c>
      <c r="H574" s="3">
        <f t="shared" si="42"/>
        <v>33706</v>
      </c>
      <c r="I574" s="3" t="str">
        <f t="shared" si="43"/>
        <v>U+83AA</v>
      </c>
      <c r="J574" s="3" t="str">
        <f t="shared" si="44"/>
        <v>莪</v>
      </c>
      <c r="K574" s="3" t="b">
        <f t="shared" si="45"/>
        <v>1</v>
      </c>
    </row>
    <row r="575" spans="2:11" x14ac:dyDescent="0.4">
      <c r="B575" s="2" t="str" cm="1">
        <f t="array" ref="B575">INDEX(JIS一覧!$A$1:$CQ$95, VALUE(LEFT(F575, 2))+1, VALUE(RIGHT(F575, 2))+1)</f>
        <v>訝</v>
      </c>
      <c r="E575" s="1">
        <f t="shared" si="46"/>
        <v>165</v>
      </c>
      <c r="F575" s="7">
        <v>7535</v>
      </c>
      <c r="G575" s="9" t="str" cm="1">
        <f t="array" ref="G575">IF(LEN(F575)=4,"1-"&amp;LEFT(F575,2)&amp;"-"&amp;RIGHT(F575,2),IF(AND(F575="",B575&lt;&gt;""),FindJISCoordinate(B575),"No Code"))</f>
        <v>1-75-35</v>
      </c>
      <c r="H575" s="3">
        <f t="shared" si="42"/>
        <v>35357</v>
      </c>
      <c r="I575" s="3" t="str">
        <f t="shared" si="43"/>
        <v>U+8A1D</v>
      </c>
      <c r="J575" s="3" t="str">
        <f t="shared" si="44"/>
        <v>訝</v>
      </c>
      <c r="K575" s="3" t="b">
        <f t="shared" si="45"/>
        <v>1</v>
      </c>
    </row>
    <row r="576" spans="2:11" x14ac:dyDescent="0.4">
      <c r="B576" s="2"/>
      <c r="C576" t="s">
        <v>7677</v>
      </c>
      <c r="E576" s="1">
        <f t="shared" si="46"/>
        <v>165</v>
      </c>
      <c r="G576" s="9" t="str" cm="1">
        <f t="array" ref="G576">IF(LEN(F576)=4,"1-"&amp;LEFT(F576,2)&amp;"-"&amp;RIGHT(F576,2),IF(AND(F576="",B576&lt;&gt;""),FindJISCoordinate(B576),"No Code"))</f>
        <v>No Code</v>
      </c>
      <c r="H576" s="3" t="str">
        <f t="shared" si="42"/>
        <v/>
      </c>
      <c r="I576" s="3" t="str">
        <f t="shared" si="43"/>
        <v/>
      </c>
      <c r="J576" s="3" t="str">
        <f t="shared" si="44"/>
        <v/>
      </c>
      <c r="K576" s="3" t="b">
        <f t="shared" si="45"/>
        <v>1</v>
      </c>
    </row>
    <row r="577" spans="2:11" x14ac:dyDescent="0.4">
      <c r="B577" s="2" t="str" cm="1">
        <f t="array" ref="B577">INDEX(JIS一覧!$A$1:$CQ$95, VALUE(LEFT(F577, 2))+1, VALUE(RIGHT(F577, 2))+1)</f>
        <v>賀</v>
      </c>
      <c r="E577" s="1">
        <f t="shared" si="46"/>
        <v>165</v>
      </c>
      <c r="F577" s="7">
        <v>1876</v>
      </c>
      <c r="G577" s="9" t="str" cm="1">
        <f t="array" ref="G577">IF(LEN(F577)=4,"1-"&amp;LEFT(F577,2)&amp;"-"&amp;RIGHT(F577,2),IF(AND(F577="",B577&lt;&gt;""),FindJISCoordinate(B577),"No Code"))</f>
        <v>1-18-76</v>
      </c>
      <c r="H577" s="3">
        <f t="shared" si="42"/>
        <v>36032</v>
      </c>
      <c r="I577" s="3" t="str">
        <f t="shared" si="43"/>
        <v>U+8CC0</v>
      </c>
      <c r="J577" s="3" t="str">
        <f t="shared" si="44"/>
        <v>賀</v>
      </c>
      <c r="K577" s="3" t="b">
        <f t="shared" si="45"/>
        <v>1</v>
      </c>
    </row>
    <row r="578" spans="2:11" x14ac:dyDescent="0.4">
      <c r="B578" s="2" t="str" cm="1">
        <f t="array" ref="B578">INDEX(JIS一覧!$A$1:$CQ$95, VALUE(LEFT(F578, 2))+1, VALUE(RIGHT(F578, 2))+1)</f>
        <v>蛾</v>
      </c>
      <c r="E578" s="1">
        <f t="shared" si="46"/>
        <v>165</v>
      </c>
      <c r="F578" s="7">
        <v>1875</v>
      </c>
      <c r="G578" s="9" t="str" cm="1">
        <f t="array" ref="G578">IF(LEN(F578)=4,"1-"&amp;LEFT(F578,2)&amp;"-"&amp;RIGHT(F578,2),IF(AND(F578="",B578&lt;&gt;""),FindJISCoordinate(B578),"No Code"))</f>
        <v>1-18-75</v>
      </c>
      <c r="H578" s="3">
        <f t="shared" ref="H578:H641" si="47">IFERROR(_xlfn.UNICODE(B578),"")</f>
        <v>34558</v>
      </c>
      <c r="I578" s="3" t="str">
        <f t="shared" ref="I578:I642" si="48">IFERROR("U+"&amp;DEC2HEX(H578),"")</f>
        <v>U+86FE</v>
      </c>
      <c r="J578" s="3" t="str">
        <f t="shared" ref="J578:J642" si="49">IFERROR(_xlfn.UNICHAR(H578),"")</f>
        <v>蛾</v>
      </c>
      <c r="K578" s="3" t="b">
        <f t="shared" ref="K578:K641" si="50">B578=J578</f>
        <v>1</v>
      </c>
    </row>
    <row r="579" spans="2:11" x14ac:dyDescent="0.4">
      <c r="B579" s="2" t="str" cm="1">
        <f t="array" ref="B579">INDEX(JIS一覧!$A$1:$CQ$95, VALUE(LEFT(F579, 2))+1, VALUE(RIGHT(F579, 2))+1)</f>
        <v>衙</v>
      </c>
      <c r="E579" s="1">
        <f t="shared" si="46"/>
        <v>165</v>
      </c>
      <c r="F579" s="7">
        <v>7443</v>
      </c>
      <c r="G579" s="9" t="str" cm="1">
        <f t="array" ref="G579">IF(LEN(F579)=4,"1-"&amp;LEFT(F579,2)&amp;"-"&amp;RIGHT(F579,2),IF(AND(F579="",B579&lt;&gt;""),FindJISCoordinate(B579),"No Code"))</f>
        <v>1-74-43</v>
      </c>
      <c r="H579" s="3">
        <f t="shared" si="47"/>
        <v>34905</v>
      </c>
      <c r="I579" s="3" t="str">
        <f t="shared" si="48"/>
        <v>U+8859</v>
      </c>
      <c r="J579" s="3" t="str">
        <f t="shared" si="49"/>
        <v>衙</v>
      </c>
      <c r="K579" s="3" t="b">
        <f t="shared" si="50"/>
        <v>1</v>
      </c>
    </row>
    <row r="580" spans="2:11" x14ac:dyDescent="0.4">
      <c r="B580" s="2" t="str" cm="1">
        <f t="array" ref="B580">INDEX(JIS一覧!$A$1:$CQ$95, VALUE(LEFT(F580, 2))+1, VALUE(RIGHT(F580, 2))+1)</f>
        <v>雅</v>
      </c>
      <c r="E580" s="1">
        <f t="shared" si="46"/>
        <v>165</v>
      </c>
      <c r="F580" s="7">
        <v>1877</v>
      </c>
      <c r="G580" s="9" t="str" cm="1">
        <f t="array" ref="G580">IF(LEN(F580)=4,"1-"&amp;LEFT(F580,2)&amp;"-"&amp;RIGHT(F580,2),IF(AND(F580="",B580&lt;&gt;""),FindJISCoordinate(B580),"No Code"))</f>
        <v>1-18-77</v>
      </c>
      <c r="H580" s="3">
        <f t="shared" si="47"/>
        <v>38597</v>
      </c>
      <c r="I580" s="3" t="str">
        <f t="shared" si="48"/>
        <v>U+96C5</v>
      </c>
      <c r="J580" s="3" t="str">
        <f t="shared" si="49"/>
        <v>雅</v>
      </c>
      <c r="K580" s="3" t="b">
        <f t="shared" si="50"/>
        <v>1</v>
      </c>
    </row>
    <row r="581" spans="2:11" x14ac:dyDescent="0.4">
      <c r="B581" s="2"/>
      <c r="C581" t="s">
        <v>7678</v>
      </c>
      <c r="E581" s="1">
        <f t="shared" si="46"/>
        <v>165</v>
      </c>
      <c r="G581" s="9" t="str" cm="1">
        <f t="array" ref="G581">IF(LEN(F581)=4,"1-"&amp;LEFT(F581,2)&amp;"-"&amp;RIGHT(F581,2),IF(AND(F581="",B581&lt;&gt;""),FindJISCoordinate(B581),"No Code"))</f>
        <v>No Code</v>
      </c>
      <c r="H581" s="3" t="str">
        <f t="shared" si="47"/>
        <v/>
      </c>
      <c r="I581" s="3" t="str">
        <f t="shared" si="48"/>
        <v/>
      </c>
      <c r="J581" s="3" t="str">
        <f t="shared" si="49"/>
        <v/>
      </c>
      <c r="K581" s="3" t="b">
        <f t="shared" si="50"/>
        <v>1</v>
      </c>
    </row>
    <row r="582" spans="2:11" x14ac:dyDescent="0.4">
      <c r="B582" s="2" t="str" cm="1">
        <f t="array" ref="B582">INDEX(JIS一覧!$A$1:$CQ$95, VALUE(LEFT(F582, 2))+1, VALUE(RIGHT(F582, 2))+1)</f>
        <v>餓</v>
      </c>
      <c r="D582" s="1">
        <v>66</v>
      </c>
      <c r="E582" s="1">
        <f t="shared" si="46"/>
        <v>166</v>
      </c>
      <c r="F582" s="7">
        <v>1878</v>
      </c>
      <c r="G582" s="9" t="str" cm="1">
        <f t="array" ref="G582">IF(LEN(F582)=4,"1-"&amp;LEFT(F582,2)&amp;"-"&amp;RIGHT(F582,2),IF(AND(F582="",B582&lt;&gt;""),FindJISCoordinate(B582),"No Code"))</f>
        <v>1-18-78</v>
      </c>
      <c r="H582" s="3">
        <f t="shared" si="47"/>
        <v>39187</v>
      </c>
      <c r="I582" s="3" t="str">
        <f t="shared" si="48"/>
        <v>U+9913</v>
      </c>
      <c r="J582" s="3" t="str">
        <f t="shared" si="49"/>
        <v>餓</v>
      </c>
      <c r="K582" s="3" t="b">
        <f t="shared" si="50"/>
        <v>1</v>
      </c>
    </row>
    <row r="583" spans="2:11" x14ac:dyDescent="0.4">
      <c r="B583" s="2"/>
      <c r="C583" t="s">
        <v>12621</v>
      </c>
      <c r="E583" s="1">
        <f t="shared" si="46"/>
        <v>166</v>
      </c>
      <c r="G583" s="9" t="str" cm="1">
        <f t="array" ref="G583">IF(LEN(F583)=4,"1-"&amp;LEFT(F583,2)&amp;"-"&amp;RIGHT(F583,2),IF(AND(F583="",B583&lt;&gt;""),FindJISCoordinate(B583),"No Code"))</f>
        <v>No Code</v>
      </c>
      <c r="H583" s="3" t="str">
        <f t="shared" si="47"/>
        <v/>
      </c>
      <c r="I583" s="3" t="str">
        <f t="shared" si="48"/>
        <v/>
      </c>
      <c r="J583" s="3" t="str">
        <f t="shared" si="49"/>
        <v/>
      </c>
      <c r="K583" s="3" t="b">
        <f t="shared" si="50"/>
        <v>1</v>
      </c>
    </row>
    <row r="584" spans="2:11" x14ac:dyDescent="0.4">
      <c r="B584" s="2" t="str" cm="1">
        <f t="array" ref="B584">INDEX(JIS一覧!$A$1:$CQ$95, VALUE(LEFT(F584, 2))+1, VALUE(RIGHT(F584, 2))+1)</f>
        <v>駕</v>
      </c>
      <c r="E584" s="1">
        <f t="shared" si="46"/>
        <v>166</v>
      </c>
      <c r="F584" s="7">
        <v>1879</v>
      </c>
      <c r="G584" s="9" t="str" cm="1">
        <f t="array" ref="G584">IF(LEN(F584)=4,"1-"&amp;LEFT(F584,2)&amp;"-"&amp;RIGHT(F584,2),IF(AND(F584="",B584&lt;&gt;""),FindJISCoordinate(B584),"No Code"))</f>
        <v>1-18-79</v>
      </c>
      <c r="H584" s="3">
        <f t="shared" si="47"/>
        <v>39381</v>
      </c>
      <c r="I584" s="3" t="str">
        <f t="shared" si="48"/>
        <v>U+99D5</v>
      </c>
      <c r="J584" s="3" t="str">
        <f t="shared" si="49"/>
        <v>駕</v>
      </c>
      <c r="K584" s="3" t="b">
        <f t="shared" si="50"/>
        <v>1</v>
      </c>
    </row>
    <row r="585" spans="2:11" x14ac:dyDescent="0.4">
      <c r="B585" s="2" t="str" cm="1">
        <f t="array" ref="B585">INDEX(JIS一覧!$A$1:$CQ$95, VALUE(LEFT(F585, 2))+1, VALUE(RIGHT(F585, 2))+1)</f>
        <v>鵝</v>
      </c>
      <c r="D585" s="1">
        <v>67</v>
      </c>
      <c r="E585" s="1">
        <f t="shared" si="46"/>
        <v>167</v>
      </c>
      <c r="F585" s="7">
        <v>8301</v>
      </c>
      <c r="G585" s="9" t="str" cm="1">
        <f t="array" ref="G585">IF(LEN(F585)=4,"1-"&amp;LEFT(F585,2)&amp;"-"&amp;RIGHT(F585,2),IF(AND(F585="",B585&lt;&gt;""),FindJISCoordinate(B585),"No Code"))</f>
        <v>1-83-01</v>
      </c>
      <c r="H585" s="3">
        <f t="shared" si="47"/>
        <v>40285</v>
      </c>
      <c r="I585" s="3" t="str">
        <f t="shared" si="48"/>
        <v>U+9D5D</v>
      </c>
      <c r="J585" s="3" t="str">
        <f t="shared" si="49"/>
        <v>鵝</v>
      </c>
      <c r="K585" s="3" t="b">
        <f t="shared" si="50"/>
        <v>1</v>
      </c>
    </row>
    <row r="586" spans="2:11" x14ac:dyDescent="0.4">
      <c r="B586" s="2" t="str" cm="1">
        <f t="array" ref="B586">INDEX(JIS一覧!$A$1:$CQ$95, VALUE(LEFT(F586, 2))+1, VALUE(RIGHT(F586, 2))+1)</f>
        <v>鵞</v>
      </c>
      <c r="C586" t="s">
        <v>7679</v>
      </c>
      <c r="E586" s="1">
        <f t="shared" si="46"/>
        <v>167</v>
      </c>
      <c r="F586" s="7">
        <v>8302</v>
      </c>
      <c r="G586" s="9" t="str" cm="1">
        <f t="array" ref="G586">IF(LEN(F586)=4,"1-"&amp;LEFT(F586,2)&amp;"-"&amp;RIGHT(F586,2),IF(AND(F586="",B586&lt;&gt;""),FindJISCoordinate(B586),"No Code"))</f>
        <v>1-83-02</v>
      </c>
      <c r="H586" s="3">
        <f t="shared" si="47"/>
        <v>40286</v>
      </c>
      <c r="I586" s="3" t="str">
        <f t="shared" si="48"/>
        <v>U+9D5E</v>
      </c>
      <c r="J586" s="3" t="str">
        <f t="shared" si="49"/>
        <v>鵞</v>
      </c>
      <c r="K586" s="3" t="b">
        <f t="shared" si="50"/>
        <v>1</v>
      </c>
    </row>
    <row r="587" spans="2:11" x14ac:dyDescent="0.4">
      <c r="B587" s="2" t="str" cm="1">
        <f t="array" ref="B587">INDEX(JIS一覧!$A$1:$CQ$95, VALUE(LEFT(F587, 2))+1, VALUE(RIGHT(F587, 2))+1)</f>
        <v>丐</v>
      </c>
      <c r="E587" s="1">
        <f t="shared" si="46"/>
        <v>167</v>
      </c>
      <c r="F587" s="7">
        <v>4802</v>
      </c>
      <c r="G587" s="9" t="str" cm="1">
        <f t="array" ref="G587">IF(LEN(F587)=4,"1-"&amp;LEFT(F587,2)&amp;"-"&amp;RIGHT(F587,2),IF(AND(F587="",B587&lt;&gt;""),FindJISCoordinate(B587),"No Code"))</f>
        <v>1-48-02</v>
      </c>
      <c r="H587" s="3">
        <f t="shared" si="47"/>
        <v>19984</v>
      </c>
      <c r="I587" s="3" t="str">
        <f t="shared" si="48"/>
        <v>U+4E10</v>
      </c>
      <c r="J587" s="3" t="str">
        <f t="shared" si="49"/>
        <v>丐</v>
      </c>
      <c r="K587" s="3" t="b">
        <f t="shared" si="50"/>
        <v>1</v>
      </c>
    </row>
    <row r="588" spans="2:11" x14ac:dyDescent="0.4">
      <c r="B588" s="2" t="str" cm="1">
        <f t="array" ref="B588">INDEX(JIS一覧!$A$1:$CQ$95, VALUE(LEFT(F588, 2))+1, VALUE(RIGHT(F588, 2))+1)</f>
        <v>介</v>
      </c>
      <c r="E588" s="1">
        <f t="shared" si="46"/>
        <v>167</v>
      </c>
      <c r="F588" s="7">
        <v>1880</v>
      </c>
      <c r="G588" s="9" t="str" cm="1">
        <f t="array" ref="G588">IF(LEN(F588)=4,"1-"&amp;LEFT(F588,2)&amp;"-"&amp;RIGHT(F588,2),IF(AND(F588="",B588&lt;&gt;""),FindJISCoordinate(B588),"No Code"))</f>
        <v>1-18-80</v>
      </c>
      <c r="H588" s="3">
        <f t="shared" si="47"/>
        <v>20171</v>
      </c>
      <c r="I588" s="3" t="str">
        <f t="shared" si="48"/>
        <v>U+4ECB</v>
      </c>
      <c r="J588" s="3" t="str">
        <f t="shared" si="49"/>
        <v>介</v>
      </c>
      <c r="K588" s="3" t="b">
        <f t="shared" si="50"/>
        <v>1</v>
      </c>
    </row>
    <row r="589" spans="2:11" x14ac:dyDescent="0.4">
      <c r="B589" s="2" t="str" cm="1">
        <f t="array" ref="B589">INDEX(JIS一覧!$A$1:$CQ$95, VALUE(LEFT(F589, 2))+1, VALUE(RIGHT(F589, 2))+1)</f>
        <v>夬</v>
      </c>
      <c r="E589" s="1">
        <f t="shared" si="46"/>
        <v>167</v>
      </c>
      <c r="F589" s="7">
        <v>5279</v>
      </c>
      <c r="G589" s="9" t="str" cm="1">
        <f t="array" ref="G589">IF(LEN(F589)=4,"1-"&amp;LEFT(F589,2)&amp;"-"&amp;RIGHT(F589,2),IF(AND(F589="",B589&lt;&gt;""),FindJISCoordinate(B589),"No Code"))</f>
        <v>1-52-79</v>
      </c>
      <c r="H589" s="3">
        <f t="shared" si="47"/>
        <v>22828</v>
      </c>
      <c r="I589" s="3" t="str">
        <f t="shared" si="48"/>
        <v>U+592C</v>
      </c>
      <c r="J589" s="3" t="str">
        <f t="shared" si="49"/>
        <v>夬</v>
      </c>
      <c r="K589" s="3" t="b">
        <f t="shared" si="50"/>
        <v>1</v>
      </c>
    </row>
    <row r="590" spans="2:11" x14ac:dyDescent="0.4">
      <c r="B590" s="2" t="str" cm="1">
        <f t="array" ref="B590">INDEX(JIS一覧!$A$1:$CQ$95, VALUE(LEFT(F590, 2))+1, VALUE(RIGHT(F590, 2))+1)</f>
        <v>会</v>
      </c>
      <c r="E590" s="1">
        <f t="shared" si="46"/>
        <v>167</v>
      </c>
      <c r="F590" s="7">
        <v>1881</v>
      </c>
      <c r="G590" s="9" t="str" cm="1">
        <f t="array" ref="G590">IF(LEN(F590)=4,"1-"&amp;LEFT(F590,2)&amp;"-"&amp;RIGHT(F590,2),IF(AND(F590="",B590&lt;&gt;""),FindJISCoordinate(B590),"No Code"))</f>
        <v>1-18-81</v>
      </c>
      <c r="H590" s="3">
        <f t="shared" si="47"/>
        <v>20250</v>
      </c>
      <c r="I590" s="3" t="str">
        <f t="shared" si="48"/>
        <v>U+4F1A</v>
      </c>
      <c r="J590" s="3" t="str">
        <f t="shared" si="49"/>
        <v>会</v>
      </c>
      <c r="K590" s="3" t="b">
        <f t="shared" si="50"/>
        <v>1</v>
      </c>
    </row>
    <row r="591" spans="2:11" x14ac:dyDescent="0.4">
      <c r="B591" s="2" t="str" cm="1">
        <f t="array" ref="B591">INDEX(JIS一覧!$A$1:$CQ$95, VALUE(LEFT(F591, 2))+1, VALUE(RIGHT(F591, 2))+1)</f>
        <v>會</v>
      </c>
      <c r="C591" t="s">
        <v>7680</v>
      </c>
      <c r="E591" s="1">
        <f t="shared" si="46"/>
        <v>167</v>
      </c>
      <c r="F591" s="7">
        <v>4882</v>
      </c>
      <c r="G591" s="9" t="str" cm="1">
        <f t="array" ref="G591">IF(LEN(F591)=4,"1-"&amp;LEFT(F591,2)&amp;"-"&amp;RIGHT(F591,2),IF(AND(F591="",B591&lt;&gt;""),FindJISCoordinate(B591),"No Code"))</f>
        <v>1-48-82</v>
      </c>
      <c r="H591" s="3">
        <f t="shared" si="47"/>
        <v>26371</v>
      </c>
      <c r="I591" s="3" t="str">
        <f t="shared" si="48"/>
        <v>U+6703</v>
      </c>
      <c r="J591" s="3" t="str">
        <f t="shared" si="49"/>
        <v>會</v>
      </c>
      <c r="K591" s="3" t="b">
        <f t="shared" si="50"/>
        <v>1</v>
      </c>
    </row>
    <row r="592" spans="2:11" x14ac:dyDescent="0.4">
      <c r="B592" s="2" t="str" cm="1">
        <f t="array" ref="B592">INDEX(JIS一覧!$A$1:$CQ$95, VALUE(LEFT(F592, 2))+1, VALUE(RIGHT(F592, 2))+1)</f>
        <v>价</v>
      </c>
      <c r="D592" s="1">
        <v>68</v>
      </c>
      <c r="E592" s="1">
        <f t="shared" si="46"/>
        <v>168</v>
      </c>
      <c r="F592" s="7">
        <v>4835</v>
      </c>
      <c r="G592" s="9" t="str" cm="1">
        <f t="array" ref="G592">IF(LEN(F592)=4,"1-"&amp;LEFT(F592,2)&amp;"-"&amp;RIGHT(F592,2),IF(AND(F592="",B592&lt;&gt;""),FindJISCoordinate(B592),"No Code"))</f>
        <v>1-48-35</v>
      </c>
      <c r="H592" s="3">
        <f t="shared" si="47"/>
        <v>20215</v>
      </c>
      <c r="I592" s="3" t="str">
        <f t="shared" si="48"/>
        <v>U+4EF7</v>
      </c>
      <c r="J592" s="3" t="str">
        <f t="shared" si="49"/>
        <v>价</v>
      </c>
      <c r="K592" s="3" t="b">
        <f t="shared" si="50"/>
        <v>1</v>
      </c>
    </row>
    <row r="593" spans="2:11" x14ac:dyDescent="0.4">
      <c r="B593" s="2" t="str" cm="1">
        <f t="array" ref="B593">INDEX(JIS一覧!$A$1:$CQ$95, VALUE(LEFT(F593, 2))+1, VALUE(RIGHT(F593, 2))+1)</f>
        <v>回</v>
      </c>
      <c r="E593" s="1">
        <f t="shared" si="46"/>
        <v>168</v>
      </c>
      <c r="F593" s="7">
        <v>1883</v>
      </c>
      <c r="G593" s="9" t="str" cm="1">
        <f t="array" ref="G593">IF(LEN(F593)=4,"1-"&amp;LEFT(F593,2)&amp;"-"&amp;RIGHT(F593,2),IF(AND(F593="",B593&lt;&gt;""),FindJISCoordinate(B593),"No Code"))</f>
        <v>1-18-83</v>
      </c>
      <c r="H593" s="3">
        <f t="shared" si="47"/>
        <v>22238</v>
      </c>
      <c r="I593" s="3" t="str">
        <f t="shared" si="48"/>
        <v>U+56DE</v>
      </c>
      <c r="J593" s="3" t="str">
        <f t="shared" si="49"/>
        <v>回</v>
      </c>
      <c r="K593" s="3" t="b">
        <f t="shared" si="50"/>
        <v>1</v>
      </c>
    </row>
    <row r="594" spans="2:11" x14ac:dyDescent="0.4">
      <c r="B594" s="2" t="str" cm="1">
        <f t="array" ref="B594">INDEX(JIS一覧!$A$1:$CQ$95, VALUE(LEFT(F594, 2))+1, VALUE(RIGHT(F594, 2))+1)</f>
        <v>灰</v>
      </c>
      <c r="D594" s="1">
        <v>70</v>
      </c>
      <c r="E594" s="1">
        <f t="shared" si="46"/>
        <v>170</v>
      </c>
      <c r="F594" s="7">
        <v>1905</v>
      </c>
      <c r="G594" s="9" t="str" cm="1">
        <f t="array" ref="G594">IF(LEN(F594)=4,"1-"&amp;LEFT(F594,2)&amp;"-"&amp;RIGHT(F594,2),IF(AND(F594="",B594&lt;&gt;""),FindJISCoordinate(B594),"No Code"))</f>
        <v>1-19-05</v>
      </c>
      <c r="H594" s="3">
        <f t="shared" si="47"/>
        <v>28784</v>
      </c>
      <c r="I594" s="3" t="str">
        <f t="shared" si="48"/>
        <v>U+7070</v>
      </c>
      <c r="J594" s="3" t="str">
        <f t="shared" si="49"/>
        <v>灰</v>
      </c>
      <c r="K594" s="3" t="b">
        <f t="shared" si="50"/>
        <v>1</v>
      </c>
    </row>
    <row r="595" spans="2:11" x14ac:dyDescent="0.4">
      <c r="B595" s="2"/>
      <c r="C595" t="s">
        <v>7681</v>
      </c>
      <c r="E595" s="1">
        <f t="shared" si="46"/>
        <v>170</v>
      </c>
      <c r="G595" s="9" t="str" cm="1">
        <f t="array" ref="G595">IF(LEN(F595)=4,"1-"&amp;LEFT(F595,2)&amp;"-"&amp;RIGHT(F595,2),IF(AND(F595="",B595&lt;&gt;""),FindJISCoordinate(B595),"No Code"))</f>
        <v>No Code</v>
      </c>
      <c r="H595" s="3" t="str">
        <f t="shared" si="47"/>
        <v/>
      </c>
      <c r="I595" s="3" t="str">
        <f t="shared" si="48"/>
        <v/>
      </c>
      <c r="J595" s="3" t="str">
        <f t="shared" si="49"/>
        <v/>
      </c>
      <c r="K595" s="3" t="b">
        <f t="shared" si="50"/>
        <v>1</v>
      </c>
    </row>
    <row r="596" spans="2:11" x14ac:dyDescent="0.4">
      <c r="B596" s="2" t="str" cm="1">
        <f t="array" ref="B596">INDEX(JIS一覧!$A$1:$CQ$95, VALUE(LEFT(F596, 2))+1, VALUE(RIGHT(F596, 2))+1)</f>
        <v>快</v>
      </c>
      <c r="E596" s="1">
        <f t="shared" si="46"/>
        <v>170</v>
      </c>
      <c r="F596" s="7">
        <v>1887</v>
      </c>
      <c r="G596" s="9" t="str" cm="1">
        <f t="array" ref="G596">IF(LEN(F596)=4,"1-"&amp;LEFT(F596,2)&amp;"-"&amp;RIGHT(F596,2),IF(AND(F596="",B596&lt;&gt;""),FindJISCoordinate(B596),"No Code"))</f>
        <v>1-18-87</v>
      </c>
      <c r="H596" s="3">
        <f t="shared" si="47"/>
        <v>24555</v>
      </c>
      <c r="I596" s="3" t="str">
        <f t="shared" si="48"/>
        <v>U+5FEB</v>
      </c>
      <c r="J596" s="3" t="str">
        <f t="shared" si="49"/>
        <v>快</v>
      </c>
      <c r="K596" s="3" t="b">
        <f t="shared" si="50"/>
        <v>1</v>
      </c>
    </row>
    <row r="597" spans="2:11" x14ac:dyDescent="0.4">
      <c r="B597" s="2" t="str" cm="1">
        <f t="array" ref="B597">INDEX(JIS一覧!$A$1:$CQ$95, VALUE(LEFT(F597, 2))+1, VALUE(RIGHT(F597, 2))+1)</f>
        <v>戒</v>
      </c>
      <c r="E597" s="1">
        <f t="shared" si="46"/>
        <v>170</v>
      </c>
      <c r="F597" s="7">
        <v>1892</v>
      </c>
      <c r="G597" s="9" t="str" cm="1">
        <f t="array" ref="G597">IF(LEN(F597)=4,"1-"&amp;LEFT(F597,2)&amp;"-"&amp;RIGHT(F597,2),IF(AND(F597="",B597&lt;&gt;""),FindJISCoordinate(B597),"No Code"))</f>
        <v>1-18-92</v>
      </c>
      <c r="H597" s="3">
        <f t="shared" si="47"/>
        <v>25106</v>
      </c>
      <c r="I597" s="3" t="str">
        <f t="shared" si="48"/>
        <v>U+6212</v>
      </c>
      <c r="J597" s="3" t="str">
        <f t="shared" si="49"/>
        <v>戒</v>
      </c>
      <c r="K597" s="3" t="b">
        <f t="shared" si="50"/>
        <v>1</v>
      </c>
    </row>
    <row r="598" spans="2:11" x14ac:dyDescent="0.4">
      <c r="B598" s="2" t="str" cm="1">
        <f t="array" ref="B598">INDEX(JIS一覧!$A$1:$CQ$95, VALUE(LEFT(F598, 2))+1, VALUE(RIGHT(F598, 2))+1)</f>
        <v>改</v>
      </c>
      <c r="D598" s="1">
        <v>71</v>
      </c>
      <c r="E598" s="1">
        <f t="shared" si="46"/>
        <v>171</v>
      </c>
      <c r="F598" s="7">
        <v>1894</v>
      </c>
      <c r="G598" s="9" t="str" cm="1">
        <f t="array" ref="G598">IF(LEN(F598)=4,"1-"&amp;LEFT(F598,2)&amp;"-"&amp;RIGHT(F598,2),IF(AND(F598="",B598&lt;&gt;""),FindJISCoordinate(B598),"No Code"))</f>
        <v>1-18-94</v>
      </c>
      <c r="H598" s="3">
        <f t="shared" si="47"/>
        <v>25913</v>
      </c>
      <c r="I598" s="3" t="str">
        <f t="shared" si="48"/>
        <v>U+6539</v>
      </c>
      <c r="J598" s="3" t="str">
        <f t="shared" si="49"/>
        <v>改</v>
      </c>
      <c r="K598" s="3" t="b">
        <f t="shared" si="50"/>
        <v>1</v>
      </c>
    </row>
    <row r="599" spans="2:11" x14ac:dyDescent="0.4">
      <c r="B599" s="2" t="str" cm="1">
        <f t="array" ref="B599">INDEX(JIS一覧!$A$1:$CQ$95, VALUE(LEFT(F599, 2))+1, VALUE(RIGHT(F599, 2))+1)</f>
        <v>芥</v>
      </c>
      <c r="D599" s="1">
        <v>72</v>
      </c>
      <c r="E599" s="1">
        <f t="shared" si="46"/>
        <v>172</v>
      </c>
      <c r="F599" s="7">
        <v>1909</v>
      </c>
      <c r="G599" s="9" t="str" cm="1">
        <f t="array" ref="G599">IF(LEN(F599)=4,"1-"&amp;LEFT(F599,2)&amp;"-"&amp;RIGHT(F599,2),IF(AND(F599="",B599&lt;&gt;""),FindJISCoordinate(B599),"No Code"))</f>
        <v>1-19-09</v>
      </c>
      <c r="H599" s="3">
        <f t="shared" si="47"/>
        <v>33445</v>
      </c>
      <c r="I599" s="3" t="str">
        <f t="shared" si="48"/>
        <v>U+82A5</v>
      </c>
      <c r="J599" s="3" t="str">
        <f t="shared" si="49"/>
        <v>芥</v>
      </c>
      <c r="K599" s="3" t="b">
        <f t="shared" si="50"/>
        <v>1</v>
      </c>
    </row>
    <row r="600" spans="2:11" x14ac:dyDescent="0.4">
      <c r="B600" s="2" t="str" cm="1">
        <f t="array" ref="B600">INDEX(JIS一覧!$A$1:$CQ$95, VALUE(LEFT(F600, 2))+1, VALUE(RIGHT(F600, 2))+1)</f>
        <v>乖</v>
      </c>
      <c r="E600" s="1">
        <f t="shared" si="46"/>
        <v>172</v>
      </c>
      <c r="F600" s="7">
        <v>4810</v>
      </c>
      <c r="G600" s="9" t="str" cm="1">
        <f t="array" ref="G600">IF(LEN(F600)=4,"1-"&amp;LEFT(F600,2)&amp;"-"&amp;RIGHT(F600,2),IF(AND(F600="",B600&lt;&gt;""),FindJISCoordinate(B600),"No Code"))</f>
        <v>1-48-10</v>
      </c>
      <c r="H600" s="3">
        <f t="shared" si="47"/>
        <v>20054</v>
      </c>
      <c r="I600" s="3" t="str">
        <f t="shared" si="48"/>
        <v>U+4E56</v>
      </c>
      <c r="J600" s="3" t="str">
        <f t="shared" si="49"/>
        <v>乖</v>
      </c>
      <c r="K600" s="3" t="b">
        <f t="shared" si="50"/>
        <v>1</v>
      </c>
    </row>
    <row r="601" spans="2:11" x14ac:dyDescent="0.4">
      <c r="B601" s="2" t="str" cm="1">
        <f t="array" ref="B601">INDEX(JIS一覧!$A$1:$CQ$95, VALUE(LEFT(F601, 2))+1, VALUE(RIGHT(F601, 2))+1)</f>
        <v>怪</v>
      </c>
      <c r="E601" s="1">
        <f t="shared" si="46"/>
        <v>172</v>
      </c>
      <c r="F601" s="7">
        <v>1888</v>
      </c>
      <c r="G601" s="9" t="str" cm="1">
        <f t="array" ref="G601">IF(LEN(F601)=4,"1-"&amp;LEFT(F601,2)&amp;"-"&amp;RIGHT(F601,2),IF(AND(F601="",B601&lt;&gt;""),FindJISCoordinate(B601),"No Code"))</f>
        <v>1-18-88</v>
      </c>
      <c r="H601" s="3">
        <f t="shared" si="47"/>
        <v>24618</v>
      </c>
      <c r="I601" s="3" t="str">
        <f t="shared" si="48"/>
        <v>U+602A</v>
      </c>
      <c r="J601" s="3" t="str">
        <f t="shared" si="49"/>
        <v>怪</v>
      </c>
      <c r="K601" s="3" t="b">
        <f t="shared" si="50"/>
        <v>1</v>
      </c>
    </row>
    <row r="602" spans="2:11" x14ac:dyDescent="0.4">
      <c r="B602" s="2" t="str" cm="1">
        <f t="array" ref="B602">INDEX(JIS一覧!$A$1:$CQ$95, VALUE(LEFT(F602, 2))+1, VALUE(RIGHT(F602, 2))+1)</f>
        <v>拐</v>
      </c>
      <c r="D602" s="1">
        <v>73</v>
      </c>
      <c r="E602" s="1">
        <f t="shared" si="46"/>
        <v>173</v>
      </c>
      <c r="F602" s="7">
        <v>1893</v>
      </c>
      <c r="G602" s="9" t="str" cm="1">
        <f t="array" ref="G602">IF(LEN(F602)=4,"1-"&amp;LEFT(F602,2)&amp;"-"&amp;RIGHT(F602,2),IF(AND(F602="",B602&lt;&gt;""),FindJISCoordinate(B602),"No Code"))</f>
        <v>1-18-93</v>
      </c>
      <c r="H602" s="3">
        <f t="shared" si="47"/>
        <v>25296</v>
      </c>
      <c r="I602" s="3" t="str">
        <f t="shared" si="48"/>
        <v>U+62D0</v>
      </c>
      <c r="J602" s="3" t="str">
        <f t="shared" si="49"/>
        <v>拐</v>
      </c>
      <c r="K602" s="3" t="b">
        <f t="shared" si="50"/>
        <v>1</v>
      </c>
    </row>
    <row r="603" spans="2:11" x14ac:dyDescent="0.4">
      <c r="B603" s="2" t="str" cm="1">
        <f t="array" ref="B603">INDEX(JIS一覧!$A$1:$CQ$95, VALUE(LEFT(F603, 2))+1, VALUE(RIGHT(F603, 2))+1)</f>
        <v>廻</v>
      </c>
      <c r="E603" s="1">
        <f t="shared" si="46"/>
        <v>173</v>
      </c>
      <c r="F603" s="7">
        <v>1886</v>
      </c>
      <c r="G603" s="9" t="str" cm="1">
        <f t="array" ref="G603">IF(LEN(F603)=4,"1-"&amp;LEFT(F603,2)&amp;"-"&amp;RIGHT(F603,2),IF(AND(F603="",B603&lt;&gt;""),FindJISCoordinate(B603),"No Code"))</f>
        <v>1-18-86</v>
      </c>
      <c r="H603" s="3">
        <f t="shared" si="47"/>
        <v>24315</v>
      </c>
      <c r="I603" s="3" t="str">
        <f t="shared" si="48"/>
        <v>U+5EFB</v>
      </c>
      <c r="J603" s="3" t="str">
        <f t="shared" si="49"/>
        <v>廻</v>
      </c>
      <c r="K603" s="3" t="b">
        <f t="shared" si="50"/>
        <v>1</v>
      </c>
    </row>
    <row r="604" spans="2:11" x14ac:dyDescent="0.4">
      <c r="B604" s="2" t="str" cm="1">
        <f t="array" ref="B604">INDEX(JIS一覧!$A$1:$CQ$95, VALUE(LEFT(F604, 2))+1, VALUE(RIGHT(F604, 2))+1)</f>
        <v>徊</v>
      </c>
      <c r="E604" s="1">
        <f t="shared" si="46"/>
        <v>173</v>
      </c>
      <c r="F604" s="7">
        <v>5543</v>
      </c>
      <c r="G604" s="9" t="str" cm="1">
        <f t="array" ref="G604">IF(LEN(F604)=4,"1-"&amp;LEFT(F604,2)&amp;"-"&amp;RIGHT(F604,2),IF(AND(F604="",B604&lt;&gt;""),FindJISCoordinate(B604),"No Code"))</f>
        <v>1-55-43</v>
      </c>
      <c r="H604" s="3">
        <f t="shared" si="47"/>
        <v>24458</v>
      </c>
      <c r="I604" s="3" t="str">
        <f t="shared" si="48"/>
        <v>U+5F8A</v>
      </c>
      <c r="J604" s="3" t="str">
        <f t="shared" si="49"/>
        <v>徊</v>
      </c>
      <c r="K604" s="3" t="b">
        <f t="shared" si="50"/>
        <v>1</v>
      </c>
    </row>
    <row r="605" spans="2:11" x14ac:dyDescent="0.4">
      <c r="B605" s="2" t="str" cm="1">
        <f t="array" ref="B605">INDEX(JIS一覧!$A$1:$CQ$95, VALUE(LEFT(F605, 2))+1, VALUE(RIGHT(F605, 2))+1)</f>
        <v>悔</v>
      </c>
      <c r="E605" s="1">
        <f t="shared" si="46"/>
        <v>173</v>
      </c>
      <c r="F605" s="7">
        <v>1889</v>
      </c>
      <c r="G605" s="9" t="str" cm="1">
        <f t="array" ref="G605">IF(LEN(F605)=4,"1-"&amp;LEFT(F605,2)&amp;"-"&amp;RIGHT(F605,2),IF(AND(F605="",B605&lt;&gt;""),FindJISCoordinate(B605),"No Code"))</f>
        <v>1-18-89</v>
      </c>
      <c r="H605" s="3">
        <f t="shared" si="47"/>
        <v>24724</v>
      </c>
      <c r="I605" s="3" t="str">
        <f t="shared" si="48"/>
        <v>U+6094</v>
      </c>
      <c r="J605" s="3" t="str">
        <f t="shared" si="49"/>
        <v>悔</v>
      </c>
      <c r="K605" s="3" t="b">
        <f t="shared" si="50"/>
        <v>1</v>
      </c>
    </row>
    <row r="606" spans="2:11" x14ac:dyDescent="0.4">
      <c r="B606" s="2" t="s">
        <v>7682</v>
      </c>
      <c r="C606" t="s">
        <v>7683</v>
      </c>
      <c r="E606" s="1">
        <f t="shared" si="46"/>
        <v>173</v>
      </c>
      <c r="F606" s="7">
        <v>8448</v>
      </c>
      <c r="G606" s="9" t="str" cm="1">
        <f t="array" ref="G606">IF(LEN(F606)=4,"1-"&amp;LEFT(F606,2)&amp;"-"&amp;RIGHT(F606,2),IF(AND(F606="",B606&lt;&gt;""),FindJISCoordinate(B606),"No Code"))</f>
        <v>1-84-48</v>
      </c>
      <c r="H606" s="3">
        <f t="shared" si="47"/>
        <v>64061</v>
      </c>
      <c r="I606" s="3" t="str">
        <f t="shared" si="48"/>
        <v>U+FA3D</v>
      </c>
      <c r="J606" s="3" t="str">
        <f t="shared" si="49"/>
        <v>悔</v>
      </c>
      <c r="K606" s="3" t="b">
        <f t="shared" si="50"/>
        <v>1</v>
      </c>
    </row>
    <row r="607" spans="2:11" x14ac:dyDescent="0.4">
      <c r="B607" s="2" t="str" cm="1">
        <f t="array" ref="B607">INDEX(JIS一覧!$A$1:$CQ$95, VALUE(LEFT(F607, 2))+1, VALUE(RIGHT(F607, 2))+1)</f>
        <v>恢</v>
      </c>
      <c r="D607" s="1">
        <v>74</v>
      </c>
      <c r="E607" s="1">
        <f t="shared" si="46"/>
        <v>174</v>
      </c>
      <c r="F607" s="7">
        <v>1890</v>
      </c>
      <c r="G607" s="9" t="str" cm="1">
        <f t="array" ref="G607">IF(LEN(F607)=4,"1-"&amp;LEFT(F607,2)&amp;"-"&amp;RIGHT(F607,2),IF(AND(F607="",B607&lt;&gt;""),FindJISCoordinate(B607),"No Code"))</f>
        <v>1-18-90</v>
      </c>
      <c r="H607" s="3">
        <f t="shared" si="47"/>
        <v>24674</v>
      </c>
      <c r="I607" s="3" t="str">
        <f t="shared" si="48"/>
        <v>U+6062</v>
      </c>
      <c r="J607" s="3" t="str">
        <f t="shared" si="49"/>
        <v>恢</v>
      </c>
      <c r="K607" s="3" t="b">
        <f t="shared" si="50"/>
        <v>1</v>
      </c>
    </row>
    <row r="608" spans="2:11" x14ac:dyDescent="0.4">
      <c r="B608" s="2"/>
      <c r="C608" t="s">
        <v>7684</v>
      </c>
      <c r="E608" s="1">
        <f t="shared" si="46"/>
        <v>174</v>
      </c>
      <c r="G608" s="9" t="str" cm="1">
        <f t="array" ref="G608">IF(LEN(F608)=4,"1-"&amp;LEFT(F608,2)&amp;"-"&amp;RIGHT(F608,2),IF(AND(F608="",B608&lt;&gt;""),FindJISCoordinate(B608),"No Code"))</f>
        <v>No Code</v>
      </c>
      <c r="H608" s="3" t="str">
        <f t="shared" si="47"/>
        <v/>
      </c>
      <c r="I608" s="3" t="str">
        <f t="shared" si="48"/>
        <v/>
      </c>
      <c r="J608" s="3" t="str">
        <f t="shared" si="49"/>
        <v/>
      </c>
      <c r="K608" s="3" t="b">
        <f t="shared" si="50"/>
        <v>1</v>
      </c>
    </row>
    <row r="609" spans="2:11" x14ac:dyDescent="0.4">
      <c r="B609" s="2" t="str" cm="1">
        <f t="array" ref="B609">INDEX(JIS一覧!$A$1:$CQ$95, VALUE(LEFT(F609, 2))+1, VALUE(RIGHT(F609, 2))+1)</f>
        <v>枴</v>
      </c>
      <c r="E609" s="1">
        <f t="shared" si="46"/>
        <v>174</v>
      </c>
      <c r="F609" s="7">
        <v>5942</v>
      </c>
      <c r="G609" s="9" t="str" cm="1">
        <f t="array" ref="G609">IF(LEN(F609)=4,"1-"&amp;LEFT(F609,2)&amp;"-"&amp;RIGHT(F609,2),IF(AND(F609="",B609&lt;&gt;""),FindJISCoordinate(B609),"No Code"))</f>
        <v>1-59-42</v>
      </c>
      <c r="H609" s="3">
        <f t="shared" si="47"/>
        <v>26548</v>
      </c>
      <c r="I609" s="3" t="str">
        <f t="shared" si="48"/>
        <v>U+67B4</v>
      </c>
      <c r="J609" s="3" t="str">
        <f t="shared" si="49"/>
        <v>枴</v>
      </c>
      <c r="K609" s="3" t="b">
        <f t="shared" si="50"/>
        <v>1</v>
      </c>
    </row>
    <row r="610" spans="2:11" x14ac:dyDescent="0.4">
      <c r="B610" s="2"/>
      <c r="C610" t="s">
        <v>7685</v>
      </c>
      <c r="E610" s="1">
        <f t="shared" si="46"/>
        <v>174</v>
      </c>
      <c r="G610" s="9" t="str" cm="1">
        <f t="array" ref="G610">IF(LEN(F610)=4,"1-"&amp;LEFT(F610,2)&amp;"-"&amp;RIGHT(F610,2),IF(AND(F610="",B610&lt;&gt;""),FindJISCoordinate(B610),"No Code"))</f>
        <v>No Code</v>
      </c>
      <c r="H610" s="3" t="str">
        <f t="shared" si="47"/>
        <v/>
      </c>
      <c r="I610" s="3" t="str">
        <f t="shared" si="48"/>
        <v/>
      </c>
      <c r="J610" s="3" t="str">
        <f t="shared" si="49"/>
        <v/>
      </c>
      <c r="K610" s="3" t="b">
        <f t="shared" si="50"/>
        <v>1</v>
      </c>
    </row>
    <row r="611" spans="2:11" x14ac:dyDescent="0.4">
      <c r="B611" s="2" t="str" cm="1">
        <f t="array" ref="B611">INDEX(JIS一覧!$A$1:$CQ$95, VALUE(LEFT(F611, 2))+1, VALUE(RIGHT(F611, 2))+1)</f>
        <v>海</v>
      </c>
      <c r="E611" s="1">
        <f t="shared" si="46"/>
        <v>174</v>
      </c>
      <c r="F611" s="7">
        <v>1904</v>
      </c>
      <c r="G611" s="9" t="str" cm="1">
        <f t="array" ref="G611">IF(LEN(F611)=4,"1-"&amp;LEFT(F611,2)&amp;"-"&amp;RIGHT(F611,2),IF(AND(F611="",B611&lt;&gt;""),FindJISCoordinate(B611),"No Code"))</f>
        <v>1-19-04</v>
      </c>
      <c r="H611" s="3">
        <f t="shared" si="47"/>
        <v>28023</v>
      </c>
      <c r="I611" s="3" t="str">
        <f t="shared" si="48"/>
        <v>U+6D77</v>
      </c>
      <c r="J611" s="3" t="str">
        <f t="shared" si="49"/>
        <v>海</v>
      </c>
      <c r="K611" s="3" t="b">
        <f t="shared" si="50"/>
        <v>1</v>
      </c>
    </row>
    <row r="612" spans="2:11" x14ac:dyDescent="0.4">
      <c r="B612" s="2" t="s">
        <v>7686</v>
      </c>
      <c r="C612" t="s">
        <v>7687</v>
      </c>
      <c r="E612" s="1">
        <f t="shared" si="46"/>
        <v>174</v>
      </c>
      <c r="F612" s="7">
        <v>8673</v>
      </c>
      <c r="G612" s="9" t="str" cm="1">
        <f t="array" ref="G612">IF(LEN(F612)=4,"1-"&amp;LEFT(F612,2)&amp;"-"&amp;RIGHT(F612,2),IF(AND(F612="",B612&lt;&gt;""),FindJISCoordinate(B612),"No Code"))</f>
        <v>1-86-73</v>
      </c>
      <c r="H612" s="3">
        <f t="shared" si="47"/>
        <v>64069</v>
      </c>
      <c r="I612" s="3" t="str">
        <f t="shared" si="48"/>
        <v>U+FA45</v>
      </c>
      <c r="J612" s="3" t="str">
        <f t="shared" si="49"/>
        <v>海</v>
      </c>
      <c r="K612" s="3" t="b">
        <f t="shared" si="50"/>
        <v>1</v>
      </c>
    </row>
    <row r="613" spans="2:11" x14ac:dyDescent="0.4">
      <c r="B613" s="2" t="str" cm="1">
        <f t="array" ref="B613">INDEX(JIS一覧!$A$1:$CQ$95, VALUE(LEFT(F613, 2))+1, VALUE(RIGHT(F613, 2))+1)</f>
        <v>界</v>
      </c>
      <c r="D613" s="1">
        <v>77</v>
      </c>
      <c r="E613" s="1">
        <f t="shared" si="46"/>
        <v>177</v>
      </c>
      <c r="F613" s="7">
        <v>1906</v>
      </c>
      <c r="G613" s="9" t="str" cm="1">
        <f t="array" ref="G613">IF(LEN(F613)=4,"1-"&amp;LEFT(F613,2)&amp;"-"&amp;RIGHT(F613,2),IF(AND(F613="",B613&lt;&gt;""),FindJISCoordinate(B613),"No Code"))</f>
        <v>1-19-06</v>
      </c>
      <c r="H613" s="3">
        <f t="shared" si="47"/>
        <v>30028</v>
      </c>
      <c r="I613" s="3" t="str">
        <f t="shared" si="48"/>
        <v>U+754C</v>
      </c>
      <c r="J613" s="3" t="str">
        <f t="shared" si="49"/>
        <v>界</v>
      </c>
      <c r="K613" s="3" t="b">
        <f t="shared" si="50"/>
        <v>1</v>
      </c>
    </row>
    <row r="614" spans="2:11" x14ac:dyDescent="0.4">
      <c r="B614" s="2" t="str" cm="1">
        <f t="array" ref="B614">INDEX(JIS一覧!$A$1:$CQ$95, VALUE(LEFT(F614, 2))+1, VALUE(RIGHT(F614, 2))+1)</f>
        <v>疥</v>
      </c>
      <c r="E614" s="1">
        <f t="shared" si="46"/>
        <v>177</v>
      </c>
      <c r="F614" s="7">
        <v>6546</v>
      </c>
      <c r="G614" s="9" t="str" cm="1">
        <f t="array" ref="G614">IF(LEN(F614)=4,"1-"&amp;LEFT(F614,2)&amp;"-"&amp;RIGHT(F614,2),IF(AND(F614="",B614&lt;&gt;""),FindJISCoordinate(B614),"No Code"))</f>
        <v>1-65-46</v>
      </c>
      <c r="H614" s="3">
        <f t="shared" si="47"/>
        <v>30117</v>
      </c>
      <c r="I614" s="3" t="str">
        <f t="shared" si="48"/>
        <v>U+75A5</v>
      </c>
      <c r="J614" s="3" t="str">
        <f t="shared" si="49"/>
        <v>疥</v>
      </c>
      <c r="K614" s="3" t="b">
        <f t="shared" si="50"/>
        <v>1</v>
      </c>
    </row>
    <row r="615" spans="2:11" x14ac:dyDescent="0.4">
      <c r="B615" s="2" t="str" cm="1">
        <f t="array" ref="B615">INDEX(JIS一覧!$A$1:$CQ$95, VALUE(LEFT(F615, 2))+1, VALUE(RIGHT(F615, 2))+1)</f>
        <v>皆</v>
      </c>
      <c r="E615" s="1">
        <f t="shared" si="46"/>
        <v>177</v>
      </c>
      <c r="F615" s="7">
        <v>1907</v>
      </c>
      <c r="G615" s="9" t="str" cm="1">
        <f t="array" ref="G615">IF(LEN(F615)=4,"1-"&amp;LEFT(F615,2)&amp;"-"&amp;RIGHT(F615,2),IF(AND(F615="",B615&lt;&gt;""),FindJISCoordinate(B615),"No Code"))</f>
        <v>1-19-07</v>
      </c>
      <c r="H615" s="3">
        <f t="shared" si="47"/>
        <v>30342</v>
      </c>
      <c r="I615" s="3" t="str">
        <f t="shared" si="48"/>
        <v>U+7686</v>
      </c>
      <c r="J615" s="3" t="str">
        <f t="shared" si="49"/>
        <v>皆</v>
      </c>
      <c r="K615" s="3" t="b">
        <f t="shared" si="50"/>
        <v>1</v>
      </c>
    </row>
    <row r="616" spans="2:11" x14ac:dyDescent="0.4">
      <c r="B616" s="2" t="str" cm="1">
        <f t="array" ref="B616">INDEX(JIS一覧!$A$1:$CQ$95, VALUE(LEFT(F616, 2))+1, VALUE(RIGHT(F616, 2))+1)</f>
        <v>迴</v>
      </c>
      <c r="D616" s="1">
        <v>78</v>
      </c>
      <c r="E616" s="1">
        <f t="shared" si="46"/>
        <v>178</v>
      </c>
      <c r="F616" s="7">
        <v>7779</v>
      </c>
      <c r="G616" s="9" t="str" cm="1">
        <f t="array" ref="G616">IF(LEN(F616)=4,"1-"&amp;LEFT(F616,2)&amp;"-"&amp;RIGHT(F616,2),IF(AND(F616="",B616&lt;&gt;""),FindJISCoordinate(B616),"No Code"))</f>
        <v>1-77-79</v>
      </c>
      <c r="H616" s="3">
        <f t="shared" si="47"/>
        <v>36852</v>
      </c>
      <c r="I616" s="3" t="str">
        <f t="shared" si="48"/>
        <v>U+8FF4</v>
      </c>
      <c r="J616" s="3" t="str">
        <f t="shared" si="49"/>
        <v>迴</v>
      </c>
      <c r="K616" s="3" t="b">
        <f t="shared" si="50"/>
        <v>1</v>
      </c>
    </row>
    <row r="617" spans="2:11" x14ac:dyDescent="0.4">
      <c r="B617" s="2" t="str" cm="1">
        <f t="array" ref="B617">INDEX(JIS一覧!$A$1:$CQ$95, VALUE(LEFT(F617, 2))+1, VALUE(RIGHT(F617, 2))+1)</f>
        <v>偕</v>
      </c>
      <c r="E617" s="1">
        <f t="shared" si="46"/>
        <v>178</v>
      </c>
      <c r="F617" s="7">
        <v>4883</v>
      </c>
      <c r="G617" s="9" t="str" cm="1">
        <f t="array" ref="G617">IF(LEN(F617)=4,"1-"&amp;LEFT(F617,2)&amp;"-"&amp;RIGHT(F617,2),IF(AND(F617="",B617&lt;&gt;""),FindJISCoordinate(B617),"No Code"))</f>
        <v>1-48-83</v>
      </c>
      <c r="H617" s="3">
        <f t="shared" si="47"/>
        <v>20565</v>
      </c>
      <c r="I617" s="3" t="str">
        <f t="shared" si="48"/>
        <v>U+5055</v>
      </c>
      <c r="J617" s="3" t="str">
        <f t="shared" si="49"/>
        <v>偕</v>
      </c>
      <c r="K617" s="3" t="b">
        <f t="shared" si="50"/>
        <v>1</v>
      </c>
    </row>
    <row r="618" spans="2:11" x14ac:dyDescent="0.4">
      <c r="B618" s="2" t="str" cm="1">
        <f t="array" ref="B618">INDEX(JIS一覧!$A$1:$CQ$95, VALUE(LEFT(F618, 2))+1, VALUE(RIGHT(F618, 2))+1)</f>
        <v>晦</v>
      </c>
      <c r="E618" s="1">
        <f t="shared" si="46"/>
        <v>178</v>
      </c>
      <c r="F618" s="7">
        <v>1902</v>
      </c>
      <c r="G618" s="9" t="str" cm="1">
        <f t="array" ref="G618">IF(LEN(F618)=4,"1-"&amp;LEFT(F618,2)&amp;"-"&amp;RIGHT(F618,2),IF(AND(F618="",B618&lt;&gt;""),FindJISCoordinate(B618),"No Code"))</f>
        <v>1-19-02</v>
      </c>
      <c r="H618" s="3">
        <f t="shared" si="47"/>
        <v>26214</v>
      </c>
      <c r="I618" s="3" t="str">
        <f t="shared" si="48"/>
        <v>U+6666</v>
      </c>
      <c r="J618" s="3" t="str">
        <f t="shared" si="49"/>
        <v>晦</v>
      </c>
      <c r="K618" s="3" t="b">
        <f t="shared" si="50"/>
        <v>1</v>
      </c>
    </row>
    <row r="619" spans="2:11" x14ac:dyDescent="0.4">
      <c r="B619" s="2"/>
      <c r="C619" t="s">
        <v>7688</v>
      </c>
      <c r="E619" s="1">
        <f t="shared" si="46"/>
        <v>178</v>
      </c>
      <c r="G619" s="9" t="str" cm="1">
        <f t="array" ref="G619">IF(LEN(F619)=4,"1-"&amp;LEFT(F619,2)&amp;"-"&amp;RIGHT(F619,2),IF(AND(F619="",B619&lt;&gt;""),FindJISCoordinate(B619),"No Code"))</f>
        <v>No Code</v>
      </c>
      <c r="H619" s="3" t="str">
        <f t="shared" si="47"/>
        <v/>
      </c>
      <c r="I619" s="3" t="str">
        <f t="shared" si="48"/>
        <v/>
      </c>
      <c r="J619" s="3" t="str">
        <f t="shared" si="49"/>
        <v/>
      </c>
      <c r="K619" s="3" t="b">
        <f t="shared" si="50"/>
        <v>1</v>
      </c>
    </row>
    <row r="620" spans="2:11" x14ac:dyDescent="0.4">
      <c r="B620" s="2" t="str" cm="1">
        <f t="array" ref="B620">INDEX(JIS一覧!$A$1:$CQ$95, VALUE(LEFT(F620, 2))+1, VALUE(RIGHT(F620, 2))+1)</f>
        <v>械</v>
      </c>
      <c r="E620" s="1">
        <f t="shared" si="46"/>
        <v>178</v>
      </c>
      <c r="F620" s="7">
        <v>1903</v>
      </c>
      <c r="G620" s="9" t="str" cm="1">
        <f t="array" ref="G620">IF(LEN(F620)=4,"1-"&amp;LEFT(F620,2)&amp;"-"&amp;RIGHT(F620,2),IF(AND(F620="",B620&lt;&gt;""),FindJISCoordinate(B620),"No Code"))</f>
        <v>1-19-03</v>
      </c>
      <c r="H620" s="3">
        <f t="shared" si="47"/>
        <v>26800</v>
      </c>
      <c r="I620" s="3" t="str">
        <f t="shared" si="48"/>
        <v>U+68B0</v>
      </c>
      <c r="J620" s="3" t="str">
        <f t="shared" si="49"/>
        <v>械</v>
      </c>
      <c r="K620" s="3" t="b">
        <f t="shared" si="50"/>
        <v>1</v>
      </c>
    </row>
    <row r="621" spans="2:11" x14ac:dyDescent="0.4">
      <c r="B621" s="2" t="str" cm="1">
        <f t="array" ref="B621">INDEX(JIS一覧!$A$1:$CQ$95, VALUE(LEFT(F621, 2))+1, VALUE(RIGHT(F621, 2))+1)</f>
        <v>傀</v>
      </c>
      <c r="E621" s="1">
        <f t="shared" si="46"/>
        <v>178</v>
      </c>
      <c r="F621" s="7">
        <v>4890</v>
      </c>
      <c r="G621" s="9" t="str" cm="1">
        <f t="array" ref="G621">IF(LEN(F621)=4,"1-"&amp;LEFT(F621,2)&amp;"-"&amp;RIGHT(F621,2),IF(AND(F621="",B621&lt;&gt;""),FindJISCoordinate(B621),"No Code"))</f>
        <v>1-48-90</v>
      </c>
      <c r="H621" s="3">
        <f t="shared" si="47"/>
        <v>20608</v>
      </c>
      <c r="I621" s="3" t="str">
        <f t="shared" si="48"/>
        <v>U+5080</v>
      </c>
      <c r="J621" s="3" t="str">
        <f t="shared" si="49"/>
        <v>傀</v>
      </c>
      <c r="K621" s="3" t="b">
        <f t="shared" si="50"/>
        <v>1</v>
      </c>
    </row>
    <row r="622" spans="2:11" x14ac:dyDescent="0.4">
      <c r="B622" s="2" t="str" cm="1">
        <f t="array" ref="B622">INDEX(JIS一覧!$A$1:$CQ$95, VALUE(LEFT(F622, 2))+1, VALUE(RIGHT(F622, 2))+1)</f>
        <v>喙</v>
      </c>
      <c r="E622" s="1">
        <f t="shared" si="46"/>
        <v>178</v>
      </c>
      <c r="F622" s="7">
        <v>5128</v>
      </c>
      <c r="G622" s="9" t="str" cm="1">
        <f t="array" ref="G622">IF(LEN(F622)=4,"1-"&amp;LEFT(F622,2)&amp;"-"&amp;RIGHT(F622,2),IF(AND(F622="",B622&lt;&gt;""),FindJISCoordinate(B622),"No Code"))</f>
        <v>1-51-28</v>
      </c>
      <c r="H622" s="3">
        <f t="shared" si="47"/>
        <v>21913</v>
      </c>
      <c r="I622" s="3" t="str">
        <f t="shared" si="48"/>
        <v>U+5599</v>
      </c>
      <c r="J622" s="3" t="str">
        <f t="shared" si="49"/>
        <v>喙</v>
      </c>
      <c r="K622" s="3" t="b">
        <f t="shared" si="50"/>
        <v>1</v>
      </c>
    </row>
    <row r="623" spans="2:11" x14ac:dyDescent="0.4">
      <c r="B623" s="2" t="str" cm="1">
        <f t="array" ref="B623">INDEX(JIS一覧!$A$1:$CQ$95, VALUE(LEFT(F623, 2))+1, VALUE(RIGHT(F623, 2))+1)</f>
        <v>堺</v>
      </c>
      <c r="D623" s="1">
        <v>79</v>
      </c>
      <c r="E623" s="1">
        <f t="shared" si="46"/>
        <v>179</v>
      </c>
      <c r="F623" s="7">
        <v>2670</v>
      </c>
      <c r="G623" s="9" t="str" cm="1">
        <f t="array" ref="G623">IF(LEN(F623)=4,"1-"&amp;LEFT(F623,2)&amp;"-"&amp;RIGHT(F623,2),IF(AND(F623="",B623&lt;&gt;""),FindJISCoordinate(B623),"No Code"))</f>
        <v>1-26-70</v>
      </c>
      <c r="H623" s="3">
        <f t="shared" si="47"/>
        <v>22586</v>
      </c>
      <c r="I623" s="3" t="str">
        <f t="shared" si="48"/>
        <v>U+583A</v>
      </c>
      <c r="J623" s="3" t="str">
        <f t="shared" si="49"/>
        <v>堺</v>
      </c>
      <c r="K623" s="3" t="b">
        <f t="shared" si="50"/>
        <v>1</v>
      </c>
    </row>
    <row r="624" spans="2:11" x14ac:dyDescent="0.4">
      <c r="B624" s="2" t="s">
        <v>7689</v>
      </c>
      <c r="E624" s="1">
        <f t="shared" si="46"/>
        <v>179</v>
      </c>
      <c r="G624" s="9" t="str" cm="1">
        <f t="array" ref="G624">IF(LEN(F624)=4,"1-"&amp;LEFT(F624,2)&amp;"-"&amp;RIGHT(F624,2),IF(AND(F624="",B624&lt;&gt;""),FindJISCoordinate(B624),"No Code"))</f>
        <v>2-12-59</v>
      </c>
      <c r="H624" s="3">
        <f t="shared" si="47"/>
        <v>24850</v>
      </c>
      <c r="I624" s="3" t="str">
        <f t="shared" si="48"/>
        <v>U+6112</v>
      </c>
      <c r="J624" s="3" t="str">
        <f t="shared" si="49"/>
        <v>愒</v>
      </c>
      <c r="K624" s="3" t="b">
        <f t="shared" si="50"/>
        <v>1</v>
      </c>
    </row>
    <row r="625" spans="2:11" x14ac:dyDescent="0.4">
      <c r="B625" s="2" t="str" cm="1">
        <f t="array" ref="B625">INDEX(JIS一覧!$A$1:$CQ$95, VALUE(LEFT(F625, 2))+1, VALUE(RIGHT(F625, 2))+1)</f>
        <v>揩</v>
      </c>
      <c r="E625" s="1">
        <f t="shared" si="46"/>
        <v>179</v>
      </c>
      <c r="F625" s="7">
        <v>5766</v>
      </c>
      <c r="G625" s="9" t="str" cm="1">
        <f t="array" ref="G625">IF(LEN(F625)=4,"1-"&amp;LEFT(F625,2)&amp;"-"&amp;RIGHT(F625,2),IF(AND(F625="",B625&lt;&gt;""),FindJISCoordinate(B625),"No Code"))</f>
        <v>1-57-66</v>
      </c>
      <c r="H625" s="3">
        <f t="shared" si="47"/>
        <v>25577</v>
      </c>
      <c r="I625" s="3" t="str">
        <f t="shared" si="48"/>
        <v>U+63E9</v>
      </c>
      <c r="J625" s="3" t="str">
        <f t="shared" si="49"/>
        <v>揩</v>
      </c>
      <c r="K625" s="3" t="b">
        <f t="shared" si="50"/>
        <v>1</v>
      </c>
    </row>
    <row r="626" spans="2:11" x14ac:dyDescent="0.4">
      <c r="B626" s="2" t="str" cm="1">
        <f t="array" ref="B626">INDEX(JIS一覧!$A$1:$CQ$95, VALUE(LEFT(F626, 2))+1, VALUE(RIGHT(F626, 2))+1)</f>
        <v>絵</v>
      </c>
      <c r="E626" s="1">
        <f t="shared" si="46"/>
        <v>179</v>
      </c>
      <c r="F626" s="7">
        <v>1908</v>
      </c>
      <c r="G626" s="9" t="str" cm="1">
        <f t="array" ref="G626">IF(LEN(F626)=4,"1-"&amp;LEFT(F626,2)&amp;"-"&amp;RIGHT(F626,2),IF(AND(F626="",B626&lt;&gt;""),FindJISCoordinate(B626),"No Code"))</f>
        <v>1-19-08</v>
      </c>
      <c r="H626" s="3">
        <f t="shared" si="47"/>
        <v>32117</v>
      </c>
      <c r="I626" s="3" t="str">
        <f t="shared" si="48"/>
        <v>U+7D75</v>
      </c>
      <c r="J626" s="3" t="str">
        <f t="shared" si="49"/>
        <v>絵</v>
      </c>
      <c r="K626" s="3" t="b">
        <f t="shared" si="50"/>
        <v>1</v>
      </c>
    </row>
    <row r="627" spans="2:11" x14ac:dyDescent="0.4">
      <c r="B627" s="2" t="str" cm="1">
        <f t="array" ref="B627">INDEX(JIS一覧!$A$1:$CQ$95, VALUE(LEFT(F627, 2))+1, VALUE(RIGHT(F627, 2))+1)</f>
        <v>繪</v>
      </c>
      <c r="C627" t="s">
        <v>7690</v>
      </c>
      <c r="E627" s="1">
        <f t="shared" si="46"/>
        <v>179</v>
      </c>
      <c r="F627" s="7">
        <v>6973</v>
      </c>
      <c r="G627" s="9" t="str" cm="1">
        <f t="array" ref="G627">IF(LEN(F627)=4,"1-"&amp;LEFT(F627,2)&amp;"-"&amp;RIGHT(F627,2),IF(AND(F627="",B627&lt;&gt;""),FindJISCoordinate(B627),"No Code"))</f>
        <v>1-69-73</v>
      </c>
      <c r="H627" s="3">
        <f t="shared" si="47"/>
        <v>32362</v>
      </c>
      <c r="I627" s="3" t="str">
        <f t="shared" si="48"/>
        <v>U+7E6A</v>
      </c>
      <c r="J627" s="3" t="str">
        <f t="shared" si="49"/>
        <v>繪</v>
      </c>
      <c r="K627" s="3" t="b">
        <f t="shared" si="50"/>
        <v>1</v>
      </c>
    </row>
    <row r="628" spans="2:11" x14ac:dyDescent="0.4">
      <c r="B628" s="2" t="str" cm="1">
        <f t="array" ref="B628">INDEX(JIS一覧!$A$1:$CQ$95, VALUE(LEFT(F628, 2))+1, VALUE(RIGHT(F628, 2))+1)</f>
        <v>蛔</v>
      </c>
      <c r="E628" s="1">
        <f t="shared" si="46"/>
        <v>179</v>
      </c>
      <c r="F628" s="7">
        <v>7360</v>
      </c>
      <c r="G628" s="9" t="str" cm="1">
        <f t="array" ref="G628">IF(LEN(F628)=4,"1-"&amp;LEFT(F628,2)&amp;"-"&amp;RIGHT(F628,2),IF(AND(F628="",B628&lt;&gt;""),FindJISCoordinate(B628),"No Code"))</f>
        <v>1-73-60</v>
      </c>
      <c r="H628" s="3">
        <f t="shared" si="47"/>
        <v>34516</v>
      </c>
      <c r="I628" s="3" t="str">
        <f t="shared" si="48"/>
        <v>U+86D4</v>
      </c>
      <c r="J628" s="3" t="str">
        <f t="shared" si="49"/>
        <v>蛔</v>
      </c>
      <c r="K628" s="3" t="b">
        <f t="shared" si="50"/>
        <v>1</v>
      </c>
    </row>
    <row r="629" spans="2:11" x14ac:dyDescent="0.4">
      <c r="B629" s="2" t="str" cm="1">
        <f t="array" ref="B629">INDEX(JIS一覧!$A$1:$CQ$95, VALUE(LEFT(F629, 2))+1, VALUE(RIGHT(F629, 2))+1)</f>
        <v>開</v>
      </c>
      <c r="E629" s="1">
        <f t="shared" si="46"/>
        <v>179</v>
      </c>
      <c r="F629" s="7">
        <v>1911</v>
      </c>
      <c r="G629" s="9" t="str" cm="1">
        <f t="array" ref="G629">IF(LEN(F629)=4,"1-"&amp;LEFT(F629,2)&amp;"-"&amp;RIGHT(F629,2),IF(AND(F629="",B629&lt;&gt;""),FindJISCoordinate(B629),"No Code"))</f>
        <v>1-19-11</v>
      </c>
      <c r="H629" s="3">
        <f t="shared" si="47"/>
        <v>38283</v>
      </c>
      <c r="I629" s="3" t="str">
        <f t="shared" si="48"/>
        <v>U+958B</v>
      </c>
      <c r="J629" s="3" t="str">
        <f t="shared" si="49"/>
        <v>開</v>
      </c>
      <c r="K629" s="3" t="b">
        <f t="shared" si="50"/>
        <v>1</v>
      </c>
    </row>
    <row r="630" spans="2:11" x14ac:dyDescent="0.4">
      <c r="B630" s="2" t="str" cm="1">
        <f t="array" ref="B630">INDEX(JIS一覧!$A$1:$CQ$95, VALUE(LEFT(F630, 2))+1, VALUE(RIGHT(F630, 2))+1)</f>
        <v>階</v>
      </c>
      <c r="D630" s="1">
        <v>81</v>
      </c>
      <c r="E630" s="1">
        <f t="shared" ref="E630:E693" si="51">IF(D630="",E629,D630+ROUNDUP(E629-D630,-2))</f>
        <v>181</v>
      </c>
      <c r="F630" s="7">
        <v>1912</v>
      </c>
      <c r="G630" s="9" t="str" cm="1">
        <f t="array" ref="G630">IF(LEN(F630)=4,"1-"&amp;LEFT(F630,2)&amp;"-"&amp;RIGHT(F630,2),IF(AND(F630="",B630&lt;&gt;""),FindJISCoordinate(B630),"No Code"))</f>
        <v>1-19-12</v>
      </c>
      <c r="H630" s="3">
        <f t="shared" si="47"/>
        <v>38542</v>
      </c>
      <c r="I630" s="3" t="str">
        <f t="shared" si="48"/>
        <v>U+968E</v>
      </c>
      <c r="J630" s="3" t="str">
        <f t="shared" si="49"/>
        <v>階</v>
      </c>
      <c r="K630" s="3" t="b">
        <f t="shared" si="50"/>
        <v>1</v>
      </c>
    </row>
    <row r="631" spans="2:11" x14ac:dyDescent="0.4">
      <c r="B631" s="2" t="str" cm="1">
        <f t="array" ref="B631">INDEX(JIS一覧!$A$1:$CQ$95, VALUE(LEFT(F631, 2))+1, VALUE(RIGHT(F631, 2))+1)</f>
        <v>匯</v>
      </c>
      <c r="E631" s="1">
        <f t="shared" si="51"/>
        <v>181</v>
      </c>
      <c r="F631" s="7">
        <v>5027</v>
      </c>
      <c r="G631" s="9" t="str" cm="1">
        <f t="array" ref="G631">IF(LEN(F631)=4,"1-"&amp;LEFT(F631,2)&amp;"-"&amp;RIGHT(F631,2),IF(AND(F631="",B631&lt;&gt;""),FindJISCoordinate(B631),"No Code"))</f>
        <v>1-50-27</v>
      </c>
      <c r="H631" s="3">
        <f t="shared" si="47"/>
        <v>21295</v>
      </c>
      <c r="I631" s="3" t="str">
        <f t="shared" si="48"/>
        <v>U+532F</v>
      </c>
      <c r="J631" s="3" t="str">
        <f t="shared" si="49"/>
        <v>匯</v>
      </c>
      <c r="K631" s="3" t="b">
        <f t="shared" si="50"/>
        <v>1</v>
      </c>
    </row>
    <row r="632" spans="2:11" x14ac:dyDescent="0.4">
      <c r="B632" s="2" t="str" cm="1">
        <f t="array" ref="B632">INDEX(JIS一覧!$A$1:$CQ$95, VALUE(LEFT(F632, 2))+1, VALUE(RIGHT(F632, 2))+1)</f>
        <v>塊</v>
      </c>
      <c r="E632" s="1">
        <f t="shared" si="51"/>
        <v>181</v>
      </c>
      <c r="F632" s="7">
        <v>1884</v>
      </c>
      <c r="G632" s="9" t="str" cm="1">
        <f t="array" ref="G632">IF(LEN(F632)=4,"1-"&amp;LEFT(F632,2)&amp;"-"&amp;RIGHT(F632,2),IF(AND(F632="",B632&lt;&gt;""),FindJISCoordinate(B632),"No Code"))</f>
        <v>1-18-84</v>
      </c>
      <c r="H632" s="3">
        <f t="shared" si="47"/>
        <v>22602</v>
      </c>
      <c r="I632" s="3" t="str">
        <f t="shared" si="48"/>
        <v>U+584A</v>
      </c>
      <c r="J632" s="3" t="str">
        <f t="shared" si="49"/>
        <v>塊</v>
      </c>
      <c r="K632" s="3" t="b">
        <f t="shared" si="50"/>
        <v>1</v>
      </c>
    </row>
    <row r="633" spans="2:11" x14ac:dyDescent="0.4">
      <c r="B633" s="2" t="str" cm="1">
        <f t="array" ref="B633">INDEX(JIS一覧!$A$1:$CQ$95, VALUE(LEFT(F633, 2))+1, VALUE(RIGHT(F633, 2))+1)</f>
        <v>嵬</v>
      </c>
      <c r="D633" s="1">
        <v>82</v>
      </c>
      <c r="E633" s="1">
        <f t="shared" si="51"/>
        <v>182</v>
      </c>
      <c r="F633" s="7">
        <v>5444</v>
      </c>
      <c r="G633" s="9" t="str" cm="1">
        <f t="array" ref="G633">IF(LEN(F633)=4,"1-"&amp;LEFT(F633,2)&amp;"-"&amp;RIGHT(F633,2),IF(AND(F633="",B633&lt;&gt;""),FindJISCoordinate(B633),"No Code"))</f>
        <v>1-54-44</v>
      </c>
      <c r="H633" s="3">
        <f t="shared" si="47"/>
        <v>23916</v>
      </c>
      <c r="I633" s="3" t="str">
        <f t="shared" si="48"/>
        <v>U+5D6C</v>
      </c>
      <c r="J633" s="3" t="str">
        <f t="shared" si="49"/>
        <v>嵬</v>
      </c>
      <c r="K633" s="3" t="b">
        <f t="shared" si="50"/>
        <v>1</v>
      </c>
    </row>
    <row r="634" spans="2:11" x14ac:dyDescent="0.4">
      <c r="B634" s="2" t="str" cm="1">
        <f t="array" ref="B634">INDEX(JIS一覧!$A$1:$CQ$95, VALUE(LEFT(F634, 2))+1, VALUE(RIGHT(F634, 2))+1)</f>
        <v>楷</v>
      </c>
      <c r="E634" s="1">
        <f t="shared" si="51"/>
        <v>182</v>
      </c>
      <c r="F634" s="7">
        <v>6020</v>
      </c>
      <c r="G634" s="9" t="str" cm="1">
        <f t="array" ref="G634">IF(LEN(F634)=4,"1-"&amp;LEFT(F634,2)&amp;"-"&amp;RIGHT(F634,2),IF(AND(F634="",B634&lt;&gt;""),FindJISCoordinate(B634),"No Code"))</f>
        <v>1-60-20</v>
      </c>
      <c r="H634" s="3">
        <f t="shared" si="47"/>
        <v>26999</v>
      </c>
      <c r="I634" s="3" t="str">
        <f t="shared" si="48"/>
        <v>U+6977</v>
      </c>
      <c r="J634" s="3" t="str">
        <f t="shared" si="49"/>
        <v>楷</v>
      </c>
      <c r="K634" s="3" t="b">
        <f t="shared" si="50"/>
        <v>1</v>
      </c>
    </row>
    <row r="635" spans="2:11" x14ac:dyDescent="0.4">
      <c r="B635" s="2" t="str" cm="1">
        <f t="array" ref="B635">INDEX(JIS一覧!$A$1:$CQ$95, VALUE(LEFT(F635, 2))+1, VALUE(RIGHT(F635, 2))+1)</f>
        <v>褂</v>
      </c>
      <c r="E635" s="1">
        <f t="shared" si="51"/>
        <v>182</v>
      </c>
      <c r="F635" s="7">
        <v>7472</v>
      </c>
      <c r="G635" s="9" t="str" cm="1">
        <f t="array" ref="G635">IF(LEN(F635)=4,"1-"&amp;LEFT(F635,2)&amp;"-"&amp;RIGHT(F635,2),IF(AND(F635="",B635&lt;&gt;""),FindJISCoordinate(B635),"No Code"))</f>
        <v>1-74-72</v>
      </c>
      <c r="H635" s="3">
        <f t="shared" si="47"/>
        <v>35074</v>
      </c>
      <c r="I635" s="3" t="str">
        <f t="shared" si="48"/>
        <v>U+8902</v>
      </c>
      <c r="J635" s="3" t="str">
        <f t="shared" si="49"/>
        <v>褂</v>
      </c>
      <c r="K635" s="3" t="b">
        <f t="shared" si="50"/>
        <v>1</v>
      </c>
    </row>
    <row r="636" spans="2:11" x14ac:dyDescent="0.4">
      <c r="B636" s="2" t="str" cm="1">
        <f t="array" ref="B636">INDEX(JIS一覧!$A$1:$CQ$95, VALUE(LEFT(F636, 2))+1, VALUE(RIGHT(F636, 2))+1)</f>
        <v>解</v>
      </c>
      <c r="E636" s="1">
        <f t="shared" si="51"/>
        <v>182</v>
      </c>
      <c r="F636" s="7">
        <v>1882</v>
      </c>
      <c r="G636" s="9" t="str" cm="1">
        <f t="array" ref="G636">IF(LEN(F636)=4,"1-"&amp;LEFT(F636,2)&amp;"-"&amp;RIGHT(F636,2),IF(AND(F636="",B636&lt;&gt;""),FindJISCoordinate(B636),"No Code"))</f>
        <v>1-18-82</v>
      </c>
      <c r="H636" s="3">
        <f t="shared" si="47"/>
        <v>35299</v>
      </c>
      <c r="I636" s="3" t="str">
        <f t="shared" si="48"/>
        <v>U+89E3</v>
      </c>
      <c r="J636" s="3" t="str">
        <f t="shared" si="49"/>
        <v>解</v>
      </c>
      <c r="K636" s="3" t="b">
        <f t="shared" si="50"/>
        <v>1</v>
      </c>
    </row>
    <row r="637" spans="2:11" x14ac:dyDescent="0.4">
      <c r="B637" s="2" t="str" cm="1">
        <f t="array" ref="B637">INDEX(JIS一覧!$A$1:$CQ$95, VALUE(LEFT(F637, 2))+1, VALUE(RIGHT(F637, 2))+1)</f>
        <v>詼</v>
      </c>
      <c r="D637" s="1">
        <v>83</v>
      </c>
      <c r="E637" s="1">
        <f t="shared" si="51"/>
        <v>183</v>
      </c>
      <c r="F637" s="7">
        <v>7543</v>
      </c>
      <c r="G637" s="9" t="str" cm="1">
        <f t="array" ref="G637">IF(LEN(F637)=4,"1-"&amp;LEFT(F637,2)&amp;"-"&amp;RIGHT(F637,2),IF(AND(F637="",B637&lt;&gt;""),FindJISCoordinate(B637),"No Code"))</f>
        <v>1-75-43</v>
      </c>
      <c r="H637" s="3">
        <f t="shared" si="47"/>
        <v>35452</v>
      </c>
      <c r="I637" s="3" t="str">
        <f t="shared" si="48"/>
        <v>U+8A7C</v>
      </c>
      <c r="J637" s="3" t="str">
        <f t="shared" si="49"/>
        <v>詼</v>
      </c>
      <c r="K637" s="3" t="b">
        <f t="shared" si="50"/>
        <v>1</v>
      </c>
    </row>
    <row r="638" spans="2:11" x14ac:dyDescent="0.4">
      <c r="B638" s="2" t="str" cm="1">
        <f t="array" ref="B638">INDEX(JIS一覧!$A$1:$CQ$95, VALUE(LEFT(F638, 2))+1, VALUE(RIGHT(F638, 2))+1)</f>
        <v>隗</v>
      </c>
      <c r="E638" s="1">
        <f t="shared" si="51"/>
        <v>183</v>
      </c>
      <c r="F638" s="7">
        <v>8009</v>
      </c>
      <c r="G638" s="9" t="str" cm="1">
        <f t="array" ref="G638">IF(LEN(F638)=4,"1-"&amp;LEFT(F638,2)&amp;"-"&amp;RIGHT(F638,2),IF(AND(F638="",B638&lt;&gt;""),FindJISCoordinate(B638),"No Code"))</f>
        <v>1-80-09</v>
      </c>
      <c r="H638" s="3">
        <f t="shared" si="47"/>
        <v>38551</v>
      </c>
      <c r="I638" s="3" t="str">
        <f t="shared" si="48"/>
        <v>U+9697</v>
      </c>
      <c r="J638" s="3" t="str">
        <f t="shared" si="49"/>
        <v>隗</v>
      </c>
      <c r="K638" s="3" t="b">
        <f t="shared" si="50"/>
        <v>1</v>
      </c>
    </row>
    <row r="639" spans="2:11" x14ac:dyDescent="0.4">
      <c r="B639" s="2" t="str" cm="1">
        <f t="array" ref="B639">INDEX(JIS一覧!$A$1:$CQ$95, VALUE(LEFT(F639, 2))+1, VALUE(RIGHT(F639, 2))+1)</f>
        <v>槐</v>
      </c>
      <c r="E639" s="1">
        <f t="shared" si="51"/>
        <v>183</v>
      </c>
      <c r="F639" s="7">
        <v>6039</v>
      </c>
      <c r="G639" s="9" t="str" cm="1">
        <f t="array" ref="G639">IF(LEN(F639)=4,"1-"&amp;LEFT(F639,2)&amp;"-"&amp;RIGHT(F639,2),IF(AND(F639="",B639&lt;&gt;""),FindJISCoordinate(B639),"No Code"))</f>
        <v>1-60-39</v>
      </c>
      <c r="H639" s="3">
        <f t="shared" si="47"/>
        <v>27088</v>
      </c>
      <c r="I639" s="3" t="str">
        <f t="shared" si="48"/>
        <v>U+69D0</v>
      </c>
      <c r="J639" s="3" t="str">
        <f t="shared" si="49"/>
        <v>槐</v>
      </c>
      <c r="K639" s="3" t="b">
        <f t="shared" si="50"/>
        <v>1</v>
      </c>
    </row>
    <row r="640" spans="2:11" x14ac:dyDescent="0.4">
      <c r="B640" s="2" t="str" cm="1">
        <f t="array" ref="B640">INDEX(JIS一覧!$A$1:$CQ$95, VALUE(LEFT(F640, 2))+1, VALUE(RIGHT(F640, 2))+1)</f>
        <v>瑰</v>
      </c>
      <c r="E640" s="1">
        <f t="shared" si="51"/>
        <v>183</v>
      </c>
      <c r="F640" s="7">
        <v>6483</v>
      </c>
      <c r="G640" s="9" t="str" cm="1">
        <f t="array" ref="G640">IF(LEN(F640)=4,"1-"&amp;LEFT(F640,2)&amp;"-"&amp;RIGHT(F640,2),IF(AND(F640="",B640&lt;&gt;""),FindJISCoordinate(B640),"No Code"))</f>
        <v>1-64-83</v>
      </c>
      <c r="H640" s="3">
        <f t="shared" si="47"/>
        <v>29808</v>
      </c>
      <c r="I640" s="3" t="str">
        <f t="shared" si="48"/>
        <v>U+7470</v>
      </c>
      <c r="J640" s="3" t="str">
        <f t="shared" si="49"/>
        <v>瑰</v>
      </c>
      <c r="K640" s="3" t="b">
        <f t="shared" si="50"/>
        <v>1</v>
      </c>
    </row>
    <row r="641" spans="2:11" x14ac:dyDescent="0.4">
      <c r="B641" s="2" t="str" cm="1">
        <f t="array" ref="B641">INDEX(JIS一覧!$A$1:$CQ$95, VALUE(LEFT(F641, 2))+1, VALUE(RIGHT(F641, 2))+1)</f>
        <v>誨</v>
      </c>
      <c r="E641" s="1">
        <f t="shared" si="51"/>
        <v>183</v>
      </c>
      <c r="F641" s="7">
        <v>7550</v>
      </c>
      <c r="G641" s="9" t="str" cm="1">
        <f t="array" ref="G641">IF(LEN(F641)=4,"1-"&amp;LEFT(F641,2)&amp;"-"&amp;RIGHT(F641,2),IF(AND(F641="",B641&lt;&gt;""),FindJISCoordinate(B641),"No Code"))</f>
        <v>1-75-50</v>
      </c>
      <c r="H641" s="3">
        <f t="shared" si="47"/>
        <v>35496</v>
      </c>
      <c r="I641" s="3" t="str">
        <f t="shared" si="48"/>
        <v>U+8AA8</v>
      </c>
      <c r="J641" s="3" t="str">
        <f t="shared" si="49"/>
        <v>誨</v>
      </c>
      <c r="K641" s="3" t="b">
        <f t="shared" si="50"/>
        <v>1</v>
      </c>
    </row>
    <row r="642" spans="2:11" x14ac:dyDescent="0.4">
      <c r="B642" s="2" t="str" cm="1">
        <f t="array" ref="B642">INDEX(JIS一覧!$A$1:$CQ$95, VALUE(LEFT(F642, 2))+1, VALUE(RIGHT(F642, 2))+1)</f>
        <v>誡</v>
      </c>
      <c r="D642" s="1">
        <v>84</v>
      </c>
      <c r="E642" s="1">
        <f t="shared" si="51"/>
        <v>184</v>
      </c>
      <c r="F642" s="7">
        <v>7551</v>
      </c>
      <c r="G642" s="9" t="str" cm="1">
        <f t="array" ref="G642">IF(LEN(F642)=4,"1-"&amp;LEFT(F642,2)&amp;"-"&amp;RIGHT(F642,2),IF(AND(F642="",B642&lt;&gt;""),FindJISCoordinate(B642),"No Code"))</f>
        <v>1-75-51</v>
      </c>
      <c r="H642" s="3">
        <f t="shared" ref="H642:H705" si="52">IFERROR(_xlfn.UNICODE(B642),"")</f>
        <v>35489</v>
      </c>
      <c r="I642" s="3" t="str">
        <f t="shared" si="48"/>
        <v>U+8AA1</v>
      </c>
      <c r="J642" s="3" t="str">
        <f t="shared" si="49"/>
        <v>誡</v>
      </c>
      <c r="K642" s="3" t="b">
        <f t="shared" ref="K642:K705" si="53">B642=J642</f>
        <v>1</v>
      </c>
    </row>
    <row r="643" spans="2:11" x14ac:dyDescent="0.4">
      <c r="B643" s="2" t="str" cm="1">
        <f t="array" ref="B643">INDEX(JIS一覧!$A$1:$CQ$95, VALUE(LEFT(F643, 2))+1, VALUE(RIGHT(F643, 2))+1)</f>
        <v>魁</v>
      </c>
      <c r="E643" s="1">
        <f t="shared" si="51"/>
        <v>184</v>
      </c>
      <c r="F643" s="7">
        <v>1901</v>
      </c>
      <c r="G643" s="9" t="str" cm="1">
        <f t="array" ref="G643">IF(LEN(F643)=4,"1-"&amp;LEFT(F643,2)&amp;"-"&amp;RIGHT(F643,2),IF(AND(F643="",B643&lt;&gt;""),FindJISCoordinate(B643),"No Code"))</f>
        <v>1-19-01</v>
      </c>
      <c r="H643" s="3">
        <f t="shared" si="52"/>
        <v>39745</v>
      </c>
      <c r="I643" s="3" t="str">
        <f t="shared" ref="I643:I706" si="54">IFERROR("U+"&amp;DEC2HEX(H643),"")</f>
        <v>U+9B41</v>
      </c>
      <c r="J643" s="3" t="str">
        <f t="shared" ref="J643:J706" si="55">IFERROR(_xlfn.UNICHAR(H643),"")</f>
        <v>魁</v>
      </c>
      <c r="K643" s="3" t="b">
        <f t="shared" si="53"/>
        <v>1</v>
      </c>
    </row>
    <row r="644" spans="2:11" x14ac:dyDescent="0.4">
      <c r="B644" s="2" t="str" cm="1">
        <f t="array" ref="B644">INDEX(JIS一覧!$A$1:$CQ$95, VALUE(LEFT(F644, 2))+1, VALUE(RIGHT(F644, 2))+1)</f>
        <v>潰</v>
      </c>
      <c r="E644" s="1">
        <f t="shared" si="51"/>
        <v>184</v>
      </c>
      <c r="F644" s="7">
        <v>3657</v>
      </c>
      <c r="G644" s="9" t="str" cm="1">
        <f t="array" ref="G644">IF(LEN(F644)=4,"1-"&amp;LEFT(F644,2)&amp;"-"&amp;RIGHT(F644,2),IF(AND(F644="",B644&lt;&gt;""),FindJISCoordinate(B644),"No Code"))</f>
        <v>1-36-57</v>
      </c>
      <c r="H644" s="3">
        <f t="shared" si="52"/>
        <v>28528</v>
      </c>
      <c r="I644" s="3" t="str">
        <f t="shared" si="54"/>
        <v>U+6F70</v>
      </c>
      <c r="J644" s="3" t="str">
        <f t="shared" si="55"/>
        <v>潰</v>
      </c>
      <c r="K644" s="3" t="b">
        <f t="shared" si="53"/>
        <v>1</v>
      </c>
    </row>
    <row r="645" spans="2:11" x14ac:dyDescent="0.4">
      <c r="B645" s="2" t="str" cm="1">
        <f t="array" ref="B645">INDEX(JIS一覧!$A$1:$CQ$95, VALUE(LEFT(F645, 2))+1, VALUE(RIGHT(F645, 2))+1)</f>
        <v>壊</v>
      </c>
      <c r="E645" s="1">
        <f t="shared" si="51"/>
        <v>184</v>
      </c>
      <c r="F645" s="7">
        <v>1885</v>
      </c>
      <c r="G645" s="9" t="str" cm="1">
        <f t="array" ref="G645">IF(LEN(F645)=4,"1-"&amp;LEFT(F645,2)&amp;"-"&amp;RIGHT(F645,2),IF(AND(F645="",B645&lt;&gt;""),FindJISCoordinate(B645),"No Code"))</f>
        <v>1-18-85</v>
      </c>
      <c r="H645" s="3">
        <f t="shared" si="52"/>
        <v>22730</v>
      </c>
      <c r="I645" s="3" t="str">
        <f t="shared" si="54"/>
        <v>U+58CA</v>
      </c>
      <c r="J645" s="3" t="str">
        <f t="shared" si="55"/>
        <v>壊</v>
      </c>
      <c r="K645" s="3" t="b">
        <f t="shared" si="53"/>
        <v>1</v>
      </c>
    </row>
    <row r="646" spans="2:11" x14ac:dyDescent="0.4">
      <c r="B646" s="2" t="str" cm="1">
        <f t="array" ref="B646">INDEX(JIS一覧!$A$1:$CQ$95, VALUE(LEFT(F646, 2))+1, VALUE(RIGHT(F646, 2))+1)</f>
        <v>壞</v>
      </c>
      <c r="C646" t="s">
        <v>7691</v>
      </c>
      <c r="E646" s="1">
        <f t="shared" si="51"/>
        <v>184</v>
      </c>
      <c r="F646" s="7">
        <v>5253</v>
      </c>
      <c r="G646" s="9" t="str" cm="1">
        <f t="array" ref="G646">IF(LEN(F646)=4,"1-"&amp;LEFT(F646,2)&amp;"-"&amp;RIGHT(F646,2),IF(AND(F646="",B646&lt;&gt;""),FindJISCoordinate(B646),"No Code"))</f>
        <v>1-52-53</v>
      </c>
      <c r="H646" s="3">
        <f t="shared" si="52"/>
        <v>22750</v>
      </c>
      <c r="I646" s="3" t="str">
        <f t="shared" si="54"/>
        <v>U+58DE</v>
      </c>
      <c r="J646" s="3" t="str">
        <f t="shared" si="55"/>
        <v>壞</v>
      </c>
      <c r="K646" s="3" t="b">
        <f t="shared" si="53"/>
        <v>1</v>
      </c>
    </row>
    <row r="647" spans="2:11" x14ac:dyDescent="0.4">
      <c r="B647" s="2" t="str" cm="1">
        <f t="array" ref="B647">INDEX(JIS一覧!$A$1:$CQ$95, VALUE(LEFT(F647, 2))+1, VALUE(RIGHT(F647, 2))+1)</f>
        <v>廨</v>
      </c>
      <c r="E647" s="1">
        <f t="shared" si="51"/>
        <v>184</v>
      </c>
      <c r="F647" s="7">
        <v>5508</v>
      </c>
      <c r="G647" s="9" t="str" cm="1">
        <f t="array" ref="G647">IF(LEN(F647)=4,"1-"&amp;LEFT(F647,2)&amp;"-"&amp;RIGHT(F647,2),IF(AND(F647="",B647&lt;&gt;""),FindJISCoordinate(B647),"No Code"))</f>
        <v>1-55-08</v>
      </c>
      <c r="H647" s="3">
        <f t="shared" si="52"/>
        <v>24296</v>
      </c>
      <c r="I647" s="3" t="str">
        <f t="shared" si="54"/>
        <v>U+5EE8</v>
      </c>
      <c r="J647" s="3" t="str">
        <f t="shared" si="55"/>
        <v>廨</v>
      </c>
      <c r="K647" s="3" t="b">
        <f t="shared" si="53"/>
        <v>1</v>
      </c>
    </row>
    <row r="648" spans="2:11" x14ac:dyDescent="0.4">
      <c r="B648" s="2" t="str" cm="1">
        <f t="array" ref="B648">INDEX(JIS一覧!$A$1:$CQ$95, VALUE(LEFT(F648, 2))+1, VALUE(RIGHT(F648, 2))+1)</f>
        <v>懐</v>
      </c>
      <c r="D648" s="1">
        <v>85</v>
      </c>
      <c r="E648" s="1">
        <f t="shared" si="51"/>
        <v>185</v>
      </c>
      <c r="F648" s="7">
        <v>1891</v>
      </c>
      <c r="G648" s="9" t="str" cm="1">
        <f t="array" ref="G648">IF(LEN(F648)=4,"1-"&amp;LEFT(F648,2)&amp;"-"&amp;RIGHT(F648,2),IF(AND(F648="",B648&lt;&gt;""),FindJISCoordinate(B648),"No Code"))</f>
        <v>1-18-91</v>
      </c>
      <c r="H648" s="3">
        <f t="shared" si="52"/>
        <v>25040</v>
      </c>
      <c r="I648" s="3" t="str">
        <f t="shared" si="54"/>
        <v>U+61D0</v>
      </c>
      <c r="J648" s="3" t="str">
        <f t="shared" si="55"/>
        <v>懐</v>
      </c>
      <c r="K648" s="3" t="b">
        <f t="shared" si="53"/>
        <v>1</v>
      </c>
    </row>
    <row r="649" spans="2:11" x14ac:dyDescent="0.4">
      <c r="B649" s="2" t="str" cm="1">
        <f t="array" ref="B649">INDEX(JIS一覧!$A$1:$CQ$95, VALUE(LEFT(F649, 2))+1, VALUE(RIGHT(F649, 2))+1)</f>
        <v>懷</v>
      </c>
      <c r="C649" t="s">
        <v>7692</v>
      </c>
      <c r="E649" s="1">
        <f t="shared" si="51"/>
        <v>185</v>
      </c>
      <c r="F649" s="7">
        <v>5671</v>
      </c>
      <c r="G649" s="9" t="str" cm="1">
        <f t="array" ref="G649">IF(LEN(F649)=4,"1-"&amp;LEFT(F649,2)&amp;"-"&amp;RIGHT(F649,2),IF(AND(F649="",B649&lt;&gt;""),FindJISCoordinate(B649),"No Code"))</f>
        <v>1-56-71</v>
      </c>
      <c r="H649" s="3">
        <f t="shared" si="52"/>
        <v>25079</v>
      </c>
      <c r="I649" s="3" t="str">
        <f t="shared" si="54"/>
        <v>U+61F7</v>
      </c>
      <c r="J649" s="3" t="str">
        <f t="shared" si="55"/>
        <v>懷</v>
      </c>
      <c r="K649" s="3" t="b">
        <f t="shared" si="53"/>
        <v>1</v>
      </c>
    </row>
    <row r="650" spans="2:11" x14ac:dyDescent="0.4">
      <c r="B650" s="2" t="str" cm="1">
        <f t="array" ref="B650">INDEX(JIS一覧!$A$1:$CQ$95, VALUE(LEFT(F650, 2))+1, VALUE(RIGHT(F650, 2))+1)</f>
        <v>懈</v>
      </c>
      <c r="E650" s="1">
        <f t="shared" si="51"/>
        <v>185</v>
      </c>
      <c r="F650" s="7">
        <v>5672</v>
      </c>
      <c r="G650" s="9" t="str" cm="1">
        <f t="array" ref="G650">IF(LEN(F650)=4,"1-"&amp;LEFT(F650,2)&amp;"-"&amp;RIGHT(F650,2),IF(AND(F650="",B650&lt;&gt;""),FindJISCoordinate(B650),"No Code"))</f>
        <v>1-56-72</v>
      </c>
      <c r="H650" s="3">
        <f t="shared" si="52"/>
        <v>25032</v>
      </c>
      <c r="I650" s="3" t="str">
        <f t="shared" si="54"/>
        <v>U+61C8</v>
      </c>
      <c r="J650" s="3" t="str">
        <f t="shared" si="55"/>
        <v>懈</v>
      </c>
      <c r="K650" s="3" t="b">
        <f t="shared" si="53"/>
        <v>1</v>
      </c>
    </row>
    <row r="651" spans="2:11" x14ac:dyDescent="0.4">
      <c r="B651" s="2" t="str" cm="1">
        <f t="array" ref="B651">INDEX(JIS一覧!$A$1:$CQ$95, VALUE(LEFT(F651, 2))+1, VALUE(RIGHT(F651, 2))+1)</f>
        <v>獪</v>
      </c>
      <c r="E651" s="1">
        <f t="shared" si="51"/>
        <v>185</v>
      </c>
      <c r="F651" s="7">
        <v>6454</v>
      </c>
      <c r="G651" s="9" t="str" cm="1">
        <f t="array" ref="G651">IF(LEN(F651)=4,"1-"&amp;LEFT(F651,2)&amp;"-"&amp;RIGHT(F651,2),IF(AND(F651="",B651&lt;&gt;""),FindJISCoordinate(B651),"No Code"))</f>
        <v>1-64-54</v>
      </c>
      <c r="H651" s="3">
        <f t="shared" si="52"/>
        <v>29546</v>
      </c>
      <c r="I651" s="3" t="str">
        <f t="shared" si="54"/>
        <v>U+736A</v>
      </c>
      <c r="J651" s="3" t="str">
        <f t="shared" si="55"/>
        <v>獪</v>
      </c>
      <c r="K651" s="3" t="b">
        <f t="shared" si="53"/>
        <v>1</v>
      </c>
    </row>
    <row r="652" spans="2:11" x14ac:dyDescent="0.4">
      <c r="B652" s="2" t="str" cm="1">
        <f t="array" ref="B652">INDEX(JIS一覧!$A$1:$CQ$95, VALUE(LEFT(F652, 2))+1, VALUE(RIGHT(F652, 2))+1)</f>
        <v>薤</v>
      </c>
      <c r="E652" s="1">
        <f t="shared" si="51"/>
        <v>185</v>
      </c>
      <c r="F652" s="7">
        <v>7306</v>
      </c>
      <c r="G652" s="9" t="str" cm="1">
        <f t="array" ref="G652">IF(LEN(F652)=4,"1-"&amp;LEFT(F652,2)&amp;"-"&amp;RIGHT(F652,2),IF(AND(F652="",B652&lt;&gt;""),FindJISCoordinate(B652),"No Code"))</f>
        <v>1-73-06</v>
      </c>
      <c r="H652" s="3">
        <f t="shared" si="52"/>
        <v>34212</v>
      </c>
      <c r="I652" s="3" t="str">
        <f t="shared" si="54"/>
        <v>U+85A4</v>
      </c>
      <c r="J652" s="3" t="str">
        <f t="shared" si="55"/>
        <v>薤</v>
      </c>
      <c r="K652" s="3" t="b">
        <f t="shared" si="53"/>
        <v>1</v>
      </c>
    </row>
    <row r="653" spans="2:11" x14ac:dyDescent="0.4">
      <c r="B653" s="2" t="str" cm="1">
        <f t="array" ref="B653">INDEX(JIS一覧!$A$1:$CQ$95, VALUE(LEFT(F653, 2))+1, VALUE(RIGHT(F653, 2))+1)</f>
        <v>諧</v>
      </c>
      <c r="D653" s="1">
        <v>86</v>
      </c>
      <c r="E653" s="1">
        <f t="shared" si="51"/>
        <v>186</v>
      </c>
      <c r="F653" s="7">
        <v>7563</v>
      </c>
      <c r="G653" s="9" t="str" cm="1">
        <f t="array" ref="G653">IF(LEN(F653)=4,"1-"&amp;LEFT(F653,2)&amp;"-"&amp;RIGHT(F653,2),IF(AND(F653="",B653&lt;&gt;""),FindJISCoordinate(B653),"No Code"))</f>
        <v>1-75-63</v>
      </c>
      <c r="H653" s="3">
        <f t="shared" si="52"/>
        <v>35559</v>
      </c>
      <c r="I653" s="3" t="str">
        <f t="shared" si="54"/>
        <v>U+8AE7</v>
      </c>
      <c r="J653" s="3" t="str">
        <f t="shared" si="55"/>
        <v>諧</v>
      </c>
      <c r="K653" s="3" t="b">
        <f t="shared" si="53"/>
        <v>1</v>
      </c>
    </row>
    <row r="654" spans="2:11" x14ac:dyDescent="0.4">
      <c r="B654" s="2" t="str" cm="1">
        <f t="array" ref="B654">INDEX(JIS一覧!$A$1:$CQ$95, VALUE(LEFT(F654, 2))+1, VALUE(RIGHT(F654, 2))+1)</f>
        <v>檜</v>
      </c>
      <c r="E654" s="1">
        <f t="shared" si="51"/>
        <v>186</v>
      </c>
      <c r="F654" s="7">
        <v>5956</v>
      </c>
      <c r="G654" s="9" t="str" cm="1">
        <f t="array" ref="G654">IF(LEN(F654)=4,"1-"&amp;LEFT(F654,2)&amp;"-"&amp;RIGHT(F654,2),IF(AND(F654="",B654&lt;&gt;""),FindJISCoordinate(B654),"No Code"))</f>
        <v>1-59-56</v>
      </c>
      <c r="H654" s="3">
        <f t="shared" si="52"/>
        <v>27292</v>
      </c>
      <c r="I654" s="3" t="str">
        <f t="shared" si="54"/>
        <v>U+6A9C</v>
      </c>
      <c r="J654" s="3" t="str">
        <f t="shared" si="55"/>
        <v>檜</v>
      </c>
      <c r="K654" s="3" t="b">
        <f t="shared" si="53"/>
        <v>1</v>
      </c>
    </row>
    <row r="655" spans="2:11" x14ac:dyDescent="0.4">
      <c r="B655" s="2" t="str" cm="1">
        <f t="array" ref="B655">INDEX(JIS一覧!$A$1:$CQ$95, VALUE(LEFT(F655, 2))+1, VALUE(RIGHT(F655, 2))+1)</f>
        <v>桧</v>
      </c>
      <c r="C655" t="s">
        <v>7693</v>
      </c>
      <c r="E655" s="1">
        <f t="shared" si="51"/>
        <v>186</v>
      </c>
      <c r="F655" s="7">
        <v>4116</v>
      </c>
      <c r="G655" s="9" t="str" cm="1">
        <f t="array" ref="G655">IF(LEN(F655)=4,"1-"&amp;LEFT(F655,2)&amp;"-"&amp;RIGHT(F655,2),IF(AND(F655="",B655&lt;&gt;""),FindJISCoordinate(B655),"No Code"))</f>
        <v>1-41-16</v>
      </c>
      <c r="H655" s="3">
        <f t="shared" si="52"/>
        <v>26727</v>
      </c>
      <c r="I655" s="3" t="str">
        <f t="shared" si="54"/>
        <v>U+6867</v>
      </c>
      <c r="J655" s="3" t="str">
        <f t="shared" si="55"/>
        <v>桧</v>
      </c>
      <c r="K655" s="3" t="b">
        <f t="shared" si="53"/>
        <v>1</v>
      </c>
    </row>
    <row r="656" spans="2:11" x14ac:dyDescent="0.4">
      <c r="B656" s="2" t="str" cm="1">
        <f t="array" ref="B656">INDEX(JIS一覧!$A$1:$CQ$95, VALUE(LEFT(F656, 2))+1, VALUE(RIGHT(F656, 2))+1)</f>
        <v>膾</v>
      </c>
      <c r="E656" s="1">
        <f t="shared" si="51"/>
        <v>186</v>
      </c>
      <c r="F656" s="7">
        <v>7126</v>
      </c>
      <c r="G656" s="9" t="str" cm="1">
        <f t="array" ref="G656">IF(LEN(F656)=4,"1-"&amp;LEFT(F656,2)&amp;"-"&amp;RIGHT(F656,2),IF(AND(F656="",B656&lt;&gt;""),FindJISCoordinate(B656),"No Code"))</f>
        <v>1-71-26</v>
      </c>
      <c r="H656" s="3">
        <f t="shared" si="52"/>
        <v>33214</v>
      </c>
      <c r="I656" s="3" t="str">
        <f t="shared" si="54"/>
        <v>U+81BE</v>
      </c>
      <c r="J656" s="3" t="str">
        <f t="shared" si="55"/>
        <v>膾</v>
      </c>
      <c r="K656" s="3" t="b">
        <f t="shared" si="53"/>
        <v>1</v>
      </c>
    </row>
    <row r="657" spans="2:11" x14ac:dyDescent="0.4">
      <c r="B657" s="2" t="str" cm="1">
        <f t="array" ref="B657">INDEX(JIS一覧!$A$1:$CQ$95, VALUE(LEFT(F657, 2))+1, VALUE(RIGHT(F657, 2))+1)</f>
        <v>邂</v>
      </c>
      <c r="E657" s="1">
        <f t="shared" si="51"/>
        <v>186</v>
      </c>
      <c r="F657" s="7">
        <v>7816</v>
      </c>
      <c r="G657" s="9" t="str" cm="1">
        <f t="array" ref="G657">IF(LEN(F657)=4,"1-"&amp;LEFT(F657,2)&amp;"-"&amp;RIGHT(F657,2),IF(AND(F657="",B657&lt;&gt;""),FindJISCoordinate(B657),"No Code"))</f>
        <v>1-78-16</v>
      </c>
      <c r="H657" s="3">
        <f t="shared" si="52"/>
        <v>36994</v>
      </c>
      <c r="I657" s="3" t="str">
        <f t="shared" si="54"/>
        <v>U+9082</v>
      </c>
      <c r="J657" s="3" t="str">
        <f t="shared" si="55"/>
        <v>邂</v>
      </c>
      <c r="K657" s="3" t="b">
        <f t="shared" si="53"/>
        <v>1</v>
      </c>
    </row>
    <row r="658" spans="2:11" x14ac:dyDescent="0.4">
      <c r="B658" s="2" t="str" cm="1">
        <f t="array" ref="B658">INDEX(JIS一覧!$A$1:$CQ$95, VALUE(LEFT(F658, 2))+1, VALUE(RIGHT(F658, 2))+1)</f>
        <v>醢</v>
      </c>
      <c r="E658" s="1">
        <f t="shared" si="51"/>
        <v>186</v>
      </c>
      <c r="F658" s="7">
        <v>7847</v>
      </c>
      <c r="G658" s="9" t="str" cm="1">
        <f t="array" ref="G658">IF(LEN(F658)=4,"1-"&amp;LEFT(F658,2)&amp;"-"&amp;RIGHT(F658,2),IF(AND(F658="",B658&lt;&gt;""),FindJISCoordinate(B658),"No Code"))</f>
        <v>1-78-47</v>
      </c>
      <c r="H658" s="3">
        <f t="shared" si="52"/>
        <v>37282</v>
      </c>
      <c r="I658" s="3" t="str">
        <f t="shared" si="54"/>
        <v>U+91A2</v>
      </c>
      <c r="J658" s="3" t="str">
        <f t="shared" si="55"/>
        <v>醢</v>
      </c>
      <c r="K658" s="3" t="b">
        <f t="shared" si="53"/>
        <v>1</v>
      </c>
    </row>
    <row r="659" spans="2:11" x14ac:dyDescent="0.4">
      <c r="B659" s="2" t="str" cm="1">
        <f t="array" ref="B659">INDEX(JIS一覧!$A$1:$CQ$95, VALUE(LEFT(F659, 2))+1, VALUE(RIGHT(F659, 2))+1)</f>
        <v>蟹</v>
      </c>
      <c r="D659" s="1">
        <v>87</v>
      </c>
      <c r="E659" s="1">
        <f t="shared" si="51"/>
        <v>187</v>
      </c>
      <c r="F659" s="7">
        <v>1910</v>
      </c>
      <c r="G659" s="9" t="str" cm="1">
        <f t="array" ref="G659">IF(LEN(F659)=4,"1-"&amp;LEFT(F659,2)&amp;"-"&amp;RIGHT(F659,2),IF(AND(F659="",B659&lt;&gt;""),FindJISCoordinate(B659),"No Code"))</f>
        <v>1-19-10</v>
      </c>
      <c r="H659" s="3">
        <f t="shared" si="52"/>
        <v>34809</v>
      </c>
      <c r="I659" s="3" t="str">
        <f t="shared" si="54"/>
        <v>U+87F9</v>
      </c>
      <c r="J659" s="3" t="str">
        <f t="shared" si="55"/>
        <v>蟹</v>
      </c>
      <c r="K659" s="3" t="b">
        <f t="shared" si="53"/>
        <v>1</v>
      </c>
    </row>
    <row r="660" spans="2:11" x14ac:dyDescent="0.4">
      <c r="B660" s="2" t="str" cm="1">
        <f t="array" ref="B660">INDEX(JIS一覧!$A$1:$CQ$95, VALUE(LEFT(F660, 2))+1, VALUE(RIGHT(F660, 2))+1)</f>
        <v>蠏</v>
      </c>
      <c r="C660" t="s">
        <v>7694</v>
      </c>
      <c r="E660" s="1">
        <f t="shared" si="51"/>
        <v>187</v>
      </c>
      <c r="F660" s="7">
        <v>7423</v>
      </c>
      <c r="G660" s="9" t="str" cm="1">
        <f t="array" ref="G660">IF(LEN(F660)=4,"1-"&amp;LEFT(F660,2)&amp;"-"&amp;RIGHT(F660,2),IF(AND(F660="",B660&lt;&gt;""),FindJISCoordinate(B660),"No Code"))</f>
        <v>1-74-23</v>
      </c>
      <c r="H660" s="3">
        <f t="shared" si="52"/>
        <v>34831</v>
      </c>
      <c r="I660" s="3" t="str">
        <f t="shared" si="54"/>
        <v>U+880F</v>
      </c>
      <c r="J660" s="3" t="str">
        <f t="shared" si="55"/>
        <v>蠏</v>
      </c>
      <c r="K660" s="3" t="b">
        <f t="shared" si="53"/>
        <v>1</v>
      </c>
    </row>
    <row r="661" spans="2:11" x14ac:dyDescent="0.4">
      <c r="B661" s="2" t="str" cm="1">
        <f t="array" ref="B661">INDEX(JIS一覧!$A$1:$CQ$95, VALUE(LEFT(F661, 2))+1, VALUE(RIGHT(F661, 2))+1)</f>
        <v>鱠</v>
      </c>
      <c r="E661" s="1">
        <f t="shared" si="51"/>
        <v>187</v>
      </c>
      <c r="F661" s="7">
        <v>8270</v>
      </c>
      <c r="G661" s="9" t="str" cm="1">
        <f t="array" ref="G661">IF(LEN(F661)=4,"1-"&amp;LEFT(F661,2)&amp;"-"&amp;RIGHT(F661,2),IF(AND(F661="",B661&lt;&gt;""),FindJISCoordinate(B661),"No Code"))</f>
        <v>1-82-70</v>
      </c>
      <c r="H661" s="3">
        <f t="shared" si="52"/>
        <v>40032</v>
      </c>
      <c r="I661" s="3" t="str">
        <f t="shared" si="54"/>
        <v>U+9C60</v>
      </c>
      <c r="J661" s="3" t="str">
        <f t="shared" si="55"/>
        <v>鱠</v>
      </c>
      <c r="K661" s="3" t="b">
        <f t="shared" si="53"/>
        <v>1</v>
      </c>
    </row>
    <row r="662" spans="2:11" x14ac:dyDescent="0.4">
      <c r="B662" s="2" t="str" cm="1">
        <f t="array" ref="B662">INDEX(JIS一覧!$A$1:$CQ$95, VALUE(LEFT(F662, 2))+1, VALUE(RIGHT(F662, 2))+1)</f>
        <v>貝</v>
      </c>
      <c r="E662" s="1">
        <f t="shared" si="51"/>
        <v>187</v>
      </c>
      <c r="F662" s="7">
        <v>1913</v>
      </c>
      <c r="G662" s="9" t="str" cm="1">
        <f t="array" ref="G662">IF(LEN(F662)=4,"1-"&amp;LEFT(F662,2)&amp;"-"&amp;RIGHT(F662,2),IF(AND(F662="",B662&lt;&gt;""),FindJISCoordinate(B662),"No Code"))</f>
        <v>1-19-13</v>
      </c>
      <c r="H662" s="3">
        <f t="shared" si="52"/>
        <v>35997</v>
      </c>
      <c r="I662" s="3" t="str">
        <f t="shared" si="54"/>
        <v>U+8C9D</v>
      </c>
      <c r="J662" s="3" t="str">
        <f t="shared" si="55"/>
        <v>貝</v>
      </c>
      <c r="K662" s="3" t="b">
        <f t="shared" si="53"/>
        <v>1</v>
      </c>
    </row>
    <row r="663" spans="2:11" x14ac:dyDescent="0.4">
      <c r="B663" s="2" t="str" cm="1">
        <f t="array" ref="B663">INDEX(JIS一覧!$A$1:$CQ$95, VALUE(LEFT(F663, 2))+1, VALUE(RIGHT(F663, 2))+1)</f>
        <v>乂</v>
      </c>
      <c r="D663" s="1">
        <v>88</v>
      </c>
      <c r="E663" s="1">
        <f t="shared" si="51"/>
        <v>188</v>
      </c>
      <c r="F663" s="7">
        <v>4809</v>
      </c>
      <c r="G663" s="9" t="str" cm="1">
        <f t="array" ref="G663">IF(LEN(F663)=4,"1-"&amp;LEFT(F663,2)&amp;"-"&amp;RIGHT(F663,2),IF(AND(F663="",B663&lt;&gt;""),FindJISCoordinate(B663),"No Code"))</f>
        <v>1-48-09</v>
      </c>
      <c r="H663" s="3">
        <f t="shared" si="52"/>
        <v>20034</v>
      </c>
      <c r="I663" s="3" t="str">
        <f t="shared" si="54"/>
        <v>U+4E42</v>
      </c>
      <c r="J663" s="3" t="str">
        <f t="shared" si="55"/>
        <v>乂</v>
      </c>
      <c r="K663" s="3" t="b">
        <f t="shared" si="53"/>
        <v>1</v>
      </c>
    </row>
    <row r="664" spans="2:11" x14ac:dyDescent="0.4">
      <c r="B664" s="2" t="str" cm="1">
        <f t="array" ref="B664">INDEX(JIS一覧!$A$1:$CQ$95, VALUE(LEFT(F664, 2))+1, VALUE(RIGHT(F664, 2))+1)</f>
        <v>外</v>
      </c>
      <c r="E664" s="1">
        <f t="shared" si="51"/>
        <v>188</v>
      </c>
      <c r="F664" s="7">
        <v>1916</v>
      </c>
      <c r="G664" s="9" t="str" cm="1">
        <f t="array" ref="G664">IF(LEN(F664)=4,"1-"&amp;LEFT(F664,2)&amp;"-"&amp;RIGHT(F664,2),IF(AND(F664="",B664&lt;&gt;""),FindJISCoordinate(B664),"No Code"))</f>
        <v>1-19-16</v>
      </c>
      <c r="H664" s="3">
        <f t="shared" si="52"/>
        <v>22806</v>
      </c>
      <c r="I664" s="3" t="str">
        <f t="shared" si="54"/>
        <v>U+5916</v>
      </c>
      <c r="J664" s="3" t="str">
        <f t="shared" si="55"/>
        <v>外</v>
      </c>
      <c r="K664" s="3" t="b">
        <f t="shared" si="53"/>
        <v>1</v>
      </c>
    </row>
    <row r="665" spans="2:11" x14ac:dyDescent="0.4">
      <c r="B665" s="2" t="str" cm="1">
        <f t="array" ref="B665">INDEX(JIS一覧!$A$1:$CQ$95, VALUE(LEFT(F665, 2))+1, VALUE(RIGHT(F665, 2))+1)</f>
        <v>艾</v>
      </c>
      <c r="D665" s="1">
        <v>90</v>
      </c>
      <c r="E665" s="1">
        <f t="shared" si="51"/>
        <v>190</v>
      </c>
      <c r="F665" s="7">
        <v>7172</v>
      </c>
      <c r="G665" s="9" t="str" cm="1">
        <f t="array" ref="G665">IF(LEN(F665)=4,"1-"&amp;LEFT(F665,2)&amp;"-"&amp;RIGHT(F665,2),IF(AND(F665="",B665&lt;&gt;""),FindJISCoordinate(B665),"No Code"))</f>
        <v>1-71-72</v>
      </c>
      <c r="H665" s="3">
        <f t="shared" si="52"/>
        <v>33406</v>
      </c>
      <c r="I665" s="3" t="str">
        <f t="shared" si="54"/>
        <v>U+827E</v>
      </c>
      <c r="J665" s="3" t="str">
        <f t="shared" si="55"/>
        <v>艾</v>
      </c>
      <c r="K665" s="3" t="b">
        <f t="shared" si="53"/>
        <v>1</v>
      </c>
    </row>
    <row r="666" spans="2:11" x14ac:dyDescent="0.4">
      <c r="B666" s="2" t="str" cm="1">
        <f t="array" ref="B666">INDEX(JIS一覧!$A$1:$CQ$95, VALUE(LEFT(F666, 2))+1, VALUE(RIGHT(F666, 2))+1)</f>
        <v>亥</v>
      </c>
      <c r="E666" s="1">
        <f t="shared" si="51"/>
        <v>190</v>
      </c>
      <c r="F666" s="7">
        <v>1671</v>
      </c>
      <c r="G666" s="9" t="str" cm="1">
        <f t="array" ref="G666">IF(LEN(F666)=4,"1-"&amp;LEFT(F666,2)&amp;"-"&amp;RIGHT(F666,2),IF(AND(F666="",B666&lt;&gt;""),FindJISCoordinate(B666),"No Code"))</f>
        <v>1-16-71</v>
      </c>
      <c r="H666" s="3">
        <f t="shared" si="52"/>
        <v>20133</v>
      </c>
      <c r="I666" s="3" t="str">
        <f t="shared" si="54"/>
        <v>U+4EA5</v>
      </c>
      <c r="J666" s="3" t="str">
        <f t="shared" si="55"/>
        <v>亥</v>
      </c>
      <c r="K666" s="3" t="b">
        <f t="shared" si="53"/>
        <v>1</v>
      </c>
    </row>
    <row r="667" spans="2:11" x14ac:dyDescent="0.4">
      <c r="B667" s="2" t="str" cm="1">
        <f t="array" ref="B667">INDEX(JIS一覧!$A$1:$CQ$95, VALUE(LEFT(F667, 2))+1, VALUE(RIGHT(F667, 2))+1)</f>
        <v>苅</v>
      </c>
      <c r="E667" s="1">
        <f t="shared" si="51"/>
        <v>190</v>
      </c>
      <c r="F667" s="7">
        <v>2003</v>
      </c>
      <c r="G667" s="9" t="str" cm="1">
        <f t="array" ref="G667">IF(LEN(F667)=4,"1-"&amp;LEFT(F667,2)&amp;"-"&amp;RIGHT(F667,2),IF(AND(F667="",B667&lt;&gt;""),FindJISCoordinate(B667),"No Code"))</f>
        <v>1-20-03</v>
      </c>
      <c r="H667" s="3">
        <f t="shared" si="52"/>
        <v>33477</v>
      </c>
      <c r="I667" s="3" t="str">
        <f t="shared" si="54"/>
        <v>U+82C5</v>
      </c>
      <c r="J667" s="3" t="str">
        <f t="shared" si="55"/>
        <v>苅</v>
      </c>
      <c r="K667" s="3" t="b">
        <f t="shared" si="53"/>
        <v>1</v>
      </c>
    </row>
    <row r="668" spans="2:11" x14ac:dyDescent="0.4">
      <c r="B668" s="2" t="str" cm="1">
        <f t="array" ref="B668">INDEX(JIS一覧!$A$1:$CQ$95, VALUE(LEFT(F668, 2))+1, VALUE(RIGHT(F668, 2))+1)</f>
        <v>劾</v>
      </c>
      <c r="E668" s="1">
        <f t="shared" si="51"/>
        <v>190</v>
      </c>
      <c r="F668" s="7">
        <v>1915</v>
      </c>
      <c r="G668" s="9" t="str" cm="1">
        <f t="array" ref="G668">IF(LEN(F668)=4,"1-"&amp;LEFT(F668,2)&amp;"-"&amp;RIGHT(F668,2),IF(AND(F668="",B668&lt;&gt;""),FindJISCoordinate(B668),"No Code"))</f>
        <v>1-19-15</v>
      </c>
      <c r="H668" s="3">
        <f t="shared" si="52"/>
        <v>21182</v>
      </c>
      <c r="I668" s="3" t="str">
        <f t="shared" si="54"/>
        <v>U+52BE</v>
      </c>
      <c r="J668" s="3" t="str">
        <f t="shared" si="55"/>
        <v>劾</v>
      </c>
      <c r="K668" s="3" t="b">
        <f t="shared" si="53"/>
        <v>1</v>
      </c>
    </row>
    <row r="669" spans="2:11" x14ac:dyDescent="0.4">
      <c r="B669" s="2" t="str" cm="1">
        <f t="array" ref="B669">INDEX(JIS一覧!$A$1:$CQ$95, VALUE(LEFT(F669, 2))+1, VALUE(RIGHT(F669, 2))+1)</f>
        <v>咳</v>
      </c>
      <c r="E669" s="1">
        <f t="shared" si="51"/>
        <v>190</v>
      </c>
      <c r="F669" s="7">
        <v>1917</v>
      </c>
      <c r="G669" s="9" t="str" cm="1">
        <f t="array" ref="G669">IF(LEN(F669)=4,"1-"&amp;LEFT(F669,2)&amp;"-"&amp;RIGHT(F669,2),IF(AND(F669="",B669&lt;&gt;""),FindJISCoordinate(B669),"No Code"))</f>
        <v>1-19-17</v>
      </c>
      <c r="H669" s="3">
        <f t="shared" si="52"/>
        <v>21683</v>
      </c>
      <c r="I669" s="3" t="str">
        <f t="shared" si="54"/>
        <v>U+54B3</v>
      </c>
      <c r="J669" s="3" t="str">
        <f t="shared" si="55"/>
        <v>咳</v>
      </c>
      <c r="K669" s="3" t="b">
        <f t="shared" si="53"/>
        <v>1</v>
      </c>
    </row>
    <row r="670" spans="2:11" x14ac:dyDescent="0.4">
      <c r="B670" s="2" t="str" cm="1">
        <f t="array" ref="B670">INDEX(JIS一覧!$A$1:$CQ$95, VALUE(LEFT(F670, 2))+1, VALUE(RIGHT(F670, 2))+1)</f>
        <v>垓</v>
      </c>
      <c r="E670" s="1">
        <f t="shared" si="51"/>
        <v>190</v>
      </c>
      <c r="F670" s="7">
        <v>5222</v>
      </c>
      <c r="G670" s="9" t="str" cm="1">
        <f t="array" ref="G670">IF(LEN(F670)=4,"1-"&amp;LEFT(F670,2)&amp;"-"&amp;RIGHT(F670,2),IF(AND(F670="",B670&lt;&gt;""),FindJISCoordinate(B670),"No Code"))</f>
        <v>1-52-22</v>
      </c>
      <c r="H670" s="3">
        <f t="shared" si="52"/>
        <v>22419</v>
      </c>
      <c r="I670" s="3" t="str">
        <f t="shared" si="54"/>
        <v>U+5793</v>
      </c>
      <c r="J670" s="3" t="str">
        <f t="shared" si="55"/>
        <v>垓</v>
      </c>
      <c r="K670" s="3" t="b">
        <f t="shared" si="53"/>
        <v>1</v>
      </c>
    </row>
    <row r="671" spans="2:11" x14ac:dyDescent="0.4">
      <c r="B671" s="2" t="str" cm="1">
        <f t="array" ref="B671">INDEX(JIS一覧!$A$1:$CQ$95, VALUE(LEFT(F671, 2))+1, VALUE(RIGHT(F671, 2))+1)</f>
        <v>孩</v>
      </c>
      <c r="E671" s="1">
        <f t="shared" si="51"/>
        <v>190</v>
      </c>
      <c r="F671" s="7">
        <v>5356</v>
      </c>
      <c r="G671" s="9" t="str" cm="1">
        <f t="array" ref="G671">IF(LEN(F671)=4,"1-"&amp;LEFT(F671,2)&amp;"-"&amp;RIGHT(F671,2),IF(AND(F671="",B671&lt;&gt;""),FindJISCoordinate(B671),"No Code"))</f>
        <v>1-53-56</v>
      </c>
      <c r="H671" s="3">
        <f t="shared" si="52"/>
        <v>23401</v>
      </c>
      <c r="I671" s="3" t="str">
        <f t="shared" si="54"/>
        <v>U+5B69</v>
      </c>
      <c r="J671" s="3" t="str">
        <f t="shared" si="55"/>
        <v>孩</v>
      </c>
      <c r="K671" s="3" t="b">
        <f t="shared" si="53"/>
        <v>1</v>
      </c>
    </row>
    <row r="672" spans="2:11" x14ac:dyDescent="0.4">
      <c r="B672" s="2" t="str" cm="1">
        <f t="array" ref="B672">INDEX(JIS一覧!$A$1:$CQ$95, VALUE(LEFT(F672, 2))+1, VALUE(RIGHT(F672, 2))+1)</f>
        <v>害</v>
      </c>
      <c r="E672" s="1">
        <f t="shared" si="51"/>
        <v>190</v>
      </c>
      <c r="F672" s="7">
        <v>1918</v>
      </c>
      <c r="G672" s="9" t="str" cm="1">
        <f t="array" ref="G672">IF(LEN(F672)=4,"1-"&amp;LEFT(F672,2)&amp;"-"&amp;RIGHT(F672,2),IF(AND(F672="",B672&lt;&gt;""),FindJISCoordinate(B672),"No Code"))</f>
        <v>1-19-18</v>
      </c>
      <c r="H672" s="3">
        <f t="shared" si="52"/>
        <v>23475</v>
      </c>
      <c r="I672" s="3" t="str">
        <f t="shared" si="54"/>
        <v>U+5BB3</v>
      </c>
      <c r="J672" s="3" t="str">
        <f t="shared" si="55"/>
        <v>害</v>
      </c>
      <c r="K672" s="3" t="b">
        <f t="shared" si="53"/>
        <v>1</v>
      </c>
    </row>
    <row r="673" spans="2:11" x14ac:dyDescent="0.4">
      <c r="B673" s="2"/>
      <c r="C673" t="s">
        <v>7695</v>
      </c>
      <c r="E673" s="1">
        <f t="shared" si="51"/>
        <v>190</v>
      </c>
      <c r="G673" s="9" t="str" cm="1">
        <f t="array" ref="G673">IF(LEN(F673)=4,"1-"&amp;LEFT(F673,2)&amp;"-"&amp;RIGHT(F673,2),IF(AND(F673="",B673&lt;&gt;""),FindJISCoordinate(B673),"No Code"))</f>
        <v>No Code</v>
      </c>
      <c r="H673" s="3" t="str">
        <f t="shared" si="52"/>
        <v/>
      </c>
      <c r="I673" s="3" t="str">
        <f t="shared" si="54"/>
        <v/>
      </c>
      <c r="J673" s="3" t="str">
        <f t="shared" si="55"/>
        <v/>
      </c>
      <c r="K673" s="3" t="b">
        <f t="shared" si="53"/>
        <v>1</v>
      </c>
    </row>
    <row r="674" spans="2:11" x14ac:dyDescent="0.4">
      <c r="B674" s="2" t="str" cm="1">
        <f t="array" ref="B674">INDEX(JIS一覧!$A$1:$CQ$95, VALUE(LEFT(F674, 2))+1, VALUE(RIGHT(F674, 2))+1)</f>
        <v>豈</v>
      </c>
      <c r="D674" s="1">
        <v>91</v>
      </c>
      <c r="E674" s="1">
        <f t="shared" si="51"/>
        <v>191</v>
      </c>
      <c r="F674" s="7">
        <v>7617</v>
      </c>
      <c r="G674" s="9" t="str" cm="1">
        <f t="array" ref="G674">IF(LEN(F674)=4,"1-"&amp;LEFT(F674,2)&amp;"-"&amp;RIGHT(F674,2),IF(AND(F674="",B674&lt;&gt;""),FindJISCoordinate(B674),"No Code"))</f>
        <v>1-76-17</v>
      </c>
      <c r="H674" s="3">
        <f t="shared" si="52"/>
        <v>35912</v>
      </c>
      <c r="I674" s="3" t="str">
        <f t="shared" si="54"/>
        <v>U+8C48</v>
      </c>
      <c r="J674" s="3" t="str">
        <f t="shared" si="55"/>
        <v>豈</v>
      </c>
      <c r="K674" s="3" t="b">
        <f t="shared" si="53"/>
        <v>1</v>
      </c>
    </row>
    <row r="675" spans="2:11" x14ac:dyDescent="0.4">
      <c r="B675" s="2" t="str" cm="1">
        <f t="array" ref="B675">INDEX(JIS一覧!$A$1:$CQ$95, VALUE(LEFT(F675, 2))+1, VALUE(RIGHT(F675, 2))+1)</f>
        <v>啀</v>
      </c>
      <c r="E675" s="1">
        <f t="shared" si="51"/>
        <v>191</v>
      </c>
      <c r="F675" s="7">
        <v>5117</v>
      </c>
      <c r="G675" s="9" t="str" cm="1">
        <f t="array" ref="G675">IF(LEN(F675)=4,"1-"&amp;LEFT(F675,2)&amp;"-"&amp;RIGHT(F675,2),IF(AND(F675="",B675&lt;&gt;""),FindJISCoordinate(B675),"No Code"))</f>
        <v>1-51-17</v>
      </c>
      <c r="H675" s="3">
        <f t="shared" si="52"/>
        <v>21824</v>
      </c>
      <c r="I675" s="3" t="str">
        <f t="shared" si="54"/>
        <v>U+5540</v>
      </c>
      <c r="J675" s="3" t="str">
        <f t="shared" si="55"/>
        <v>啀</v>
      </c>
      <c r="K675" s="3" t="b">
        <f t="shared" si="53"/>
        <v>1</v>
      </c>
    </row>
    <row r="676" spans="2:11" x14ac:dyDescent="0.4">
      <c r="B676" s="2" t="str" cm="1">
        <f t="array" ref="B676">INDEX(JIS一覧!$A$1:$CQ$95, VALUE(LEFT(F676, 2))+1, VALUE(RIGHT(F676, 2))+1)</f>
        <v>崖</v>
      </c>
      <c r="E676" s="1">
        <f t="shared" si="51"/>
        <v>191</v>
      </c>
      <c r="F676" s="7">
        <v>1919</v>
      </c>
      <c r="G676" s="9" t="str" cm="1">
        <f t="array" ref="G676">IF(LEN(F676)=4,"1-"&amp;LEFT(F676,2)&amp;"-"&amp;RIGHT(F676,2),IF(AND(F676="",B676&lt;&gt;""),FindJISCoordinate(B676),"No Code"))</f>
        <v>1-19-19</v>
      </c>
      <c r="H676" s="3">
        <f t="shared" si="52"/>
        <v>23830</v>
      </c>
      <c r="I676" s="3" t="str">
        <f t="shared" si="54"/>
        <v>U+5D16</v>
      </c>
      <c r="J676" s="3" t="str">
        <f t="shared" si="55"/>
        <v>崖</v>
      </c>
      <c r="K676" s="3" t="b">
        <f t="shared" si="53"/>
        <v>1</v>
      </c>
    </row>
    <row r="677" spans="2:11" x14ac:dyDescent="0.4">
      <c r="B677" s="2" t="str" cm="1">
        <f t="array" ref="B677">INDEX(JIS一覧!$A$1:$CQ$95, VALUE(LEFT(F677, 2))+1, VALUE(RIGHT(F677, 2))+1)</f>
        <v>崕</v>
      </c>
      <c r="C677" t="s">
        <v>7696</v>
      </c>
      <c r="E677" s="1">
        <f t="shared" si="51"/>
        <v>191</v>
      </c>
      <c r="F677" s="7">
        <v>5429</v>
      </c>
      <c r="G677" s="9" t="str" cm="1">
        <f t="array" ref="G677">IF(LEN(F677)=4,"1-"&amp;LEFT(F677,2)&amp;"-"&amp;RIGHT(F677,2),IF(AND(F677="",B677&lt;&gt;""),FindJISCoordinate(B677),"No Code"))</f>
        <v>1-54-29</v>
      </c>
      <c r="H677" s="3">
        <f t="shared" si="52"/>
        <v>23829</v>
      </c>
      <c r="I677" s="3" t="str">
        <f t="shared" si="54"/>
        <v>U+5D15</v>
      </c>
      <c r="J677" s="3" t="str">
        <f t="shared" si="55"/>
        <v>崕</v>
      </c>
      <c r="K677" s="3" t="b">
        <f t="shared" si="53"/>
        <v>1</v>
      </c>
    </row>
    <row r="678" spans="2:11" x14ac:dyDescent="0.4">
      <c r="B678" s="2" t="str" cm="1">
        <f t="array" ref="B678">INDEX(JIS一覧!$A$1:$CQ$95, VALUE(LEFT(F678, 2))+1, VALUE(RIGHT(F678, 2))+1)</f>
        <v>涯</v>
      </c>
      <c r="E678" s="1">
        <f t="shared" si="51"/>
        <v>191</v>
      </c>
      <c r="F678" s="7">
        <v>1922</v>
      </c>
      <c r="G678" s="9" t="str" cm="1">
        <f t="array" ref="G678">IF(LEN(F678)=4,"1-"&amp;LEFT(F678,2)&amp;"-"&amp;RIGHT(F678,2),IF(AND(F678="",B678&lt;&gt;""),FindJISCoordinate(B678),"No Code"))</f>
        <v>1-19-22</v>
      </c>
      <c r="H678" s="3">
        <f t="shared" si="52"/>
        <v>28079</v>
      </c>
      <c r="I678" s="3" t="str">
        <f t="shared" si="54"/>
        <v>U+6DAF</v>
      </c>
      <c r="J678" s="3" t="str">
        <f t="shared" si="55"/>
        <v>涯</v>
      </c>
      <c r="K678" s="3" t="b">
        <f t="shared" si="53"/>
        <v>1</v>
      </c>
    </row>
    <row r="679" spans="2:11" x14ac:dyDescent="0.4">
      <c r="B679" s="2" t="str" cm="1">
        <f t="array" ref="B679">INDEX(JIS一覧!$A$1:$CQ$95, VALUE(LEFT(F679, 2))+1, VALUE(RIGHT(F679, 2))+1)</f>
        <v>凱</v>
      </c>
      <c r="E679" s="1">
        <f t="shared" si="51"/>
        <v>191</v>
      </c>
      <c r="F679" s="7">
        <v>1914</v>
      </c>
      <c r="G679" s="9" t="str" cm="1">
        <f t="array" ref="G679">IF(LEN(F679)=4,"1-"&amp;LEFT(F679,2)&amp;"-"&amp;RIGHT(F679,2),IF(AND(F679="",B679&lt;&gt;""),FindJISCoordinate(B679),"No Code"))</f>
        <v>1-19-14</v>
      </c>
      <c r="H679" s="3">
        <f t="shared" si="52"/>
        <v>20977</v>
      </c>
      <c r="I679" s="3" t="str">
        <f t="shared" si="54"/>
        <v>U+51F1</v>
      </c>
      <c r="J679" s="3" t="str">
        <f t="shared" si="55"/>
        <v>凱</v>
      </c>
      <c r="K679" s="3" t="b">
        <f t="shared" si="53"/>
        <v>1</v>
      </c>
    </row>
    <row r="680" spans="2:11" x14ac:dyDescent="0.4">
      <c r="B680" s="2" t="str" cm="1">
        <f t="array" ref="B680">INDEX(JIS一覧!$A$1:$CQ$95, VALUE(LEFT(F680, 2))+1, VALUE(RIGHT(F680, 2))+1)</f>
        <v>剴</v>
      </c>
      <c r="E680" s="1">
        <f t="shared" si="51"/>
        <v>191</v>
      </c>
      <c r="F680" s="7">
        <v>4983</v>
      </c>
      <c r="G680" s="9" t="str" cm="1">
        <f t="array" ref="G680">IF(LEN(F680)=4,"1-"&amp;LEFT(F680,2)&amp;"-"&amp;RIGHT(F680,2),IF(AND(F680="",B680&lt;&gt;""),FindJISCoordinate(B680),"No Code"))</f>
        <v>1-49-83</v>
      </c>
      <c r="H680" s="3">
        <f t="shared" si="52"/>
        <v>21108</v>
      </c>
      <c r="I680" s="3" t="str">
        <f t="shared" si="54"/>
        <v>U+5274</v>
      </c>
      <c r="J680" s="3" t="str">
        <f t="shared" si="55"/>
        <v>剴</v>
      </c>
      <c r="K680" s="3" t="b">
        <f t="shared" si="53"/>
        <v>1</v>
      </c>
    </row>
    <row r="681" spans="2:11" x14ac:dyDescent="0.4">
      <c r="B681" s="2" t="str" cm="1">
        <f t="array" ref="B681">INDEX(JIS一覧!$A$1:$CQ$95, VALUE(LEFT(F681, 2))+1, VALUE(RIGHT(F681, 2))+1)</f>
        <v>街</v>
      </c>
      <c r="E681" s="1">
        <f t="shared" si="51"/>
        <v>191</v>
      </c>
      <c r="F681" s="7">
        <v>1925</v>
      </c>
      <c r="G681" s="9" t="str" cm="1">
        <f t="array" ref="G681">IF(LEN(F681)=4,"1-"&amp;LEFT(F681,2)&amp;"-"&amp;RIGHT(F681,2),IF(AND(F681="",B681&lt;&gt;""),FindJISCoordinate(B681),"No Code"))</f>
        <v>1-19-25</v>
      </c>
      <c r="H681" s="3">
        <f t="shared" si="52"/>
        <v>34903</v>
      </c>
      <c r="I681" s="3" t="str">
        <f t="shared" si="54"/>
        <v>U+8857</v>
      </c>
      <c r="J681" s="3" t="str">
        <f t="shared" si="55"/>
        <v>街</v>
      </c>
      <c r="K681" s="3" t="b">
        <f t="shared" si="53"/>
        <v>1</v>
      </c>
    </row>
    <row r="682" spans="2:11" x14ac:dyDescent="0.4">
      <c r="B682" s="2" t="str" cm="1">
        <f t="array" ref="B682">INDEX(JIS一覧!$A$1:$CQ$95, VALUE(LEFT(F682, 2))+1, VALUE(RIGHT(F682, 2))+1)</f>
        <v>慨</v>
      </c>
      <c r="D682" s="1">
        <v>92</v>
      </c>
      <c r="E682" s="1">
        <f t="shared" si="51"/>
        <v>192</v>
      </c>
      <c r="F682" s="7">
        <v>1920</v>
      </c>
      <c r="G682" s="9" t="str" cm="1">
        <f t="array" ref="G682">IF(LEN(F682)=4,"1-"&amp;LEFT(F682,2)&amp;"-"&amp;RIGHT(F682,2),IF(AND(F682="",B682&lt;&gt;""),FindJISCoordinate(B682),"No Code"))</f>
        <v>1-19-20</v>
      </c>
      <c r="H682" s="3">
        <f t="shared" si="52"/>
        <v>24936</v>
      </c>
      <c r="I682" s="3" t="str">
        <f t="shared" si="54"/>
        <v>U+6168</v>
      </c>
      <c r="J682" s="3" t="str">
        <f t="shared" si="55"/>
        <v>慨</v>
      </c>
      <c r="K682" s="3" t="b">
        <f t="shared" si="53"/>
        <v>1</v>
      </c>
    </row>
    <row r="683" spans="2:11" x14ac:dyDescent="0.4">
      <c r="B683" s="2" t="s">
        <v>7697</v>
      </c>
      <c r="C683" t="s">
        <v>7698</v>
      </c>
      <c r="E683" s="1">
        <f t="shared" si="51"/>
        <v>192</v>
      </c>
      <c r="F683" s="7">
        <v>8460</v>
      </c>
      <c r="G683" s="9" t="str" cm="1">
        <f t="array" ref="G683">IF(LEN(F683)=4,"1-"&amp;LEFT(F683,2)&amp;"-"&amp;RIGHT(F683,2),IF(AND(F683="",B683&lt;&gt;""),FindJISCoordinate(B683),"No Code"))</f>
        <v>1-84-60</v>
      </c>
      <c r="H683" s="3">
        <f t="shared" si="52"/>
        <v>64062</v>
      </c>
      <c r="I683" s="3" t="str">
        <f t="shared" si="54"/>
        <v>U+FA3E</v>
      </c>
      <c r="J683" s="3" t="str">
        <f t="shared" si="55"/>
        <v>慨</v>
      </c>
      <c r="K683" s="3" t="b">
        <f t="shared" si="53"/>
        <v>1</v>
      </c>
    </row>
    <row r="684" spans="2:11" x14ac:dyDescent="0.4">
      <c r="B684" s="2" t="str" cm="1">
        <f t="array" ref="B684">INDEX(JIS一覧!$A$1:$CQ$95, VALUE(LEFT(F684, 2))+1, VALUE(RIGHT(F684, 2))+1)</f>
        <v>愾</v>
      </c>
      <c r="E684" s="1">
        <f t="shared" si="51"/>
        <v>192</v>
      </c>
      <c r="F684" s="7">
        <v>5633</v>
      </c>
      <c r="G684" s="9" t="str" cm="1">
        <f t="array" ref="G684">IF(LEN(F684)=4,"1-"&amp;LEFT(F684,2)&amp;"-"&amp;RIGHT(F684,2),IF(AND(F684="",B684&lt;&gt;""),FindJISCoordinate(B684),"No Code"))</f>
        <v>1-56-33</v>
      </c>
      <c r="H684" s="3">
        <f t="shared" si="52"/>
        <v>24894</v>
      </c>
      <c r="I684" s="3" t="str">
        <f t="shared" si="54"/>
        <v>U+613E</v>
      </c>
      <c r="J684" s="3" t="str">
        <f t="shared" si="55"/>
        <v>愾</v>
      </c>
      <c r="K684" s="3" t="b">
        <f t="shared" si="53"/>
        <v>1</v>
      </c>
    </row>
    <row r="685" spans="2:11" x14ac:dyDescent="0.4">
      <c r="B685" s="2" t="str" cm="1">
        <f t="array" ref="B685">INDEX(JIS一覧!$A$1:$CQ$95, VALUE(LEFT(F685, 2))+1, VALUE(RIGHT(F685, 2))+1)</f>
        <v>睚</v>
      </c>
      <c r="E685" s="1">
        <f t="shared" si="51"/>
        <v>192</v>
      </c>
      <c r="F685" s="7">
        <v>6642</v>
      </c>
      <c r="G685" s="9" t="str" cm="1">
        <f t="array" ref="G685">IF(LEN(F685)=4,"1-"&amp;LEFT(F685,2)&amp;"-"&amp;RIGHT(F685,2),IF(AND(F685="",B685&lt;&gt;""),FindJISCoordinate(B685),"No Code"))</f>
        <v>1-66-42</v>
      </c>
      <c r="H685" s="3">
        <f t="shared" si="52"/>
        <v>30554</v>
      </c>
      <c r="I685" s="3" t="str">
        <f t="shared" si="54"/>
        <v>U+775A</v>
      </c>
      <c r="J685" s="3" t="str">
        <f t="shared" si="55"/>
        <v>睚</v>
      </c>
      <c r="K685" s="3" t="b">
        <f t="shared" si="53"/>
        <v>1</v>
      </c>
    </row>
    <row r="686" spans="2:11" x14ac:dyDescent="0.4">
      <c r="B686" s="2" t="str" cm="1">
        <f t="array" ref="B686">INDEX(JIS一覧!$A$1:$CQ$95, VALUE(LEFT(F686, 2))+1, VALUE(RIGHT(F686, 2))+1)</f>
        <v>碍</v>
      </c>
      <c r="E686" s="1">
        <f t="shared" si="51"/>
        <v>192</v>
      </c>
      <c r="F686" s="7">
        <v>1923</v>
      </c>
      <c r="G686" s="9" t="str" cm="1">
        <f t="array" ref="G686">IF(LEN(F686)=4,"1-"&amp;LEFT(F686,2)&amp;"-"&amp;RIGHT(F686,2),IF(AND(F686="",B686&lt;&gt;""),FindJISCoordinate(B686),"No Code"))</f>
        <v>1-19-23</v>
      </c>
      <c r="H686" s="3">
        <f t="shared" si="52"/>
        <v>30861</v>
      </c>
      <c r="I686" s="3" t="str">
        <f t="shared" si="54"/>
        <v>U+788D</v>
      </c>
      <c r="J686" s="3" t="str">
        <f t="shared" si="55"/>
        <v>碍</v>
      </c>
      <c r="K686" s="3" t="b">
        <f t="shared" si="53"/>
        <v>1</v>
      </c>
    </row>
    <row r="687" spans="2:11" x14ac:dyDescent="0.4">
      <c r="B687" s="2" t="str" cm="1">
        <f t="array" ref="B687">INDEX(JIS一覧!$A$1:$CQ$95, VALUE(LEFT(F687, 2))+1, VALUE(RIGHT(F687, 2))+1)</f>
        <v>蓋</v>
      </c>
      <c r="E687" s="1">
        <f t="shared" si="51"/>
        <v>192</v>
      </c>
      <c r="F687" s="7">
        <v>1924</v>
      </c>
      <c r="G687" s="9" t="str" cm="1">
        <f t="array" ref="G687">IF(LEN(F687)=4,"1-"&amp;LEFT(F687,2)&amp;"-"&amp;RIGHT(F687,2),IF(AND(F687="",B687&lt;&gt;""),FindJISCoordinate(B687),"No Code"))</f>
        <v>1-19-24</v>
      </c>
      <c r="H687" s="3">
        <f t="shared" si="52"/>
        <v>33995</v>
      </c>
      <c r="I687" s="3" t="str">
        <f t="shared" si="54"/>
        <v>U+84CB</v>
      </c>
      <c r="J687" s="3" t="str">
        <f t="shared" si="55"/>
        <v>蓋</v>
      </c>
      <c r="K687" s="3" t="b">
        <f t="shared" si="53"/>
        <v>1</v>
      </c>
    </row>
    <row r="688" spans="2:11" x14ac:dyDescent="0.4">
      <c r="B688" s="2" t="str" cm="1">
        <f t="array" ref="B688">INDEX(JIS一覧!$A$1:$CQ$95, VALUE(LEFT(F688, 2))+1, VALUE(RIGHT(F688, 2))+1)</f>
        <v>葢</v>
      </c>
      <c r="C688" t="s">
        <v>7699</v>
      </c>
      <c r="E688" s="1">
        <f t="shared" si="51"/>
        <v>192</v>
      </c>
      <c r="F688" s="7">
        <v>7268</v>
      </c>
      <c r="G688" s="9" t="str" cm="1">
        <f t="array" ref="G688">IF(LEN(F688)=4,"1-"&amp;LEFT(F688,2)&amp;"-"&amp;RIGHT(F688,2),IF(AND(F688="",B688&lt;&gt;""),FindJISCoordinate(B688),"No Code"))</f>
        <v>1-72-68</v>
      </c>
      <c r="H688" s="3">
        <f t="shared" si="52"/>
        <v>33890</v>
      </c>
      <c r="I688" s="3" t="str">
        <f t="shared" si="54"/>
        <v>U+8462</v>
      </c>
      <c r="J688" s="3" t="str">
        <f t="shared" si="55"/>
        <v>葢</v>
      </c>
      <c r="K688" s="3" t="b">
        <f t="shared" si="53"/>
        <v>1</v>
      </c>
    </row>
    <row r="689" spans="2:11" x14ac:dyDescent="0.4">
      <c r="B689" s="2" t="str" cm="1">
        <f t="array" ref="B689">INDEX(JIS一覧!$A$1:$CQ$95, VALUE(LEFT(F689, 2))+1, VALUE(RIGHT(F689, 2))+1)</f>
        <v>該</v>
      </c>
      <c r="E689" s="1">
        <f t="shared" si="51"/>
        <v>192</v>
      </c>
      <c r="F689" s="7">
        <v>1926</v>
      </c>
      <c r="G689" s="9" t="str" cm="1">
        <f t="array" ref="G689">IF(LEN(F689)=4,"1-"&amp;LEFT(F689,2)&amp;"-"&amp;RIGHT(F689,2),IF(AND(F689="",B689&lt;&gt;""),FindJISCoordinate(B689),"No Code"))</f>
        <v>1-19-26</v>
      </c>
      <c r="H689" s="3">
        <f t="shared" si="52"/>
        <v>35442</v>
      </c>
      <c r="I689" s="3" t="str">
        <f t="shared" si="54"/>
        <v>U+8A72</v>
      </c>
      <c r="J689" s="3" t="str">
        <f t="shared" si="55"/>
        <v>該</v>
      </c>
      <c r="K689" s="3" t="b">
        <f t="shared" si="53"/>
        <v>1</v>
      </c>
    </row>
    <row r="690" spans="2:11" x14ac:dyDescent="0.4">
      <c r="B690" s="2" t="str" cm="1">
        <f t="array" ref="B690">INDEX(JIS一覧!$A$1:$CQ$95, VALUE(LEFT(F690, 2))+1, VALUE(RIGHT(F690, 2))+1)</f>
        <v>概</v>
      </c>
      <c r="D690" s="1">
        <v>93</v>
      </c>
      <c r="E690" s="1">
        <f t="shared" si="51"/>
        <v>193</v>
      </c>
      <c r="F690" s="7">
        <v>1921</v>
      </c>
      <c r="G690" s="9" t="str" cm="1">
        <f t="array" ref="G690">IF(LEN(F690)=4,"1-"&amp;LEFT(F690,2)&amp;"-"&amp;RIGHT(F690,2),IF(AND(F690="",B690&lt;&gt;""),FindJISCoordinate(B690),"No Code"))</f>
        <v>1-19-21</v>
      </c>
      <c r="H690" s="3">
        <f t="shared" si="52"/>
        <v>27010</v>
      </c>
      <c r="I690" s="3" t="str">
        <f t="shared" si="54"/>
        <v>U+6982</v>
      </c>
      <c r="J690" s="3" t="str">
        <f t="shared" si="55"/>
        <v>概</v>
      </c>
      <c r="K690" s="3" t="b">
        <f t="shared" si="53"/>
        <v>1</v>
      </c>
    </row>
    <row r="691" spans="2:11" x14ac:dyDescent="0.4">
      <c r="B691" s="2" t="s">
        <v>7700</v>
      </c>
      <c r="C691" t="s">
        <v>7701</v>
      </c>
      <c r="E691" s="1">
        <f t="shared" si="51"/>
        <v>193</v>
      </c>
      <c r="F691" s="7">
        <v>8604</v>
      </c>
      <c r="G691" s="9" t="str" cm="1">
        <f t="array" ref="G691">IF(LEN(F691)=4,"1-"&amp;LEFT(F691,2)&amp;"-"&amp;RIGHT(F691,2),IF(AND(F691="",B691&lt;&gt;""),FindJISCoordinate(B691),"No Code"))</f>
        <v>1-86-04</v>
      </c>
      <c r="H691" s="3">
        <f t="shared" si="52"/>
        <v>27114</v>
      </c>
      <c r="I691" s="3" t="str">
        <f t="shared" si="54"/>
        <v>U+69EA</v>
      </c>
      <c r="J691" s="3" t="str">
        <f t="shared" si="55"/>
        <v>槪</v>
      </c>
      <c r="K691" s="3" t="b">
        <f t="shared" si="53"/>
        <v>1</v>
      </c>
    </row>
    <row r="692" spans="2:11" x14ac:dyDescent="0.4">
      <c r="B692" s="2"/>
      <c r="C692" t="s">
        <v>7701</v>
      </c>
      <c r="E692" s="1">
        <f t="shared" si="51"/>
        <v>193</v>
      </c>
      <c r="G692" s="9" t="str" cm="1">
        <f t="array" ref="G692">IF(LEN(F692)=4,"1-"&amp;LEFT(F692,2)&amp;"-"&amp;RIGHT(F692,2),IF(AND(F692="",B692&lt;&gt;""),FindJISCoordinate(B692),"No Code"))</f>
        <v>No Code</v>
      </c>
      <c r="H692" s="3" t="str">
        <f t="shared" si="52"/>
        <v/>
      </c>
      <c r="I692" s="3" t="str">
        <f t="shared" si="54"/>
        <v/>
      </c>
      <c r="J692" s="3" t="str">
        <f t="shared" si="55"/>
        <v/>
      </c>
      <c r="K692" s="3" t="b">
        <f t="shared" si="53"/>
        <v>1</v>
      </c>
    </row>
    <row r="693" spans="2:11" x14ac:dyDescent="0.4">
      <c r="B693" s="2" t="str" cm="1">
        <f t="array" ref="B693">INDEX(JIS一覧!$A$1:$CQ$95, VALUE(LEFT(F693, 2))+1, VALUE(RIGHT(F693, 2))+1)</f>
        <v>漑</v>
      </c>
      <c r="E693" s="1">
        <f t="shared" si="51"/>
        <v>193</v>
      </c>
      <c r="F693" s="7">
        <v>6284</v>
      </c>
      <c r="G693" s="9" t="str" cm="1">
        <f t="array" ref="G693">IF(LEN(F693)=4,"1-"&amp;LEFT(F693,2)&amp;"-"&amp;RIGHT(F693,2),IF(AND(F693="",B693&lt;&gt;""),FindJISCoordinate(B693),"No Code"))</f>
        <v>1-62-84</v>
      </c>
      <c r="H693" s="3">
        <f t="shared" si="52"/>
        <v>28433</v>
      </c>
      <c r="I693" s="3" t="str">
        <f t="shared" si="54"/>
        <v>U+6F11</v>
      </c>
      <c r="J693" s="3" t="str">
        <f t="shared" si="55"/>
        <v>漑</v>
      </c>
      <c r="K693" s="3" t="b">
        <f t="shared" si="53"/>
        <v>1</v>
      </c>
    </row>
    <row r="694" spans="2:11" x14ac:dyDescent="0.4">
      <c r="B694" s="2"/>
      <c r="C694" t="s">
        <v>7702</v>
      </c>
      <c r="E694" s="1">
        <f t="shared" ref="E694:E757" si="56">IF(D694="",E693,D694+ROUNDUP(E693-D694,-2))</f>
        <v>193</v>
      </c>
      <c r="G694" s="9" t="str" cm="1">
        <f t="array" ref="G694">IF(LEN(F694)=4,"1-"&amp;LEFT(F694,2)&amp;"-"&amp;RIGHT(F694,2),IF(AND(F694="",B694&lt;&gt;""),FindJISCoordinate(B694),"No Code"))</f>
        <v>No Code</v>
      </c>
      <c r="H694" s="3" t="str">
        <f t="shared" si="52"/>
        <v/>
      </c>
      <c r="I694" s="3" t="str">
        <f t="shared" si="54"/>
        <v/>
      </c>
      <c r="J694" s="3" t="str">
        <f t="shared" si="55"/>
        <v/>
      </c>
      <c r="K694" s="3" t="b">
        <f t="shared" si="53"/>
        <v>1</v>
      </c>
    </row>
    <row r="695" spans="2:11" x14ac:dyDescent="0.4">
      <c r="B695" s="2"/>
      <c r="C695" t="s">
        <v>7702</v>
      </c>
      <c r="E695" s="1">
        <f t="shared" si="56"/>
        <v>193</v>
      </c>
      <c r="G695" s="9" t="str" cm="1">
        <f t="array" ref="G695">IF(LEN(F695)=4,"1-"&amp;LEFT(F695,2)&amp;"-"&amp;RIGHT(F695,2),IF(AND(F695="",B695&lt;&gt;""),FindJISCoordinate(B695),"No Code"))</f>
        <v>No Code</v>
      </c>
      <c r="H695" s="3" t="str">
        <f t="shared" si="52"/>
        <v/>
      </c>
      <c r="I695" s="3" t="str">
        <f t="shared" si="54"/>
        <v/>
      </c>
      <c r="J695" s="3" t="str">
        <f t="shared" si="55"/>
        <v/>
      </c>
      <c r="K695" s="3" t="b">
        <f t="shared" si="53"/>
        <v>1</v>
      </c>
    </row>
    <row r="696" spans="2:11" x14ac:dyDescent="0.4">
      <c r="B696" s="2" t="str" cm="1">
        <f t="array" ref="B696">INDEX(JIS一覧!$A$1:$CQ$95, VALUE(LEFT(F696, 2))+1, VALUE(RIGHT(F696, 2))+1)</f>
        <v>皚</v>
      </c>
      <c r="E696" s="1">
        <f t="shared" si="56"/>
        <v>193</v>
      </c>
      <c r="F696" s="7">
        <v>6613</v>
      </c>
      <c r="G696" s="9" t="str" cm="1">
        <f t="array" ref="G696">IF(LEN(F696)=4,"1-"&amp;LEFT(F696,2)&amp;"-"&amp;RIGHT(F696,2),IF(AND(F696="",B696&lt;&gt;""),FindJISCoordinate(B696),"No Code"))</f>
        <v>1-66-13</v>
      </c>
      <c r="H696" s="3">
        <f t="shared" si="52"/>
        <v>30362</v>
      </c>
      <c r="I696" s="3" t="str">
        <f t="shared" si="54"/>
        <v>U+769A</v>
      </c>
      <c r="J696" s="3" t="str">
        <f t="shared" si="55"/>
        <v>皚</v>
      </c>
      <c r="K696" s="3" t="b">
        <f t="shared" si="53"/>
        <v>1</v>
      </c>
    </row>
    <row r="697" spans="2:11" x14ac:dyDescent="0.4">
      <c r="B697" s="2" t="str" cm="1">
        <f t="array" ref="B697">INDEX(JIS一覧!$A$1:$CQ$95, VALUE(LEFT(F697, 2))+1, VALUE(RIGHT(F697, 2))+1)</f>
        <v>磑</v>
      </c>
      <c r="E697" s="1">
        <f t="shared" si="56"/>
        <v>193</v>
      </c>
      <c r="F697" s="7">
        <v>6686</v>
      </c>
      <c r="G697" s="9" t="str" cm="1">
        <f t="array" ref="G697">IF(LEN(F697)=4,"1-"&amp;LEFT(F697,2)&amp;"-"&amp;RIGHT(F697,2),IF(AND(F697="",B697&lt;&gt;""),FindJISCoordinate(B697),"No Code"))</f>
        <v>1-66-86</v>
      </c>
      <c r="H697" s="3">
        <f t="shared" si="52"/>
        <v>30929</v>
      </c>
      <c r="I697" s="3" t="str">
        <f t="shared" si="54"/>
        <v>U+78D1</v>
      </c>
      <c r="J697" s="3" t="str">
        <f t="shared" si="55"/>
        <v>磑</v>
      </c>
      <c r="K697" s="3" t="b">
        <f t="shared" si="53"/>
        <v>1</v>
      </c>
    </row>
    <row r="698" spans="2:11" x14ac:dyDescent="0.4">
      <c r="B698" s="2" t="str" cm="1">
        <f t="array" ref="B698">INDEX(JIS一覧!$A$1:$CQ$95, VALUE(LEFT(F698, 2))+1, VALUE(RIGHT(F698, 2))+1)</f>
        <v>駭</v>
      </c>
      <c r="E698" s="1">
        <f t="shared" si="56"/>
        <v>193</v>
      </c>
      <c r="F698" s="7">
        <v>8147</v>
      </c>
      <c r="G698" s="9" t="str" cm="1">
        <f t="array" ref="G698">IF(LEN(F698)=4,"1-"&amp;LEFT(F698,2)&amp;"-"&amp;RIGHT(F698,2),IF(AND(F698="",B698&lt;&gt;""),FindJISCoordinate(B698),"No Code"))</f>
        <v>1-81-47</v>
      </c>
      <c r="H698" s="3">
        <f t="shared" si="52"/>
        <v>39405</v>
      </c>
      <c r="I698" s="3" t="str">
        <f t="shared" si="54"/>
        <v>U+99ED</v>
      </c>
      <c r="J698" s="3" t="str">
        <f t="shared" si="55"/>
        <v>駭</v>
      </c>
      <c r="K698" s="3" t="b">
        <f t="shared" si="53"/>
        <v>1</v>
      </c>
    </row>
    <row r="699" spans="2:11" x14ac:dyDescent="0.4">
      <c r="B699" s="2" t="str" cm="1">
        <f t="array" ref="B699">INDEX(JIS一覧!$A$1:$CQ$95, VALUE(LEFT(F699, 2))+1, VALUE(RIGHT(F699, 2))+1)</f>
        <v>骸</v>
      </c>
      <c r="E699" s="1">
        <f t="shared" si="56"/>
        <v>193</v>
      </c>
      <c r="F699" s="7">
        <v>1928</v>
      </c>
      <c r="G699" s="9" t="str" cm="1">
        <f t="array" ref="G699">IF(LEN(F699)=4,"1-"&amp;LEFT(F699,2)&amp;"-"&amp;RIGHT(F699,2),IF(AND(F699="",B699&lt;&gt;""),FindJISCoordinate(B699),"No Code"))</f>
        <v>1-19-28</v>
      </c>
      <c r="H699" s="3">
        <f t="shared" si="52"/>
        <v>39608</v>
      </c>
      <c r="I699" s="3" t="str">
        <f t="shared" si="54"/>
        <v>U+9AB8</v>
      </c>
      <c r="J699" s="3" t="str">
        <f t="shared" si="55"/>
        <v>骸</v>
      </c>
      <c r="K699" s="3" t="b">
        <f t="shared" si="53"/>
        <v>1</v>
      </c>
    </row>
    <row r="700" spans="2:11" x14ac:dyDescent="0.4">
      <c r="B700" s="2" t="str" cm="1">
        <f t="array" ref="B700">INDEX(JIS一覧!$A$1:$CQ$95, VALUE(LEFT(F700, 2))+1, VALUE(RIGHT(F700, 2))+1)</f>
        <v>鮠</v>
      </c>
      <c r="E700" s="1">
        <f t="shared" si="56"/>
        <v>193</v>
      </c>
      <c r="F700" s="7">
        <v>8230</v>
      </c>
      <c r="G700" s="9" t="str" cm="1">
        <f t="array" ref="G700">IF(LEN(F700)=4,"1-"&amp;LEFT(F700,2)&amp;"-"&amp;RIGHT(F700,2),IF(AND(F700="",B700&lt;&gt;""),FindJISCoordinate(B700),"No Code"))</f>
        <v>1-82-30</v>
      </c>
      <c r="H700" s="3">
        <f t="shared" si="52"/>
        <v>39840</v>
      </c>
      <c r="I700" s="3" t="str">
        <f t="shared" si="54"/>
        <v>U+9BA0</v>
      </c>
      <c r="J700" s="3" t="str">
        <f t="shared" si="55"/>
        <v>鮠</v>
      </c>
      <c r="K700" s="3" t="b">
        <f t="shared" si="53"/>
        <v>1</v>
      </c>
    </row>
    <row r="701" spans="2:11" x14ac:dyDescent="0.4">
      <c r="B701" s="2" t="str" cm="1">
        <f t="array" ref="B701">INDEX(JIS一覧!$A$1:$CQ$95, VALUE(LEFT(F701, 2))+1, VALUE(RIGHT(F701, 2))+1)</f>
        <v>鎧</v>
      </c>
      <c r="E701" s="1">
        <f t="shared" si="56"/>
        <v>193</v>
      </c>
      <c r="F701" s="7">
        <v>1927</v>
      </c>
      <c r="G701" s="9" t="str" cm="1">
        <f t="array" ref="G701">IF(LEN(F701)=4,"1-"&amp;LEFT(F701,2)&amp;"-"&amp;RIGHT(F701,2),IF(AND(F701="",B701&lt;&gt;""),FindJISCoordinate(B701),"No Code"))</f>
        <v>1-19-27</v>
      </c>
      <c r="H701" s="3">
        <f t="shared" si="52"/>
        <v>37799</v>
      </c>
      <c r="I701" s="3" t="str">
        <f t="shared" si="54"/>
        <v>U+93A7</v>
      </c>
      <c r="J701" s="3" t="str">
        <f t="shared" si="55"/>
        <v>鎧</v>
      </c>
      <c r="K701" s="3" t="b">
        <f t="shared" si="53"/>
        <v>1</v>
      </c>
    </row>
    <row r="702" spans="2:11" x14ac:dyDescent="0.4">
      <c r="B702" s="2" t="str" cm="1">
        <f t="array" ref="B702">INDEX(JIS一覧!$A$1:$CQ$95, VALUE(LEFT(F702, 2))+1, VALUE(RIGHT(F702, 2))+1)</f>
        <v>礙</v>
      </c>
      <c r="D702" s="1">
        <v>94</v>
      </c>
      <c r="E702" s="1">
        <f t="shared" si="56"/>
        <v>194</v>
      </c>
      <c r="F702" s="7">
        <v>6708</v>
      </c>
      <c r="G702" s="9" t="str" cm="1">
        <f t="array" ref="G702">IF(LEN(F702)=4,"1-"&amp;LEFT(F702,2)&amp;"-"&amp;RIGHT(F702,2),IF(AND(F702="",B702&lt;&gt;""),FindJISCoordinate(B702),"No Code"))</f>
        <v>1-67-08</v>
      </c>
      <c r="H702" s="3">
        <f t="shared" si="52"/>
        <v>31001</v>
      </c>
      <c r="I702" s="3" t="str">
        <f t="shared" si="54"/>
        <v>U+7919</v>
      </c>
      <c r="J702" s="3" t="str">
        <f t="shared" si="55"/>
        <v>礙</v>
      </c>
      <c r="K702" s="3" t="b">
        <f t="shared" si="53"/>
        <v>1</v>
      </c>
    </row>
    <row r="703" spans="2:11" x14ac:dyDescent="0.4">
      <c r="B703" s="2" t="str" cm="1">
        <f t="array" ref="B703">INDEX(JIS一覧!$A$1:$CQ$95, VALUE(LEFT(F703, 2))+1, VALUE(RIGHT(F703, 2))+1)</f>
        <v>嬶</v>
      </c>
      <c r="D703" s="1">
        <v>95</v>
      </c>
      <c r="E703" s="1">
        <f t="shared" si="56"/>
        <v>195</v>
      </c>
      <c r="F703" s="7">
        <v>5346</v>
      </c>
      <c r="G703" s="9" t="str" cm="1">
        <f t="array" ref="G703">IF(LEN(F703)=4,"1-"&amp;LEFT(F703,2)&amp;"-"&amp;RIGHT(F703,2),IF(AND(F703="",B703&lt;&gt;""),FindJISCoordinate(B703),"No Code"))</f>
        <v>1-53-46</v>
      </c>
      <c r="H703" s="3">
        <f t="shared" si="52"/>
        <v>23350</v>
      </c>
      <c r="I703" s="3" t="str">
        <f t="shared" si="54"/>
        <v>U+5B36</v>
      </c>
      <c r="J703" s="3" t="str">
        <f t="shared" si="55"/>
        <v>嬶</v>
      </c>
      <c r="K703" s="3" t="b">
        <f t="shared" si="53"/>
        <v>1</v>
      </c>
    </row>
    <row r="704" spans="2:11" x14ac:dyDescent="0.4">
      <c r="B704" s="2" t="str" cm="1">
        <f t="array" ref="B704">INDEX(JIS一覧!$A$1:$CQ$95, VALUE(LEFT(F704, 2))+1, VALUE(RIGHT(F704, 2))+1)</f>
        <v>垣</v>
      </c>
      <c r="E704" s="1">
        <f t="shared" si="56"/>
        <v>195</v>
      </c>
      <c r="F704" s="7">
        <v>1932</v>
      </c>
      <c r="G704" s="9" t="str" cm="1">
        <f t="array" ref="G704">IF(LEN(F704)=4,"1-"&amp;LEFT(F704,2)&amp;"-"&amp;RIGHT(F704,2),IF(AND(F704="",B704&lt;&gt;""),FindJISCoordinate(B704),"No Code"))</f>
        <v>1-19-32</v>
      </c>
      <c r="H704" s="3">
        <f t="shared" si="52"/>
        <v>22435</v>
      </c>
      <c r="I704" s="3" t="str">
        <f t="shared" si="54"/>
        <v>U+57A3</v>
      </c>
      <c r="J704" s="3" t="str">
        <f t="shared" si="55"/>
        <v>垣</v>
      </c>
      <c r="K704" s="3" t="b">
        <f t="shared" si="53"/>
        <v>1</v>
      </c>
    </row>
    <row r="705" spans="2:11" x14ac:dyDescent="0.4">
      <c r="B705" s="2" t="str" cm="1">
        <f t="array" ref="B705">INDEX(JIS一覧!$A$1:$CQ$95, VALUE(LEFT(F705, 2))+1, VALUE(RIGHT(F705, 2))+1)</f>
        <v>柿</v>
      </c>
      <c r="E705" s="1">
        <f t="shared" si="56"/>
        <v>195</v>
      </c>
      <c r="F705" s="7">
        <v>1933</v>
      </c>
      <c r="G705" s="9" t="str" cm="1">
        <f t="array" ref="G705">IF(LEN(F705)=4,"1-"&amp;LEFT(F705,2)&amp;"-"&amp;RIGHT(F705,2),IF(AND(F705="",B705&lt;&gt;""),FindJISCoordinate(B705),"No Code"))</f>
        <v>1-19-33</v>
      </c>
      <c r="H705" s="3">
        <f t="shared" si="52"/>
        <v>26623</v>
      </c>
      <c r="I705" s="3" t="str">
        <f t="shared" si="54"/>
        <v>U+67FF</v>
      </c>
      <c r="J705" s="3" t="str">
        <f t="shared" si="55"/>
        <v>柿</v>
      </c>
      <c r="K705" s="3" t="b">
        <f t="shared" si="53"/>
        <v>1</v>
      </c>
    </row>
    <row r="706" spans="2:11" x14ac:dyDescent="0.4">
      <c r="B706" s="2" t="str" cm="1">
        <f t="array" ref="B706">INDEX(JIS一覧!$A$1:$CQ$95, VALUE(LEFT(F706, 2))+1, VALUE(RIGHT(F706, 2))+1)</f>
        <v>各</v>
      </c>
      <c r="E706" s="1">
        <f t="shared" si="56"/>
        <v>195</v>
      </c>
      <c r="F706" s="7">
        <v>1938</v>
      </c>
      <c r="G706" s="9" t="str" cm="1">
        <f t="array" ref="G706">IF(LEN(F706)=4,"1-"&amp;LEFT(F706,2)&amp;"-"&amp;RIGHT(F706,2),IF(AND(F706="",B706&lt;&gt;""),FindJISCoordinate(B706),"No Code"))</f>
        <v>1-19-38</v>
      </c>
      <c r="H706" s="3">
        <f t="shared" ref="H706:H769" si="57">IFERROR(_xlfn.UNICODE(B706),"")</f>
        <v>21508</v>
      </c>
      <c r="I706" s="3" t="str">
        <f t="shared" si="54"/>
        <v>U+5404</v>
      </c>
      <c r="J706" s="3" t="str">
        <f t="shared" si="55"/>
        <v>各</v>
      </c>
      <c r="K706" s="3" t="b">
        <f t="shared" ref="K706:K769" si="58">B706=J706</f>
        <v>1</v>
      </c>
    </row>
    <row r="707" spans="2:11" x14ac:dyDescent="0.4">
      <c r="B707" s="2" t="str" cm="1">
        <f t="array" ref="B707">INDEX(JIS一覧!$A$1:$CQ$95, VALUE(LEFT(F707, 2))+1, VALUE(RIGHT(F707, 2))+1)</f>
        <v>角</v>
      </c>
      <c r="D707" s="1">
        <v>96</v>
      </c>
      <c r="E707" s="1">
        <f t="shared" si="56"/>
        <v>196</v>
      </c>
      <c r="F707" s="7">
        <v>1949</v>
      </c>
      <c r="G707" s="9" t="str" cm="1">
        <f t="array" ref="G707">IF(LEN(F707)=4,"1-"&amp;LEFT(F707,2)&amp;"-"&amp;RIGHT(F707,2),IF(AND(F707="",B707&lt;&gt;""),FindJISCoordinate(B707),"No Code"))</f>
        <v>1-19-49</v>
      </c>
      <c r="H707" s="3">
        <f t="shared" si="57"/>
        <v>35282</v>
      </c>
      <c r="I707" s="3" t="str">
        <f t="shared" ref="I707:I770" si="59">IFERROR("U+"&amp;DEC2HEX(H707),"")</f>
        <v>U+89D2</v>
      </c>
      <c r="J707" s="3" t="str">
        <f t="shared" ref="J707:J770" si="60">IFERROR(_xlfn.UNICHAR(H707),"")</f>
        <v>角</v>
      </c>
      <c r="K707" s="3" t="b">
        <f t="shared" si="58"/>
        <v>1</v>
      </c>
    </row>
    <row r="708" spans="2:11" x14ac:dyDescent="0.4">
      <c r="B708" s="2" t="str" cm="1">
        <f t="array" ref="B708">INDEX(JIS一覧!$A$1:$CQ$95, VALUE(LEFT(F708, 2))+1, VALUE(RIGHT(F708, 2))+1)</f>
        <v>拡</v>
      </c>
      <c r="E708" s="1">
        <f t="shared" si="56"/>
        <v>196</v>
      </c>
      <c r="F708" s="7">
        <v>1940</v>
      </c>
      <c r="G708" s="9" t="str" cm="1">
        <f t="array" ref="G708">IF(LEN(F708)=4,"1-"&amp;LEFT(F708,2)&amp;"-"&amp;RIGHT(F708,2),IF(AND(F708="",B708&lt;&gt;""),FindJISCoordinate(B708),"No Code"))</f>
        <v>1-19-40</v>
      </c>
      <c r="H708" s="3">
        <f t="shared" si="57"/>
        <v>25313</v>
      </c>
      <c r="I708" s="3" t="str">
        <f t="shared" si="59"/>
        <v>U+62E1</v>
      </c>
      <c r="J708" s="3" t="str">
        <f t="shared" si="60"/>
        <v>拡</v>
      </c>
      <c r="K708" s="3" t="b">
        <f t="shared" si="58"/>
        <v>1</v>
      </c>
    </row>
    <row r="709" spans="2:11" x14ac:dyDescent="0.4">
      <c r="B709" s="2" t="str" cm="1">
        <f t="array" ref="B709">INDEX(JIS一覧!$A$1:$CQ$95, VALUE(LEFT(F709, 2))+1, VALUE(RIGHT(F709, 2))+1)</f>
        <v>擴</v>
      </c>
      <c r="C709" t="s">
        <v>7703</v>
      </c>
      <c r="E709" s="1">
        <f t="shared" si="56"/>
        <v>196</v>
      </c>
      <c r="F709" s="7">
        <v>5818</v>
      </c>
      <c r="G709" s="9" t="str" cm="1">
        <f t="array" ref="G709">IF(LEN(F709)=4,"1-"&amp;LEFT(F709,2)&amp;"-"&amp;RIGHT(F709,2),IF(AND(F709="",B709&lt;&gt;""),FindJISCoordinate(B709),"No Code"))</f>
        <v>1-58-18</v>
      </c>
      <c r="H709" s="3">
        <f t="shared" si="57"/>
        <v>25844</v>
      </c>
      <c r="I709" s="3" t="str">
        <f t="shared" si="59"/>
        <v>U+64F4</v>
      </c>
      <c r="J709" s="3" t="str">
        <f t="shared" si="60"/>
        <v>擴</v>
      </c>
      <c r="K709" s="3" t="b">
        <f t="shared" si="58"/>
        <v>1</v>
      </c>
    </row>
    <row r="710" spans="2:11" x14ac:dyDescent="0.4">
      <c r="B710" s="2" t="str" cm="1">
        <f t="array" ref="B710">INDEX(JIS一覧!$A$1:$CQ$95, VALUE(LEFT(F710, 2))+1, VALUE(RIGHT(F710, 2))+1)</f>
        <v>恪</v>
      </c>
      <c r="D710" s="1">
        <v>97</v>
      </c>
      <c r="E710" s="1">
        <f t="shared" si="56"/>
        <v>197</v>
      </c>
      <c r="F710" s="7">
        <v>5577</v>
      </c>
      <c r="G710" s="9" t="str" cm="1">
        <f t="array" ref="G710">IF(LEN(F710)=4,"1-"&amp;LEFT(F710,2)&amp;"-"&amp;RIGHT(F710,2),IF(AND(F710="",B710&lt;&gt;""),FindJISCoordinate(B710),"No Code"))</f>
        <v>1-55-77</v>
      </c>
      <c r="H710" s="3">
        <f t="shared" si="57"/>
        <v>24682</v>
      </c>
      <c r="I710" s="3" t="str">
        <f t="shared" si="59"/>
        <v>U+606A</v>
      </c>
      <c r="J710" s="3" t="str">
        <f t="shared" si="60"/>
        <v>恪</v>
      </c>
      <c r="K710" s="3" t="b">
        <f t="shared" si="58"/>
        <v>1</v>
      </c>
    </row>
    <row r="711" spans="2:11" x14ac:dyDescent="0.4">
      <c r="B711" s="2" t="str" cm="1">
        <f t="array" ref="B711">INDEX(JIS一覧!$A$1:$CQ$95, VALUE(LEFT(F711, 2))+1, VALUE(RIGHT(F711, 2))+1)</f>
        <v>挌</v>
      </c>
      <c r="E711" s="1">
        <f t="shared" si="56"/>
        <v>197</v>
      </c>
      <c r="F711" s="7">
        <v>5740</v>
      </c>
      <c r="G711" s="9" t="str" cm="1">
        <f t="array" ref="G711">IF(LEN(F711)=4,"1-"&amp;LEFT(F711,2)&amp;"-"&amp;RIGHT(F711,2),IF(AND(F711="",B711&lt;&gt;""),FindJISCoordinate(B711),"No Code"))</f>
        <v>1-57-40</v>
      </c>
      <c r="H711" s="3">
        <f t="shared" si="57"/>
        <v>25356</v>
      </c>
      <c r="I711" s="3" t="str">
        <f t="shared" si="59"/>
        <v>U+630C</v>
      </c>
      <c r="J711" s="3" t="str">
        <f t="shared" si="60"/>
        <v>挌</v>
      </c>
      <c r="K711" s="3" t="b">
        <f t="shared" si="58"/>
        <v>1</v>
      </c>
    </row>
    <row r="712" spans="2:11" x14ac:dyDescent="0.4">
      <c r="B712" s="2" t="str" cm="1">
        <f t="array" ref="B712">INDEX(JIS一覧!$A$1:$CQ$95, VALUE(LEFT(F712, 2))+1, VALUE(RIGHT(F712, 2))+1)</f>
        <v>狢</v>
      </c>
      <c r="E712" s="1">
        <f t="shared" si="56"/>
        <v>197</v>
      </c>
      <c r="F712" s="7">
        <v>6434</v>
      </c>
      <c r="G712" s="9" t="str" cm="1">
        <f t="array" ref="G712">IF(LEN(F712)=4,"1-"&amp;LEFT(F712,2)&amp;"-"&amp;RIGHT(F712,2),IF(AND(F712="",B712&lt;&gt;""),FindJISCoordinate(B712),"No Code"))</f>
        <v>1-64-34</v>
      </c>
      <c r="H712" s="3">
        <f t="shared" si="57"/>
        <v>29410</v>
      </c>
      <c r="I712" s="3" t="str">
        <f t="shared" si="59"/>
        <v>U+72E2</v>
      </c>
      <c r="J712" s="3" t="str">
        <f t="shared" si="60"/>
        <v>狢</v>
      </c>
      <c r="K712" s="3" t="b">
        <f t="shared" si="58"/>
        <v>1</v>
      </c>
    </row>
    <row r="713" spans="2:11" x14ac:dyDescent="0.4">
      <c r="B713" s="2" t="str" cm="1">
        <f t="array" ref="B713">INDEX(JIS一覧!$A$1:$CQ$95, VALUE(LEFT(F713, 2))+1, VALUE(RIGHT(F713, 2))+1)</f>
        <v>革</v>
      </c>
      <c r="E713" s="1">
        <f t="shared" si="56"/>
        <v>197</v>
      </c>
      <c r="F713" s="7">
        <v>1955</v>
      </c>
      <c r="G713" s="9" t="str" cm="1">
        <f t="array" ref="G713">IF(LEN(F713)=4,"1-"&amp;LEFT(F713,2)&amp;"-"&amp;RIGHT(F713,2),IF(AND(F713="",B713&lt;&gt;""),FindJISCoordinate(B713),"No Code"))</f>
        <v>1-19-55</v>
      </c>
      <c r="H713" s="3">
        <f t="shared" si="57"/>
        <v>38761</v>
      </c>
      <c r="I713" s="3" t="str">
        <f t="shared" si="59"/>
        <v>U+9769</v>
      </c>
      <c r="J713" s="3" t="str">
        <f t="shared" si="60"/>
        <v>革</v>
      </c>
      <c r="K713" s="3" t="b">
        <f t="shared" si="58"/>
        <v>1</v>
      </c>
    </row>
    <row r="714" spans="2:11" x14ac:dyDescent="0.4">
      <c r="B714" s="2" t="str" cm="1">
        <f t="array" ref="B714">INDEX(JIS一覧!$A$1:$CQ$95, VALUE(LEFT(F714, 2))+1, VALUE(RIGHT(F714, 2))+1)</f>
        <v>埆</v>
      </c>
      <c r="E714" s="1">
        <f t="shared" si="56"/>
        <v>197</v>
      </c>
      <c r="F714" s="7">
        <v>5229</v>
      </c>
      <c r="G714" s="9" t="str" cm="1">
        <f t="array" ref="G714">IF(LEN(F714)=4,"1-"&amp;LEFT(F714,2)&amp;"-"&amp;RIGHT(F714,2),IF(AND(F714="",B714&lt;&gt;""),FindJISCoordinate(B714),"No Code"))</f>
        <v>1-52-29</v>
      </c>
      <c r="H714" s="3">
        <f t="shared" si="57"/>
        <v>22470</v>
      </c>
      <c r="I714" s="3" t="str">
        <f t="shared" si="59"/>
        <v>U+57C6</v>
      </c>
      <c r="J714" s="3" t="str">
        <f t="shared" si="60"/>
        <v>埆</v>
      </c>
      <c r="K714" s="3" t="b">
        <f t="shared" si="58"/>
        <v>1</v>
      </c>
    </row>
    <row r="715" spans="2:11" x14ac:dyDescent="0.4">
      <c r="B715" s="2" t="str" cm="1">
        <f t="array" ref="B715">INDEX(JIS一覧!$A$1:$CQ$95, VALUE(LEFT(F715, 2))+1, VALUE(RIGHT(F715, 2))+1)</f>
        <v>格</v>
      </c>
      <c r="E715" s="1">
        <f t="shared" si="56"/>
        <v>197</v>
      </c>
      <c r="F715" s="7">
        <v>1942</v>
      </c>
      <c r="G715" s="9" t="str" cm="1">
        <f t="array" ref="G715">IF(LEN(F715)=4,"1-"&amp;LEFT(F715,2)&amp;"-"&amp;RIGHT(F715,2),IF(AND(F715="",B715&lt;&gt;""),FindJISCoordinate(B715),"No Code"))</f>
        <v>1-19-42</v>
      </c>
      <c r="H715" s="3">
        <f t="shared" si="57"/>
        <v>26684</v>
      </c>
      <c r="I715" s="3" t="str">
        <f t="shared" si="59"/>
        <v>U+683C</v>
      </c>
      <c r="J715" s="3" t="str">
        <f t="shared" si="60"/>
        <v>格</v>
      </c>
      <c r="K715" s="3" t="b">
        <f t="shared" si="58"/>
        <v>1</v>
      </c>
    </row>
    <row r="716" spans="2:11" x14ac:dyDescent="0.4">
      <c r="B716" s="2" t="str" cm="1">
        <f t="array" ref="B716">INDEX(JIS一覧!$A$1:$CQ$95, VALUE(LEFT(F716, 2))+1, VALUE(RIGHT(F716, 2))+1)</f>
        <v>核</v>
      </c>
      <c r="D716" s="1">
        <v>98</v>
      </c>
      <c r="E716" s="1">
        <f t="shared" si="56"/>
        <v>198</v>
      </c>
      <c r="F716" s="7">
        <v>1943</v>
      </c>
      <c r="G716" s="9" t="str" cm="1">
        <f t="array" ref="G716">IF(LEN(F716)=4,"1-"&amp;LEFT(F716,2)&amp;"-"&amp;RIGHT(F716,2),IF(AND(F716="",B716&lt;&gt;""),FindJISCoordinate(B716),"No Code"))</f>
        <v>1-19-43</v>
      </c>
      <c r="H716" s="3">
        <f t="shared" si="57"/>
        <v>26680</v>
      </c>
      <c r="I716" s="3" t="str">
        <f t="shared" si="59"/>
        <v>U+6838</v>
      </c>
      <c r="J716" s="3" t="str">
        <f t="shared" si="60"/>
        <v>核</v>
      </c>
      <c r="K716" s="3" t="b">
        <f t="shared" si="58"/>
        <v>1</v>
      </c>
    </row>
    <row r="717" spans="2:11" x14ac:dyDescent="0.4">
      <c r="B717" s="2" t="str" cm="1">
        <f t="array" ref="B717">INDEX(JIS一覧!$A$1:$CQ$95, VALUE(LEFT(F717, 2))+1, VALUE(RIGHT(F717, 2))+1)</f>
        <v>桷</v>
      </c>
      <c r="E717" s="1">
        <f t="shared" si="56"/>
        <v>198</v>
      </c>
      <c r="F717" s="7">
        <v>5968</v>
      </c>
      <c r="G717" s="9" t="str" cm="1">
        <f t="array" ref="G717">IF(LEN(F717)=4,"1-"&amp;LEFT(F717,2)&amp;"-"&amp;RIGHT(F717,2),IF(AND(F717="",B717&lt;&gt;""),FindJISCoordinate(B717),"No Code"))</f>
        <v>1-59-68</v>
      </c>
      <c r="H717" s="3">
        <f t="shared" si="57"/>
        <v>26743</v>
      </c>
      <c r="I717" s="3" t="str">
        <f t="shared" si="59"/>
        <v>U+6877</v>
      </c>
      <c r="J717" s="3" t="str">
        <f t="shared" si="60"/>
        <v>桷</v>
      </c>
      <c r="K717" s="3" t="b">
        <f t="shared" si="58"/>
        <v>1</v>
      </c>
    </row>
    <row r="718" spans="2:11" x14ac:dyDescent="0.4">
      <c r="B718" s="2" t="str" cm="1">
        <f t="array" ref="B718">INDEX(JIS一覧!$A$1:$CQ$95, VALUE(LEFT(F718, 2))+1, VALUE(RIGHT(F718, 2))+1)</f>
        <v>殻</v>
      </c>
      <c r="D718" s="1">
        <v>99</v>
      </c>
      <c r="E718" s="1">
        <f t="shared" si="56"/>
        <v>199</v>
      </c>
      <c r="F718" s="7">
        <v>1944</v>
      </c>
      <c r="G718" s="9" t="str" cm="1">
        <f t="array" ref="G718">IF(LEN(F718)=4,"1-"&amp;LEFT(F718,2)&amp;"-"&amp;RIGHT(F718,2),IF(AND(F718="",B718&lt;&gt;""),FindJISCoordinate(B718),"No Code"))</f>
        <v>1-19-44</v>
      </c>
      <c r="H718" s="3">
        <f t="shared" si="57"/>
        <v>27579</v>
      </c>
      <c r="I718" s="3" t="str">
        <f t="shared" si="59"/>
        <v>U+6BBB</v>
      </c>
      <c r="J718" s="3" t="str">
        <f t="shared" si="60"/>
        <v>殻</v>
      </c>
      <c r="K718" s="3" t="b">
        <f t="shared" si="58"/>
        <v>1</v>
      </c>
    </row>
    <row r="719" spans="2:11" x14ac:dyDescent="0.4">
      <c r="B719" s="2" t="str" cm="1">
        <f t="array" ref="B719">INDEX(JIS一覧!$A$1:$CQ$95, VALUE(LEFT(F719, 2))+1, VALUE(RIGHT(F719, 2))+1)</f>
        <v>殼</v>
      </c>
      <c r="C719" t="s">
        <v>7704</v>
      </c>
      <c r="E719" s="1">
        <f t="shared" si="56"/>
        <v>199</v>
      </c>
      <c r="F719" s="7">
        <v>6155</v>
      </c>
      <c r="G719" s="9" t="str" cm="1">
        <f t="array" ref="G719">IF(LEN(F719)=4,"1-"&amp;LEFT(F719,2)&amp;"-"&amp;RIGHT(F719,2),IF(AND(F719="",B719&lt;&gt;""),FindJISCoordinate(B719),"No Code"))</f>
        <v>1-61-55</v>
      </c>
      <c r="H719" s="3">
        <f t="shared" si="57"/>
        <v>27580</v>
      </c>
      <c r="I719" s="3" t="str">
        <f t="shared" si="59"/>
        <v>U+6BBC</v>
      </c>
      <c r="J719" s="3" t="str">
        <f t="shared" si="60"/>
        <v>殼</v>
      </c>
      <c r="K719" s="3" t="b">
        <f t="shared" si="58"/>
        <v>1</v>
      </c>
    </row>
    <row r="720" spans="2:11" x14ac:dyDescent="0.4">
      <c r="B720" s="2" t="str" cm="1">
        <f t="array" ref="B720">INDEX(JIS一覧!$A$1:$CQ$95, VALUE(LEFT(F720, 2))+1, VALUE(RIGHT(F720, 2))+1)</f>
        <v>郭</v>
      </c>
      <c r="E720" s="1">
        <f t="shared" si="56"/>
        <v>199</v>
      </c>
      <c r="F720" s="7">
        <v>1952</v>
      </c>
      <c r="G720" s="9" t="str" cm="1">
        <f t="array" ref="G720">IF(LEN(F720)=4,"1-"&amp;LEFT(F720,2)&amp;"-"&amp;RIGHT(F720,2),IF(AND(F720="",B720&lt;&gt;""),FindJISCoordinate(B720),"No Code"))</f>
        <v>1-19-52</v>
      </c>
      <c r="H720" s="3">
        <f t="shared" si="57"/>
        <v>37101</v>
      </c>
      <c r="I720" s="3" t="str">
        <f t="shared" si="59"/>
        <v>U+90ED</v>
      </c>
      <c r="J720" s="3" t="str">
        <f t="shared" si="60"/>
        <v>郭</v>
      </c>
      <c r="K720" s="3" t="b">
        <f t="shared" si="58"/>
        <v>1</v>
      </c>
    </row>
    <row r="721" spans="2:11" x14ac:dyDescent="0.4">
      <c r="B721" s="2" t="str" cm="1">
        <f t="array" ref="B721">INDEX(JIS一覧!$A$1:$CQ$95, VALUE(LEFT(F721, 2))+1, VALUE(RIGHT(F721, 2))+1)</f>
        <v>喀</v>
      </c>
      <c r="E721" s="1">
        <f t="shared" si="56"/>
        <v>199</v>
      </c>
      <c r="F721" s="7">
        <v>5129</v>
      </c>
      <c r="G721" s="9" t="str" cm="1">
        <f t="array" ref="G721">IF(LEN(F721)=4,"1-"&amp;LEFT(F721,2)&amp;"-"&amp;RIGHT(F721,2),IF(AND(F721="",B721&lt;&gt;""),FindJISCoordinate(B721),"No Code"))</f>
        <v>1-51-29</v>
      </c>
      <c r="H721" s="3">
        <f t="shared" si="57"/>
        <v>21888</v>
      </c>
      <c r="I721" s="3" t="str">
        <f t="shared" si="59"/>
        <v>U+5580</v>
      </c>
      <c r="J721" s="3" t="str">
        <f t="shared" si="60"/>
        <v>喀</v>
      </c>
      <c r="K721" s="3" t="b">
        <f t="shared" si="58"/>
        <v>1</v>
      </c>
    </row>
    <row r="722" spans="2:11" x14ac:dyDescent="0.4">
      <c r="B722" s="2" t="str" cm="1">
        <f t="array" ref="B722">INDEX(JIS一覧!$A$1:$CQ$95, VALUE(LEFT(F722, 2))+1, VALUE(RIGHT(F722, 2))+1)</f>
        <v>椁</v>
      </c>
      <c r="E722" s="1">
        <f t="shared" si="56"/>
        <v>199</v>
      </c>
      <c r="F722" s="7">
        <v>5986</v>
      </c>
      <c r="G722" s="9" t="str" cm="1">
        <f t="array" ref="G722">IF(LEN(F722)=4,"1-"&amp;LEFT(F722,2)&amp;"-"&amp;RIGHT(F722,2),IF(AND(F722="",B722&lt;&gt;""),FindJISCoordinate(B722),"No Code"))</f>
        <v>1-59-86</v>
      </c>
      <c r="H722" s="3">
        <f t="shared" si="57"/>
        <v>26881</v>
      </c>
      <c r="I722" s="3" t="str">
        <f t="shared" si="59"/>
        <v>U+6901</v>
      </c>
      <c r="J722" s="3" t="str">
        <f t="shared" si="60"/>
        <v>椁</v>
      </c>
      <c r="K722" s="3" t="b">
        <f t="shared" si="58"/>
        <v>1</v>
      </c>
    </row>
    <row r="723" spans="2:11" x14ac:dyDescent="0.4">
      <c r="B723" s="2" t="str" cm="1">
        <f t="array" ref="B723">INDEX(JIS一覧!$A$1:$CQ$95, VALUE(LEFT(F723, 2))+1, VALUE(RIGHT(F723, 2))+1)</f>
        <v>覚</v>
      </c>
      <c r="E723" s="1">
        <f t="shared" si="56"/>
        <v>199</v>
      </c>
      <c r="F723" s="7">
        <v>1948</v>
      </c>
      <c r="G723" s="9" t="str" cm="1">
        <f t="array" ref="G723">IF(LEN(F723)=4,"1-"&amp;LEFT(F723,2)&amp;"-"&amp;RIGHT(F723,2),IF(AND(F723="",B723&lt;&gt;""),FindJISCoordinate(B723),"No Code"))</f>
        <v>1-19-48</v>
      </c>
      <c r="H723" s="3">
        <f t="shared" si="57"/>
        <v>35226</v>
      </c>
      <c r="I723" s="3" t="str">
        <f t="shared" si="59"/>
        <v>U+899A</v>
      </c>
      <c r="J723" s="3" t="str">
        <f t="shared" si="60"/>
        <v>覚</v>
      </c>
      <c r="K723" s="3" t="b">
        <f t="shared" si="58"/>
        <v>1</v>
      </c>
    </row>
    <row r="724" spans="2:11" x14ac:dyDescent="0.4">
      <c r="B724" s="2" t="str" cm="1">
        <f t="array" ref="B724">INDEX(JIS一覧!$A$1:$CQ$95, VALUE(LEFT(F724, 2))+1, VALUE(RIGHT(F724, 2))+1)</f>
        <v>覺</v>
      </c>
      <c r="C724" t="s">
        <v>7705</v>
      </c>
      <c r="E724" s="1">
        <f t="shared" si="56"/>
        <v>199</v>
      </c>
      <c r="F724" s="7">
        <v>7520</v>
      </c>
      <c r="G724" s="9" t="str" cm="1">
        <f t="array" ref="G724">IF(LEN(F724)=4,"1-"&amp;LEFT(F724,2)&amp;"-"&amp;RIGHT(F724,2),IF(AND(F724="",B724&lt;&gt;""),FindJISCoordinate(B724),"No Code"))</f>
        <v>1-75-20</v>
      </c>
      <c r="H724" s="3">
        <f t="shared" si="57"/>
        <v>35258</v>
      </c>
      <c r="I724" s="3" t="str">
        <f t="shared" si="59"/>
        <v>U+89BA</v>
      </c>
      <c r="J724" s="3" t="str">
        <f t="shared" si="60"/>
        <v>覺</v>
      </c>
      <c r="K724" s="3" t="b">
        <f t="shared" si="58"/>
        <v>1</v>
      </c>
    </row>
    <row r="725" spans="2:11" x14ac:dyDescent="0.4">
      <c r="B725" s="2" t="str" cm="1">
        <f t="array" ref="B725">INDEX(JIS一覧!$A$1:$CQ$95, VALUE(LEFT(F725, 2))+1, VALUE(RIGHT(F725, 2))+1)</f>
        <v>塙</v>
      </c>
      <c r="D725" s="1">
        <v>0</v>
      </c>
      <c r="E725" s="1">
        <f t="shared" si="56"/>
        <v>200</v>
      </c>
      <c r="F725" s="7">
        <v>4025</v>
      </c>
      <c r="G725" s="9" t="str" cm="1">
        <f t="array" ref="G725">IF(LEN(F725)=4,"1-"&amp;LEFT(F725,2)&amp;"-"&amp;RIGHT(F725,2),IF(AND(F725="",B725&lt;&gt;""),FindJISCoordinate(B725),"No Code"))</f>
        <v>1-40-25</v>
      </c>
      <c r="H725" s="3">
        <f t="shared" si="57"/>
        <v>22617</v>
      </c>
      <c r="I725" s="3" t="str">
        <f t="shared" si="59"/>
        <v>U+5859</v>
      </c>
      <c r="J725" s="3" t="str">
        <f t="shared" si="60"/>
        <v>塙</v>
      </c>
      <c r="K725" s="3" t="b">
        <f t="shared" si="58"/>
        <v>1</v>
      </c>
    </row>
    <row r="726" spans="2:11" x14ac:dyDescent="0.4">
      <c r="B726" s="2" t="str" cm="1">
        <f t="array" ref="B726">INDEX(JIS一覧!$A$1:$CQ$95, VALUE(LEFT(F726, 2))+1, VALUE(RIGHT(F726, 2))+1)</f>
        <v>貉</v>
      </c>
      <c r="E726" s="1">
        <f t="shared" si="56"/>
        <v>200</v>
      </c>
      <c r="F726" s="7">
        <v>7627</v>
      </c>
      <c r="G726" s="9" t="str" cm="1">
        <f t="array" ref="G726">IF(LEN(F726)=4,"1-"&amp;LEFT(F726,2)&amp;"-"&amp;RIGHT(F726,2),IF(AND(F726="",B726&lt;&gt;""),FindJISCoordinate(B726),"No Code"))</f>
        <v>1-76-27</v>
      </c>
      <c r="H726" s="3">
        <f t="shared" si="57"/>
        <v>35977</v>
      </c>
      <c r="I726" s="3" t="str">
        <f t="shared" si="59"/>
        <v>U+8C89</v>
      </c>
      <c r="J726" s="3" t="str">
        <f t="shared" si="60"/>
        <v>貉</v>
      </c>
      <c r="K726" s="3" t="b">
        <f t="shared" si="58"/>
        <v>1</v>
      </c>
    </row>
    <row r="727" spans="2:11" x14ac:dyDescent="0.4">
      <c r="B727" s="2" t="str" cm="1">
        <f t="array" ref="B727">INDEX(JIS一覧!$A$1:$CQ$95, VALUE(LEFT(F727, 2))+1, VALUE(RIGHT(F727, 2))+1)</f>
        <v>較</v>
      </c>
      <c r="E727" s="1">
        <f t="shared" si="56"/>
        <v>200</v>
      </c>
      <c r="F727" s="7">
        <v>1951</v>
      </c>
      <c r="G727" s="9" t="str" cm="1">
        <f t="array" ref="G727">IF(LEN(F727)=4,"1-"&amp;LEFT(F727,2)&amp;"-"&amp;RIGHT(F727,2),IF(AND(F727="",B727&lt;&gt;""),FindJISCoordinate(B727),"No Code"))</f>
        <v>1-19-51</v>
      </c>
      <c r="H727" s="3">
        <f t="shared" si="57"/>
        <v>36611</v>
      </c>
      <c r="I727" s="3" t="str">
        <f t="shared" si="59"/>
        <v>U+8F03</v>
      </c>
      <c r="J727" s="3" t="str">
        <f t="shared" si="60"/>
        <v>較</v>
      </c>
      <c r="K727" s="3" t="b">
        <f t="shared" si="58"/>
        <v>1</v>
      </c>
    </row>
    <row r="728" spans="2:11" x14ac:dyDescent="0.4">
      <c r="B728" s="2" t="str" cm="1">
        <f t="array" ref="B728">INDEX(JIS一覧!$A$1:$CQ$95, VALUE(LEFT(F728, 2))+1, VALUE(RIGHT(F728, 2))+1)</f>
        <v>隔</v>
      </c>
      <c r="E728" s="1">
        <f t="shared" si="56"/>
        <v>200</v>
      </c>
      <c r="F728" s="7">
        <v>1954</v>
      </c>
      <c r="G728" s="9" t="str" cm="1">
        <f t="array" ref="G728">IF(LEN(F728)=4,"1-"&amp;LEFT(F728,2)&amp;"-"&amp;RIGHT(F728,2),IF(AND(F728="",B728&lt;&gt;""),FindJISCoordinate(B728),"No Code"))</f>
        <v>1-19-54</v>
      </c>
      <c r="H728" s="3">
        <f t="shared" si="57"/>
        <v>38548</v>
      </c>
      <c r="I728" s="3" t="str">
        <f t="shared" si="59"/>
        <v>U+9694</v>
      </c>
      <c r="J728" s="3" t="str">
        <f t="shared" si="60"/>
        <v>隔</v>
      </c>
      <c r="K728" s="3" t="b">
        <f t="shared" si="58"/>
        <v>1</v>
      </c>
    </row>
    <row r="729" spans="2:11" x14ac:dyDescent="0.4">
      <c r="B729" s="2" t="str" cm="1">
        <f t="array" ref="B729">INDEX(JIS一覧!$A$1:$CQ$95, VALUE(LEFT(F729, 2))+1, VALUE(RIGHT(F729, 2))+1)</f>
        <v>劃</v>
      </c>
      <c r="E729" s="1">
        <f t="shared" si="56"/>
        <v>200</v>
      </c>
      <c r="F729" s="7">
        <v>1936</v>
      </c>
      <c r="G729" s="9" t="str" cm="1">
        <f t="array" ref="G729">IF(LEN(F729)=4,"1-"&amp;LEFT(F729,2)&amp;"-"&amp;RIGHT(F729,2),IF(AND(F729="",B729&lt;&gt;""),FindJISCoordinate(B729),"No Code"))</f>
        <v>1-19-36</v>
      </c>
      <c r="H729" s="3">
        <f t="shared" si="57"/>
        <v>21123</v>
      </c>
      <c r="I729" s="3" t="str">
        <f t="shared" si="59"/>
        <v>U+5283</v>
      </c>
      <c r="J729" s="3" t="str">
        <f t="shared" si="60"/>
        <v>劃</v>
      </c>
      <c r="K729" s="3" t="b">
        <f t="shared" si="58"/>
        <v>1</v>
      </c>
    </row>
    <row r="730" spans="2:11" x14ac:dyDescent="0.4">
      <c r="B730" s="2" t="str" cm="1">
        <f t="array" ref="B730">INDEX(JIS一覧!$A$1:$CQ$95, VALUE(LEFT(F730, 2))+1, VALUE(RIGHT(F730, 2))+1)</f>
        <v>幗</v>
      </c>
      <c r="D730" s="1">
        <v>1</v>
      </c>
      <c r="E730" s="1">
        <f t="shared" si="56"/>
        <v>201</v>
      </c>
      <c r="F730" s="7">
        <v>5478</v>
      </c>
      <c r="G730" s="9" t="str" cm="1">
        <f t="array" ref="G730">IF(LEN(F730)=4,"1-"&amp;LEFT(F730,2)&amp;"-"&amp;RIGHT(F730,2),IF(AND(F730="",B730&lt;&gt;""),FindJISCoordinate(B730),"No Code"))</f>
        <v>1-54-78</v>
      </c>
      <c r="H730" s="3">
        <f t="shared" si="57"/>
        <v>24151</v>
      </c>
      <c r="I730" s="3" t="str">
        <f t="shared" si="59"/>
        <v>U+5E57</v>
      </c>
      <c r="J730" s="3" t="str">
        <f t="shared" si="60"/>
        <v>幗</v>
      </c>
      <c r="K730" s="3" t="b">
        <f t="shared" si="58"/>
        <v>1</v>
      </c>
    </row>
    <row r="731" spans="2:11" x14ac:dyDescent="0.4">
      <c r="B731" s="2" t="str" cm="1">
        <f t="array" ref="B731">INDEX(JIS一覧!$A$1:$CQ$95, VALUE(LEFT(F731, 2))+1, VALUE(RIGHT(F731, 2))+1)</f>
        <v>廓</v>
      </c>
      <c r="E731" s="1">
        <f t="shared" si="56"/>
        <v>201</v>
      </c>
      <c r="F731" s="7">
        <v>1939</v>
      </c>
      <c r="G731" s="9" t="str" cm="1">
        <f t="array" ref="G731">IF(LEN(F731)=4,"1-"&amp;LEFT(F731,2)&amp;"-"&amp;RIGHT(F731,2),IF(AND(F731="",B731&lt;&gt;""),FindJISCoordinate(B731),"No Code"))</f>
        <v>1-19-39</v>
      </c>
      <c r="H731" s="3">
        <f t="shared" si="57"/>
        <v>24275</v>
      </c>
      <c r="I731" s="3" t="str">
        <f t="shared" si="59"/>
        <v>U+5ED3</v>
      </c>
      <c r="J731" s="3" t="str">
        <f t="shared" si="60"/>
        <v>廓</v>
      </c>
      <c r="K731" s="3" t="b">
        <f t="shared" si="58"/>
        <v>1</v>
      </c>
    </row>
    <row r="732" spans="2:11" x14ac:dyDescent="0.4">
      <c r="B732" s="2" t="str" cm="1">
        <f t="array" ref="B732">INDEX(JIS一覧!$A$1:$CQ$95, VALUE(LEFT(F732, 2))+1, VALUE(RIGHT(F732, 2))+1)</f>
        <v>愨</v>
      </c>
      <c r="E732" s="1">
        <f t="shared" si="56"/>
        <v>201</v>
      </c>
      <c r="F732" s="7">
        <v>5634</v>
      </c>
      <c r="G732" s="9" t="str" cm="1">
        <f t="array" ref="G732">IF(LEN(F732)=4,"1-"&amp;LEFT(F732,2)&amp;"-"&amp;RIGHT(F732,2),IF(AND(F732="",B732&lt;&gt;""),FindJISCoordinate(B732),"No Code"))</f>
        <v>1-56-34</v>
      </c>
      <c r="H732" s="3">
        <f t="shared" si="57"/>
        <v>24872</v>
      </c>
      <c r="I732" s="3" t="str">
        <f t="shared" si="59"/>
        <v>U+6128</v>
      </c>
      <c r="J732" s="3" t="str">
        <f t="shared" si="60"/>
        <v>愨</v>
      </c>
      <c r="K732" s="3" t="b">
        <f t="shared" si="58"/>
        <v>1</v>
      </c>
    </row>
    <row r="733" spans="2:11" x14ac:dyDescent="0.4">
      <c r="B733" s="2" t="s">
        <v>7706</v>
      </c>
      <c r="E733" s="1">
        <f t="shared" si="56"/>
        <v>201</v>
      </c>
      <c r="F733" s="7">
        <v>8489</v>
      </c>
      <c r="G733" s="9" t="str" cm="1">
        <f t="array" ref="G733">IF(LEN(F733)=4,"1-"&amp;LEFT(F733,2)&amp;"-"&amp;RIGHT(F733,2),IF(AND(F733="",B733&lt;&gt;""),FindJISCoordinate(B733),"No Code"))</f>
        <v>1-84-89</v>
      </c>
      <c r="H733" s="3">
        <f t="shared" si="57"/>
        <v>25681</v>
      </c>
      <c r="I733" s="3" t="str">
        <f t="shared" si="59"/>
        <v>U+6451</v>
      </c>
      <c r="J733" s="3" t="str">
        <f t="shared" si="60"/>
        <v>摑</v>
      </c>
      <c r="K733" s="3" t="b">
        <f t="shared" si="58"/>
        <v>1</v>
      </c>
    </row>
    <row r="734" spans="2:11" x14ac:dyDescent="0.4">
      <c r="B734" s="2" t="str" cm="1">
        <f t="array" ref="B734">INDEX(JIS一覧!$A$1:$CQ$95, VALUE(LEFT(F734, 2))+1, VALUE(RIGHT(F734, 2))+1)</f>
        <v>掴</v>
      </c>
      <c r="C734" t="s">
        <v>7707</v>
      </c>
      <c r="E734" s="1">
        <f t="shared" si="56"/>
        <v>201</v>
      </c>
      <c r="F734" s="7">
        <v>3647</v>
      </c>
      <c r="G734" s="9" t="str" cm="1">
        <f t="array" ref="G734">IF(LEN(F734)=4,"1-"&amp;LEFT(F734,2)&amp;"-"&amp;RIGHT(F734,2),IF(AND(F734="",B734&lt;&gt;""),FindJISCoordinate(B734),"No Code"))</f>
        <v>1-36-47</v>
      </c>
      <c r="H734" s="3">
        <f t="shared" si="57"/>
        <v>25524</v>
      </c>
      <c r="I734" s="3" t="str">
        <f t="shared" si="59"/>
        <v>U+63B4</v>
      </c>
      <c r="J734" s="3" t="str">
        <f t="shared" si="60"/>
        <v>掴</v>
      </c>
      <c r="K734" s="3" t="b">
        <f t="shared" si="58"/>
        <v>1</v>
      </c>
    </row>
    <row r="735" spans="2:11" x14ac:dyDescent="0.4">
      <c r="B735" s="2" t="str" cm="1">
        <f t="array" ref="B735">INDEX(JIS一覧!$A$1:$CQ$95, VALUE(LEFT(F735, 2))+1, VALUE(RIGHT(F735, 2))+1)</f>
        <v>膈</v>
      </c>
      <c r="E735" s="1">
        <f t="shared" si="56"/>
        <v>201</v>
      </c>
      <c r="F735" s="7">
        <v>7113</v>
      </c>
      <c r="G735" s="9" t="str" cm="1">
        <f t="array" ref="G735">IF(LEN(F735)=4,"1-"&amp;LEFT(F735,2)&amp;"-"&amp;RIGHT(F735,2),IF(AND(F735="",B735&lt;&gt;""),FindJISCoordinate(B735),"No Code"))</f>
        <v>1-71-13</v>
      </c>
      <c r="H735" s="3">
        <f t="shared" si="57"/>
        <v>33160</v>
      </c>
      <c r="I735" s="3" t="str">
        <f t="shared" si="59"/>
        <v>U+8188</v>
      </c>
      <c r="J735" s="3" t="str">
        <f t="shared" si="60"/>
        <v>膈</v>
      </c>
      <c r="K735" s="3" t="b">
        <f t="shared" si="58"/>
        <v>1</v>
      </c>
    </row>
    <row r="736" spans="2:11" x14ac:dyDescent="0.4">
      <c r="B736" s="2" t="str" cm="1">
        <f t="array" ref="B736">INDEX(JIS一覧!$A$1:$CQ$95, VALUE(LEFT(F736, 2))+1, VALUE(RIGHT(F736, 2))+1)</f>
        <v>赫</v>
      </c>
      <c r="E736" s="1">
        <f t="shared" si="56"/>
        <v>201</v>
      </c>
      <c r="F736" s="7">
        <v>1950</v>
      </c>
      <c r="G736" s="9" t="str" cm="1">
        <f t="array" ref="G736">IF(LEN(F736)=4,"1-"&amp;LEFT(F736,2)&amp;"-"&amp;RIGHT(F736,2),IF(AND(F736="",B736&lt;&gt;""),FindJISCoordinate(B736),"No Code"))</f>
        <v>1-19-50</v>
      </c>
      <c r="H736" s="3">
        <f t="shared" si="57"/>
        <v>36203</v>
      </c>
      <c r="I736" s="3" t="str">
        <f t="shared" si="59"/>
        <v>U+8D6B</v>
      </c>
      <c r="J736" s="3" t="str">
        <f t="shared" si="60"/>
        <v>赫</v>
      </c>
      <c r="K736" s="3" t="b">
        <f t="shared" si="58"/>
        <v>1</v>
      </c>
    </row>
    <row r="737" spans="2:11" x14ac:dyDescent="0.4">
      <c r="B737" s="2" t="str" cm="1">
        <f t="array" ref="B737">INDEX(JIS一覧!$A$1:$CQ$95, VALUE(LEFT(F737, 2))+1, VALUE(RIGHT(F737, 2))+1)</f>
        <v>閣</v>
      </c>
      <c r="E737" s="1">
        <f t="shared" si="56"/>
        <v>201</v>
      </c>
      <c r="F737" s="7">
        <v>1953</v>
      </c>
      <c r="G737" s="9" t="str" cm="1">
        <f t="array" ref="G737">IF(LEN(F737)=4,"1-"&amp;LEFT(F737,2)&amp;"-"&amp;RIGHT(F737,2),IF(AND(F737="",B737&lt;&gt;""),FindJISCoordinate(B737),"No Code"))</f>
        <v>1-19-53</v>
      </c>
      <c r="H737" s="3">
        <f t="shared" si="57"/>
        <v>38307</v>
      </c>
      <c r="I737" s="3" t="str">
        <f t="shared" si="59"/>
        <v>U+95A3</v>
      </c>
      <c r="J737" s="3" t="str">
        <f t="shared" si="60"/>
        <v>閣</v>
      </c>
      <c r="K737" s="3" t="b">
        <f t="shared" si="58"/>
        <v>1</v>
      </c>
    </row>
    <row r="738" spans="2:11" x14ac:dyDescent="0.4">
      <c r="B738" s="2" t="str" cm="1">
        <f t="array" ref="B738">INDEX(JIS一覧!$A$1:$CQ$95, VALUE(LEFT(F738, 2))+1, VALUE(RIGHT(F738, 2))+1)</f>
        <v>槨</v>
      </c>
      <c r="E738" s="1">
        <f t="shared" si="56"/>
        <v>201</v>
      </c>
      <c r="F738" s="7">
        <v>6058</v>
      </c>
      <c r="G738" s="9" t="str" cm="1">
        <f t="array" ref="G738">IF(LEN(F738)=4,"1-"&amp;LEFT(F738,2)&amp;"-"&amp;RIGHT(F738,2),IF(AND(F738="",B738&lt;&gt;""),FindJISCoordinate(B738),"No Code"))</f>
        <v>1-60-58</v>
      </c>
      <c r="H738" s="3">
        <f t="shared" si="57"/>
        <v>27112</v>
      </c>
      <c r="I738" s="3" t="str">
        <f t="shared" si="59"/>
        <v>U+69E8</v>
      </c>
      <c r="J738" s="3" t="str">
        <f t="shared" si="60"/>
        <v>槨</v>
      </c>
      <c r="K738" s="3" t="b">
        <f t="shared" si="58"/>
        <v>1</v>
      </c>
    </row>
    <row r="739" spans="2:11" x14ac:dyDescent="0.4">
      <c r="B739" s="2" t="str" cm="1">
        <f t="array" ref="B739">INDEX(JIS一覧!$A$1:$CQ$95, VALUE(LEFT(F739, 2))+1, VALUE(RIGHT(F739, 2))+1)</f>
        <v>確</v>
      </c>
      <c r="D739" s="1">
        <v>2</v>
      </c>
      <c r="E739" s="1">
        <f t="shared" si="56"/>
        <v>202</v>
      </c>
      <c r="F739" s="7">
        <v>1946</v>
      </c>
      <c r="G739" s="9" t="str" cm="1">
        <f t="array" ref="G739">IF(LEN(F739)=4,"1-"&amp;LEFT(F739,2)&amp;"-"&amp;RIGHT(F739,2),IF(AND(F739="",B739&lt;&gt;""),FindJISCoordinate(B739),"No Code"))</f>
        <v>1-19-46</v>
      </c>
      <c r="H739" s="3">
        <f t="shared" si="57"/>
        <v>30906</v>
      </c>
      <c r="I739" s="3" t="str">
        <f t="shared" si="59"/>
        <v>U+78BA</v>
      </c>
      <c r="J739" s="3" t="str">
        <f t="shared" si="60"/>
        <v>確</v>
      </c>
      <c r="K739" s="3" t="b">
        <f t="shared" si="58"/>
        <v>1</v>
      </c>
    </row>
    <row r="740" spans="2:11" x14ac:dyDescent="0.4">
      <c r="B740" s="2" t="str" cm="1">
        <f t="array" ref="B740">INDEX(JIS一覧!$A$1:$CQ$95, VALUE(LEFT(F740, 2))+1, VALUE(RIGHT(F740, 2))+1)</f>
        <v>獲</v>
      </c>
      <c r="E740" s="1">
        <f t="shared" si="56"/>
        <v>202</v>
      </c>
      <c r="F740" s="7">
        <v>1945</v>
      </c>
      <c r="G740" s="9" t="str" cm="1">
        <f t="array" ref="G740">IF(LEN(F740)=4,"1-"&amp;LEFT(F740,2)&amp;"-"&amp;RIGHT(F740,2),IF(AND(F740="",B740&lt;&gt;""),FindJISCoordinate(B740),"No Code"))</f>
        <v>1-19-45</v>
      </c>
      <c r="H740" s="3">
        <f t="shared" si="57"/>
        <v>29554</v>
      </c>
      <c r="I740" s="3" t="str">
        <f t="shared" si="59"/>
        <v>U+7372</v>
      </c>
      <c r="J740" s="3" t="str">
        <f t="shared" si="60"/>
        <v>獲</v>
      </c>
      <c r="K740" s="3" t="b">
        <f t="shared" si="58"/>
        <v>1</v>
      </c>
    </row>
    <row r="741" spans="2:11" x14ac:dyDescent="0.4">
      <c r="B741" s="2"/>
      <c r="C741" t="s">
        <v>7708</v>
      </c>
      <c r="E741" s="1">
        <f t="shared" si="56"/>
        <v>202</v>
      </c>
      <c r="G741" s="9" t="str" cm="1">
        <f t="array" ref="G741">IF(LEN(F741)=4,"1-"&amp;LEFT(F741,2)&amp;"-"&amp;RIGHT(F741,2),IF(AND(F741="",B741&lt;&gt;""),FindJISCoordinate(B741),"No Code"))</f>
        <v>No Code</v>
      </c>
      <c r="H741" s="3" t="str">
        <f t="shared" si="57"/>
        <v/>
      </c>
      <c r="I741" s="3" t="str">
        <f t="shared" si="59"/>
        <v/>
      </c>
      <c r="J741" s="3" t="str">
        <f t="shared" si="60"/>
        <v/>
      </c>
      <c r="K741" s="3" t="b">
        <f t="shared" si="58"/>
        <v>1</v>
      </c>
    </row>
    <row r="742" spans="2:11" x14ac:dyDescent="0.4">
      <c r="B742" s="2" t="str" cm="1">
        <f t="array" ref="B742">INDEX(JIS一覧!$A$1:$CQ$95, VALUE(LEFT(F742, 2))+1, VALUE(RIGHT(F742, 2))+1)</f>
        <v>霍</v>
      </c>
      <c r="E742" s="1">
        <f t="shared" si="56"/>
        <v>202</v>
      </c>
      <c r="F742" s="7">
        <v>8025</v>
      </c>
      <c r="G742" s="9" t="str" cm="1">
        <f t="array" ref="G742">IF(LEN(F742)=4,"1-"&amp;LEFT(F742,2)&amp;"-"&amp;RIGHT(F742,2),IF(AND(F742="",B742&lt;&gt;""),FindJISCoordinate(B742),"No Code"))</f>
        <v>1-80-25</v>
      </c>
      <c r="H742" s="3">
        <f t="shared" si="57"/>
        <v>38669</v>
      </c>
      <c r="I742" s="3" t="str">
        <f t="shared" si="59"/>
        <v>U+970D</v>
      </c>
      <c r="J742" s="3" t="str">
        <f t="shared" si="60"/>
        <v>霍</v>
      </c>
      <c r="K742" s="3" t="b">
        <f t="shared" si="58"/>
        <v>1</v>
      </c>
    </row>
    <row r="743" spans="2:11" x14ac:dyDescent="0.4">
      <c r="B743" s="2" t="str" cm="1">
        <f t="array" ref="B743">INDEX(JIS一覧!$A$1:$CQ$95, VALUE(LEFT(F743, 2))+1, VALUE(RIGHT(F743, 2))+1)</f>
        <v>骼</v>
      </c>
      <c r="E743" s="1">
        <f t="shared" si="56"/>
        <v>202</v>
      </c>
      <c r="F743" s="7">
        <v>8178</v>
      </c>
      <c r="G743" s="9" t="str" cm="1">
        <f t="array" ref="G743">IF(LEN(F743)=4,"1-"&amp;LEFT(F743,2)&amp;"-"&amp;RIGHT(F743,2),IF(AND(F743="",B743&lt;&gt;""),FindJISCoordinate(B743),"No Code"))</f>
        <v>1-81-78</v>
      </c>
      <c r="H743" s="3">
        <f t="shared" si="57"/>
        <v>39612</v>
      </c>
      <c r="I743" s="3" t="str">
        <f t="shared" si="59"/>
        <v>U+9ABC</v>
      </c>
      <c r="J743" s="3" t="str">
        <f t="shared" si="60"/>
        <v>骼</v>
      </c>
      <c r="K743" s="3" t="b">
        <f t="shared" si="58"/>
        <v>1</v>
      </c>
    </row>
    <row r="744" spans="2:11" x14ac:dyDescent="0.4">
      <c r="B744" s="2" t="str" cm="1">
        <f t="array" ref="B744">INDEX(JIS一覧!$A$1:$CQ$95, VALUE(LEFT(F744, 2))+1, VALUE(RIGHT(F744, 2))+1)</f>
        <v>嚇</v>
      </c>
      <c r="D744" s="1">
        <v>3</v>
      </c>
      <c r="E744" s="1">
        <f t="shared" si="56"/>
        <v>203</v>
      </c>
      <c r="F744" s="7">
        <v>1937</v>
      </c>
      <c r="G744" s="9" t="str" cm="1">
        <f t="array" ref="G744">IF(LEN(F744)=4,"1-"&amp;LEFT(F744,2)&amp;"-"&amp;RIGHT(F744,2),IF(AND(F744="",B744&lt;&gt;""),FindJISCoordinate(B744),"No Code"))</f>
        <v>1-19-37</v>
      </c>
      <c r="H744" s="3">
        <f t="shared" si="57"/>
        <v>22151</v>
      </c>
      <c r="I744" s="3" t="str">
        <f t="shared" si="59"/>
        <v>U+5687</v>
      </c>
      <c r="J744" s="3" t="str">
        <f t="shared" si="60"/>
        <v>嚇</v>
      </c>
      <c r="K744" s="3" t="b">
        <f t="shared" si="58"/>
        <v>1</v>
      </c>
    </row>
    <row r="745" spans="2:11" x14ac:dyDescent="0.4">
      <c r="B745" s="2" t="str" cm="1">
        <f t="array" ref="B745">INDEX(JIS一覧!$A$1:$CQ$95, VALUE(LEFT(F745, 2))+1, VALUE(RIGHT(F745, 2))+1)</f>
        <v>擱</v>
      </c>
      <c r="E745" s="1">
        <f t="shared" si="56"/>
        <v>203</v>
      </c>
      <c r="F745" s="7">
        <v>5808</v>
      </c>
      <c r="G745" s="9" t="str" cm="1">
        <f t="array" ref="G745">IF(LEN(F745)=4,"1-"&amp;LEFT(F745,2)&amp;"-"&amp;RIGHT(F745,2),IF(AND(F745="",B745&lt;&gt;""),FindJISCoordinate(B745),"No Code"))</f>
        <v>1-58-08</v>
      </c>
      <c r="H745" s="3">
        <f t="shared" si="57"/>
        <v>25841</v>
      </c>
      <c r="I745" s="3" t="str">
        <f t="shared" si="59"/>
        <v>U+64F1</v>
      </c>
      <c r="J745" s="3" t="str">
        <f t="shared" si="60"/>
        <v>擱</v>
      </c>
      <c r="K745" s="3" t="b">
        <f t="shared" si="58"/>
        <v>1</v>
      </c>
    </row>
    <row r="746" spans="2:11" x14ac:dyDescent="0.4">
      <c r="B746" s="2" t="str" cm="1">
        <f t="array" ref="B746">INDEX(JIS一覧!$A$1:$CQ$95, VALUE(LEFT(F746, 2))+1, VALUE(RIGHT(F746, 2))+1)</f>
        <v>馘</v>
      </c>
      <c r="E746" s="1">
        <f t="shared" si="56"/>
        <v>203</v>
      </c>
      <c r="F746" s="7">
        <v>8137</v>
      </c>
      <c r="G746" s="9" t="str" cm="1">
        <f t="array" ref="G746">IF(LEN(F746)=4,"1-"&amp;LEFT(F746,2)&amp;"-"&amp;RIGHT(F746,2),IF(AND(F746="",B746&lt;&gt;""),FindJISCoordinate(B746),"No Code"))</f>
        <v>1-81-37</v>
      </c>
      <c r="H746" s="3">
        <f t="shared" si="57"/>
        <v>39320</v>
      </c>
      <c r="I746" s="3" t="str">
        <f t="shared" si="59"/>
        <v>U+9998</v>
      </c>
      <c r="J746" s="3" t="str">
        <f t="shared" si="60"/>
        <v>馘</v>
      </c>
      <c r="K746" s="3" t="b">
        <f t="shared" si="58"/>
        <v>1</v>
      </c>
    </row>
    <row r="747" spans="2:11" x14ac:dyDescent="0.4">
      <c r="B747" s="2" t="str" cm="1">
        <f t="array" ref="B747">INDEX(JIS一覧!$A$1:$CQ$95, VALUE(LEFT(F747, 2))+1, VALUE(RIGHT(F747, 2))+1)</f>
        <v>穫</v>
      </c>
      <c r="E747" s="1">
        <f t="shared" si="56"/>
        <v>203</v>
      </c>
      <c r="F747" s="7">
        <v>1947</v>
      </c>
      <c r="G747" s="9" t="str" cm="1">
        <f t="array" ref="G747">IF(LEN(F747)=4,"1-"&amp;LEFT(F747,2)&amp;"-"&amp;RIGHT(F747,2),IF(AND(F747="",B747&lt;&gt;""),FindJISCoordinate(B747),"No Code"))</f>
        <v>1-19-47</v>
      </c>
      <c r="H747" s="3">
        <f t="shared" si="57"/>
        <v>31339</v>
      </c>
      <c r="I747" s="3" t="str">
        <f t="shared" si="59"/>
        <v>U+7A6B</v>
      </c>
      <c r="J747" s="3" t="str">
        <f t="shared" si="60"/>
        <v>穫</v>
      </c>
      <c r="K747" s="3" t="b">
        <f t="shared" si="58"/>
        <v>1</v>
      </c>
    </row>
    <row r="748" spans="2:11" x14ac:dyDescent="0.4">
      <c r="B748" s="2"/>
      <c r="C748" t="s">
        <v>7709</v>
      </c>
      <c r="E748" s="1">
        <f t="shared" si="56"/>
        <v>203</v>
      </c>
      <c r="G748" s="9" t="str" cm="1">
        <f t="array" ref="G748">IF(LEN(F748)=4,"1-"&amp;LEFT(F748,2)&amp;"-"&amp;RIGHT(F748,2),IF(AND(F748="",B748&lt;&gt;""),FindJISCoordinate(B748),"No Code"))</f>
        <v>No Code</v>
      </c>
      <c r="H748" s="3" t="str">
        <f t="shared" si="57"/>
        <v/>
      </c>
      <c r="I748" s="3" t="str">
        <f t="shared" si="59"/>
        <v/>
      </c>
      <c r="J748" s="3" t="str">
        <f t="shared" si="60"/>
        <v/>
      </c>
      <c r="K748" s="3" t="b">
        <f t="shared" si="58"/>
        <v>1</v>
      </c>
    </row>
    <row r="749" spans="2:11" x14ac:dyDescent="0.4">
      <c r="B749" s="2" t="str" cm="1">
        <f t="array" ref="B749">INDEX(JIS一覧!$A$1:$CQ$95, VALUE(LEFT(F749, 2))+1, VALUE(RIGHT(F749, 2))+1)</f>
        <v>蠖</v>
      </c>
      <c r="E749" s="1">
        <f t="shared" si="56"/>
        <v>203</v>
      </c>
      <c r="F749" s="7">
        <v>7431</v>
      </c>
      <c r="G749" s="9" t="str" cm="1">
        <f t="array" ref="G749">IF(LEN(F749)=4,"1-"&amp;LEFT(F749,2)&amp;"-"&amp;RIGHT(F749,2),IF(AND(F749="",B749&lt;&gt;""),FindJISCoordinate(B749),"No Code"))</f>
        <v>1-74-31</v>
      </c>
      <c r="H749" s="3">
        <f t="shared" si="57"/>
        <v>34838</v>
      </c>
      <c r="I749" s="3" t="str">
        <f t="shared" si="59"/>
        <v>U+8816</v>
      </c>
      <c r="J749" s="3" t="str">
        <f t="shared" si="60"/>
        <v>蠖</v>
      </c>
      <c r="K749" s="3" t="b">
        <f t="shared" si="58"/>
        <v>1</v>
      </c>
    </row>
    <row r="750" spans="2:11" x14ac:dyDescent="0.4">
      <c r="B750" s="2" t="str" cm="1">
        <f t="array" ref="B750">INDEX(JIS一覧!$A$1:$CQ$95, VALUE(LEFT(F750, 2))+1, VALUE(RIGHT(F750, 2))+1)</f>
        <v>覈</v>
      </c>
      <c r="E750" s="1">
        <f t="shared" si="56"/>
        <v>203</v>
      </c>
      <c r="F750" s="7">
        <v>7510</v>
      </c>
      <c r="G750" s="9" t="str" cm="1">
        <f t="array" ref="G750">IF(LEN(F750)=4,"1-"&amp;LEFT(F750,2)&amp;"-"&amp;RIGHT(F750,2),IF(AND(F750="",B750&lt;&gt;""),FindJISCoordinate(B750),"No Code"))</f>
        <v>1-75-10</v>
      </c>
      <c r="H750" s="3">
        <f t="shared" si="57"/>
        <v>35208</v>
      </c>
      <c r="I750" s="3" t="str">
        <f t="shared" si="59"/>
        <v>U+8988</v>
      </c>
      <c r="J750" s="3" t="str">
        <f t="shared" si="60"/>
        <v>覈</v>
      </c>
      <c r="K750" s="3" t="b">
        <f t="shared" si="58"/>
        <v>1</v>
      </c>
    </row>
    <row r="751" spans="2:11" x14ac:dyDescent="0.4">
      <c r="B751" s="2" t="str" cm="1">
        <f t="array" ref="B751">INDEX(JIS一覧!$A$1:$CQ$95, VALUE(LEFT(F751, 2))+1, VALUE(RIGHT(F751, 2))+1)</f>
        <v>矍</v>
      </c>
      <c r="E751" s="1">
        <f t="shared" si="56"/>
        <v>203</v>
      </c>
      <c r="F751" s="7">
        <v>6663</v>
      </c>
      <c r="G751" s="9" t="str" cm="1">
        <f t="array" ref="G751">IF(LEN(F751)=4,"1-"&amp;LEFT(F751,2)&amp;"-"&amp;RIGHT(F751,2),IF(AND(F751="",B751&lt;&gt;""),FindJISCoordinate(B751),"No Code"))</f>
        <v>1-66-63</v>
      </c>
      <c r="H751" s="3">
        <f t="shared" si="57"/>
        <v>30669</v>
      </c>
      <c r="I751" s="3" t="str">
        <f t="shared" si="59"/>
        <v>U+77CD</v>
      </c>
      <c r="J751" s="3" t="str">
        <f t="shared" si="60"/>
        <v>矍</v>
      </c>
      <c r="K751" s="3" t="b">
        <f t="shared" si="58"/>
        <v>1</v>
      </c>
    </row>
    <row r="752" spans="2:11" x14ac:dyDescent="0.4">
      <c r="B752" s="2" t="str" cm="1">
        <f t="array" ref="B752">INDEX(JIS一覧!$A$1:$CQ$95, VALUE(LEFT(F752, 2))+1, VALUE(RIGHT(F752, 2))+1)</f>
        <v>癨</v>
      </c>
      <c r="E752" s="1">
        <f t="shared" si="56"/>
        <v>203</v>
      </c>
      <c r="F752" s="7">
        <v>6589</v>
      </c>
      <c r="G752" s="9" t="str" cm="1">
        <f t="array" ref="G752">IF(LEN(F752)=4,"1-"&amp;LEFT(F752,2)&amp;"-"&amp;RIGHT(F752,2),IF(AND(F752="",B752&lt;&gt;""),FindJISCoordinate(B752),"No Code"))</f>
        <v>1-65-89</v>
      </c>
      <c r="H752" s="3">
        <f t="shared" si="57"/>
        <v>30312</v>
      </c>
      <c r="I752" s="3" t="str">
        <f t="shared" si="59"/>
        <v>U+7668</v>
      </c>
      <c r="J752" s="3" t="str">
        <f t="shared" si="60"/>
        <v>癨</v>
      </c>
      <c r="K752" s="3" t="b">
        <f t="shared" si="58"/>
        <v>1</v>
      </c>
    </row>
    <row r="753" spans="2:11" x14ac:dyDescent="0.4">
      <c r="B753" s="2" t="str" cm="1">
        <f t="array" ref="B753">INDEX(JIS一覧!$A$1:$CQ$95, VALUE(LEFT(F753, 2))+1, VALUE(RIGHT(F753, 2))+1)</f>
        <v>攫</v>
      </c>
      <c r="E753" s="1">
        <f t="shared" si="56"/>
        <v>203</v>
      </c>
      <c r="F753" s="7">
        <v>5828</v>
      </c>
      <c r="G753" s="9" t="str" cm="1">
        <f t="array" ref="G753">IF(LEN(F753)=4,"1-"&amp;LEFT(F753,2)&amp;"-"&amp;RIGHT(F753,2),IF(AND(F753="",B753&lt;&gt;""),FindJISCoordinate(B753),"No Code"))</f>
        <v>1-58-28</v>
      </c>
      <c r="H753" s="3">
        <f t="shared" si="57"/>
        <v>25899</v>
      </c>
      <c r="I753" s="3" t="str">
        <f t="shared" si="59"/>
        <v>U+652B</v>
      </c>
      <c r="J753" s="3" t="str">
        <f t="shared" si="60"/>
        <v>攫</v>
      </c>
      <c r="K753" s="3" t="b">
        <f t="shared" si="58"/>
        <v>1</v>
      </c>
    </row>
    <row r="754" spans="2:11" x14ac:dyDescent="0.4">
      <c r="B754" s="2" t="str" cm="1">
        <f t="array" ref="B754">INDEX(JIS一覧!$A$1:$CQ$95, VALUE(LEFT(F754, 2))+1, VALUE(RIGHT(F754, 2))+1)</f>
        <v>鷽</v>
      </c>
      <c r="E754" s="1">
        <f t="shared" si="56"/>
        <v>203</v>
      </c>
      <c r="F754" s="7">
        <v>8331</v>
      </c>
      <c r="G754" s="9" t="str" cm="1">
        <f t="array" ref="G754">IF(LEN(F754)=4,"1-"&amp;LEFT(F754,2)&amp;"-"&amp;RIGHT(F754,2),IF(AND(F754="",B754&lt;&gt;""),FindJISCoordinate(B754),"No Code"))</f>
        <v>1-83-31</v>
      </c>
      <c r="H754" s="3">
        <f t="shared" si="57"/>
        <v>40445</v>
      </c>
      <c r="I754" s="3" t="str">
        <f t="shared" si="59"/>
        <v>U+9DFD</v>
      </c>
      <c r="J754" s="3" t="str">
        <f t="shared" si="60"/>
        <v>鷽</v>
      </c>
      <c r="K754" s="3" t="b">
        <f t="shared" si="58"/>
        <v>1</v>
      </c>
    </row>
    <row r="755" spans="2:11" x14ac:dyDescent="0.4">
      <c r="B755" s="2" t="str" cm="1">
        <f t="array" ref="B755">INDEX(JIS一覧!$A$1:$CQ$95, VALUE(LEFT(F755, 2))+1, VALUE(RIGHT(F755, 2))+1)</f>
        <v>钁</v>
      </c>
      <c r="D755" s="1">
        <v>4</v>
      </c>
      <c r="E755" s="1">
        <f t="shared" si="56"/>
        <v>204</v>
      </c>
      <c r="F755" s="7">
        <v>7955</v>
      </c>
      <c r="G755" s="9" t="str" cm="1">
        <f t="array" ref="G755">IF(LEN(F755)=4,"1-"&amp;LEFT(F755,2)&amp;"-"&amp;RIGHT(F755,2),IF(AND(F755="",B755&lt;&gt;""),FindJISCoordinate(B755),"No Code"))</f>
        <v>1-79-55</v>
      </c>
      <c r="H755" s="3">
        <f t="shared" si="57"/>
        <v>38017</v>
      </c>
      <c r="I755" s="3" t="str">
        <f t="shared" si="59"/>
        <v>U+9481</v>
      </c>
      <c r="J755" s="3" t="str">
        <f t="shared" si="60"/>
        <v>钁</v>
      </c>
      <c r="K755" s="3" t="b">
        <f t="shared" si="58"/>
        <v>1</v>
      </c>
    </row>
    <row r="756" spans="2:11" x14ac:dyDescent="0.4">
      <c r="B756" s="2" t="str" cm="1">
        <f t="array" ref="B756">INDEX(JIS一覧!$A$1:$CQ$95, VALUE(LEFT(F756, 2))+1, VALUE(RIGHT(F756, 2))+1)</f>
        <v>学</v>
      </c>
      <c r="E756" s="1">
        <f t="shared" si="56"/>
        <v>204</v>
      </c>
      <c r="F756" s="7">
        <v>1956</v>
      </c>
      <c r="G756" s="9" t="str" cm="1">
        <f t="array" ref="G756">IF(LEN(F756)=4,"1-"&amp;LEFT(F756,2)&amp;"-"&amp;RIGHT(F756,2),IF(AND(F756="",B756&lt;&gt;""),FindJISCoordinate(B756),"No Code"))</f>
        <v>1-19-56</v>
      </c>
      <c r="H756" s="3">
        <f t="shared" si="57"/>
        <v>23398</v>
      </c>
      <c r="I756" s="3" t="str">
        <f t="shared" si="59"/>
        <v>U+5B66</v>
      </c>
      <c r="J756" s="3" t="str">
        <f t="shared" si="60"/>
        <v>学</v>
      </c>
      <c r="K756" s="3" t="b">
        <f t="shared" si="58"/>
        <v>1</v>
      </c>
    </row>
    <row r="757" spans="2:11" x14ac:dyDescent="0.4">
      <c r="B757" s="2" t="str" cm="1">
        <f t="array" ref="B757">INDEX(JIS一覧!$A$1:$CQ$95, VALUE(LEFT(F757, 2))+1, VALUE(RIGHT(F757, 2))+1)</f>
        <v>學</v>
      </c>
      <c r="C757" t="s">
        <v>7710</v>
      </c>
      <c r="E757" s="1">
        <f t="shared" si="56"/>
        <v>204</v>
      </c>
      <c r="F757" s="7">
        <v>5360</v>
      </c>
      <c r="G757" s="9" t="str" cm="1">
        <f t="array" ref="G757">IF(LEN(F757)=4,"1-"&amp;LEFT(F757,2)&amp;"-"&amp;RIGHT(F757,2),IF(AND(F757="",B757&lt;&gt;""),FindJISCoordinate(B757),"No Code"))</f>
        <v>1-53-60</v>
      </c>
      <c r="H757" s="3">
        <f t="shared" si="57"/>
        <v>23416</v>
      </c>
      <c r="I757" s="3" t="str">
        <f t="shared" si="59"/>
        <v>U+5B78</v>
      </c>
      <c r="J757" s="3" t="str">
        <f t="shared" si="60"/>
        <v>學</v>
      </c>
      <c r="K757" s="3" t="b">
        <f t="shared" si="58"/>
        <v>1</v>
      </c>
    </row>
    <row r="758" spans="2:11" x14ac:dyDescent="0.4">
      <c r="B758" s="2" t="str" cm="1">
        <f t="array" ref="B758">INDEX(JIS一覧!$A$1:$CQ$95, VALUE(LEFT(F758, 2))+1, VALUE(RIGHT(F758, 2))+1)</f>
        <v>岳</v>
      </c>
      <c r="D758" s="1">
        <v>5</v>
      </c>
      <c r="E758" s="1">
        <f t="shared" ref="E758:E821" si="61">IF(D758="",E757,D758+ROUNDUP(E757-D758,-2))</f>
        <v>205</v>
      </c>
      <c r="F758" s="7">
        <v>1957</v>
      </c>
      <c r="G758" s="9" t="str" cm="1">
        <f t="array" ref="G758">IF(LEN(F758)=4,"1-"&amp;LEFT(F758,2)&amp;"-"&amp;RIGHT(F758,2),IF(AND(F758="",B758&lt;&gt;""),FindJISCoordinate(B758),"No Code"))</f>
        <v>1-19-57</v>
      </c>
      <c r="H758" s="3">
        <f t="shared" si="57"/>
        <v>23731</v>
      </c>
      <c r="I758" s="3" t="str">
        <f t="shared" si="59"/>
        <v>U+5CB3</v>
      </c>
      <c r="J758" s="3" t="str">
        <f t="shared" si="60"/>
        <v>岳</v>
      </c>
      <c r="K758" s="3" t="b">
        <f t="shared" si="58"/>
        <v>1</v>
      </c>
    </row>
    <row r="759" spans="2:11" x14ac:dyDescent="0.4">
      <c r="B759" s="2" t="str" cm="1">
        <f t="array" ref="B759">INDEX(JIS一覧!$A$1:$CQ$95, VALUE(LEFT(F759, 2))+1, VALUE(RIGHT(F759, 2))+1)</f>
        <v>嶽</v>
      </c>
      <c r="C759" t="s">
        <v>7711</v>
      </c>
      <c r="E759" s="1">
        <f t="shared" si="61"/>
        <v>205</v>
      </c>
      <c r="F759" s="7">
        <v>5454</v>
      </c>
      <c r="G759" s="9" t="str" cm="1">
        <f t="array" ref="G759">IF(LEN(F759)=4,"1-"&amp;LEFT(F759,2)&amp;"-"&amp;RIGHT(F759,2),IF(AND(F759="",B759&lt;&gt;""),FindJISCoordinate(B759),"No Code"))</f>
        <v>1-54-54</v>
      </c>
      <c r="H759" s="3">
        <f t="shared" si="57"/>
        <v>23997</v>
      </c>
      <c r="I759" s="3" t="str">
        <f t="shared" si="59"/>
        <v>U+5DBD</v>
      </c>
      <c r="J759" s="3" t="str">
        <f t="shared" si="60"/>
        <v>嶽</v>
      </c>
      <c r="K759" s="3" t="b">
        <f t="shared" si="58"/>
        <v>1</v>
      </c>
    </row>
    <row r="760" spans="2:11" x14ac:dyDescent="0.4">
      <c r="B760" s="2" t="str" cm="1">
        <f t="array" ref="B760">INDEX(JIS一覧!$A$1:$CQ$95, VALUE(LEFT(F760, 2))+1, VALUE(RIGHT(F760, 2))+1)</f>
        <v>咢</v>
      </c>
      <c r="E760" s="1">
        <f t="shared" si="61"/>
        <v>205</v>
      </c>
      <c r="F760" s="7">
        <v>5088</v>
      </c>
      <c r="G760" s="9" t="str" cm="1">
        <f t="array" ref="G760">IF(LEN(F760)=4,"1-"&amp;LEFT(F760,2)&amp;"-"&amp;RIGHT(F760,2),IF(AND(F760="",B760&lt;&gt;""),FindJISCoordinate(B760),"No Code"))</f>
        <v>1-50-88</v>
      </c>
      <c r="H760" s="3">
        <f t="shared" si="57"/>
        <v>21666</v>
      </c>
      <c r="I760" s="3" t="str">
        <f t="shared" si="59"/>
        <v>U+54A2</v>
      </c>
      <c r="J760" s="3" t="str">
        <f t="shared" si="60"/>
        <v>咢</v>
      </c>
      <c r="K760" s="3" t="b">
        <f t="shared" si="58"/>
        <v>1</v>
      </c>
    </row>
    <row r="761" spans="2:11" x14ac:dyDescent="0.4">
      <c r="B761" s="2" t="str" cm="1">
        <f t="array" ref="B761">INDEX(JIS一覧!$A$1:$CQ$95, VALUE(LEFT(F761, 2))+1, VALUE(RIGHT(F761, 2))+1)</f>
        <v>愕</v>
      </c>
      <c r="E761" s="1">
        <f t="shared" si="61"/>
        <v>205</v>
      </c>
      <c r="F761" s="7">
        <v>5619</v>
      </c>
      <c r="G761" s="9" t="str" cm="1">
        <f t="array" ref="G761">IF(LEN(F761)=4,"1-"&amp;LEFT(F761,2)&amp;"-"&amp;RIGHT(F761,2),IF(AND(F761="",B761&lt;&gt;""),FindJISCoordinate(B761),"No Code"))</f>
        <v>1-56-19</v>
      </c>
      <c r="H761" s="3">
        <f t="shared" si="57"/>
        <v>24853</v>
      </c>
      <c r="I761" s="3" t="str">
        <f t="shared" si="59"/>
        <v>U+6115</v>
      </c>
      <c r="J761" s="3" t="str">
        <f t="shared" si="60"/>
        <v>愕</v>
      </c>
      <c r="K761" s="3" t="b">
        <f t="shared" si="58"/>
        <v>1</v>
      </c>
    </row>
    <row r="762" spans="2:11" x14ac:dyDescent="0.4">
      <c r="B762" s="2" t="str" cm="1">
        <f t="array" ref="B762">INDEX(JIS一覧!$A$1:$CQ$95, VALUE(LEFT(F762, 2))+1, VALUE(RIGHT(F762, 2))+1)</f>
        <v>萼</v>
      </c>
      <c r="E762" s="1">
        <f t="shared" si="61"/>
        <v>205</v>
      </c>
      <c r="F762" s="7">
        <v>7253</v>
      </c>
      <c r="G762" s="9" t="str" cm="1">
        <f t="array" ref="G762">IF(LEN(F762)=4,"1-"&amp;LEFT(F762,2)&amp;"-"&amp;RIGHT(F762,2),IF(AND(F762="",B762&lt;&gt;""),FindJISCoordinate(B762),"No Code"))</f>
        <v>1-72-53</v>
      </c>
      <c r="H762" s="3">
        <f t="shared" si="57"/>
        <v>33852</v>
      </c>
      <c r="I762" s="3" t="str">
        <f t="shared" si="59"/>
        <v>U+843C</v>
      </c>
      <c r="J762" s="3" t="str">
        <f t="shared" si="60"/>
        <v>萼</v>
      </c>
      <c r="K762" s="3" t="b">
        <f t="shared" si="58"/>
        <v>1</v>
      </c>
    </row>
    <row r="763" spans="2:11" x14ac:dyDescent="0.4">
      <c r="B763" s="2" t="str" cm="1">
        <f t="array" ref="B763">INDEX(JIS一覧!$A$1:$CQ$95, VALUE(LEFT(F763, 2))+1, VALUE(RIGHT(F763, 2))+1)</f>
        <v>鄂</v>
      </c>
      <c r="E763" s="1">
        <f t="shared" si="61"/>
        <v>205</v>
      </c>
      <c r="F763" s="7">
        <v>7831</v>
      </c>
      <c r="G763" s="9" t="str" cm="1">
        <f t="array" ref="G763">IF(LEN(F763)=4,"1-"&amp;LEFT(F763,2)&amp;"-"&amp;RIGHT(F763,2),IF(AND(F763="",B763&lt;&gt;""),FindJISCoordinate(B763),"No Code"))</f>
        <v>1-78-31</v>
      </c>
      <c r="H763" s="3">
        <f t="shared" si="57"/>
        <v>37122</v>
      </c>
      <c r="I763" s="3" t="str">
        <f t="shared" si="59"/>
        <v>U+9102</v>
      </c>
      <c r="J763" s="3" t="str">
        <f t="shared" si="60"/>
        <v>鄂</v>
      </c>
      <c r="K763" s="3" t="b">
        <f t="shared" si="58"/>
        <v>1</v>
      </c>
    </row>
    <row r="764" spans="2:11" x14ac:dyDescent="0.4">
      <c r="B764" s="2" t="str" cm="1">
        <f t="array" ref="B764">INDEX(JIS一覧!$A$1:$CQ$95, VALUE(LEFT(F764, 2))+1, VALUE(RIGHT(F764, 2))+1)</f>
        <v>楽</v>
      </c>
      <c r="E764" s="1">
        <f t="shared" si="61"/>
        <v>205</v>
      </c>
      <c r="F764" s="7">
        <v>1958</v>
      </c>
      <c r="G764" s="9" t="str" cm="1">
        <f t="array" ref="G764">IF(LEN(F764)=4,"1-"&amp;LEFT(F764,2)&amp;"-"&amp;RIGHT(F764,2),IF(AND(F764="",B764&lt;&gt;""),FindJISCoordinate(B764),"No Code"))</f>
        <v>1-19-58</v>
      </c>
      <c r="H764" s="3">
        <f t="shared" si="57"/>
        <v>27005</v>
      </c>
      <c r="I764" s="3" t="str">
        <f t="shared" si="59"/>
        <v>U+697D</v>
      </c>
      <c r="J764" s="3" t="str">
        <f t="shared" si="60"/>
        <v>楽</v>
      </c>
      <c r="K764" s="3" t="b">
        <f t="shared" si="58"/>
        <v>1</v>
      </c>
    </row>
    <row r="765" spans="2:11" x14ac:dyDescent="0.4">
      <c r="B765" s="2" t="str" cm="1">
        <f t="array" ref="B765">INDEX(JIS一覧!$A$1:$CQ$95, VALUE(LEFT(F765, 2))+1, VALUE(RIGHT(F765, 2))+1)</f>
        <v>樂</v>
      </c>
      <c r="C765" t="s">
        <v>7712</v>
      </c>
      <c r="E765" s="1">
        <f t="shared" si="61"/>
        <v>205</v>
      </c>
      <c r="F765" s="7">
        <v>6059</v>
      </c>
      <c r="G765" s="9" t="str" cm="1">
        <f t="array" ref="G765">IF(LEN(F765)=4,"1-"&amp;LEFT(F765,2)&amp;"-"&amp;RIGHT(F765,2),IF(AND(F765="",B765&lt;&gt;""),FindJISCoordinate(B765),"No Code"))</f>
        <v>1-60-59</v>
      </c>
      <c r="H765" s="3">
        <f t="shared" si="57"/>
        <v>27138</v>
      </c>
      <c r="I765" s="3" t="str">
        <f t="shared" si="59"/>
        <v>U+6A02</v>
      </c>
      <c r="J765" s="3" t="str">
        <f t="shared" si="60"/>
        <v>樂</v>
      </c>
      <c r="K765" s="3" t="b">
        <f t="shared" si="58"/>
        <v>1</v>
      </c>
    </row>
    <row r="766" spans="2:11" x14ac:dyDescent="0.4">
      <c r="B766" s="2" t="str" cm="1">
        <f t="array" ref="B766">INDEX(JIS一覧!$A$1:$CQ$95, VALUE(LEFT(F766, 2))+1, VALUE(RIGHT(F766, 2))+1)</f>
        <v>諤</v>
      </c>
      <c r="D766" s="1">
        <v>6</v>
      </c>
      <c r="E766" s="1">
        <f t="shared" si="61"/>
        <v>206</v>
      </c>
      <c r="F766" s="7">
        <v>7564</v>
      </c>
      <c r="G766" s="9" t="str" cm="1">
        <f t="array" ref="G766">IF(LEN(F766)=4,"1-"&amp;LEFT(F766,2)&amp;"-"&amp;RIGHT(F766,2),IF(AND(F766="",B766&lt;&gt;""),FindJISCoordinate(B766),"No Code"))</f>
        <v>1-75-64</v>
      </c>
      <c r="H766" s="3">
        <f t="shared" si="57"/>
        <v>35556</v>
      </c>
      <c r="I766" s="3" t="str">
        <f t="shared" si="59"/>
        <v>U+8AE4</v>
      </c>
      <c r="J766" s="3" t="str">
        <f t="shared" si="60"/>
        <v>諤</v>
      </c>
      <c r="K766" s="3" t="b">
        <f t="shared" si="58"/>
        <v>1</v>
      </c>
    </row>
    <row r="767" spans="2:11" x14ac:dyDescent="0.4">
      <c r="B767" s="2" t="str" cm="1">
        <f t="array" ref="B767">INDEX(JIS一覧!$A$1:$CQ$95, VALUE(LEFT(F767, 2))+1, VALUE(RIGHT(F767, 2))+1)</f>
        <v>壑</v>
      </c>
      <c r="E767" s="1">
        <f t="shared" si="61"/>
        <v>206</v>
      </c>
      <c r="F767" s="7">
        <v>5259</v>
      </c>
      <c r="G767" s="9" t="str" cm="1">
        <f t="array" ref="G767">IF(LEN(F767)=4,"1-"&amp;LEFT(F767,2)&amp;"-"&amp;RIGHT(F767,2),IF(AND(F767="",B767&lt;&gt;""),FindJISCoordinate(B767),"No Code"))</f>
        <v>1-52-59</v>
      </c>
      <c r="H767" s="3">
        <f t="shared" si="57"/>
        <v>22737</v>
      </c>
      <c r="I767" s="3" t="str">
        <f t="shared" si="59"/>
        <v>U+58D1</v>
      </c>
      <c r="J767" s="3" t="str">
        <f t="shared" si="60"/>
        <v>壑</v>
      </c>
      <c r="K767" s="3" t="b">
        <f t="shared" si="58"/>
        <v>1</v>
      </c>
    </row>
    <row r="768" spans="2:11" x14ac:dyDescent="0.4">
      <c r="B768" s="2" t="str" cm="1">
        <f t="array" ref="B768">INDEX(JIS一覧!$A$1:$CQ$95, VALUE(LEFT(F768, 2))+1, VALUE(RIGHT(F768, 2))+1)</f>
        <v>鍔</v>
      </c>
      <c r="E768" s="1">
        <f t="shared" si="61"/>
        <v>206</v>
      </c>
      <c r="F768" s="7">
        <v>3655</v>
      </c>
      <c r="G768" s="9" t="str" cm="1">
        <f t="array" ref="G768">IF(LEN(F768)=4,"1-"&amp;LEFT(F768,2)&amp;"-"&amp;RIGHT(F768,2),IF(AND(F768="",B768&lt;&gt;""),FindJISCoordinate(B768),"No Code"))</f>
        <v>1-36-55</v>
      </c>
      <c r="H768" s="3">
        <f t="shared" si="57"/>
        <v>37716</v>
      </c>
      <c r="I768" s="3" t="str">
        <f t="shared" si="59"/>
        <v>U+9354</v>
      </c>
      <c r="J768" s="3" t="str">
        <f t="shared" si="60"/>
        <v>鍔</v>
      </c>
      <c r="K768" s="3" t="b">
        <f t="shared" si="58"/>
        <v>1</v>
      </c>
    </row>
    <row r="769" spans="2:11" x14ac:dyDescent="0.4">
      <c r="B769" s="2" t="str" cm="1">
        <f t="array" ref="B769">INDEX(JIS一覧!$A$1:$CQ$95, VALUE(LEFT(F769, 2))+1, VALUE(RIGHT(F769, 2))+1)</f>
        <v>額</v>
      </c>
      <c r="D769" s="1">
        <v>7</v>
      </c>
      <c r="E769" s="1">
        <f t="shared" si="61"/>
        <v>207</v>
      </c>
      <c r="F769" s="7">
        <v>1959</v>
      </c>
      <c r="G769" s="9" t="str" cm="1">
        <f t="array" ref="G769">IF(LEN(F769)=4,"1-"&amp;LEFT(F769,2)&amp;"-"&amp;RIGHT(F769,2),IF(AND(F769="",B769&lt;&gt;""),FindJISCoordinate(B769),"No Code"))</f>
        <v>1-19-59</v>
      </c>
      <c r="H769" s="3">
        <f t="shared" si="57"/>
        <v>38989</v>
      </c>
      <c r="I769" s="3" t="str">
        <f t="shared" si="59"/>
        <v>U+984D</v>
      </c>
      <c r="J769" s="3" t="str">
        <f t="shared" si="60"/>
        <v>額</v>
      </c>
      <c r="K769" s="3" t="b">
        <f t="shared" si="58"/>
        <v>1</v>
      </c>
    </row>
    <row r="770" spans="2:11" x14ac:dyDescent="0.4">
      <c r="B770" s="2" t="str" cm="1">
        <f t="array" ref="B770">INDEX(JIS一覧!$A$1:$CQ$95, VALUE(LEFT(F770, 2))+1, VALUE(RIGHT(F770, 2))+1)</f>
        <v>顎</v>
      </c>
      <c r="E770" s="1">
        <f t="shared" si="61"/>
        <v>207</v>
      </c>
      <c r="F770" s="7">
        <v>1960</v>
      </c>
      <c r="G770" s="9" t="str" cm="1">
        <f t="array" ref="G770">IF(LEN(F770)=4,"1-"&amp;LEFT(F770,2)&amp;"-"&amp;RIGHT(F770,2),IF(AND(F770="",B770&lt;&gt;""),FindJISCoordinate(B770),"No Code"))</f>
        <v>1-19-60</v>
      </c>
      <c r="H770" s="3">
        <f t="shared" ref="H770:H833" si="62">IFERROR(_xlfn.UNICODE(B770),"")</f>
        <v>38990</v>
      </c>
      <c r="I770" s="3" t="str">
        <f t="shared" si="59"/>
        <v>U+984E</v>
      </c>
      <c r="J770" s="3" t="str">
        <f t="shared" si="60"/>
        <v>顎</v>
      </c>
      <c r="K770" s="3" t="b">
        <f t="shared" ref="K770:K833" si="63">B770=J770</f>
        <v>1</v>
      </c>
    </row>
    <row r="771" spans="2:11" x14ac:dyDescent="0.4">
      <c r="B771" s="2" t="str" cm="1">
        <f t="array" ref="B771">INDEX(JIS一覧!$A$1:$CQ$95, VALUE(LEFT(F771, 2))+1, VALUE(RIGHT(F771, 2))+1)</f>
        <v>鰐</v>
      </c>
      <c r="E771" s="1">
        <f t="shared" si="61"/>
        <v>207</v>
      </c>
      <c r="F771" s="7">
        <v>4744</v>
      </c>
      <c r="G771" s="9" t="str" cm="1">
        <f t="array" ref="G771">IF(LEN(F771)=4,"1-"&amp;LEFT(F771,2)&amp;"-"&amp;RIGHT(F771,2),IF(AND(F771="",B771&lt;&gt;""),FindJISCoordinate(B771),"No Code"))</f>
        <v>1-47-44</v>
      </c>
      <c r="H771" s="3">
        <f t="shared" si="62"/>
        <v>39952</v>
      </c>
      <c r="I771" s="3" t="str">
        <f t="shared" ref="I771:I834" si="64">IFERROR("U+"&amp;DEC2HEX(H771),"")</f>
        <v>U+9C10</v>
      </c>
      <c r="J771" s="3" t="str">
        <f t="shared" ref="J771:J834" si="65">IFERROR(_xlfn.UNICHAR(H771),"")</f>
        <v>鰐</v>
      </c>
      <c r="K771" s="3" t="b">
        <f t="shared" si="63"/>
        <v>1</v>
      </c>
    </row>
    <row r="772" spans="2:11" x14ac:dyDescent="0.4">
      <c r="B772" s="2" t="str" cm="1">
        <f t="array" ref="B772">INDEX(JIS一覧!$A$1:$CQ$95, VALUE(LEFT(F772, 2))+1, VALUE(RIGHT(F772, 2))+1)</f>
        <v>鶚</v>
      </c>
      <c r="E772" s="1">
        <f t="shared" si="61"/>
        <v>207</v>
      </c>
      <c r="F772" s="7">
        <v>8313</v>
      </c>
      <c r="G772" s="9" t="str" cm="1">
        <f t="array" ref="G772">IF(LEN(F772)=4,"1-"&amp;LEFT(F772,2)&amp;"-"&amp;RIGHT(F772,2),IF(AND(F772="",B772&lt;&gt;""),FindJISCoordinate(B772),"No Code"))</f>
        <v>1-83-13</v>
      </c>
      <c r="H772" s="3">
        <f t="shared" si="62"/>
        <v>40346</v>
      </c>
      <c r="I772" s="3" t="str">
        <f t="shared" si="64"/>
        <v>U+9D9A</v>
      </c>
      <c r="J772" s="3" t="str">
        <f t="shared" si="65"/>
        <v>鶚</v>
      </c>
      <c r="K772" s="3" t="b">
        <f t="shared" si="63"/>
        <v>1</v>
      </c>
    </row>
    <row r="773" spans="2:11" x14ac:dyDescent="0.4">
      <c r="B773" s="2" t="str" cm="1">
        <f t="array" ref="B773">INDEX(JIS一覧!$A$1:$CQ$95, VALUE(LEFT(F773, 2))+1, VALUE(RIGHT(F773, 2))+1)</f>
        <v>齶</v>
      </c>
      <c r="E773" s="1">
        <f t="shared" si="61"/>
        <v>207</v>
      </c>
      <c r="F773" s="7">
        <v>8391</v>
      </c>
      <c r="G773" s="9" t="str" cm="1">
        <f t="array" ref="G773">IF(LEN(F773)=4,"1-"&amp;LEFT(F773,2)&amp;"-"&amp;RIGHT(F773,2),IF(AND(F773="",B773&lt;&gt;""),FindJISCoordinate(B773),"No Code"))</f>
        <v>1-83-91</v>
      </c>
      <c r="H773" s="3">
        <f t="shared" si="62"/>
        <v>40822</v>
      </c>
      <c r="I773" s="3" t="str">
        <f t="shared" si="64"/>
        <v>U+9F76</v>
      </c>
      <c r="J773" s="3" t="str">
        <f t="shared" si="65"/>
        <v>齶</v>
      </c>
      <c r="K773" s="3" t="b">
        <f t="shared" si="63"/>
        <v>1</v>
      </c>
    </row>
    <row r="774" spans="2:11" x14ac:dyDescent="0.4">
      <c r="B774" s="2"/>
      <c r="C774" t="s">
        <v>7713</v>
      </c>
      <c r="D774" s="1">
        <v>8</v>
      </c>
      <c r="E774" s="1">
        <f t="shared" si="61"/>
        <v>208</v>
      </c>
      <c r="G774" s="9" t="str" cm="1">
        <f t="array" ref="G774">IF(LEN(F774)=4,"1-"&amp;LEFT(F774,2)&amp;"-"&amp;RIGHT(F774,2),IF(AND(F774="",B774&lt;&gt;""),FindJISCoordinate(B774),"No Code"))</f>
        <v>No Code</v>
      </c>
      <c r="H774" s="3" t="str">
        <f t="shared" si="62"/>
        <v/>
      </c>
      <c r="I774" s="3" t="str">
        <f t="shared" si="64"/>
        <v/>
      </c>
      <c r="J774" s="3" t="str">
        <f t="shared" si="65"/>
        <v/>
      </c>
      <c r="K774" s="3" t="b">
        <f t="shared" si="63"/>
        <v>1</v>
      </c>
    </row>
    <row r="775" spans="2:11" x14ac:dyDescent="0.4">
      <c r="B775" s="2" t="str" cm="1">
        <f t="array" ref="B775">INDEX(JIS一覧!$A$1:$CQ$95, VALUE(LEFT(F775, 2))+1, VALUE(RIGHT(F775, 2))+1)</f>
        <v>掛</v>
      </c>
      <c r="E775" s="1">
        <f t="shared" si="61"/>
        <v>208</v>
      </c>
      <c r="F775" s="7">
        <v>1961</v>
      </c>
      <c r="G775" s="9" t="str" cm="1">
        <f t="array" ref="G775">IF(LEN(F775)=4,"1-"&amp;LEFT(F775,2)&amp;"-"&amp;RIGHT(F775,2),IF(AND(F775="",B775&lt;&gt;""),FindJISCoordinate(B775),"No Code"))</f>
        <v>1-19-61</v>
      </c>
      <c r="H775" s="3">
        <f t="shared" si="62"/>
        <v>25499</v>
      </c>
      <c r="I775" s="3" t="str">
        <f t="shared" si="64"/>
        <v>U+639B</v>
      </c>
      <c r="J775" s="3" t="str">
        <f t="shared" si="65"/>
        <v>掛</v>
      </c>
      <c r="K775" s="3" t="b">
        <f t="shared" si="63"/>
        <v>1</v>
      </c>
    </row>
    <row r="776" spans="2:11" x14ac:dyDescent="0.4">
      <c r="B776" s="2" t="str" cm="1">
        <f t="array" ref="B776">INDEX(JIS一覧!$A$1:$CQ$95, VALUE(LEFT(F776, 2))+1, VALUE(RIGHT(F776, 2))+1)</f>
        <v>錺</v>
      </c>
      <c r="D776" s="1">
        <v>9</v>
      </c>
      <c r="E776" s="1">
        <f t="shared" si="61"/>
        <v>209</v>
      </c>
      <c r="F776" s="7">
        <v>7905</v>
      </c>
      <c r="G776" s="9" t="str" cm="1">
        <f t="array" ref="G776">IF(LEN(F776)=4,"1-"&amp;LEFT(F776,2)&amp;"-"&amp;RIGHT(F776,2),IF(AND(F776="",B776&lt;&gt;""),FindJISCoordinate(B776),"No Code"))</f>
        <v>1-79-05</v>
      </c>
      <c r="H776" s="3">
        <f t="shared" si="62"/>
        <v>37690</v>
      </c>
      <c r="I776" s="3" t="str">
        <f t="shared" si="64"/>
        <v>U+933A</v>
      </c>
      <c r="J776" s="3" t="str">
        <f t="shared" si="65"/>
        <v>錺</v>
      </c>
      <c r="K776" s="3" t="b">
        <f t="shared" si="63"/>
        <v>1</v>
      </c>
    </row>
    <row r="777" spans="2:11" x14ac:dyDescent="0.4">
      <c r="B777" s="2" t="str" cm="1">
        <f t="array" ref="B777">INDEX(JIS一覧!$A$1:$CQ$95, VALUE(LEFT(F777, 2))+1, VALUE(RIGHT(F777, 2))+1)</f>
        <v>樫</v>
      </c>
      <c r="E777" s="1">
        <f t="shared" si="61"/>
        <v>209</v>
      </c>
      <c r="F777" s="7">
        <v>1963</v>
      </c>
      <c r="G777" s="9" t="str" cm="1">
        <f t="array" ref="G777">IF(LEN(F777)=4,"1-"&amp;LEFT(F777,2)&amp;"-"&amp;RIGHT(F777,2),IF(AND(F777="",B777&lt;&gt;""),FindJISCoordinate(B777),"No Code"))</f>
        <v>1-19-63</v>
      </c>
      <c r="H777" s="3">
        <f t="shared" si="62"/>
        <v>27179</v>
      </c>
      <c r="I777" s="3" t="str">
        <f t="shared" si="64"/>
        <v>U+6A2B</v>
      </c>
      <c r="J777" s="3" t="str">
        <f t="shared" si="65"/>
        <v>樫</v>
      </c>
      <c r="K777" s="3" t="b">
        <f t="shared" si="63"/>
        <v>1</v>
      </c>
    </row>
    <row r="778" spans="2:11" x14ac:dyDescent="0.4">
      <c r="B778" s="2" t="str" cm="1">
        <f t="array" ref="B778">INDEX(JIS一覧!$A$1:$CQ$95, VALUE(LEFT(F778, 2))+1, VALUE(RIGHT(F778, 2))+1)</f>
        <v>鮖</v>
      </c>
      <c r="E778" s="1">
        <f t="shared" si="61"/>
        <v>209</v>
      </c>
      <c r="F778" s="7">
        <v>8227</v>
      </c>
      <c r="G778" s="9" t="str" cm="1">
        <f t="array" ref="G778">IF(LEN(F778)=4,"1-"&amp;LEFT(F778,2)&amp;"-"&amp;RIGHT(F778,2),IF(AND(F778="",B778&lt;&gt;""),FindJISCoordinate(B778),"No Code"))</f>
        <v>1-82-27</v>
      </c>
      <c r="H778" s="3">
        <f t="shared" si="62"/>
        <v>39830</v>
      </c>
      <c r="I778" s="3" t="str">
        <f t="shared" si="64"/>
        <v>U+9B96</v>
      </c>
      <c r="J778" s="3" t="str">
        <f t="shared" si="65"/>
        <v>鮖</v>
      </c>
      <c r="K778" s="3" t="b">
        <f t="shared" si="63"/>
        <v>1</v>
      </c>
    </row>
    <row r="779" spans="2:11" x14ac:dyDescent="0.4">
      <c r="B779" s="2" t="str" cm="1">
        <f t="array" ref="B779">INDEX(JIS一覧!$A$1:$CQ$95, VALUE(LEFT(F779, 2))+1, VALUE(RIGHT(F779, 2))+1)</f>
        <v>鎹</v>
      </c>
      <c r="D779" s="1">
        <v>10</v>
      </c>
      <c r="E779" s="1">
        <f t="shared" si="61"/>
        <v>210</v>
      </c>
      <c r="F779" s="7">
        <v>7917</v>
      </c>
      <c r="G779" s="9" t="str" cm="1">
        <f t="array" ref="G779">IF(LEN(F779)=4,"1-"&amp;LEFT(F779,2)&amp;"-"&amp;RIGHT(F779,2),IF(AND(F779="",B779&lt;&gt;""),FindJISCoordinate(B779),"No Code"))</f>
        <v>1-79-17</v>
      </c>
      <c r="H779" s="3">
        <f t="shared" si="62"/>
        <v>37817</v>
      </c>
      <c r="I779" s="3" t="str">
        <f t="shared" si="64"/>
        <v>U+93B9</v>
      </c>
      <c r="J779" s="3" t="str">
        <f t="shared" si="65"/>
        <v>鎹</v>
      </c>
      <c r="K779" s="3" t="b">
        <f t="shared" si="63"/>
        <v>1</v>
      </c>
    </row>
    <row r="780" spans="2:11" x14ac:dyDescent="0.4">
      <c r="B780" s="2" t="str" cm="1">
        <f t="array" ref="B780">INDEX(JIS一覧!$A$1:$CQ$95, VALUE(LEFT(F780, 2))+1, VALUE(RIGHT(F780, 2))+1)</f>
        <v>鯑</v>
      </c>
      <c r="E780" s="1">
        <f t="shared" si="61"/>
        <v>210</v>
      </c>
      <c r="F780" s="7">
        <v>8238</v>
      </c>
      <c r="G780" s="9" t="str" cm="1">
        <f t="array" ref="G780">IF(LEN(F780)=4,"1-"&amp;LEFT(F780,2)&amp;"-"&amp;RIGHT(F780,2),IF(AND(F780="",B780&lt;&gt;""),FindJISCoordinate(B780),"No Code"))</f>
        <v>1-82-38</v>
      </c>
      <c r="H780" s="3">
        <f t="shared" si="62"/>
        <v>39889</v>
      </c>
      <c r="I780" s="3" t="str">
        <f t="shared" si="64"/>
        <v>U+9BD1</v>
      </c>
      <c r="J780" s="3" t="str">
        <f t="shared" si="65"/>
        <v>鯑</v>
      </c>
      <c r="K780" s="3" t="b">
        <f t="shared" si="63"/>
        <v>1</v>
      </c>
    </row>
    <row r="781" spans="2:11" x14ac:dyDescent="0.4">
      <c r="B781" s="2"/>
      <c r="C781" t="s">
        <v>7714</v>
      </c>
      <c r="E781" s="1">
        <f t="shared" si="61"/>
        <v>210</v>
      </c>
      <c r="G781" s="9" t="str" cm="1">
        <f t="array" ref="G781">IF(LEN(F781)=4,"1-"&amp;LEFT(F781,2)&amp;"-"&amp;RIGHT(F781,2),IF(AND(F781="",B781&lt;&gt;""),FindJISCoordinate(B781),"No Code"))</f>
        <v>No Code</v>
      </c>
      <c r="H781" s="3" t="str">
        <f t="shared" si="62"/>
        <v/>
      </c>
      <c r="I781" s="3" t="str">
        <f t="shared" si="64"/>
        <v/>
      </c>
      <c r="J781" s="3" t="str">
        <f t="shared" si="65"/>
        <v/>
      </c>
      <c r="K781" s="3" t="b">
        <f t="shared" si="63"/>
        <v>1</v>
      </c>
    </row>
    <row r="782" spans="2:11" x14ac:dyDescent="0.4">
      <c r="B782" s="2" t="str" cm="1">
        <f t="array" ref="B782">INDEX(JIS一覧!$A$1:$CQ$95, VALUE(LEFT(F782, 2))+1, VALUE(RIGHT(F782, 2))+1)</f>
        <v>綛</v>
      </c>
      <c r="E782" s="1">
        <f t="shared" si="61"/>
        <v>210</v>
      </c>
      <c r="F782" s="7">
        <v>6925</v>
      </c>
      <c r="G782" s="9" t="str" cm="1">
        <f t="array" ref="G782">IF(LEN(F782)=4,"1-"&amp;LEFT(F782,2)&amp;"-"&amp;RIGHT(F782,2),IF(AND(F782="",B782&lt;&gt;""),FindJISCoordinate(B782),"No Code"))</f>
        <v>1-69-25</v>
      </c>
      <c r="H782" s="3">
        <f t="shared" si="62"/>
        <v>32155</v>
      </c>
      <c r="I782" s="3" t="str">
        <f t="shared" si="64"/>
        <v>U+7D9B</v>
      </c>
      <c r="J782" s="3" t="str">
        <f t="shared" si="65"/>
        <v>綛</v>
      </c>
      <c r="K782" s="3" t="b">
        <f t="shared" si="63"/>
        <v>1</v>
      </c>
    </row>
    <row r="783" spans="2:11" x14ac:dyDescent="0.4">
      <c r="B783" s="2" t="str" cm="1">
        <f t="array" ref="B783">INDEX(JIS一覧!$A$1:$CQ$95, VALUE(LEFT(F783, 2))+1, VALUE(RIGHT(F783, 2))+1)</f>
        <v>纃</v>
      </c>
      <c r="E783" s="1">
        <f t="shared" si="61"/>
        <v>210</v>
      </c>
      <c r="F783" s="7">
        <v>6977</v>
      </c>
      <c r="G783" s="9" t="str" cm="1">
        <f t="array" ref="G783">IF(LEN(F783)=4,"1-"&amp;LEFT(F783,2)&amp;"-"&amp;RIGHT(F783,2),IF(AND(F783="",B783&lt;&gt;""),FindJISCoordinate(B783),"No Code"))</f>
        <v>1-69-77</v>
      </c>
      <c r="H783" s="3">
        <f t="shared" si="62"/>
        <v>32387</v>
      </c>
      <c r="I783" s="3" t="str">
        <f t="shared" si="64"/>
        <v>U+7E83</v>
      </c>
      <c r="J783" s="3" t="str">
        <f t="shared" si="65"/>
        <v>纃</v>
      </c>
      <c r="K783" s="3" t="b">
        <f t="shared" si="63"/>
        <v>1</v>
      </c>
    </row>
    <row r="784" spans="2:11" x14ac:dyDescent="0.4">
      <c r="B784" s="2" t="s">
        <v>7715</v>
      </c>
      <c r="E784" s="1">
        <f t="shared" si="61"/>
        <v>210</v>
      </c>
      <c r="F784" s="7">
        <v>8566</v>
      </c>
      <c r="G784" s="9" t="str" cm="1">
        <f t="array" ref="G784">IF(LEN(F784)=4,"1-"&amp;LEFT(F784,2)&amp;"-"&amp;RIGHT(F784,2),IF(AND(F784="",B784&lt;&gt;""),FindJISCoordinate(B784),"No Code"))</f>
        <v>1-85-66</v>
      </c>
      <c r="H784" s="3">
        <f t="shared" si="62"/>
        <v>26715</v>
      </c>
      <c r="I784" s="3" t="str">
        <f t="shared" si="64"/>
        <v>U+685B</v>
      </c>
      <c r="J784" s="3" t="str">
        <f t="shared" si="65"/>
        <v>桛</v>
      </c>
      <c r="K784" s="3" t="b">
        <f t="shared" si="63"/>
        <v>1</v>
      </c>
    </row>
    <row r="785" spans="2:11" x14ac:dyDescent="0.4">
      <c r="B785" s="2" t="str" cm="1">
        <f t="array" ref="B785">INDEX(JIS一覧!$A$1:$CQ$95, VALUE(LEFT(F785, 2))+1, VALUE(RIGHT(F785, 2))+1)</f>
        <v>潟</v>
      </c>
      <c r="E785" s="1">
        <f t="shared" si="61"/>
        <v>210</v>
      </c>
      <c r="F785" s="7">
        <v>1967</v>
      </c>
      <c r="G785" s="9" t="str" cm="1">
        <f t="array" ref="G785">IF(LEN(F785)=4,"1-"&amp;LEFT(F785,2)&amp;"-"&amp;RIGHT(F785,2),IF(AND(F785="",B785&lt;&gt;""),FindJISCoordinate(B785),"No Code"))</f>
        <v>1-19-67</v>
      </c>
      <c r="H785" s="3">
        <f t="shared" si="62"/>
        <v>28511</v>
      </c>
      <c r="I785" s="3" t="str">
        <f t="shared" si="64"/>
        <v>U+6F5F</v>
      </c>
      <c r="J785" s="3" t="str">
        <f t="shared" si="65"/>
        <v>潟</v>
      </c>
      <c r="K785" s="3" t="b">
        <f t="shared" si="63"/>
        <v>1</v>
      </c>
    </row>
    <row r="786" spans="2:11" x14ac:dyDescent="0.4">
      <c r="B786" s="2" t="str" cm="1">
        <f t="array" ref="B786">INDEX(JIS一覧!$A$1:$CQ$95, VALUE(LEFT(F786, 2))+1, VALUE(RIGHT(F786, 2))+1)</f>
        <v>刮</v>
      </c>
      <c r="D786" s="1">
        <v>11</v>
      </c>
      <c r="E786" s="1">
        <f t="shared" si="61"/>
        <v>211</v>
      </c>
      <c r="F786" s="7">
        <v>4973</v>
      </c>
      <c r="G786" s="9" t="str" cm="1">
        <f t="array" ref="G786">IF(LEN(F786)=4,"1-"&amp;LEFT(F786,2)&amp;"-"&amp;RIGHT(F786,2),IF(AND(F786="",B786&lt;&gt;""),FindJISCoordinate(B786),"No Code"))</f>
        <v>1-49-73</v>
      </c>
      <c r="H786" s="3">
        <f t="shared" si="62"/>
        <v>21038</v>
      </c>
      <c r="I786" s="3" t="str">
        <f t="shared" si="64"/>
        <v>U+522E</v>
      </c>
      <c r="J786" s="3" t="str">
        <f t="shared" si="65"/>
        <v>刮</v>
      </c>
      <c r="K786" s="3" t="b">
        <f t="shared" si="63"/>
        <v>1</v>
      </c>
    </row>
    <row r="787" spans="2:11" x14ac:dyDescent="0.4">
      <c r="B787" s="2" t="str" cm="1">
        <f t="array" ref="B787">INDEX(JIS一覧!$A$1:$CQ$95, VALUE(LEFT(F787, 2))+1, VALUE(RIGHT(F787, 2))+1)</f>
        <v>劼</v>
      </c>
      <c r="E787" s="1">
        <f t="shared" si="61"/>
        <v>211</v>
      </c>
      <c r="F787" s="7">
        <v>5004</v>
      </c>
      <c r="G787" s="9" t="str" cm="1">
        <f t="array" ref="G787">IF(LEN(F787)=4,"1-"&amp;LEFT(F787,2)&amp;"-"&amp;RIGHT(F787,2),IF(AND(F787="",B787&lt;&gt;""),FindJISCoordinate(B787),"No Code"))</f>
        <v>1-50-04</v>
      </c>
      <c r="H787" s="3">
        <f t="shared" si="62"/>
        <v>21180</v>
      </c>
      <c r="I787" s="3" t="str">
        <f t="shared" si="64"/>
        <v>U+52BC</v>
      </c>
      <c r="J787" s="3" t="str">
        <f t="shared" si="65"/>
        <v>劼</v>
      </c>
      <c r="K787" s="3" t="b">
        <f t="shared" si="63"/>
        <v>1</v>
      </c>
    </row>
    <row r="788" spans="2:11" x14ac:dyDescent="0.4">
      <c r="B788" s="2" t="str" cm="1">
        <f t="array" ref="B788">INDEX(JIS一覧!$A$1:$CQ$95, VALUE(LEFT(F788, 2))+1, VALUE(RIGHT(F788, 2))+1)</f>
        <v>括</v>
      </c>
      <c r="E788" s="1">
        <f t="shared" si="61"/>
        <v>211</v>
      </c>
      <c r="F788" s="7">
        <v>1971</v>
      </c>
      <c r="G788" s="9" t="str" cm="1">
        <f t="array" ref="G788">IF(LEN(F788)=4,"1-"&amp;LEFT(F788,2)&amp;"-"&amp;RIGHT(F788,2),IF(AND(F788="",B788&lt;&gt;""),FindJISCoordinate(B788),"No Code"))</f>
        <v>1-19-71</v>
      </c>
      <c r="H788" s="3">
        <f t="shared" si="62"/>
        <v>25324</v>
      </c>
      <c r="I788" s="3" t="str">
        <f t="shared" si="64"/>
        <v>U+62EC</v>
      </c>
      <c r="J788" s="3" t="str">
        <f t="shared" si="65"/>
        <v>括</v>
      </c>
      <c r="K788" s="3" t="b">
        <f t="shared" si="63"/>
        <v>1</v>
      </c>
    </row>
    <row r="789" spans="2:11" x14ac:dyDescent="0.4">
      <c r="B789" s="2" t="str" cm="1">
        <f t="array" ref="B789">INDEX(JIS一覧!$A$1:$CQ$95, VALUE(LEFT(F789, 2))+1, VALUE(RIGHT(F789, 2))+1)</f>
        <v>曷</v>
      </c>
      <c r="D789" s="1">
        <v>12</v>
      </c>
      <c r="E789" s="1">
        <f t="shared" si="61"/>
        <v>212</v>
      </c>
      <c r="F789" s="7">
        <v>5911</v>
      </c>
      <c r="G789" s="9" t="str" cm="1">
        <f t="array" ref="G789">IF(LEN(F789)=4,"1-"&amp;LEFT(F789,2)&amp;"-"&amp;RIGHT(F789,2),IF(AND(F789="",B789&lt;&gt;""),FindJISCoordinate(B789),"No Code"))</f>
        <v>1-59-11</v>
      </c>
      <c r="H789" s="3">
        <f t="shared" si="62"/>
        <v>26359</v>
      </c>
      <c r="I789" s="3" t="str">
        <f t="shared" si="64"/>
        <v>U+66F7</v>
      </c>
      <c r="J789" s="3" t="str">
        <f t="shared" si="65"/>
        <v>曷</v>
      </c>
      <c r="K789" s="3" t="b">
        <f t="shared" si="63"/>
        <v>1</v>
      </c>
    </row>
    <row r="790" spans="2:11" x14ac:dyDescent="0.4">
      <c r="B790" s="2" t="str" cm="1">
        <f t="array" ref="B790">INDEX(JIS一覧!$A$1:$CQ$95, VALUE(LEFT(F790, 2))+1, VALUE(RIGHT(F790, 2))+1)</f>
        <v>活</v>
      </c>
      <c r="E790" s="1">
        <f t="shared" si="61"/>
        <v>212</v>
      </c>
      <c r="F790" s="7">
        <v>1972</v>
      </c>
      <c r="G790" s="9" t="str" cm="1">
        <f t="array" ref="G790">IF(LEN(F790)=4,"1-"&amp;LEFT(F790,2)&amp;"-"&amp;RIGHT(F790,2),IF(AND(F790="",B790&lt;&gt;""),FindJISCoordinate(B790),"No Code"))</f>
        <v>1-19-72</v>
      </c>
      <c r="H790" s="3">
        <f t="shared" si="62"/>
        <v>27963</v>
      </c>
      <c r="I790" s="3" t="str">
        <f t="shared" si="64"/>
        <v>U+6D3B</v>
      </c>
      <c r="J790" s="3" t="str">
        <f t="shared" si="65"/>
        <v>活</v>
      </c>
      <c r="K790" s="3" t="b">
        <f t="shared" si="63"/>
        <v>1</v>
      </c>
    </row>
    <row r="791" spans="2:11" x14ac:dyDescent="0.4">
      <c r="B791" s="2" t="str" cm="1">
        <f t="array" ref="B791">INDEX(JIS一覧!$A$1:$CQ$95, VALUE(LEFT(F791, 2))+1, VALUE(RIGHT(F791, 2))+1)</f>
        <v>喝</v>
      </c>
      <c r="D791" s="1">
        <v>13</v>
      </c>
      <c r="E791" s="1">
        <f t="shared" si="61"/>
        <v>213</v>
      </c>
      <c r="F791" s="7">
        <v>1969</v>
      </c>
      <c r="G791" s="9" t="str" cm="1">
        <f t="array" ref="G791">IF(LEN(F791)=4,"1-"&amp;LEFT(F791,2)&amp;"-"&amp;RIGHT(F791,2),IF(AND(F791="",B791&lt;&gt;""),FindJISCoordinate(B791),"No Code"))</f>
        <v>1-19-69</v>
      </c>
      <c r="H791" s="3">
        <f t="shared" si="62"/>
        <v>21917</v>
      </c>
      <c r="I791" s="3" t="str">
        <f t="shared" si="64"/>
        <v>U+559D</v>
      </c>
      <c r="J791" s="3" t="str">
        <f t="shared" si="65"/>
        <v>喝</v>
      </c>
      <c r="K791" s="3" t="b">
        <f t="shared" si="63"/>
        <v>1</v>
      </c>
    </row>
    <row r="792" spans="2:11" x14ac:dyDescent="0.4">
      <c r="B792" s="2" t="s">
        <v>7716</v>
      </c>
      <c r="C792" t="s">
        <v>7717</v>
      </c>
      <c r="E792" s="1">
        <f t="shared" si="61"/>
        <v>213</v>
      </c>
      <c r="F792" s="7">
        <v>1512</v>
      </c>
      <c r="G792" s="9" t="str" cm="1">
        <f t="array" ref="G792">IF(LEN(F792)=4,"1-"&amp;LEFT(F792,2)&amp;"-"&amp;RIGHT(F792,2),IF(AND(F792="",B792&lt;&gt;""),FindJISCoordinate(B792),"No Code"))</f>
        <v>1-15-12</v>
      </c>
      <c r="H792" s="3">
        <f t="shared" si="62"/>
        <v>64054</v>
      </c>
      <c r="I792" s="3" t="str">
        <f t="shared" si="64"/>
        <v>U+FA36</v>
      </c>
      <c r="J792" s="3" t="str">
        <f t="shared" si="65"/>
        <v>喝</v>
      </c>
      <c r="K792" s="3" t="b">
        <f t="shared" si="63"/>
        <v>1</v>
      </c>
    </row>
    <row r="793" spans="2:11" x14ac:dyDescent="0.4">
      <c r="B793" s="2" t="str" cm="1">
        <f t="array" ref="B793">INDEX(JIS一覧!$A$1:$CQ$95, VALUE(LEFT(F793, 2))+1, VALUE(RIGHT(F793, 2))+1)</f>
        <v>戛</v>
      </c>
      <c r="E793" s="1">
        <f t="shared" si="61"/>
        <v>213</v>
      </c>
      <c r="F793" s="7">
        <v>5694</v>
      </c>
      <c r="G793" s="9" t="str" cm="1">
        <f t="array" ref="G793">IF(LEN(F793)=4,"1-"&amp;LEFT(F793,2)&amp;"-"&amp;RIGHT(F793,2),IF(AND(F793="",B793&lt;&gt;""),FindJISCoordinate(B793),"No Code"))</f>
        <v>1-56-94</v>
      </c>
      <c r="H793" s="3">
        <f t="shared" si="62"/>
        <v>25115</v>
      </c>
      <c r="I793" s="3" t="str">
        <f t="shared" si="64"/>
        <v>U+621B</v>
      </c>
      <c r="J793" s="3" t="str">
        <f t="shared" si="65"/>
        <v>戛</v>
      </c>
      <c r="K793" s="3" t="b">
        <f t="shared" si="63"/>
        <v>1</v>
      </c>
    </row>
    <row r="794" spans="2:11" x14ac:dyDescent="0.4">
      <c r="B794" s="2" t="str" cm="1">
        <f t="array" ref="B794">INDEX(JIS一覧!$A$1:$CQ$95, VALUE(LEFT(F794, 2))+1, VALUE(RIGHT(F794, 2))+1)</f>
        <v>戞</v>
      </c>
      <c r="C794" t="s">
        <v>7718</v>
      </c>
      <c r="E794" s="1">
        <f t="shared" si="61"/>
        <v>213</v>
      </c>
      <c r="F794" s="7">
        <v>5701</v>
      </c>
      <c r="G794" s="9" t="str" cm="1">
        <f t="array" ref="G794">IF(LEN(F794)=4,"1-"&amp;LEFT(F794,2)&amp;"-"&amp;RIGHT(F794,2),IF(AND(F794="",B794&lt;&gt;""),FindJISCoordinate(B794),"No Code"))</f>
        <v>1-57-01</v>
      </c>
      <c r="H794" s="3">
        <f t="shared" si="62"/>
        <v>25118</v>
      </c>
      <c r="I794" s="3" t="str">
        <f t="shared" si="64"/>
        <v>U+621E</v>
      </c>
      <c r="J794" s="3" t="str">
        <f t="shared" si="65"/>
        <v>戞</v>
      </c>
      <c r="K794" s="3" t="b">
        <f t="shared" si="63"/>
        <v>1</v>
      </c>
    </row>
    <row r="795" spans="2:11" x14ac:dyDescent="0.4">
      <c r="B795" s="2" t="str" cm="1">
        <f t="array" ref="B795">INDEX(JIS一覧!$A$1:$CQ$95, VALUE(LEFT(F795, 2))+1, VALUE(RIGHT(F795, 2))+1)</f>
        <v>渇</v>
      </c>
      <c r="E795" s="1">
        <f t="shared" si="61"/>
        <v>213</v>
      </c>
      <c r="F795" s="7">
        <v>1973</v>
      </c>
      <c r="G795" s="9" t="str" cm="1">
        <f t="array" ref="G795">IF(LEN(F795)=4,"1-"&amp;LEFT(F795,2)&amp;"-"&amp;RIGHT(F795,2),IF(AND(F795="",B795&lt;&gt;""),FindJISCoordinate(B795),"No Code"))</f>
        <v>1-19-73</v>
      </c>
      <c r="H795" s="3">
        <f t="shared" si="62"/>
        <v>28167</v>
      </c>
      <c r="I795" s="3" t="str">
        <f t="shared" si="64"/>
        <v>U+6E07</v>
      </c>
      <c r="J795" s="3" t="str">
        <f t="shared" si="65"/>
        <v>渇</v>
      </c>
      <c r="K795" s="3" t="b">
        <f t="shared" si="63"/>
        <v>1</v>
      </c>
    </row>
    <row r="796" spans="2:11" x14ac:dyDescent="0.4">
      <c r="B796" s="2" t="s">
        <v>7719</v>
      </c>
      <c r="C796" t="s">
        <v>7720</v>
      </c>
      <c r="E796" s="1">
        <f t="shared" si="61"/>
        <v>213</v>
      </c>
      <c r="F796" s="7">
        <v>8688</v>
      </c>
      <c r="G796" s="9" t="str" cm="1">
        <f t="array" ref="G796">IF(LEN(F796)=4,"1-"&amp;LEFT(F796,2)&amp;"-"&amp;RIGHT(F796,2),IF(AND(F796="",B796&lt;&gt;""),FindJISCoordinate(B796),"No Code"))</f>
        <v>1-86-88</v>
      </c>
      <c r="H796" s="3">
        <f t="shared" si="62"/>
        <v>28212</v>
      </c>
      <c r="I796" s="3" t="str">
        <f t="shared" si="64"/>
        <v>U+6E34</v>
      </c>
      <c r="J796" s="3" t="str">
        <f t="shared" si="65"/>
        <v>渴</v>
      </c>
      <c r="K796" s="3" t="b">
        <f t="shared" si="63"/>
        <v>1</v>
      </c>
    </row>
    <row r="797" spans="2:11" x14ac:dyDescent="0.4">
      <c r="B797" s="2" t="str" cm="1">
        <f t="array" ref="B797">INDEX(JIS一覧!$A$1:$CQ$95, VALUE(LEFT(F797, 2))+1, VALUE(RIGHT(F797, 2))+1)</f>
        <v>割</v>
      </c>
      <c r="E797" s="1">
        <f t="shared" si="61"/>
        <v>213</v>
      </c>
      <c r="F797" s="7">
        <v>1968</v>
      </c>
      <c r="G797" s="9" t="str" cm="1">
        <f t="array" ref="G797">IF(LEN(F797)=4,"1-"&amp;LEFT(F797,2)&amp;"-"&amp;RIGHT(F797,2),IF(AND(F797="",B797&lt;&gt;""),FindJISCoordinate(B797),"No Code"))</f>
        <v>1-19-68</v>
      </c>
      <c r="H797" s="3">
        <f t="shared" si="62"/>
        <v>21106</v>
      </c>
      <c r="I797" s="3" t="str">
        <f t="shared" si="64"/>
        <v>U+5272</v>
      </c>
      <c r="J797" s="3" t="str">
        <f t="shared" si="65"/>
        <v>割</v>
      </c>
      <c r="K797" s="3" t="b">
        <f t="shared" si="63"/>
        <v>1</v>
      </c>
    </row>
    <row r="798" spans="2:11" x14ac:dyDescent="0.4">
      <c r="B798" s="2"/>
      <c r="C798" t="s">
        <v>7721</v>
      </c>
      <c r="E798" s="1">
        <f t="shared" si="61"/>
        <v>213</v>
      </c>
      <c r="G798" s="9" t="str" cm="1">
        <f t="array" ref="G798">IF(LEN(F798)=4,"1-"&amp;LEFT(F798,2)&amp;"-"&amp;RIGHT(F798,2),IF(AND(F798="",B798&lt;&gt;""),FindJISCoordinate(B798),"No Code"))</f>
        <v>No Code</v>
      </c>
      <c r="H798" s="3" t="str">
        <f t="shared" si="62"/>
        <v/>
      </c>
      <c r="I798" s="3" t="str">
        <f t="shared" si="64"/>
        <v/>
      </c>
      <c r="J798" s="3" t="str">
        <f t="shared" si="65"/>
        <v/>
      </c>
      <c r="K798" s="3" t="b">
        <f t="shared" si="63"/>
        <v>1</v>
      </c>
    </row>
    <row r="799" spans="2:11" x14ac:dyDescent="0.4">
      <c r="B799" s="2" t="str" cm="1">
        <f t="array" ref="B799">INDEX(JIS一覧!$A$1:$CQ$95, VALUE(LEFT(F799, 2))+1, VALUE(RIGHT(F799, 2))+1)</f>
        <v>筈</v>
      </c>
      <c r="D799" s="1">
        <v>14</v>
      </c>
      <c r="E799" s="1">
        <f t="shared" si="61"/>
        <v>214</v>
      </c>
      <c r="F799" s="7">
        <v>4006</v>
      </c>
      <c r="G799" s="9" t="str" cm="1">
        <f t="array" ref="G799">IF(LEN(F799)=4,"1-"&amp;LEFT(F799,2)&amp;"-"&amp;RIGHT(F799,2),IF(AND(F799="",B799&lt;&gt;""),FindJISCoordinate(B799),"No Code"))</f>
        <v>1-40-06</v>
      </c>
      <c r="H799" s="3">
        <f t="shared" si="62"/>
        <v>31560</v>
      </c>
      <c r="I799" s="3" t="str">
        <f t="shared" si="64"/>
        <v>U+7B48</v>
      </c>
      <c r="J799" s="3" t="str">
        <f t="shared" si="65"/>
        <v>筈</v>
      </c>
      <c r="K799" s="3" t="b">
        <f t="shared" si="63"/>
        <v>1</v>
      </c>
    </row>
    <row r="800" spans="2:11" x14ac:dyDescent="0.4">
      <c r="B800" s="2" t="str" cm="1">
        <f t="array" ref="B800">INDEX(JIS一覧!$A$1:$CQ$95, VALUE(LEFT(F800, 2))+1, VALUE(RIGHT(F800, 2))+1)</f>
        <v>聒</v>
      </c>
      <c r="E800" s="1">
        <f t="shared" si="61"/>
        <v>214</v>
      </c>
      <c r="F800" s="7">
        <v>7058</v>
      </c>
      <c r="G800" s="9" t="str" cm="1">
        <f t="array" ref="G800">IF(LEN(F800)=4,"1-"&amp;LEFT(F800,2)&amp;"-"&amp;RIGHT(F800,2),IF(AND(F800="",B800&lt;&gt;""),FindJISCoordinate(B800),"No Code"))</f>
        <v>1-70-58</v>
      </c>
      <c r="H800" s="3">
        <f t="shared" si="62"/>
        <v>32850</v>
      </c>
      <c r="I800" s="3" t="str">
        <f t="shared" si="64"/>
        <v>U+8052</v>
      </c>
      <c r="J800" s="3" t="str">
        <f t="shared" si="65"/>
        <v>聒</v>
      </c>
      <c r="K800" s="3" t="b">
        <f t="shared" si="63"/>
        <v>1</v>
      </c>
    </row>
    <row r="801" spans="2:11" x14ac:dyDescent="0.4">
      <c r="B801" s="2" t="str" cm="1">
        <f t="array" ref="B801">INDEX(JIS一覧!$A$1:$CQ$95, VALUE(LEFT(F801, 2))+1, VALUE(RIGHT(F801, 2))+1)</f>
        <v>葛</v>
      </c>
      <c r="E801" s="1">
        <f t="shared" si="61"/>
        <v>214</v>
      </c>
      <c r="F801" s="7">
        <v>1975</v>
      </c>
      <c r="G801" s="9" t="str" cm="1">
        <f t="array" ref="G801">IF(LEN(F801)=4,"1-"&amp;LEFT(F801,2)&amp;"-"&amp;RIGHT(F801,2),IF(AND(F801="",B801&lt;&gt;""),FindJISCoordinate(B801),"No Code"))</f>
        <v>1-19-75</v>
      </c>
      <c r="H801" s="3">
        <f t="shared" si="62"/>
        <v>33883</v>
      </c>
      <c r="I801" s="3" t="str">
        <f t="shared" si="64"/>
        <v>U+845B</v>
      </c>
      <c r="J801" s="3" t="str">
        <f t="shared" si="65"/>
        <v>葛</v>
      </c>
      <c r="K801" s="3" t="b">
        <f t="shared" si="63"/>
        <v>1</v>
      </c>
    </row>
    <row r="802" spans="2:11" x14ac:dyDescent="0.4">
      <c r="B802" s="2"/>
      <c r="C802" t="s">
        <v>7722</v>
      </c>
      <c r="E802" s="1">
        <f t="shared" si="61"/>
        <v>214</v>
      </c>
      <c r="G802" s="9" t="str" cm="1">
        <f t="array" ref="G802">IF(LEN(F802)=4,"1-"&amp;LEFT(F802,2)&amp;"-"&amp;RIGHT(F802,2),IF(AND(F802="",B802&lt;&gt;""),FindJISCoordinate(B802),"No Code"))</f>
        <v>No Code</v>
      </c>
      <c r="H802" s="3" t="str">
        <f t="shared" si="62"/>
        <v/>
      </c>
      <c r="I802" s="3" t="str">
        <f t="shared" si="64"/>
        <v/>
      </c>
      <c r="J802" s="3" t="str">
        <f t="shared" si="65"/>
        <v/>
      </c>
      <c r="K802" s="3" t="b">
        <f t="shared" si="63"/>
        <v>1</v>
      </c>
    </row>
    <row r="803" spans="2:11" x14ac:dyDescent="0.4">
      <c r="B803" s="2" t="str" cm="1">
        <f t="array" ref="B803">INDEX(JIS一覧!$A$1:$CQ$95, VALUE(LEFT(F803, 2))+1, VALUE(RIGHT(F803, 2))+1)</f>
        <v>蛞</v>
      </c>
      <c r="D803" s="1">
        <v>15</v>
      </c>
      <c r="E803" s="1">
        <f t="shared" si="61"/>
        <v>215</v>
      </c>
      <c r="F803" s="7">
        <v>7361</v>
      </c>
      <c r="G803" s="9" t="str" cm="1">
        <f t="array" ref="G803">IF(LEN(F803)=4,"1-"&amp;LEFT(F803,2)&amp;"-"&amp;RIGHT(F803,2),IF(AND(F803="",B803&lt;&gt;""),FindJISCoordinate(B803),"No Code"))</f>
        <v>1-73-61</v>
      </c>
      <c r="H803" s="3">
        <f t="shared" si="62"/>
        <v>34526</v>
      </c>
      <c r="I803" s="3" t="str">
        <f t="shared" si="64"/>
        <v>U+86DE</v>
      </c>
      <c r="J803" s="3" t="str">
        <f t="shared" si="65"/>
        <v>蛞</v>
      </c>
      <c r="K803" s="3" t="b">
        <f t="shared" si="63"/>
        <v>1</v>
      </c>
    </row>
    <row r="804" spans="2:11" x14ac:dyDescent="0.4">
      <c r="B804" s="2" t="str" cm="1">
        <f t="array" ref="B804">INDEX(JIS一覧!$A$1:$CQ$95, VALUE(LEFT(F804, 2))+1, VALUE(RIGHT(F804, 2))+1)</f>
        <v>滑</v>
      </c>
      <c r="E804" s="1">
        <f t="shared" si="61"/>
        <v>215</v>
      </c>
      <c r="F804" s="7">
        <v>1974</v>
      </c>
      <c r="G804" s="9" t="str" cm="1">
        <f t="array" ref="G804">IF(LEN(F804)=4,"1-"&amp;LEFT(F804,2)&amp;"-"&amp;RIGHT(F804,2),IF(AND(F804="",B804&lt;&gt;""),FindJISCoordinate(B804),"No Code"))</f>
        <v>1-19-74</v>
      </c>
      <c r="H804" s="3">
        <f t="shared" si="62"/>
        <v>28369</v>
      </c>
      <c r="I804" s="3" t="str">
        <f t="shared" si="64"/>
        <v>U+6ED1</v>
      </c>
      <c r="J804" s="3" t="str">
        <f t="shared" si="65"/>
        <v>滑</v>
      </c>
      <c r="K804" s="3" t="b">
        <f t="shared" si="63"/>
        <v>1</v>
      </c>
    </row>
    <row r="805" spans="2:11" x14ac:dyDescent="0.4">
      <c r="B805" s="2" t="str" cm="1">
        <f t="array" ref="B805">INDEX(JIS一覧!$A$1:$CQ$95, VALUE(LEFT(F805, 2))+1, VALUE(RIGHT(F805, 2))+1)</f>
        <v>猾</v>
      </c>
      <c r="E805" s="1">
        <f t="shared" si="61"/>
        <v>215</v>
      </c>
      <c r="F805" s="7">
        <v>6449</v>
      </c>
      <c r="G805" s="9" t="str" cm="1">
        <f t="array" ref="G805">IF(LEN(F805)=4,"1-"&amp;LEFT(F805,2)&amp;"-"&amp;RIGHT(F805,2),IF(AND(F805="",B805&lt;&gt;""),FindJISCoordinate(B805),"No Code"))</f>
        <v>1-64-49</v>
      </c>
      <c r="H805" s="3">
        <f t="shared" si="62"/>
        <v>29502</v>
      </c>
      <c r="I805" s="3" t="str">
        <f t="shared" si="64"/>
        <v>U+733E</v>
      </c>
      <c r="J805" s="3" t="str">
        <f t="shared" si="65"/>
        <v>猾</v>
      </c>
      <c r="K805" s="3" t="b">
        <f t="shared" si="63"/>
        <v>1</v>
      </c>
    </row>
    <row r="806" spans="2:11" x14ac:dyDescent="0.4">
      <c r="B806" s="2" t="str" cm="1">
        <f t="array" ref="B806">INDEX(JIS一覧!$A$1:$CQ$95, VALUE(LEFT(F806, 2))+1, VALUE(RIGHT(F806, 2))+1)</f>
        <v>褐</v>
      </c>
      <c r="E806" s="1">
        <f t="shared" si="61"/>
        <v>215</v>
      </c>
      <c r="F806" s="7">
        <v>1976</v>
      </c>
      <c r="G806" s="9" t="str" cm="1">
        <f t="array" ref="G806">IF(LEN(F806)=4,"1-"&amp;LEFT(F806,2)&amp;"-"&amp;RIGHT(F806,2),IF(AND(F806="",B806&lt;&gt;""),FindJISCoordinate(B806),"No Code"))</f>
        <v>1-19-76</v>
      </c>
      <c r="H806" s="3">
        <f t="shared" si="62"/>
        <v>35088</v>
      </c>
      <c r="I806" s="3" t="str">
        <f t="shared" si="64"/>
        <v>U+8910</v>
      </c>
      <c r="J806" s="3" t="str">
        <f t="shared" si="65"/>
        <v>褐</v>
      </c>
      <c r="K806" s="3" t="b">
        <f t="shared" si="63"/>
        <v>1</v>
      </c>
    </row>
    <row r="807" spans="2:11" x14ac:dyDescent="0.4">
      <c r="B807" s="2" t="s">
        <v>7723</v>
      </c>
      <c r="C807" t="s">
        <v>7724</v>
      </c>
      <c r="E807" s="1">
        <f t="shared" si="61"/>
        <v>215</v>
      </c>
      <c r="F807" s="7">
        <v>9179</v>
      </c>
      <c r="G807" s="9" t="str" cm="1">
        <f t="array" ref="G807">IF(LEN(F807)=4,"1-"&amp;LEFT(F807,2)&amp;"-"&amp;RIGHT(F807,2),IF(AND(F807="",B807&lt;&gt;""),FindJISCoordinate(B807),"No Code"))</f>
        <v>1-91-79</v>
      </c>
      <c r="H807" s="3">
        <f t="shared" si="62"/>
        <v>64096</v>
      </c>
      <c r="I807" s="3" t="str">
        <f t="shared" si="64"/>
        <v>U+FA60</v>
      </c>
      <c r="J807" s="3" t="str">
        <f t="shared" si="65"/>
        <v>褐</v>
      </c>
      <c r="K807" s="3" t="b">
        <f t="shared" si="63"/>
        <v>1</v>
      </c>
    </row>
    <row r="808" spans="2:11" x14ac:dyDescent="0.4">
      <c r="B808" s="2" t="str" cm="1">
        <f t="array" ref="B808">INDEX(JIS一覧!$A$1:$CQ$95, VALUE(LEFT(F808, 2))+1, VALUE(RIGHT(F808, 2))+1)</f>
        <v>瞎</v>
      </c>
      <c r="D808" s="1">
        <v>16</v>
      </c>
      <c r="E808" s="1">
        <f t="shared" si="61"/>
        <v>216</v>
      </c>
      <c r="F808" s="7">
        <v>6650</v>
      </c>
      <c r="G808" s="9" t="str" cm="1">
        <f t="array" ref="G808">IF(LEN(F808)=4,"1-"&amp;LEFT(F808,2)&amp;"-"&amp;RIGHT(F808,2),IF(AND(F808="",B808&lt;&gt;""),FindJISCoordinate(B808),"No Code"))</f>
        <v>1-66-50</v>
      </c>
      <c r="H808" s="3">
        <f t="shared" si="62"/>
        <v>30606</v>
      </c>
      <c r="I808" s="3" t="str">
        <f t="shared" si="64"/>
        <v>U+778E</v>
      </c>
      <c r="J808" s="3" t="str">
        <f t="shared" si="65"/>
        <v>瞎</v>
      </c>
      <c r="K808" s="3" t="b">
        <f t="shared" si="63"/>
        <v>1</v>
      </c>
    </row>
    <row r="809" spans="2:11" x14ac:dyDescent="0.4">
      <c r="B809" s="2" t="str" cm="1">
        <f t="array" ref="B809">INDEX(JIS一覧!$A$1:$CQ$95, VALUE(LEFT(F809, 2))+1, VALUE(RIGHT(F809, 2))+1)</f>
        <v>羯</v>
      </c>
      <c r="E809" s="1">
        <f t="shared" si="61"/>
        <v>216</v>
      </c>
      <c r="F809" s="7">
        <v>7027</v>
      </c>
      <c r="G809" s="9" t="str" cm="1">
        <f t="array" ref="G809">IF(LEN(F809)=4,"1-"&amp;LEFT(F809,2)&amp;"-"&amp;RIGHT(F809,2),IF(AND(F809="",B809&lt;&gt;""),FindJISCoordinate(B809),"No Code"))</f>
        <v>1-70-27</v>
      </c>
      <c r="H809" s="3">
        <f t="shared" si="62"/>
        <v>32687</v>
      </c>
      <c r="I809" s="3" t="str">
        <f t="shared" si="64"/>
        <v>U+7FAF</v>
      </c>
      <c r="J809" s="3" t="str">
        <f t="shared" si="65"/>
        <v>羯</v>
      </c>
      <c r="K809" s="3" t="b">
        <f t="shared" si="63"/>
        <v>1</v>
      </c>
    </row>
    <row r="810" spans="2:11" x14ac:dyDescent="0.4">
      <c r="B810" s="2" t="str" cm="1">
        <f t="array" ref="B810">INDEX(JIS一覧!$A$1:$CQ$95, VALUE(LEFT(F810, 2))+1, VALUE(RIGHT(F810, 2))+1)</f>
        <v>蝎</v>
      </c>
      <c r="E810" s="1">
        <f t="shared" si="61"/>
        <v>216</v>
      </c>
      <c r="F810" s="7">
        <v>7389</v>
      </c>
      <c r="G810" s="9" t="str" cm="1">
        <f t="array" ref="G810">IF(LEN(F810)=4,"1-"&amp;LEFT(F810,2)&amp;"-"&amp;RIGHT(F810,2),IF(AND(F810="",B810&lt;&gt;""),FindJISCoordinate(B810),"No Code"))</f>
        <v>1-73-89</v>
      </c>
      <c r="H810" s="3">
        <f t="shared" si="62"/>
        <v>34638</v>
      </c>
      <c r="I810" s="3" t="str">
        <f t="shared" si="64"/>
        <v>U+874E</v>
      </c>
      <c r="J810" s="3" t="str">
        <f t="shared" si="65"/>
        <v>蝎</v>
      </c>
      <c r="K810" s="3" t="b">
        <f t="shared" si="63"/>
        <v>1</v>
      </c>
    </row>
    <row r="811" spans="2:11" x14ac:dyDescent="0.4">
      <c r="B811" s="2"/>
      <c r="C811" t="s">
        <v>7725</v>
      </c>
      <c r="E811" s="1">
        <f t="shared" si="61"/>
        <v>216</v>
      </c>
      <c r="G811" s="9" t="str" cm="1">
        <f t="array" ref="G811">IF(LEN(F811)=4,"1-"&amp;LEFT(F811,2)&amp;"-"&amp;RIGHT(F811,2),IF(AND(F811="",B811&lt;&gt;""),FindJISCoordinate(B811),"No Code"))</f>
        <v>No Code</v>
      </c>
      <c r="H811" s="3" t="str">
        <f t="shared" si="62"/>
        <v/>
      </c>
      <c r="I811" s="3" t="str">
        <f t="shared" si="64"/>
        <v/>
      </c>
      <c r="J811" s="3" t="str">
        <f t="shared" si="65"/>
        <v/>
      </c>
      <c r="K811" s="3" t="b">
        <f t="shared" si="63"/>
        <v>1</v>
      </c>
    </row>
    <row r="812" spans="2:11" x14ac:dyDescent="0.4">
      <c r="B812" s="2" t="str" cm="1">
        <f t="array" ref="B812">INDEX(JIS一覧!$A$1:$CQ$95, VALUE(LEFT(F812, 2))+1, VALUE(RIGHT(F812, 2))+1)</f>
        <v>豁</v>
      </c>
      <c r="E812" s="1">
        <f t="shared" si="61"/>
        <v>216</v>
      </c>
      <c r="F812" s="7">
        <v>7615</v>
      </c>
      <c r="G812" s="9" t="str" cm="1">
        <f t="array" ref="G812">IF(LEN(F812)=4,"1-"&amp;LEFT(F812,2)&amp;"-"&amp;RIGHT(F812,2),IF(AND(F812="",B812&lt;&gt;""),FindJISCoordinate(B812),"No Code"))</f>
        <v>1-76-15</v>
      </c>
      <c r="H812" s="3">
        <f t="shared" si="62"/>
        <v>35905</v>
      </c>
      <c r="I812" s="3" t="str">
        <f t="shared" si="64"/>
        <v>U+8C41</v>
      </c>
      <c r="J812" s="3" t="str">
        <f t="shared" si="65"/>
        <v>豁</v>
      </c>
      <c r="K812" s="3" t="b">
        <f t="shared" si="63"/>
        <v>1</v>
      </c>
    </row>
    <row r="813" spans="2:11" x14ac:dyDescent="0.4">
      <c r="B813" s="2" t="str" cm="1">
        <f t="array" ref="B813">INDEX(JIS一覧!$A$1:$CQ$95, VALUE(LEFT(F813, 2))+1, VALUE(RIGHT(F813, 2))+1)</f>
        <v>轄</v>
      </c>
      <c r="E813" s="1">
        <f t="shared" si="61"/>
        <v>216</v>
      </c>
      <c r="F813" s="7">
        <v>1977</v>
      </c>
      <c r="G813" s="9" t="str" cm="1">
        <f t="array" ref="G813">IF(LEN(F813)=4,"1-"&amp;LEFT(F813,2)&amp;"-"&amp;RIGHT(F813,2),IF(AND(F813="",B813&lt;&gt;""),FindJISCoordinate(B813),"No Code"))</f>
        <v>1-19-77</v>
      </c>
      <c r="H813" s="3">
        <f t="shared" si="62"/>
        <v>36676</v>
      </c>
      <c r="I813" s="3" t="str">
        <f t="shared" si="64"/>
        <v>U+8F44</v>
      </c>
      <c r="J813" s="3" t="str">
        <f t="shared" si="65"/>
        <v>轄</v>
      </c>
      <c r="K813" s="3" t="b">
        <f t="shared" si="63"/>
        <v>1</v>
      </c>
    </row>
    <row r="814" spans="2:11" x14ac:dyDescent="0.4">
      <c r="B814" s="2"/>
      <c r="C814" t="s">
        <v>7726</v>
      </c>
      <c r="E814" s="1">
        <f t="shared" si="61"/>
        <v>216</v>
      </c>
      <c r="G814" s="9" t="str" cm="1">
        <f t="array" ref="G814">IF(LEN(F814)=4,"1-"&amp;LEFT(F814,2)&amp;"-"&amp;RIGHT(F814,2),IF(AND(F814="",B814&lt;&gt;""),FindJISCoordinate(B814),"No Code"))</f>
        <v>No Code</v>
      </c>
      <c r="H814" s="3" t="str">
        <f t="shared" si="62"/>
        <v/>
      </c>
      <c r="I814" s="3" t="str">
        <f t="shared" si="64"/>
        <v/>
      </c>
      <c r="J814" s="3" t="str">
        <f t="shared" si="65"/>
        <v/>
      </c>
      <c r="K814" s="3" t="b">
        <f t="shared" si="63"/>
        <v>1</v>
      </c>
    </row>
    <row r="815" spans="2:11" x14ac:dyDescent="0.4">
      <c r="B815" s="2" t="str" cm="1">
        <f t="array" ref="B815">INDEX(JIS一覧!$A$1:$CQ$95, VALUE(LEFT(F815, 2))+1, VALUE(RIGHT(F815, 2))+1)</f>
        <v>闊</v>
      </c>
      <c r="E815" s="1">
        <f t="shared" si="61"/>
        <v>216</v>
      </c>
      <c r="F815" s="7">
        <v>7972</v>
      </c>
      <c r="G815" s="9" t="str" cm="1">
        <f t="array" ref="G815">IF(LEN(F815)=4,"1-"&amp;LEFT(F815,2)&amp;"-"&amp;RIGHT(F815,2),IF(AND(F815="",B815&lt;&gt;""),FindJISCoordinate(B815),"No Code"))</f>
        <v>1-79-72</v>
      </c>
      <c r="H815" s="3">
        <f t="shared" si="62"/>
        <v>38346</v>
      </c>
      <c r="I815" s="3" t="str">
        <f t="shared" si="64"/>
        <v>U+95CA</v>
      </c>
      <c r="J815" s="3" t="str">
        <f t="shared" si="65"/>
        <v>闊</v>
      </c>
      <c r="K815" s="3" t="b">
        <f t="shared" si="63"/>
        <v>1</v>
      </c>
    </row>
    <row r="816" spans="2:11" x14ac:dyDescent="0.4">
      <c r="B816" s="2" t="str" cm="1">
        <f t="array" ref="B816">INDEX(JIS一覧!$A$1:$CQ$95, VALUE(LEFT(F816, 2))+1, VALUE(RIGHT(F816, 2))+1)</f>
        <v>濶</v>
      </c>
      <c r="C816" t="s">
        <v>7727</v>
      </c>
      <c r="E816" s="1">
        <f t="shared" si="61"/>
        <v>216</v>
      </c>
      <c r="F816" s="7">
        <v>7973</v>
      </c>
      <c r="G816" s="9" t="str" cm="1">
        <f t="array" ref="G816">IF(LEN(F816)=4,"1-"&amp;LEFT(F816,2)&amp;"-"&amp;RIGHT(F816,2),IF(AND(F816="",B816&lt;&gt;""),FindJISCoordinate(B816),"No Code"))</f>
        <v>1-79-73</v>
      </c>
      <c r="H816" s="3">
        <f t="shared" si="62"/>
        <v>28662</v>
      </c>
      <c r="I816" s="3" t="str">
        <f t="shared" si="64"/>
        <v>U+6FF6</v>
      </c>
      <c r="J816" s="3" t="str">
        <f t="shared" si="65"/>
        <v>濶</v>
      </c>
      <c r="K816" s="3" t="b">
        <f t="shared" si="63"/>
        <v>1</v>
      </c>
    </row>
    <row r="817" spans="2:11" x14ac:dyDescent="0.4">
      <c r="B817" s="2" t="str" cm="1">
        <f t="array" ref="B817">INDEX(JIS一覧!$A$1:$CQ$95, VALUE(LEFT(F817, 2))+1, VALUE(RIGHT(F817, 2))+1)</f>
        <v>鞨</v>
      </c>
      <c r="E817" s="1">
        <f t="shared" si="61"/>
        <v>216</v>
      </c>
      <c r="F817" s="7">
        <v>8066</v>
      </c>
      <c r="G817" s="9" t="str" cm="1">
        <f t="array" ref="G817">IF(LEN(F817)=4,"1-"&amp;LEFT(F817,2)&amp;"-"&amp;RIGHT(F817,2),IF(AND(F817="",B817&lt;&gt;""),FindJISCoordinate(B817),"No Code"))</f>
        <v>1-80-66</v>
      </c>
      <c r="H817" s="3">
        <f t="shared" si="62"/>
        <v>38824</v>
      </c>
      <c r="I817" s="3" t="str">
        <f t="shared" si="64"/>
        <v>U+97A8</v>
      </c>
      <c r="J817" s="3" t="str">
        <f t="shared" si="65"/>
        <v>鞨</v>
      </c>
      <c r="K817" s="3" t="b">
        <f t="shared" si="63"/>
        <v>1</v>
      </c>
    </row>
    <row r="818" spans="2:11" x14ac:dyDescent="0.4">
      <c r="B818" s="2" t="str" cm="1">
        <f t="array" ref="B818">INDEX(JIS一覧!$A$1:$CQ$95, VALUE(LEFT(F818, 2))+1, VALUE(RIGHT(F818, 2))+1)</f>
        <v>黠</v>
      </c>
      <c r="E818" s="1">
        <f t="shared" si="61"/>
        <v>216</v>
      </c>
      <c r="F818" s="7">
        <v>8360</v>
      </c>
      <c r="G818" s="9" t="str" cm="1">
        <f t="array" ref="G818">IF(LEN(F818)=4,"1-"&amp;LEFT(F818,2)&amp;"-"&amp;RIGHT(F818,2),IF(AND(F818="",B818&lt;&gt;""),FindJISCoordinate(B818),"No Code"))</f>
        <v>1-83-60</v>
      </c>
      <c r="H818" s="3">
        <f t="shared" si="62"/>
        <v>40672</v>
      </c>
      <c r="I818" s="3" t="str">
        <f t="shared" si="64"/>
        <v>U+9EE0</v>
      </c>
      <c r="J818" s="3" t="str">
        <f t="shared" si="65"/>
        <v>黠</v>
      </c>
      <c r="K818" s="3" t="b">
        <f t="shared" si="63"/>
        <v>1</v>
      </c>
    </row>
    <row r="819" spans="2:11" x14ac:dyDescent="0.4">
      <c r="B819" s="2" t="str" cm="1">
        <f t="array" ref="B819">INDEX(JIS一覧!$A$1:$CQ$95, VALUE(LEFT(F819, 2))+1, VALUE(RIGHT(F819, 2))+1)</f>
        <v>蠍</v>
      </c>
      <c r="E819" s="1">
        <f t="shared" si="61"/>
        <v>216</v>
      </c>
      <c r="F819" s="7">
        <v>7424</v>
      </c>
      <c r="G819" s="9" t="str" cm="1">
        <f t="array" ref="G819">IF(LEN(F819)=4,"1-"&amp;LEFT(F819,2)&amp;"-"&amp;RIGHT(F819,2),IF(AND(F819="",B819&lt;&gt;""),FindJISCoordinate(B819),"No Code"))</f>
        <v>1-74-24</v>
      </c>
      <c r="H819" s="3">
        <f t="shared" si="62"/>
        <v>34829</v>
      </c>
      <c r="I819" s="3" t="str">
        <f t="shared" si="64"/>
        <v>U+880D</v>
      </c>
      <c r="J819" s="3" t="str">
        <f t="shared" si="65"/>
        <v>蠍</v>
      </c>
      <c r="K819" s="3" t="b">
        <f t="shared" si="63"/>
        <v>1</v>
      </c>
    </row>
    <row r="820" spans="2:11" x14ac:dyDescent="0.4">
      <c r="B820" s="2" t="str" cm="1">
        <f t="array" ref="B820">INDEX(JIS一覧!$A$1:$CQ$95, VALUE(LEFT(F820, 2))+1, VALUE(RIGHT(F820, 2))+1)</f>
        <v>且</v>
      </c>
      <c r="D820" s="1">
        <v>17</v>
      </c>
      <c r="E820" s="1">
        <f t="shared" si="61"/>
        <v>217</v>
      </c>
      <c r="F820" s="7">
        <v>1978</v>
      </c>
      <c r="G820" s="9" t="str" cm="1">
        <f t="array" ref="G820">IF(LEN(F820)=4,"1-"&amp;LEFT(F820,2)&amp;"-"&amp;RIGHT(F820,2),IF(AND(F820="",B820&lt;&gt;""),FindJISCoordinate(B820),"No Code"))</f>
        <v>1-19-78</v>
      </c>
      <c r="H820" s="3">
        <f t="shared" si="62"/>
        <v>19988</v>
      </c>
      <c r="I820" s="3" t="str">
        <f t="shared" si="64"/>
        <v>U+4E14</v>
      </c>
      <c r="J820" s="3" t="str">
        <f t="shared" si="65"/>
        <v>且</v>
      </c>
      <c r="K820" s="3" t="b">
        <f t="shared" si="63"/>
        <v>1</v>
      </c>
    </row>
    <row r="821" spans="2:11" x14ac:dyDescent="0.4">
      <c r="B821" s="2" t="str" cm="1">
        <f t="array" ref="B821">INDEX(JIS一覧!$A$1:$CQ$95, VALUE(LEFT(F821, 2))+1, VALUE(RIGHT(F821, 2))+1)</f>
        <v>株</v>
      </c>
      <c r="D821" s="1">
        <v>18</v>
      </c>
      <c r="E821" s="1">
        <f t="shared" si="61"/>
        <v>218</v>
      </c>
      <c r="F821" s="7">
        <v>1984</v>
      </c>
      <c r="G821" s="9" t="str" cm="1">
        <f t="array" ref="G821">IF(LEN(F821)=4,"1-"&amp;LEFT(F821,2)&amp;"-"&amp;RIGHT(F821,2),IF(AND(F821="",B821&lt;&gt;""),FindJISCoordinate(B821),"No Code"))</f>
        <v>1-19-84</v>
      </c>
      <c r="H821" s="3">
        <f t="shared" si="62"/>
        <v>26666</v>
      </c>
      <c r="I821" s="3" t="str">
        <f t="shared" si="64"/>
        <v>U+682A</v>
      </c>
      <c r="J821" s="3" t="str">
        <f t="shared" si="65"/>
        <v>株</v>
      </c>
      <c r="K821" s="3" t="b">
        <f t="shared" si="63"/>
        <v>1</v>
      </c>
    </row>
    <row r="822" spans="2:11" x14ac:dyDescent="0.4">
      <c r="B822" s="2" t="str" cm="1">
        <f t="array" ref="B822">INDEX(JIS一覧!$A$1:$CQ$95, VALUE(LEFT(F822, 2))+1, VALUE(RIGHT(F822, 2))+1)</f>
        <v>釜</v>
      </c>
      <c r="E822" s="1">
        <f t="shared" ref="E822:E885" si="66">IF(D822="",E821,D822+ROUNDUP(E821-D822,-2))</f>
        <v>218</v>
      </c>
      <c r="F822" s="7">
        <v>1988</v>
      </c>
      <c r="G822" s="9" t="str" cm="1">
        <f t="array" ref="G822">IF(LEN(F822)=4,"1-"&amp;LEFT(F822,2)&amp;"-"&amp;RIGHT(F822,2),IF(AND(F822="",B822&lt;&gt;""),FindJISCoordinate(B822),"No Code"))</f>
        <v>1-19-88</v>
      </c>
      <c r="H822" s="3">
        <f t="shared" si="62"/>
        <v>37340</v>
      </c>
      <c r="I822" s="3" t="str">
        <f t="shared" si="64"/>
        <v>U+91DC</v>
      </c>
      <c r="J822" s="3" t="str">
        <f t="shared" si="65"/>
        <v>釜</v>
      </c>
      <c r="K822" s="3" t="b">
        <f t="shared" si="63"/>
        <v>1</v>
      </c>
    </row>
    <row r="823" spans="2:11" x14ac:dyDescent="0.4">
      <c r="B823" s="2" t="str" cm="1">
        <f t="array" ref="B823">INDEX(JIS一覧!$A$1:$CQ$95, VALUE(LEFT(F823, 2))+1, VALUE(RIGHT(F823, 2))+1)</f>
        <v>鎌</v>
      </c>
      <c r="E823" s="1">
        <f t="shared" si="66"/>
        <v>218</v>
      </c>
      <c r="F823" s="7">
        <v>1989</v>
      </c>
      <c r="G823" s="9" t="str" cm="1">
        <f t="array" ref="G823">IF(LEN(F823)=4,"1-"&amp;LEFT(F823,2)&amp;"-"&amp;RIGHT(F823,2),IF(AND(F823="",B823&lt;&gt;""),FindJISCoordinate(B823),"No Code"))</f>
        <v>1-19-89</v>
      </c>
      <c r="H823" s="3">
        <f t="shared" si="62"/>
        <v>37772</v>
      </c>
      <c r="I823" s="3" t="str">
        <f t="shared" si="64"/>
        <v>U+938C</v>
      </c>
      <c r="J823" s="3" t="str">
        <f t="shared" si="65"/>
        <v>鎌</v>
      </c>
      <c r="K823" s="3" t="b">
        <f t="shared" si="63"/>
        <v>1</v>
      </c>
    </row>
    <row r="824" spans="2:11" x14ac:dyDescent="0.4">
      <c r="B824" s="2"/>
      <c r="C824" t="s">
        <v>7728</v>
      </c>
      <c r="E824" s="1">
        <f t="shared" si="66"/>
        <v>218</v>
      </c>
      <c r="G824" s="9" t="str" cm="1">
        <f t="array" ref="G824">IF(LEN(F824)=4,"1-"&amp;LEFT(F824,2)&amp;"-"&amp;RIGHT(F824,2),IF(AND(F824="",B824&lt;&gt;""),FindJISCoordinate(B824),"No Code"))</f>
        <v>No Code</v>
      </c>
      <c r="H824" s="3" t="str">
        <f t="shared" si="62"/>
        <v/>
      </c>
      <c r="I824" s="3" t="str">
        <f t="shared" si="64"/>
        <v/>
      </c>
      <c r="J824" s="3" t="str">
        <f t="shared" si="65"/>
        <v/>
      </c>
      <c r="K824" s="3" t="b">
        <f t="shared" si="63"/>
        <v>1</v>
      </c>
    </row>
    <row r="825" spans="2:11" x14ac:dyDescent="0.4">
      <c r="B825" s="2" t="str" cm="1">
        <f t="array" ref="B825">INDEX(JIS一覧!$A$1:$CQ$95, VALUE(LEFT(F825, 2))+1, VALUE(RIGHT(F825, 2))+1)</f>
        <v>叺</v>
      </c>
      <c r="E825" s="1">
        <f t="shared" si="66"/>
        <v>218</v>
      </c>
      <c r="F825" s="7">
        <v>5061</v>
      </c>
      <c r="G825" s="9" t="str" cm="1">
        <f t="array" ref="G825">IF(LEN(F825)=4,"1-"&amp;LEFT(F825,2)&amp;"-"&amp;RIGHT(F825,2),IF(AND(F825="",B825&lt;&gt;""),FindJISCoordinate(B825),"No Code"))</f>
        <v>1-50-61</v>
      </c>
      <c r="H825" s="3">
        <f t="shared" si="62"/>
        <v>21498</v>
      </c>
      <c r="I825" s="3" t="str">
        <f t="shared" si="64"/>
        <v>U+53FA</v>
      </c>
      <c r="J825" s="3" t="str">
        <f t="shared" si="65"/>
        <v>叺</v>
      </c>
      <c r="K825" s="3" t="b">
        <f t="shared" si="63"/>
        <v>1</v>
      </c>
    </row>
    <row r="826" spans="2:11" x14ac:dyDescent="0.4">
      <c r="B826" s="2" t="str" cm="1">
        <f t="array" ref="B826">INDEX(JIS一覧!$A$1:$CQ$95, VALUE(LEFT(F826, 2))+1, VALUE(RIGHT(F826, 2))+1)</f>
        <v>裃</v>
      </c>
      <c r="D826" s="1">
        <v>19</v>
      </c>
      <c r="E826" s="1">
        <f t="shared" si="66"/>
        <v>219</v>
      </c>
      <c r="F826" s="7">
        <v>7465</v>
      </c>
      <c r="G826" s="9" t="str" cm="1">
        <f t="array" ref="G826">IF(LEN(F826)=4,"1-"&amp;LEFT(F826,2)&amp;"-"&amp;RIGHT(F826,2),IF(AND(F826="",B826&lt;&gt;""),FindJISCoordinate(B826),"No Code"))</f>
        <v>1-74-65</v>
      </c>
      <c r="H826" s="3">
        <f t="shared" si="62"/>
        <v>35011</v>
      </c>
      <c r="I826" s="3" t="str">
        <f t="shared" si="64"/>
        <v>U+88C3</v>
      </c>
      <c r="J826" s="3" t="str">
        <f t="shared" si="65"/>
        <v>裃</v>
      </c>
      <c r="K826" s="3" t="b">
        <f t="shared" si="63"/>
        <v>1</v>
      </c>
    </row>
    <row r="827" spans="2:11" x14ac:dyDescent="0.4">
      <c r="B827" s="2" t="str" cm="1">
        <f t="array" ref="B827">INDEX(JIS一覧!$A$1:$CQ$95, VALUE(LEFT(F827, 2))+1, VALUE(RIGHT(F827, 2))+1)</f>
        <v>刈</v>
      </c>
      <c r="D827" s="1">
        <v>20</v>
      </c>
      <c r="E827" s="1">
        <f t="shared" si="66"/>
        <v>220</v>
      </c>
      <c r="F827" s="7">
        <v>2002</v>
      </c>
      <c r="G827" s="9" t="str" cm="1">
        <f t="array" ref="G827">IF(LEN(F827)=4,"1-"&amp;LEFT(F827,2)&amp;"-"&amp;RIGHT(F827,2),IF(AND(F827="",B827&lt;&gt;""),FindJISCoordinate(B827),"No Code"))</f>
        <v>1-20-02</v>
      </c>
      <c r="H827" s="3">
        <f t="shared" si="62"/>
        <v>21000</v>
      </c>
      <c r="I827" s="3" t="str">
        <f t="shared" si="64"/>
        <v>U+5208</v>
      </c>
      <c r="J827" s="3" t="str">
        <f t="shared" si="65"/>
        <v>刈</v>
      </c>
      <c r="K827" s="3" t="b">
        <f t="shared" si="63"/>
        <v>1</v>
      </c>
    </row>
    <row r="828" spans="2:11" x14ac:dyDescent="0.4">
      <c r="B828" s="2"/>
      <c r="C828" t="s">
        <v>7729</v>
      </c>
      <c r="E828" s="1">
        <f t="shared" si="66"/>
        <v>220</v>
      </c>
      <c r="G828" s="9" t="str" cm="1">
        <f t="array" ref="G828">IF(LEN(F828)=4,"1-"&amp;LEFT(F828,2)&amp;"-"&amp;RIGHT(F828,2),IF(AND(F828="",B828&lt;&gt;""),FindJISCoordinate(B828),"No Code"))</f>
        <v>No Code</v>
      </c>
      <c r="H828" s="3" t="str">
        <f t="shared" si="62"/>
        <v/>
      </c>
      <c r="I828" s="3" t="str">
        <f t="shared" si="64"/>
        <v/>
      </c>
      <c r="J828" s="3" t="str">
        <f t="shared" si="65"/>
        <v/>
      </c>
      <c r="K828" s="3" t="b">
        <f t="shared" si="63"/>
        <v>1</v>
      </c>
    </row>
    <row r="829" spans="2:11" x14ac:dyDescent="0.4">
      <c r="B829" s="2" t="str" cm="1">
        <f t="array" ref="B829">INDEX(JIS一覧!$A$1:$CQ$95, VALUE(LEFT(F829, 2))+1, VALUE(RIGHT(F829, 2))+1)</f>
        <v>干</v>
      </c>
      <c r="D829" s="1">
        <v>21</v>
      </c>
      <c r="E829" s="1">
        <f t="shared" si="66"/>
        <v>221</v>
      </c>
      <c r="F829" s="7">
        <v>2019</v>
      </c>
      <c r="G829" s="9" t="str" cm="1">
        <f t="array" ref="G829">IF(LEN(F829)=4,"1-"&amp;LEFT(F829,2)&amp;"-"&amp;RIGHT(F829,2),IF(AND(F829="",B829&lt;&gt;""),FindJISCoordinate(B829),"No Code"))</f>
        <v>1-20-19</v>
      </c>
      <c r="H829" s="3">
        <f t="shared" si="62"/>
        <v>24178</v>
      </c>
      <c r="I829" s="3" t="str">
        <f t="shared" si="64"/>
        <v>U+5E72</v>
      </c>
      <c r="J829" s="3" t="str">
        <f t="shared" si="65"/>
        <v>干</v>
      </c>
      <c r="K829" s="3" t="b">
        <f t="shared" si="63"/>
        <v>1</v>
      </c>
    </row>
    <row r="830" spans="2:11" x14ac:dyDescent="0.4">
      <c r="B830" s="2" t="str" cm="1">
        <f t="array" ref="B830">INDEX(JIS一覧!$A$1:$CQ$95, VALUE(LEFT(F830, 2))+1, VALUE(RIGHT(F830, 2))+1)</f>
        <v>丱</v>
      </c>
      <c r="D830" s="1">
        <v>22</v>
      </c>
      <c r="E830" s="1">
        <f t="shared" si="66"/>
        <v>222</v>
      </c>
      <c r="F830" s="7">
        <v>4805</v>
      </c>
      <c r="G830" s="9" t="str" cm="1">
        <f t="array" ref="G830">IF(LEN(F830)=4,"1-"&amp;LEFT(F830,2)&amp;"-"&amp;RIGHT(F830,2),IF(AND(F830="",B830&lt;&gt;""),FindJISCoordinate(B830),"No Code"))</f>
        <v>1-48-05</v>
      </c>
      <c r="H830" s="3">
        <f t="shared" si="62"/>
        <v>20017</v>
      </c>
      <c r="I830" s="3" t="str">
        <f t="shared" si="64"/>
        <v>U+4E31</v>
      </c>
      <c r="J830" s="3" t="str">
        <f t="shared" si="65"/>
        <v>丱</v>
      </c>
      <c r="K830" s="3" t="b">
        <f t="shared" si="63"/>
        <v>1</v>
      </c>
    </row>
    <row r="831" spans="2:11" x14ac:dyDescent="0.4">
      <c r="B831" s="2" t="str" cm="1">
        <f t="array" ref="B831">INDEX(JIS一覧!$A$1:$CQ$95, VALUE(LEFT(F831, 2))+1, VALUE(RIGHT(F831, 2))+1)</f>
        <v>刊</v>
      </c>
      <c r="E831" s="1">
        <f t="shared" si="66"/>
        <v>222</v>
      </c>
      <c r="F831" s="7">
        <v>2009</v>
      </c>
      <c r="G831" s="9" t="str" cm="1">
        <f t="array" ref="G831">IF(LEN(F831)=4,"1-"&amp;LEFT(F831,2)&amp;"-"&amp;RIGHT(F831,2),IF(AND(F831="",B831&lt;&gt;""),FindJISCoordinate(B831),"No Code"))</f>
        <v>1-20-09</v>
      </c>
      <c r="H831" s="3">
        <f t="shared" si="62"/>
        <v>21002</v>
      </c>
      <c r="I831" s="3" t="str">
        <f t="shared" si="64"/>
        <v>U+520A</v>
      </c>
      <c r="J831" s="3" t="str">
        <f t="shared" si="65"/>
        <v>刊</v>
      </c>
      <c r="K831" s="3" t="b">
        <f t="shared" si="63"/>
        <v>1</v>
      </c>
    </row>
    <row r="832" spans="2:11" x14ac:dyDescent="0.4">
      <c r="B832" s="2" t="str" cm="1">
        <f t="array" ref="B832">INDEX(JIS一覧!$A$1:$CQ$95, VALUE(LEFT(F832, 2))+1, VALUE(RIGHT(F832, 2))+1)</f>
        <v>甘</v>
      </c>
      <c r="E832" s="1">
        <f t="shared" si="66"/>
        <v>222</v>
      </c>
      <c r="F832" s="7">
        <v>2037</v>
      </c>
      <c r="G832" s="9" t="str" cm="1">
        <f t="array" ref="G832">IF(LEN(F832)=4,"1-"&amp;LEFT(F832,2)&amp;"-"&amp;RIGHT(F832,2),IF(AND(F832="",B832&lt;&gt;""),FindJISCoordinate(B832),"No Code"))</f>
        <v>1-20-37</v>
      </c>
      <c r="H832" s="3">
        <f t="shared" si="62"/>
        <v>29976</v>
      </c>
      <c r="I832" s="3" t="str">
        <f t="shared" si="64"/>
        <v>U+7518</v>
      </c>
      <c r="J832" s="3" t="str">
        <f t="shared" si="65"/>
        <v>甘</v>
      </c>
      <c r="K832" s="3" t="b">
        <f t="shared" si="63"/>
        <v>1</v>
      </c>
    </row>
    <row r="833" spans="2:11" x14ac:dyDescent="0.4">
      <c r="B833" s="2" t="str" cm="1">
        <f t="array" ref="B833">INDEX(JIS一覧!$A$1:$CQ$95, VALUE(LEFT(F833, 2))+1, VALUE(RIGHT(F833, 2))+1)</f>
        <v>奸</v>
      </c>
      <c r="D833" s="1">
        <v>23</v>
      </c>
      <c r="E833" s="1">
        <f t="shared" si="66"/>
        <v>223</v>
      </c>
      <c r="F833" s="7">
        <v>5301</v>
      </c>
      <c r="G833" s="9" t="str" cm="1">
        <f t="array" ref="G833">IF(LEN(F833)=4,"1-"&amp;LEFT(F833,2)&amp;"-"&amp;RIGHT(F833,2),IF(AND(F833="",B833&lt;&gt;""),FindJISCoordinate(B833),"No Code"))</f>
        <v>1-53-01</v>
      </c>
      <c r="H833" s="3">
        <f t="shared" si="62"/>
        <v>22904</v>
      </c>
      <c r="I833" s="3" t="str">
        <f t="shared" si="64"/>
        <v>U+5978</v>
      </c>
      <c r="J833" s="3" t="str">
        <f t="shared" si="65"/>
        <v>奸</v>
      </c>
      <c r="K833" s="3" t="b">
        <f t="shared" si="63"/>
        <v>1</v>
      </c>
    </row>
    <row r="834" spans="2:11" x14ac:dyDescent="0.4">
      <c r="B834" s="2" t="str" cm="1">
        <f t="array" ref="B834">INDEX(JIS一覧!$A$1:$CQ$95, VALUE(LEFT(F834, 2))+1, VALUE(RIGHT(F834, 2))+1)</f>
        <v>扞</v>
      </c>
      <c r="D834" s="1">
        <v>24</v>
      </c>
      <c r="E834" s="1">
        <f t="shared" si="66"/>
        <v>224</v>
      </c>
      <c r="F834" s="7">
        <v>5710</v>
      </c>
      <c r="G834" s="9" t="str" cm="1">
        <f t="array" ref="G834">IF(LEN(F834)=4,"1-"&amp;LEFT(F834,2)&amp;"-"&amp;RIGHT(F834,2),IF(AND(F834="",B834&lt;&gt;""),FindJISCoordinate(B834),"No Code"))</f>
        <v>1-57-10</v>
      </c>
      <c r="H834" s="3">
        <f t="shared" ref="H834:H897" si="67">IFERROR(_xlfn.UNICODE(B834),"")</f>
        <v>25182</v>
      </c>
      <c r="I834" s="3" t="str">
        <f t="shared" si="64"/>
        <v>U+625E</v>
      </c>
      <c r="J834" s="3" t="str">
        <f t="shared" si="65"/>
        <v>扞</v>
      </c>
      <c r="K834" s="3" t="b">
        <f t="shared" ref="K834:K897" si="68">B834=J834</f>
        <v>1</v>
      </c>
    </row>
    <row r="835" spans="2:11" x14ac:dyDescent="0.4">
      <c r="B835" s="2" t="str" cm="1">
        <f t="array" ref="B835">INDEX(JIS一覧!$A$1:$CQ$95, VALUE(LEFT(F835, 2))+1, VALUE(RIGHT(F835, 2))+1)</f>
        <v>汗</v>
      </c>
      <c r="E835" s="1">
        <f t="shared" si="66"/>
        <v>224</v>
      </c>
      <c r="F835" s="7">
        <v>2032</v>
      </c>
      <c r="G835" s="9" t="str" cm="1">
        <f t="array" ref="G835">IF(LEN(F835)=4,"1-"&amp;LEFT(F835,2)&amp;"-"&amp;RIGHT(F835,2),IF(AND(F835="",B835&lt;&gt;""),FindJISCoordinate(B835),"No Code"))</f>
        <v>1-20-32</v>
      </c>
      <c r="H835" s="3">
        <f t="shared" si="67"/>
        <v>27735</v>
      </c>
      <c r="I835" s="3" t="str">
        <f t="shared" ref="I835:I898" si="69">IFERROR("U+"&amp;DEC2HEX(H835),"")</f>
        <v>U+6C57</v>
      </c>
      <c r="J835" s="3" t="str">
        <f t="shared" ref="J835:J898" si="70">IFERROR(_xlfn.UNICHAR(H835),"")</f>
        <v>汗</v>
      </c>
      <c r="K835" s="3" t="b">
        <f t="shared" si="68"/>
        <v>1</v>
      </c>
    </row>
    <row r="836" spans="2:11" x14ac:dyDescent="0.4">
      <c r="B836" s="2" t="str" cm="1">
        <f t="array" ref="B836">INDEX(JIS一覧!$A$1:$CQ$95, VALUE(LEFT(F836, 2))+1, VALUE(RIGHT(F836, 2))+1)</f>
        <v>缶</v>
      </c>
      <c r="E836" s="1">
        <f t="shared" si="66"/>
        <v>224</v>
      </c>
      <c r="F836" s="7">
        <v>2044</v>
      </c>
      <c r="G836" s="9" t="str" cm="1">
        <f t="array" ref="G836">IF(LEN(F836)=4,"1-"&amp;LEFT(F836,2)&amp;"-"&amp;RIGHT(F836,2),IF(AND(F836="",B836&lt;&gt;""),FindJISCoordinate(B836),"No Code"))</f>
        <v>1-20-44</v>
      </c>
      <c r="H836" s="3">
        <f t="shared" si="67"/>
        <v>32566</v>
      </c>
      <c r="I836" s="3" t="str">
        <f t="shared" si="69"/>
        <v>U+7F36</v>
      </c>
      <c r="J836" s="3" t="str">
        <f t="shared" si="70"/>
        <v>缶</v>
      </c>
      <c r="K836" s="3" t="b">
        <f t="shared" si="68"/>
        <v>1</v>
      </c>
    </row>
    <row r="837" spans="2:11" x14ac:dyDescent="0.4">
      <c r="B837" s="2"/>
      <c r="C837" t="s">
        <v>7730</v>
      </c>
      <c r="E837" s="1">
        <f t="shared" si="66"/>
        <v>224</v>
      </c>
      <c r="G837" s="9" t="str" cm="1">
        <f t="array" ref="G837">IF(LEN(F837)=4,"1-"&amp;LEFT(F837,2)&amp;"-"&amp;RIGHT(F837,2),IF(AND(F837="",B837&lt;&gt;""),FindJISCoordinate(B837),"No Code"))</f>
        <v>No Code</v>
      </c>
      <c r="H837" s="3" t="str">
        <f t="shared" si="67"/>
        <v/>
      </c>
      <c r="I837" s="3" t="str">
        <f t="shared" si="69"/>
        <v/>
      </c>
      <c r="J837" s="3" t="str">
        <f t="shared" si="70"/>
        <v/>
      </c>
      <c r="K837" s="3" t="b">
        <f t="shared" si="68"/>
        <v>1</v>
      </c>
    </row>
    <row r="838" spans="2:11" x14ac:dyDescent="0.4">
      <c r="B838" s="2" t="str" cm="1">
        <f t="array" ref="B838">INDEX(JIS一覧!$A$1:$CQ$95, VALUE(LEFT(F838, 2))+1, VALUE(RIGHT(F838, 2))+1)</f>
        <v>罐</v>
      </c>
      <c r="C838" t="s">
        <v>7730</v>
      </c>
      <c r="E838" s="1">
        <f t="shared" si="66"/>
        <v>224</v>
      </c>
      <c r="F838" s="7">
        <v>7005</v>
      </c>
      <c r="G838" s="9" t="str" cm="1">
        <f t="array" ref="G838">IF(LEN(F838)=4,"1-"&amp;LEFT(F838,2)&amp;"-"&amp;RIGHT(F838,2),IF(AND(F838="",B838&lt;&gt;""),FindJISCoordinate(B838),"No Code"))</f>
        <v>1-70-05</v>
      </c>
      <c r="H838" s="3">
        <f t="shared" si="67"/>
        <v>32592</v>
      </c>
      <c r="I838" s="3" t="str">
        <f t="shared" si="69"/>
        <v>U+7F50</v>
      </c>
      <c r="J838" s="3" t="str">
        <f t="shared" si="70"/>
        <v>罐</v>
      </c>
      <c r="K838" s="3" t="b">
        <f t="shared" si="68"/>
        <v>1</v>
      </c>
    </row>
    <row r="839" spans="2:11" x14ac:dyDescent="0.4">
      <c r="B839" s="2" t="str" cm="1">
        <f t="array" ref="B839">INDEX(JIS一覧!$A$1:$CQ$95, VALUE(LEFT(F839, 2))+1, VALUE(RIGHT(F839, 2))+1)</f>
        <v>鑵</v>
      </c>
      <c r="C839" t="s">
        <v>7731</v>
      </c>
      <c r="E839" s="1">
        <f t="shared" si="66"/>
        <v>224</v>
      </c>
      <c r="F839" s="7">
        <v>7949</v>
      </c>
      <c r="G839" s="9" t="str" cm="1">
        <f t="array" ref="G839">IF(LEN(F839)=4,"1-"&amp;LEFT(F839,2)&amp;"-"&amp;RIGHT(F839,2),IF(AND(F839="",B839&lt;&gt;""),FindJISCoordinate(B839),"No Code"))</f>
        <v>1-79-49</v>
      </c>
      <c r="H839" s="3">
        <f t="shared" si="67"/>
        <v>38005</v>
      </c>
      <c r="I839" s="3" t="str">
        <f t="shared" si="69"/>
        <v>U+9475</v>
      </c>
      <c r="J839" s="3" t="str">
        <f t="shared" si="70"/>
        <v>鑵</v>
      </c>
      <c r="K839" s="3" t="b">
        <f t="shared" si="68"/>
        <v>1</v>
      </c>
    </row>
    <row r="840" spans="2:11" x14ac:dyDescent="0.4">
      <c r="B840" s="2" t="str" cm="1">
        <f t="array" ref="B840">INDEX(JIS一覧!$A$1:$CQ$95, VALUE(LEFT(F840, 2))+1, VALUE(RIGHT(F840, 2))+1)</f>
        <v>缶</v>
      </c>
      <c r="C840" t="s">
        <v>7732</v>
      </c>
      <c r="E840" s="1">
        <f t="shared" si="66"/>
        <v>224</v>
      </c>
      <c r="F840" s="7">
        <v>2044</v>
      </c>
      <c r="G840" s="9" t="str" cm="1">
        <f t="array" ref="G840">IF(LEN(F840)=4,"1-"&amp;LEFT(F840,2)&amp;"-"&amp;RIGHT(F840,2),IF(AND(F840="",B840&lt;&gt;""),FindJISCoordinate(B840),"No Code"))</f>
        <v>1-20-44</v>
      </c>
      <c r="H840" s="3">
        <f t="shared" si="67"/>
        <v>32566</v>
      </c>
      <c r="I840" s="3" t="str">
        <f t="shared" si="69"/>
        <v>U+7F36</v>
      </c>
      <c r="J840" s="3" t="str">
        <f t="shared" si="70"/>
        <v>缶</v>
      </c>
      <c r="K840" s="3" t="b">
        <f t="shared" si="68"/>
        <v>1</v>
      </c>
    </row>
    <row r="841" spans="2:11" x14ac:dyDescent="0.4">
      <c r="B841" s="2" t="str" cm="1">
        <f t="array" ref="B841">INDEX(JIS一覧!$A$1:$CQ$95, VALUE(LEFT(F841, 2))+1, VALUE(RIGHT(F841, 2))+1)</f>
        <v>坎</v>
      </c>
      <c r="E841" s="1">
        <f t="shared" si="66"/>
        <v>224</v>
      </c>
      <c r="F841" s="7">
        <v>5212</v>
      </c>
      <c r="G841" s="9" t="str" cm="1">
        <f t="array" ref="G841">IF(LEN(F841)=4,"1-"&amp;LEFT(F841,2)&amp;"-"&amp;RIGHT(F841,2),IF(AND(F841="",B841&lt;&gt;""),FindJISCoordinate(B841),"No Code"))</f>
        <v>1-52-12</v>
      </c>
      <c r="H841" s="3">
        <f t="shared" si="67"/>
        <v>22350</v>
      </c>
      <c r="I841" s="3" t="str">
        <f t="shared" si="69"/>
        <v>U+574E</v>
      </c>
      <c r="J841" s="3" t="str">
        <f t="shared" si="70"/>
        <v>坎</v>
      </c>
      <c r="K841" s="3" t="b">
        <f t="shared" si="68"/>
        <v>1</v>
      </c>
    </row>
    <row r="842" spans="2:11" x14ac:dyDescent="0.4">
      <c r="B842" s="2"/>
      <c r="C842" t="s">
        <v>7733</v>
      </c>
      <c r="E842" s="1">
        <f t="shared" si="66"/>
        <v>224</v>
      </c>
      <c r="G842" s="9" t="str" cm="1">
        <f t="array" ref="G842">IF(LEN(F842)=4,"1-"&amp;LEFT(F842,2)&amp;"-"&amp;RIGHT(F842,2),IF(AND(F842="",B842&lt;&gt;""),FindJISCoordinate(B842),"No Code"))</f>
        <v>No Code</v>
      </c>
      <c r="H842" s="3" t="str">
        <f t="shared" si="67"/>
        <v/>
      </c>
      <c r="I842" s="3" t="str">
        <f t="shared" si="69"/>
        <v/>
      </c>
      <c r="J842" s="3" t="str">
        <f t="shared" si="70"/>
        <v/>
      </c>
      <c r="K842" s="3" t="b">
        <f t="shared" si="68"/>
        <v>1</v>
      </c>
    </row>
    <row r="843" spans="2:11" x14ac:dyDescent="0.4">
      <c r="B843" s="2" t="str" cm="1">
        <f t="array" ref="B843">INDEX(JIS一覧!$A$1:$CQ$95, VALUE(LEFT(F843, 2))+1, VALUE(RIGHT(F843, 2))+1)</f>
        <v>完</v>
      </c>
      <c r="D843" s="1">
        <v>25</v>
      </c>
      <c r="E843" s="1">
        <f t="shared" si="66"/>
        <v>225</v>
      </c>
      <c r="F843" s="7">
        <v>2016</v>
      </c>
      <c r="G843" s="9" t="str" cm="1">
        <f t="array" ref="G843">IF(LEN(F843)=4,"1-"&amp;LEFT(F843,2)&amp;"-"&amp;RIGHT(F843,2),IF(AND(F843="",B843&lt;&gt;""),FindJISCoordinate(B843),"No Code"))</f>
        <v>1-20-16</v>
      </c>
      <c r="H843" s="3">
        <f t="shared" si="67"/>
        <v>23436</v>
      </c>
      <c r="I843" s="3" t="str">
        <f t="shared" si="69"/>
        <v>U+5B8C</v>
      </c>
      <c r="J843" s="3" t="str">
        <f t="shared" si="70"/>
        <v>完</v>
      </c>
      <c r="K843" s="3" t="b">
        <f t="shared" si="68"/>
        <v>1</v>
      </c>
    </row>
    <row r="844" spans="2:11" x14ac:dyDescent="0.4">
      <c r="B844" s="2" t="str" cm="1">
        <f t="array" ref="B844">INDEX(JIS一覧!$A$1:$CQ$95, VALUE(LEFT(F844, 2))+1, VALUE(RIGHT(F844, 2))+1)</f>
        <v>旱</v>
      </c>
      <c r="E844" s="1">
        <f t="shared" si="66"/>
        <v>225</v>
      </c>
      <c r="F844" s="7">
        <v>5861</v>
      </c>
      <c r="G844" s="9" t="str" cm="1">
        <f t="array" ref="G844">IF(LEN(F844)=4,"1-"&amp;LEFT(F844,2)&amp;"-"&amp;RIGHT(F844,2),IF(AND(F844="",B844&lt;&gt;""),FindJISCoordinate(B844),"No Code"))</f>
        <v>1-58-61</v>
      </c>
      <c r="H844" s="3">
        <f t="shared" si="67"/>
        <v>26097</v>
      </c>
      <c r="I844" s="3" t="str">
        <f t="shared" si="69"/>
        <v>U+65F1</v>
      </c>
      <c r="J844" s="3" t="str">
        <f t="shared" si="70"/>
        <v>旱</v>
      </c>
      <c r="K844" s="3" t="b">
        <f t="shared" si="68"/>
        <v>1</v>
      </c>
    </row>
    <row r="845" spans="2:11" x14ac:dyDescent="0.4">
      <c r="B845" s="2"/>
      <c r="C845" t="s">
        <v>7734</v>
      </c>
      <c r="E845" s="1">
        <f t="shared" si="66"/>
        <v>225</v>
      </c>
      <c r="G845" s="9" t="str" cm="1">
        <f t="array" ref="G845">IF(LEN(F845)=4,"1-"&amp;LEFT(F845,2)&amp;"-"&amp;RIGHT(F845,2),IF(AND(F845="",B845&lt;&gt;""),FindJISCoordinate(B845),"No Code"))</f>
        <v>No Code</v>
      </c>
      <c r="H845" s="3" t="str">
        <f t="shared" si="67"/>
        <v/>
      </c>
      <c r="I845" s="3" t="str">
        <f t="shared" si="69"/>
        <v/>
      </c>
      <c r="J845" s="3" t="str">
        <f t="shared" si="70"/>
        <v/>
      </c>
      <c r="K845" s="3" t="b">
        <f t="shared" si="68"/>
        <v>1</v>
      </c>
    </row>
    <row r="846" spans="2:11" x14ac:dyDescent="0.4">
      <c r="B846" s="2" t="str" cm="1">
        <f t="array" ref="B846">INDEX(JIS一覧!$A$1:$CQ$95, VALUE(LEFT(F846, 2))+1, VALUE(RIGHT(F846, 2))+1)</f>
        <v>杆</v>
      </c>
      <c r="E846" s="1">
        <f t="shared" si="66"/>
        <v>225</v>
      </c>
      <c r="F846" s="7">
        <v>5924</v>
      </c>
      <c r="G846" s="9" t="str" cm="1">
        <f t="array" ref="G846">IF(LEN(F846)=4,"1-"&amp;LEFT(F846,2)&amp;"-"&amp;RIGHT(F846,2),IF(AND(F846="",B846&lt;&gt;""),FindJISCoordinate(B846),"No Code"))</f>
        <v>1-59-24</v>
      </c>
      <c r="H846" s="3">
        <f t="shared" si="67"/>
        <v>26438</v>
      </c>
      <c r="I846" s="3" t="str">
        <f t="shared" si="69"/>
        <v>U+6746</v>
      </c>
      <c r="J846" s="3" t="str">
        <f t="shared" si="70"/>
        <v>杆</v>
      </c>
      <c r="K846" s="3" t="b">
        <f t="shared" si="68"/>
        <v>1</v>
      </c>
    </row>
    <row r="847" spans="2:11" x14ac:dyDescent="0.4">
      <c r="B847" s="2" t="str" cm="1">
        <f t="array" ref="B847">INDEX(JIS一覧!$A$1:$CQ$95, VALUE(LEFT(F847, 2))+1, VALUE(RIGHT(F847, 2))+1)</f>
        <v>桿</v>
      </c>
      <c r="C847" t="s">
        <v>7735</v>
      </c>
      <c r="E847" s="1">
        <f t="shared" si="66"/>
        <v>225</v>
      </c>
      <c r="F847" s="7">
        <v>5969</v>
      </c>
      <c r="G847" s="9" t="str" cm="1">
        <f t="array" ref="G847">IF(LEN(F847)=4,"1-"&amp;LEFT(F847,2)&amp;"-"&amp;RIGHT(F847,2),IF(AND(F847="",B847&lt;&gt;""),FindJISCoordinate(B847),"No Code"))</f>
        <v>1-59-69</v>
      </c>
      <c r="H847" s="3">
        <f t="shared" si="67"/>
        <v>26751</v>
      </c>
      <c r="I847" s="3" t="str">
        <f t="shared" si="69"/>
        <v>U+687F</v>
      </c>
      <c r="J847" s="3" t="str">
        <f t="shared" si="70"/>
        <v>桿</v>
      </c>
      <c r="K847" s="3" t="b">
        <f t="shared" si="68"/>
        <v>1</v>
      </c>
    </row>
    <row r="848" spans="2:11" x14ac:dyDescent="0.4">
      <c r="B848" s="2" t="str" cm="1">
        <f t="array" ref="B848">INDEX(JIS一覧!$A$1:$CQ$95, VALUE(LEFT(F848, 2))+1, VALUE(RIGHT(F848, 2))+1)</f>
        <v>罕</v>
      </c>
      <c r="E848" s="1">
        <f t="shared" si="66"/>
        <v>225</v>
      </c>
      <c r="F848" s="7">
        <v>7007</v>
      </c>
      <c r="G848" s="9" t="str" cm="1">
        <f t="array" ref="G848">IF(LEN(F848)=4,"1-"&amp;LEFT(F848,2)&amp;"-"&amp;RIGHT(F848,2),IF(AND(F848="",B848&lt;&gt;""),FindJISCoordinate(B848),"No Code"))</f>
        <v>1-70-07</v>
      </c>
      <c r="H848" s="3">
        <f t="shared" si="67"/>
        <v>32597</v>
      </c>
      <c r="I848" s="3" t="str">
        <f t="shared" si="69"/>
        <v>U+7F55</v>
      </c>
      <c r="J848" s="3" t="str">
        <f t="shared" si="70"/>
        <v>罕</v>
      </c>
      <c r="K848" s="3" t="b">
        <f t="shared" si="68"/>
        <v>1</v>
      </c>
    </row>
    <row r="849" spans="2:11" x14ac:dyDescent="0.4">
      <c r="B849" s="2" t="str" cm="1">
        <f t="array" ref="B849">INDEX(JIS一覧!$A$1:$CQ$95, VALUE(LEFT(F849, 2))+1, VALUE(RIGHT(F849, 2))+1)</f>
        <v>肝</v>
      </c>
      <c r="E849" s="1">
        <f t="shared" si="66"/>
        <v>225</v>
      </c>
      <c r="F849" s="7">
        <v>2046</v>
      </c>
      <c r="G849" s="9" t="str" cm="1">
        <f t="array" ref="G849">IF(LEN(F849)=4,"1-"&amp;LEFT(F849,2)&amp;"-"&amp;RIGHT(F849,2),IF(AND(F849="",B849&lt;&gt;""),FindJISCoordinate(B849),"No Code"))</f>
        <v>1-20-46</v>
      </c>
      <c r="H849" s="3">
        <f t="shared" si="67"/>
        <v>32925</v>
      </c>
      <c r="I849" s="3" t="str">
        <f t="shared" si="69"/>
        <v>U+809D</v>
      </c>
      <c r="J849" s="3" t="str">
        <f t="shared" si="70"/>
        <v>肝</v>
      </c>
      <c r="K849" s="3" t="b">
        <f t="shared" si="68"/>
        <v>1</v>
      </c>
    </row>
    <row r="850" spans="2:11" x14ac:dyDescent="0.4">
      <c r="B850" s="2" t="str" cm="1">
        <f t="array" ref="B850">INDEX(JIS一覧!$A$1:$CQ$95, VALUE(LEFT(F850, 2))+1, VALUE(RIGHT(F850, 2))+1)</f>
        <v>侃</v>
      </c>
      <c r="D850" s="1">
        <v>26</v>
      </c>
      <c r="E850" s="1">
        <f t="shared" si="66"/>
        <v>226</v>
      </c>
      <c r="F850" s="7">
        <v>2006</v>
      </c>
      <c r="G850" s="9" t="str" cm="1">
        <f t="array" ref="G850">IF(LEN(F850)=4,"1-"&amp;LEFT(F850,2)&amp;"-"&amp;RIGHT(F850,2),IF(AND(F850="",B850&lt;&gt;""),FindJISCoordinate(B850),"No Code"))</f>
        <v>1-20-06</v>
      </c>
      <c r="H850" s="3">
        <f t="shared" si="67"/>
        <v>20355</v>
      </c>
      <c r="I850" s="3" t="str">
        <f t="shared" si="69"/>
        <v>U+4F83</v>
      </c>
      <c r="J850" s="3" t="str">
        <f t="shared" si="70"/>
        <v>侃</v>
      </c>
      <c r="K850" s="3" t="b">
        <f t="shared" si="68"/>
        <v>1</v>
      </c>
    </row>
    <row r="851" spans="2:11" x14ac:dyDescent="0.4">
      <c r="B851" s="2" t="str" cm="1">
        <f t="array" ref="B851">INDEX(JIS一覧!$A$1:$CQ$95, VALUE(LEFT(F851, 2))+1, VALUE(RIGHT(F851, 2))+1)</f>
        <v>函</v>
      </c>
      <c r="E851" s="1">
        <f t="shared" si="66"/>
        <v>226</v>
      </c>
      <c r="F851" s="7">
        <v>4001</v>
      </c>
      <c r="G851" s="9" t="str" cm="1">
        <f t="array" ref="G851">IF(LEN(F851)=4,"1-"&amp;LEFT(F851,2)&amp;"-"&amp;RIGHT(F851,2),IF(AND(F851="",B851&lt;&gt;""),FindJISCoordinate(B851),"No Code"))</f>
        <v>1-40-01</v>
      </c>
      <c r="H851" s="3">
        <f t="shared" si="67"/>
        <v>20989</v>
      </c>
      <c r="I851" s="3" t="str">
        <f t="shared" si="69"/>
        <v>U+51FD</v>
      </c>
      <c r="J851" s="3" t="str">
        <f t="shared" si="70"/>
        <v>函</v>
      </c>
      <c r="K851" s="3" t="b">
        <f t="shared" si="68"/>
        <v>1</v>
      </c>
    </row>
    <row r="852" spans="2:11" x14ac:dyDescent="0.4">
      <c r="B852" s="2" t="str" cm="1">
        <f t="array" ref="B852">INDEX(JIS一覧!$A$1:$CQ$95, VALUE(LEFT(F852, 2))+1, VALUE(RIGHT(F852, 2))+1)</f>
        <v>凾</v>
      </c>
      <c r="C852" t="s">
        <v>7736</v>
      </c>
      <c r="E852" s="1">
        <f t="shared" si="66"/>
        <v>226</v>
      </c>
      <c r="F852" s="7">
        <v>4966</v>
      </c>
      <c r="G852" s="9" t="str" cm="1">
        <f t="array" ref="G852">IF(LEN(F852)=4,"1-"&amp;LEFT(F852,2)&amp;"-"&amp;RIGHT(F852,2),IF(AND(F852="",B852&lt;&gt;""),FindJISCoordinate(B852),"No Code"))</f>
        <v>1-49-66</v>
      </c>
      <c r="H852" s="3">
        <f t="shared" si="67"/>
        <v>20990</v>
      </c>
      <c r="I852" s="3" t="str">
        <f t="shared" si="69"/>
        <v>U+51FE</v>
      </c>
      <c r="J852" s="3" t="str">
        <f t="shared" si="70"/>
        <v>凾</v>
      </c>
      <c r="K852" s="3" t="b">
        <f t="shared" si="68"/>
        <v>1</v>
      </c>
    </row>
    <row r="853" spans="2:11" x14ac:dyDescent="0.4">
      <c r="B853" s="2" t="str" cm="1">
        <f t="array" ref="B853">INDEX(JIS一覧!$A$1:$CQ$95, VALUE(LEFT(F853, 2))+1, VALUE(RIGHT(F853, 2))+1)</f>
        <v>坩</v>
      </c>
      <c r="E853" s="1">
        <f t="shared" si="66"/>
        <v>226</v>
      </c>
      <c r="F853" s="7">
        <v>5216</v>
      </c>
      <c r="G853" s="9" t="str" cm="1">
        <f t="array" ref="G853">IF(LEN(F853)=4,"1-"&amp;LEFT(F853,2)&amp;"-"&amp;RIGHT(F853,2),IF(AND(F853="",B853&lt;&gt;""),FindJISCoordinate(B853),"No Code"))</f>
        <v>1-52-16</v>
      </c>
      <c r="H853" s="3">
        <f t="shared" si="67"/>
        <v>22377</v>
      </c>
      <c r="I853" s="3" t="str">
        <f t="shared" si="69"/>
        <v>U+5769</v>
      </c>
      <c r="J853" s="3" t="str">
        <f t="shared" si="70"/>
        <v>坩</v>
      </c>
      <c r="K853" s="3" t="b">
        <f t="shared" si="68"/>
        <v>1</v>
      </c>
    </row>
    <row r="854" spans="2:11" x14ac:dyDescent="0.4">
      <c r="B854" s="2" t="str" cm="1">
        <f t="array" ref="B854">INDEX(JIS一覧!$A$1:$CQ$95, VALUE(LEFT(F854, 2))+1, VALUE(RIGHT(F854, 2))+1)</f>
        <v>官</v>
      </c>
      <c r="D854" s="1">
        <v>27</v>
      </c>
      <c r="E854" s="1">
        <f t="shared" si="66"/>
        <v>227</v>
      </c>
      <c r="F854" s="7">
        <v>2017</v>
      </c>
      <c r="G854" s="9" t="str" cm="1">
        <f t="array" ref="G854">IF(LEN(F854)=4,"1-"&amp;LEFT(F854,2)&amp;"-"&amp;RIGHT(F854,2),IF(AND(F854="",B854&lt;&gt;""),FindJISCoordinate(B854),"No Code"))</f>
        <v>1-20-17</v>
      </c>
      <c r="H854" s="3">
        <f t="shared" si="67"/>
        <v>23448</v>
      </c>
      <c r="I854" s="3" t="str">
        <f t="shared" si="69"/>
        <v>U+5B98</v>
      </c>
      <c r="J854" s="3" t="str">
        <f t="shared" si="70"/>
        <v>官</v>
      </c>
      <c r="K854" s="3" t="b">
        <f t="shared" si="68"/>
        <v>1</v>
      </c>
    </row>
    <row r="855" spans="2:11" x14ac:dyDescent="0.4">
      <c r="B855" s="2" t="str" cm="1">
        <f t="array" ref="B855">INDEX(JIS一覧!$A$1:$CQ$95, VALUE(LEFT(F855, 2))+1, VALUE(RIGHT(F855, 2))+1)</f>
        <v>拑</v>
      </c>
      <c r="E855" s="1">
        <f t="shared" si="66"/>
        <v>227</v>
      </c>
      <c r="F855" s="7">
        <v>5726</v>
      </c>
      <c r="G855" s="9" t="str" cm="1">
        <f t="array" ref="G855">IF(LEN(F855)=4,"1-"&amp;LEFT(F855,2)&amp;"-"&amp;RIGHT(F855,2),IF(AND(F855="",B855&lt;&gt;""),FindJISCoordinate(B855),"No Code"))</f>
        <v>1-57-26</v>
      </c>
      <c r="H855" s="3">
        <f t="shared" si="67"/>
        <v>25297</v>
      </c>
      <c r="I855" s="3" t="str">
        <f t="shared" si="69"/>
        <v>U+62D1</v>
      </c>
      <c r="J855" s="3" t="str">
        <f t="shared" si="70"/>
        <v>拑</v>
      </c>
      <c r="K855" s="3" t="b">
        <f t="shared" si="68"/>
        <v>1</v>
      </c>
    </row>
    <row r="856" spans="2:11" x14ac:dyDescent="0.4">
      <c r="B856" s="2" t="str" cm="1">
        <f t="array" ref="B856">INDEX(JIS一覧!$A$1:$CQ$95, VALUE(LEFT(F856, 2))+1, VALUE(RIGHT(F856, 2))+1)</f>
        <v>邯</v>
      </c>
      <c r="E856" s="1">
        <f t="shared" si="66"/>
        <v>227</v>
      </c>
      <c r="F856" s="7">
        <v>7824</v>
      </c>
      <c r="G856" s="9" t="str" cm="1">
        <f t="array" ref="G856">IF(LEN(F856)=4,"1-"&amp;LEFT(F856,2)&amp;"-"&amp;RIGHT(F856,2),IF(AND(F856="",B856&lt;&gt;""),FindJISCoordinate(B856),"No Code"))</f>
        <v>1-78-24</v>
      </c>
      <c r="H856" s="3">
        <f t="shared" si="67"/>
        <v>37039</v>
      </c>
      <c r="I856" s="3" t="str">
        <f t="shared" si="69"/>
        <v>U+90AF</v>
      </c>
      <c r="J856" s="3" t="str">
        <f t="shared" si="70"/>
        <v>邯</v>
      </c>
      <c r="K856" s="3" t="b">
        <f t="shared" si="68"/>
        <v>1</v>
      </c>
    </row>
    <row r="857" spans="2:11" x14ac:dyDescent="0.4">
      <c r="B857" s="2" t="str" cm="1">
        <f t="array" ref="B857">INDEX(JIS一覧!$A$1:$CQ$95, VALUE(LEFT(F857, 2))+1, VALUE(RIGHT(F857, 2))+1)</f>
        <v>冠</v>
      </c>
      <c r="E857" s="1">
        <f t="shared" si="66"/>
        <v>227</v>
      </c>
      <c r="F857" s="7">
        <v>2007</v>
      </c>
      <c r="G857" s="9" t="str" cm="1">
        <f t="array" ref="G857">IF(LEN(F857)=4,"1-"&amp;LEFT(F857,2)&amp;"-"&amp;RIGHT(F857,2),IF(AND(F857="",B857&lt;&gt;""),FindJISCoordinate(B857),"No Code"))</f>
        <v>1-20-07</v>
      </c>
      <c r="H857" s="3">
        <f t="shared" si="67"/>
        <v>20896</v>
      </c>
      <c r="I857" s="3" t="str">
        <f t="shared" si="69"/>
        <v>U+51A0</v>
      </c>
      <c r="J857" s="3" t="str">
        <f t="shared" si="70"/>
        <v>冠</v>
      </c>
      <c r="K857" s="3" t="b">
        <f t="shared" si="68"/>
        <v>1</v>
      </c>
    </row>
    <row r="858" spans="2:11" x14ac:dyDescent="0.4">
      <c r="B858" s="2" t="str" cm="1">
        <f t="array" ref="B858">INDEX(JIS一覧!$A$1:$CQ$95, VALUE(LEFT(F858, 2))+1, VALUE(RIGHT(F858, 2))+1)</f>
        <v>巻</v>
      </c>
      <c r="D858" s="1">
        <v>28</v>
      </c>
      <c r="E858" s="1">
        <f t="shared" si="66"/>
        <v>228</v>
      </c>
      <c r="F858" s="7">
        <v>2012</v>
      </c>
      <c r="G858" s="9" t="str" cm="1">
        <f t="array" ref="G858">IF(LEN(F858)=4,"1-"&amp;LEFT(F858,2)&amp;"-"&amp;RIGHT(F858,2),IF(AND(F858="",B858&lt;&gt;""),FindJISCoordinate(B858),"No Code"))</f>
        <v>1-20-12</v>
      </c>
      <c r="H858" s="3">
        <f t="shared" si="67"/>
        <v>24059</v>
      </c>
      <c r="I858" s="3" t="str">
        <f t="shared" si="69"/>
        <v>U+5DFB</v>
      </c>
      <c r="J858" s="3" t="str">
        <f t="shared" si="70"/>
        <v>巻</v>
      </c>
      <c r="K858" s="3" t="b">
        <f t="shared" si="68"/>
        <v>1</v>
      </c>
    </row>
    <row r="859" spans="2:11" x14ac:dyDescent="0.4">
      <c r="B859" s="2" t="str" cm="1">
        <f t="array" ref="B859">INDEX(JIS一覧!$A$1:$CQ$95, VALUE(LEFT(F859, 2))+1, VALUE(RIGHT(F859, 2))+1)</f>
        <v>卷</v>
      </c>
      <c r="C859" t="s">
        <v>7737</v>
      </c>
      <c r="E859" s="1">
        <f t="shared" si="66"/>
        <v>228</v>
      </c>
      <c r="F859" s="7">
        <v>5043</v>
      </c>
      <c r="G859" s="9" t="str" cm="1">
        <f t="array" ref="G859">IF(LEN(F859)=4,"1-"&amp;LEFT(F859,2)&amp;"-"&amp;RIGHT(F859,2),IF(AND(F859="",B859&lt;&gt;""),FindJISCoordinate(B859),"No Code"))</f>
        <v>1-50-43</v>
      </c>
      <c r="H859" s="3">
        <f t="shared" si="67"/>
        <v>21367</v>
      </c>
      <c r="I859" s="3" t="str">
        <f t="shared" si="69"/>
        <v>U+5377</v>
      </c>
      <c r="J859" s="3" t="str">
        <f t="shared" si="70"/>
        <v>卷</v>
      </c>
      <c r="K859" s="3" t="b">
        <f t="shared" si="68"/>
        <v>1</v>
      </c>
    </row>
    <row r="860" spans="2:11" x14ac:dyDescent="0.4">
      <c r="B860" s="2" t="str" cm="1">
        <f t="array" ref="B860">INDEX(JIS一覧!$A$1:$CQ$95, VALUE(LEFT(F860, 2))+1, VALUE(RIGHT(F860, 2))+1)</f>
        <v>咸</v>
      </c>
      <c r="D860" s="1">
        <v>29</v>
      </c>
      <c r="E860" s="1">
        <f t="shared" si="66"/>
        <v>229</v>
      </c>
      <c r="F860" s="7">
        <v>5089</v>
      </c>
      <c r="G860" s="9" t="str" cm="1">
        <f t="array" ref="G860">IF(LEN(F860)=4,"1-"&amp;LEFT(F860,2)&amp;"-"&amp;RIGHT(F860,2),IF(AND(F860="",B860&lt;&gt;""),FindJISCoordinate(B860),"No Code"))</f>
        <v>1-50-89</v>
      </c>
      <c r="H860" s="3">
        <f t="shared" si="67"/>
        <v>21688</v>
      </c>
      <c r="I860" s="3" t="str">
        <f t="shared" si="69"/>
        <v>U+54B8</v>
      </c>
      <c r="J860" s="3" t="str">
        <f t="shared" si="70"/>
        <v>咸</v>
      </c>
      <c r="K860" s="3" t="b">
        <f t="shared" si="68"/>
        <v>1</v>
      </c>
    </row>
    <row r="861" spans="2:11" x14ac:dyDescent="0.4">
      <c r="B861" s="2" t="str" cm="1">
        <f t="array" ref="B861">INDEX(JIS一覧!$A$1:$CQ$95, VALUE(LEFT(F861, 2))+1, VALUE(RIGHT(F861, 2))+1)</f>
        <v>奐</v>
      </c>
      <c r="E861" s="1">
        <f t="shared" si="66"/>
        <v>229</v>
      </c>
      <c r="F861" s="7">
        <v>5286</v>
      </c>
      <c r="G861" s="9" t="str" cm="1">
        <f t="array" ref="G861">IF(LEN(F861)=4,"1-"&amp;LEFT(F861,2)&amp;"-"&amp;RIGHT(F861,2),IF(AND(F861="",B861&lt;&gt;""),FindJISCoordinate(B861),"No Code"))</f>
        <v>1-52-86</v>
      </c>
      <c r="H861" s="3">
        <f t="shared" si="67"/>
        <v>22864</v>
      </c>
      <c r="I861" s="3" t="str">
        <f t="shared" si="69"/>
        <v>U+5950</v>
      </c>
      <c r="J861" s="3" t="str">
        <f t="shared" si="70"/>
        <v>奐</v>
      </c>
      <c r="K861" s="3" t="b">
        <f t="shared" si="68"/>
        <v>1</v>
      </c>
    </row>
    <row r="862" spans="2:11" x14ac:dyDescent="0.4">
      <c r="B862" s="2" t="str" cm="1">
        <f t="array" ref="B862">INDEX(JIS一覧!$A$1:$CQ$95, VALUE(LEFT(F862, 2))+1, VALUE(RIGHT(F862, 2))+1)</f>
        <v>姦</v>
      </c>
      <c r="E862" s="1">
        <f t="shared" si="66"/>
        <v>229</v>
      </c>
      <c r="F862" s="7">
        <v>2015</v>
      </c>
      <c r="G862" s="9" t="str" cm="1">
        <f t="array" ref="G862">IF(LEN(F862)=4,"1-"&amp;LEFT(F862,2)&amp;"-"&amp;RIGHT(F862,2),IF(AND(F862="",B862&lt;&gt;""),FindJISCoordinate(B862),"No Code"))</f>
        <v>1-20-15</v>
      </c>
      <c r="H862" s="3">
        <f t="shared" si="67"/>
        <v>23014</v>
      </c>
      <c r="I862" s="3" t="str">
        <f t="shared" si="69"/>
        <v>U+59E6</v>
      </c>
      <c r="J862" s="3" t="str">
        <f t="shared" si="70"/>
        <v>姦</v>
      </c>
      <c r="K862" s="3" t="b">
        <f t="shared" si="68"/>
        <v>1</v>
      </c>
    </row>
    <row r="863" spans="2:11" x14ac:dyDescent="0.4">
      <c r="B863" s="2" t="str" cm="1">
        <f t="array" ref="B863">INDEX(JIS一覧!$A$1:$CQ$95, VALUE(LEFT(F863, 2))+1, VALUE(RIGHT(F863, 2))+1)</f>
        <v>宦</v>
      </c>
      <c r="E863" s="1">
        <f t="shared" si="66"/>
        <v>229</v>
      </c>
      <c r="F863" s="7">
        <v>5365</v>
      </c>
      <c r="G863" s="9" t="str" cm="1">
        <f t="array" ref="G863">IF(LEN(F863)=4,"1-"&amp;LEFT(F863,2)&amp;"-"&amp;RIGHT(F863,2),IF(AND(F863="",B863&lt;&gt;""),FindJISCoordinate(B863),"No Code"))</f>
        <v>1-53-65</v>
      </c>
      <c r="H863" s="3">
        <f t="shared" si="67"/>
        <v>23462</v>
      </c>
      <c r="I863" s="3" t="str">
        <f t="shared" si="69"/>
        <v>U+5BA6</v>
      </c>
      <c r="J863" s="3" t="str">
        <f t="shared" si="70"/>
        <v>宦</v>
      </c>
      <c r="K863" s="3" t="b">
        <f t="shared" si="68"/>
        <v>1</v>
      </c>
    </row>
    <row r="864" spans="2:11" x14ac:dyDescent="0.4">
      <c r="B864" s="2" t="str" cm="1">
        <f t="array" ref="B864">INDEX(JIS一覧!$A$1:$CQ$95, VALUE(LEFT(F864, 2))+1, VALUE(RIGHT(F864, 2))+1)</f>
        <v>柑</v>
      </c>
      <c r="E864" s="1">
        <f t="shared" si="66"/>
        <v>229</v>
      </c>
      <c r="F864" s="7">
        <v>2027</v>
      </c>
      <c r="G864" s="9" t="str" cm="1">
        <f t="array" ref="G864">IF(LEN(F864)=4,"1-"&amp;LEFT(F864,2)&amp;"-"&amp;RIGHT(F864,2),IF(AND(F864="",B864&lt;&gt;""),FindJISCoordinate(B864),"No Code"))</f>
        <v>1-20-27</v>
      </c>
      <c r="H864" s="3">
        <f t="shared" si="67"/>
        <v>26577</v>
      </c>
      <c r="I864" s="3" t="str">
        <f t="shared" si="69"/>
        <v>U+67D1</v>
      </c>
      <c r="J864" s="3" t="str">
        <f t="shared" si="70"/>
        <v>柑</v>
      </c>
      <c r="K864" s="3" t="b">
        <f t="shared" si="68"/>
        <v>1</v>
      </c>
    </row>
    <row r="865" spans="2:11" x14ac:dyDescent="0.4">
      <c r="B865" s="2" t="str" cm="1">
        <f t="array" ref="B865">INDEX(JIS一覧!$A$1:$CQ$95, VALUE(LEFT(F865, 2))+1, VALUE(RIGHT(F865, 2))+1)</f>
        <v>柬</v>
      </c>
      <c r="D865" s="1">
        <v>30</v>
      </c>
      <c r="E865" s="1">
        <f t="shared" si="66"/>
        <v>230</v>
      </c>
      <c r="F865" s="7">
        <v>5943</v>
      </c>
      <c r="G865" s="9" t="str" cm="1">
        <f t="array" ref="G865">IF(LEN(F865)=4,"1-"&amp;LEFT(F865,2)&amp;"-"&amp;RIGHT(F865,2),IF(AND(F865="",B865&lt;&gt;""),FindJISCoordinate(B865),"No Code"))</f>
        <v>1-59-43</v>
      </c>
      <c r="H865" s="3">
        <f t="shared" si="67"/>
        <v>26604</v>
      </c>
      <c r="I865" s="3" t="str">
        <f t="shared" si="69"/>
        <v>U+67EC</v>
      </c>
      <c r="J865" s="3" t="str">
        <f t="shared" si="70"/>
        <v>柬</v>
      </c>
      <c r="K865" s="3" t="b">
        <f t="shared" si="68"/>
        <v>1</v>
      </c>
    </row>
    <row r="866" spans="2:11" x14ac:dyDescent="0.4">
      <c r="B866" s="2" t="str" cm="1">
        <f t="array" ref="B866">INDEX(JIS一覧!$A$1:$CQ$95, VALUE(LEFT(F866, 2))+1, VALUE(RIGHT(F866, 2))+1)</f>
        <v>看</v>
      </c>
      <c r="E866" s="1">
        <f t="shared" si="66"/>
        <v>230</v>
      </c>
      <c r="F866" s="7">
        <v>2039</v>
      </c>
      <c r="G866" s="9" t="str" cm="1">
        <f t="array" ref="G866">IF(LEN(F866)=4,"1-"&amp;LEFT(F866,2)&amp;"-"&amp;RIGHT(F866,2),IF(AND(F866="",B866&lt;&gt;""),FindJISCoordinate(B866),"No Code"))</f>
        <v>1-20-39</v>
      </c>
      <c r="H866" s="3">
        <f t="shared" si="67"/>
        <v>30475</v>
      </c>
      <c r="I866" s="3" t="str">
        <f t="shared" si="69"/>
        <v>U+770B</v>
      </c>
      <c r="J866" s="3" t="str">
        <f t="shared" si="70"/>
        <v>看</v>
      </c>
      <c r="K866" s="3" t="b">
        <f t="shared" si="68"/>
        <v>1</v>
      </c>
    </row>
    <row r="867" spans="2:11" x14ac:dyDescent="0.4">
      <c r="B867" s="2" t="str" cm="1">
        <f t="array" ref="B867">INDEX(JIS一覧!$A$1:$CQ$95, VALUE(LEFT(F867, 2))+1, VALUE(RIGHT(F867, 2))+1)</f>
        <v>竿</v>
      </c>
      <c r="E867" s="1">
        <f t="shared" si="66"/>
        <v>230</v>
      </c>
      <c r="F867" s="7">
        <v>2040</v>
      </c>
      <c r="G867" s="9" t="str" cm="1">
        <f t="array" ref="G867">IF(LEN(F867)=4,"1-"&amp;LEFT(F867,2)&amp;"-"&amp;RIGHT(F867,2),IF(AND(F867="",B867&lt;&gt;""),FindJISCoordinate(B867),"No Code"))</f>
        <v>1-20-40</v>
      </c>
      <c r="H867" s="3">
        <f t="shared" si="67"/>
        <v>31487</v>
      </c>
      <c r="I867" s="3" t="str">
        <f t="shared" si="69"/>
        <v>U+7AFF</v>
      </c>
      <c r="J867" s="3" t="str">
        <f t="shared" si="70"/>
        <v>竿</v>
      </c>
      <c r="K867" s="3" t="b">
        <f t="shared" si="68"/>
        <v>1</v>
      </c>
    </row>
    <row r="868" spans="2:11" x14ac:dyDescent="0.4">
      <c r="B868" s="2" t="str" cm="1">
        <f t="array" ref="B868">INDEX(JIS一覧!$A$1:$CQ$95, VALUE(LEFT(F868, 2))+1, VALUE(RIGHT(F868, 2))+1)</f>
        <v>悍</v>
      </c>
      <c r="E868" s="1">
        <f t="shared" si="66"/>
        <v>230</v>
      </c>
      <c r="F868" s="7">
        <v>5591</v>
      </c>
      <c r="G868" s="9" t="str" cm="1">
        <f t="array" ref="G868">IF(LEN(F868)=4,"1-"&amp;LEFT(F868,2)&amp;"-"&amp;RIGHT(F868,2),IF(AND(F868="",B868&lt;&gt;""),FindJISCoordinate(B868),"No Code"))</f>
        <v>1-55-91</v>
      </c>
      <c r="H868" s="3">
        <f t="shared" si="67"/>
        <v>24717</v>
      </c>
      <c r="I868" s="3" t="str">
        <f t="shared" si="69"/>
        <v>U+608D</v>
      </c>
      <c r="J868" s="3" t="str">
        <f t="shared" si="70"/>
        <v>悍</v>
      </c>
      <c r="K868" s="3" t="b">
        <f t="shared" si="68"/>
        <v>1</v>
      </c>
    </row>
    <row r="869" spans="2:11" x14ac:dyDescent="0.4">
      <c r="B869" s="2" t="str" cm="1">
        <f t="array" ref="B869">INDEX(JIS一覧!$A$1:$CQ$95, VALUE(LEFT(F869, 2))+1, VALUE(RIGHT(F869, 2))+1)</f>
        <v>捍</v>
      </c>
      <c r="E869" s="1">
        <f t="shared" si="66"/>
        <v>230</v>
      </c>
      <c r="F869" s="7">
        <v>5750</v>
      </c>
      <c r="G869" s="9" t="str" cm="1">
        <f t="array" ref="G869">IF(LEN(F869)=4,"1-"&amp;LEFT(F869,2)&amp;"-"&amp;RIGHT(F869,2),IF(AND(F869="",B869&lt;&gt;""),FindJISCoordinate(B869),"No Code"))</f>
        <v>1-57-50</v>
      </c>
      <c r="H869" s="3">
        <f t="shared" si="67"/>
        <v>25421</v>
      </c>
      <c r="I869" s="3" t="str">
        <f t="shared" si="69"/>
        <v>U+634D</v>
      </c>
      <c r="J869" s="3" t="str">
        <f t="shared" si="70"/>
        <v>捍</v>
      </c>
      <c r="K869" s="3" t="b">
        <f t="shared" si="68"/>
        <v>1</v>
      </c>
    </row>
    <row r="870" spans="2:11" x14ac:dyDescent="0.4">
      <c r="B870" s="2" t="str" cm="1">
        <f t="array" ref="B870">INDEX(JIS一覧!$A$1:$CQ$95, VALUE(LEFT(F870, 2))+1, VALUE(RIGHT(F870, 2))+1)</f>
        <v>桓</v>
      </c>
      <c r="D870" s="1">
        <v>31</v>
      </c>
      <c r="E870" s="1">
        <f t="shared" si="66"/>
        <v>231</v>
      </c>
      <c r="F870" s="7">
        <v>2028</v>
      </c>
      <c r="G870" s="9" t="str" cm="1">
        <f t="array" ref="G870">IF(LEN(F870)=4,"1-"&amp;LEFT(F870,2)&amp;"-"&amp;RIGHT(F870,2),IF(AND(F870="",B870&lt;&gt;""),FindJISCoordinate(B870),"No Code"))</f>
        <v>1-20-28</v>
      </c>
      <c r="H870" s="3">
        <f t="shared" si="67"/>
        <v>26707</v>
      </c>
      <c r="I870" s="3" t="str">
        <f t="shared" si="69"/>
        <v>U+6853</v>
      </c>
      <c r="J870" s="3" t="str">
        <f t="shared" si="70"/>
        <v>桓</v>
      </c>
      <c r="K870" s="3" t="b">
        <f t="shared" si="68"/>
        <v>1</v>
      </c>
    </row>
    <row r="871" spans="2:11" x14ac:dyDescent="0.4">
      <c r="B871" s="2" t="str" cm="1">
        <f t="array" ref="B871">INDEX(JIS一覧!$A$1:$CQ$95, VALUE(LEFT(F871, 2))+1, VALUE(RIGHT(F871, 2))+1)</f>
        <v>栞</v>
      </c>
      <c r="E871" s="1">
        <f t="shared" si="66"/>
        <v>231</v>
      </c>
      <c r="F871" s="7">
        <v>5957</v>
      </c>
      <c r="G871" s="9" t="str" cm="1">
        <f t="array" ref="G871">IF(LEN(F871)=4,"1-"&amp;LEFT(F871,2)&amp;"-"&amp;RIGHT(F871,2),IF(AND(F871="",B871&lt;&gt;""),FindJISCoordinate(B871),"No Code"))</f>
        <v>1-59-57</v>
      </c>
      <c r="H871" s="3">
        <f t="shared" si="67"/>
        <v>26654</v>
      </c>
      <c r="I871" s="3" t="str">
        <f t="shared" si="69"/>
        <v>U+681E</v>
      </c>
      <c r="J871" s="3" t="str">
        <f t="shared" si="70"/>
        <v>栞</v>
      </c>
      <c r="K871" s="3" t="b">
        <f t="shared" si="68"/>
        <v>1</v>
      </c>
    </row>
    <row r="872" spans="2:11" x14ac:dyDescent="0.4">
      <c r="B872" s="2" t="str" cm="1">
        <f t="array" ref="B872">INDEX(JIS一覧!$A$1:$CQ$95, VALUE(LEFT(F872, 2))+1, VALUE(RIGHT(F872, 2))+1)</f>
        <v>浣</v>
      </c>
      <c r="E872" s="1">
        <f t="shared" si="66"/>
        <v>231</v>
      </c>
      <c r="F872" s="7">
        <v>6217</v>
      </c>
      <c r="G872" s="9" t="str" cm="1">
        <f t="array" ref="G872">IF(LEN(F872)=4,"1-"&amp;LEFT(F872,2)&amp;"-"&amp;RIGHT(F872,2),IF(AND(F872="",B872&lt;&gt;""),FindJISCoordinate(B872),"No Code"))</f>
        <v>1-62-17</v>
      </c>
      <c r="H872" s="3">
        <f t="shared" si="67"/>
        <v>28003</v>
      </c>
      <c r="I872" s="3" t="str">
        <f t="shared" si="69"/>
        <v>U+6D63</v>
      </c>
      <c r="J872" s="3" t="str">
        <f t="shared" si="70"/>
        <v>浣</v>
      </c>
      <c r="K872" s="3" t="b">
        <f t="shared" si="68"/>
        <v>1</v>
      </c>
    </row>
    <row r="873" spans="2:11" x14ac:dyDescent="0.4">
      <c r="B873" s="2" t="str" cm="1">
        <f t="array" ref="B873">INDEX(JIS一覧!$A$1:$CQ$95, VALUE(LEFT(F873, 2))+1, VALUE(RIGHT(F873, 2))+1)</f>
        <v>疳</v>
      </c>
      <c r="E873" s="1">
        <f t="shared" si="66"/>
        <v>231</v>
      </c>
      <c r="F873" s="7">
        <v>6549</v>
      </c>
      <c r="G873" s="9" t="str" cm="1">
        <f t="array" ref="G873">IF(LEN(F873)=4,"1-"&amp;LEFT(F873,2)&amp;"-"&amp;RIGHT(F873,2),IF(AND(F873="",B873&lt;&gt;""),FindJISCoordinate(B873),"No Code"))</f>
        <v>1-65-49</v>
      </c>
      <c r="H873" s="3">
        <f t="shared" si="67"/>
        <v>30131</v>
      </c>
      <c r="I873" s="3" t="str">
        <f t="shared" si="69"/>
        <v>U+75B3</v>
      </c>
      <c r="J873" s="3" t="str">
        <f t="shared" si="70"/>
        <v>疳</v>
      </c>
      <c r="K873" s="3" t="b">
        <f t="shared" si="68"/>
        <v>1</v>
      </c>
    </row>
    <row r="874" spans="2:11" x14ac:dyDescent="0.4">
      <c r="B874" s="2" t="str" cm="1">
        <f t="array" ref="B874">INDEX(JIS一覧!$A$1:$CQ$95, VALUE(LEFT(F874, 2))+1, VALUE(RIGHT(F874, 2))+1)</f>
        <v>莞</v>
      </c>
      <c r="E874" s="1">
        <f t="shared" si="66"/>
        <v>231</v>
      </c>
      <c r="F874" s="7">
        <v>2048</v>
      </c>
      <c r="G874" s="9" t="str" cm="1">
        <f t="array" ref="G874">IF(LEN(F874)=4,"1-"&amp;LEFT(F874,2)&amp;"-"&amp;RIGHT(F874,2),IF(AND(F874="",B874&lt;&gt;""),FindJISCoordinate(B874),"No Code"))</f>
        <v>1-20-48</v>
      </c>
      <c r="H874" s="3">
        <f t="shared" si="67"/>
        <v>33694</v>
      </c>
      <c r="I874" s="3" t="str">
        <f t="shared" si="69"/>
        <v>U+839E</v>
      </c>
      <c r="J874" s="3" t="str">
        <f t="shared" si="70"/>
        <v>莞</v>
      </c>
      <c r="K874" s="3" t="b">
        <f t="shared" si="68"/>
        <v>1</v>
      </c>
    </row>
    <row r="875" spans="2:11" x14ac:dyDescent="0.4">
      <c r="B875" s="2" t="str" cm="1">
        <f t="array" ref="B875">INDEX(JIS一覧!$A$1:$CQ$95, VALUE(LEFT(F875, 2))+1, VALUE(RIGHT(F875, 2))+1)</f>
        <v>陥</v>
      </c>
      <c r="E875" s="1">
        <f t="shared" si="66"/>
        <v>231</v>
      </c>
      <c r="F875" s="7">
        <v>2057</v>
      </c>
      <c r="G875" s="9" t="str" cm="1">
        <f t="array" ref="G875">IF(LEN(F875)=4,"1-"&amp;LEFT(F875,2)&amp;"-"&amp;RIGHT(F875,2),IF(AND(F875="",B875&lt;&gt;""),FindJISCoordinate(B875),"No Code"))</f>
        <v>1-20-57</v>
      </c>
      <c r="H875" s="3">
        <f t="shared" si="67"/>
        <v>38501</v>
      </c>
      <c r="I875" s="3" t="str">
        <f t="shared" si="69"/>
        <v>U+9665</v>
      </c>
      <c r="J875" s="3" t="str">
        <f t="shared" si="70"/>
        <v>陥</v>
      </c>
      <c r="K875" s="3" t="b">
        <f t="shared" si="68"/>
        <v>1</v>
      </c>
    </row>
    <row r="876" spans="2:11" x14ac:dyDescent="0.4">
      <c r="B876" s="2" t="str" cm="1">
        <f t="array" ref="B876">INDEX(JIS一覧!$A$1:$CQ$95, VALUE(LEFT(F876, 2))+1, VALUE(RIGHT(F876, 2))+1)</f>
        <v>陷</v>
      </c>
      <c r="C876" t="s">
        <v>7738</v>
      </c>
      <c r="E876" s="1">
        <f t="shared" si="66"/>
        <v>231</v>
      </c>
      <c r="F876" s="7">
        <v>7992</v>
      </c>
      <c r="G876" s="9" t="str" cm="1">
        <f t="array" ref="G876">IF(LEN(F876)=4,"1-"&amp;LEFT(F876,2)&amp;"-"&amp;RIGHT(F876,2),IF(AND(F876="",B876&lt;&gt;""),FindJISCoordinate(B876),"No Code"))</f>
        <v>1-79-92</v>
      </c>
      <c r="H876" s="3">
        <f t="shared" si="67"/>
        <v>38519</v>
      </c>
      <c r="I876" s="3" t="str">
        <f t="shared" si="69"/>
        <v>U+9677</v>
      </c>
      <c r="J876" s="3" t="str">
        <f t="shared" si="70"/>
        <v>陷</v>
      </c>
      <c r="K876" s="3" t="b">
        <f t="shared" si="68"/>
        <v>1</v>
      </c>
    </row>
    <row r="877" spans="2:11" x14ac:dyDescent="0.4">
      <c r="B877" s="2" t="str" cm="1">
        <f t="array" ref="B877">INDEX(JIS一覧!$A$1:$CQ$95, VALUE(LEFT(F877, 2))+1, VALUE(RIGHT(F877, 2))+1)</f>
        <v>乾</v>
      </c>
      <c r="E877" s="1">
        <f t="shared" si="66"/>
        <v>231</v>
      </c>
      <c r="F877" s="7">
        <v>2005</v>
      </c>
      <c r="G877" s="9" t="str" cm="1">
        <f t="array" ref="G877">IF(LEN(F877)=4,"1-"&amp;LEFT(F877,2)&amp;"-"&amp;RIGHT(F877,2),IF(AND(F877="",B877&lt;&gt;""),FindJISCoordinate(B877),"No Code"))</f>
        <v>1-20-05</v>
      </c>
      <c r="H877" s="3">
        <f t="shared" si="67"/>
        <v>20094</v>
      </c>
      <c r="I877" s="3" t="str">
        <f t="shared" si="69"/>
        <v>U+4E7E</v>
      </c>
      <c r="J877" s="3" t="str">
        <f t="shared" si="70"/>
        <v>乾</v>
      </c>
      <c r="K877" s="3" t="b">
        <f t="shared" si="68"/>
        <v>1</v>
      </c>
    </row>
    <row r="878" spans="2:11" x14ac:dyDescent="0.4">
      <c r="B878" s="2" t="str" cm="1">
        <f t="array" ref="B878">INDEX(JIS一覧!$A$1:$CQ$95, VALUE(LEFT(F878, 2))+1, VALUE(RIGHT(F878, 2))+1)</f>
        <v>勘</v>
      </c>
      <c r="D878" s="1">
        <v>33</v>
      </c>
      <c r="E878" s="1">
        <f t="shared" si="66"/>
        <v>233</v>
      </c>
      <c r="F878" s="7">
        <v>2010</v>
      </c>
      <c r="G878" s="9" t="str" cm="1">
        <f t="array" ref="G878">IF(LEN(F878)=4,"1-"&amp;LEFT(F878,2)&amp;"-"&amp;RIGHT(F878,2),IF(AND(F878="",B878&lt;&gt;""),FindJISCoordinate(B878),"No Code"))</f>
        <v>1-20-10</v>
      </c>
      <c r="H878" s="3">
        <f t="shared" si="67"/>
        <v>21208</v>
      </c>
      <c r="I878" s="3" t="str">
        <f t="shared" si="69"/>
        <v>U+52D8</v>
      </c>
      <c r="J878" s="3" t="str">
        <f t="shared" si="70"/>
        <v>勘</v>
      </c>
      <c r="K878" s="3" t="b">
        <f t="shared" si="68"/>
        <v>1</v>
      </c>
    </row>
    <row r="879" spans="2:11" x14ac:dyDescent="0.4">
      <c r="B879" s="2" t="str" cm="1">
        <f t="array" ref="B879">INDEX(JIS一覧!$A$1:$CQ$95, VALUE(LEFT(F879, 2))+1, VALUE(RIGHT(F879, 2))+1)</f>
        <v>啣</v>
      </c>
      <c r="E879" s="1">
        <f t="shared" si="66"/>
        <v>233</v>
      </c>
      <c r="F879" s="7">
        <v>5118</v>
      </c>
      <c r="G879" s="9" t="str" cm="1">
        <f t="array" ref="G879">IF(LEN(F879)=4,"1-"&amp;LEFT(F879,2)&amp;"-"&amp;RIGHT(F879,2),IF(AND(F879="",B879&lt;&gt;""),FindJISCoordinate(B879),"No Code"))</f>
        <v>1-51-18</v>
      </c>
      <c r="H879" s="3">
        <f t="shared" si="67"/>
        <v>21859</v>
      </c>
      <c r="I879" s="3" t="str">
        <f t="shared" si="69"/>
        <v>U+5563</v>
      </c>
      <c r="J879" s="3" t="str">
        <f t="shared" si="70"/>
        <v>啣</v>
      </c>
      <c r="K879" s="3" t="b">
        <f t="shared" si="68"/>
        <v>1</v>
      </c>
    </row>
    <row r="880" spans="2:11" x14ac:dyDescent="0.4">
      <c r="B880" s="2" t="str" cm="1">
        <f t="array" ref="B880">INDEX(JIS一覧!$A$1:$CQ$95, VALUE(LEFT(F880, 2))+1, VALUE(RIGHT(F880, 2))+1)</f>
        <v>患</v>
      </c>
      <c r="E880" s="1">
        <f t="shared" si="66"/>
        <v>233</v>
      </c>
      <c r="F880" s="7">
        <v>2021</v>
      </c>
      <c r="G880" s="9" t="str" cm="1">
        <f t="array" ref="G880">IF(LEN(F880)=4,"1-"&amp;LEFT(F880,2)&amp;"-"&amp;RIGHT(F880,2),IF(AND(F880="",B880&lt;&gt;""),FindJISCoordinate(B880),"No Code"))</f>
        <v>1-20-21</v>
      </c>
      <c r="H880" s="3">
        <f t="shared" si="67"/>
        <v>24739</v>
      </c>
      <c r="I880" s="3" t="str">
        <f t="shared" si="69"/>
        <v>U+60A3</v>
      </c>
      <c r="J880" s="3" t="str">
        <f t="shared" si="70"/>
        <v>患</v>
      </c>
      <c r="K880" s="3" t="b">
        <f t="shared" si="68"/>
        <v>1</v>
      </c>
    </row>
    <row r="881" spans="2:11" x14ac:dyDescent="0.4">
      <c r="B881" s="2" t="str" cm="1">
        <f t="array" ref="B881">INDEX(JIS一覧!$A$1:$CQ$95, VALUE(LEFT(F881, 2))+1, VALUE(RIGHT(F881, 2))+1)</f>
        <v>涵</v>
      </c>
      <c r="E881" s="1">
        <f t="shared" si="66"/>
        <v>233</v>
      </c>
      <c r="F881" s="7">
        <v>6230</v>
      </c>
      <c r="G881" s="9" t="str" cm="1">
        <f t="array" ref="G881">IF(LEN(F881)=4,"1-"&amp;LEFT(F881,2)&amp;"-"&amp;RIGHT(F881,2),IF(AND(F881="",B881&lt;&gt;""),FindJISCoordinate(B881),"No Code"))</f>
        <v>1-62-30</v>
      </c>
      <c r="H881" s="3">
        <f t="shared" si="67"/>
        <v>28085</v>
      </c>
      <c r="I881" s="3" t="str">
        <f t="shared" si="69"/>
        <v>U+6DB5</v>
      </c>
      <c r="J881" s="3" t="str">
        <f t="shared" si="70"/>
        <v>涵</v>
      </c>
      <c r="K881" s="3" t="b">
        <f t="shared" si="68"/>
        <v>1</v>
      </c>
    </row>
    <row r="882" spans="2:11" x14ac:dyDescent="0.4">
      <c r="B882" s="2" t="str" cm="1">
        <f t="array" ref="B882">INDEX(JIS一覧!$A$1:$CQ$95, VALUE(LEFT(F882, 2))+1, VALUE(RIGHT(F882, 2))+1)</f>
        <v>菅</v>
      </c>
      <c r="E882" s="1">
        <f t="shared" si="66"/>
        <v>233</v>
      </c>
      <c r="F882" s="7">
        <v>3191</v>
      </c>
      <c r="G882" s="9" t="str" cm="1">
        <f t="array" ref="G882">IF(LEN(F882)=4,"1-"&amp;LEFT(F882,2)&amp;"-"&amp;RIGHT(F882,2),IF(AND(F882="",B882&lt;&gt;""),FindJISCoordinate(B882),"No Code"))</f>
        <v>1-31-91</v>
      </c>
      <c r="H882" s="3">
        <f t="shared" si="67"/>
        <v>33733</v>
      </c>
      <c r="I882" s="3" t="str">
        <f t="shared" si="69"/>
        <v>U+83C5</v>
      </c>
      <c r="J882" s="3" t="str">
        <f t="shared" si="70"/>
        <v>菅</v>
      </c>
      <c r="K882" s="3" t="b">
        <f t="shared" si="68"/>
        <v>1</v>
      </c>
    </row>
    <row r="883" spans="2:11" x14ac:dyDescent="0.4">
      <c r="B883" s="2" t="str" cm="1">
        <f t="array" ref="B883">INDEX(JIS一覧!$A$1:$CQ$95, VALUE(LEFT(F883, 2))+1, VALUE(RIGHT(F883, 2))+1)</f>
        <v>蚶</v>
      </c>
      <c r="D883" s="1">
        <v>34</v>
      </c>
      <c r="E883" s="1">
        <f t="shared" si="66"/>
        <v>234</v>
      </c>
      <c r="F883" s="7">
        <v>7352</v>
      </c>
      <c r="G883" s="9" t="str" cm="1">
        <f t="array" ref="G883">IF(LEN(F883)=4,"1-"&amp;LEFT(F883,2)&amp;"-"&amp;RIGHT(F883,2),IF(AND(F883="",B883&lt;&gt;""),FindJISCoordinate(B883),"No Code"))</f>
        <v>1-73-52</v>
      </c>
      <c r="H883" s="3">
        <f t="shared" si="67"/>
        <v>34486</v>
      </c>
      <c r="I883" s="3" t="str">
        <f t="shared" si="69"/>
        <v>U+86B6</v>
      </c>
      <c r="J883" s="3" t="str">
        <f t="shared" si="70"/>
        <v>蚶</v>
      </c>
      <c r="K883" s="3" t="b">
        <f t="shared" si="68"/>
        <v>1</v>
      </c>
    </row>
    <row r="884" spans="2:11" x14ac:dyDescent="0.4">
      <c r="B884" s="2" t="str" cm="1">
        <f t="array" ref="B884">INDEX(JIS一覧!$A$1:$CQ$95, VALUE(LEFT(F884, 2))+1, VALUE(RIGHT(F884, 2))+1)</f>
        <v>貫</v>
      </c>
      <c r="E884" s="1">
        <f t="shared" si="66"/>
        <v>234</v>
      </c>
      <c r="F884" s="7">
        <v>2051</v>
      </c>
      <c r="G884" s="9" t="str" cm="1">
        <f t="array" ref="G884">IF(LEN(F884)=4,"1-"&amp;LEFT(F884,2)&amp;"-"&amp;RIGHT(F884,2),IF(AND(F884="",B884&lt;&gt;""),FindJISCoordinate(B884),"No Code"))</f>
        <v>1-20-51</v>
      </c>
      <c r="H884" s="3">
        <f t="shared" si="67"/>
        <v>36011</v>
      </c>
      <c r="I884" s="3" t="str">
        <f t="shared" si="69"/>
        <v>U+8CAB</v>
      </c>
      <c r="J884" s="3" t="str">
        <f t="shared" si="70"/>
        <v>貫</v>
      </c>
      <c r="K884" s="3" t="b">
        <f t="shared" si="68"/>
        <v>1</v>
      </c>
    </row>
    <row r="885" spans="2:11" x14ac:dyDescent="0.4">
      <c r="B885" s="2" t="str" cm="1">
        <f t="array" ref="B885">INDEX(JIS一覧!$A$1:$CQ$95, VALUE(LEFT(F885, 2))+1, VALUE(RIGHT(F885, 2))+1)</f>
        <v>喚</v>
      </c>
      <c r="E885" s="1">
        <f t="shared" si="66"/>
        <v>234</v>
      </c>
      <c r="F885" s="7">
        <v>2013</v>
      </c>
      <c r="G885" s="9" t="str" cm="1">
        <f t="array" ref="G885">IF(LEN(F885)=4,"1-"&amp;LEFT(F885,2)&amp;"-"&amp;RIGHT(F885,2),IF(AND(F885="",B885&lt;&gt;""),FindJISCoordinate(B885),"No Code"))</f>
        <v>1-20-13</v>
      </c>
      <c r="H885" s="3">
        <f t="shared" si="67"/>
        <v>21914</v>
      </c>
      <c r="I885" s="3" t="str">
        <f t="shared" si="69"/>
        <v>U+559A</v>
      </c>
      <c r="J885" s="3" t="str">
        <f t="shared" si="70"/>
        <v>喚</v>
      </c>
      <c r="K885" s="3" t="b">
        <f t="shared" si="68"/>
        <v>1</v>
      </c>
    </row>
    <row r="886" spans="2:11" x14ac:dyDescent="0.4">
      <c r="B886" s="2" t="str" cm="1">
        <f t="array" ref="B886">INDEX(JIS一覧!$A$1:$CQ$95, VALUE(LEFT(F886, 2))+1, VALUE(RIGHT(F886, 2))+1)</f>
        <v>喊</v>
      </c>
      <c r="E886" s="1">
        <f t="shared" ref="E886:E949" si="71">IF(D886="",E885,D886+ROUNDUP(E885-D886,-2))</f>
        <v>234</v>
      </c>
      <c r="F886" s="7">
        <v>5131</v>
      </c>
      <c r="G886" s="9" t="str" cm="1">
        <f t="array" ref="G886">IF(LEN(F886)=4,"1-"&amp;LEFT(F886,2)&amp;"-"&amp;RIGHT(F886,2),IF(AND(F886="",B886&lt;&gt;""),FindJISCoordinate(B886),"No Code"))</f>
        <v>1-51-31</v>
      </c>
      <c r="H886" s="3">
        <f t="shared" si="67"/>
        <v>21898</v>
      </c>
      <c r="I886" s="3" t="str">
        <f t="shared" si="69"/>
        <v>U+558A</v>
      </c>
      <c r="J886" s="3" t="str">
        <f t="shared" si="70"/>
        <v>喊</v>
      </c>
      <c r="K886" s="3" t="b">
        <f t="shared" si="68"/>
        <v>1</v>
      </c>
    </row>
    <row r="887" spans="2:11" x14ac:dyDescent="0.4">
      <c r="B887" s="2" t="str" cm="1">
        <f t="array" ref="B887">INDEX(JIS一覧!$A$1:$CQ$95, VALUE(LEFT(F887, 2))+1, VALUE(RIGHT(F887, 2))+1)</f>
        <v>堪</v>
      </c>
      <c r="E887" s="1">
        <f t="shared" si="71"/>
        <v>234</v>
      </c>
      <c r="F887" s="7">
        <v>2014</v>
      </c>
      <c r="G887" s="9" t="str" cm="1">
        <f t="array" ref="G887">IF(LEN(F887)=4,"1-"&amp;LEFT(F887,2)&amp;"-"&amp;RIGHT(F887,2),IF(AND(F887="",B887&lt;&gt;""),FindJISCoordinate(B887),"No Code"))</f>
        <v>1-20-14</v>
      </c>
      <c r="H887" s="3">
        <f t="shared" si="67"/>
        <v>22570</v>
      </c>
      <c r="I887" s="3" t="str">
        <f t="shared" si="69"/>
        <v>U+582A</v>
      </c>
      <c r="J887" s="3" t="str">
        <f t="shared" si="70"/>
        <v>堪</v>
      </c>
      <c r="K887" s="3" t="b">
        <f t="shared" si="68"/>
        <v>1</v>
      </c>
    </row>
    <row r="888" spans="2:11" x14ac:dyDescent="0.4">
      <c r="B888" s="2" t="str" cm="1">
        <f t="array" ref="B888">INDEX(JIS一覧!$A$1:$CQ$95, VALUE(LEFT(F888, 2))+1, VALUE(RIGHT(F888, 2))+1)</f>
        <v>寒</v>
      </c>
      <c r="D888" s="1">
        <v>35</v>
      </c>
      <c r="E888" s="1">
        <f t="shared" si="71"/>
        <v>235</v>
      </c>
      <c r="F888" s="7">
        <v>2008</v>
      </c>
      <c r="G888" s="9" t="str" cm="1">
        <f t="array" ref="G888">IF(LEN(F888)=4,"1-"&amp;LEFT(F888,2)&amp;"-"&amp;RIGHT(F888,2),IF(AND(F888="",B888&lt;&gt;""),FindJISCoordinate(B888),"No Code"))</f>
        <v>1-20-08</v>
      </c>
      <c r="H888" s="3">
        <f t="shared" si="67"/>
        <v>23506</v>
      </c>
      <c r="I888" s="3" t="str">
        <f t="shared" si="69"/>
        <v>U+5BD2</v>
      </c>
      <c r="J888" s="3" t="str">
        <f t="shared" si="70"/>
        <v>寒</v>
      </c>
      <c r="K888" s="3" t="b">
        <f t="shared" si="68"/>
        <v>1</v>
      </c>
    </row>
    <row r="889" spans="2:11" x14ac:dyDescent="0.4">
      <c r="B889" s="2" t="str" cm="1">
        <f t="array" ref="B889">INDEX(JIS一覧!$A$1:$CQ$95, VALUE(LEFT(F889, 2))+1, VALUE(RIGHT(F889, 2))+1)</f>
        <v>嵌</v>
      </c>
      <c r="D889" s="1">
        <v>36</v>
      </c>
      <c r="E889" s="1">
        <f t="shared" si="71"/>
        <v>236</v>
      </c>
      <c r="F889" s="7">
        <v>5440</v>
      </c>
      <c r="G889" s="9" t="str" cm="1">
        <f t="array" ref="G889">IF(LEN(F889)=4,"1-"&amp;LEFT(F889,2)&amp;"-"&amp;RIGHT(F889,2),IF(AND(F889="",B889&lt;&gt;""),FindJISCoordinate(B889),"No Code"))</f>
        <v>1-54-40</v>
      </c>
      <c r="H889" s="3">
        <f t="shared" si="67"/>
        <v>23884</v>
      </c>
      <c r="I889" s="3" t="str">
        <f t="shared" si="69"/>
        <v>U+5D4C</v>
      </c>
      <c r="J889" s="3" t="str">
        <f t="shared" si="70"/>
        <v>嵌</v>
      </c>
      <c r="K889" s="3" t="b">
        <f t="shared" si="68"/>
        <v>1</v>
      </c>
    </row>
    <row r="890" spans="2:11" x14ac:dyDescent="0.4">
      <c r="B890" s="2" t="str" cm="1">
        <f t="array" ref="B890">INDEX(JIS一覧!$A$1:$CQ$95, VALUE(LEFT(F890, 2))+1, VALUE(RIGHT(F890, 2))+1)</f>
        <v>換</v>
      </c>
      <c r="E890" s="1">
        <f t="shared" si="71"/>
        <v>236</v>
      </c>
      <c r="F890" s="7">
        <v>2025</v>
      </c>
      <c r="G890" s="9" t="str" cm="1">
        <f t="array" ref="G890">IF(LEN(F890)=4,"1-"&amp;LEFT(F890,2)&amp;"-"&amp;RIGHT(F890,2),IF(AND(F890="",B890&lt;&gt;""),FindJISCoordinate(B890),"No Code"))</f>
        <v>1-20-25</v>
      </c>
      <c r="H890" s="3">
        <f t="shared" si="67"/>
        <v>25563</v>
      </c>
      <c r="I890" s="3" t="str">
        <f t="shared" si="69"/>
        <v>U+63DB</v>
      </c>
      <c r="J890" s="3" t="str">
        <f t="shared" si="70"/>
        <v>換</v>
      </c>
      <c r="K890" s="3" t="b">
        <f t="shared" si="68"/>
        <v>1</v>
      </c>
    </row>
    <row r="891" spans="2:11" x14ac:dyDescent="0.4">
      <c r="B891" s="2" t="str" cm="1">
        <f t="array" ref="B891">INDEX(JIS一覧!$A$1:$CQ$95, VALUE(LEFT(F891, 2))+1, VALUE(RIGHT(F891, 2))+1)</f>
        <v>揀</v>
      </c>
      <c r="D891" s="1">
        <v>37</v>
      </c>
      <c r="E891" s="1">
        <f t="shared" si="71"/>
        <v>237</v>
      </c>
      <c r="F891" s="7">
        <v>5767</v>
      </c>
      <c r="G891" s="9" t="str" cm="1">
        <f t="array" ref="G891">IF(LEN(F891)=4,"1-"&amp;LEFT(F891,2)&amp;"-"&amp;RIGHT(F891,2),IF(AND(F891="",B891&lt;&gt;""),FindJISCoordinate(B891),"No Code"))</f>
        <v>1-57-67</v>
      </c>
      <c r="H891" s="3">
        <f t="shared" si="67"/>
        <v>25536</v>
      </c>
      <c r="I891" s="3" t="str">
        <f t="shared" si="69"/>
        <v>U+63C0</v>
      </c>
      <c r="J891" s="3" t="str">
        <f t="shared" si="70"/>
        <v>揀</v>
      </c>
      <c r="K891" s="3" t="b">
        <f t="shared" si="68"/>
        <v>1</v>
      </c>
    </row>
    <row r="892" spans="2:11" x14ac:dyDescent="0.4">
      <c r="B892" s="2" t="str" cm="1">
        <f t="array" ref="B892">INDEX(JIS一覧!$A$1:$CQ$95, VALUE(LEFT(F892, 2))+1, VALUE(RIGHT(F892, 2))+1)</f>
        <v>敢</v>
      </c>
      <c r="E892" s="1">
        <f t="shared" si="71"/>
        <v>237</v>
      </c>
      <c r="F892" s="7">
        <v>2026</v>
      </c>
      <c r="G892" s="9" t="str" cm="1">
        <f t="array" ref="G892">IF(LEN(F892)=4,"1-"&amp;LEFT(F892,2)&amp;"-"&amp;RIGHT(F892,2),IF(AND(F892="",B892&lt;&gt;""),FindJISCoordinate(B892),"No Code"))</f>
        <v>1-20-26</v>
      </c>
      <c r="H892" s="3">
        <f t="shared" si="67"/>
        <v>25954</v>
      </c>
      <c r="I892" s="3" t="str">
        <f t="shared" si="69"/>
        <v>U+6562</v>
      </c>
      <c r="J892" s="3" t="str">
        <f t="shared" si="70"/>
        <v>敢</v>
      </c>
      <c r="K892" s="3" t="b">
        <f t="shared" si="68"/>
        <v>1</v>
      </c>
    </row>
    <row r="893" spans="2:11" x14ac:dyDescent="0.4">
      <c r="B893" s="2" t="str" cm="1">
        <f t="array" ref="B893">INDEX(JIS一覧!$A$1:$CQ$95, VALUE(LEFT(F893, 2))+1, VALUE(RIGHT(F893, 2))+1)</f>
        <v>棺</v>
      </c>
      <c r="E893" s="1">
        <f t="shared" si="71"/>
        <v>237</v>
      </c>
      <c r="F893" s="7">
        <v>2029</v>
      </c>
      <c r="G893" s="9" t="str" cm="1">
        <f t="array" ref="G893">IF(LEN(F893)=4,"1-"&amp;LEFT(F893,2)&amp;"-"&amp;RIGHT(F893,2),IF(AND(F893="",B893&lt;&gt;""),FindJISCoordinate(B893),"No Code"))</f>
        <v>1-20-29</v>
      </c>
      <c r="H893" s="3">
        <f t="shared" si="67"/>
        <v>26874</v>
      </c>
      <c r="I893" s="3" t="str">
        <f t="shared" si="69"/>
        <v>U+68FA</v>
      </c>
      <c r="J893" s="3" t="str">
        <f t="shared" si="70"/>
        <v>棺</v>
      </c>
      <c r="K893" s="3" t="b">
        <f t="shared" si="68"/>
        <v>1</v>
      </c>
    </row>
    <row r="894" spans="2:11" x14ac:dyDescent="0.4">
      <c r="B894" s="2" t="str" cm="1">
        <f t="array" ref="B894">INDEX(JIS一覧!$A$1:$CQ$95, VALUE(LEFT(F894, 2))+1, VALUE(RIGHT(F894, 2))+1)</f>
        <v>款</v>
      </c>
      <c r="E894" s="1">
        <f t="shared" si="71"/>
        <v>237</v>
      </c>
      <c r="F894" s="7">
        <v>2030</v>
      </c>
      <c r="G894" s="9" t="str" cm="1">
        <f t="array" ref="G894">IF(LEN(F894)=4,"1-"&amp;LEFT(F894,2)&amp;"-"&amp;RIGHT(F894,2),IF(AND(F894="",B894&lt;&gt;""),FindJISCoordinate(B894),"No Code"))</f>
        <v>1-20-30</v>
      </c>
      <c r="H894" s="3">
        <f t="shared" si="67"/>
        <v>27454</v>
      </c>
      <c r="I894" s="3" t="str">
        <f t="shared" si="69"/>
        <v>U+6B3E</v>
      </c>
      <c r="J894" s="3" t="str">
        <f t="shared" si="70"/>
        <v>款</v>
      </c>
      <c r="K894" s="3" t="b">
        <f t="shared" si="68"/>
        <v>1</v>
      </c>
    </row>
    <row r="895" spans="2:11" x14ac:dyDescent="0.4">
      <c r="B895" s="2" t="str" cm="1">
        <f t="array" ref="B895">INDEX(JIS一覧!$A$1:$CQ$95, VALUE(LEFT(F895, 2))+1, VALUE(RIGHT(F895, 2))+1)</f>
        <v>渙</v>
      </c>
      <c r="E895" s="1">
        <f t="shared" si="71"/>
        <v>237</v>
      </c>
      <c r="F895" s="7">
        <v>6250</v>
      </c>
      <c r="G895" s="9" t="str" cm="1">
        <f t="array" ref="G895">IF(LEN(F895)=4,"1-"&amp;LEFT(F895,2)&amp;"-"&amp;RIGHT(F895,2),IF(AND(F895="",B895&lt;&gt;""),FindJISCoordinate(B895),"No Code"))</f>
        <v>1-62-50</v>
      </c>
      <c r="H895" s="3">
        <f t="shared" si="67"/>
        <v>28185</v>
      </c>
      <c r="I895" s="3" t="str">
        <f t="shared" si="69"/>
        <v>U+6E19</v>
      </c>
      <c r="J895" s="3" t="str">
        <f t="shared" si="70"/>
        <v>渙</v>
      </c>
      <c r="K895" s="3" t="b">
        <f t="shared" si="68"/>
        <v>1</v>
      </c>
    </row>
    <row r="896" spans="2:11" x14ac:dyDescent="0.4">
      <c r="B896" s="2" t="str" cm="1">
        <f t="array" ref="B896">INDEX(JIS一覧!$A$1:$CQ$95, VALUE(LEFT(F896, 2))+1, VALUE(RIGHT(F896, 2))+1)</f>
        <v>皖</v>
      </c>
      <c r="E896" s="1">
        <f t="shared" si="71"/>
        <v>237</v>
      </c>
      <c r="F896" s="7">
        <v>6610</v>
      </c>
      <c r="G896" s="9" t="str" cm="1">
        <f t="array" ref="G896">IF(LEN(F896)=4,"1-"&amp;LEFT(F896,2)&amp;"-"&amp;RIGHT(F896,2),IF(AND(F896="",B896&lt;&gt;""),FindJISCoordinate(B896),"No Code"))</f>
        <v>1-66-10</v>
      </c>
      <c r="H896" s="3">
        <f t="shared" si="67"/>
        <v>30358</v>
      </c>
      <c r="I896" s="3" t="str">
        <f t="shared" si="69"/>
        <v>U+7696</v>
      </c>
      <c r="J896" s="3" t="str">
        <f t="shared" si="70"/>
        <v>皖</v>
      </c>
      <c r="K896" s="3" t="b">
        <f t="shared" si="68"/>
        <v>1</v>
      </c>
    </row>
    <row r="897" spans="2:11" x14ac:dyDescent="0.4">
      <c r="B897" s="2" t="str" cm="1">
        <f t="array" ref="B897">INDEX(JIS一覧!$A$1:$CQ$95, VALUE(LEFT(F897, 2))+1, VALUE(RIGHT(F897, 2))+1)</f>
        <v>稈</v>
      </c>
      <c r="E897" s="1">
        <f t="shared" si="71"/>
        <v>237</v>
      </c>
      <c r="F897" s="7">
        <v>6735</v>
      </c>
      <c r="G897" s="9" t="str" cm="1">
        <f t="array" ref="G897">IF(LEN(F897)=4,"1-"&amp;LEFT(F897,2)&amp;"-"&amp;RIGHT(F897,2),IF(AND(F897="",B897&lt;&gt;""),FindJISCoordinate(B897),"No Code"))</f>
        <v>1-67-35</v>
      </c>
      <c r="H897" s="3">
        <f t="shared" si="67"/>
        <v>31240</v>
      </c>
      <c r="I897" s="3" t="str">
        <f t="shared" si="69"/>
        <v>U+7A08</v>
      </c>
      <c r="J897" s="3" t="str">
        <f t="shared" si="70"/>
        <v>稈</v>
      </c>
      <c r="K897" s="3" t="b">
        <f t="shared" si="68"/>
        <v>1</v>
      </c>
    </row>
    <row r="898" spans="2:11" x14ac:dyDescent="0.4">
      <c r="B898" s="2" t="str" cm="1">
        <f t="array" ref="B898">INDEX(JIS一覧!$A$1:$CQ$95, VALUE(LEFT(F898, 2))+1, VALUE(RIGHT(F898, 2))+1)</f>
        <v>酣</v>
      </c>
      <c r="E898" s="1">
        <f t="shared" si="71"/>
        <v>237</v>
      </c>
      <c r="F898" s="7">
        <v>7839</v>
      </c>
      <c r="G898" s="9" t="str" cm="1">
        <f t="array" ref="G898">IF(LEN(F898)=4,"1-"&amp;LEFT(F898,2)&amp;"-"&amp;RIGHT(F898,2),IF(AND(F898="",B898&lt;&gt;""),FindJISCoordinate(B898),"No Code"))</f>
        <v>1-78-39</v>
      </c>
      <c r="H898" s="3">
        <f t="shared" ref="H898:H961" si="72">IFERROR(_xlfn.UNICODE(B898),"")</f>
        <v>37219</v>
      </c>
      <c r="I898" s="3" t="str">
        <f t="shared" si="69"/>
        <v>U+9163</v>
      </c>
      <c r="J898" s="3" t="str">
        <f t="shared" si="70"/>
        <v>酣</v>
      </c>
      <c r="K898" s="3" t="b">
        <f t="shared" ref="K898:K961" si="73">B898=J898</f>
        <v>1</v>
      </c>
    </row>
    <row r="899" spans="2:11" x14ac:dyDescent="0.4">
      <c r="B899" s="2" t="str" cm="1">
        <f t="array" ref="B899">INDEX(JIS一覧!$A$1:$CQ$95, VALUE(LEFT(F899, 2))+1, VALUE(RIGHT(F899, 2))+1)</f>
        <v>間</v>
      </c>
      <c r="D899" s="1">
        <v>38</v>
      </c>
      <c r="E899" s="1">
        <f t="shared" si="71"/>
        <v>238</v>
      </c>
      <c r="F899" s="7">
        <v>2054</v>
      </c>
      <c r="G899" s="9" t="str" cm="1">
        <f t="array" ref="G899">IF(LEN(F899)=4,"1-"&amp;LEFT(F899,2)&amp;"-"&amp;RIGHT(F899,2),IF(AND(F899="",B899&lt;&gt;""),FindJISCoordinate(B899),"No Code"))</f>
        <v>1-20-54</v>
      </c>
      <c r="H899" s="3">
        <f t="shared" si="72"/>
        <v>38291</v>
      </c>
      <c r="I899" s="3" t="str">
        <f t="shared" ref="I899:I962" si="74">IFERROR("U+"&amp;DEC2HEX(H899),"")</f>
        <v>U+9593</v>
      </c>
      <c r="J899" s="3" t="str">
        <f t="shared" ref="J899:J962" si="75">IFERROR(_xlfn.UNICHAR(H899),"")</f>
        <v>間</v>
      </c>
      <c r="K899" s="3" t="b">
        <f t="shared" si="73"/>
        <v>1</v>
      </c>
    </row>
    <row r="900" spans="2:11" x14ac:dyDescent="0.4">
      <c r="B900" s="2" t="str" cm="1">
        <f t="array" ref="B900">INDEX(JIS一覧!$A$1:$CQ$95, VALUE(LEFT(F900, 2))+1, VALUE(RIGHT(F900, 2))+1)</f>
        <v>閑</v>
      </c>
      <c r="D900" s="1">
        <v>39</v>
      </c>
      <c r="E900" s="1">
        <f t="shared" si="71"/>
        <v>239</v>
      </c>
      <c r="F900" s="7">
        <v>2055</v>
      </c>
      <c r="G900" s="9" t="str" cm="1">
        <f t="array" ref="G900">IF(LEN(F900)=4,"1-"&amp;LEFT(F900,2)&amp;"-"&amp;RIGHT(F900,2),IF(AND(F900="",B900&lt;&gt;""),FindJISCoordinate(B900),"No Code"))</f>
        <v>1-20-55</v>
      </c>
      <c r="H900" s="3">
        <f t="shared" si="72"/>
        <v>38289</v>
      </c>
      <c r="I900" s="3" t="str">
        <f t="shared" si="74"/>
        <v>U+9591</v>
      </c>
      <c r="J900" s="3" t="str">
        <f t="shared" si="75"/>
        <v>閑</v>
      </c>
      <c r="K900" s="3" t="b">
        <f t="shared" si="73"/>
        <v>1</v>
      </c>
    </row>
    <row r="901" spans="2:11" x14ac:dyDescent="0.4">
      <c r="B901" s="2" t="str" cm="1">
        <f t="array" ref="B901">INDEX(JIS一覧!$A$1:$CQ$95, VALUE(LEFT(F901, 2))+1, VALUE(RIGHT(F901, 2))+1)</f>
        <v>勧</v>
      </c>
      <c r="D901" s="1">
        <v>40</v>
      </c>
      <c r="E901" s="1">
        <f t="shared" si="71"/>
        <v>240</v>
      </c>
      <c r="F901" s="7">
        <v>2011</v>
      </c>
      <c r="G901" s="9" t="str" cm="1">
        <f t="array" ref="G901">IF(LEN(F901)=4,"1-"&amp;LEFT(F901,2)&amp;"-"&amp;RIGHT(F901,2),IF(AND(F901="",B901&lt;&gt;""),FindJISCoordinate(B901),"No Code"))</f>
        <v>1-20-11</v>
      </c>
      <c r="H901" s="3">
        <f t="shared" si="72"/>
        <v>21223</v>
      </c>
      <c r="I901" s="3" t="str">
        <f t="shared" si="74"/>
        <v>U+52E7</v>
      </c>
      <c r="J901" s="3" t="str">
        <f t="shared" si="75"/>
        <v>勧</v>
      </c>
      <c r="K901" s="3" t="b">
        <f t="shared" si="73"/>
        <v>1</v>
      </c>
    </row>
    <row r="902" spans="2:11" x14ac:dyDescent="0.4">
      <c r="B902" s="2"/>
      <c r="C902" t="s">
        <v>7739</v>
      </c>
      <c r="E902" s="1">
        <f t="shared" si="71"/>
        <v>240</v>
      </c>
      <c r="G902" s="9" t="str" cm="1">
        <f t="array" ref="G902">IF(LEN(F902)=4,"1-"&amp;LEFT(F902,2)&amp;"-"&amp;RIGHT(F902,2),IF(AND(F902="",B902&lt;&gt;""),FindJISCoordinate(B902),"No Code"))</f>
        <v>No Code</v>
      </c>
      <c r="H902" s="3" t="str">
        <f t="shared" si="72"/>
        <v/>
      </c>
      <c r="I902" s="3" t="str">
        <f t="shared" si="74"/>
        <v/>
      </c>
      <c r="J902" s="3" t="str">
        <f t="shared" si="75"/>
        <v/>
      </c>
      <c r="K902" s="3" t="b">
        <f t="shared" si="73"/>
        <v>1</v>
      </c>
    </row>
    <row r="903" spans="2:11" x14ac:dyDescent="0.4">
      <c r="B903" s="2" t="str" cm="1">
        <f t="array" ref="B903">INDEX(JIS一覧!$A$1:$CQ$95, VALUE(LEFT(F903, 2))+1, VALUE(RIGHT(F903, 2))+1)</f>
        <v>勸</v>
      </c>
      <c r="C903" t="s">
        <v>7739</v>
      </c>
      <c r="E903" s="1">
        <f t="shared" si="71"/>
        <v>240</v>
      </c>
      <c r="F903" s="7">
        <v>5016</v>
      </c>
      <c r="G903" s="9" t="str" cm="1">
        <f t="array" ref="G903">IF(LEN(F903)=4,"1-"&amp;LEFT(F903,2)&amp;"-"&amp;RIGHT(F903,2),IF(AND(F903="",B903&lt;&gt;""),FindJISCoordinate(B903),"No Code"))</f>
        <v>1-50-16</v>
      </c>
      <c r="H903" s="3">
        <f t="shared" si="72"/>
        <v>21240</v>
      </c>
      <c r="I903" s="3" t="str">
        <f t="shared" si="74"/>
        <v>U+52F8</v>
      </c>
      <c r="J903" s="3" t="str">
        <f t="shared" si="75"/>
        <v>勸</v>
      </c>
      <c r="K903" s="3" t="b">
        <f t="shared" si="73"/>
        <v>1</v>
      </c>
    </row>
    <row r="904" spans="2:11" x14ac:dyDescent="0.4">
      <c r="B904" s="2" t="str" cm="1">
        <f t="array" ref="B904">INDEX(JIS一覧!$A$1:$CQ$95, VALUE(LEFT(F904, 2))+1, VALUE(RIGHT(F904, 2))+1)</f>
        <v>寛</v>
      </c>
      <c r="E904" s="1">
        <f t="shared" si="71"/>
        <v>240</v>
      </c>
      <c r="F904" s="7">
        <v>2018</v>
      </c>
      <c r="G904" s="9" t="str" cm="1">
        <f t="array" ref="G904">IF(LEN(F904)=4,"1-"&amp;LEFT(F904,2)&amp;"-"&amp;RIGHT(F904,2),IF(AND(F904="",B904&lt;&gt;""),FindJISCoordinate(B904),"No Code"))</f>
        <v>1-20-18</v>
      </c>
      <c r="H904" s="3">
        <f t="shared" si="72"/>
        <v>23515</v>
      </c>
      <c r="I904" s="3" t="str">
        <f t="shared" si="74"/>
        <v>U+5BDB</v>
      </c>
      <c r="J904" s="3" t="str">
        <f t="shared" si="75"/>
        <v>寛</v>
      </c>
      <c r="K904" s="3" t="b">
        <f t="shared" si="73"/>
        <v>1</v>
      </c>
    </row>
    <row r="905" spans="2:11" x14ac:dyDescent="0.4">
      <c r="B905" s="2"/>
      <c r="C905" t="s">
        <v>7741</v>
      </c>
      <c r="E905" s="1">
        <f t="shared" si="71"/>
        <v>240</v>
      </c>
      <c r="G905" s="9" t="str" cm="1">
        <f t="array" ref="G905">IF(LEN(F905)=4,"1-"&amp;LEFT(F905,2)&amp;"-"&amp;RIGHT(F905,2),IF(AND(F905="",B905&lt;&gt;""),FindJISCoordinate(B905),"No Code"))</f>
        <v>No Code</v>
      </c>
      <c r="H905" s="3" t="str">
        <f t="shared" si="72"/>
        <v/>
      </c>
      <c r="I905" s="3" t="str">
        <f t="shared" si="74"/>
        <v/>
      </c>
      <c r="J905" s="3" t="str">
        <f t="shared" si="75"/>
        <v/>
      </c>
      <c r="K905" s="3" t="b">
        <f t="shared" si="73"/>
        <v>1</v>
      </c>
    </row>
    <row r="906" spans="2:11" x14ac:dyDescent="0.4">
      <c r="B906" s="2" t="s">
        <v>7740</v>
      </c>
      <c r="C906" t="s">
        <v>7741</v>
      </c>
      <c r="E906" s="1">
        <f t="shared" si="71"/>
        <v>240</v>
      </c>
      <c r="F906" s="7">
        <v>4758</v>
      </c>
      <c r="G906" s="9" t="str" cm="1">
        <f t="array" ref="G906">IF(LEN(F906)=4,"1-"&amp;LEFT(F906,2)&amp;"-"&amp;RIGHT(F906,2),IF(AND(F906="",B906&lt;&gt;""),FindJISCoordinate(B906),"No Code"))</f>
        <v>1-47-58</v>
      </c>
      <c r="H906" s="3">
        <f t="shared" si="72"/>
        <v>23532</v>
      </c>
      <c r="I906" s="3" t="str">
        <f t="shared" si="74"/>
        <v>U+5BEC</v>
      </c>
      <c r="J906" s="3" t="str">
        <f t="shared" si="75"/>
        <v>寬</v>
      </c>
      <c r="K906" s="3" t="b">
        <f t="shared" si="73"/>
        <v>1</v>
      </c>
    </row>
    <row r="907" spans="2:11" x14ac:dyDescent="0.4">
      <c r="B907" s="2" t="str" cm="1">
        <f t="array" ref="B907">INDEX(JIS一覧!$A$1:$CQ$95, VALUE(LEFT(F907, 2))+1, VALUE(RIGHT(F907, 2))+1)</f>
        <v>幹</v>
      </c>
      <c r="E907" s="1">
        <f t="shared" si="71"/>
        <v>240</v>
      </c>
      <c r="F907" s="7">
        <v>2020</v>
      </c>
      <c r="G907" s="9" t="str" cm="1">
        <f t="array" ref="G907">IF(LEN(F907)=4,"1-"&amp;LEFT(F907,2)&amp;"-"&amp;RIGHT(F907,2),IF(AND(F907="",B907&lt;&gt;""),FindJISCoordinate(B907),"No Code"))</f>
        <v>1-20-20</v>
      </c>
      <c r="H907" s="3">
        <f t="shared" si="72"/>
        <v>24185</v>
      </c>
      <c r="I907" s="3" t="str">
        <f t="shared" si="74"/>
        <v>U+5E79</v>
      </c>
      <c r="J907" s="3" t="str">
        <f t="shared" si="75"/>
        <v>幹</v>
      </c>
      <c r="K907" s="3" t="b">
        <f t="shared" si="73"/>
        <v>1</v>
      </c>
    </row>
    <row r="908" spans="2:11" x14ac:dyDescent="0.4">
      <c r="B908" s="2" t="str" cm="1">
        <f t="array" ref="B908">INDEX(JIS一覧!$A$1:$CQ$95, VALUE(LEFT(F908, 2))+1, VALUE(RIGHT(F908, 2))+1)</f>
        <v>感</v>
      </c>
      <c r="D908" s="1">
        <v>41</v>
      </c>
      <c r="E908" s="1">
        <f t="shared" si="71"/>
        <v>241</v>
      </c>
      <c r="F908" s="7">
        <v>2022</v>
      </c>
      <c r="G908" s="9" t="str" cm="1">
        <f t="array" ref="G908">IF(LEN(F908)=4,"1-"&amp;LEFT(F908,2)&amp;"-"&amp;RIGHT(F908,2),IF(AND(F908="",B908&lt;&gt;""),FindJISCoordinate(B908),"No Code"))</f>
        <v>1-20-22</v>
      </c>
      <c r="H908" s="3">
        <f t="shared" si="72"/>
        <v>24863</v>
      </c>
      <c r="I908" s="3" t="str">
        <f t="shared" si="74"/>
        <v>U+611F</v>
      </c>
      <c r="J908" s="3" t="str">
        <f t="shared" si="75"/>
        <v>感</v>
      </c>
      <c r="K908" s="3" t="b">
        <f t="shared" si="73"/>
        <v>1</v>
      </c>
    </row>
    <row r="909" spans="2:11" x14ac:dyDescent="0.4">
      <c r="B909" s="2" t="str" cm="1">
        <f t="array" ref="B909">INDEX(JIS一覧!$A$1:$CQ$95, VALUE(LEFT(F909, 2))+1, VALUE(RIGHT(F909, 2))+1)</f>
        <v>戡</v>
      </c>
      <c r="D909" s="1">
        <v>42</v>
      </c>
      <c r="E909" s="1">
        <f t="shared" si="71"/>
        <v>242</v>
      </c>
      <c r="F909" s="7">
        <v>5702</v>
      </c>
      <c r="G909" s="9" t="str" cm="1">
        <f t="array" ref="G909">IF(LEN(F909)=4,"1-"&amp;LEFT(F909,2)&amp;"-"&amp;RIGHT(F909,2),IF(AND(F909="",B909&lt;&gt;""),FindJISCoordinate(B909),"No Code"))</f>
        <v>1-57-02</v>
      </c>
      <c r="H909" s="3">
        <f t="shared" si="72"/>
        <v>25121</v>
      </c>
      <c r="I909" s="3" t="str">
        <f t="shared" si="74"/>
        <v>U+6221</v>
      </c>
      <c r="J909" s="3" t="str">
        <f t="shared" si="75"/>
        <v>戡</v>
      </c>
      <c r="K909" s="3" t="b">
        <f t="shared" si="73"/>
        <v>1</v>
      </c>
    </row>
    <row r="910" spans="2:11" x14ac:dyDescent="0.4">
      <c r="B910" s="2" t="str" cm="1">
        <f t="array" ref="B910">INDEX(JIS一覧!$A$1:$CQ$95, VALUE(LEFT(F910, 2))+1, VALUE(RIGHT(F910, 2))+1)</f>
        <v>漢</v>
      </c>
      <c r="E910" s="1">
        <f t="shared" si="71"/>
        <v>242</v>
      </c>
      <c r="F910" s="7">
        <v>2033</v>
      </c>
      <c r="G910" s="9" t="str" cm="1">
        <f t="array" ref="G910">IF(LEN(F910)=4,"1-"&amp;LEFT(F910,2)&amp;"-"&amp;RIGHT(F910,2),IF(AND(F910="",B910&lt;&gt;""),FindJISCoordinate(B910),"No Code"))</f>
        <v>1-20-33</v>
      </c>
      <c r="H910" s="3">
        <f t="shared" si="72"/>
        <v>28450</v>
      </c>
      <c r="I910" s="3" t="str">
        <f t="shared" si="74"/>
        <v>U+6F22</v>
      </c>
      <c r="J910" s="3" t="str">
        <f t="shared" si="75"/>
        <v>漢</v>
      </c>
      <c r="K910" s="3" t="b">
        <f t="shared" si="73"/>
        <v>1</v>
      </c>
    </row>
    <row r="911" spans="2:11" x14ac:dyDescent="0.4">
      <c r="B911" s="2" t="s">
        <v>7742</v>
      </c>
      <c r="C911" t="s">
        <v>7743</v>
      </c>
      <c r="E911" s="1">
        <f t="shared" si="71"/>
        <v>242</v>
      </c>
      <c r="F911" s="7">
        <v>8705</v>
      </c>
      <c r="G911" s="9" t="str" cm="1">
        <f t="array" ref="G911">IF(LEN(F911)=4,"1-"&amp;LEFT(F911,2)&amp;"-"&amp;RIGHT(F911,2),IF(AND(F911="",B911&lt;&gt;""),FindJISCoordinate(B911),"No Code"))</f>
        <v>1-87-05</v>
      </c>
      <c r="H911" s="3">
        <f t="shared" si="72"/>
        <v>64071</v>
      </c>
      <c r="I911" s="3" t="str">
        <f t="shared" si="74"/>
        <v>U+FA47</v>
      </c>
      <c r="J911" s="3" t="str">
        <f t="shared" si="75"/>
        <v>漢</v>
      </c>
      <c r="K911" s="3" t="b">
        <f t="shared" si="73"/>
        <v>1</v>
      </c>
    </row>
    <row r="912" spans="2:11" x14ac:dyDescent="0.4">
      <c r="B912" s="2" t="str" cm="1">
        <f t="array" ref="B912">INDEX(JIS一覧!$A$1:$CQ$95, VALUE(LEFT(F912, 2))+1, VALUE(RIGHT(F912, 2))+1)</f>
        <v>煥</v>
      </c>
      <c r="E912" s="1">
        <f t="shared" si="71"/>
        <v>242</v>
      </c>
      <c r="F912" s="7">
        <v>6369</v>
      </c>
      <c r="G912" s="9" t="str" cm="1">
        <f t="array" ref="G912">IF(LEN(F912)=4,"1-"&amp;LEFT(F912,2)&amp;"-"&amp;RIGHT(F912,2),IF(AND(F912="",B912&lt;&gt;""),FindJISCoordinate(B912),"No Code"))</f>
        <v>1-63-69</v>
      </c>
      <c r="H912" s="3">
        <f t="shared" si="72"/>
        <v>29029</v>
      </c>
      <c r="I912" s="3" t="str">
        <f t="shared" si="74"/>
        <v>U+7165</v>
      </c>
      <c r="J912" s="3" t="str">
        <f t="shared" si="75"/>
        <v>煥</v>
      </c>
      <c r="K912" s="3" t="b">
        <f t="shared" si="73"/>
        <v>1</v>
      </c>
    </row>
    <row r="913" spans="2:11" x14ac:dyDescent="0.4">
      <c r="B913" s="2" t="str" cm="1">
        <f t="array" ref="B913">INDEX(JIS一覧!$A$1:$CQ$95, VALUE(LEFT(F913, 2))+1, VALUE(RIGHT(F913, 2))+1)</f>
        <v>豢</v>
      </c>
      <c r="E913" s="1">
        <f t="shared" si="71"/>
        <v>242</v>
      </c>
      <c r="F913" s="7">
        <v>7622</v>
      </c>
      <c r="G913" s="9" t="str" cm="1">
        <f t="array" ref="G913">IF(LEN(F913)=4,"1-"&amp;LEFT(F913,2)&amp;"-"&amp;RIGHT(F913,2),IF(AND(F913="",B913&lt;&gt;""),FindJISCoordinate(B913),"No Code"))</f>
        <v>1-76-22</v>
      </c>
      <c r="H913" s="3">
        <f t="shared" si="72"/>
        <v>35938</v>
      </c>
      <c r="I913" s="3" t="str">
        <f t="shared" si="74"/>
        <v>U+8C62</v>
      </c>
      <c r="J913" s="3" t="str">
        <f t="shared" si="75"/>
        <v>豢</v>
      </c>
      <c r="K913" s="3" t="b">
        <f t="shared" si="73"/>
        <v>1</v>
      </c>
    </row>
    <row r="914" spans="2:11" x14ac:dyDescent="0.4">
      <c r="B914" s="2" t="str" cm="1">
        <f t="array" ref="B914">INDEX(JIS一覧!$A$1:$CQ$95, VALUE(LEFT(F914, 2))+1, VALUE(RIGHT(F914, 2))+1)</f>
        <v>骭</v>
      </c>
      <c r="E914" s="1">
        <f t="shared" si="71"/>
        <v>242</v>
      </c>
      <c r="F914" s="7">
        <v>8176</v>
      </c>
      <c r="G914" s="9" t="str" cm="1">
        <f t="array" ref="G914">IF(LEN(F914)=4,"1-"&amp;LEFT(F914,2)&amp;"-"&amp;RIGHT(F914,2),IF(AND(F914="",B914&lt;&gt;""),FindJISCoordinate(B914),"No Code"))</f>
        <v>1-81-76</v>
      </c>
      <c r="H914" s="3">
        <f t="shared" si="72"/>
        <v>39597</v>
      </c>
      <c r="I914" s="3" t="str">
        <f t="shared" si="74"/>
        <v>U+9AAD</v>
      </c>
      <c r="J914" s="3" t="str">
        <f t="shared" si="75"/>
        <v>骭</v>
      </c>
      <c r="K914" s="3" t="b">
        <f t="shared" si="73"/>
        <v>1</v>
      </c>
    </row>
    <row r="915" spans="2:11" x14ac:dyDescent="0.4">
      <c r="B915" s="2" t="str" cm="1">
        <f t="array" ref="B915">INDEX(JIS一覧!$A$1:$CQ$95, VALUE(LEFT(F915, 2))+1, VALUE(RIGHT(F915, 2))+1)</f>
        <v>慣</v>
      </c>
      <c r="E915" s="1">
        <f t="shared" si="71"/>
        <v>242</v>
      </c>
      <c r="F915" s="7">
        <v>2023</v>
      </c>
      <c r="G915" s="9" t="str" cm="1">
        <f t="array" ref="G915">IF(LEN(F915)=4,"1-"&amp;LEFT(F915,2)&amp;"-"&amp;RIGHT(F915,2),IF(AND(F915="",B915&lt;&gt;""),FindJISCoordinate(B915),"No Code"))</f>
        <v>1-20-23</v>
      </c>
      <c r="H915" s="3">
        <f t="shared" si="72"/>
        <v>24931</v>
      </c>
      <c r="I915" s="3" t="str">
        <f t="shared" si="74"/>
        <v>U+6163</v>
      </c>
      <c r="J915" s="3" t="str">
        <f t="shared" si="75"/>
        <v>慣</v>
      </c>
      <c r="K915" s="3" t="b">
        <f t="shared" si="73"/>
        <v>1</v>
      </c>
    </row>
    <row r="916" spans="2:11" x14ac:dyDescent="0.4">
      <c r="B916" s="2" t="str" cm="1">
        <f t="array" ref="B916">INDEX(JIS一覧!$A$1:$CQ$95, VALUE(LEFT(F916, 2))+1, VALUE(RIGHT(F916, 2))+1)</f>
        <v>管</v>
      </c>
      <c r="D916" s="1">
        <v>43</v>
      </c>
      <c r="E916" s="1">
        <f t="shared" si="71"/>
        <v>243</v>
      </c>
      <c r="F916" s="7">
        <v>2041</v>
      </c>
      <c r="G916" s="9" t="str" cm="1">
        <f t="array" ref="G916">IF(LEN(F916)=4,"1-"&amp;LEFT(F916,2)&amp;"-"&amp;RIGHT(F916,2),IF(AND(F916="",B916&lt;&gt;""),FindJISCoordinate(B916),"No Code"))</f>
        <v>1-20-41</v>
      </c>
      <c r="H916" s="3">
        <f t="shared" si="72"/>
        <v>31649</v>
      </c>
      <c r="I916" s="3" t="str">
        <f t="shared" si="74"/>
        <v>U+7BA1</v>
      </c>
      <c r="J916" s="3" t="str">
        <f t="shared" si="75"/>
        <v>管</v>
      </c>
      <c r="K916" s="3" t="b">
        <f t="shared" si="73"/>
        <v>1</v>
      </c>
    </row>
    <row r="917" spans="2:11" x14ac:dyDescent="0.4">
      <c r="B917" s="2" t="str" cm="1">
        <f t="array" ref="B917">INDEX(JIS一覧!$A$1:$CQ$95, VALUE(LEFT(F917, 2))+1, VALUE(RIGHT(F917, 2))+1)</f>
        <v>箝</v>
      </c>
      <c r="E917" s="1">
        <f t="shared" si="71"/>
        <v>243</v>
      </c>
      <c r="F917" s="7">
        <v>6815</v>
      </c>
      <c r="G917" s="9" t="str" cm="1">
        <f t="array" ref="G917">IF(LEN(F917)=4,"1-"&amp;LEFT(F917,2)&amp;"-"&amp;RIGHT(F917,2),IF(AND(F917="",B917&lt;&gt;""),FindJISCoordinate(B917),"No Code"))</f>
        <v>1-68-15</v>
      </c>
      <c r="H917" s="3">
        <f t="shared" si="72"/>
        <v>31645</v>
      </c>
      <c r="I917" s="3" t="str">
        <f t="shared" si="74"/>
        <v>U+7B9D</v>
      </c>
      <c r="J917" s="3" t="str">
        <f t="shared" si="75"/>
        <v>箝</v>
      </c>
      <c r="K917" s="3" t="b">
        <f t="shared" si="73"/>
        <v>1</v>
      </c>
    </row>
    <row r="918" spans="2:11" x14ac:dyDescent="0.4">
      <c r="B918" s="2" t="str" cm="1">
        <f t="array" ref="B918">INDEX(JIS一覧!$A$1:$CQ$95, VALUE(LEFT(F918, 2))+1, VALUE(RIGHT(F918, 2))+1)</f>
        <v>銜</v>
      </c>
      <c r="D918" s="1">
        <v>44</v>
      </c>
      <c r="E918" s="1">
        <f t="shared" si="71"/>
        <v>244</v>
      </c>
      <c r="F918" s="7">
        <v>7882</v>
      </c>
      <c r="G918" s="9" t="str" cm="1">
        <f t="array" ref="G918">IF(LEN(F918)=4,"1-"&amp;LEFT(F918,2)&amp;"-"&amp;RIGHT(F918,2),IF(AND(F918="",B918&lt;&gt;""),FindJISCoordinate(B918),"No Code"))</f>
        <v>1-78-82</v>
      </c>
      <c r="H918" s="3">
        <f t="shared" si="72"/>
        <v>37532</v>
      </c>
      <c r="I918" s="3" t="str">
        <f t="shared" si="74"/>
        <v>U+929C</v>
      </c>
      <c r="J918" s="3" t="str">
        <f t="shared" si="75"/>
        <v>銜</v>
      </c>
      <c r="K918" s="3" t="b">
        <f t="shared" si="73"/>
        <v>1</v>
      </c>
    </row>
    <row r="919" spans="2:11" x14ac:dyDescent="0.4">
      <c r="B919" s="2" t="str" cm="1">
        <f t="array" ref="B919">INDEX(JIS一覧!$A$1:$CQ$95, VALUE(LEFT(F919, 2))+1, VALUE(RIGHT(F919, 2))+1)</f>
        <v>関</v>
      </c>
      <c r="E919" s="1">
        <f t="shared" si="71"/>
        <v>244</v>
      </c>
      <c r="F919" s="7">
        <v>2056</v>
      </c>
      <c r="G919" s="9" t="str" cm="1">
        <f t="array" ref="G919">IF(LEN(F919)=4,"1-"&amp;LEFT(F919,2)&amp;"-"&amp;RIGHT(F919,2),IF(AND(F919="",B919&lt;&gt;""),FindJISCoordinate(B919),"No Code"))</f>
        <v>1-20-56</v>
      </c>
      <c r="H919" s="3">
        <f t="shared" si="72"/>
        <v>38306</v>
      </c>
      <c r="I919" s="3" t="str">
        <f t="shared" si="74"/>
        <v>U+95A2</v>
      </c>
      <c r="J919" s="3" t="str">
        <f t="shared" si="75"/>
        <v>関</v>
      </c>
      <c r="K919" s="3" t="b">
        <f t="shared" si="73"/>
        <v>1</v>
      </c>
    </row>
    <row r="920" spans="2:11" x14ac:dyDescent="0.4">
      <c r="B920" s="2" t="str" cm="1">
        <f t="array" ref="B920">INDEX(JIS一覧!$A$1:$CQ$95, VALUE(LEFT(F920, 2))+1, VALUE(RIGHT(F920, 2))+1)</f>
        <v>關</v>
      </c>
      <c r="C920" t="s">
        <v>7744</v>
      </c>
      <c r="E920" s="1">
        <f t="shared" si="71"/>
        <v>244</v>
      </c>
      <c r="F920" s="7">
        <v>7980</v>
      </c>
      <c r="G920" s="9" t="str" cm="1">
        <f t="array" ref="G920">IF(LEN(F920)=4,"1-"&amp;LEFT(F920,2)&amp;"-"&amp;RIGHT(F920,2),IF(AND(F920="",B920&lt;&gt;""),FindJISCoordinate(B920),"No Code"))</f>
        <v>1-79-80</v>
      </c>
      <c r="H920" s="3">
        <f t="shared" si="72"/>
        <v>38364</v>
      </c>
      <c r="I920" s="3" t="str">
        <f t="shared" si="74"/>
        <v>U+95DC</v>
      </c>
      <c r="J920" s="3" t="str">
        <f t="shared" si="75"/>
        <v>關</v>
      </c>
      <c r="K920" s="3" t="b">
        <f t="shared" si="73"/>
        <v>1</v>
      </c>
    </row>
    <row r="921" spans="2:11" x14ac:dyDescent="0.4">
      <c r="B921" s="2" t="str" cm="1">
        <f t="array" ref="B921">INDEX(JIS一覧!$A$1:$CQ$95, VALUE(LEFT(F921, 2))+1, VALUE(RIGHT(F921, 2))+1)</f>
        <v>嫺</v>
      </c>
      <c r="E921" s="1">
        <f t="shared" si="71"/>
        <v>244</v>
      </c>
      <c r="F921" s="7">
        <v>5338</v>
      </c>
      <c r="G921" s="9" t="str" cm="1">
        <f t="array" ref="G921">IF(LEN(F921)=4,"1-"&amp;LEFT(F921,2)&amp;"-"&amp;RIGHT(F921,2),IF(AND(F921="",B921&lt;&gt;""),FindJISCoordinate(B921),"No Code"))</f>
        <v>1-53-38</v>
      </c>
      <c r="H921" s="3">
        <f t="shared" si="72"/>
        <v>23290</v>
      </c>
      <c r="I921" s="3" t="str">
        <f t="shared" si="74"/>
        <v>U+5AFA</v>
      </c>
      <c r="J921" s="3" t="str">
        <f t="shared" si="75"/>
        <v>嫺</v>
      </c>
      <c r="K921" s="3" t="b">
        <f t="shared" si="73"/>
        <v>1</v>
      </c>
    </row>
    <row r="922" spans="2:11" x14ac:dyDescent="0.4">
      <c r="B922" s="2" t="str" cm="1">
        <f t="array" ref="B922">INDEX(JIS一覧!$A$1:$CQ$95, VALUE(LEFT(F922, 2))+1, VALUE(RIGHT(F922, 2))+1)</f>
        <v>嫻</v>
      </c>
      <c r="D922" s="1">
        <v>45</v>
      </c>
      <c r="E922" s="1">
        <f t="shared" si="71"/>
        <v>245</v>
      </c>
      <c r="F922" s="7">
        <v>5339</v>
      </c>
      <c r="G922" s="9" t="str" cm="1">
        <f t="array" ref="G922">IF(LEN(F922)=4,"1-"&amp;LEFT(F922,2)&amp;"-"&amp;RIGHT(F922,2),IF(AND(F922="",B922&lt;&gt;""),FindJISCoordinate(B922),"No Code"))</f>
        <v>1-53-39</v>
      </c>
      <c r="H922" s="3">
        <f t="shared" si="72"/>
        <v>23291</v>
      </c>
      <c r="I922" s="3" t="str">
        <f t="shared" si="74"/>
        <v>U+5AFB</v>
      </c>
      <c r="J922" s="3" t="str">
        <f t="shared" si="75"/>
        <v>嫻</v>
      </c>
      <c r="K922" s="3" t="b">
        <f t="shared" si="73"/>
        <v>1</v>
      </c>
    </row>
    <row r="923" spans="2:11" x14ac:dyDescent="0.4">
      <c r="B923" s="2" t="str" cm="1">
        <f t="array" ref="B923">INDEX(JIS一覧!$A$1:$CQ$95, VALUE(LEFT(F923, 2))+1, VALUE(RIGHT(F923, 2))+1)</f>
        <v>歓</v>
      </c>
      <c r="E923" s="1">
        <f t="shared" si="71"/>
        <v>245</v>
      </c>
      <c r="F923" s="7">
        <v>2031</v>
      </c>
      <c r="G923" s="9" t="str" cm="1">
        <f t="array" ref="G923">IF(LEN(F923)=4,"1-"&amp;LEFT(F923,2)&amp;"-"&amp;RIGHT(F923,2),IF(AND(F923="",B923&lt;&gt;""),FindJISCoordinate(B923),"No Code"))</f>
        <v>1-20-31</v>
      </c>
      <c r="H923" s="3">
        <f t="shared" si="72"/>
        <v>27475</v>
      </c>
      <c r="I923" s="3" t="str">
        <f t="shared" si="74"/>
        <v>U+6B53</v>
      </c>
      <c r="J923" s="3" t="str">
        <f t="shared" si="75"/>
        <v>歓</v>
      </c>
      <c r="K923" s="3" t="b">
        <f t="shared" si="73"/>
        <v>1</v>
      </c>
    </row>
    <row r="924" spans="2:11" x14ac:dyDescent="0.4">
      <c r="B924" s="2"/>
      <c r="C924" s="4" t="s">
        <v>7745</v>
      </c>
      <c r="E924" s="1">
        <f t="shared" si="71"/>
        <v>245</v>
      </c>
      <c r="G924" s="9" t="str" cm="1">
        <f t="array" ref="G924">IF(LEN(F924)=4,"1-"&amp;LEFT(F924,2)&amp;"-"&amp;RIGHT(F924,2),IF(AND(F924="",B924&lt;&gt;""),FindJISCoordinate(B924),"No Code"))</f>
        <v>No Code</v>
      </c>
      <c r="H924" s="3" t="str">
        <f t="shared" si="72"/>
        <v/>
      </c>
      <c r="I924" s="3" t="str">
        <f t="shared" si="74"/>
        <v/>
      </c>
      <c r="J924" s="3" t="str">
        <f t="shared" si="75"/>
        <v/>
      </c>
      <c r="K924" s="3" t="b">
        <f t="shared" si="73"/>
        <v>1</v>
      </c>
    </row>
    <row r="925" spans="2:11" x14ac:dyDescent="0.4">
      <c r="B925" s="2" t="str" cm="1">
        <f t="array" ref="B925">INDEX(JIS一覧!$A$1:$CQ$95, VALUE(LEFT(F925, 2))+1, VALUE(RIGHT(F925, 2))+1)</f>
        <v>歡</v>
      </c>
      <c r="C925" s="4" t="s">
        <v>7745</v>
      </c>
      <c r="E925" s="1">
        <f t="shared" si="71"/>
        <v>245</v>
      </c>
      <c r="F925" s="7">
        <v>6136</v>
      </c>
      <c r="G925" s="9" t="str" cm="1">
        <f t="array" ref="G925">IF(LEN(F925)=4,"1-"&amp;LEFT(F925,2)&amp;"-"&amp;RIGHT(F925,2),IF(AND(F925="",B925&lt;&gt;""),FindJISCoordinate(B925),"No Code"))</f>
        <v>1-61-36</v>
      </c>
      <c r="H925" s="3">
        <f t="shared" si="72"/>
        <v>27489</v>
      </c>
      <c r="I925" s="3" t="str">
        <f t="shared" si="74"/>
        <v>U+6B61</v>
      </c>
      <c r="J925" s="3" t="str">
        <f t="shared" si="75"/>
        <v>歡</v>
      </c>
      <c r="K925" s="3" t="b">
        <f t="shared" si="73"/>
        <v>1</v>
      </c>
    </row>
    <row r="926" spans="2:11" x14ac:dyDescent="0.4">
      <c r="B926" s="2" t="str" cm="1">
        <f t="array" ref="B926">INDEX(JIS一覧!$A$1:$CQ$95, VALUE(LEFT(F926, 2))+1, VALUE(RIGHT(F926, 2))+1)</f>
        <v>澗</v>
      </c>
      <c r="E926" s="1">
        <f t="shared" si="71"/>
        <v>245</v>
      </c>
      <c r="F926" s="7">
        <v>2034</v>
      </c>
      <c r="G926" s="9" t="str" cm="1">
        <f t="array" ref="G926">IF(LEN(F926)=4,"1-"&amp;LEFT(F926,2)&amp;"-"&amp;RIGHT(F926,2),IF(AND(F926="",B926&lt;&gt;""),FindJISCoordinate(B926),"No Code"))</f>
        <v>1-20-34</v>
      </c>
      <c r="H926" s="3">
        <f t="shared" si="72"/>
        <v>28567</v>
      </c>
      <c r="I926" s="3" t="str">
        <f t="shared" si="74"/>
        <v>U+6F97</v>
      </c>
      <c r="J926" s="3" t="str">
        <f t="shared" si="75"/>
        <v>澗</v>
      </c>
      <c r="K926" s="3" t="b">
        <f t="shared" si="73"/>
        <v>1</v>
      </c>
    </row>
    <row r="927" spans="2:11" x14ac:dyDescent="0.4">
      <c r="B927" s="2"/>
      <c r="C927" t="s">
        <v>7746</v>
      </c>
      <c r="E927" s="1">
        <f t="shared" si="71"/>
        <v>245</v>
      </c>
      <c r="G927" s="9" t="str" cm="1">
        <f t="array" ref="G927">IF(LEN(F927)=4,"1-"&amp;LEFT(F927,2)&amp;"-"&amp;RIGHT(F927,2),IF(AND(F927="",B927&lt;&gt;""),FindJISCoordinate(B927),"No Code"))</f>
        <v>No Code</v>
      </c>
      <c r="H927" s="3" t="str">
        <f t="shared" si="72"/>
        <v/>
      </c>
      <c r="I927" s="3" t="str">
        <f t="shared" si="74"/>
        <v/>
      </c>
      <c r="J927" s="3" t="str">
        <f t="shared" si="75"/>
        <v/>
      </c>
      <c r="K927" s="3" t="b">
        <f t="shared" si="73"/>
        <v>1</v>
      </c>
    </row>
    <row r="928" spans="2:11" x14ac:dyDescent="0.4">
      <c r="B928" s="2" t="str" cm="1">
        <f t="array" ref="B928">INDEX(JIS一覧!$A$1:$CQ$95, VALUE(LEFT(F928, 2))+1, VALUE(RIGHT(F928, 2))+1)</f>
        <v>監</v>
      </c>
      <c r="E928" s="1">
        <f t="shared" si="71"/>
        <v>245</v>
      </c>
      <c r="F928" s="7">
        <v>2038</v>
      </c>
      <c r="G928" s="9" t="str" cm="1">
        <f t="array" ref="G928">IF(LEN(F928)=4,"1-"&amp;LEFT(F928,2)&amp;"-"&amp;RIGHT(F928,2),IF(AND(F928="",B928&lt;&gt;""),FindJISCoordinate(B928),"No Code"))</f>
        <v>1-20-38</v>
      </c>
      <c r="H928" s="3">
        <f t="shared" si="72"/>
        <v>30435</v>
      </c>
      <c r="I928" s="3" t="str">
        <f t="shared" si="74"/>
        <v>U+76E3</v>
      </c>
      <c r="J928" s="3" t="str">
        <f t="shared" si="75"/>
        <v>監</v>
      </c>
      <c r="K928" s="3" t="b">
        <f t="shared" si="73"/>
        <v>1</v>
      </c>
    </row>
    <row r="929" spans="2:11" x14ac:dyDescent="0.4">
      <c r="B929" s="2" t="str" cm="1">
        <f t="array" ref="B929">INDEX(JIS一覧!$A$1:$CQ$95, VALUE(LEFT(F929, 2))+1, VALUE(RIGHT(F929, 2))+1)</f>
        <v>緩</v>
      </c>
      <c r="D929" s="1">
        <v>46</v>
      </c>
      <c r="E929" s="1">
        <f t="shared" si="71"/>
        <v>246</v>
      </c>
      <c r="F929" s="7">
        <v>2043</v>
      </c>
      <c r="G929" s="9" t="str" cm="1">
        <f t="array" ref="G929">IF(LEN(F929)=4,"1-"&amp;LEFT(F929,2)&amp;"-"&amp;RIGHT(F929,2),IF(AND(F929="",B929&lt;&gt;""),FindJISCoordinate(B929),"No Code"))</f>
        <v>1-20-43</v>
      </c>
      <c r="H929" s="3">
        <f t="shared" si="72"/>
        <v>32233</v>
      </c>
      <c r="I929" s="3" t="str">
        <f t="shared" si="74"/>
        <v>U+7DE9</v>
      </c>
      <c r="J929" s="3" t="str">
        <f t="shared" si="75"/>
        <v>緩</v>
      </c>
      <c r="K929" s="3" t="b">
        <f t="shared" si="73"/>
        <v>1</v>
      </c>
    </row>
    <row r="930" spans="2:11" x14ac:dyDescent="0.4">
      <c r="B930" s="2" t="str" cm="1">
        <f t="array" ref="B930">INDEX(JIS一覧!$A$1:$CQ$95, VALUE(LEFT(F930, 2))+1, VALUE(RIGHT(F930, 2))+1)</f>
        <v>緘</v>
      </c>
      <c r="E930" s="1">
        <f t="shared" si="71"/>
        <v>246</v>
      </c>
      <c r="F930" s="7">
        <v>6940</v>
      </c>
      <c r="G930" s="9" t="str" cm="1">
        <f t="array" ref="G930">IF(LEN(F930)=4,"1-"&amp;LEFT(F930,2)&amp;"-"&amp;RIGHT(F930,2),IF(AND(F930="",B930&lt;&gt;""),FindJISCoordinate(B930),"No Code"))</f>
        <v>1-69-40</v>
      </c>
      <c r="H930" s="3">
        <f t="shared" si="72"/>
        <v>32216</v>
      </c>
      <c r="I930" s="3" t="str">
        <f t="shared" si="74"/>
        <v>U+7DD8</v>
      </c>
      <c r="J930" s="3" t="str">
        <f t="shared" si="75"/>
        <v>緘</v>
      </c>
      <c r="K930" s="3" t="b">
        <f t="shared" si="73"/>
        <v>1</v>
      </c>
    </row>
    <row r="931" spans="2:11" x14ac:dyDescent="0.4">
      <c r="B931" s="2" t="str" cm="1">
        <f t="array" ref="B931">INDEX(JIS一覧!$A$1:$CQ$95, VALUE(LEFT(F931, 2))+1, VALUE(RIGHT(F931, 2))+1)</f>
        <v>圜</v>
      </c>
      <c r="E931" s="1">
        <f t="shared" si="71"/>
        <v>246</v>
      </c>
      <c r="F931" s="7">
        <v>5208</v>
      </c>
      <c r="G931" s="9" t="str" cm="1">
        <f t="array" ref="G931">IF(LEN(F931)=4,"1-"&amp;LEFT(F931,2)&amp;"-"&amp;RIGHT(F931,2),IF(AND(F931="",B931&lt;&gt;""),FindJISCoordinate(B931),"No Code"))</f>
        <v>1-52-08</v>
      </c>
      <c r="H931" s="3">
        <f t="shared" si="72"/>
        <v>22300</v>
      </c>
      <c r="I931" s="3" t="str">
        <f t="shared" si="74"/>
        <v>U+571C</v>
      </c>
      <c r="J931" s="3" t="str">
        <f t="shared" si="75"/>
        <v>圜</v>
      </c>
      <c r="K931" s="3" t="b">
        <f t="shared" si="73"/>
        <v>1</v>
      </c>
    </row>
    <row r="932" spans="2:11" x14ac:dyDescent="0.4">
      <c r="B932" s="2" t="str" cm="1">
        <f t="array" ref="B932">INDEX(JIS一覧!$A$1:$CQ$95, VALUE(LEFT(F932, 2))+1, VALUE(RIGHT(F932, 2))+1)</f>
        <v>寰</v>
      </c>
      <c r="E932" s="1">
        <f t="shared" si="71"/>
        <v>246</v>
      </c>
      <c r="F932" s="7">
        <v>5378</v>
      </c>
      <c r="G932" s="9" t="str" cm="1">
        <f t="array" ref="G932">IF(LEN(F932)=4,"1-"&amp;LEFT(F932,2)&amp;"-"&amp;RIGHT(F932,2),IF(AND(F932="",B932&lt;&gt;""),FindJISCoordinate(B932),"No Code"))</f>
        <v>1-53-78</v>
      </c>
      <c r="H932" s="3">
        <f t="shared" si="72"/>
        <v>23536</v>
      </c>
      <c r="I932" s="3" t="str">
        <f t="shared" si="74"/>
        <v>U+5BF0</v>
      </c>
      <c r="J932" s="3" t="str">
        <f t="shared" si="75"/>
        <v>寰</v>
      </c>
      <c r="K932" s="3" t="b">
        <f t="shared" si="73"/>
        <v>1</v>
      </c>
    </row>
    <row r="933" spans="2:11" x14ac:dyDescent="0.4">
      <c r="B933" s="2" t="str" cm="1">
        <f t="array" ref="B933">INDEX(JIS一覧!$A$1:$CQ$95, VALUE(LEFT(F933, 2))+1, VALUE(RIGHT(F933, 2))+1)</f>
        <v>憾</v>
      </c>
      <c r="E933" s="1">
        <f t="shared" si="71"/>
        <v>246</v>
      </c>
      <c r="F933" s="7">
        <v>2024</v>
      </c>
      <c r="G933" s="9" t="str" cm="1">
        <f t="array" ref="G933">IF(LEN(F933)=4,"1-"&amp;LEFT(F933,2)&amp;"-"&amp;RIGHT(F933,2),IF(AND(F933="",B933&lt;&gt;""),FindJISCoordinate(B933),"No Code"))</f>
        <v>1-20-24</v>
      </c>
      <c r="H933" s="3">
        <f t="shared" si="72"/>
        <v>25022</v>
      </c>
      <c r="I933" s="3" t="str">
        <f t="shared" si="74"/>
        <v>U+61BE</v>
      </c>
      <c r="J933" s="3" t="str">
        <f t="shared" si="75"/>
        <v>憾</v>
      </c>
      <c r="K933" s="3" t="b">
        <f t="shared" si="73"/>
        <v>1</v>
      </c>
    </row>
    <row r="934" spans="2:11" x14ac:dyDescent="0.4">
      <c r="B934" s="2" t="str" cm="1">
        <f t="array" ref="B934">INDEX(JIS一覧!$A$1:$CQ$95, VALUE(LEFT(F934, 2))+1, VALUE(RIGHT(F934, 2))+1)</f>
        <v>撼</v>
      </c>
      <c r="E934" s="1">
        <f t="shared" si="71"/>
        <v>246</v>
      </c>
      <c r="F934" s="7">
        <v>5794</v>
      </c>
      <c r="G934" s="9" t="str" cm="1">
        <f t="array" ref="G934">IF(LEN(F934)=4,"1-"&amp;LEFT(F934,2)&amp;"-"&amp;RIGHT(F934,2),IF(AND(F934="",B934&lt;&gt;""),FindJISCoordinate(B934),"No Code"))</f>
        <v>1-57-94</v>
      </c>
      <c r="H934" s="3">
        <f t="shared" si="72"/>
        <v>25788</v>
      </c>
      <c r="I934" s="3" t="str">
        <f t="shared" si="74"/>
        <v>U+64BC</v>
      </c>
      <c r="J934" s="3" t="str">
        <f t="shared" si="75"/>
        <v>撼</v>
      </c>
      <c r="K934" s="3" t="b">
        <f t="shared" si="73"/>
        <v>1</v>
      </c>
    </row>
    <row r="935" spans="2:11" x14ac:dyDescent="0.4">
      <c r="B935" s="2" t="str" cm="1">
        <f t="array" ref="B935">INDEX(JIS一覧!$A$1:$CQ$95, VALUE(LEFT(F935, 2))+1, VALUE(RIGHT(F935, 2))+1)</f>
        <v>橄</v>
      </c>
      <c r="D935" s="1">
        <v>47</v>
      </c>
      <c r="E935" s="1">
        <f t="shared" si="71"/>
        <v>247</v>
      </c>
      <c r="F935" s="7">
        <v>6077</v>
      </c>
      <c r="G935" s="9" t="str" cm="1">
        <f t="array" ref="G935">IF(LEN(F935)=4,"1-"&amp;LEFT(F935,2)&amp;"-"&amp;RIGHT(F935,2),IF(AND(F935="",B935&lt;&gt;""),FindJISCoordinate(B935),"No Code"))</f>
        <v>1-60-77</v>
      </c>
      <c r="H935" s="3">
        <f t="shared" si="72"/>
        <v>27204</v>
      </c>
      <c r="I935" s="3" t="str">
        <f t="shared" si="74"/>
        <v>U+6A44</v>
      </c>
      <c r="J935" s="3" t="str">
        <f t="shared" si="75"/>
        <v>橄</v>
      </c>
      <c r="K935" s="3" t="b">
        <f t="shared" si="73"/>
        <v>1</v>
      </c>
    </row>
    <row r="936" spans="2:11" x14ac:dyDescent="0.4">
      <c r="B936" s="2" t="str" cm="1">
        <f t="array" ref="B936">INDEX(JIS一覧!$A$1:$CQ$95, VALUE(LEFT(F936, 2))+1, VALUE(RIGHT(F936, 2))+1)</f>
        <v>澣</v>
      </c>
      <c r="E936" s="1">
        <f t="shared" si="71"/>
        <v>247</v>
      </c>
      <c r="F936" s="7">
        <v>6321</v>
      </c>
      <c r="G936" s="9" t="str" cm="1">
        <f t="array" ref="G936">IF(LEN(F936)=4,"1-"&amp;LEFT(F936,2)&amp;"-"&amp;RIGHT(F936,2),IF(AND(F936="",B936&lt;&gt;""),FindJISCoordinate(B936),"No Code"))</f>
        <v>1-63-21</v>
      </c>
      <c r="H936" s="3">
        <f t="shared" si="72"/>
        <v>28579</v>
      </c>
      <c r="I936" s="3" t="str">
        <f t="shared" si="74"/>
        <v>U+6FA3</v>
      </c>
      <c r="J936" s="3" t="str">
        <f t="shared" si="75"/>
        <v>澣</v>
      </c>
      <c r="K936" s="3" t="b">
        <f t="shared" si="73"/>
        <v>1</v>
      </c>
    </row>
    <row r="937" spans="2:11" x14ac:dyDescent="0.4">
      <c r="B937" s="2" t="str" cm="1">
        <f t="array" ref="B937">INDEX(JIS一覧!$A$1:$CQ$95, VALUE(LEFT(F937, 2))+1, VALUE(RIGHT(F937, 2))+1)</f>
        <v>盥</v>
      </c>
      <c r="E937" s="1">
        <f t="shared" si="71"/>
        <v>247</v>
      </c>
      <c r="F937" s="7">
        <v>6625</v>
      </c>
      <c r="G937" s="9" t="str" cm="1">
        <f t="array" ref="G937">IF(LEN(F937)=4,"1-"&amp;LEFT(F937,2)&amp;"-"&amp;RIGHT(F937,2),IF(AND(F937="",B937&lt;&gt;""),FindJISCoordinate(B937),"No Code"))</f>
        <v>1-66-25</v>
      </c>
      <c r="H937" s="3">
        <f t="shared" si="72"/>
        <v>30437</v>
      </c>
      <c r="I937" s="3" t="str">
        <f t="shared" si="74"/>
        <v>U+76E5</v>
      </c>
      <c r="J937" s="3" t="str">
        <f t="shared" si="75"/>
        <v>盥</v>
      </c>
      <c r="K937" s="3" t="b">
        <f t="shared" si="73"/>
        <v>1</v>
      </c>
    </row>
    <row r="938" spans="2:11" x14ac:dyDescent="0.4">
      <c r="B938" s="2" t="str" cm="1">
        <f t="array" ref="B938">INDEX(JIS一覧!$A$1:$CQ$95, VALUE(LEFT(F938, 2))+1, VALUE(RIGHT(F938, 2))+1)</f>
        <v>翰</v>
      </c>
      <c r="E938" s="1">
        <f t="shared" si="71"/>
        <v>247</v>
      </c>
      <c r="F938" s="7">
        <v>2045</v>
      </c>
      <c r="G938" s="9" t="str" cm="1">
        <f t="array" ref="G938">IF(LEN(F938)=4,"1-"&amp;LEFT(F938,2)&amp;"-"&amp;RIGHT(F938,2),IF(AND(F938="",B938&lt;&gt;""),FindJISCoordinate(B938),"No Code"))</f>
        <v>1-20-45</v>
      </c>
      <c r="H938" s="3">
        <f t="shared" si="72"/>
        <v>32752</v>
      </c>
      <c r="I938" s="3" t="str">
        <f t="shared" si="74"/>
        <v>U+7FF0</v>
      </c>
      <c r="J938" s="3" t="str">
        <f t="shared" si="75"/>
        <v>翰</v>
      </c>
      <c r="K938" s="3" t="b">
        <f t="shared" si="73"/>
        <v>1</v>
      </c>
    </row>
    <row r="939" spans="2:11" x14ac:dyDescent="0.4">
      <c r="B939" s="2"/>
      <c r="C939" t="s">
        <v>7747</v>
      </c>
      <c r="E939" s="1">
        <f t="shared" si="71"/>
        <v>247</v>
      </c>
      <c r="G939" s="9" t="str" cm="1">
        <f t="array" ref="G939">IF(LEN(F939)=4,"1-"&amp;LEFT(F939,2)&amp;"-"&amp;RIGHT(F939,2),IF(AND(F939="",B939&lt;&gt;""),FindJISCoordinate(B939),"No Code"))</f>
        <v>No Code</v>
      </c>
      <c r="H939" s="3" t="str">
        <f t="shared" si="72"/>
        <v/>
      </c>
      <c r="I939" s="3" t="str">
        <f t="shared" si="74"/>
        <v/>
      </c>
      <c r="J939" s="3" t="str">
        <f t="shared" si="75"/>
        <v/>
      </c>
      <c r="K939" s="3" t="b">
        <f t="shared" si="73"/>
        <v>1</v>
      </c>
    </row>
    <row r="940" spans="2:11" x14ac:dyDescent="0.4">
      <c r="B940" s="2" t="str" cm="1">
        <f t="array" ref="B940">INDEX(JIS一覧!$A$1:$CQ$95, VALUE(LEFT(F940, 2))+1, VALUE(RIGHT(F940, 2))+1)</f>
        <v>舘</v>
      </c>
      <c r="E940" s="1">
        <f t="shared" si="71"/>
        <v>247</v>
      </c>
      <c r="F940" s="7">
        <v>2060</v>
      </c>
      <c r="G940" s="9" t="str" cm="1">
        <f t="array" ref="G940">IF(LEN(F940)=4,"1-"&amp;LEFT(F940,2)&amp;"-"&amp;RIGHT(F940,2),IF(AND(F940="",B940&lt;&gt;""),FindJISCoordinate(B940),"No Code"))</f>
        <v>1-20-60</v>
      </c>
      <c r="H940" s="3">
        <f t="shared" si="72"/>
        <v>33304</v>
      </c>
      <c r="I940" s="3" t="str">
        <f t="shared" si="74"/>
        <v>U+8218</v>
      </c>
      <c r="J940" s="3" t="str">
        <f t="shared" si="75"/>
        <v>舘</v>
      </c>
      <c r="K940" s="3" t="b">
        <f t="shared" si="73"/>
        <v>1</v>
      </c>
    </row>
    <row r="941" spans="2:11" x14ac:dyDescent="0.4">
      <c r="B941" s="2" t="str" cm="1">
        <f t="array" ref="B941">INDEX(JIS一覧!$A$1:$CQ$95, VALUE(LEFT(F941, 2))+1, VALUE(RIGHT(F941, 2))+1)</f>
        <v>諫</v>
      </c>
      <c r="E941" s="1">
        <f t="shared" si="71"/>
        <v>247</v>
      </c>
      <c r="F941" s="7">
        <v>7561</v>
      </c>
      <c r="G941" s="9" t="str" cm="1">
        <f t="array" ref="G941">IF(LEN(F941)=4,"1-"&amp;LEFT(F941,2)&amp;"-"&amp;RIGHT(F941,2),IF(AND(F941="",B941&lt;&gt;""),FindJISCoordinate(B941),"No Code"))</f>
        <v>1-75-61</v>
      </c>
      <c r="H941" s="3">
        <f t="shared" si="72"/>
        <v>35563</v>
      </c>
      <c r="I941" s="3" t="str">
        <f t="shared" si="74"/>
        <v>U+8AEB</v>
      </c>
      <c r="J941" s="3" t="str">
        <f t="shared" si="75"/>
        <v>諫</v>
      </c>
      <c r="K941" s="3" t="b">
        <f t="shared" si="73"/>
        <v>1</v>
      </c>
    </row>
    <row r="942" spans="2:11" x14ac:dyDescent="0.4">
      <c r="B942" s="2" t="str" cm="1">
        <f t="array" ref="B942">INDEX(JIS一覧!$A$1:$CQ$95, VALUE(LEFT(F942, 2))+1, VALUE(RIGHT(F942, 2))+1)</f>
        <v>諌</v>
      </c>
      <c r="C942" t="s">
        <v>7748</v>
      </c>
      <c r="E942" s="1">
        <f t="shared" si="71"/>
        <v>247</v>
      </c>
      <c r="F942" s="7">
        <v>2050</v>
      </c>
      <c r="G942" s="9" t="str" cm="1">
        <f t="array" ref="G942">IF(LEN(F942)=4,"1-"&amp;LEFT(F942,2)&amp;"-"&amp;RIGHT(F942,2),IF(AND(F942="",B942&lt;&gt;""),FindJISCoordinate(B942),"No Code"))</f>
        <v>1-20-50</v>
      </c>
      <c r="H942" s="3">
        <f t="shared" si="72"/>
        <v>35532</v>
      </c>
      <c r="I942" s="3" t="str">
        <f t="shared" si="74"/>
        <v>U+8ACC</v>
      </c>
      <c r="J942" s="3" t="str">
        <f t="shared" si="75"/>
        <v>諌</v>
      </c>
      <c r="K942" s="3" t="b">
        <f t="shared" si="73"/>
        <v>1</v>
      </c>
    </row>
    <row r="943" spans="2:11" x14ac:dyDescent="0.4">
      <c r="B943" s="2" t="str" cm="1">
        <f t="array" ref="B943">INDEX(JIS一覧!$A$1:$CQ$95, VALUE(LEFT(F943, 2))+1, VALUE(RIGHT(F943, 2))+1)</f>
        <v>還</v>
      </c>
      <c r="D943" s="1">
        <v>48</v>
      </c>
      <c r="E943" s="1">
        <f t="shared" si="71"/>
        <v>248</v>
      </c>
      <c r="F943" s="7">
        <v>2052</v>
      </c>
      <c r="G943" s="9" t="str" cm="1">
        <f t="array" ref="G943">IF(LEN(F943)=4,"1-"&amp;LEFT(F943,2)&amp;"-"&amp;RIGHT(F943,2),IF(AND(F943="",B943&lt;&gt;""),FindJISCoordinate(B943),"No Code"))</f>
        <v>1-20-52</v>
      </c>
      <c r="H943" s="3">
        <f t="shared" si="72"/>
        <v>36996</v>
      </c>
      <c r="I943" s="3" t="str">
        <f t="shared" si="74"/>
        <v>U+9084</v>
      </c>
      <c r="J943" s="3" t="str">
        <f t="shared" si="75"/>
        <v>還</v>
      </c>
      <c r="K943" s="3" t="b">
        <f t="shared" si="73"/>
        <v>1</v>
      </c>
    </row>
    <row r="944" spans="2:11" x14ac:dyDescent="0.4">
      <c r="B944" s="2"/>
      <c r="C944" t="s">
        <v>7749</v>
      </c>
      <c r="E944" s="1">
        <f t="shared" si="71"/>
        <v>248</v>
      </c>
      <c r="G944" s="9" t="str" cm="1">
        <f t="array" ref="G944">IF(LEN(F944)=4,"1-"&amp;LEFT(F944,2)&amp;"-"&amp;RIGHT(F944,2),IF(AND(F944="",B944&lt;&gt;""),FindJISCoordinate(B944),"No Code"))</f>
        <v>No Code</v>
      </c>
      <c r="H944" s="3" t="str">
        <f t="shared" si="72"/>
        <v/>
      </c>
      <c r="I944" s="3" t="str">
        <f t="shared" si="74"/>
        <v/>
      </c>
      <c r="J944" s="3" t="str">
        <f t="shared" si="75"/>
        <v/>
      </c>
      <c r="K944" s="3" t="b">
        <f t="shared" si="73"/>
        <v>1</v>
      </c>
    </row>
    <row r="945" spans="2:11" x14ac:dyDescent="0.4">
      <c r="B945" s="2" t="str" cm="1">
        <f t="array" ref="B945">INDEX(JIS一覧!$A$1:$CQ$95, VALUE(LEFT(F945, 2))+1, VALUE(RIGHT(F945, 2))+1)</f>
        <v>館</v>
      </c>
      <c r="E945" s="1">
        <f t="shared" si="71"/>
        <v>248</v>
      </c>
      <c r="F945" s="7">
        <v>2059</v>
      </c>
      <c r="G945" s="9" t="str" cm="1">
        <f t="array" ref="G945">IF(LEN(F945)=4,"1-"&amp;LEFT(F945,2)&amp;"-"&amp;RIGHT(F945,2),IF(AND(F945="",B945&lt;&gt;""),FindJISCoordinate(B945),"No Code"))</f>
        <v>1-20-59</v>
      </c>
      <c r="H945" s="3">
        <f t="shared" si="72"/>
        <v>39208</v>
      </c>
      <c r="I945" s="3" t="str">
        <f t="shared" si="74"/>
        <v>U+9928</v>
      </c>
      <c r="J945" s="3" t="str">
        <f t="shared" si="75"/>
        <v>館</v>
      </c>
      <c r="K945" s="3" t="b">
        <f t="shared" si="73"/>
        <v>1</v>
      </c>
    </row>
    <row r="946" spans="2:11" x14ac:dyDescent="0.4">
      <c r="B946" s="2"/>
      <c r="C946" t="s">
        <v>7750</v>
      </c>
      <c r="E946" s="1">
        <f t="shared" si="71"/>
        <v>248</v>
      </c>
      <c r="G946" s="9" t="str" cm="1">
        <f t="array" ref="G946">IF(LEN(F946)=4,"1-"&amp;LEFT(F946,2)&amp;"-"&amp;RIGHT(F946,2),IF(AND(F946="",B946&lt;&gt;""),FindJISCoordinate(B946),"No Code"))</f>
        <v>No Code</v>
      </c>
      <c r="H946" s="3" t="str">
        <f t="shared" si="72"/>
        <v/>
      </c>
      <c r="I946" s="3" t="str">
        <f t="shared" si="74"/>
        <v/>
      </c>
      <c r="J946" s="3" t="str">
        <f t="shared" si="75"/>
        <v/>
      </c>
      <c r="K946" s="3" t="b">
        <f t="shared" si="73"/>
        <v>1</v>
      </c>
    </row>
    <row r="947" spans="2:11" x14ac:dyDescent="0.4">
      <c r="B947" s="2" t="str" cm="1">
        <f t="array" ref="B947">INDEX(JIS一覧!$A$1:$CQ$95, VALUE(LEFT(F947, 2))+1, VALUE(RIGHT(F947, 2))+1)</f>
        <v>歛</v>
      </c>
      <c r="E947" s="1">
        <f t="shared" si="71"/>
        <v>248</v>
      </c>
      <c r="F947" s="7">
        <v>6134</v>
      </c>
      <c r="G947" s="9" t="str" cm="1">
        <f t="array" ref="G947">IF(LEN(F947)=4,"1-"&amp;LEFT(F947,2)&amp;"-"&amp;RIGHT(F947,2),IF(AND(F947="",B947&lt;&gt;""),FindJISCoordinate(B947),"No Code"))</f>
        <v>1-61-34</v>
      </c>
      <c r="H947" s="3">
        <f t="shared" si="72"/>
        <v>27483</v>
      </c>
      <c r="I947" s="3" t="str">
        <f t="shared" si="74"/>
        <v>U+6B5B</v>
      </c>
      <c r="J947" s="3" t="str">
        <f t="shared" si="75"/>
        <v>歛</v>
      </c>
      <c r="K947" s="3" t="b">
        <f t="shared" si="73"/>
        <v>1</v>
      </c>
    </row>
    <row r="948" spans="2:11" x14ac:dyDescent="0.4">
      <c r="B948" s="2" t="str" cm="1">
        <f t="array" ref="B948">INDEX(JIS一覧!$A$1:$CQ$95, VALUE(LEFT(F948, 2))+1, VALUE(RIGHT(F948, 2))+1)</f>
        <v>環</v>
      </c>
      <c r="E948" s="1">
        <f t="shared" si="71"/>
        <v>248</v>
      </c>
      <c r="F948" s="7">
        <v>2036</v>
      </c>
      <c r="G948" s="9" t="str" cm="1">
        <f t="array" ref="G948">IF(LEN(F948)=4,"1-"&amp;LEFT(F948,2)&amp;"-"&amp;RIGHT(F948,2),IF(AND(F948="",B948&lt;&gt;""),FindJISCoordinate(B948),"No Code"))</f>
        <v>1-20-36</v>
      </c>
      <c r="H948" s="3">
        <f t="shared" si="72"/>
        <v>29872</v>
      </c>
      <c r="I948" s="3" t="str">
        <f t="shared" si="74"/>
        <v>U+74B0</v>
      </c>
      <c r="J948" s="3" t="str">
        <f t="shared" si="75"/>
        <v>環</v>
      </c>
      <c r="K948" s="3" t="b">
        <f t="shared" si="73"/>
        <v>1</v>
      </c>
    </row>
    <row r="949" spans="2:11" x14ac:dyDescent="0.4">
      <c r="B949" s="2" t="str" cm="1">
        <f t="array" ref="B949">INDEX(JIS一覧!$A$1:$CQ$95, VALUE(LEFT(F949, 2))+1, VALUE(RIGHT(F949, 2))+1)</f>
        <v>癇</v>
      </c>
      <c r="E949" s="1">
        <f t="shared" si="71"/>
        <v>248</v>
      </c>
      <c r="F949" s="7">
        <v>6582</v>
      </c>
      <c r="G949" s="9" t="str" cm="1">
        <f t="array" ref="G949">IF(LEN(F949)=4,"1-"&amp;LEFT(F949,2)&amp;"-"&amp;RIGHT(F949,2),IF(AND(F949="",B949&lt;&gt;""),FindJISCoordinate(B949),"No Code"))</f>
        <v>1-65-82</v>
      </c>
      <c r="H949" s="3">
        <f t="shared" si="72"/>
        <v>30279</v>
      </c>
      <c r="I949" s="3" t="str">
        <f t="shared" si="74"/>
        <v>U+7647</v>
      </c>
      <c r="J949" s="3" t="str">
        <f t="shared" si="75"/>
        <v>癇</v>
      </c>
      <c r="K949" s="3" t="b">
        <f t="shared" si="73"/>
        <v>1</v>
      </c>
    </row>
    <row r="950" spans="2:11" x14ac:dyDescent="0.4">
      <c r="B950" s="2" t="str" cm="1">
        <f t="array" ref="B950">INDEX(JIS一覧!$A$1:$CQ$95, VALUE(LEFT(F950, 2))+1, VALUE(RIGHT(F950, 2))+1)</f>
        <v>瞰</v>
      </c>
      <c r="D950" s="1">
        <v>49</v>
      </c>
      <c r="E950" s="1">
        <f t="shared" ref="E950:E1013" si="76">IF(D950="",E949,D950+ROUNDUP(E949-D950,-2))</f>
        <v>249</v>
      </c>
      <c r="F950" s="7">
        <v>6655</v>
      </c>
      <c r="G950" s="9" t="str" cm="1">
        <f t="array" ref="G950">IF(LEN(F950)=4,"1-"&amp;LEFT(F950,2)&amp;"-"&amp;RIGHT(F950,2),IF(AND(F950="",B950&lt;&gt;""),FindJISCoordinate(B950),"No Code"))</f>
        <v>1-66-55</v>
      </c>
      <c r="H950" s="3">
        <f t="shared" si="72"/>
        <v>30640</v>
      </c>
      <c r="I950" s="3" t="str">
        <f t="shared" si="74"/>
        <v>U+77B0</v>
      </c>
      <c r="J950" s="3" t="str">
        <f t="shared" si="75"/>
        <v>瞰</v>
      </c>
      <c r="K950" s="3" t="b">
        <f t="shared" si="73"/>
        <v>1</v>
      </c>
    </row>
    <row r="951" spans="2:11" x14ac:dyDescent="0.4">
      <c r="B951" s="2" t="str" cm="1">
        <f t="array" ref="B951">INDEX(JIS一覧!$A$1:$CQ$95, VALUE(LEFT(F951, 2))+1, VALUE(RIGHT(F951, 2))+1)</f>
        <v>艱</v>
      </c>
      <c r="E951" s="1">
        <f t="shared" si="76"/>
        <v>249</v>
      </c>
      <c r="F951" s="7">
        <v>7169</v>
      </c>
      <c r="G951" s="9" t="str" cm="1">
        <f t="array" ref="G951">IF(LEN(F951)=4,"1-"&amp;LEFT(F951,2)&amp;"-"&amp;RIGHT(F951,2),IF(AND(F951="",B951&lt;&gt;""),FindJISCoordinate(B951),"No Code"))</f>
        <v>1-71-69</v>
      </c>
      <c r="H951" s="3">
        <f t="shared" si="72"/>
        <v>33393</v>
      </c>
      <c r="I951" s="3" t="str">
        <f t="shared" si="74"/>
        <v>U+8271</v>
      </c>
      <c r="J951" s="3" t="str">
        <f t="shared" si="75"/>
        <v>艱</v>
      </c>
      <c r="K951" s="3" t="b">
        <f t="shared" si="73"/>
        <v>1</v>
      </c>
    </row>
    <row r="952" spans="2:11" x14ac:dyDescent="0.4">
      <c r="B952" s="2" t="str" cm="1">
        <f t="array" ref="B952">INDEX(JIS一覧!$A$1:$CQ$95, VALUE(LEFT(F952, 2))+1, VALUE(RIGHT(F952, 2))+1)</f>
        <v>駻</v>
      </c>
      <c r="E952" s="1">
        <f t="shared" si="76"/>
        <v>249</v>
      </c>
      <c r="F952" s="7">
        <v>8151</v>
      </c>
      <c r="G952" s="9" t="str" cm="1">
        <f t="array" ref="G952">IF(LEN(F952)=4,"1-"&amp;LEFT(F952,2)&amp;"-"&amp;RIGHT(F952,2),IF(AND(F952="",B952&lt;&gt;""),FindJISCoordinate(B952),"No Code"))</f>
        <v>1-81-51</v>
      </c>
      <c r="H952" s="3">
        <f t="shared" si="72"/>
        <v>39419</v>
      </c>
      <c r="I952" s="3" t="str">
        <f t="shared" si="74"/>
        <v>U+99FB</v>
      </c>
      <c r="J952" s="3" t="str">
        <f t="shared" si="75"/>
        <v>駻</v>
      </c>
      <c r="K952" s="3" t="b">
        <f t="shared" si="73"/>
        <v>1</v>
      </c>
    </row>
    <row r="953" spans="2:11" x14ac:dyDescent="0.4">
      <c r="B953" s="2" t="str" cm="1">
        <f t="array" ref="B953">INDEX(JIS一覧!$A$1:$CQ$95, VALUE(LEFT(F953, 2))+1, VALUE(RIGHT(F953, 2))+1)</f>
        <v>鼾</v>
      </c>
      <c r="E953" s="1">
        <f t="shared" si="76"/>
        <v>249</v>
      </c>
      <c r="F953" s="7">
        <v>8377</v>
      </c>
      <c r="G953" s="9" t="str" cm="1">
        <f t="array" ref="G953">IF(LEN(F953)=4,"1-"&amp;LEFT(F953,2)&amp;"-"&amp;RIGHT(F953,2),IF(AND(F953="",B953&lt;&gt;""),FindJISCoordinate(B953),"No Code"))</f>
        <v>1-83-77</v>
      </c>
      <c r="H953" s="3">
        <f t="shared" si="72"/>
        <v>40766</v>
      </c>
      <c r="I953" s="3" t="str">
        <f t="shared" si="74"/>
        <v>U+9F3E</v>
      </c>
      <c r="J953" s="3" t="str">
        <f t="shared" si="75"/>
        <v>鼾</v>
      </c>
      <c r="K953" s="3" t="b">
        <f t="shared" si="73"/>
        <v>1</v>
      </c>
    </row>
    <row r="954" spans="2:11" x14ac:dyDescent="0.4">
      <c r="B954" s="2" t="str" cm="1">
        <f t="array" ref="B954">INDEX(JIS一覧!$A$1:$CQ$95, VALUE(LEFT(F954, 2))+1, VALUE(RIGHT(F954, 2))+1)</f>
        <v>檻</v>
      </c>
      <c r="E954" s="1">
        <f t="shared" si="76"/>
        <v>249</v>
      </c>
      <c r="F954" s="7">
        <v>6103</v>
      </c>
      <c r="G954" s="9" t="str" cm="1">
        <f t="array" ref="G954">IF(LEN(F954)=4,"1-"&amp;LEFT(F954,2)&amp;"-"&amp;RIGHT(F954,2),IF(AND(F954="",B954&lt;&gt;""),FindJISCoordinate(B954),"No Code"))</f>
        <v>1-61-03</v>
      </c>
      <c r="H954" s="3">
        <f t="shared" si="72"/>
        <v>27323</v>
      </c>
      <c r="I954" s="3" t="str">
        <f t="shared" si="74"/>
        <v>U+6ABB</v>
      </c>
      <c r="J954" s="3" t="str">
        <f t="shared" si="75"/>
        <v>檻</v>
      </c>
      <c r="K954" s="3" t="b">
        <f t="shared" si="73"/>
        <v>1</v>
      </c>
    </row>
    <row r="955" spans="2:11" x14ac:dyDescent="0.4">
      <c r="B955" s="2" t="str" cm="1">
        <f t="array" ref="B955">INDEX(JIS一覧!$A$1:$CQ$95, VALUE(LEFT(F955, 2))+1, VALUE(RIGHT(F955, 2))+1)</f>
        <v>簡</v>
      </c>
      <c r="E955" s="1">
        <f t="shared" si="76"/>
        <v>249</v>
      </c>
      <c r="F955" s="7">
        <v>2042</v>
      </c>
      <c r="G955" s="9" t="str" cm="1">
        <f t="array" ref="G955">IF(LEN(F955)=4,"1-"&amp;LEFT(F955,2)&amp;"-"&amp;RIGHT(F955,2),IF(AND(F955="",B955&lt;&gt;""),FindJISCoordinate(B955),"No Code"))</f>
        <v>1-20-42</v>
      </c>
      <c r="H955" s="3">
        <f t="shared" si="72"/>
        <v>31777</v>
      </c>
      <c r="I955" s="3" t="str">
        <f t="shared" si="74"/>
        <v>U+7C21</v>
      </c>
      <c r="J955" s="3" t="str">
        <f t="shared" si="75"/>
        <v>簡</v>
      </c>
      <c r="K955" s="3" t="b">
        <f t="shared" si="73"/>
        <v>1</v>
      </c>
    </row>
    <row r="956" spans="2:11" x14ac:dyDescent="0.4">
      <c r="B956" s="2" t="str" cm="1">
        <f t="array" ref="B956">INDEX(JIS一覧!$A$1:$CQ$95, VALUE(LEFT(F956, 2))+1, VALUE(RIGHT(F956, 2))+1)</f>
        <v>観</v>
      </c>
      <c r="D956" s="1">
        <v>50</v>
      </c>
      <c r="E956" s="1">
        <f t="shared" si="76"/>
        <v>250</v>
      </c>
      <c r="F956" s="7">
        <v>2049</v>
      </c>
      <c r="G956" s="9" t="str" cm="1">
        <f t="array" ref="G956">IF(LEN(F956)=4,"1-"&amp;LEFT(F956,2)&amp;"-"&amp;RIGHT(F956,2),IF(AND(F956="",B956&lt;&gt;""),FindJISCoordinate(B956),"No Code"))</f>
        <v>1-20-49</v>
      </c>
      <c r="H956" s="3">
        <f t="shared" si="72"/>
        <v>35251</v>
      </c>
      <c r="I956" s="3" t="str">
        <f t="shared" si="74"/>
        <v>U+89B3</v>
      </c>
      <c r="J956" s="3" t="str">
        <f t="shared" si="75"/>
        <v>観</v>
      </c>
      <c r="K956" s="3" t="b">
        <f t="shared" si="73"/>
        <v>1</v>
      </c>
    </row>
    <row r="957" spans="2:11" x14ac:dyDescent="0.4">
      <c r="B957" s="2"/>
      <c r="C957" t="s">
        <v>7751</v>
      </c>
      <c r="E957" s="1">
        <f t="shared" si="76"/>
        <v>250</v>
      </c>
      <c r="G957" s="9" t="str" cm="1">
        <f t="array" ref="G957">IF(LEN(F957)=4,"1-"&amp;LEFT(F957,2)&amp;"-"&amp;RIGHT(F957,2),IF(AND(F957="",B957&lt;&gt;""),FindJISCoordinate(B957),"No Code"))</f>
        <v>No Code</v>
      </c>
      <c r="H957" s="3" t="str">
        <f t="shared" si="72"/>
        <v/>
      </c>
      <c r="I957" s="3" t="str">
        <f t="shared" si="74"/>
        <v/>
      </c>
      <c r="J957" s="3" t="str">
        <f t="shared" si="75"/>
        <v/>
      </c>
      <c r="K957" s="3" t="b">
        <f t="shared" si="73"/>
        <v>1</v>
      </c>
    </row>
    <row r="958" spans="2:11" x14ac:dyDescent="0.4">
      <c r="B958" s="2" t="str" cm="1">
        <f t="array" ref="B958">INDEX(JIS一覧!$A$1:$CQ$95, VALUE(LEFT(F958, 2))+1, VALUE(RIGHT(F958, 2))+1)</f>
        <v>觀</v>
      </c>
      <c r="C958" t="s">
        <v>7751</v>
      </c>
      <c r="E958" s="1">
        <f t="shared" si="76"/>
        <v>250</v>
      </c>
      <c r="F958" s="7">
        <v>7523</v>
      </c>
      <c r="G958" s="9" t="str" cm="1">
        <f t="array" ref="G958">IF(LEN(F958)=4,"1-"&amp;LEFT(F958,2)&amp;"-"&amp;RIGHT(F958,2),IF(AND(F958="",B958&lt;&gt;""),FindJISCoordinate(B958),"No Code"))</f>
        <v>1-75-23</v>
      </c>
      <c r="H958" s="3">
        <f t="shared" si="72"/>
        <v>35264</v>
      </c>
      <c r="I958" s="3" t="str">
        <f t="shared" si="74"/>
        <v>U+89C0</v>
      </c>
      <c r="J958" s="3" t="str">
        <f t="shared" si="75"/>
        <v>觀</v>
      </c>
      <c r="K958" s="3" t="b">
        <f t="shared" si="73"/>
        <v>1</v>
      </c>
    </row>
    <row r="959" spans="2:11" x14ac:dyDescent="0.4">
      <c r="B959" s="2" t="str" cm="1">
        <f t="array" ref="B959">INDEX(JIS一覧!$A$1:$CQ$95, VALUE(LEFT(F959, 2))+1, VALUE(RIGHT(F959, 2))+1)</f>
        <v>韓</v>
      </c>
      <c r="E959" s="1">
        <f t="shared" si="76"/>
        <v>250</v>
      </c>
      <c r="F959" s="7">
        <v>2058</v>
      </c>
      <c r="G959" s="9" t="str" cm="1">
        <f t="array" ref="G959">IF(LEN(F959)=4,"1-"&amp;LEFT(F959,2)&amp;"-"&amp;RIGHT(F959,2),IF(AND(F959="",B959&lt;&gt;""),FindJISCoordinate(B959),"No Code"))</f>
        <v>1-20-58</v>
      </c>
      <c r="H959" s="3">
        <f t="shared" si="72"/>
        <v>38867</v>
      </c>
      <c r="I959" s="3" t="str">
        <f t="shared" si="74"/>
        <v>U+97D3</v>
      </c>
      <c r="J959" s="3" t="str">
        <f t="shared" si="75"/>
        <v>韓</v>
      </c>
      <c r="K959" s="3" t="b">
        <f t="shared" si="73"/>
        <v>1</v>
      </c>
    </row>
    <row r="960" spans="2:11" x14ac:dyDescent="0.4">
      <c r="B960" s="2"/>
      <c r="C960" t="s">
        <v>7752</v>
      </c>
      <c r="D960" s="1">
        <v>51</v>
      </c>
      <c r="E960" s="1">
        <f t="shared" si="76"/>
        <v>251</v>
      </c>
      <c r="G960" s="9" t="str" cm="1">
        <f t="array" ref="G960">IF(LEN(F960)=4,"1-"&amp;LEFT(F960,2)&amp;"-"&amp;RIGHT(F960,2),IF(AND(F960="",B960&lt;&gt;""),FindJISCoordinate(B960),"No Code"))</f>
        <v>No Code</v>
      </c>
      <c r="H960" s="3" t="str">
        <f t="shared" si="72"/>
        <v/>
      </c>
      <c r="I960" s="3" t="str">
        <f t="shared" si="74"/>
        <v/>
      </c>
      <c r="J960" s="3" t="str">
        <f t="shared" si="75"/>
        <v/>
      </c>
      <c r="K960" s="3" t="b">
        <f t="shared" si="73"/>
        <v>1</v>
      </c>
    </row>
    <row r="961" spans="2:11" x14ac:dyDescent="0.4">
      <c r="B961" s="2" t="str" cm="1">
        <f t="array" ref="B961">INDEX(JIS一覧!$A$1:$CQ$95, VALUE(LEFT(F961, 2))+1, VALUE(RIGHT(F961, 2))+1)</f>
        <v>瀚</v>
      </c>
      <c r="E961" s="1">
        <f t="shared" si="76"/>
        <v>251</v>
      </c>
      <c r="F961" s="7">
        <v>6343</v>
      </c>
      <c r="G961" s="9" t="str" cm="1">
        <f t="array" ref="G961">IF(LEN(F961)=4,"1-"&amp;LEFT(F961,2)&amp;"-"&amp;RIGHT(F961,2),IF(AND(F961="",B961&lt;&gt;""),FindJISCoordinate(B961),"No Code"))</f>
        <v>1-63-43</v>
      </c>
      <c r="H961" s="3">
        <f t="shared" si="72"/>
        <v>28698</v>
      </c>
      <c r="I961" s="3" t="str">
        <f t="shared" si="74"/>
        <v>U+701A</v>
      </c>
      <c r="J961" s="3" t="str">
        <f t="shared" si="75"/>
        <v>瀚</v>
      </c>
      <c r="K961" s="3" t="b">
        <f t="shared" si="73"/>
        <v>1</v>
      </c>
    </row>
    <row r="962" spans="2:11" x14ac:dyDescent="0.4">
      <c r="B962" s="2" t="str" cm="1">
        <f t="array" ref="B962">INDEX(JIS一覧!$A$1:$CQ$95, VALUE(LEFT(F962, 2))+1, VALUE(RIGHT(F962, 2))+1)</f>
        <v>懽</v>
      </c>
      <c r="E962" s="1">
        <f t="shared" si="76"/>
        <v>251</v>
      </c>
      <c r="F962" s="7">
        <v>5685</v>
      </c>
      <c r="G962" s="9" t="str" cm="1">
        <f t="array" ref="G962">IF(LEN(F962)=4,"1-"&amp;LEFT(F962,2)&amp;"-"&amp;RIGHT(F962,2),IF(AND(F962="",B962&lt;&gt;""),FindJISCoordinate(B962),"No Code"))</f>
        <v>1-56-85</v>
      </c>
      <c r="H962" s="3">
        <f t="shared" ref="H962:H1025" si="77">IFERROR(_xlfn.UNICODE(B962),"")</f>
        <v>25085</v>
      </c>
      <c r="I962" s="3" t="str">
        <f t="shared" si="74"/>
        <v>U+61FD</v>
      </c>
      <c r="J962" s="3" t="str">
        <f t="shared" si="75"/>
        <v>懽</v>
      </c>
      <c r="K962" s="3" t="b">
        <f t="shared" ref="K962:K1025" si="78">B962=J962</f>
        <v>1</v>
      </c>
    </row>
    <row r="963" spans="2:11" x14ac:dyDescent="0.4">
      <c r="B963" s="2" t="str" cm="1">
        <f t="array" ref="B963">INDEX(JIS一覧!$A$1:$CQ$95, VALUE(LEFT(F963, 2))+1, VALUE(RIGHT(F963, 2))+1)</f>
        <v>灌</v>
      </c>
      <c r="E963" s="1">
        <f t="shared" si="76"/>
        <v>251</v>
      </c>
      <c r="F963" s="7">
        <v>6285</v>
      </c>
      <c r="G963" s="9" t="str" cm="1">
        <f t="array" ref="G963">IF(LEN(F963)=4,"1-"&amp;LEFT(F963,2)&amp;"-"&amp;RIGHT(F963,2),IF(AND(F963="",B963&lt;&gt;""),FindJISCoordinate(B963),"No Code"))</f>
        <v>1-62-85</v>
      </c>
      <c r="H963" s="3">
        <f t="shared" si="77"/>
        <v>28748</v>
      </c>
      <c r="I963" s="3" t="str">
        <f t="shared" ref="I963:I1026" si="79">IFERROR("U+"&amp;DEC2HEX(H963),"")</f>
        <v>U+704C</v>
      </c>
      <c r="J963" s="3" t="str">
        <f t="shared" ref="J963:J1026" si="80">IFERROR(_xlfn.UNICHAR(H963),"")</f>
        <v>灌</v>
      </c>
      <c r="K963" s="3" t="b">
        <f t="shared" si="78"/>
        <v>1</v>
      </c>
    </row>
    <row r="964" spans="2:11" x14ac:dyDescent="0.4">
      <c r="B964" s="2" t="str" cm="1">
        <f t="array" ref="B964">INDEX(JIS一覧!$A$1:$CQ$95, VALUE(LEFT(F964, 2))+1, VALUE(RIGHT(F964, 2))+1)</f>
        <v>潅</v>
      </c>
      <c r="C964" t="s">
        <v>7753</v>
      </c>
      <c r="E964" s="1">
        <f t="shared" si="76"/>
        <v>251</v>
      </c>
      <c r="F964" s="7">
        <v>2035</v>
      </c>
      <c r="G964" s="9" t="str" cm="1">
        <f t="array" ref="G964">IF(LEN(F964)=4,"1-"&amp;LEFT(F964,2)&amp;"-"&amp;RIGHT(F964,2),IF(AND(F964="",B964&lt;&gt;""),FindJISCoordinate(B964),"No Code"))</f>
        <v>1-20-35</v>
      </c>
      <c r="H964" s="3">
        <f t="shared" si="77"/>
        <v>28485</v>
      </c>
      <c r="I964" s="3" t="str">
        <f t="shared" si="79"/>
        <v>U+6F45</v>
      </c>
      <c r="J964" s="3" t="str">
        <f t="shared" si="80"/>
        <v>潅</v>
      </c>
      <c r="K964" s="3" t="b">
        <f t="shared" si="78"/>
        <v>1</v>
      </c>
    </row>
    <row r="965" spans="2:11" x14ac:dyDescent="0.4">
      <c r="B965" s="2" t="str" cm="1">
        <f t="array" ref="B965">INDEX(JIS一覧!$A$1:$CQ$95, VALUE(LEFT(F965, 2))+1, VALUE(RIGHT(F965, 2))+1)</f>
        <v>轗</v>
      </c>
      <c r="E965" s="1">
        <f t="shared" si="76"/>
        <v>251</v>
      </c>
      <c r="F965" s="7">
        <v>7762</v>
      </c>
      <c r="G965" s="9" t="str" cm="1">
        <f t="array" ref="G965">IF(LEN(F965)=4,"1-"&amp;LEFT(F965,2)&amp;"-"&amp;RIGHT(F965,2),IF(AND(F965="",B965&lt;&gt;""),FindJISCoordinate(B965),"No Code"))</f>
        <v>1-77-62</v>
      </c>
      <c r="H965" s="3">
        <f t="shared" si="77"/>
        <v>36695</v>
      </c>
      <c r="I965" s="3" t="str">
        <f t="shared" si="79"/>
        <v>U+8F57</v>
      </c>
      <c r="J965" s="3" t="str">
        <f t="shared" si="80"/>
        <v>轗</v>
      </c>
      <c r="K965" s="3" t="b">
        <f t="shared" si="78"/>
        <v>1</v>
      </c>
    </row>
    <row r="966" spans="2:11" x14ac:dyDescent="0.4">
      <c r="B966" s="2" t="str" cm="1">
        <f t="array" ref="B966">INDEX(JIS一覧!$A$1:$CQ$95, VALUE(LEFT(F966, 2))+1, VALUE(RIGHT(F966, 2))+1)</f>
        <v>鰔</v>
      </c>
      <c r="E966" s="1">
        <f t="shared" si="76"/>
        <v>251</v>
      </c>
      <c r="F966" s="7">
        <v>8250</v>
      </c>
      <c r="G966" s="9" t="str" cm="1">
        <f t="array" ref="G966">IF(LEN(F966)=4,"1-"&amp;LEFT(F966,2)&amp;"-"&amp;RIGHT(F966,2),IF(AND(F966="",B966&lt;&gt;""),FindJISCoordinate(B966),"No Code"))</f>
        <v>1-82-50</v>
      </c>
      <c r="H966" s="3">
        <f t="shared" si="77"/>
        <v>39956</v>
      </c>
      <c r="I966" s="3" t="str">
        <f t="shared" si="79"/>
        <v>U+9C14</v>
      </c>
      <c r="J966" s="3" t="str">
        <f t="shared" si="80"/>
        <v>鰔</v>
      </c>
      <c r="K966" s="3" t="b">
        <f t="shared" si="78"/>
        <v>1</v>
      </c>
    </row>
    <row r="967" spans="2:11" x14ac:dyDescent="0.4">
      <c r="B967" s="2" t="str" cm="1">
        <f t="array" ref="B967">INDEX(JIS一覧!$A$1:$CQ$95, VALUE(LEFT(F967, 2))+1, VALUE(RIGHT(F967, 2))+1)</f>
        <v>鹹</v>
      </c>
      <c r="E967" s="1">
        <f t="shared" si="76"/>
        <v>251</v>
      </c>
      <c r="F967" s="7">
        <v>8336</v>
      </c>
      <c r="G967" s="9" t="str" cm="1">
        <f t="array" ref="G967">IF(LEN(F967)=4,"1-"&amp;LEFT(F967,2)&amp;"-"&amp;RIGHT(F967,2),IF(AND(F967="",B967&lt;&gt;""),FindJISCoordinate(B967),"No Code"))</f>
        <v>1-83-36</v>
      </c>
      <c r="H967" s="3">
        <f t="shared" si="77"/>
        <v>40569</v>
      </c>
      <c r="I967" s="3" t="str">
        <f t="shared" si="79"/>
        <v>U+9E79</v>
      </c>
      <c r="J967" s="3" t="str">
        <f t="shared" si="80"/>
        <v>鹹</v>
      </c>
      <c r="K967" s="3" t="b">
        <f t="shared" si="78"/>
        <v>1</v>
      </c>
    </row>
    <row r="968" spans="2:11" x14ac:dyDescent="0.4">
      <c r="B968" s="2" t="str" cm="1">
        <f t="array" ref="B968">INDEX(JIS一覧!$A$1:$CQ$95, VALUE(LEFT(F968, 2))+1, VALUE(RIGHT(F968, 2))+1)</f>
        <v>艦</v>
      </c>
      <c r="E968" s="1">
        <f t="shared" si="76"/>
        <v>251</v>
      </c>
      <c r="F968" s="7">
        <v>2047</v>
      </c>
      <c r="G968" s="9" t="str" cm="1">
        <f t="array" ref="G968">IF(LEN(F968)=4,"1-"&amp;LEFT(F968,2)&amp;"-"&amp;RIGHT(F968,2),IF(AND(F968="",B968&lt;&gt;""),FindJISCoordinate(B968),"No Code"))</f>
        <v>1-20-47</v>
      </c>
      <c r="H968" s="3">
        <f t="shared" si="77"/>
        <v>33382</v>
      </c>
      <c r="I968" s="3" t="str">
        <f t="shared" si="79"/>
        <v>U+8266</v>
      </c>
      <c r="J968" s="3" t="str">
        <f t="shared" si="80"/>
        <v>艦</v>
      </c>
      <c r="K968" s="3" t="b">
        <f t="shared" si="78"/>
        <v>1</v>
      </c>
    </row>
    <row r="969" spans="2:11" x14ac:dyDescent="0.4">
      <c r="B969" s="2" t="str" cm="1">
        <f t="array" ref="B969">INDEX(JIS一覧!$A$1:$CQ$95, VALUE(LEFT(F969, 2))+1, VALUE(RIGHT(F969, 2))+1)</f>
        <v>鐶</v>
      </c>
      <c r="D969" s="1">
        <v>52</v>
      </c>
      <c r="E969" s="1">
        <f t="shared" si="76"/>
        <v>252</v>
      </c>
      <c r="F969" s="7">
        <v>7934</v>
      </c>
      <c r="G969" s="9" t="str" cm="1">
        <f t="array" ref="G969">IF(LEN(F969)=4,"1-"&amp;LEFT(F969,2)&amp;"-"&amp;RIGHT(F969,2),IF(AND(F969="",B969&lt;&gt;""),FindJISCoordinate(B969),"No Code"))</f>
        <v>1-79-34</v>
      </c>
      <c r="H969" s="3">
        <f t="shared" si="77"/>
        <v>37942</v>
      </c>
      <c r="I969" s="3" t="str">
        <f t="shared" si="79"/>
        <v>U+9436</v>
      </c>
      <c r="J969" s="3" t="str">
        <f t="shared" si="80"/>
        <v>鐶</v>
      </c>
      <c r="K969" s="3" t="b">
        <f t="shared" si="78"/>
        <v>1</v>
      </c>
    </row>
    <row r="970" spans="2:11" x14ac:dyDescent="0.4">
      <c r="B970" s="2" t="str" cm="1">
        <f t="array" ref="B970">INDEX(JIS一覧!$A$1:$CQ$95, VALUE(LEFT(F970, 2))+1, VALUE(RIGHT(F970, 2))+1)</f>
        <v>鰥</v>
      </c>
      <c r="E970" s="1">
        <f t="shared" si="76"/>
        <v>252</v>
      </c>
      <c r="F970" s="7">
        <v>8261</v>
      </c>
      <c r="G970" s="9" t="str" cm="1">
        <f t="array" ref="G970">IF(LEN(F970)=4,"1-"&amp;LEFT(F970,2)&amp;"-"&amp;RIGHT(F970,2),IF(AND(F970="",B970&lt;&gt;""),FindJISCoordinate(B970),"No Code"))</f>
        <v>1-82-61</v>
      </c>
      <c r="H970" s="3">
        <f t="shared" si="77"/>
        <v>39973</v>
      </c>
      <c r="I970" s="3" t="str">
        <f t="shared" si="79"/>
        <v>U+9C25</v>
      </c>
      <c r="J970" s="3" t="str">
        <f t="shared" si="80"/>
        <v>鰥</v>
      </c>
      <c r="K970" s="3" t="b">
        <f t="shared" si="78"/>
        <v>1</v>
      </c>
    </row>
    <row r="971" spans="2:11" x14ac:dyDescent="0.4">
      <c r="B971" s="2" t="str" cm="1">
        <f t="array" ref="B971">INDEX(JIS一覧!$A$1:$CQ$95, VALUE(LEFT(F971, 2))+1, VALUE(RIGHT(F971, 2))+1)</f>
        <v>鑑</v>
      </c>
      <c r="E971" s="1">
        <f t="shared" si="76"/>
        <v>252</v>
      </c>
      <c r="F971" s="7">
        <v>2053</v>
      </c>
      <c r="G971" s="9" t="str" cm="1">
        <f t="array" ref="G971">IF(LEN(F971)=4,"1-"&amp;LEFT(F971,2)&amp;"-"&amp;RIGHT(F971,2),IF(AND(F971="",B971&lt;&gt;""),FindJISCoordinate(B971),"No Code"))</f>
        <v>1-20-53</v>
      </c>
      <c r="H971" s="3">
        <f t="shared" si="77"/>
        <v>37969</v>
      </c>
      <c r="I971" s="3" t="str">
        <f t="shared" si="79"/>
        <v>U+9451</v>
      </c>
      <c r="J971" s="3" t="str">
        <f t="shared" si="80"/>
        <v>鑑</v>
      </c>
      <c r="K971" s="3" t="b">
        <f t="shared" si="78"/>
        <v>1</v>
      </c>
    </row>
    <row r="972" spans="2:11" x14ac:dyDescent="0.4">
      <c r="B972" s="2" t="str" cm="1">
        <f t="array" ref="B972">INDEX(JIS一覧!$A$1:$CQ$95, VALUE(LEFT(F972, 2))+1, VALUE(RIGHT(F972, 2))+1)</f>
        <v>鑒</v>
      </c>
      <c r="C972" t="s">
        <v>7754</v>
      </c>
      <c r="E972" s="1">
        <f t="shared" si="76"/>
        <v>252</v>
      </c>
      <c r="F972" s="7">
        <v>7940</v>
      </c>
      <c r="G972" s="9" t="str" cm="1">
        <f t="array" ref="G972">IF(LEN(F972)=4,"1-"&amp;LEFT(F972,2)&amp;"-"&amp;RIGHT(F972,2),IF(AND(F972="",B972&lt;&gt;""),FindJISCoordinate(B972),"No Code"))</f>
        <v>1-79-40</v>
      </c>
      <c r="H972" s="3">
        <f t="shared" si="77"/>
        <v>37970</v>
      </c>
      <c r="I972" s="3" t="str">
        <f t="shared" si="79"/>
        <v>U+9452</v>
      </c>
      <c r="J972" s="3" t="str">
        <f t="shared" si="80"/>
        <v>鑒</v>
      </c>
      <c r="K972" s="3" t="b">
        <f t="shared" si="78"/>
        <v>1</v>
      </c>
    </row>
    <row r="973" spans="2:11" x14ac:dyDescent="0.4">
      <c r="B973" s="2" t="str" cm="1">
        <f t="array" ref="B973">INDEX(JIS一覧!$A$1:$CQ$95, VALUE(LEFT(F973, 2))+1, VALUE(RIGHT(F973, 2))+1)</f>
        <v>鬟</v>
      </c>
      <c r="E973" s="1">
        <f t="shared" si="76"/>
        <v>252</v>
      </c>
      <c r="F973" s="7">
        <v>8205</v>
      </c>
      <c r="G973" s="9" t="str" cm="1">
        <f t="array" ref="G973">IF(LEN(F973)=4,"1-"&amp;LEFT(F973,2)&amp;"-"&amp;RIGHT(F973,2),IF(AND(F973="",B973&lt;&gt;""),FindJISCoordinate(B973),"No Code"))</f>
        <v>1-82-05</v>
      </c>
      <c r="H973" s="3">
        <f t="shared" si="77"/>
        <v>39711</v>
      </c>
      <c r="I973" s="3" t="str">
        <f t="shared" si="79"/>
        <v>U+9B1F</v>
      </c>
      <c r="J973" s="3" t="str">
        <f t="shared" si="80"/>
        <v>鬟</v>
      </c>
      <c r="K973" s="3" t="b">
        <f t="shared" si="78"/>
        <v>1</v>
      </c>
    </row>
    <row r="974" spans="2:11" x14ac:dyDescent="0.4">
      <c r="B974" s="2" t="str" cm="1">
        <f t="array" ref="B974">INDEX(JIS一覧!$A$1:$CQ$95, VALUE(LEFT(F974, 2))+1, VALUE(RIGHT(F974, 2))+1)</f>
        <v>讙</v>
      </c>
      <c r="E974" s="1">
        <f t="shared" si="76"/>
        <v>252</v>
      </c>
      <c r="F974" s="7">
        <v>7612</v>
      </c>
      <c r="G974" s="9" t="str" cm="1">
        <f t="array" ref="G974">IF(LEN(F974)=4,"1-"&amp;LEFT(F974,2)&amp;"-"&amp;RIGHT(F974,2),IF(AND(F974="",B974&lt;&gt;""),FindJISCoordinate(B974),"No Code"))</f>
        <v>1-76-12</v>
      </c>
      <c r="H974" s="3">
        <f t="shared" si="77"/>
        <v>35737</v>
      </c>
      <c r="I974" s="3" t="str">
        <f t="shared" si="79"/>
        <v>U+8B99</v>
      </c>
      <c r="J974" s="3" t="str">
        <f t="shared" si="80"/>
        <v>讙</v>
      </c>
      <c r="K974" s="3" t="b">
        <f t="shared" si="78"/>
        <v>1</v>
      </c>
    </row>
    <row r="975" spans="2:11" x14ac:dyDescent="0.4">
      <c r="B975" s="2" t="str" cm="1">
        <f t="array" ref="B975">INDEX(JIS一覧!$A$1:$CQ$95, VALUE(LEFT(F975, 2))+1, VALUE(RIGHT(F975, 2))+1)</f>
        <v>驩</v>
      </c>
      <c r="D975" s="1">
        <v>53</v>
      </c>
      <c r="E975" s="1">
        <f t="shared" si="76"/>
        <v>253</v>
      </c>
      <c r="F975" s="7">
        <v>8173</v>
      </c>
      <c r="G975" s="9" t="str" cm="1">
        <f t="array" ref="G975">IF(LEN(F975)=4,"1-"&amp;LEFT(F975,2)&amp;"-"&amp;RIGHT(F975,2),IF(AND(F975="",B975&lt;&gt;""),FindJISCoordinate(B975),"No Code"))</f>
        <v>1-81-73</v>
      </c>
      <c r="H975" s="3">
        <f t="shared" si="77"/>
        <v>39529</v>
      </c>
      <c r="I975" s="3" t="str">
        <f t="shared" si="79"/>
        <v>U+9A69</v>
      </c>
      <c r="J975" s="3" t="str">
        <f t="shared" si="80"/>
        <v>驩</v>
      </c>
      <c r="K975" s="3" t="b">
        <f t="shared" si="78"/>
        <v>1</v>
      </c>
    </row>
    <row r="976" spans="2:11" x14ac:dyDescent="0.4">
      <c r="B976" s="2" t="str" cm="1">
        <f t="array" ref="B976">INDEX(JIS一覧!$A$1:$CQ$95, VALUE(LEFT(F976, 2))+1, VALUE(RIGHT(F976, 2))+1)</f>
        <v>鸛</v>
      </c>
      <c r="E976" s="1">
        <f t="shared" si="76"/>
        <v>253</v>
      </c>
      <c r="F976" s="7">
        <v>8333</v>
      </c>
      <c r="G976" s="9" t="str" cm="1">
        <f t="array" ref="G976">IF(LEN(F976)=4,"1-"&amp;LEFT(F976,2)&amp;"-"&amp;RIGHT(F976,2),IF(AND(F976="",B976&lt;&gt;""),FindJISCoordinate(B976),"No Code"))</f>
        <v>1-83-33</v>
      </c>
      <c r="H976" s="3">
        <f t="shared" si="77"/>
        <v>40475</v>
      </c>
      <c r="I976" s="3" t="str">
        <f t="shared" si="79"/>
        <v>U+9E1B</v>
      </c>
      <c r="J976" s="3" t="str">
        <f t="shared" si="80"/>
        <v>鸛</v>
      </c>
      <c r="K976" s="3" t="b">
        <f t="shared" si="78"/>
        <v>1</v>
      </c>
    </row>
    <row r="977" spans="2:11" x14ac:dyDescent="0.4">
      <c r="B977" s="2" t="str" cm="1">
        <f t="array" ref="B977">INDEX(JIS一覧!$A$1:$CQ$95, VALUE(LEFT(F977, 2))+1, VALUE(RIGHT(F977, 2))+1)</f>
        <v>丸</v>
      </c>
      <c r="E977" s="1">
        <f t="shared" si="76"/>
        <v>253</v>
      </c>
      <c r="F977" s="7">
        <v>2061</v>
      </c>
      <c r="G977" s="9" t="str" cm="1">
        <f t="array" ref="G977">IF(LEN(F977)=4,"1-"&amp;LEFT(F977,2)&amp;"-"&amp;RIGHT(F977,2),IF(AND(F977="",B977&lt;&gt;""),FindJISCoordinate(B977),"No Code"))</f>
        <v>1-20-61</v>
      </c>
      <c r="H977" s="3">
        <f t="shared" si="77"/>
        <v>20024</v>
      </c>
      <c r="I977" s="3" t="str">
        <f t="shared" si="79"/>
        <v>U+4E38</v>
      </c>
      <c r="J977" s="3" t="str">
        <f t="shared" si="80"/>
        <v>丸</v>
      </c>
      <c r="K977" s="3" t="b">
        <f t="shared" si="78"/>
        <v>1</v>
      </c>
    </row>
    <row r="978" spans="2:11" x14ac:dyDescent="0.4">
      <c r="B978" s="2" t="str" cm="1">
        <f t="array" ref="B978">INDEX(JIS一覧!$A$1:$CQ$95, VALUE(LEFT(F978, 2))+1, VALUE(RIGHT(F978, 2))+1)</f>
        <v>含</v>
      </c>
      <c r="E978" s="1">
        <f t="shared" si="76"/>
        <v>253</v>
      </c>
      <c r="F978" s="7">
        <v>2062</v>
      </c>
      <c r="G978" s="9" t="str" cm="1">
        <f t="array" ref="G978">IF(LEN(F978)=4,"1-"&amp;LEFT(F978,2)&amp;"-"&amp;RIGHT(F978,2),IF(AND(F978="",B978&lt;&gt;""),FindJISCoordinate(B978),"No Code"))</f>
        <v>1-20-62</v>
      </c>
      <c r="H978" s="3">
        <f t="shared" si="77"/>
        <v>21547</v>
      </c>
      <c r="I978" s="3" t="str">
        <f t="shared" si="79"/>
        <v>U+542B</v>
      </c>
      <c r="J978" s="3" t="str">
        <f t="shared" si="80"/>
        <v>含</v>
      </c>
      <c r="K978" s="3" t="b">
        <f t="shared" si="78"/>
        <v>1</v>
      </c>
    </row>
    <row r="979" spans="2:11" x14ac:dyDescent="0.4">
      <c r="B979" s="2" t="str" cm="1">
        <f t="array" ref="B979">INDEX(JIS一覧!$A$1:$CQ$95, VALUE(LEFT(F979, 2))+1, VALUE(RIGHT(F979, 2))+1)</f>
        <v>岩</v>
      </c>
      <c r="D979" s="1">
        <v>54</v>
      </c>
      <c r="E979" s="1">
        <f t="shared" si="76"/>
        <v>254</v>
      </c>
      <c r="F979" s="7">
        <v>2068</v>
      </c>
      <c r="G979" s="9" t="str" cm="1">
        <f t="array" ref="G979">IF(LEN(F979)=4,"1-"&amp;LEFT(F979,2)&amp;"-"&amp;RIGHT(F979,2),IF(AND(F979="",B979&lt;&gt;""),FindJISCoordinate(B979),"No Code"))</f>
        <v>1-20-68</v>
      </c>
      <c r="H979" s="3">
        <f t="shared" si="77"/>
        <v>23721</v>
      </c>
      <c r="I979" s="3" t="str">
        <f t="shared" si="79"/>
        <v>U+5CA9</v>
      </c>
      <c r="J979" s="3" t="str">
        <f t="shared" si="80"/>
        <v>岩</v>
      </c>
      <c r="K979" s="3" t="b">
        <f t="shared" si="78"/>
        <v>1</v>
      </c>
    </row>
    <row r="980" spans="2:11" x14ac:dyDescent="0.4">
      <c r="B980" s="2" t="str" cm="1">
        <f t="array" ref="B980">INDEX(JIS一覧!$A$1:$CQ$95, VALUE(LEFT(F980, 2))+1, VALUE(RIGHT(F980, 2))+1)</f>
        <v>岸</v>
      </c>
      <c r="E980" s="1">
        <f t="shared" si="76"/>
        <v>254</v>
      </c>
      <c r="F980" s="7">
        <v>2063</v>
      </c>
      <c r="G980" s="9" t="str" cm="1">
        <f t="array" ref="G980">IF(LEN(F980)=4,"1-"&amp;LEFT(F980,2)&amp;"-"&amp;RIGHT(F980,2),IF(AND(F980="",B980&lt;&gt;""),FindJISCoordinate(B980),"No Code"))</f>
        <v>1-20-63</v>
      </c>
      <c r="H980" s="3">
        <f t="shared" si="77"/>
        <v>23736</v>
      </c>
      <c r="I980" s="3" t="str">
        <f t="shared" si="79"/>
        <v>U+5CB8</v>
      </c>
      <c r="J980" s="3" t="str">
        <f t="shared" si="80"/>
        <v>岸</v>
      </c>
      <c r="K980" s="3" t="b">
        <f t="shared" si="78"/>
        <v>1</v>
      </c>
    </row>
    <row r="981" spans="2:11" x14ac:dyDescent="0.4">
      <c r="B981" s="2" t="str" cm="1">
        <f t="array" ref="B981">INDEX(JIS一覧!$A$1:$CQ$95, VALUE(LEFT(F981, 2))+1, VALUE(RIGHT(F981, 2))+1)</f>
        <v>玩</v>
      </c>
      <c r="E981" s="1">
        <f t="shared" si="76"/>
        <v>254</v>
      </c>
      <c r="F981" s="7">
        <v>2065</v>
      </c>
      <c r="G981" s="9" t="str" cm="1">
        <f t="array" ref="G981">IF(LEN(F981)=4,"1-"&amp;LEFT(F981,2)&amp;"-"&amp;RIGHT(F981,2),IF(AND(F981="",B981&lt;&gt;""),FindJISCoordinate(B981),"No Code"))</f>
        <v>1-20-65</v>
      </c>
      <c r="H981" s="3">
        <f t="shared" si="77"/>
        <v>29609</v>
      </c>
      <c r="I981" s="3" t="str">
        <f t="shared" si="79"/>
        <v>U+73A9</v>
      </c>
      <c r="J981" s="3" t="str">
        <f t="shared" si="80"/>
        <v>玩</v>
      </c>
      <c r="K981" s="3" t="b">
        <f t="shared" si="78"/>
        <v>1</v>
      </c>
    </row>
    <row r="982" spans="2:11" x14ac:dyDescent="0.4">
      <c r="B982" s="2" t="str" cm="1">
        <f t="array" ref="B982">INDEX(JIS一覧!$A$1:$CQ$95, VALUE(LEFT(F982, 2))+1, VALUE(RIGHT(F982, 2))+1)</f>
        <v>莟</v>
      </c>
      <c r="D982" s="1">
        <v>55</v>
      </c>
      <c r="E982" s="1">
        <f t="shared" si="76"/>
        <v>255</v>
      </c>
      <c r="F982" s="7">
        <v>7217</v>
      </c>
      <c r="G982" s="9" t="str" cm="1">
        <f t="array" ref="G982">IF(LEN(F982)=4,"1-"&amp;LEFT(F982,2)&amp;"-"&amp;RIGHT(F982,2),IF(AND(F982="",B982&lt;&gt;""),FindJISCoordinate(B982),"No Code"))</f>
        <v>1-72-17</v>
      </c>
      <c r="H982" s="3">
        <f t="shared" si="77"/>
        <v>33695</v>
      </c>
      <c r="I982" s="3" t="str">
        <f t="shared" si="79"/>
        <v>U+839F</v>
      </c>
      <c r="J982" s="3" t="str">
        <f t="shared" si="80"/>
        <v>莟</v>
      </c>
      <c r="K982" s="3" t="b">
        <f t="shared" si="78"/>
        <v>1</v>
      </c>
    </row>
    <row r="983" spans="2:11" x14ac:dyDescent="0.4">
      <c r="B983" s="2" t="str" cm="1">
        <f t="array" ref="B983">INDEX(JIS一覧!$A$1:$CQ$95, VALUE(LEFT(F983, 2))+1, VALUE(RIGHT(F983, 2))+1)</f>
        <v>偐</v>
      </c>
      <c r="E983" s="1">
        <f t="shared" si="76"/>
        <v>255</v>
      </c>
      <c r="F983" s="7">
        <v>4884</v>
      </c>
      <c r="G983" s="9" t="str" cm="1">
        <f t="array" ref="G983">IF(LEN(F983)=4,"1-"&amp;LEFT(F983,2)&amp;"-"&amp;RIGHT(F983,2),IF(AND(F983="",B983&lt;&gt;""),FindJISCoordinate(B983),"No Code"))</f>
        <v>1-48-84</v>
      </c>
      <c r="H983" s="3">
        <f t="shared" si="77"/>
        <v>20560</v>
      </c>
      <c r="I983" s="3" t="str">
        <f t="shared" si="79"/>
        <v>U+5050</v>
      </c>
      <c r="J983" s="3" t="str">
        <f t="shared" si="80"/>
        <v>偐</v>
      </c>
      <c r="K983" s="3" t="b">
        <f t="shared" si="78"/>
        <v>1</v>
      </c>
    </row>
    <row r="984" spans="2:11" x14ac:dyDescent="0.4">
      <c r="B984" s="2" t="str" cm="1">
        <f t="array" ref="B984">INDEX(JIS一覧!$A$1:$CQ$95, VALUE(LEFT(F984, 2))+1, VALUE(RIGHT(F984, 2))+1)</f>
        <v>眼</v>
      </c>
      <c r="E984" s="1">
        <f t="shared" si="76"/>
        <v>255</v>
      </c>
      <c r="F984" s="7">
        <v>2067</v>
      </c>
      <c r="G984" s="9" t="str" cm="1">
        <f t="array" ref="G984">IF(LEN(F984)=4,"1-"&amp;LEFT(F984,2)&amp;"-"&amp;RIGHT(F984,2),IF(AND(F984="",B984&lt;&gt;""),FindJISCoordinate(B984),"No Code"))</f>
        <v>1-20-67</v>
      </c>
      <c r="H984" s="3">
        <f t="shared" si="77"/>
        <v>30524</v>
      </c>
      <c r="I984" s="3" t="str">
        <f t="shared" si="79"/>
        <v>U+773C</v>
      </c>
      <c r="J984" s="3" t="str">
        <f t="shared" si="80"/>
        <v>眼</v>
      </c>
      <c r="K984" s="3" t="b">
        <f t="shared" si="78"/>
        <v>1</v>
      </c>
    </row>
    <row r="985" spans="2:11" x14ac:dyDescent="0.4">
      <c r="B985" s="2" t="str" cm="1">
        <f t="array" ref="B985">INDEX(JIS一覧!$A$1:$CQ$95, VALUE(LEFT(F985, 2))+1, VALUE(RIGHT(F985, 2))+1)</f>
        <v>嵒</v>
      </c>
      <c r="D985" s="1">
        <v>56</v>
      </c>
      <c r="E985" s="1">
        <f t="shared" si="76"/>
        <v>256</v>
      </c>
      <c r="F985" s="7">
        <v>5441</v>
      </c>
      <c r="G985" s="9" t="str" cm="1">
        <f t="array" ref="G985">IF(LEN(F985)=4,"1-"&amp;LEFT(F985,2)&amp;"-"&amp;RIGHT(F985,2),IF(AND(F985="",B985&lt;&gt;""),FindJISCoordinate(B985),"No Code"))</f>
        <v>1-54-41</v>
      </c>
      <c r="H985" s="3">
        <f t="shared" si="77"/>
        <v>23890</v>
      </c>
      <c r="I985" s="3" t="str">
        <f t="shared" si="79"/>
        <v>U+5D52</v>
      </c>
      <c r="J985" s="3" t="str">
        <f t="shared" si="80"/>
        <v>嵒</v>
      </c>
      <c r="K985" s="3" t="b">
        <f t="shared" si="78"/>
        <v>1</v>
      </c>
    </row>
    <row r="986" spans="2:11" x14ac:dyDescent="0.4">
      <c r="B986" s="2" t="str" cm="1">
        <f t="array" ref="B986">INDEX(JIS一覧!$A$1:$CQ$95, VALUE(LEFT(F986, 2))+1, VALUE(RIGHT(F986, 2))+1)</f>
        <v>雁</v>
      </c>
      <c r="E986" s="1">
        <f t="shared" si="76"/>
        <v>256</v>
      </c>
      <c r="F986" s="7">
        <v>2071</v>
      </c>
      <c r="G986" s="9" t="str" cm="1">
        <f t="array" ref="G986">IF(LEN(F986)=4,"1-"&amp;LEFT(F986,2)&amp;"-"&amp;RIGHT(F986,2),IF(AND(F986="",B986&lt;&gt;""),FindJISCoordinate(B986),"No Code"))</f>
        <v>1-20-71</v>
      </c>
      <c r="H986" s="3">
        <f t="shared" si="77"/>
        <v>38593</v>
      </c>
      <c r="I986" s="3" t="str">
        <f t="shared" si="79"/>
        <v>U+96C1</v>
      </c>
      <c r="J986" s="3" t="str">
        <f t="shared" si="80"/>
        <v>雁</v>
      </c>
      <c r="K986" s="3" t="b">
        <f t="shared" si="78"/>
        <v>1</v>
      </c>
    </row>
    <row r="987" spans="2:11" x14ac:dyDescent="0.4">
      <c r="B987" s="2" t="str" cm="1">
        <f t="array" ref="B987">INDEX(JIS一覧!$A$1:$CQ$95, VALUE(LEFT(F987, 2))+1, VALUE(RIGHT(F987, 2))+1)</f>
        <v>鴈</v>
      </c>
      <c r="C987" t="s">
        <v>7755</v>
      </c>
      <c r="E987" s="1">
        <f t="shared" si="76"/>
        <v>256</v>
      </c>
      <c r="F987" s="7">
        <v>8278</v>
      </c>
      <c r="G987" s="9" t="str" cm="1">
        <f t="array" ref="G987">IF(LEN(F987)=4,"1-"&amp;LEFT(F987,2)&amp;"-"&amp;RIGHT(F987,2),IF(AND(F987="",B987&lt;&gt;""),FindJISCoordinate(B987),"No Code"))</f>
        <v>1-82-78</v>
      </c>
      <c r="H987" s="3">
        <f t="shared" si="77"/>
        <v>40200</v>
      </c>
      <c r="I987" s="3" t="str">
        <f t="shared" si="79"/>
        <v>U+9D08</v>
      </c>
      <c r="J987" s="3" t="str">
        <f t="shared" si="80"/>
        <v>鴈</v>
      </c>
      <c r="K987" s="3" t="b">
        <f t="shared" si="78"/>
        <v>1</v>
      </c>
    </row>
    <row r="988" spans="2:11" x14ac:dyDescent="0.4">
      <c r="B988" s="2" t="str" cm="1">
        <f t="array" ref="B988">INDEX(JIS一覧!$A$1:$CQ$95, VALUE(LEFT(F988, 2))+1, VALUE(RIGHT(F988, 2))+1)</f>
        <v>頑</v>
      </c>
      <c r="E988" s="1">
        <f t="shared" si="76"/>
        <v>256</v>
      </c>
      <c r="F988" s="7">
        <v>2072</v>
      </c>
      <c r="G988" s="9" t="str" cm="1">
        <f t="array" ref="G988">IF(LEN(F988)=4,"1-"&amp;LEFT(F988,2)&amp;"-"&amp;RIGHT(F988,2),IF(AND(F988="",B988&lt;&gt;""),FindJISCoordinate(B988),"No Code"))</f>
        <v>1-20-72</v>
      </c>
      <c r="H988" s="3">
        <f t="shared" si="77"/>
        <v>38929</v>
      </c>
      <c r="I988" s="3" t="str">
        <f t="shared" si="79"/>
        <v>U+9811</v>
      </c>
      <c r="J988" s="3" t="str">
        <f t="shared" si="80"/>
        <v>頑</v>
      </c>
      <c r="K988" s="3" t="b">
        <f t="shared" si="78"/>
        <v>1</v>
      </c>
    </row>
    <row r="989" spans="2:11" x14ac:dyDescent="0.4">
      <c r="B989" s="2" t="str" cm="1">
        <f t="array" ref="B989">INDEX(JIS一覧!$A$1:$CQ$95, VALUE(LEFT(F989, 2))+1, VALUE(RIGHT(F989, 2))+1)</f>
        <v>翫</v>
      </c>
      <c r="D989" s="1">
        <v>57</v>
      </c>
      <c r="E989" s="1">
        <f t="shared" si="76"/>
        <v>257</v>
      </c>
      <c r="F989" s="7">
        <v>2069</v>
      </c>
      <c r="G989" s="9" t="str" cm="1">
        <f t="array" ref="G989">IF(LEN(F989)=4,"1-"&amp;LEFT(F989,2)&amp;"-"&amp;RIGHT(F989,2),IF(AND(F989="",B989&lt;&gt;""),FindJISCoordinate(B989),"No Code"))</f>
        <v>1-20-69</v>
      </c>
      <c r="H989" s="3">
        <f t="shared" si="77"/>
        <v>32747</v>
      </c>
      <c r="I989" s="3" t="str">
        <f t="shared" si="79"/>
        <v>U+7FEB</v>
      </c>
      <c r="J989" s="3" t="str">
        <f t="shared" si="80"/>
        <v>翫</v>
      </c>
      <c r="K989" s="3" t="b">
        <f t="shared" si="78"/>
        <v>1</v>
      </c>
    </row>
    <row r="990" spans="2:11" x14ac:dyDescent="0.4">
      <c r="B990" s="2"/>
      <c r="C990" t="s">
        <v>7756</v>
      </c>
      <c r="E990" s="1">
        <f t="shared" si="76"/>
        <v>257</v>
      </c>
      <c r="G990" s="9" t="str" cm="1">
        <f t="array" ref="G990">IF(LEN(F990)=4,"1-"&amp;LEFT(F990,2)&amp;"-"&amp;RIGHT(F990,2),IF(AND(F990="",B990&lt;&gt;""),FindJISCoordinate(B990),"No Code"))</f>
        <v>No Code</v>
      </c>
      <c r="H990" s="3" t="str">
        <f t="shared" si="77"/>
        <v/>
      </c>
      <c r="I990" s="3" t="str">
        <f t="shared" si="79"/>
        <v/>
      </c>
      <c r="J990" s="3" t="str">
        <f t="shared" si="80"/>
        <v/>
      </c>
      <c r="K990" s="3" t="b">
        <f t="shared" si="78"/>
        <v>1</v>
      </c>
    </row>
    <row r="991" spans="2:11" x14ac:dyDescent="0.4">
      <c r="B991" s="2" t="str" cm="1">
        <f t="array" ref="B991">INDEX(JIS一覧!$A$1:$CQ$95, VALUE(LEFT(F991, 2))+1, VALUE(RIGHT(F991, 2))+1)</f>
        <v>頷</v>
      </c>
      <c r="E991" s="1">
        <f t="shared" si="76"/>
        <v>257</v>
      </c>
      <c r="F991" s="7">
        <v>8087</v>
      </c>
      <c r="G991" s="9" t="str" cm="1">
        <f t="array" ref="G991">IF(LEN(F991)=4,"1-"&amp;LEFT(F991,2)&amp;"-"&amp;RIGHT(F991,2),IF(AND(F991="",B991&lt;&gt;""),FindJISCoordinate(B991),"No Code"))</f>
        <v>1-80-87</v>
      </c>
      <c r="H991" s="3">
        <f t="shared" si="77"/>
        <v>38967</v>
      </c>
      <c r="I991" s="3" t="str">
        <f t="shared" si="79"/>
        <v>U+9837</v>
      </c>
      <c r="J991" s="3" t="str">
        <f t="shared" si="80"/>
        <v>頷</v>
      </c>
      <c r="K991" s="3" t="b">
        <f t="shared" si="78"/>
        <v>1</v>
      </c>
    </row>
    <row r="992" spans="2:11" x14ac:dyDescent="0.4">
      <c r="B992" s="2" t="str" cm="1">
        <f t="array" ref="B992">INDEX(JIS一覧!$A$1:$CQ$95, VALUE(LEFT(F992, 2))+1, VALUE(RIGHT(F992, 2))+1)</f>
        <v>癌</v>
      </c>
      <c r="E992" s="1">
        <f t="shared" si="76"/>
        <v>257</v>
      </c>
      <c r="F992" s="7">
        <v>2066</v>
      </c>
      <c r="G992" s="9" t="str" cm="1">
        <f t="array" ref="G992">IF(LEN(F992)=4,"1-"&amp;LEFT(F992,2)&amp;"-"&amp;RIGHT(F992,2),IF(AND(F992="",B992&lt;&gt;""),FindJISCoordinate(B992),"No Code"))</f>
        <v>1-20-66</v>
      </c>
      <c r="H992" s="3">
        <f t="shared" si="77"/>
        <v>30284</v>
      </c>
      <c r="I992" s="3" t="str">
        <f t="shared" si="79"/>
        <v>U+764C</v>
      </c>
      <c r="J992" s="3" t="str">
        <f t="shared" si="80"/>
        <v>癌</v>
      </c>
      <c r="K992" s="3" t="b">
        <f t="shared" si="78"/>
        <v>1</v>
      </c>
    </row>
    <row r="993" spans="2:11" x14ac:dyDescent="0.4">
      <c r="B993" s="2" t="str" cm="1">
        <f t="array" ref="B993">INDEX(JIS一覧!$A$1:$CQ$95, VALUE(LEFT(F993, 2))+1, VALUE(RIGHT(F993, 2))+1)</f>
        <v>顔</v>
      </c>
      <c r="E993" s="1">
        <f t="shared" si="76"/>
        <v>257</v>
      </c>
      <c r="F993" s="7">
        <v>2073</v>
      </c>
      <c r="G993" s="9" t="str" cm="1">
        <f t="array" ref="G993">IF(LEN(F993)=4,"1-"&amp;LEFT(F993,2)&amp;"-"&amp;RIGHT(F993,2),IF(AND(F993="",B993&lt;&gt;""),FindJISCoordinate(B993),"No Code"))</f>
        <v>1-20-73</v>
      </c>
      <c r="H993" s="3">
        <f t="shared" si="77"/>
        <v>38996</v>
      </c>
      <c r="I993" s="3" t="str">
        <f t="shared" si="79"/>
        <v>U+9854</v>
      </c>
      <c r="J993" s="3" t="str">
        <f t="shared" si="80"/>
        <v>顔</v>
      </c>
      <c r="K993" s="3" t="b">
        <f t="shared" si="78"/>
        <v>1</v>
      </c>
    </row>
    <row r="994" spans="2:11" x14ac:dyDescent="0.4">
      <c r="B994" s="2" t="str" cm="1">
        <f t="array" ref="B994">INDEX(JIS一覧!$A$1:$CQ$95, VALUE(LEFT(F994, 2))+1, VALUE(RIGHT(F994, 2))+1)</f>
        <v>顏</v>
      </c>
      <c r="C994" t="s">
        <v>7757</v>
      </c>
      <c r="E994" s="1">
        <f t="shared" si="76"/>
        <v>257</v>
      </c>
      <c r="F994" s="7">
        <v>8090</v>
      </c>
      <c r="G994" s="9" t="str" cm="1">
        <f t="array" ref="G994">IF(LEN(F994)=4,"1-"&amp;LEFT(F994,2)&amp;"-"&amp;RIGHT(F994,2),IF(AND(F994="",B994&lt;&gt;""),FindJISCoordinate(B994),"No Code"))</f>
        <v>1-80-90</v>
      </c>
      <c r="H994" s="3">
        <f t="shared" si="77"/>
        <v>38991</v>
      </c>
      <c r="I994" s="3" t="str">
        <f t="shared" si="79"/>
        <v>U+984F</v>
      </c>
      <c r="J994" s="3" t="str">
        <f t="shared" si="80"/>
        <v>顏</v>
      </c>
      <c r="K994" s="3" t="b">
        <f t="shared" si="78"/>
        <v>1</v>
      </c>
    </row>
    <row r="995" spans="2:11" x14ac:dyDescent="0.4">
      <c r="B995" s="2" t="str" cm="1">
        <f t="array" ref="B995">INDEX(JIS一覧!$A$1:$CQ$95, VALUE(LEFT(F995, 2))+1, VALUE(RIGHT(F995, 2))+1)</f>
        <v>贋</v>
      </c>
      <c r="D995" s="1">
        <v>58</v>
      </c>
      <c r="E995" s="1">
        <f t="shared" si="76"/>
        <v>258</v>
      </c>
      <c r="F995" s="7">
        <v>2070</v>
      </c>
      <c r="G995" s="9" t="str" cm="1">
        <f t="array" ref="G995">IF(LEN(F995)=4,"1-"&amp;LEFT(F995,2)&amp;"-"&amp;RIGHT(F995,2),IF(AND(F995="",B995&lt;&gt;""),FindJISCoordinate(B995),"No Code"))</f>
        <v>1-20-70</v>
      </c>
      <c r="H995" s="3">
        <f t="shared" si="77"/>
        <v>36107</v>
      </c>
      <c r="I995" s="3" t="str">
        <f t="shared" si="79"/>
        <v>U+8D0B</v>
      </c>
      <c r="J995" s="3" t="str">
        <f t="shared" si="80"/>
        <v>贋</v>
      </c>
      <c r="K995" s="3" t="b">
        <f t="shared" si="78"/>
        <v>1</v>
      </c>
    </row>
    <row r="996" spans="2:11" x14ac:dyDescent="0.4">
      <c r="B996" s="2" t="str" cm="1">
        <f t="array" ref="B996">INDEX(JIS一覧!$A$1:$CQ$95, VALUE(LEFT(F996, 2))+1, VALUE(RIGHT(F996, 2))+1)</f>
        <v>願</v>
      </c>
      <c r="E996" s="1">
        <f t="shared" si="76"/>
        <v>258</v>
      </c>
      <c r="F996" s="7">
        <v>2074</v>
      </c>
      <c r="G996" s="9" t="str" cm="1">
        <f t="array" ref="G996">IF(LEN(F996)=4,"1-"&amp;LEFT(F996,2)&amp;"-"&amp;RIGHT(F996,2),IF(AND(F996="",B996&lt;&gt;""),FindJISCoordinate(B996),"No Code"))</f>
        <v>1-20-74</v>
      </c>
      <c r="H996" s="3">
        <f t="shared" si="77"/>
        <v>39000</v>
      </c>
      <c r="I996" s="3" t="str">
        <f t="shared" si="79"/>
        <v>U+9858</v>
      </c>
      <c r="J996" s="3" t="str">
        <f t="shared" si="80"/>
        <v>願</v>
      </c>
      <c r="K996" s="3" t="b">
        <f t="shared" si="78"/>
        <v>1</v>
      </c>
    </row>
    <row r="997" spans="2:11" x14ac:dyDescent="0.4">
      <c r="B997" s="2" t="str" cm="1">
        <f t="array" ref="B997">INDEX(JIS一覧!$A$1:$CQ$95, VALUE(LEFT(F997, 2))+1, VALUE(RIGHT(F997, 2))+1)</f>
        <v>巌</v>
      </c>
      <c r="E997" s="1">
        <f t="shared" si="76"/>
        <v>258</v>
      </c>
      <c r="F997" s="7">
        <v>2064</v>
      </c>
      <c r="G997" s="9" t="str" cm="1">
        <f t="array" ref="G997">IF(LEN(F997)=4,"1-"&amp;LEFT(F997,2)&amp;"-"&amp;RIGHT(F997,2),IF(AND(F997="",B997&lt;&gt;""),FindJISCoordinate(B997),"No Code"))</f>
        <v>1-20-64</v>
      </c>
      <c r="H997" s="3">
        <f t="shared" si="77"/>
        <v>24012</v>
      </c>
      <c r="I997" s="3" t="str">
        <f t="shared" si="79"/>
        <v>U+5DCC</v>
      </c>
      <c r="J997" s="3" t="str">
        <f t="shared" si="80"/>
        <v>巌</v>
      </c>
      <c r="K997" s="3" t="b">
        <f t="shared" si="78"/>
        <v>1</v>
      </c>
    </row>
    <row r="998" spans="2:11" x14ac:dyDescent="0.4">
      <c r="B998" s="2" t="str" cm="1">
        <f t="array" ref="B998">INDEX(JIS一覧!$A$1:$CQ$95, VALUE(LEFT(F998, 2))+1, VALUE(RIGHT(F998, 2))+1)</f>
        <v>巖</v>
      </c>
      <c r="C998" t="s">
        <v>7758</v>
      </c>
      <c r="E998" s="1">
        <f t="shared" si="76"/>
        <v>258</v>
      </c>
      <c r="F998" s="7">
        <v>5462</v>
      </c>
      <c r="G998" s="9" t="str" cm="1">
        <f t="array" ref="G998">IF(LEN(F998)=4,"1-"&amp;LEFT(F998,2)&amp;"-"&amp;RIGHT(F998,2),IF(AND(F998="",B998&lt;&gt;""),FindJISCoordinate(B998),"No Code"))</f>
        <v>1-54-62</v>
      </c>
      <c r="H998" s="3">
        <f t="shared" si="77"/>
        <v>24022</v>
      </c>
      <c r="I998" s="3" t="str">
        <f t="shared" si="79"/>
        <v>U+5DD6</v>
      </c>
      <c r="J998" s="3" t="str">
        <f t="shared" si="80"/>
        <v>巖</v>
      </c>
      <c r="K998" s="3" t="b">
        <f t="shared" si="78"/>
        <v>1</v>
      </c>
    </row>
    <row r="999" spans="2:11" x14ac:dyDescent="0.4">
      <c r="B999" s="2" t="str" cm="1">
        <f t="array" ref="B999">INDEX(JIS一覧!$A$1:$CQ$95, VALUE(LEFT(F999, 2))+1, VALUE(RIGHT(F999, 2))+1)</f>
        <v>龕</v>
      </c>
      <c r="E999" s="1">
        <f t="shared" si="76"/>
        <v>258</v>
      </c>
      <c r="F999" s="7">
        <v>8392</v>
      </c>
      <c r="G999" s="9" t="str" cm="1">
        <f t="array" ref="G999">IF(LEN(F999)=4,"1-"&amp;LEFT(F999,2)&amp;"-"&amp;RIGHT(F999,2),IF(AND(F999="",B999&lt;&gt;""),FindJISCoordinate(B999),"No Code"))</f>
        <v>1-83-92</v>
      </c>
      <c r="H999" s="3">
        <f t="shared" si="77"/>
        <v>40853</v>
      </c>
      <c r="I999" s="3" t="str">
        <f t="shared" si="79"/>
        <v>U+9F95</v>
      </c>
      <c r="J999" s="3" t="str">
        <f t="shared" si="80"/>
        <v>龕</v>
      </c>
      <c r="K999" s="3" t="b">
        <f t="shared" si="78"/>
        <v>1</v>
      </c>
    </row>
    <row r="1000" spans="2:11" x14ac:dyDescent="0.4">
      <c r="B1000" s="2" t="str" cm="1">
        <f t="array" ref="B1000">INDEX(JIS一覧!$A$1:$CQ$95, VALUE(LEFT(F1000, 2))+1, VALUE(RIGHT(F1000, 2))+1)</f>
        <v>几</v>
      </c>
      <c r="D1000" s="1">
        <v>59</v>
      </c>
      <c r="E1000" s="1">
        <f t="shared" si="76"/>
        <v>259</v>
      </c>
      <c r="F1000" s="7">
        <v>4960</v>
      </c>
      <c r="G1000" s="9" t="str" cm="1">
        <f t="array" ref="G1000">IF(LEN(F1000)=4,"1-"&amp;LEFT(F1000,2)&amp;"-"&amp;RIGHT(F1000,2),IF(AND(F1000="",B1000&lt;&gt;""),FindJISCoordinate(B1000),"No Code"))</f>
        <v>1-49-60</v>
      </c>
      <c r="H1000" s="3">
        <f t="shared" si="77"/>
        <v>20960</v>
      </c>
      <c r="I1000" s="3" t="str">
        <f t="shared" si="79"/>
        <v>U+51E0</v>
      </c>
      <c r="J1000" s="3" t="str">
        <f t="shared" si="80"/>
        <v>几</v>
      </c>
      <c r="K1000" s="3" t="b">
        <f t="shared" si="78"/>
        <v>1</v>
      </c>
    </row>
    <row r="1001" spans="2:11" x14ac:dyDescent="0.4">
      <c r="B1001" s="2" t="str" cm="1">
        <f t="array" ref="B1001">INDEX(JIS一覧!$A$1:$CQ$95, VALUE(LEFT(F1001, 2))+1, VALUE(RIGHT(F1001, 2))+1)</f>
        <v>卉</v>
      </c>
      <c r="E1001" s="1">
        <f t="shared" si="76"/>
        <v>259</v>
      </c>
      <c r="F1001" s="7">
        <v>5035</v>
      </c>
      <c r="G1001" s="9" t="str" cm="1">
        <f t="array" ref="G1001">IF(LEN(F1001)=4,"1-"&amp;LEFT(F1001,2)&amp;"-"&amp;RIGHT(F1001,2),IF(AND(F1001="",B1001&lt;&gt;""),FindJISCoordinate(B1001),"No Code"))</f>
        <v>1-50-35</v>
      </c>
      <c r="H1001" s="3">
        <f t="shared" si="77"/>
        <v>21321</v>
      </c>
      <c r="I1001" s="3" t="str">
        <f t="shared" si="79"/>
        <v>U+5349</v>
      </c>
      <c r="J1001" s="3" t="str">
        <f t="shared" si="80"/>
        <v>卉</v>
      </c>
      <c r="K1001" s="3" t="b">
        <f t="shared" si="78"/>
        <v>1</v>
      </c>
    </row>
    <row r="1002" spans="2:11" x14ac:dyDescent="0.4">
      <c r="B1002" s="2"/>
      <c r="C1002" t="s">
        <v>7759</v>
      </c>
      <c r="E1002" s="1">
        <f t="shared" si="76"/>
        <v>259</v>
      </c>
      <c r="G1002" s="9" t="str" cm="1">
        <f t="array" ref="G1002">IF(LEN(F1002)=4,"1-"&amp;LEFT(F1002,2)&amp;"-"&amp;RIGHT(F1002,2),IF(AND(F1002="",B1002&lt;&gt;""),FindJISCoordinate(B1002),"No Code"))</f>
        <v>No Code</v>
      </c>
      <c r="H1002" s="3" t="str">
        <f t="shared" si="77"/>
        <v/>
      </c>
      <c r="I1002" s="3" t="str">
        <f t="shared" si="79"/>
        <v/>
      </c>
      <c r="J1002" s="3" t="str">
        <f t="shared" si="80"/>
        <v/>
      </c>
      <c r="K1002" s="3" t="b">
        <f t="shared" si="78"/>
        <v>1</v>
      </c>
    </row>
    <row r="1003" spans="2:11" x14ac:dyDescent="0.4">
      <c r="B1003" s="2" t="str" cm="1">
        <f t="array" ref="B1003">INDEX(JIS一覧!$A$1:$CQ$95, VALUE(LEFT(F1003, 2))+1, VALUE(RIGHT(F1003, 2))+1)</f>
        <v>企</v>
      </c>
      <c r="E1003" s="1">
        <f t="shared" si="76"/>
        <v>259</v>
      </c>
      <c r="F1003" s="7">
        <v>2075</v>
      </c>
      <c r="G1003" s="9" t="str" cm="1">
        <f t="array" ref="G1003">IF(LEN(F1003)=4,"1-"&amp;LEFT(F1003,2)&amp;"-"&amp;RIGHT(F1003,2),IF(AND(F1003="",B1003&lt;&gt;""),FindJISCoordinate(B1003),"No Code"))</f>
        <v>1-20-75</v>
      </c>
      <c r="H1003" s="3">
        <f t="shared" si="77"/>
        <v>20225</v>
      </c>
      <c r="I1003" s="3" t="str">
        <f t="shared" si="79"/>
        <v>U+4F01</v>
      </c>
      <c r="J1003" s="3" t="str">
        <f t="shared" si="80"/>
        <v>企</v>
      </c>
      <c r="K1003" s="3" t="b">
        <f t="shared" si="78"/>
        <v>1</v>
      </c>
    </row>
    <row r="1004" spans="2:11" x14ac:dyDescent="0.4">
      <c r="B1004" s="2" t="str" cm="1">
        <f t="array" ref="B1004">INDEX(JIS一覧!$A$1:$CQ$95, VALUE(LEFT(F1004, 2))+1, VALUE(RIGHT(F1004, 2))+1)</f>
        <v>伎</v>
      </c>
      <c r="E1004" s="1">
        <f t="shared" si="76"/>
        <v>259</v>
      </c>
      <c r="F1004" s="7">
        <v>2076</v>
      </c>
      <c r="G1004" s="9" t="str" cm="1">
        <f t="array" ref="G1004">IF(LEN(F1004)=4,"1-"&amp;LEFT(F1004,2)&amp;"-"&amp;RIGHT(F1004,2),IF(AND(F1004="",B1004&lt;&gt;""),FindJISCoordinate(B1004),"No Code"))</f>
        <v>1-20-76</v>
      </c>
      <c r="H1004" s="3">
        <f t="shared" si="77"/>
        <v>20238</v>
      </c>
      <c r="I1004" s="3" t="str">
        <f t="shared" si="79"/>
        <v>U+4F0E</v>
      </c>
      <c r="J1004" s="3" t="str">
        <f t="shared" si="80"/>
        <v>伎</v>
      </c>
      <c r="K1004" s="3" t="b">
        <f t="shared" si="78"/>
        <v>1</v>
      </c>
    </row>
    <row r="1005" spans="2:11" x14ac:dyDescent="0.4">
      <c r="B1005" s="2" t="str" cm="1">
        <f t="array" ref="B1005">INDEX(JIS一覧!$A$1:$CQ$95, VALUE(LEFT(F1005, 2))+1, VALUE(RIGHT(F1005, 2))+1)</f>
        <v>危</v>
      </c>
      <c r="D1005" s="1">
        <v>60</v>
      </c>
      <c r="E1005" s="1">
        <f t="shared" si="76"/>
        <v>260</v>
      </c>
      <c r="F1005" s="7">
        <v>2077</v>
      </c>
      <c r="G1005" s="9" t="str" cm="1">
        <f t="array" ref="G1005">IF(LEN(F1005)=4,"1-"&amp;LEFT(F1005,2)&amp;"-"&amp;RIGHT(F1005,2),IF(AND(F1005="",B1005&lt;&gt;""),FindJISCoordinate(B1005),"No Code"))</f>
        <v>1-20-77</v>
      </c>
      <c r="H1005" s="3">
        <f t="shared" si="77"/>
        <v>21361</v>
      </c>
      <c r="I1005" s="3" t="str">
        <f t="shared" si="79"/>
        <v>U+5371</v>
      </c>
      <c r="J1005" s="3" t="str">
        <f t="shared" si="80"/>
        <v>危</v>
      </c>
      <c r="K1005" s="3" t="b">
        <f t="shared" si="78"/>
        <v>1</v>
      </c>
    </row>
    <row r="1006" spans="2:11" x14ac:dyDescent="0.4">
      <c r="B1006" s="2" t="str" cm="1">
        <f t="array" ref="B1006">INDEX(JIS一覧!$A$1:$CQ$95, VALUE(LEFT(F1006, 2))+1, VALUE(RIGHT(F1006, 2))+1)</f>
        <v>机</v>
      </c>
      <c r="E1006" s="1">
        <f t="shared" si="76"/>
        <v>260</v>
      </c>
      <c r="F1006" s="7">
        <v>2089</v>
      </c>
      <c r="G1006" s="9" t="str" cm="1">
        <f t="array" ref="G1006">IF(LEN(F1006)=4,"1-"&amp;LEFT(F1006,2)&amp;"-"&amp;RIGHT(F1006,2),IF(AND(F1006="",B1006&lt;&gt;""),FindJISCoordinate(B1006),"No Code"))</f>
        <v>1-20-89</v>
      </c>
      <c r="H1006" s="3">
        <f t="shared" si="77"/>
        <v>26426</v>
      </c>
      <c r="I1006" s="3" t="str">
        <f t="shared" si="79"/>
        <v>U+673A</v>
      </c>
      <c r="J1006" s="3" t="str">
        <f t="shared" si="80"/>
        <v>机</v>
      </c>
      <c r="K1006" s="3" t="b">
        <f t="shared" si="78"/>
        <v>1</v>
      </c>
    </row>
    <row r="1007" spans="2:11" x14ac:dyDescent="0.4">
      <c r="B1007" s="2" t="str" cm="1">
        <f t="array" ref="B1007">INDEX(JIS一覧!$A$1:$CQ$95, VALUE(LEFT(F1007, 2))+1, VALUE(RIGHT(F1007, 2))+1)</f>
        <v>気</v>
      </c>
      <c r="E1007" s="1">
        <f t="shared" si="76"/>
        <v>260</v>
      </c>
      <c r="F1007" s="7">
        <v>2104</v>
      </c>
      <c r="G1007" s="9" t="str" cm="1">
        <f t="array" ref="G1007">IF(LEN(F1007)=4,"1-"&amp;LEFT(F1007,2)&amp;"-"&amp;RIGHT(F1007,2),IF(AND(F1007="",B1007&lt;&gt;""),FindJISCoordinate(B1007),"No Code"))</f>
        <v>1-21-04</v>
      </c>
      <c r="H1007" s="3">
        <f t="shared" si="77"/>
        <v>27671</v>
      </c>
      <c r="I1007" s="3" t="str">
        <f t="shared" si="79"/>
        <v>U+6C17</v>
      </c>
      <c r="J1007" s="3" t="str">
        <f t="shared" si="80"/>
        <v>気</v>
      </c>
      <c r="K1007" s="3" t="b">
        <f t="shared" si="78"/>
        <v>1</v>
      </c>
    </row>
    <row r="1008" spans="2:11" x14ac:dyDescent="0.4">
      <c r="B1008" s="2" t="str" cm="1">
        <f t="array" ref="B1008">INDEX(JIS一覧!$A$1:$CQ$95, VALUE(LEFT(F1008, 2))+1, VALUE(RIGHT(F1008, 2))+1)</f>
        <v>氣</v>
      </c>
      <c r="C1008" t="s">
        <v>7760</v>
      </c>
      <c r="E1008" s="1">
        <f t="shared" si="76"/>
        <v>260</v>
      </c>
      <c r="F1008" s="7">
        <v>6170</v>
      </c>
      <c r="G1008" s="9" t="str" cm="1">
        <f t="array" ref="G1008">IF(LEN(F1008)=4,"1-"&amp;LEFT(F1008,2)&amp;"-"&amp;RIGHT(F1008,2),IF(AND(F1008="",B1008&lt;&gt;""),FindJISCoordinate(B1008),"No Code"))</f>
        <v>1-61-70</v>
      </c>
      <c r="H1008" s="3">
        <f t="shared" si="77"/>
        <v>27683</v>
      </c>
      <c r="I1008" s="3" t="str">
        <f t="shared" si="79"/>
        <v>U+6C23</v>
      </c>
      <c r="J1008" s="3" t="str">
        <f t="shared" si="80"/>
        <v>氣</v>
      </c>
      <c r="K1008" s="3" t="b">
        <f t="shared" si="78"/>
        <v>1</v>
      </c>
    </row>
    <row r="1009" spans="2:11" x14ac:dyDescent="0.4">
      <c r="B1009" s="2" t="str" cm="1">
        <f t="array" ref="B1009">INDEX(JIS一覧!$A$1:$CQ$95, VALUE(LEFT(F1009, 2))+1, VALUE(RIGHT(F1009, 2))+1)</f>
        <v>圻</v>
      </c>
      <c r="D1009" s="1">
        <v>63</v>
      </c>
      <c r="E1009" s="1">
        <f t="shared" si="76"/>
        <v>263</v>
      </c>
      <c r="F1009" s="7">
        <v>5213</v>
      </c>
      <c r="G1009" s="9" t="str" cm="1">
        <f t="array" ref="G1009">IF(LEN(F1009)=4,"1-"&amp;LEFT(F1009,2)&amp;"-"&amp;RIGHT(F1009,2),IF(AND(F1009="",B1009&lt;&gt;""),FindJISCoordinate(B1009),"No Code"))</f>
        <v>1-52-13</v>
      </c>
      <c r="H1009" s="3">
        <f t="shared" si="77"/>
        <v>22331</v>
      </c>
      <c r="I1009" s="3" t="str">
        <f t="shared" si="79"/>
        <v>U+573B</v>
      </c>
      <c r="J1009" s="3" t="str">
        <f t="shared" si="80"/>
        <v>圻</v>
      </c>
      <c r="K1009" s="3" t="b">
        <f t="shared" si="78"/>
        <v>1</v>
      </c>
    </row>
    <row r="1010" spans="2:11" x14ac:dyDescent="0.4">
      <c r="B1010" s="2" t="str" cm="1">
        <f t="array" ref="B1010">INDEX(JIS一覧!$A$1:$CQ$95, VALUE(LEFT(F1010, 2))+1, VALUE(RIGHT(F1010, 2))+1)</f>
        <v>岐</v>
      </c>
      <c r="E1010" s="1">
        <f t="shared" si="76"/>
        <v>263</v>
      </c>
      <c r="F1010" s="7">
        <v>2084</v>
      </c>
      <c r="G1010" s="9" t="str" cm="1">
        <f t="array" ref="G1010">IF(LEN(F1010)=4,"1-"&amp;LEFT(F1010,2)&amp;"-"&amp;RIGHT(F1010,2),IF(AND(F1010="",B1010&lt;&gt;""),FindJISCoordinate(B1010),"No Code"))</f>
        <v>1-20-84</v>
      </c>
      <c r="H1010" s="3">
        <f t="shared" si="77"/>
        <v>23696</v>
      </c>
      <c r="I1010" s="3" t="str">
        <f t="shared" si="79"/>
        <v>U+5C90</v>
      </c>
      <c r="J1010" s="3" t="str">
        <f t="shared" si="80"/>
        <v>岐</v>
      </c>
      <c r="K1010" s="3" t="b">
        <f t="shared" si="78"/>
        <v>1</v>
      </c>
    </row>
    <row r="1011" spans="2:11" x14ac:dyDescent="0.4">
      <c r="B1011" s="2" t="str" cm="1">
        <f t="array" ref="B1011">INDEX(JIS一覧!$A$1:$CQ$95, VALUE(LEFT(F1011, 2))+1, VALUE(RIGHT(F1011, 2))+1)</f>
        <v>希</v>
      </c>
      <c r="E1011" s="1">
        <f t="shared" si="76"/>
        <v>263</v>
      </c>
      <c r="F1011" s="7">
        <v>2085</v>
      </c>
      <c r="G1011" s="9" t="str" cm="1">
        <f t="array" ref="G1011">IF(LEN(F1011)=4,"1-"&amp;LEFT(F1011,2)&amp;"-"&amp;RIGHT(F1011,2),IF(AND(F1011="",B1011&lt;&gt;""),FindJISCoordinate(B1011),"No Code"))</f>
        <v>1-20-85</v>
      </c>
      <c r="H1011" s="3">
        <f t="shared" si="77"/>
        <v>24076</v>
      </c>
      <c r="I1011" s="3" t="str">
        <f t="shared" si="79"/>
        <v>U+5E0C</v>
      </c>
      <c r="J1011" s="3" t="str">
        <f t="shared" si="80"/>
        <v>希</v>
      </c>
      <c r="K1011" s="3" t="b">
        <f t="shared" si="78"/>
        <v>1</v>
      </c>
    </row>
    <row r="1012" spans="2:11" x14ac:dyDescent="0.4">
      <c r="B1012" s="2" t="str" cm="1">
        <f t="array" ref="B1012">INDEX(JIS一覧!$A$1:$CQ$95, VALUE(LEFT(F1012, 2))+1, VALUE(RIGHT(F1012, 2))+1)</f>
        <v>忌</v>
      </c>
      <c r="E1012" s="1">
        <f t="shared" si="76"/>
        <v>263</v>
      </c>
      <c r="F1012" s="7">
        <v>2087</v>
      </c>
      <c r="G1012" s="9" t="str" cm="1">
        <f t="array" ref="G1012">IF(LEN(F1012)=4,"1-"&amp;LEFT(F1012,2)&amp;"-"&amp;RIGHT(F1012,2),IF(AND(F1012="",B1012&lt;&gt;""),FindJISCoordinate(B1012),"No Code"))</f>
        <v>1-20-87</v>
      </c>
      <c r="H1012" s="3">
        <f t="shared" si="77"/>
        <v>24524</v>
      </c>
      <c r="I1012" s="3" t="str">
        <f t="shared" si="79"/>
        <v>U+5FCC</v>
      </c>
      <c r="J1012" s="3" t="str">
        <f t="shared" si="80"/>
        <v>忌</v>
      </c>
      <c r="K1012" s="3" t="b">
        <f t="shared" si="78"/>
        <v>1</v>
      </c>
    </row>
    <row r="1013" spans="2:11" x14ac:dyDescent="0.4">
      <c r="B1013" s="2" t="str" cm="1">
        <f t="array" ref="B1013">INDEX(JIS一覧!$A$1:$CQ$95, VALUE(LEFT(F1013, 2))+1, VALUE(RIGHT(F1013, 2))+1)</f>
        <v>杞</v>
      </c>
      <c r="D1013" s="1">
        <v>64</v>
      </c>
      <c r="E1013" s="1">
        <f t="shared" si="76"/>
        <v>264</v>
      </c>
      <c r="F1013" s="7">
        <v>5925</v>
      </c>
      <c r="G1013" s="9" t="str" cm="1">
        <f t="array" ref="G1013">IF(LEN(F1013)=4,"1-"&amp;LEFT(F1013,2)&amp;"-"&amp;RIGHT(F1013,2),IF(AND(F1013="",B1013&lt;&gt;""),FindJISCoordinate(B1013),"No Code"))</f>
        <v>1-59-25</v>
      </c>
      <c r="H1013" s="3">
        <f t="shared" si="77"/>
        <v>26462</v>
      </c>
      <c r="I1013" s="3" t="str">
        <f t="shared" si="79"/>
        <v>U+675E</v>
      </c>
      <c r="J1013" s="3" t="str">
        <f t="shared" si="80"/>
        <v>杞</v>
      </c>
      <c r="K1013" s="3" t="b">
        <f t="shared" si="78"/>
        <v>1</v>
      </c>
    </row>
    <row r="1014" spans="2:11" x14ac:dyDescent="0.4">
      <c r="B1014" s="2" t="str" cm="1">
        <f t="array" ref="B1014">INDEX(JIS一覧!$A$1:$CQ$95, VALUE(LEFT(F1014, 2))+1, VALUE(RIGHT(F1014, 2))+1)</f>
        <v>汽</v>
      </c>
      <c r="E1014" s="1">
        <f t="shared" ref="E1014:E1077" si="81">IF(D1014="",E1013,D1014+ROUNDUP(E1013-D1014,-2))</f>
        <v>264</v>
      </c>
      <c r="F1014" s="7">
        <v>2105</v>
      </c>
      <c r="G1014" s="9" t="str" cm="1">
        <f t="array" ref="G1014">IF(LEN(F1014)=4,"1-"&amp;LEFT(F1014,2)&amp;"-"&amp;RIGHT(F1014,2),IF(AND(F1014="",B1014&lt;&gt;""),FindJISCoordinate(B1014),"No Code"))</f>
        <v>1-21-05</v>
      </c>
      <c r="H1014" s="3">
        <f t="shared" si="77"/>
        <v>27773</v>
      </c>
      <c r="I1014" s="3" t="str">
        <f t="shared" si="79"/>
        <v>U+6C7D</v>
      </c>
      <c r="J1014" s="3" t="str">
        <f t="shared" si="80"/>
        <v>汽</v>
      </c>
      <c r="K1014" s="3" t="b">
        <f t="shared" si="78"/>
        <v>1</v>
      </c>
    </row>
    <row r="1015" spans="2:11" x14ac:dyDescent="0.4">
      <c r="B1015" s="2" t="str" cm="1">
        <f t="array" ref="B1015">INDEX(JIS一覧!$A$1:$CQ$95, VALUE(LEFT(F1015, 2))+1, VALUE(RIGHT(F1015, 2))+1)</f>
        <v>其</v>
      </c>
      <c r="E1015" s="1">
        <f t="shared" si="81"/>
        <v>264</v>
      </c>
      <c r="F1015" s="7">
        <v>3422</v>
      </c>
      <c r="G1015" s="9" t="str" cm="1">
        <f t="array" ref="G1015">IF(LEN(F1015)=4,"1-"&amp;LEFT(F1015,2)&amp;"-"&amp;RIGHT(F1015,2),IF(AND(F1015="",B1015&lt;&gt;""),FindJISCoordinate(B1015),"No Code"))</f>
        <v>1-34-22</v>
      </c>
      <c r="H1015" s="3">
        <f t="shared" si="77"/>
        <v>20854</v>
      </c>
      <c r="I1015" s="3" t="str">
        <f t="shared" si="79"/>
        <v>U+5176</v>
      </c>
      <c r="J1015" s="3" t="str">
        <f t="shared" si="80"/>
        <v>其</v>
      </c>
      <c r="K1015" s="3" t="b">
        <f t="shared" si="78"/>
        <v>1</v>
      </c>
    </row>
    <row r="1016" spans="2:11" x14ac:dyDescent="0.4">
      <c r="B1016" s="2" t="str" cm="1">
        <f t="array" ref="B1016">INDEX(JIS一覧!$A$1:$CQ$95, VALUE(LEFT(F1016, 2))+1, VALUE(RIGHT(F1016, 2))+1)</f>
        <v>奇</v>
      </c>
      <c r="D1016" s="1">
        <v>65</v>
      </c>
      <c r="E1016" s="1">
        <f t="shared" si="81"/>
        <v>265</v>
      </c>
      <c r="F1016" s="7">
        <v>2081</v>
      </c>
      <c r="G1016" s="9" t="str" cm="1">
        <f t="array" ref="G1016">IF(LEN(F1016)=4,"1-"&amp;LEFT(F1016,2)&amp;"-"&amp;RIGHT(F1016,2),IF(AND(F1016="",B1016&lt;&gt;""),FindJISCoordinate(B1016),"No Code"))</f>
        <v>1-20-81</v>
      </c>
      <c r="H1016" s="3">
        <f t="shared" si="77"/>
        <v>22855</v>
      </c>
      <c r="I1016" s="3" t="str">
        <f t="shared" si="79"/>
        <v>U+5947</v>
      </c>
      <c r="J1016" s="3" t="str">
        <f t="shared" si="80"/>
        <v>奇</v>
      </c>
      <c r="K1016" s="3" t="b">
        <f t="shared" si="78"/>
        <v>1</v>
      </c>
    </row>
    <row r="1017" spans="2:11" x14ac:dyDescent="0.4">
      <c r="B1017" s="2" t="str" cm="1">
        <f t="array" ref="B1017">INDEX(JIS一覧!$A$1:$CQ$95, VALUE(LEFT(F1017, 2))+1, VALUE(RIGHT(F1017, 2))+1)</f>
        <v>季</v>
      </c>
      <c r="D1017" s="1">
        <v>66</v>
      </c>
      <c r="E1017" s="1">
        <f t="shared" si="81"/>
        <v>266</v>
      </c>
      <c r="F1017" s="7">
        <v>2108</v>
      </c>
      <c r="G1017" s="9" t="str" cm="1">
        <f t="array" ref="G1017">IF(LEN(F1017)=4,"1-"&amp;LEFT(F1017,2)&amp;"-"&amp;RIGHT(F1017,2),IF(AND(F1017="",B1017&lt;&gt;""),FindJISCoordinate(B1017),"No Code"))</f>
        <v>1-21-08</v>
      </c>
      <c r="H1017" s="3">
        <f t="shared" si="77"/>
        <v>23395</v>
      </c>
      <c r="I1017" s="3" t="str">
        <f t="shared" si="79"/>
        <v>U+5B63</v>
      </c>
      <c r="J1017" s="3" t="str">
        <f t="shared" si="80"/>
        <v>季</v>
      </c>
      <c r="K1017" s="3" t="b">
        <f t="shared" si="78"/>
        <v>1</v>
      </c>
    </row>
    <row r="1018" spans="2:11" x14ac:dyDescent="0.4">
      <c r="B1018" s="2" t="str" cm="1">
        <f t="array" ref="B1018">INDEX(JIS一覧!$A$1:$CQ$95, VALUE(LEFT(F1018, 2))+1, VALUE(RIGHT(F1018, 2))+1)</f>
        <v>祈</v>
      </c>
      <c r="E1018" s="1">
        <f t="shared" si="81"/>
        <v>266</v>
      </c>
      <c r="F1018" s="7">
        <v>2107</v>
      </c>
      <c r="G1018" s="9" t="str" cm="1">
        <f t="array" ref="G1018">IF(LEN(F1018)=4,"1-"&amp;LEFT(F1018,2)&amp;"-"&amp;RIGHT(F1018,2),IF(AND(F1018="",B1018&lt;&gt;""),FindJISCoordinate(B1018),"No Code"))</f>
        <v>1-21-07</v>
      </c>
      <c r="H1018" s="3">
        <f t="shared" si="77"/>
        <v>31048</v>
      </c>
      <c r="I1018" s="3" t="str">
        <f t="shared" si="79"/>
        <v>U+7948</v>
      </c>
      <c r="J1018" s="3" t="str">
        <f t="shared" si="80"/>
        <v>祈</v>
      </c>
      <c r="K1018" s="3" t="b">
        <f t="shared" si="78"/>
        <v>1</v>
      </c>
    </row>
    <row r="1019" spans="2:11" x14ac:dyDescent="0.4">
      <c r="B1019" s="2" t="s">
        <v>7761</v>
      </c>
      <c r="C1019" t="s">
        <v>7762</v>
      </c>
      <c r="E1019" s="1">
        <f t="shared" si="81"/>
        <v>266</v>
      </c>
      <c r="F1019" s="7">
        <v>8923</v>
      </c>
      <c r="G1019" s="9" t="str" cm="1">
        <f t="array" ref="G1019">IF(LEN(F1019)=4,"1-"&amp;LEFT(F1019,2)&amp;"-"&amp;RIGHT(F1019,2),IF(AND(F1019="",B1019&lt;&gt;""),FindJISCoordinate(B1019),"No Code"))</f>
        <v>1-89-23</v>
      </c>
      <c r="H1019" s="3">
        <f t="shared" si="77"/>
        <v>64078</v>
      </c>
      <c r="I1019" s="3" t="str">
        <f t="shared" si="79"/>
        <v>U+FA4E</v>
      </c>
      <c r="J1019" s="3" t="str">
        <f t="shared" si="80"/>
        <v>祈</v>
      </c>
      <c r="K1019" s="3" t="b">
        <f t="shared" si="78"/>
        <v>1</v>
      </c>
    </row>
    <row r="1020" spans="2:11" x14ac:dyDescent="0.4">
      <c r="B1020" s="2" t="str" cm="1">
        <f t="array" ref="B1020">INDEX(JIS一覧!$A$1:$CQ$95, VALUE(LEFT(F1020, 2))+1, VALUE(RIGHT(F1020, 2))+1)</f>
        <v>祁</v>
      </c>
      <c r="D1020" s="1">
        <v>67</v>
      </c>
      <c r="E1020" s="1">
        <f t="shared" si="81"/>
        <v>267</v>
      </c>
      <c r="F1020" s="7">
        <v>2323</v>
      </c>
      <c r="G1020" s="9" t="str" cm="1">
        <f t="array" ref="G1020">IF(LEN(F1020)=4,"1-"&amp;LEFT(F1020,2)&amp;"-"&amp;RIGHT(F1020,2),IF(AND(F1020="",B1020&lt;&gt;""),FindJISCoordinate(B1020),"No Code"))</f>
        <v>1-23-23</v>
      </c>
      <c r="H1020" s="3">
        <f t="shared" si="77"/>
        <v>31041</v>
      </c>
      <c r="I1020" s="3" t="str">
        <f t="shared" si="79"/>
        <v>U+7941</v>
      </c>
      <c r="J1020" s="3" t="str">
        <f t="shared" si="80"/>
        <v>祁</v>
      </c>
      <c r="K1020" s="3" t="b">
        <f t="shared" si="78"/>
        <v>1</v>
      </c>
    </row>
    <row r="1021" spans="2:11" x14ac:dyDescent="0.4">
      <c r="B1021" s="2"/>
      <c r="C1021" t="s">
        <v>7763</v>
      </c>
      <c r="E1021" s="1">
        <f t="shared" si="81"/>
        <v>267</v>
      </c>
      <c r="G1021" s="9" t="str" cm="1">
        <f t="array" ref="G1021">IF(LEN(F1021)=4,"1-"&amp;LEFT(F1021,2)&amp;"-"&amp;RIGHT(F1021,2),IF(AND(F1021="",B1021&lt;&gt;""),FindJISCoordinate(B1021),"No Code"))</f>
        <v>No Code</v>
      </c>
      <c r="H1021" s="3" t="str">
        <f t="shared" si="77"/>
        <v/>
      </c>
      <c r="I1021" s="3" t="str">
        <f t="shared" si="79"/>
        <v/>
      </c>
      <c r="J1021" s="3" t="str">
        <f t="shared" si="80"/>
        <v/>
      </c>
      <c r="K1021" s="3" t="b">
        <f t="shared" si="78"/>
        <v>1</v>
      </c>
    </row>
    <row r="1022" spans="2:11" x14ac:dyDescent="0.4">
      <c r="B1022" s="2" t="str" cm="1">
        <f t="array" ref="B1022">INDEX(JIS一覧!$A$1:$CQ$95, VALUE(LEFT(F1022, 2))+1, VALUE(RIGHT(F1022, 2))+1)</f>
        <v>枳</v>
      </c>
      <c r="E1022" s="1">
        <f t="shared" si="81"/>
        <v>267</v>
      </c>
      <c r="F1022" s="7">
        <v>5944</v>
      </c>
      <c r="G1022" s="9" t="str" cm="1">
        <f t="array" ref="G1022">IF(LEN(F1022)=4,"1-"&amp;LEFT(F1022,2)&amp;"-"&amp;RIGHT(F1022,2),IF(AND(F1022="",B1022&lt;&gt;""),FindJISCoordinate(B1022),"No Code"))</f>
        <v>1-59-44</v>
      </c>
      <c r="H1022" s="3">
        <f t="shared" si="77"/>
        <v>26547</v>
      </c>
      <c r="I1022" s="3" t="str">
        <f t="shared" si="79"/>
        <v>U+67B3</v>
      </c>
      <c r="J1022" s="3" t="str">
        <f t="shared" si="80"/>
        <v>枳</v>
      </c>
      <c r="K1022" s="3" t="b">
        <f t="shared" si="78"/>
        <v>1</v>
      </c>
    </row>
    <row r="1023" spans="2:11" x14ac:dyDescent="0.4">
      <c r="B1023" s="2" t="str" cm="1">
        <f t="array" ref="B1023">INDEX(JIS一覧!$A$1:$CQ$95, VALUE(LEFT(F1023, 2))+1, VALUE(RIGHT(F1023, 2))+1)</f>
        <v>癸</v>
      </c>
      <c r="E1023" s="1">
        <f t="shared" si="81"/>
        <v>267</v>
      </c>
      <c r="F1023" s="7">
        <v>6603</v>
      </c>
      <c r="G1023" s="9" t="str" cm="1">
        <f t="array" ref="G1023">IF(LEN(F1023)=4,"1-"&amp;LEFT(F1023,2)&amp;"-"&amp;RIGHT(F1023,2),IF(AND(F1023="",B1023&lt;&gt;""),FindJISCoordinate(B1023),"No Code"))</f>
        <v>1-66-03</v>
      </c>
      <c r="H1023" s="3">
        <f t="shared" si="77"/>
        <v>30328</v>
      </c>
      <c r="I1023" s="3" t="str">
        <f t="shared" si="79"/>
        <v>U+7678</v>
      </c>
      <c r="J1023" s="3" t="str">
        <f t="shared" si="80"/>
        <v>癸</v>
      </c>
      <c r="K1023" s="3" t="b">
        <f t="shared" si="78"/>
        <v>1</v>
      </c>
    </row>
    <row r="1024" spans="2:11" x14ac:dyDescent="0.4">
      <c r="B1024" s="2" t="str" cm="1">
        <f t="array" ref="B1024">INDEX(JIS一覧!$A$1:$CQ$95, VALUE(LEFT(F1024, 2))+1, VALUE(RIGHT(F1024, 2))+1)</f>
        <v>紀</v>
      </c>
      <c r="E1024" s="1">
        <f t="shared" si="81"/>
        <v>267</v>
      </c>
      <c r="F1024" s="7">
        <v>2110</v>
      </c>
      <c r="G1024" s="9" t="str" cm="1">
        <f t="array" ref="G1024">IF(LEN(F1024)=4,"1-"&amp;LEFT(F1024,2)&amp;"-"&amp;RIGHT(F1024,2),IF(AND(F1024="",B1024&lt;&gt;""),FindJISCoordinate(B1024),"No Code"))</f>
        <v>1-21-10</v>
      </c>
      <c r="H1024" s="3">
        <f t="shared" si="77"/>
        <v>32000</v>
      </c>
      <c r="I1024" s="3" t="str">
        <f t="shared" si="79"/>
        <v>U+7D00</v>
      </c>
      <c r="J1024" s="3" t="str">
        <f t="shared" si="80"/>
        <v>紀</v>
      </c>
      <c r="K1024" s="3" t="b">
        <f t="shared" si="78"/>
        <v>1</v>
      </c>
    </row>
    <row r="1025" spans="2:11" x14ac:dyDescent="0.4">
      <c r="B1025" s="2" t="str" cm="1">
        <f t="array" ref="B1025">INDEX(JIS一覧!$A$1:$CQ$95, VALUE(LEFT(F1025, 2))+1, VALUE(RIGHT(F1025, 2))+1)</f>
        <v>軌</v>
      </c>
      <c r="E1025" s="1">
        <f t="shared" si="81"/>
        <v>267</v>
      </c>
      <c r="F1025" s="7">
        <v>2116</v>
      </c>
      <c r="G1025" s="9" t="str" cm="1">
        <f t="array" ref="G1025">IF(LEN(F1025)=4,"1-"&amp;LEFT(F1025,2)&amp;"-"&amp;RIGHT(F1025,2),IF(AND(F1025="",B1025&lt;&gt;""),FindJISCoordinate(B1025),"No Code"))</f>
        <v>1-21-16</v>
      </c>
      <c r="H1025" s="3">
        <f t="shared" si="77"/>
        <v>36556</v>
      </c>
      <c r="I1025" s="3" t="str">
        <f t="shared" si="79"/>
        <v>U+8ECC</v>
      </c>
      <c r="J1025" s="3" t="str">
        <f t="shared" si="80"/>
        <v>軌</v>
      </c>
      <c r="K1025" s="3" t="b">
        <f t="shared" si="78"/>
        <v>1</v>
      </c>
    </row>
    <row r="1026" spans="2:11" x14ac:dyDescent="0.4">
      <c r="B1026" s="2" t="str" cm="1">
        <f t="array" ref="B1026">INDEX(JIS一覧!$A$1:$CQ$95, VALUE(LEFT(F1026, 2))+1, VALUE(RIGHT(F1026, 2))+1)</f>
        <v>剞</v>
      </c>
      <c r="D1026" s="1">
        <v>68</v>
      </c>
      <c r="E1026" s="1">
        <f t="shared" si="81"/>
        <v>268</v>
      </c>
      <c r="F1026" s="7">
        <v>4980</v>
      </c>
      <c r="G1026" s="9" t="str" cm="1">
        <f t="array" ref="G1026">IF(LEN(F1026)=4,"1-"&amp;LEFT(F1026,2)&amp;"-"&amp;RIGHT(F1026,2),IF(AND(F1026="",B1026&lt;&gt;""),FindJISCoordinate(B1026),"No Code"))</f>
        <v>1-49-80</v>
      </c>
      <c r="H1026" s="3">
        <f t="shared" ref="H1026:H1089" si="82">IFERROR(_xlfn.UNICODE(B1026),"")</f>
        <v>21086</v>
      </c>
      <c r="I1026" s="3" t="str">
        <f t="shared" si="79"/>
        <v>U+525E</v>
      </c>
      <c r="J1026" s="3" t="str">
        <f t="shared" si="80"/>
        <v>剞</v>
      </c>
      <c r="K1026" s="3" t="b">
        <f t="shared" ref="K1026:K1089" si="83">B1026=J1026</f>
        <v>1</v>
      </c>
    </row>
    <row r="1027" spans="2:11" x14ac:dyDescent="0.4">
      <c r="B1027" s="2" t="str" cm="1">
        <f t="array" ref="B1027">INDEX(JIS一覧!$A$1:$CQ$95, VALUE(LEFT(F1027, 2))+1, VALUE(RIGHT(F1027, 2))+1)</f>
        <v>唏</v>
      </c>
      <c r="E1027" s="1">
        <f t="shared" si="81"/>
        <v>268</v>
      </c>
      <c r="F1027" s="7">
        <v>5109</v>
      </c>
      <c r="G1027" s="9" t="str" cm="1">
        <f t="array" ref="G1027">IF(LEN(F1027)=4,"1-"&amp;LEFT(F1027,2)&amp;"-"&amp;RIGHT(F1027,2),IF(AND(F1027="",B1027&lt;&gt;""),FindJISCoordinate(B1027),"No Code"))</f>
        <v>1-51-09</v>
      </c>
      <c r="H1027" s="3">
        <f t="shared" si="82"/>
        <v>21775</v>
      </c>
      <c r="I1027" s="3" t="str">
        <f t="shared" ref="I1027:I1090" si="84">IFERROR("U+"&amp;DEC2HEX(H1027),"")</f>
        <v>U+550F</v>
      </c>
      <c r="J1027" s="3" t="str">
        <f t="shared" ref="J1027:J1090" si="85">IFERROR(_xlfn.UNICHAR(H1027),"")</f>
        <v>唏</v>
      </c>
      <c r="K1027" s="3" t="b">
        <f t="shared" si="83"/>
        <v>1</v>
      </c>
    </row>
    <row r="1028" spans="2:11" x14ac:dyDescent="0.4">
      <c r="B1028" s="2" t="str" cm="1">
        <f t="array" ref="B1028">INDEX(JIS一覧!$A$1:$CQ$95, VALUE(LEFT(F1028, 2))+1, VALUE(RIGHT(F1028, 2))+1)</f>
        <v>帰</v>
      </c>
      <c r="E1028" s="1">
        <f t="shared" si="81"/>
        <v>268</v>
      </c>
      <c r="F1028" s="7">
        <v>2102</v>
      </c>
      <c r="G1028" s="9" t="str" cm="1">
        <f t="array" ref="G1028">IF(LEN(F1028)=4,"1-"&amp;LEFT(F1028,2)&amp;"-"&amp;RIGHT(F1028,2),IF(AND(F1028="",B1028&lt;&gt;""),FindJISCoordinate(B1028),"No Code"))</f>
        <v>1-21-02</v>
      </c>
      <c r="H1028" s="3">
        <f t="shared" si="82"/>
        <v>24112</v>
      </c>
      <c r="I1028" s="3" t="str">
        <f t="shared" si="84"/>
        <v>U+5E30</v>
      </c>
      <c r="J1028" s="3" t="str">
        <f t="shared" si="85"/>
        <v>帰</v>
      </c>
      <c r="K1028" s="3" t="b">
        <f t="shared" si="83"/>
        <v>1</v>
      </c>
    </row>
    <row r="1029" spans="2:11" x14ac:dyDescent="0.4">
      <c r="B1029" s="2" t="str" cm="1">
        <f t="array" ref="B1029">INDEX(JIS一覧!$A$1:$CQ$95, VALUE(LEFT(F1029, 2))+1, VALUE(RIGHT(F1029, 2))+1)</f>
        <v>歸</v>
      </c>
      <c r="C1029" t="s">
        <v>7764</v>
      </c>
      <c r="E1029" s="1">
        <f t="shared" si="81"/>
        <v>268</v>
      </c>
      <c r="F1029" s="7">
        <v>6137</v>
      </c>
      <c r="G1029" s="9" t="str" cm="1">
        <f t="array" ref="G1029">IF(LEN(F1029)=4,"1-"&amp;LEFT(F1029,2)&amp;"-"&amp;RIGHT(F1029,2),IF(AND(F1029="",B1029&lt;&gt;""),FindJISCoordinate(B1029),"No Code"))</f>
        <v>1-61-37</v>
      </c>
      <c r="H1029" s="3">
        <f t="shared" si="82"/>
        <v>27512</v>
      </c>
      <c r="I1029" s="3" t="str">
        <f t="shared" si="84"/>
        <v>U+6B78</v>
      </c>
      <c r="J1029" s="3" t="str">
        <f t="shared" si="85"/>
        <v>歸</v>
      </c>
      <c r="K1029" s="3" t="b">
        <f t="shared" si="83"/>
        <v>1</v>
      </c>
    </row>
    <row r="1030" spans="2:11" x14ac:dyDescent="0.4">
      <c r="B1030" s="2" t="str" cm="1">
        <f t="array" ref="B1030">INDEX(JIS一覧!$A$1:$CQ$95, VALUE(LEFT(F1030, 2))+1, VALUE(RIGHT(F1030, 2))+1)</f>
        <v>既</v>
      </c>
      <c r="D1030" s="1">
        <v>69</v>
      </c>
      <c r="E1030" s="1">
        <f t="shared" si="81"/>
        <v>269</v>
      </c>
      <c r="F1030" s="7">
        <v>2091</v>
      </c>
      <c r="G1030" s="9" t="str" cm="1">
        <f t="array" ref="G1030">IF(LEN(F1030)=4,"1-"&amp;LEFT(F1030,2)&amp;"-"&amp;RIGHT(F1030,2),IF(AND(F1030="",B1030&lt;&gt;""),FindJISCoordinate(B1030),"No Code"))</f>
        <v>1-20-91</v>
      </c>
      <c r="H1030" s="3">
        <f t="shared" si="82"/>
        <v>26082</v>
      </c>
      <c r="I1030" s="3" t="str">
        <f t="shared" si="84"/>
        <v>U+65E2</v>
      </c>
      <c r="J1030" s="3" t="str">
        <f t="shared" si="85"/>
        <v>既</v>
      </c>
      <c r="K1030" s="3" t="b">
        <f t="shared" si="83"/>
        <v>1</v>
      </c>
    </row>
    <row r="1031" spans="2:11" x14ac:dyDescent="0.4">
      <c r="B1031" s="2" t="s">
        <v>7765</v>
      </c>
      <c r="C1031" t="s">
        <v>7766</v>
      </c>
      <c r="E1031" s="1">
        <f t="shared" si="81"/>
        <v>269</v>
      </c>
      <c r="F1031" s="7">
        <v>8511</v>
      </c>
      <c r="G1031" s="9" t="str" cm="1">
        <f t="array" ref="G1031">IF(LEN(F1031)=4,"1-"&amp;LEFT(F1031,2)&amp;"-"&amp;RIGHT(F1031,2),IF(AND(F1031="",B1031&lt;&gt;""),FindJISCoordinate(B1031),"No Code"))</f>
        <v>1-85-11</v>
      </c>
      <c r="H1031" s="3">
        <f t="shared" si="82"/>
        <v>64066</v>
      </c>
      <c r="I1031" s="3" t="str">
        <f t="shared" si="84"/>
        <v>U+FA42</v>
      </c>
      <c r="J1031" s="3" t="str">
        <f t="shared" si="85"/>
        <v>既</v>
      </c>
      <c r="K1031" s="3" t="b">
        <f t="shared" si="83"/>
        <v>1</v>
      </c>
    </row>
    <row r="1032" spans="2:11" x14ac:dyDescent="0.4">
      <c r="B1032" s="2"/>
      <c r="C1032" t="s">
        <v>7766</v>
      </c>
      <c r="E1032" s="1">
        <f t="shared" si="81"/>
        <v>269</v>
      </c>
      <c r="G1032" s="9" t="str" cm="1">
        <f t="array" ref="G1032">IF(LEN(F1032)=4,"1-"&amp;LEFT(F1032,2)&amp;"-"&amp;RIGHT(F1032,2),IF(AND(F1032="",B1032&lt;&gt;""),FindJISCoordinate(B1032),"No Code"))</f>
        <v>No Code</v>
      </c>
      <c r="H1032" s="3" t="str">
        <f t="shared" si="82"/>
        <v/>
      </c>
      <c r="I1032" s="3" t="str">
        <f t="shared" si="84"/>
        <v/>
      </c>
      <c r="J1032" s="3" t="str">
        <f t="shared" si="85"/>
        <v/>
      </c>
      <c r="K1032" s="3" t="b">
        <f t="shared" si="83"/>
        <v>1</v>
      </c>
    </row>
    <row r="1033" spans="2:11" x14ac:dyDescent="0.4">
      <c r="B1033" s="2" t="str" cm="1">
        <f t="array" ref="B1033">INDEX(JIS一覧!$A$1:$CQ$95, VALUE(LEFT(F1033, 2))+1, VALUE(RIGHT(F1033, 2))+1)</f>
        <v>耆</v>
      </c>
      <c r="E1033" s="1">
        <f t="shared" si="81"/>
        <v>269</v>
      </c>
      <c r="F1033" s="7">
        <v>7045</v>
      </c>
      <c r="G1033" s="9" t="str" cm="1">
        <f t="array" ref="G1033">IF(LEN(F1033)=4,"1-"&amp;LEFT(F1033,2)&amp;"-"&amp;RIGHT(F1033,2),IF(AND(F1033="",B1033&lt;&gt;""),FindJISCoordinate(B1033),"No Code"))</f>
        <v>1-70-45</v>
      </c>
      <c r="H1033" s="3">
        <f t="shared" si="82"/>
        <v>32774</v>
      </c>
      <c r="I1033" s="3" t="str">
        <f t="shared" si="84"/>
        <v>U+8006</v>
      </c>
      <c r="J1033" s="3" t="str">
        <f t="shared" si="85"/>
        <v>耆</v>
      </c>
      <c r="K1033" s="3" t="b">
        <f t="shared" si="83"/>
        <v>1</v>
      </c>
    </row>
    <row r="1034" spans="2:11" x14ac:dyDescent="0.4">
      <c r="B1034" s="2" t="str" cm="1">
        <f t="array" ref="B1034">INDEX(JIS一覧!$A$1:$CQ$95, VALUE(LEFT(F1034, 2))+1, VALUE(RIGHT(F1034, 2))+1)</f>
        <v>記</v>
      </c>
      <c r="D1034" s="1">
        <v>70</v>
      </c>
      <c r="E1034" s="1">
        <f t="shared" si="81"/>
        <v>270</v>
      </c>
      <c r="F1034" s="7">
        <v>2113</v>
      </c>
      <c r="G1034" s="9" t="str" cm="1">
        <f t="array" ref="G1034">IF(LEN(F1034)=4,"1-"&amp;LEFT(F1034,2)&amp;"-"&amp;RIGHT(F1034,2),IF(AND(F1034="",B1034&lt;&gt;""),FindJISCoordinate(B1034),"No Code"))</f>
        <v>1-21-13</v>
      </c>
      <c r="H1034" s="3">
        <f t="shared" si="82"/>
        <v>35352</v>
      </c>
      <c r="I1034" s="3" t="str">
        <f t="shared" si="84"/>
        <v>U+8A18</v>
      </c>
      <c r="J1034" s="3" t="str">
        <f t="shared" si="85"/>
        <v>記</v>
      </c>
      <c r="K1034" s="3" t="b">
        <f t="shared" si="83"/>
        <v>1</v>
      </c>
    </row>
    <row r="1035" spans="2:11" x14ac:dyDescent="0.4">
      <c r="B1035" s="2" t="str" cm="1">
        <f t="array" ref="B1035">INDEX(JIS一覧!$A$1:$CQ$95, VALUE(LEFT(F1035, 2))+1, VALUE(RIGHT(F1035, 2))+1)</f>
        <v>起</v>
      </c>
      <c r="E1035" s="1">
        <f t="shared" si="81"/>
        <v>270</v>
      </c>
      <c r="F1035" s="7">
        <v>2115</v>
      </c>
      <c r="G1035" s="9" t="str" cm="1">
        <f t="array" ref="G1035">IF(LEN(F1035)=4,"1-"&amp;LEFT(F1035,2)&amp;"-"&amp;RIGHT(F1035,2),IF(AND(F1035="",B1035&lt;&gt;""),FindJISCoordinate(B1035),"No Code"))</f>
        <v>1-21-15</v>
      </c>
      <c r="H1035" s="3">
        <f t="shared" si="82"/>
        <v>36215</v>
      </c>
      <c r="I1035" s="3" t="str">
        <f t="shared" si="84"/>
        <v>U+8D77</v>
      </c>
      <c r="J1035" s="3" t="str">
        <f t="shared" si="85"/>
        <v>起</v>
      </c>
      <c r="K1035" s="3" t="b">
        <f t="shared" si="83"/>
        <v>1</v>
      </c>
    </row>
    <row r="1036" spans="2:11" x14ac:dyDescent="0.4">
      <c r="B1036" s="2" t="str" cm="1">
        <f t="array" ref="B1036">INDEX(JIS一覧!$A$1:$CQ$95, VALUE(LEFT(F1036, 2))+1, VALUE(RIGHT(F1036, 2))+1)</f>
        <v>飢</v>
      </c>
      <c r="D1036" s="1">
        <v>71</v>
      </c>
      <c r="E1036" s="1">
        <f t="shared" si="81"/>
        <v>271</v>
      </c>
      <c r="F1036" s="7">
        <v>2118</v>
      </c>
      <c r="G1036" s="9" t="str" cm="1">
        <f t="array" ref="G1036">IF(LEN(F1036)=4,"1-"&amp;LEFT(F1036,2)&amp;"-"&amp;RIGHT(F1036,2),IF(AND(F1036="",B1036&lt;&gt;""),FindJISCoordinate(B1036),"No Code"))</f>
        <v>1-21-18</v>
      </c>
      <c r="H1036" s="3">
        <f t="shared" si="82"/>
        <v>39138</v>
      </c>
      <c r="I1036" s="3" t="str">
        <f t="shared" si="84"/>
        <v>U+98E2</v>
      </c>
      <c r="J1036" s="3" t="str">
        <f t="shared" si="85"/>
        <v>飢</v>
      </c>
      <c r="K1036" s="3" t="b">
        <f t="shared" si="83"/>
        <v>1</v>
      </c>
    </row>
    <row r="1037" spans="2:11" x14ac:dyDescent="0.4">
      <c r="B1037" s="2"/>
      <c r="C1037" t="s">
        <v>7767</v>
      </c>
      <c r="E1037" s="1">
        <f t="shared" si="81"/>
        <v>271</v>
      </c>
      <c r="G1037" s="9" t="str" cm="1">
        <f t="array" ref="G1037">IF(LEN(F1037)=4,"1-"&amp;LEFT(F1037,2)&amp;"-"&amp;RIGHT(F1037,2),IF(AND(F1037="",B1037&lt;&gt;""),FindJISCoordinate(B1037),"No Code"))</f>
        <v>No Code</v>
      </c>
      <c r="H1037" s="3" t="str">
        <f t="shared" si="82"/>
        <v/>
      </c>
      <c r="I1037" s="3" t="str">
        <f t="shared" si="84"/>
        <v/>
      </c>
      <c r="J1037" s="3" t="str">
        <f t="shared" si="85"/>
        <v/>
      </c>
      <c r="K1037" s="3" t="b">
        <f t="shared" si="83"/>
        <v>1</v>
      </c>
    </row>
    <row r="1038" spans="2:11" x14ac:dyDescent="0.4">
      <c r="B1038" s="2" t="str" cm="1">
        <f t="array" ref="B1038">INDEX(JIS一覧!$A$1:$CQ$95, VALUE(LEFT(F1038, 2))+1, VALUE(RIGHT(F1038, 2))+1)</f>
        <v>鬼</v>
      </c>
      <c r="E1038" s="1">
        <f t="shared" si="81"/>
        <v>271</v>
      </c>
      <c r="F1038" s="7">
        <v>2120</v>
      </c>
      <c r="G1038" s="9" t="str" cm="1">
        <f t="array" ref="G1038">IF(LEN(F1038)=4,"1-"&amp;LEFT(F1038,2)&amp;"-"&amp;RIGHT(F1038,2),IF(AND(F1038="",B1038&lt;&gt;""),FindJISCoordinate(B1038),"No Code"))</f>
        <v>1-21-20</v>
      </c>
      <c r="H1038" s="3">
        <f t="shared" si="82"/>
        <v>39740</v>
      </c>
      <c r="I1038" s="3" t="str">
        <f t="shared" si="84"/>
        <v>U+9B3C</v>
      </c>
      <c r="J1038" s="3" t="str">
        <f t="shared" si="85"/>
        <v>鬼</v>
      </c>
      <c r="K1038" s="3" t="b">
        <f t="shared" si="83"/>
        <v>1</v>
      </c>
    </row>
    <row r="1039" spans="2:11" x14ac:dyDescent="0.4">
      <c r="B1039" s="2" t="str" cm="1">
        <f t="array" ref="B1039">INDEX(JIS一覧!$A$1:$CQ$95, VALUE(LEFT(F1039, 2))+1, VALUE(RIGHT(F1039, 2))+1)</f>
        <v>基</v>
      </c>
      <c r="D1039" s="1">
        <v>73</v>
      </c>
      <c r="E1039" s="1">
        <f t="shared" si="81"/>
        <v>273</v>
      </c>
      <c r="F1039" s="7">
        <v>2080</v>
      </c>
      <c r="G1039" s="9" t="str" cm="1">
        <f t="array" ref="G1039">IF(LEN(F1039)=4,"1-"&amp;LEFT(F1039,2)&amp;"-"&amp;RIGHT(F1039,2),IF(AND(F1039="",B1039&lt;&gt;""),FindJISCoordinate(B1039),"No Code"))</f>
        <v>1-20-80</v>
      </c>
      <c r="H1039" s="3">
        <f t="shared" si="82"/>
        <v>22522</v>
      </c>
      <c r="I1039" s="3" t="str">
        <f t="shared" si="84"/>
        <v>U+57FA</v>
      </c>
      <c r="J1039" s="3" t="str">
        <f t="shared" si="85"/>
        <v>基</v>
      </c>
      <c r="K1039" s="3" t="b">
        <f t="shared" si="83"/>
        <v>1</v>
      </c>
    </row>
    <row r="1040" spans="2:11" x14ac:dyDescent="0.4">
      <c r="B1040" s="2" t="str" cm="1">
        <f t="array" ref="B1040">INDEX(JIS一覧!$A$1:$CQ$95, VALUE(LEFT(F1040, 2))+1, VALUE(RIGHT(F1040, 2))+1)</f>
        <v>寄</v>
      </c>
      <c r="E1040" s="1">
        <f t="shared" si="81"/>
        <v>273</v>
      </c>
      <c r="F1040" s="7">
        <v>2083</v>
      </c>
      <c r="G1040" s="9" t="str" cm="1">
        <f t="array" ref="G1040">IF(LEN(F1040)=4,"1-"&amp;LEFT(F1040,2)&amp;"-"&amp;RIGHT(F1040,2),IF(AND(F1040="",B1040&lt;&gt;""),FindJISCoordinate(B1040),"No Code"))</f>
        <v>1-20-83</v>
      </c>
      <c r="H1040" s="3">
        <f t="shared" si="82"/>
        <v>23492</v>
      </c>
      <c r="I1040" s="3" t="str">
        <f t="shared" si="84"/>
        <v>U+5BC4</v>
      </c>
      <c r="J1040" s="3" t="str">
        <f t="shared" si="85"/>
        <v>寄</v>
      </c>
      <c r="K1040" s="3" t="b">
        <f t="shared" si="83"/>
        <v>1</v>
      </c>
    </row>
    <row r="1041" spans="2:11" x14ac:dyDescent="0.4">
      <c r="B1041" s="2" t="str" cm="1">
        <f t="array" ref="B1041">INDEX(JIS一覧!$A$1:$CQ$95, VALUE(LEFT(F1041, 2))+1, VALUE(RIGHT(F1041, 2))+1)</f>
        <v>悸</v>
      </c>
      <c r="D1041" s="1">
        <v>74</v>
      </c>
      <c r="E1041" s="1">
        <f t="shared" si="81"/>
        <v>274</v>
      </c>
      <c r="F1041" s="7">
        <v>5609</v>
      </c>
      <c r="G1041" s="9" t="str" cm="1">
        <f t="array" ref="G1041">IF(LEN(F1041)=4,"1-"&amp;LEFT(F1041,2)&amp;"-"&amp;RIGHT(F1041,2),IF(AND(F1041="",B1041&lt;&gt;""),FindJISCoordinate(B1041),"No Code"))</f>
        <v>1-56-09</v>
      </c>
      <c r="H1041" s="3">
        <f t="shared" si="82"/>
        <v>24760</v>
      </c>
      <c r="I1041" s="3" t="str">
        <f t="shared" si="84"/>
        <v>U+60B8</v>
      </c>
      <c r="J1041" s="3" t="str">
        <f t="shared" si="85"/>
        <v>悸</v>
      </c>
      <c r="K1041" s="3" t="b">
        <f t="shared" si="83"/>
        <v>1</v>
      </c>
    </row>
    <row r="1042" spans="2:11" x14ac:dyDescent="0.4">
      <c r="B1042" s="2" t="str" cm="1">
        <f t="array" ref="B1042">INDEX(JIS一覧!$A$1:$CQ$95, VALUE(LEFT(F1042, 2))+1, VALUE(RIGHT(F1042, 2))+1)</f>
        <v>掎</v>
      </c>
      <c r="E1042" s="1">
        <f t="shared" si="81"/>
        <v>274</v>
      </c>
      <c r="F1042" s="7">
        <v>5754</v>
      </c>
      <c r="G1042" s="9" t="str" cm="1">
        <f t="array" ref="G1042">IF(LEN(F1042)=4,"1-"&amp;LEFT(F1042,2)&amp;"-"&amp;RIGHT(F1042,2),IF(AND(F1042="",B1042&lt;&gt;""),FindJISCoordinate(B1042),"No Code"))</f>
        <v>1-57-54</v>
      </c>
      <c r="H1042" s="3">
        <f t="shared" si="82"/>
        <v>25486</v>
      </c>
      <c r="I1042" s="3" t="str">
        <f t="shared" si="84"/>
        <v>U+638E</v>
      </c>
      <c r="J1042" s="3" t="str">
        <f t="shared" si="85"/>
        <v>掎</v>
      </c>
      <c r="K1042" s="3" t="b">
        <f t="shared" si="83"/>
        <v>1</v>
      </c>
    </row>
    <row r="1043" spans="2:11" x14ac:dyDescent="0.4">
      <c r="B1043" s="2" t="str" cm="1">
        <f t="array" ref="B1043">INDEX(JIS一覧!$A$1:$CQ$95, VALUE(LEFT(F1043, 2))+1, VALUE(RIGHT(F1043, 2))+1)</f>
        <v>晞</v>
      </c>
      <c r="E1043" s="1">
        <f t="shared" si="81"/>
        <v>274</v>
      </c>
      <c r="F1043" s="7">
        <v>5875</v>
      </c>
      <c r="G1043" s="9" t="str" cm="1">
        <f t="array" ref="G1043">IF(LEN(F1043)=4,"1-"&amp;LEFT(F1043,2)&amp;"-"&amp;RIGHT(F1043,2),IF(AND(F1043="",B1043&lt;&gt;""),FindJISCoordinate(B1043),"No Code"))</f>
        <v>1-58-75</v>
      </c>
      <c r="H1043" s="3">
        <f t="shared" si="82"/>
        <v>26206</v>
      </c>
      <c r="I1043" s="3" t="str">
        <f t="shared" si="84"/>
        <v>U+665E</v>
      </c>
      <c r="J1043" s="3" t="str">
        <f t="shared" si="85"/>
        <v>晞</v>
      </c>
      <c r="K1043" s="3" t="b">
        <f t="shared" si="83"/>
        <v>1</v>
      </c>
    </row>
    <row r="1044" spans="2:11" x14ac:dyDescent="0.4">
      <c r="B1044" s="2" t="str" cm="1">
        <f t="array" ref="B1044">INDEX(JIS一覧!$A$1:$CQ$95, VALUE(LEFT(F1044, 2))+1, VALUE(RIGHT(F1044, 2))+1)</f>
        <v>欷</v>
      </c>
      <c r="E1044" s="1">
        <f t="shared" si="81"/>
        <v>274</v>
      </c>
      <c r="F1044" s="7">
        <v>6124</v>
      </c>
      <c r="G1044" s="9" t="str" cm="1">
        <f t="array" ref="G1044">IF(LEN(F1044)=4,"1-"&amp;LEFT(F1044,2)&amp;"-"&amp;RIGHT(F1044,2),IF(AND(F1044="",B1044&lt;&gt;""),FindJISCoordinate(B1044),"No Code"))</f>
        <v>1-61-24</v>
      </c>
      <c r="H1044" s="3">
        <f t="shared" si="82"/>
        <v>27447</v>
      </c>
      <c r="I1044" s="3" t="str">
        <f t="shared" si="84"/>
        <v>U+6B37</v>
      </c>
      <c r="J1044" s="3" t="str">
        <f t="shared" si="85"/>
        <v>欷</v>
      </c>
      <c r="K1044" s="3" t="b">
        <f t="shared" si="83"/>
        <v>1</v>
      </c>
    </row>
    <row r="1045" spans="2:11" x14ac:dyDescent="0.4">
      <c r="B1045" s="2" t="str" cm="1">
        <f t="array" ref="B1045">INDEX(JIS一覧!$A$1:$CQ$95, VALUE(LEFT(F1045, 2))+1, VALUE(RIGHT(F1045, 2))+1)</f>
        <v>萁</v>
      </c>
      <c r="E1045" s="1">
        <f t="shared" si="81"/>
        <v>274</v>
      </c>
      <c r="F1045" s="7">
        <v>9104</v>
      </c>
      <c r="G1045" s="9" t="str" cm="1">
        <f t="array" ref="G1045">IF(LEN(F1045)=4,"1-"&amp;LEFT(F1045,2)&amp;"-"&amp;RIGHT(F1045,2),IF(AND(F1045="",B1045&lt;&gt;""),FindJISCoordinate(B1045),"No Code"))</f>
        <v>1-91-04</v>
      </c>
      <c r="H1045" s="3">
        <f t="shared" si="82"/>
        <v>33793</v>
      </c>
      <c r="I1045" s="3" t="str">
        <f t="shared" si="84"/>
        <v>U+8401</v>
      </c>
      <c r="J1045" s="3" t="str">
        <f t="shared" si="85"/>
        <v>萁</v>
      </c>
      <c r="K1045" s="3" t="b">
        <f t="shared" si="83"/>
        <v>1</v>
      </c>
    </row>
    <row r="1046" spans="2:11" x14ac:dyDescent="0.4">
      <c r="B1046" s="2" t="str" cm="1">
        <f t="array" ref="B1046">INDEX(JIS一覧!$A$1:$CQ$95, VALUE(LEFT(F1046, 2))+1, VALUE(RIGHT(F1046, 2))+1)</f>
        <v>規</v>
      </c>
      <c r="E1046" s="1">
        <f t="shared" si="81"/>
        <v>274</v>
      </c>
      <c r="F1046" s="7">
        <v>2112</v>
      </c>
      <c r="G1046" s="9" t="str" cm="1">
        <f t="array" ref="G1046">IF(LEN(F1046)=4,"1-"&amp;LEFT(F1046,2)&amp;"-"&amp;RIGHT(F1046,2),IF(AND(F1046="",B1046&lt;&gt;""),FindJISCoordinate(B1046),"No Code"))</f>
        <v>1-21-12</v>
      </c>
      <c r="H1046" s="3">
        <f t="shared" si="82"/>
        <v>35215</v>
      </c>
      <c r="I1046" s="3" t="str">
        <f t="shared" si="84"/>
        <v>U+898F</v>
      </c>
      <c r="J1046" s="3" t="str">
        <f t="shared" si="85"/>
        <v>規</v>
      </c>
      <c r="K1046" s="3" t="b">
        <f t="shared" si="83"/>
        <v>1</v>
      </c>
    </row>
    <row r="1047" spans="2:11" x14ac:dyDescent="0.4">
      <c r="B1047" s="2" t="str" cm="1">
        <f t="array" ref="B1047">INDEX(JIS一覧!$A$1:$CQ$95, VALUE(LEFT(F1047, 2))+1, VALUE(RIGHT(F1047, 2))+1)</f>
        <v>跂</v>
      </c>
      <c r="D1047" s="1">
        <v>75</v>
      </c>
      <c r="E1047" s="1">
        <f t="shared" si="81"/>
        <v>275</v>
      </c>
      <c r="F1047" s="7">
        <v>7669</v>
      </c>
      <c r="G1047" s="9" t="str" cm="1">
        <f t="array" ref="G1047">IF(LEN(F1047)=4,"1-"&amp;LEFT(F1047,2)&amp;"-"&amp;RIGHT(F1047,2),IF(AND(F1047="",B1047&lt;&gt;""),FindJISCoordinate(B1047),"No Code"))</f>
        <v>1-76-69</v>
      </c>
      <c r="H1047" s="3">
        <f t="shared" si="82"/>
        <v>36290</v>
      </c>
      <c r="I1047" s="3" t="str">
        <f t="shared" si="84"/>
        <v>U+8DC2</v>
      </c>
      <c r="J1047" s="3" t="str">
        <f t="shared" si="85"/>
        <v>跂</v>
      </c>
      <c r="K1047" s="3" t="b">
        <f t="shared" si="83"/>
        <v>1</v>
      </c>
    </row>
    <row r="1048" spans="2:11" x14ac:dyDescent="0.4">
      <c r="B1048" s="2" t="str" cm="1">
        <f t="array" ref="B1048">INDEX(JIS一覧!$A$1:$CQ$95, VALUE(LEFT(F1048, 2))+1, VALUE(RIGHT(F1048, 2))+1)</f>
        <v>馗</v>
      </c>
      <c r="E1048" s="1">
        <f t="shared" si="81"/>
        <v>275</v>
      </c>
      <c r="F1048" s="7">
        <v>8136</v>
      </c>
      <c r="G1048" s="9" t="str" cm="1">
        <f t="array" ref="G1048">IF(LEN(F1048)=4,"1-"&amp;LEFT(F1048,2)&amp;"-"&amp;RIGHT(F1048,2),IF(AND(F1048="",B1048&lt;&gt;""),FindJISCoordinate(B1048),"No Code"))</f>
        <v>1-81-36</v>
      </c>
      <c r="H1048" s="3">
        <f t="shared" si="82"/>
        <v>39319</v>
      </c>
      <c r="I1048" s="3" t="str">
        <f t="shared" si="84"/>
        <v>U+9997</v>
      </c>
      <c r="J1048" s="3" t="str">
        <f t="shared" si="85"/>
        <v>馗</v>
      </c>
      <c r="K1048" s="3" t="b">
        <f t="shared" si="83"/>
        <v>1</v>
      </c>
    </row>
    <row r="1049" spans="2:11" x14ac:dyDescent="0.4">
      <c r="B1049" s="2" t="str" cm="1">
        <f t="array" ref="B1049">INDEX(JIS一覧!$A$1:$CQ$95, VALUE(LEFT(F1049, 2))+1, VALUE(RIGHT(F1049, 2))+1)</f>
        <v>亀</v>
      </c>
      <c r="E1049" s="1">
        <f t="shared" si="81"/>
        <v>275</v>
      </c>
      <c r="F1049" s="7">
        <v>2121</v>
      </c>
      <c r="G1049" s="9" t="str" cm="1">
        <f t="array" ref="G1049">IF(LEN(F1049)=4,"1-"&amp;LEFT(F1049,2)&amp;"-"&amp;RIGHT(F1049,2),IF(AND(F1049="",B1049&lt;&gt;""),FindJISCoordinate(B1049),"No Code"))</f>
        <v>1-21-21</v>
      </c>
      <c r="H1049" s="3">
        <f t="shared" si="82"/>
        <v>20096</v>
      </c>
      <c r="I1049" s="3" t="str">
        <f t="shared" si="84"/>
        <v>U+4E80</v>
      </c>
      <c r="J1049" s="3" t="str">
        <f t="shared" si="85"/>
        <v>亀</v>
      </c>
      <c r="K1049" s="3" t="b">
        <f t="shared" si="83"/>
        <v>1</v>
      </c>
    </row>
    <row r="1050" spans="2:11" x14ac:dyDescent="0.4">
      <c r="B1050" s="2" t="str" cm="1">
        <f t="array" ref="B1050">INDEX(JIS一覧!$A$1:$CQ$95, VALUE(LEFT(F1050, 2))+1, VALUE(RIGHT(F1050, 2))+1)</f>
        <v>龜</v>
      </c>
      <c r="E1050" s="1">
        <f t="shared" si="81"/>
        <v>275</v>
      </c>
      <c r="F1050" s="7">
        <v>8393</v>
      </c>
      <c r="G1050" s="9" t="str" cm="1">
        <f t="array" ref="G1050">IF(LEN(F1050)=4,"1-"&amp;LEFT(F1050,2)&amp;"-"&amp;RIGHT(F1050,2),IF(AND(F1050="",B1050&lt;&gt;""),FindJISCoordinate(B1050),"No Code"))</f>
        <v>1-83-93</v>
      </c>
      <c r="H1050" s="3">
        <f t="shared" si="82"/>
        <v>40860</v>
      </c>
      <c r="I1050" s="3" t="str">
        <f t="shared" si="84"/>
        <v>U+9F9C</v>
      </c>
      <c r="J1050" s="3" t="str">
        <f t="shared" si="85"/>
        <v>龜</v>
      </c>
      <c r="K1050" s="3" t="b">
        <f t="shared" si="83"/>
        <v>1</v>
      </c>
    </row>
    <row r="1051" spans="2:11" x14ac:dyDescent="0.4">
      <c r="B1051" s="2" t="str" cm="1">
        <f t="array" ref="B1051">INDEX(JIS一覧!$A$1:$CQ$95, VALUE(LEFT(F1051, 2))+1, VALUE(RIGHT(F1051, 2))+1)</f>
        <v>喜</v>
      </c>
      <c r="E1051" s="1">
        <f t="shared" si="81"/>
        <v>275</v>
      </c>
      <c r="F1051" s="7">
        <v>2078</v>
      </c>
      <c r="G1051" s="9" t="str" cm="1">
        <f t="array" ref="G1051">IF(LEN(F1051)=4,"1-"&amp;LEFT(F1051,2)&amp;"-"&amp;RIGHT(F1051,2),IF(AND(F1051="",B1051&lt;&gt;""),FindJISCoordinate(B1051),"No Code"))</f>
        <v>1-20-78</v>
      </c>
      <c r="H1051" s="3">
        <f t="shared" si="82"/>
        <v>21916</v>
      </c>
      <c r="I1051" s="3" t="str">
        <f t="shared" si="84"/>
        <v>U+559C</v>
      </c>
      <c r="J1051" s="3" t="str">
        <f t="shared" si="85"/>
        <v>喜</v>
      </c>
      <c r="K1051" s="3" t="b">
        <f t="shared" si="83"/>
        <v>1</v>
      </c>
    </row>
    <row r="1052" spans="2:11" x14ac:dyDescent="0.4">
      <c r="B1052" s="2" t="str" cm="1">
        <f t="array" ref="B1052">INDEX(JIS一覧!$A$1:$CQ$95, VALUE(LEFT(F1052, 2))+1, VALUE(RIGHT(F1052, 2))+1)</f>
        <v>喟</v>
      </c>
      <c r="D1052" s="1">
        <v>76</v>
      </c>
      <c r="E1052" s="1">
        <f t="shared" si="81"/>
        <v>276</v>
      </c>
      <c r="F1052" s="7">
        <v>5132</v>
      </c>
      <c r="G1052" s="9" t="str" cm="1">
        <f t="array" ref="G1052">IF(LEN(F1052)=4,"1-"&amp;LEFT(F1052,2)&amp;"-"&amp;RIGHT(F1052,2),IF(AND(F1052="",B1052&lt;&gt;""),FindJISCoordinate(B1052),"No Code"))</f>
        <v>1-51-32</v>
      </c>
      <c r="H1052" s="3">
        <f t="shared" si="82"/>
        <v>21919</v>
      </c>
      <c r="I1052" s="3" t="str">
        <f t="shared" si="84"/>
        <v>U+559F</v>
      </c>
      <c r="J1052" s="3" t="str">
        <f t="shared" si="85"/>
        <v>喟</v>
      </c>
      <c r="K1052" s="3" t="b">
        <f t="shared" si="83"/>
        <v>1</v>
      </c>
    </row>
    <row r="1053" spans="2:11" x14ac:dyDescent="0.4">
      <c r="B1053" s="2" t="str" cm="1">
        <f t="array" ref="B1053">INDEX(JIS一覧!$A$1:$CQ$95, VALUE(LEFT(F1053, 2))+1, VALUE(RIGHT(F1053, 2))+1)</f>
        <v>幾</v>
      </c>
      <c r="E1053" s="1">
        <f t="shared" si="81"/>
        <v>276</v>
      </c>
      <c r="F1053" s="7">
        <v>2086</v>
      </c>
      <c r="G1053" s="9" t="str" cm="1">
        <f t="array" ref="G1053">IF(LEN(F1053)=4,"1-"&amp;LEFT(F1053,2)&amp;"-"&amp;RIGHT(F1053,2),IF(AND(F1053="",B1053&lt;&gt;""),FindJISCoordinate(B1053),"No Code"))</f>
        <v>1-20-86</v>
      </c>
      <c r="H1053" s="3">
        <f t="shared" si="82"/>
        <v>24190</v>
      </c>
      <c r="I1053" s="3" t="str">
        <f t="shared" si="84"/>
        <v>U+5E7E</v>
      </c>
      <c r="J1053" s="3" t="str">
        <f t="shared" si="85"/>
        <v>幾</v>
      </c>
      <c r="K1053" s="3" t="b">
        <f t="shared" si="83"/>
        <v>1</v>
      </c>
    </row>
    <row r="1054" spans="2:11" x14ac:dyDescent="0.4">
      <c r="B1054" s="2" t="str" cm="1">
        <f t="array" ref="B1054">INDEX(JIS一覧!$A$1:$CQ$95, VALUE(LEFT(F1054, 2))+1, VALUE(RIGHT(F1054, 2))+1)</f>
        <v>揮</v>
      </c>
      <c r="E1054" s="1">
        <f t="shared" si="81"/>
        <v>276</v>
      </c>
      <c r="F1054" s="7">
        <v>2088</v>
      </c>
      <c r="G1054" s="9" t="str" cm="1">
        <f t="array" ref="G1054">IF(LEN(F1054)=4,"1-"&amp;LEFT(F1054,2)&amp;"-"&amp;RIGHT(F1054,2),IF(AND(F1054="",B1054&lt;&gt;""),FindJISCoordinate(B1054),"No Code"))</f>
        <v>1-20-88</v>
      </c>
      <c r="H1054" s="3">
        <f t="shared" si="82"/>
        <v>25582</v>
      </c>
      <c r="I1054" s="3" t="str">
        <f t="shared" si="84"/>
        <v>U+63EE</v>
      </c>
      <c r="J1054" s="3" t="str">
        <f t="shared" si="85"/>
        <v>揮</v>
      </c>
      <c r="K1054" s="3" t="b">
        <f t="shared" si="83"/>
        <v>1</v>
      </c>
    </row>
    <row r="1055" spans="2:11" x14ac:dyDescent="0.4">
      <c r="B1055" s="2" t="str" cm="1">
        <f t="array" ref="B1055">INDEX(JIS一覧!$A$1:$CQ$95, VALUE(LEFT(F1055, 2))+1, VALUE(RIGHT(F1055, 2))+1)</f>
        <v>揆</v>
      </c>
      <c r="E1055" s="1">
        <f t="shared" si="81"/>
        <v>276</v>
      </c>
      <c r="F1055" s="7">
        <v>5768</v>
      </c>
      <c r="G1055" s="9" t="str" cm="1">
        <f t="array" ref="G1055">IF(LEN(F1055)=4,"1-"&amp;LEFT(F1055,2)&amp;"-"&amp;RIGHT(F1055,2),IF(AND(F1055="",B1055&lt;&gt;""),FindJISCoordinate(B1055),"No Code"))</f>
        <v>1-57-68</v>
      </c>
      <c r="H1055" s="3">
        <f t="shared" si="82"/>
        <v>25542</v>
      </c>
      <c r="I1055" s="3" t="str">
        <f t="shared" si="84"/>
        <v>U+63C6</v>
      </c>
      <c r="J1055" s="3" t="str">
        <f t="shared" si="85"/>
        <v>揆</v>
      </c>
      <c r="K1055" s="3" t="b">
        <f t="shared" si="83"/>
        <v>1</v>
      </c>
    </row>
    <row r="1056" spans="2:11" x14ac:dyDescent="0.4">
      <c r="B1056" s="2" t="str" cm="1">
        <f t="array" ref="B1056">INDEX(JIS一覧!$A$1:$CQ$95, VALUE(LEFT(F1056, 2))+1, VALUE(RIGHT(F1056, 2))+1)</f>
        <v>期</v>
      </c>
      <c r="E1056" s="1">
        <f t="shared" si="81"/>
        <v>276</v>
      </c>
      <c r="F1056" s="7">
        <v>2092</v>
      </c>
      <c r="G1056" s="9" t="str" cm="1">
        <f t="array" ref="G1056">IF(LEN(F1056)=4,"1-"&amp;LEFT(F1056,2)&amp;"-"&amp;RIGHT(F1056,2),IF(AND(F1056="",B1056&lt;&gt;""),FindJISCoordinate(B1056),"No Code"))</f>
        <v>1-20-92</v>
      </c>
      <c r="H1056" s="3">
        <f t="shared" si="82"/>
        <v>26399</v>
      </c>
      <c r="I1056" s="3" t="str">
        <f t="shared" si="84"/>
        <v>U+671F</v>
      </c>
      <c r="J1056" s="3" t="str">
        <f t="shared" si="85"/>
        <v>期</v>
      </c>
      <c r="K1056" s="3" t="b">
        <f t="shared" si="83"/>
        <v>1</v>
      </c>
    </row>
    <row r="1057" spans="2:11" x14ac:dyDescent="0.4">
      <c r="B1057" s="2" t="str" cm="1">
        <f t="array" ref="B1057">INDEX(JIS一覧!$A$1:$CQ$95, VALUE(LEFT(F1057, 2))+1, VALUE(RIGHT(F1057, 2))+1)</f>
        <v>朞</v>
      </c>
      <c r="D1057" s="1">
        <v>77</v>
      </c>
      <c r="E1057" s="1">
        <f t="shared" si="81"/>
        <v>277</v>
      </c>
      <c r="F1057" s="7">
        <v>5914</v>
      </c>
      <c r="G1057" s="9" t="str" cm="1">
        <f t="array" ref="G1057">IF(LEN(F1057)=4,"1-"&amp;LEFT(F1057,2)&amp;"-"&amp;RIGHT(F1057,2),IF(AND(F1057="",B1057&lt;&gt;""),FindJISCoordinate(B1057),"No Code"))</f>
        <v>1-59-14</v>
      </c>
      <c r="H1057" s="3">
        <f t="shared" si="82"/>
        <v>26398</v>
      </c>
      <c r="I1057" s="3" t="str">
        <f t="shared" si="84"/>
        <v>U+671E</v>
      </c>
      <c r="J1057" s="3" t="str">
        <f t="shared" si="85"/>
        <v>朞</v>
      </c>
      <c r="K1057" s="3" t="b">
        <f t="shared" si="83"/>
        <v>1</v>
      </c>
    </row>
    <row r="1058" spans="2:11" x14ac:dyDescent="0.4">
      <c r="B1058" s="2" t="str" cm="1">
        <f t="array" ref="B1058">INDEX(JIS一覧!$A$1:$CQ$95, VALUE(LEFT(F1058, 2))+1, VALUE(RIGHT(F1058, 2))+1)</f>
        <v>棋</v>
      </c>
      <c r="E1058" s="1">
        <f t="shared" si="81"/>
        <v>277</v>
      </c>
      <c r="F1058" s="7">
        <v>2093</v>
      </c>
      <c r="G1058" s="9" t="str" cm="1">
        <f t="array" ref="G1058">IF(LEN(F1058)=4,"1-"&amp;LEFT(F1058,2)&amp;"-"&amp;RIGHT(F1058,2),IF(AND(F1058="",B1058&lt;&gt;""),FindJISCoordinate(B1058),"No Code"))</f>
        <v>1-20-93</v>
      </c>
      <c r="H1058" s="3">
        <f t="shared" si="82"/>
        <v>26827</v>
      </c>
      <c r="I1058" s="3" t="str">
        <f t="shared" si="84"/>
        <v>U+68CB</v>
      </c>
      <c r="J1058" s="3" t="str">
        <f t="shared" si="85"/>
        <v>棋</v>
      </c>
      <c r="K1058" s="3" t="b">
        <f t="shared" si="83"/>
        <v>1</v>
      </c>
    </row>
    <row r="1059" spans="2:11" x14ac:dyDescent="0.4">
      <c r="B1059" s="2" t="str" cm="1">
        <f t="array" ref="B1059">INDEX(JIS一覧!$A$1:$CQ$95, VALUE(LEFT(F1059, 2))+1, VALUE(RIGHT(F1059, 2))+1)</f>
        <v>棊</v>
      </c>
      <c r="C1059" t="s">
        <v>7768</v>
      </c>
      <c r="E1059" s="1">
        <f t="shared" si="81"/>
        <v>277</v>
      </c>
      <c r="F1059" s="7">
        <v>5987</v>
      </c>
      <c r="G1059" s="9" t="str" cm="1">
        <f t="array" ref="G1059">IF(LEN(F1059)=4,"1-"&amp;LEFT(F1059,2)&amp;"-"&amp;RIGHT(F1059,2),IF(AND(F1059="",B1059&lt;&gt;""),FindJISCoordinate(B1059),"No Code"))</f>
        <v>1-59-87</v>
      </c>
      <c r="H1059" s="3">
        <f t="shared" si="82"/>
        <v>26826</v>
      </c>
      <c r="I1059" s="3" t="str">
        <f t="shared" si="84"/>
        <v>U+68CA</v>
      </c>
      <c r="J1059" s="3" t="str">
        <f t="shared" si="85"/>
        <v>棊</v>
      </c>
      <c r="K1059" s="3" t="b">
        <f t="shared" si="83"/>
        <v>1</v>
      </c>
    </row>
    <row r="1060" spans="2:11" x14ac:dyDescent="0.4">
      <c r="B1060" s="2" t="str" cm="1">
        <f t="array" ref="B1060">INDEX(JIS一覧!$A$1:$CQ$95, VALUE(LEFT(F1060, 2))+1, VALUE(RIGHT(F1060, 2))+1)</f>
        <v>稀</v>
      </c>
      <c r="E1060" s="1">
        <f t="shared" si="81"/>
        <v>277</v>
      </c>
      <c r="F1060" s="7">
        <v>2109</v>
      </c>
      <c r="G1060" s="9" t="str" cm="1">
        <f t="array" ref="G1060">IF(LEN(F1060)=4,"1-"&amp;LEFT(F1060,2)&amp;"-"&amp;RIGHT(F1060,2),IF(AND(F1060="",B1060&lt;&gt;""),FindJISCoordinate(B1060),"No Code"))</f>
        <v>1-21-09</v>
      </c>
      <c r="H1060" s="3">
        <f t="shared" si="82"/>
        <v>31232</v>
      </c>
      <c r="I1060" s="3" t="str">
        <f t="shared" si="84"/>
        <v>U+7A00</v>
      </c>
      <c r="J1060" s="3" t="str">
        <f t="shared" si="85"/>
        <v>稀</v>
      </c>
      <c r="K1060" s="3" t="b">
        <f t="shared" si="83"/>
        <v>1</v>
      </c>
    </row>
    <row r="1061" spans="2:11" x14ac:dyDescent="0.4">
      <c r="B1061" s="2" t="str" cm="1">
        <f t="array" ref="B1061">INDEX(JIS一覧!$A$1:$CQ$95, VALUE(LEFT(F1061, 2))+1, VALUE(RIGHT(F1061, 2))+1)</f>
        <v>葵</v>
      </c>
      <c r="E1061" s="1">
        <f t="shared" si="81"/>
        <v>277</v>
      </c>
      <c r="F1061" s="7">
        <v>1610</v>
      </c>
      <c r="G1061" s="9" t="str" cm="1">
        <f t="array" ref="G1061">IF(LEN(F1061)=4,"1-"&amp;LEFT(F1061,2)&amp;"-"&amp;RIGHT(F1061,2),IF(AND(F1061="",B1061&lt;&gt;""),FindJISCoordinate(B1061),"No Code"))</f>
        <v>1-16-10</v>
      </c>
      <c r="H1061" s="3">
        <f t="shared" si="82"/>
        <v>33909</v>
      </c>
      <c r="I1061" s="3" t="str">
        <f t="shared" si="84"/>
        <v>U+8475</v>
      </c>
      <c r="J1061" s="3" t="str">
        <f t="shared" si="85"/>
        <v>葵</v>
      </c>
      <c r="K1061" s="3" t="b">
        <f t="shared" si="83"/>
        <v>1</v>
      </c>
    </row>
    <row r="1062" spans="2:11" x14ac:dyDescent="0.4">
      <c r="B1062" s="2" t="str" cm="1">
        <f t="array" ref="B1062">INDEX(JIS一覧!$A$1:$CQ$95, VALUE(LEFT(F1062, 2))+1, VALUE(RIGHT(F1062, 2))+1)</f>
        <v>貴</v>
      </c>
      <c r="E1062" s="1">
        <f t="shared" si="81"/>
        <v>277</v>
      </c>
      <c r="F1062" s="7">
        <v>2114</v>
      </c>
      <c r="G1062" s="9" t="str" cm="1">
        <f t="array" ref="G1062">IF(LEN(F1062)=4,"1-"&amp;LEFT(F1062,2)&amp;"-"&amp;RIGHT(F1062,2),IF(AND(F1062="",B1062&lt;&gt;""),FindJISCoordinate(B1062),"No Code"))</f>
        <v>1-21-14</v>
      </c>
      <c r="H1062" s="3">
        <f t="shared" si="82"/>
        <v>36020</v>
      </c>
      <c r="I1062" s="3" t="str">
        <f t="shared" si="84"/>
        <v>U+8CB4</v>
      </c>
      <c r="J1062" s="3" t="str">
        <f t="shared" si="85"/>
        <v>貴</v>
      </c>
      <c r="K1062" s="3" t="b">
        <f t="shared" si="83"/>
        <v>1</v>
      </c>
    </row>
    <row r="1063" spans="2:11" x14ac:dyDescent="0.4">
      <c r="B1063" s="2" t="str" cm="1">
        <f t="array" ref="B1063">INDEX(JIS一覧!$A$1:$CQ$95, VALUE(LEFT(F1063, 2))+1, VALUE(RIGHT(F1063, 2))+1)</f>
        <v>逵</v>
      </c>
      <c r="D1063" s="1">
        <v>78</v>
      </c>
      <c r="E1063" s="1">
        <f t="shared" si="81"/>
        <v>278</v>
      </c>
      <c r="F1063" s="7">
        <v>7792</v>
      </c>
      <c r="G1063" s="9" t="str" cm="1">
        <f t="array" ref="G1063">IF(LEN(F1063)=4,"1-"&amp;LEFT(F1063,2)&amp;"-"&amp;RIGHT(F1063,2),IF(AND(F1063="",B1063&lt;&gt;""),FindJISCoordinate(B1063),"No Code"))</f>
        <v>1-77-92</v>
      </c>
      <c r="H1063" s="3">
        <f t="shared" si="82"/>
        <v>36917</v>
      </c>
      <c r="I1063" s="3" t="str">
        <f t="shared" si="84"/>
        <v>U+9035</v>
      </c>
      <c r="J1063" s="3" t="str">
        <f t="shared" si="85"/>
        <v>逵</v>
      </c>
      <c r="K1063" s="3" t="b">
        <f t="shared" si="83"/>
        <v>1</v>
      </c>
    </row>
    <row r="1064" spans="2:11" x14ac:dyDescent="0.4">
      <c r="B1064" s="2" t="str" cm="1">
        <f t="array" ref="B1064">INDEX(JIS一覧!$A$1:$CQ$95, VALUE(LEFT(F1064, 2))+1, VALUE(RIGHT(F1064, 2))+1)</f>
        <v>愧</v>
      </c>
      <c r="E1064" s="1">
        <f t="shared" si="81"/>
        <v>278</v>
      </c>
      <c r="F1064" s="7">
        <v>5635</v>
      </c>
      <c r="G1064" s="9" t="str" cm="1">
        <f t="array" ref="G1064">IF(LEN(F1064)=4,"1-"&amp;LEFT(F1064,2)&amp;"-"&amp;RIGHT(F1064,2),IF(AND(F1064="",B1064&lt;&gt;""),FindJISCoordinate(B1064),"No Code"))</f>
        <v>1-56-35</v>
      </c>
      <c r="H1064" s="3">
        <f t="shared" si="82"/>
        <v>24871</v>
      </c>
      <c r="I1064" s="3" t="str">
        <f t="shared" si="84"/>
        <v>U+6127</v>
      </c>
      <c r="J1064" s="3" t="str">
        <f t="shared" si="85"/>
        <v>愧</v>
      </c>
      <c r="K1064" s="3" t="b">
        <f t="shared" si="83"/>
        <v>1</v>
      </c>
    </row>
    <row r="1065" spans="2:11" x14ac:dyDescent="0.4">
      <c r="B1065" s="2" t="str" cm="1">
        <f t="array" ref="B1065">INDEX(JIS一覧!$A$1:$CQ$95, VALUE(LEFT(F1065, 2))+1, VALUE(RIGHT(F1065, 2))+1)</f>
        <v>暉</v>
      </c>
      <c r="E1065" s="1">
        <f t="shared" si="81"/>
        <v>278</v>
      </c>
      <c r="F1065" s="7">
        <v>5886</v>
      </c>
      <c r="G1065" s="9" t="str" cm="1">
        <f t="array" ref="G1065">IF(LEN(F1065)=4,"1-"&amp;LEFT(F1065,2)&amp;"-"&amp;RIGHT(F1065,2),IF(AND(F1065="",B1065&lt;&gt;""),FindJISCoordinate(B1065),"No Code"))</f>
        <v>1-58-86</v>
      </c>
      <c r="H1065" s="3">
        <f t="shared" si="82"/>
        <v>26249</v>
      </c>
      <c r="I1065" s="3" t="str">
        <f t="shared" si="84"/>
        <v>U+6689</v>
      </c>
      <c r="J1065" s="3" t="str">
        <f t="shared" si="85"/>
        <v>暉</v>
      </c>
      <c r="K1065" s="3" t="b">
        <f t="shared" si="83"/>
        <v>1</v>
      </c>
    </row>
    <row r="1066" spans="2:11" x14ac:dyDescent="0.4">
      <c r="B1066" s="2" t="str" cm="1">
        <f t="array" ref="B1066">INDEX(JIS一覧!$A$1:$CQ$95, VALUE(LEFT(F1066, 2))+1, VALUE(RIGHT(F1066, 2))+1)</f>
        <v>棄</v>
      </c>
      <c r="E1066" s="1">
        <f t="shared" si="81"/>
        <v>278</v>
      </c>
      <c r="F1066" s="7">
        <v>2094</v>
      </c>
      <c r="G1066" s="9" t="str" cm="1">
        <f t="array" ref="G1066">IF(LEN(F1066)=4,"1-"&amp;LEFT(F1066,2)&amp;"-"&amp;RIGHT(F1066,2),IF(AND(F1066="",B1066&lt;&gt;""),FindJISCoordinate(B1066),"No Code"))</f>
        <v>1-20-94</v>
      </c>
      <c r="H1066" s="3">
        <f t="shared" si="82"/>
        <v>26820</v>
      </c>
      <c r="I1066" s="3" t="str">
        <f t="shared" si="84"/>
        <v>U+68C4</v>
      </c>
      <c r="J1066" s="3" t="str">
        <f t="shared" si="85"/>
        <v>棄</v>
      </c>
      <c r="K1066" s="3" t="b">
        <f t="shared" si="83"/>
        <v>1</v>
      </c>
    </row>
    <row r="1067" spans="2:11" x14ac:dyDescent="0.4">
      <c r="B1067" s="2" t="str" cm="1">
        <f t="array" ref="B1067">INDEX(JIS一覧!$A$1:$CQ$95, VALUE(LEFT(F1067, 2))+1, VALUE(RIGHT(F1067, 2))+1)</f>
        <v>毀</v>
      </c>
      <c r="D1067" s="1">
        <v>79</v>
      </c>
      <c r="E1067" s="1">
        <f t="shared" si="81"/>
        <v>279</v>
      </c>
      <c r="F1067" s="7">
        <v>5244</v>
      </c>
      <c r="G1067" s="9" t="str" cm="1">
        <f t="array" ref="G1067">IF(LEN(F1067)=4,"1-"&amp;LEFT(F1067,2)&amp;"-"&amp;RIGHT(F1067,2),IF(AND(F1067="",B1067&lt;&gt;""),FindJISCoordinate(B1067),"No Code"))</f>
        <v>1-52-44</v>
      </c>
      <c r="H1067" s="3">
        <f t="shared" si="82"/>
        <v>27584</v>
      </c>
      <c r="I1067" s="3" t="str">
        <f t="shared" si="84"/>
        <v>U+6BC0</v>
      </c>
      <c r="J1067" s="3" t="str">
        <f t="shared" si="85"/>
        <v>毀</v>
      </c>
      <c r="K1067" s="3" t="b">
        <f t="shared" si="83"/>
        <v>1</v>
      </c>
    </row>
    <row r="1068" spans="2:11" x14ac:dyDescent="0.4">
      <c r="B1068" s="2" t="str" cm="1">
        <f t="array" ref="B1068">INDEX(JIS一覧!$A$1:$CQ$95, VALUE(LEFT(F1068, 2))+1, VALUE(RIGHT(F1068, 2))+1)</f>
        <v>畸</v>
      </c>
      <c r="E1068" s="1">
        <f t="shared" si="81"/>
        <v>279</v>
      </c>
      <c r="F1068" s="7">
        <v>6535</v>
      </c>
      <c r="G1068" s="9" t="str" cm="1">
        <f t="array" ref="G1068">IF(LEN(F1068)=4,"1-"&amp;LEFT(F1068,2)&amp;"-"&amp;RIGHT(F1068,2),IF(AND(F1068="",B1068&lt;&gt;""),FindJISCoordinate(B1068),"No Code"))</f>
        <v>1-65-35</v>
      </c>
      <c r="H1068" s="3">
        <f t="shared" si="82"/>
        <v>30072</v>
      </c>
      <c r="I1068" s="3" t="str">
        <f t="shared" si="84"/>
        <v>U+7578</v>
      </c>
      <c r="J1068" s="3" t="str">
        <f t="shared" si="85"/>
        <v>畸</v>
      </c>
      <c r="K1068" s="3" t="b">
        <f t="shared" si="83"/>
        <v>1</v>
      </c>
    </row>
    <row r="1069" spans="2:11" x14ac:dyDescent="0.4">
      <c r="B1069" s="2" t="str" cm="1">
        <f t="array" ref="B1069">INDEX(JIS一覧!$A$1:$CQ$95, VALUE(LEFT(F1069, 2))+1, VALUE(RIGHT(F1069, 2))+1)</f>
        <v>祺</v>
      </c>
      <c r="E1069" s="1">
        <f t="shared" si="81"/>
        <v>279</v>
      </c>
      <c r="F1069" s="7">
        <v>6718</v>
      </c>
      <c r="G1069" s="9" t="str" cm="1">
        <f t="array" ref="G1069">IF(LEN(F1069)=4,"1-"&amp;LEFT(F1069,2)&amp;"-"&amp;RIGHT(F1069,2),IF(AND(F1069="",B1069&lt;&gt;""),FindJISCoordinate(B1069),"No Code"))</f>
        <v>1-67-18</v>
      </c>
      <c r="H1069" s="3">
        <f t="shared" si="82"/>
        <v>31098</v>
      </c>
      <c r="I1069" s="3" t="str">
        <f t="shared" si="84"/>
        <v>U+797A</v>
      </c>
      <c r="J1069" s="3" t="str">
        <f t="shared" si="85"/>
        <v>祺</v>
      </c>
      <c r="K1069" s="3" t="b">
        <f t="shared" si="83"/>
        <v>1</v>
      </c>
    </row>
    <row r="1070" spans="2:11" x14ac:dyDescent="0.4">
      <c r="B1070" s="2" t="str" cm="1">
        <f t="array" ref="B1070">INDEX(JIS一覧!$A$1:$CQ$95, VALUE(LEFT(F1070, 2))+1, VALUE(RIGHT(F1070, 2))+1)</f>
        <v>詭</v>
      </c>
      <c r="E1070" s="1">
        <f t="shared" si="81"/>
        <v>279</v>
      </c>
      <c r="F1070" s="7">
        <v>7544</v>
      </c>
      <c r="G1070" s="9" t="str" cm="1">
        <f t="array" ref="G1070">IF(LEN(F1070)=4,"1-"&amp;LEFT(F1070,2)&amp;"-"&amp;RIGHT(F1070,2),IF(AND(F1070="",B1070&lt;&gt;""),FindJISCoordinate(B1070),"No Code"))</f>
        <v>1-75-44</v>
      </c>
      <c r="H1070" s="3">
        <f t="shared" si="82"/>
        <v>35437</v>
      </c>
      <c r="I1070" s="3" t="str">
        <f t="shared" si="84"/>
        <v>U+8A6D</v>
      </c>
      <c r="J1070" s="3" t="str">
        <f t="shared" si="85"/>
        <v>詭</v>
      </c>
      <c r="K1070" s="3" t="b">
        <f t="shared" si="83"/>
        <v>1</v>
      </c>
    </row>
    <row r="1071" spans="2:11" x14ac:dyDescent="0.4">
      <c r="B1071" s="2" t="str" cm="1">
        <f t="array" ref="B1071">INDEX(JIS一覧!$A$1:$CQ$95, VALUE(LEFT(F1071, 2))+1, VALUE(RIGHT(F1071, 2))+1)</f>
        <v>跪</v>
      </c>
      <c r="E1071" s="1">
        <f t="shared" si="81"/>
        <v>279</v>
      </c>
      <c r="F1071" s="7">
        <v>7678</v>
      </c>
      <c r="G1071" s="9" t="str" cm="1">
        <f t="array" ref="G1071">IF(LEN(F1071)=4,"1-"&amp;LEFT(F1071,2)&amp;"-"&amp;RIGHT(F1071,2),IF(AND(F1071="",B1071&lt;&gt;""),FindJISCoordinate(B1071),"No Code"))</f>
        <v>1-76-78</v>
      </c>
      <c r="H1071" s="3">
        <f t="shared" si="82"/>
        <v>36330</v>
      </c>
      <c r="I1071" s="3" t="str">
        <f t="shared" si="84"/>
        <v>U+8DEA</v>
      </c>
      <c r="J1071" s="3" t="str">
        <f t="shared" si="85"/>
        <v>跪</v>
      </c>
      <c r="K1071" s="3" t="b">
        <f t="shared" si="83"/>
        <v>1</v>
      </c>
    </row>
    <row r="1072" spans="2:11" x14ac:dyDescent="0.4">
      <c r="B1072" s="2" t="str" cm="1">
        <f t="array" ref="B1072">INDEX(JIS一覧!$A$1:$CQ$95, VALUE(LEFT(F1072, 2))+1, VALUE(RIGHT(F1072, 2))+1)</f>
        <v>僖</v>
      </c>
      <c r="E1072" s="1">
        <f t="shared" si="81"/>
        <v>279</v>
      </c>
      <c r="F1072" s="7">
        <v>4905</v>
      </c>
      <c r="G1072" s="9" t="str" cm="1">
        <f t="array" ref="G1072">IF(LEN(F1072)=4,"1-"&amp;LEFT(F1072,2)&amp;"-"&amp;RIGHT(F1072,2),IF(AND(F1072="",B1072&lt;&gt;""),FindJISCoordinate(B1072),"No Code"))</f>
        <v>1-49-05</v>
      </c>
      <c r="H1072" s="3">
        <f t="shared" si="82"/>
        <v>20694</v>
      </c>
      <c r="I1072" s="3" t="str">
        <f t="shared" si="84"/>
        <v>U+50D6</v>
      </c>
      <c r="J1072" s="3" t="str">
        <f t="shared" si="85"/>
        <v>僖</v>
      </c>
      <c r="K1072" s="3" t="b">
        <f t="shared" si="83"/>
        <v>1</v>
      </c>
    </row>
    <row r="1073" spans="2:11" x14ac:dyDescent="0.4">
      <c r="B1073" s="2" t="str" cm="1">
        <f t="array" ref="B1073">INDEX(JIS一覧!$A$1:$CQ$95, VALUE(LEFT(F1073, 2))+1, VALUE(RIGHT(F1073, 2))+1)</f>
        <v>匱</v>
      </c>
      <c r="E1073" s="1">
        <f t="shared" si="81"/>
        <v>279</v>
      </c>
      <c r="F1073" s="7">
        <v>5028</v>
      </c>
      <c r="G1073" s="9" t="str" cm="1">
        <f t="array" ref="G1073">IF(LEN(F1073)=4,"1-"&amp;LEFT(F1073,2)&amp;"-"&amp;RIGHT(F1073,2),IF(AND(F1073="",B1073&lt;&gt;""),FindJISCoordinate(B1073),"No Code"))</f>
        <v>1-50-28</v>
      </c>
      <c r="H1073" s="3">
        <f t="shared" si="82"/>
        <v>21297</v>
      </c>
      <c r="I1073" s="3" t="str">
        <f t="shared" si="84"/>
        <v>U+5331</v>
      </c>
      <c r="J1073" s="3" t="str">
        <f t="shared" si="85"/>
        <v>匱</v>
      </c>
      <c r="K1073" s="3" t="b">
        <f t="shared" si="83"/>
        <v>1</v>
      </c>
    </row>
    <row r="1074" spans="2:11" x14ac:dyDescent="0.4">
      <c r="B1074" s="2" t="str" cm="1">
        <f t="array" ref="B1074">INDEX(JIS一覧!$A$1:$CQ$95, VALUE(LEFT(F1074, 2))+1, VALUE(RIGHT(F1074, 2))+1)</f>
        <v>旗</v>
      </c>
      <c r="D1074" s="1">
        <v>80</v>
      </c>
      <c r="E1074" s="1">
        <f t="shared" si="81"/>
        <v>280</v>
      </c>
      <c r="F1074" s="7">
        <v>2090</v>
      </c>
      <c r="G1074" s="9" t="str" cm="1">
        <f t="array" ref="G1074">IF(LEN(F1074)=4,"1-"&amp;LEFT(F1074,2)&amp;"-"&amp;RIGHT(F1074,2),IF(AND(F1074="",B1074&lt;&gt;""),FindJISCoordinate(B1074),"No Code"))</f>
        <v>1-20-90</v>
      </c>
      <c r="H1074" s="3">
        <f t="shared" si="82"/>
        <v>26071</v>
      </c>
      <c r="I1074" s="3" t="str">
        <f t="shared" si="84"/>
        <v>U+65D7</v>
      </c>
      <c r="J1074" s="3" t="str">
        <f t="shared" si="85"/>
        <v>旗</v>
      </c>
      <c r="K1074" s="3" t="b">
        <f t="shared" si="83"/>
        <v>1</v>
      </c>
    </row>
    <row r="1075" spans="2:11" x14ac:dyDescent="0.4">
      <c r="B1075" s="2" t="str" cm="1">
        <f t="array" ref="B1075">INDEX(JIS一覧!$A$1:$CQ$95, VALUE(LEFT(F1075, 2))+1, VALUE(RIGHT(F1075, 2))+1)</f>
        <v>箕</v>
      </c>
      <c r="E1075" s="1">
        <f t="shared" si="81"/>
        <v>280</v>
      </c>
      <c r="F1075" s="7">
        <v>4407</v>
      </c>
      <c r="G1075" s="9" t="str" cm="1">
        <f t="array" ref="G1075">IF(LEN(F1075)=4,"1-"&amp;LEFT(F1075,2)&amp;"-"&amp;RIGHT(F1075,2),IF(AND(F1075="",B1075&lt;&gt;""),FindJISCoordinate(B1075),"No Code"))</f>
        <v>1-44-07</v>
      </c>
      <c r="H1075" s="3">
        <f t="shared" si="82"/>
        <v>31637</v>
      </c>
      <c r="I1075" s="3" t="str">
        <f t="shared" si="84"/>
        <v>U+7B95</v>
      </c>
      <c r="J1075" s="3" t="str">
        <f t="shared" si="85"/>
        <v>箕</v>
      </c>
      <c r="K1075" s="3" t="b">
        <f t="shared" si="83"/>
        <v>1</v>
      </c>
    </row>
    <row r="1076" spans="2:11" x14ac:dyDescent="0.4">
      <c r="B1076" s="2" t="str" cm="1">
        <f t="array" ref="B1076">INDEX(JIS一覧!$A$1:$CQ$95, VALUE(LEFT(F1076, 2))+1, VALUE(RIGHT(F1076, 2))+1)</f>
        <v>綺</v>
      </c>
      <c r="E1076" s="1">
        <f t="shared" si="81"/>
        <v>280</v>
      </c>
      <c r="F1076" s="7">
        <v>6926</v>
      </c>
      <c r="G1076" s="9" t="str" cm="1">
        <f t="array" ref="G1076">IF(LEN(F1076)=4,"1-"&amp;LEFT(F1076,2)&amp;"-"&amp;RIGHT(F1076,2),IF(AND(F1076="",B1076&lt;&gt;""),FindJISCoordinate(B1076),"No Code"))</f>
        <v>1-69-26</v>
      </c>
      <c r="H1076" s="3">
        <f t="shared" si="82"/>
        <v>32186</v>
      </c>
      <c r="I1076" s="3" t="str">
        <f t="shared" si="84"/>
        <v>U+7DBA</v>
      </c>
      <c r="J1076" s="3" t="str">
        <f t="shared" si="85"/>
        <v>綺</v>
      </c>
      <c r="K1076" s="3" t="b">
        <f t="shared" si="83"/>
        <v>1</v>
      </c>
    </row>
    <row r="1077" spans="2:11" x14ac:dyDescent="0.4">
      <c r="B1077" s="2" t="str" cm="1">
        <f t="array" ref="B1077">INDEX(JIS一覧!$A$1:$CQ$95, VALUE(LEFT(F1077, 2))+1, VALUE(RIGHT(F1077, 2))+1)</f>
        <v>綦</v>
      </c>
      <c r="D1077" s="1">
        <v>81</v>
      </c>
      <c r="E1077" s="1">
        <f t="shared" si="81"/>
        <v>281</v>
      </c>
      <c r="F1077" s="7">
        <v>9009</v>
      </c>
      <c r="G1077" s="9" t="str" cm="1">
        <f t="array" ref="G1077">IF(LEN(F1077)=4,"1-"&amp;LEFT(F1077,2)&amp;"-"&amp;RIGHT(F1077,2),IF(AND(F1077="",B1077&lt;&gt;""),FindJISCoordinate(B1077),"No Code"))</f>
        <v>1-90-09</v>
      </c>
      <c r="H1077" s="3">
        <f t="shared" si="82"/>
        <v>32166</v>
      </c>
      <c r="I1077" s="3" t="str">
        <f t="shared" si="84"/>
        <v>U+7DA6</v>
      </c>
      <c r="J1077" s="3" t="str">
        <f t="shared" si="85"/>
        <v>綦</v>
      </c>
      <c r="K1077" s="3" t="b">
        <f t="shared" si="83"/>
        <v>1</v>
      </c>
    </row>
    <row r="1078" spans="2:11" x14ac:dyDescent="0.4">
      <c r="B1078" s="2" t="str" cm="1">
        <f t="array" ref="B1078">INDEX(JIS一覧!$A$1:$CQ$95, VALUE(LEFT(F1078, 2))+1, VALUE(RIGHT(F1078, 2))+1)</f>
        <v>器</v>
      </c>
      <c r="E1078" s="1">
        <f t="shared" ref="E1078:E1141" si="86">IF(D1078="",E1077,D1078+ROUNDUP(E1077-D1078,-2))</f>
        <v>281</v>
      </c>
      <c r="F1078" s="7">
        <v>2079</v>
      </c>
      <c r="G1078" s="9" t="str" cm="1">
        <f t="array" ref="G1078">IF(LEN(F1078)=4,"1-"&amp;LEFT(F1078,2)&amp;"-"&amp;RIGHT(F1078,2),IF(AND(F1078="",B1078&lt;&gt;""),FindJISCoordinate(B1078),"No Code"))</f>
        <v>1-20-79</v>
      </c>
      <c r="H1078" s="3">
        <f t="shared" si="82"/>
        <v>22120</v>
      </c>
      <c r="I1078" s="3" t="str">
        <f t="shared" si="84"/>
        <v>U+5668</v>
      </c>
      <c r="J1078" s="3" t="str">
        <f t="shared" si="85"/>
        <v>器</v>
      </c>
      <c r="K1078" s="3" t="b">
        <f t="shared" si="83"/>
        <v>1</v>
      </c>
    </row>
    <row r="1079" spans="2:11" x14ac:dyDescent="0.4">
      <c r="B1079" s="2" t="s">
        <v>7769</v>
      </c>
      <c r="C1079" t="s">
        <v>7770</v>
      </c>
      <c r="E1079" s="1">
        <f t="shared" si="86"/>
        <v>281</v>
      </c>
      <c r="F1079" s="7">
        <v>1522</v>
      </c>
      <c r="G1079" s="9" t="str" cm="1">
        <f t="array" ref="G1079">IF(LEN(F1079)=4,"1-"&amp;LEFT(F1079,2)&amp;"-"&amp;RIGHT(F1079,2),IF(AND(F1079="",B1079&lt;&gt;""),FindJISCoordinate(B1079),"No Code"))</f>
        <v>1-15-22</v>
      </c>
      <c r="H1079" s="3">
        <f t="shared" si="82"/>
        <v>64056</v>
      </c>
      <c r="I1079" s="3" t="str">
        <f t="shared" si="84"/>
        <v>U+FA38</v>
      </c>
      <c r="J1079" s="3" t="str">
        <f t="shared" si="85"/>
        <v>器</v>
      </c>
      <c r="K1079" s="3" t="b">
        <f t="shared" si="83"/>
        <v>1</v>
      </c>
    </row>
    <row r="1080" spans="2:11" x14ac:dyDescent="0.4">
      <c r="B1080" s="2" t="str" cm="1">
        <f t="array" ref="B1080">INDEX(JIS一覧!$A$1:$CQ$95, VALUE(LEFT(F1080, 2))+1, VALUE(RIGHT(F1080, 2))+1)</f>
        <v>嬉</v>
      </c>
      <c r="E1080" s="1">
        <f t="shared" si="86"/>
        <v>281</v>
      </c>
      <c r="F1080" s="7">
        <v>2082</v>
      </c>
      <c r="G1080" s="9" t="str" cm="1">
        <f t="array" ref="G1080">IF(LEN(F1080)=4,"1-"&amp;LEFT(F1080,2)&amp;"-"&amp;RIGHT(F1080,2),IF(AND(F1080="",B1080&lt;&gt;""),FindJISCoordinate(B1080),"No Code"))</f>
        <v>1-20-82</v>
      </c>
      <c r="H1080" s="3">
        <f t="shared" si="82"/>
        <v>23305</v>
      </c>
      <c r="I1080" s="3" t="str">
        <f t="shared" si="84"/>
        <v>U+5B09</v>
      </c>
      <c r="J1080" s="3" t="str">
        <f t="shared" si="85"/>
        <v>嬉</v>
      </c>
      <c r="K1080" s="3" t="b">
        <f t="shared" si="83"/>
        <v>1</v>
      </c>
    </row>
    <row r="1081" spans="2:11" x14ac:dyDescent="0.4">
      <c r="B1081" s="2" t="str" cm="1">
        <f t="array" ref="B1081">INDEX(JIS一覧!$A$1:$CQ$95, VALUE(LEFT(F1081, 2))+1, VALUE(RIGHT(F1081, 2))+1)</f>
        <v>槻</v>
      </c>
      <c r="E1081" s="1">
        <f t="shared" si="86"/>
        <v>281</v>
      </c>
      <c r="F1081" s="7">
        <v>3648</v>
      </c>
      <c r="G1081" s="9" t="str" cm="1">
        <f t="array" ref="G1081">IF(LEN(F1081)=4,"1-"&amp;LEFT(F1081,2)&amp;"-"&amp;RIGHT(F1081,2),IF(AND(F1081="",B1081&lt;&gt;""),FindJISCoordinate(B1081),"No Code"))</f>
        <v>1-36-48</v>
      </c>
      <c r="H1081" s="3">
        <f t="shared" si="82"/>
        <v>27131</v>
      </c>
      <c r="I1081" s="3" t="str">
        <f t="shared" si="84"/>
        <v>U+69FB</v>
      </c>
      <c r="J1081" s="3" t="str">
        <f t="shared" si="85"/>
        <v>槻</v>
      </c>
      <c r="K1081" s="3" t="b">
        <f t="shared" si="83"/>
        <v>1</v>
      </c>
    </row>
    <row r="1082" spans="2:11" x14ac:dyDescent="0.4">
      <c r="B1082" s="2" t="str" cm="1">
        <f t="array" ref="B1082">INDEX(JIS一覧!$A$1:$CQ$95, VALUE(LEFT(F1082, 2))+1, VALUE(RIGHT(F1082, 2))+1)</f>
        <v>毅</v>
      </c>
      <c r="E1082" s="1">
        <f t="shared" si="86"/>
        <v>281</v>
      </c>
      <c r="F1082" s="7">
        <v>2103</v>
      </c>
      <c r="G1082" s="9" t="str" cm="1">
        <f t="array" ref="G1082">IF(LEN(F1082)=4,"1-"&amp;LEFT(F1082,2)&amp;"-"&amp;RIGHT(F1082,2),IF(AND(F1082="",B1082&lt;&gt;""),FindJISCoordinate(B1082),"No Code"))</f>
        <v>1-21-03</v>
      </c>
      <c r="H1082" s="3">
        <f t="shared" si="82"/>
        <v>27589</v>
      </c>
      <c r="I1082" s="3" t="str">
        <f t="shared" si="84"/>
        <v>U+6BC5</v>
      </c>
      <c r="J1082" s="3" t="str">
        <f t="shared" si="85"/>
        <v>毅</v>
      </c>
      <c r="K1082" s="3" t="b">
        <f t="shared" si="83"/>
        <v>1</v>
      </c>
    </row>
    <row r="1083" spans="2:11" x14ac:dyDescent="0.4">
      <c r="B1083" s="2" t="str" cm="1">
        <f t="array" ref="B1083">INDEX(JIS一覧!$A$1:$CQ$95, VALUE(LEFT(F1083, 2))+1, VALUE(RIGHT(F1083, 2))+1)</f>
        <v>熙</v>
      </c>
      <c r="E1083" s="1">
        <f t="shared" si="86"/>
        <v>281</v>
      </c>
      <c r="F1083" s="7">
        <v>8406</v>
      </c>
      <c r="G1083" s="9" t="str" cm="1">
        <f t="array" ref="G1083">IF(LEN(F1083)=4,"1-"&amp;LEFT(F1083,2)&amp;"-"&amp;RIGHT(F1083,2),IF(AND(F1083="",B1083&lt;&gt;""),FindJISCoordinate(B1083),"No Code"))</f>
        <v>1-84-06</v>
      </c>
      <c r="H1083" s="3">
        <f t="shared" si="82"/>
        <v>29081</v>
      </c>
      <c r="I1083" s="3" t="str">
        <f t="shared" si="84"/>
        <v>U+7199</v>
      </c>
      <c r="J1083" s="3" t="str">
        <f t="shared" si="85"/>
        <v>熙</v>
      </c>
      <c r="K1083" s="3" t="b">
        <f t="shared" si="83"/>
        <v>1</v>
      </c>
    </row>
    <row r="1084" spans="2:11" x14ac:dyDescent="0.4">
      <c r="B1084" s="2" t="str" cm="1">
        <f t="array" ref="B1084">INDEX(JIS一覧!$A$1:$CQ$95, VALUE(LEFT(F1084, 2))+1, VALUE(RIGHT(F1084, 2))+1)</f>
        <v>煕</v>
      </c>
      <c r="C1084" t="s">
        <v>7771</v>
      </c>
      <c r="E1084" s="1">
        <f t="shared" si="86"/>
        <v>281</v>
      </c>
      <c r="F1084" s="7">
        <v>6370</v>
      </c>
      <c r="G1084" s="9" t="str" cm="1">
        <f t="array" ref="G1084">IF(LEN(F1084)=4,"1-"&amp;LEFT(F1084,2)&amp;"-"&amp;RIGHT(F1084,2),IF(AND(F1084="",B1084&lt;&gt;""),FindJISCoordinate(B1084),"No Code"))</f>
        <v>1-63-70</v>
      </c>
      <c r="H1084" s="3">
        <f t="shared" si="82"/>
        <v>29013</v>
      </c>
      <c r="I1084" s="3" t="str">
        <f t="shared" si="84"/>
        <v>U+7155</v>
      </c>
      <c r="J1084" s="3" t="str">
        <f t="shared" si="85"/>
        <v>煕</v>
      </c>
      <c r="K1084" s="3" t="b">
        <f t="shared" si="83"/>
        <v>1</v>
      </c>
    </row>
    <row r="1085" spans="2:11" x14ac:dyDescent="0.4">
      <c r="B1085" s="2" t="str" cm="1">
        <f t="array" ref="B1085">INDEX(JIS一覧!$A$1:$CQ$95, VALUE(LEFT(F1085, 2))+1, VALUE(RIGHT(F1085, 2))+1)</f>
        <v>熈</v>
      </c>
      <c r="C1085" t="s">
        <v>7771</v>
      </c>
      <c r="E1085" s="1">
        <f t="shared" si="86"/>
        <v>281</v>
      </c>
      <c r="F1085" s="7">
        <v>6371</v>
      </c>
      <c r="G1085" s="9" t="str" cm="1">
        <f t="array" ref="G1085">IF(LEN(F1085)=4,"1-"&amp;LEFT(F1085,2)&amp;"-"&amp;RIGHT(F1085,2),IF(AND(F1085="",B1085&lt;&gt;""),FindJISCoordinate(B1085),"No Code"))</f>
        <v>1-63-71</v>
      </c>
      <c r="H1085" s="3">
        <f t="shared" si="82"/>
        <v>29064</v>
      </c>
      <c r="I1085" s="3" t="str">
        <f t="shared" si="84"/>
        <v>U+7188</v>
      </c>
      <c r="J1085" s="3" t="str">
        <f t="shared" si="85"/>
        <v>熈</v>
      </c>
      <c r="K1085" s="3" t="b">
        <f t="shared" si="83"/>
        <v>1</v>
      </c>
    </row>
    <row r="1086" spans="2:11" x14ac:dyDescent="0.4">
      <c r="B1086" s="2" t="str" cm="1">
        <f t="array" ref="B1086">INDEX(JIS一覧!$A$1:$CQ$95, VALUE(LEFT(F1086, 2))+1, VALUE(RIGHT(F1086, 2))+1)</f>
        <v>畿</v>
      </c>
      <c r="E1086" s="1">
        <f t="shared" si="86"/>
        <v>281</v>
      </c>
      <c r="F1086" s="7">
        <v>2106</v>
      </c>
      <c r="G1086" s="9" t="str" cm="1">
        <f t="array" ref="G1086">IF(LEN(F1086)=4,"1-"&amp;LEFT(F1086,2)&amp;"-"&amp;RIGHT(F1086,2),IF(AND(F1086="",B1086&lt;&gt;""),FindJISCoordinate(B1086),"No Code"))</f>
        <v>1-21-06</v>
      </c>
      <c r="H1086" s="3">
        <f t="shared" si="82"/>
        <v>30079</v>
      </c>
      <c r="I1086" s="3" t="str">
        <f t="shared" si="84"/>
        <v>U+757F</v>
      </c>
      <c r="J1086" s="3" t="str">
        <f t="shared" si="85"/>
        <v>畿</v>
      </c>
      <c r="K1086" s="3" t="b">
        <f t="shared" si="83"/>
        <v>1</v>
      </c>
    </row>
    <row r="1087" spans="2:11" x14ac:dyDescent="0.4">
      <c r="B1087" s="2"/>
      <c r="C1087" t="s">
        <v>7772</v>
      </c>
      <c r="D1087" s="1">
        <v>82</v>
      </c>
      <c r="E1087" s="1">
        <f t="shared" si="86"/>
        <v>282</v>
      </c>
      <c r="G1087" s="9" t="str" cm="1">
        <f t="array" ref="G1087">IF(LEN(F1087)=4,"1-"&amp;LEFT(F1087,2)&amp;"-"&amp;RIGHT(F1087,2),IF(AND(F1087="",B1087&lt;&gt;""),FindJISCoordinate(B1087),"No Code"))</f>
        <v>No Code</v>
      </c>
      <c r="H1087" s="3" t="str">
        <f t="shared" si="82"/>
        <v/>
      </c>
      <c r="I1087" s="3" t="str">
        <f t="shared" si="84"/>
        <v/>
      </c>
      <c r="J1087" s="3" t="str">
        <f t="shared" si="85"/>
        <v/>
      </c>
      <c r="K1087" s="3" t="b">
        <f t="shared" si="83"/>
        <v>1</v>
      </c>
    </row>
    <row r="1088" spans="2:11" x14ac:dyDescent="0.4">
      <c r="B1088" s="2" t="str" cm="1">
        <f t="array" ref="B1088">INDEX(JIS一覧!$A$1:$CQ$95, VALUE(LEFT(F1088, 2))+1, VALUE(RIGHT(F1088, 2))+1)</f>
        <v>輝</v>
      </c>
      <c r="E1088" s="1">
        <f t="shared" si="86"/>
        <v>282</v>
      </c>
      <c r="F1088" s="7">
        <v>2117</v>
      </c>
      <c r="G1088" s="9" t="str" cm="1">
        <f t="array" ref="G1088">IF(LEN(F1088)=4,"1-"&amp;LEFT(F1088,2)&amp;"-"&amp;RIGHT(F1088,2),IF(AND(F1088="",B1088&lt;&gt;""),FindJISCoordinate(B1088),"No Code"))</f>
        <v>1-21-17</v>
      </c>
      <c r="H1088" s="3">
        <f t="shared" si="82"/>
        <v>36637</v>
      </c>
      <c r="I1088" s="3" t="str">
        <f t="shared" si="84"/>
        <v>U+8F1D</v>
      </c>
      <c r="J1088" s="3" t="str">
        <f t="shared" si="85"/>
        <v>輝</v>
      </c>
      <c r="K1088" s="3" t="b">
        <f t="shared" si="83"/>
        <v>1</v>
      </c>
    </row>
    <row r="1089" spans="2:11" x14ac:dyDescent="0.4">
      <c r="B1089" s="2" t="str" cm="1">
        <f t="array" ref="B1089">INDEX(JIS一覧!$A$1:$CQ$95, VALUE(LEFT(F1089, 2))+1, VALUE(RIGHT(F1089, 2))+1)</f>
        <v>麾</v>
      </c>
      <c r="E1089" s="1">
        <f t="shared" si="86"/>
        <v>282</v>
      </c>
      <c r="F1089" s="7">
        <v>6164</v>
      </c>
      <c r="G1089" s="9" t="str" cm="1">
        <f t="array" ref="G1089">IF(LEN(F1089)=4,"1-"&amp;LEFT(F1089,2)&amp;"-"&amp;RIGHT(F1089,2),IF(AND(F1089="",B1089&lt;&gt;""),FindJISCoordinate(B1089),"No Code"))</f>
        <v>1-61-64</v>
      </c>
      <c r="H1089" s="3">
        <f t="shared" si="82"/>
        <v>40638</v>
      </c>
      <c r="I1089" s="3" t="str">
        <f t="shared" si="84"/>
        <v>U+9EBE</v>
      </c>
      <c r="J1089" s="3" t="str">
        <f t="shared" si="85"/>
        <v>麾</v>
      </c>
      <c r="K1089" s="3" t="b">
        <f t="shared" si="83"/>
        <v>1</v>
      </c>
    </row>
    <row r="1090" spans="2:11" x14ac:dyDescent="0.4">
      <c r="B1090" s="2" t="str" cm="1">
        <f t="array" ref="B1090">INDEX(JIS一覧!$A$1:$CQ$95, VALUE(LEFT(F1090, 2))+1, VALUE(RIGHT(F1090, 2))+1)</f>
        <v>冀</v>
      </c>
      <c r="E1090" s="1">
        <f t="shared" si="86"/>
        <v>282</v>
      </c>
      <c r="F1090" s="7">
        <v>4935</v>
      </c>
      <c r="G1090" s="9" t="str" cm="1">
        <f t="array" ref="G1090">IF(LEN(F1090)=4,"1-"&amp;LEFT(F1090,2)&amp;"-"&amp;RIGHT(F1090,2),IF(AND(F1090="",B1090&lt;&gt;""),FindJISCoordinate(B1090),"No Code"))</f>
        <v>1-49-35</v>
      </c>
      <c r="H1090" s="3">
        <f t="shared" ref="H1090:H1153" si="87">IFERROR(_xlfn.UNICODE(B1090),"")</f>
        <v>20864</v>
      </c>
      <c r="I1090" s="3" t="str">
        <f t="shared" si="84"/>
        <v>U+5180</v>
      </c>
      <c r="J1090" s="3" t="str">
        <f t="shared" si="85"/>
        <v>冀</v>
      </c>
      <c r="K1090" s="3" t="b">
        <f t="shared" ref="K1090:K1153" si="88">B1090=J1090</f>
        <v>1</v>
      </c>
    </row>
    <row r="1091" spans="2:11" x14ac:dyDescent="0.4">
      <c r="B1091" s="2"/>
      <c r="C1091" t="s">
        <v>7773</v>
      </c>
      <c r="E1091" s="1">
        <f t="shared" si="86"/>
        <v>282</v>
      </c>
      <c r="G1091" s="9" t="str" cm="1">
        <f t="array" ref="G1091">IF(LEN(F1091)=4,"1-"&amp;LEFT(F1091,2)&amp;"-"&amp;RIGHT(F1091,2),IF(AND(F1091="",B1091&lt;&gt;""),FindJISCoordinate(B1091),"No Code"))</f>
        <v>No Code</v>
      </c>
      <c r="H1091" s="3" t="str">
        <f t="shared" si="87"/>
        <v/>
      </c>
      <c r="I1091" s="3" t="str">
        <f t="shared" ref="I1091:I1154" si="89">IFERROR("U+"&amp;DEC2HEX(H1091),"")</f>
        <v/>
      </c>
      <c r="J1091" s="3" t="str">
        <f t="shared" ref="J1091:J1154" si="90">IFERROR(_xlfn.UNICHAR(H1091),"")</f>
        <v/>
      </c>
      <c r="K1091" s="3" t="b">
        <f t="shared" si="88"/>
        <v>1</v>
      </c>
    </row>
    <row r="1092" spans="2:11" x14ac:dyDescent="0.4">
      <c r="B1092" s="2" t="str" cm="1">
        <f t="array" ref="B1092">INDEX(JIS一覧!$A$1:$CQ$95, VALUE(LEFT(F1092, 2))+1, VALUE(RIGHT(F1092, 2))+1)</f>
        <v>曁</v>
      </c>
      <c r="E1092" s="1">
        <f t="shared" si="86"/>
        <v>282</v>
      </c>
      <c r="F1092" s="7">
        <v>5890</v>
      </c>
      <c r="G1092" s="9" t="str" cm="1">
        <f t="array" ref="G1092">IF(LEN(F1092)=4,"1-"&amp;LEFT(F1092,2)&amp;"-"&amp;RIGHT(F1092,2),IF(AND(F1092="",B1092&lt;&gt;""),FindJISCoordinate(B1092),"No Code"))</f>
        <v>1-58-90</v>
      </c>
      <c r="H1092" s="3">
        <f t="shared" si="87"/>
        <v>26305</v>
      </c>
      <c r="I1092" s="3" t="str">
        <f t="shared" si="89"/>
        <v>U+66C1</v>
      </c>
      <c r="J1092" s="3" t="str">
        <f t="shared" si="90"/>
        <v>曁</v>
      </c>
      <c r="K1092" s="3" t="b">
        <f t="shared" si="88"/>
        <v>1</v>
      </c>
    </row>
    <row r="1093" spans="2:11" x14ac:dyDescent="0.4">
      <c r="B1093" s="2" t="str" cm="1">
        <f t="array" ref="B1093">INDEX(JIS一覧!$A$1:$CQ$95, VALUE(LEFT(F1093, 2))+1, VALUE(RIGHT(F1093, 2))+1)</f>
        <v>機</v>
      </c>
      <c r="E1093" s="1">
        <f t="shared" si="86"/>
        <v>282</v>
      </c>
      <c r="F1093" s="7">
        <v>2101</v>
      </c>
      <c r="G1093" s="9" t="str" cm="1">
        <f t="array" ref="G1093">IF(LEN(F1093)=4,"1-"&amp;LEFT(F1093,2)&amp;"-"&amp;RIGHT(F1093,2),IF(AND(F1093="",B1093&lt;&gt;""),FindJISCoordinate(B1093),"No Code"))</f>
        <v>1-21-01</v>
      </c>
      <c r="H1093" s="3">
        <f t="shared" si="87"/>
        <v>27231</v>
      </c>
      <c r="I1093" s="3" t="str">
        <f t="shared" si="89"/>
        <v>U+6A5F</v>
      </c>
      <c r="J1093" s="3" t="str">
        <f t="shared" si="90"/>
        <v>機</v>
      </c>
      <c r="K1093" s="3" t="b">
        <f t="shared" si="88"/>
        <v>1</v>
      </c>
    </row>
    <row r="1094" spans="2:11" x14ac:dyDescent="0.4">
      <c r="B1094" s="2" t="str" cm="1">
        <f t="array" ref="B1094">INDEX(JIS一覧!$A$1:$CQ$95, VALUE(LEFT(F1094, 2))+1, VALUE(RIGHT(F1094, 2))+1)</f>
        <v>熹</v>
      </c>
      <c r="D1094" s="1">
        <v>83</v>
      </c>
      <c r="E1094" s="1">
        <f t="shared" si="86"/>
        <v>283</v>
      </c>
      <c r="F1094" s="7">
        <v>6384</v>
      </c>
      <c r="G1094" s="9" t="str" cm="1">
        <f t="array" ref="G1094">IF(LEN(F1094)=4,"1-"&amp;LEFT(F1094,2)&amp;"-"&amp;RIGHT(F1094,2),IF(AND(F1094="",B1094&lt;&gt;""),FindJISCoordinate(B1094),"No Code"))</f>
        <v>1-63-84</v>
      </c>
      <c r="H1094" s="3">
        <f t="shared" si="87"/>
        <v>29113</v>
      </c>
      <c r="I1094" s="3" t="str">
        <f t="shared" si="89"/>
        <v>U+71B9</v>
      </c>
      <c r="J1094" s="3" t="str">
        <f t="shared" si="90"/>
        <v>熹</v>
      </c>
      <c r="K1094" s="3" t="b">
        <f t="shared" si="88"/>
        <v>1</v>
      </c>
    </row>
    <row r="1095" spans="2:11" x14ac:dyDescent="0.4">
      <c r="B1095" s="2" t="str" cm="1">
        <f t="array" ref="B1095">INDEX(JIS一覧!$A$1:$CQ$95, VALUE(LEFT(F1095, 2))+1, VALUE(RIGHT(F1095, 2))+1)</f>
        <v>窺</v>
      </c>
      <c r="E1095" s="1">
        <f t="shared" si="86"/>
        <v>283</v>
      </c>
      <c r="F1095" s="7">
        <v>1714</v>
      </c>
      <c r="G1095" s="9" t="str" cm="1">
        <f t="array" ref="G1095">IF(LEN(F1095)=4,"1-"&amp;LEFT(F1095,2)&amp;"-"&amp;RIGHT(F1095,2),IF(AND(F1095="",B1095&lt;&gt;""),FindJISCoordinate(B1095),"No Code"))</f>
        <v>1-17-14</v>
      </c>
      <c r="H1095" s="3">
        <f t="shared" si="87"/>
        <v>31418</v>
      </c>
      <c r="I1095" s="3" t="str">
        <f t="shared" si="89"/>
        <v>U+7ABA</v>
      </c>
      <c r="J1095" s="3" t="str">
        <f t="shared" si="90"/>
        <v>窺</v>
      </c>
      <c r="K1095" s="3" t="b">
        <f t="shared" si="88"/>
        <v>1</v>
      </c>
    </row>
    <row r="1096" spans="2:11" x14ac:dyDescent="0.4">
      <c r="B1096" s="2" t="str" cm="1">
        <f t="array" ref="B1096">INDEX(JIS一覧!$A$1:$CQ$95, VALUE(LEFT(F1096, 2))+1, VALUE(RIGHT(F1096, 2))+1)</f>
        <v>徽</v>
      </c>
      <c r="E1096" s="1">
        <f t="shared" si="86"/>
        <v>283</v>
      </c>
      <c r="F1096" s="7">
        <v>2111</v>
      </c>
      <c r="G1096" s="9" t="str" cm="1">
        <f t="array" ref="G1096">IF(LEN(F1096)=4,"1-"&amp;LEFT(F1096,2)&amp;"-"&amp;RIGHT(F1096,2),IF(AND(F1096="",B1096&lt;&gt;""),FindJISCoordinate(B1096),"No Code"))</f>
        <v>1-21-11</v>
      </c>
      <c r="H1096" s="3">
        <f t="shared" si="87"/>
        <v>24509</v>
      </c>
      <c r="I1096" s="3" t="str">
        <f t="shared" si="89"/>
        <v>U+5FBD</v>
      </c>
      <c r="J1096" s="3" t="str">
        <f t="shared" si="90"/>
        <v>徽</v>
      </c>
      <c r="K1096" s="3" t="b">
        <f t="shared" si="88"/>
        <v>1</v>
      </c>
    </row>
    <row r="1097" spans="2:11" x14ac:dyDescent="0.4">
      <c r="B1097" s="2"/>
      <c r="C1097" t="s">
        <v>7774</v>
      </c>
      <c r="E1097" s="1">
        <f t="shared" si="86"/>
        <v>283</v>
      </c>
      <c r="G1097" s="9" t="str" cm="1">
        <f t="array" ref="G1097">IF(LEN(F1097)=4,"1-"&amp;LEFT(F1097,2)&amp;"-"&amp;RIGHT(F1097,2),IF(AND(F1097="",B1097&lt;&gt;""),FindJISCoordinate(B1097),"No Code"))</f>
        <v>No Code</v>
      </c>
      <c r="H1097" s="3" t="str">
        <f t="shared" si="87"/>
        <v/>
      </c>
      <c r="I1097" s="3" t="str">
        <f t="shared" si="89"/>
        <v/>
      </c>
      <c r="J1097" s="3" t="str">
        <f t="shared" si="90"/>
        <v/>
      </c>
      <c r="K1097" s="3" t="b">
        <f t="shared" si="88"/>
        <v>1</v>
      </c>
    </row>
    <row r="1098" spans="2:11" x14ac:dyDescent="0.4">
      <c r="B1098" s="2" t="str" cm="1">
        <f t="array" ref="B1098">INDEX(JIS一覧!$A$1:$CQ$95, VALUE(LEFT(F1098, 2))+1, VALUE(RIGHT(F1098, 2))+1)</f>
        <v>燬</v>
      </c>
      <c r="D1098" s="1">
        <v>84</v>
      </c>
      <c r="E1098" s="1">
        <f t="shared" si="86"/>
        <v>284</v>
      </c>
      <c r="F1098" s="7">
        <v>6391</v>
      </c>
      <c r="G1098" s="9" t="str" cm="1">
        <f t="array" ref="G1098">IF(LEN(F1098)=4,"1-"&amp;LEFT(F1098,2)&amp;"-"&amp;RIGHT(F1098,2),IF(AND(F1098="",B1098&lt;&gt;""),FindJISCoordinate(B1098),"No Code"))</f>
        <v>1-63-91</v>
      </c>
      <c r="H1098" s="3">
        <f t="shared" si="87"/>
        <v>29164</v>
      </c>
      <c r="I1098" s="3" t="str">
        <f t="shared" si="89"/>
        <v>U+71EC</v>
      </c>
      <c r="J1098" s="3" t="str">
        <f t="shared" si="90"/>
        <v>燬</v>
      </c>
      <c r="K1098" s="3" t="b">
        <f t="shared" si="88"/>
        <v>1</v>
      </c>
    </row>
    <row r="1099" spans="2:11" x14ac:dyDescent="0.4">
      <c r="B1099" s="2" t="str" cm="1">
        <f t="array" ref="B1099">INDEX(JIS一覧!$A$1:$CQ$95, VALUE(LEFT(F1099, 2))+1, VALUE(RIGHT(F1099, 2))+1)</f>
        <v>磯</v>
      </c>
      <c r="E1099" s="1">
        <f t="shared" si="86"/>
        <v>284</v>
      </c>
      <c r="F1099" s="7">
        <v>1675</v>
      </c>
      <c r="G1099" s="9" t="str" cm="1">
        <f t="array" ref="G1099">IF(LEN(F1099)=4,"1-"&amp;LEFT(F1099,2)&amp;"-"&amp;RIGHT(F1099,2),IF(AND(F1099="",B1099&lt;&gt;""),FindJISCoordinate(B1099),"No Code"))</f>
        <v>1-16-75</v>
      </c>
      <c r="H1099" s="3">
        <f t="shared" si="87"/>
        <v>30959</v>
      </c>
      <c r="I1099" s="3" t="str">
        <f t="shared" si="89"/>
        <v>U+78EF</v>
      </c>
      <c r="J1099" s="3" t="str">
        <f t="shared" si="90"/>
        <v>磯</v>
      </c>
      <c r="K1099" s="3" t="b">
        <f t="shared" si="88"/>
        <v>1</v>
      </c>
    </row>
    <row r="1100" spans="2:11" x14ac:dyDescent="0.4">
      <c r="B1100" s="2" t="str" cm="1">
        <f t="array" ref="B1100">INDEX(JIS一覧!$A$1:$CQ$95, VALUE(LEFT(F1100, 2))+1, VALUE(RIGHT(F1100, 2))+1)</f>
        <v>禧</v>
      </c>
      <c r="E1100" s="1">
        <f t="shared" si="86"/>
        <v>284</v>
      </c>
      <c r="F1100" s="7">
        <v>6722</v>
      </c>
      <c r="G1100" s="9" t="str" cm="1">
        <f t="array" ref="G1100">IF(LEN(F1100)=4,"1-"&amp;LEFT(F1100,2)&amp;"-"&amp;RIGHT(F1100,2),IF(AND(F1100="",B1100&lt;&gt;""),FindJISCoordinate(B1100),"No Code"))</f>
        <v>1-67-22</v>
      </c>
      <c r="H1100" s="3">
        <f t="shared" si="87"/>
        <v>31143</v>
      </c>
      <c r="I1100" s="3" t="str">
        <f t="shared" si="89"/>
        <v>U+79A7</v>
      </c>
      <c r="J1100" s="3" t="str">
        <f t="shared" si="90"/>
        <v>禧</v>
      </c>
      <c r="K1100" s="3" t="b">
        <f t="shared" si="88"/>
        <v>1</v>
      </c>
    </row>
    <row r="1101" spans="2:11" x14ac:dyDescent="0.4">
      <c r="B1101" s="2" t="str" cm="1">
        <f t="array" ref="B1101">INDEX(JIS一覧!$A$1:$CQ$95, VALUE(LEFT(F1101, 2))+1, VALUE(RIGHT(F1101, 2))+1)</f>
        <v>虧</v>
      </c>
      <c r="E1101" s="1">
        <f t="shared" si="86"/>
        <v>284</v>
      </c>
      <c r="F1101" s="7">
        <v>7344</v>
      </c>
      <c r="G1101" s="9" t="str" cm="1">
        <f t="array" ref="G1101">IF(LEN(F1101)=4,"1-"&amp;LEFT(F1101,2)&amp;"-"&amp;RIGHT(F1101,2),IF(AND(F1101="",B1101&lt;&gt;""),FindJISCoordinate(B1101),"No Code"))</f>
        <v>1-73-44</v>
      </c>
      <c r="H1101" s="3">
        <f t="shared" si="87"/>
        <v>34407</v>
      </c>
      <c r="I1101" s="3" t="str">
        <f t="shared" si="89"/>
        <v>U+8667</v>
      </c>
      <c r="J1101" s="3" t="str">
        <f t="shared" si="90"/>
        <v>虧</v>
      </c>
      <c r="K1101" s="3" t="b">
        <f t="shared" si="88"/>
        <v>1</v>
      </c>
    </row>
    <row r="1102" spans="2:11" x14ac:dyDescent="0.4">
      <c r="B1102" s="2" t="str" cm="1">
        <f t="array" ref="B1102">INDEX(JIS一覧!$A$1:$CQ$95, VALUE(LEFT(F1102, 2))+1, VALUE(RIGHT(F1102, 2))+1)</f>
        <v>覬</v>
      </c>
      <c r="E1102" s="1">
        <f t="shared" si="86"/>
        <v>284</v>
      </c>
      <c r="F1102" s="7">
        <v>7517</v>
      </c>
      <c r="G1102" s="9" t="str" cm="1">
        <f t="array" ref="G1102">IF(LEN(F1102)=4,"1-"&amp;LEFT(F1102,2)&amp;"-"&amp;RIGHT(F1102,2),IF(AND(F1102="",B1102&lt;&gt;""),FindJISCoordinate(B1102),"No Code"))</f>
        <v>1-75-17</v>
      </c>
      <c r="H1102" s="3">
        <f t="shared" si="87"/>
        <v>35244</v>
      </c>
      <c r="I1102" s="3" t="str">
        <f t="shared" si="89"/>
        <v>U+89AC</v>
      </c>
      <c r="J1102" s="3" t="str">
        <f t="shared" si="90"/>
        <v>覬</v>
      </c>
      <c r="K1102" s="3" t="b">
        <f t="shared" si="88"/>
        <v>1</v>
      </c>
    </row>
    <row r="1103" spans="2:11" x14ac:dyDescent="0.4">
      <c r="B1103" s="2" t="str" cm="1">
        <f t="array" ref="B1103">INDEX(JIS一覧!$A$1:$CQ$95, VALUE(LEFT(F1103, 2))+1, VALUE(RIGHT(F1103, 2))+1)</f>
        <v>諱</v>
      </c>
      <c r="E1103" s="1">
        <f t="shared" si="86"/>
        <v>284</v>
      </c>
      <c r="F1103" s="7">
        <v>7565</v>
      </c>
      <c r="G1103" s="9" t="str" cm="1">
        <f t="array" ref="G1103">IF(LEN(F1103)=4,"1-"&amp;LEFT(F1103,2)&amp;"-"&amp;RIGHT(F1103,2),IF(AND(F1103="",B1103&lt;&gt;""),FindJISCoordinate(B1103),"No Code"))</f>
        <v>1-75-65</v>
      </c>
      <c r="H1103" s="3">
        <f t="shared" si="87"/>
        <v>35569</v>
      </c>
      <c r="I1103" s="3" t="str">
        <f t="shared" si="89"/>
        <v>U+8AF1</v>
      </c>
      <c r="J1103" s="3" t="str">
        <f t="shared" si="90"/>
        <v>諱</v>
      </c>
      <c r="K1103" s="3" t="b">
        <f t="shared" si="88"/>
        <v>1</v>
      </c>
    </row>
    <row r="1104" spans="2:11" x14ac:dyDescent="0.4">
      <c r="B1104" s="2"/>
      <c r="C1104" t="s">
        <v>7775</v>
      </c>
      <c r="E1104" s="1">
        <f t="shared" si="86"/>
        <v>284</v>
      </c>
      <c r="G1104" s="9" t="str" cm="1">
        <f t="array" ref="G1104">IF(LEN(F1104)=4,"1-"&amp;LEFT(F1104,2)&amp;"-"&amp;RIGHT(F1104,2),IF(AND(F1104="",B1104&lt;&gt;""),FindJISCoordinate(B1104),"No Code"))</f>
        <v>No Code</v>
      </c>
      <c r="H1104" s="3" t="str">
        <f t="shared" si="87"/>
        <v/>
      </c>
      <c r="I1104" s="3" t="str">
        <f t="shared" si="89"/>
        <v/>
      </c>
      <c r="J1104" s="3" t="str">
        <f t="shared" si="90"/>
        <v/>
      </c>
      <c r="K1104" s="3" t="b">
        <f t="shared" si="88"/>
        <v>1</v>
      </c>
    </row>
    <row r="1105" spans="2:11" x14ac:dyDescent="0.4">
      <c r="B1105" s="2" t="str" cm="1">
        <f t="array" ref="B1105">INDEX(JIS一覧!$A$1:$CQ$95, VALUE(LEFT(F1105, 2))+1, VALUE(RIGHT(F1105, 2))+1)</f>
        <v>櫃</v>
      </c>
      <c r="E1105" s="1">
        <f t="shared" si="86"/>
        <v>284</v>
      </c>
      <c r="F1105" s="7">
        <v>6104</v>
      </c>
      <c r="G1105" s="9" t="str" cm="1">
        <f t="array" ref="G1105">IF(LEN(F1105)=4,"1-"&amp;LEFT(F1105,2)&amp;"-"&amp;RIGHT(F1105,2),IF(AND(F1105="",B1105&lt;&gt;""),FindJISCoordinate(B1105),"No Code"))</f>
        <v>1-61-04</v>
      </c>
      <c r="H1105" s="3">
        <f t="shared" si="87"/>
        <v>27331</v>
      </c>
      <c r="I1105" s="3" t="str">
        <f t="shared" si="89"/>
        <v>U+6AC3</v>
      </c>
      <c r="J1105" s="3" t="str">
        <f t="shared" si="90"/>
        <v>櫃</v>
      </c>
      <c r="K1105" s="3" t="b">
        <f t="shared" si="88"/>
        <v>1</v>
      </c>
    </row>
    <row r="1106" spans="2:11" x14ac:dyDescent="0.4">
      <c r="B1106" s="2" t="str" cm="1">
        <f t="array" ref="B1106">INDEX(JIS一覧!$A$1:$CQ$95, VALUE(LEFT(F1106, 2))+1, VALUE(RIGHT(F1106, 2))+1)</f>
        <v>簣</v>
      </c>
      <c r="E1106" s="1">
        <f t="shared" si="86"/>
        <v>284</v>
      </c>
      <c r="F1106" s="7">
        <v>6847</v>
      </c>
      <c r="G1106" s="9" t="str" cm="1">
        <f t="array" ref="G1106">IF(LEN(F1106)=4,"1-"&amp;LEFT(F1106,2)&amp;"-"&amp;RIGHT(F1106,2),IF(AND(F1106="",B1106&lt;&gt;""),FindJISCoordinate(B1106),"No Code"))</f>
        <v>1-68-47</v>
      </c>
      <c r="H1106" s="3">
        <f t="shared" si="87"/>
        <v>31779</v>
      </c>
      <c r="I1106" s="3" t="str">
        <f t="shared" si="89"/>
        <v>U+7C23</v>
      </c>
      <c r="J1106" s="3" t="str">
        <f t="shared" si="90"/>
        <v>簣</v>
      </c>
      <c r="K1106" s="3" t="b">
        <f t="shared" si="88"/>
        <v>1</v>
      </c>
    </row>
    <row r="1107" spans="2:11" x14ac:dyDescent="0.4">
      <c r="B1107" s="2" t="str" cm="1">
        <f t="array" ref="B1107">INDEX(JIS一覧!$A$1:$CQ$95, VALUE(LEFT(F1107, 2))+1, VALUE(RIGHT(F1107, 2))+1)</f>
        <v>騎</v>
      </c>
      <c r="E1107" s="1">
        <f t="shared" si="86"/>
        <v>284</v>
      </c>
      <c r="F1107" s="7">
        <v>2119</v>
      </c>
      <c r="G1107" s="9" t="str" cm="1">
        <f t="array" ref="G1107">IF(LEN(F1107)=4,"1-"&amp;LEFT(F1107,2)&amp;"-"&amp;RIGHT(F1107,2),IF(AND(F1107="",B1107&lt;&gt;""),FindJISCoordinate(B1107),"No Code"))</f>
        <v>1-21-19</v>
      </c>
      <c r="H1107" s="3">
        <f t="shared" si="87"/>
        <v>39438</v>
      </c>
      <c r="I1107" s="3" t="str">
        <f t="shared" si="89"/>
        <v>U+9A0E</v>
      </c>
      <c r="J1107" s="3" t="str">
        <f t="shared" si="90"/>
        <v>騎</v>
      </c>
      <c r="K1107" s="3" t="b">
        <f t="shared" si="88"/>
        <v>1</v>
      </c>
    </row>
    <row r="1108" spans="2:11" x14ac:dyDescent="0.4">
      <c r="B1108" s="2" t="str" cm="1">
        <f t="array" ref="B1108">INDEX(JIS一覧!$A$1:$CQ$95, VALUE(LEFT(F1108, 2))+1, VALUE(RIGHT(F1108, 2))+1)</f>
        <v>騏</v>
      </c>
      <c r="D1108" s="1">
        <v>85</v>
      </c>
      <c r="E1108" s="1">
        <f t="shared" si="86"/>
        <v>285</v>
      </c>
      <c r="F1108" s="7">
        <v>8154</v>
      </c>
      <c r="G1108" s="9" t="str" cm="1">
        <f t="array" ref="G1108">IF(LEN(F1108)=4,"1-"&amp;LEFT(F1108,2)&amp;"-"&amp;RIGHT(F1108,2),IF(AND(F1108="",B1108&lt;&gt;""),FindJISCoordinate(B1108),"No Code"))</f>
        <v>1-81-54</v>
      </c>
      <c r="H1108" s="3">
        <f t="shared" si="87"/>
        <v>39439</v>
      </c>
      <c r="I1108" s="3" t="str">
        <f t="shared" si="89"/>
        <v>U+9A0F</v>
      </c>
      <c r="J1108" s="3" t="str">
        <f t="shared" si="90"/>
        <v>騏</v>
      </c>
      <c r="K1108" s="3" t="b">
        <f t="shared" si="88"/>
        <v>1</v>
      </c>
    </row>
    <row r="1109" spans="2:11" x14ac:dyDescent="0.4">
      <c r="B1109" s="2" t="str" cm="1">
        <f t="array" ref="B1109">INDEX(JIS一覧!$A$1:$CQ$95, VALUE(LEFT(F1109, 2))+1, VALUE(RIGHT(F1109, 2))+1)</f>
        <v>譏</v>
      </c>
      <c r="E1109" s="1">
        <f t="shared" si="86"/>
        <v>285</v>
      </c>
      <c r="F1109" s="7">
        <v>7588</v>
      </c>
      <c r="G1109" s="9" t="str" cm="1">
        <f t="array" ref="G1109">IF(LEN(F1109)=4,"1-"&amp;LEFT(F1109,2)&amp;"-"&amp;RIGHT(F1109,2),IF(AND(F1109="",B1109&lt;&gt;""),FindJISCoordinate(B1109),"No Code"))</f>
        <v>1-75-88</v>
      </c>
      <c r="H1109" s="3">
        <f t="shared" si="87"/>
        <v>35663</v>
      </c>
      <c r="I1109" s="3" t="str">
        <f t="shared" si="89"/>
        <v>U+8B4F</v>
      </c>
      <c r="J1109" s="3" t="str">
        <f t="shared" si="90"/>
        <v>譏</v>
      </c>
      <c r="K1109" s="3" t="b">
        <f t="shared" si="88"/>
        <v>1</v>
      </c>
    </row>
    <row r="1110" spans="2:11" x14ac:dyDescent="0.4">
      <c r="B1110" s="2" t="str" cm="1">
        <f t="array" ref="B1110">INDEX(JIS一覧!$A$1:$CQ$95, VALUE(LEFT(F1110, 2))+1, VALUE(RIGHT(F1110, 2))+1)</f>
        <v>餽</v>
      </c>
      <c r="E1110" s="1">
        <f t="shared" si="86"/>
        <v>285</v>
      </c>
      <c r="F1110" s="7">
        <v>8125</v>
      </c>
      <c r="G1110" s="9" t="str" cm="1">
        <f t="array" ref="G1110">IF(LEN(F1110)=4,"1-"&amp;LEFT(F1110,2)&amp;"-"&amp;RIGHT(F1110,2),IF(AND(F1110="",B1110&lt;&gt;""),FindJISCoordinate(B1110),"No Code"))</f>
        <v>1-81-25</v>
      </c>
      <c r="H1110" s="3">
        <f t="shared" si="87"/>
        <v>39229</v>
      </c>
      <c r="I1110" s="3" t="str">
        <f t="shared" si="89"/>
        <v>U+993D</v>
      </c>
      <c r="J1110" s="3" t="str">
        <f t="shared" si="90"/>
        <v>餽</v>
      </c>
      <c r="K1110" s="3" t="b">
        <f t="shared" si="88"/>
        <v>1</v>
      </c>
    </row>
    <row r="1111" spans="2:11" x14ac:dyDescent="0.4">
      <c r="B1111" s="2" t="str" cm="1">
        <f t="array" ref="B1111">INDEX(JIS一覧!$A$1:$CQ$95, VALUE(LEFT(F1111, 2))+1, VALUE(RIGHT(F1111, 2))+1)</f>
        <v>麒</v>
      </c>
      <c r="E1111" s="1">
        <f t="shared" si="86"/>
        <v>285</v>
      </c>
      <c r="F1111" s="7">
        <v>8342</v>
      </c>
      <c r="G1111" s="9" t="str" cm="1">
        <f t="array" ref="G1111">IF(LEN(F1111)=4,"1-"&amp;LEFT(F1111,2)&amp;"-"&amp;RIGHT(F1111,2),IF(AND(F1111="",B1111&lt;&gt;""),FindJISCoordinate(B1111),"No Code"))</f>
        <v>1-83-42</v>
      </c>
      <c r="H1111" s="3">
        <f t="shared" si="87"/>
        <v>40594</v>
      </c>
      <c r="I1111" s="3" t="str">
        <f t="shared" si="89"/>
        <v>U+9E92</v>
      </c>
      <c r="J1111" s="3" t="str">
        <f t="shared" si="90"/>
        <v>麒</v>
      </c>
      <c r="K1111" s="3" t="b">
        <f t="shared" si="88"/>
        <v>1</v>
      </c>
    </row>
    <row r="1112" spans="2:11" x14ac:dyDescent="0.4">
      <c r="B1112" s="2" t="str" cm="1">
        <f t="array" ref="B1112">INDEX(JIS一覧!$A$1:$CQ$95, VALUE(LEFT(F1112, 2))+1, VALUE(RIGHT(F1112, 2))+1)</f>
        <v>饋</v>
      </c>
      <c r="E1112" s="1">
        <f t="shared" si="86"/>
        <v>285</v>
      </c>
      <c r="F1112" s="7">
        <v>8131</v>
      </c>
      <c r="G1112" s="9" t="str" cm="1">
        <f t="array" ref="G1112">IF(LEN(F1112)=4,"1-"&amp;LEFT(F1112,2)&amp;"-"&amp;RIGHT(F1112,2),IF(AND(F1112="",B1112&lt;&gt;""),FindJISCoordinate(B1112),"No Code"))</f>
        <v>1-81-31</v>
      </c>
      <c r="H1112" s="3">
        <f t="shared" si="87"/>
        <v>39243</v>
      </c>
      <c r="I1112" s="3" t="str">
        <f t="shared" si="89"/>
        <v>U+994B</v>
      </c>
      <c r="J1112" s="3" t="str">
        <f t="shared" si="90"/>
        <v>饋</v>
      </c>
      <c r="K1112" s="3" t="b">
        <f t="shared" si="88"/>
        <v>1</v>
      </c>
    </row>
    <row r="1113" spans="2:11" x14ac:dyDescent="0.4">
      <c r="B1113" s="2" t="str" cm="1">
        <f t="array" ref="B1113">INDEX(JIS一覧!$A$1:$CQ$95, VALUE(LEFT(F1113, 2))+1, VALUE(RIGHT(F1113, 2))+1)</f>
        <v>饑</v>
      </c>
      <c r="E1113" s="1">
        <f t="shared" si="86"/>
        <v>285</v>
      </c>
      <c r="F1113" s="7">
        <v>8132</v>
      </c>
      <c r="G1113" s="9" t="str" cm="1">
        <f t="array" ref="G1113">IF(LEN(F1113)=4,"1-"&amp;LEFT(F1113,2)&amp;"-"&amp;RIGHT(F1113,2),IF(AND(F1113="",B1113&lt;&gt;""),FindJISCoordinate(B1113),"No Code"))</f>
        <v>1-81-32</v>
      </c>
      <c r="H1113" s="3">
        <f t="shared" si="87"/>
        <v>39249</v>
      </c>
      <c r="I1113" s="3" t="str">
        <f t="shared" si="89"/>
        <v>U+9951</v>
      </c>
      <c r="J1113" s="3" t="str">
        <f t="shared" si="90"/>
        <v>饑</v>
      </c>
      <c r="K1113" s="3" t="b">
        <f t="shared" si="88"/>
        <v>1</v>
      </c>
    </row>
    <row r="1114" spans="2:11" x14ac:dyDescent="0.4">
      <c r="B1114" s="2" t="str" cm="1">
        <f t="array" ref="B1114">INDEX(JIS一覧!$A$1:$CQ$95, VALUE(LEFT(F1114, 2))+1, VALUE(RIGHT(F1114, 2))+1)</f>
        <v>鰭</v>
      </c>
      <c r="E1114" s="1">
        <f t="shared" si="86"/>
        <v>285</v>
      </c>
      <c r="F1114" s="7">
        <v>4141</v>
      </c>
      <c r="G1114" s="9" t="str" cm="1">
        <f t="array" ref="G1114">IF(LEN(F1114)=4,"1-"&amp;LEFT(F1114,2)&amp;"-"&amp;RIGHT(F1114,2),IF(AND(F1114="",B1114&lt;&gt;""),FindJISCoordinate(B1114),"No Code"))</f>
        <v>1-41-41</v>
      </c>
      <c r="H1114" s="3">
        <f t="shared" si="87"/>
        <v>39981</v>
      </c>
      <c r="I1114" s="3" t="str">
        <f t="shared" si="89"/>
        <v>U+9C2D</v>
      </c>
      <c r="J1114" s="3" t="str">
        <f t="shared" si="90"/>
        <v>鰭</v>
      </c>
      <c r="K1114" s="3" t="b">
        <f t="shared" si="88"/>
        <v>1</v>
      </c>
    </row>
    <row r="1115" spans="2:11" x14ac:dyDescent="0.4">
      <c r="B1115" s="2" t="str" cm="1">
        <f t="array" ref="B1115">INDEX(JIS一覧!$A$1:$CQ$95, VALUE(LEFT(F1115, 2))+1, VALUE(RIGHT(F1115, 2))+1)</f>
        <v>羇</v>
      </c>
      <c r="D1115" s="1">
        <v>86</v>
      </c>
      <c r="E1115" s="1">
        <f t="shared" si="86"/>
        <v>286</v>
      </c>
      <c r="F1115" s="7">
        <v>7020</v>
      </c>
      <c r="G1115" s="9" t="str" cm="1">
        <f t="array" ref="G1115">IF(LEN(F1115)=4,"1-"&amp;LEFT(F1115,2)&amp;"-"&amp;RIGHT(F1115,2),IF(AND(F1115="",B1115&lt;&gt;""),FindJISCoordinate(B1115),"No Code"))</f>
        <v>1-70-20</v>
      </c>
      <c r="H1115" s="3">
        <f t="shared" si="87"/>
        <v>32647</v>
      </c>
      <c r="I1115" s="3" t="str">
        <f t="shared" si="89"/>
        <v>U+7F87</v>
      </c>
      <c r="J1115" s="3" t="str">
        <f t="shared" si="90"/>
        <v>羇</v>
      </c>
      <c r="K1115" s="3" t="b">
        <f t="shared" si="88"/>
        <v>1</v>
      </c>
    </row>
    <row r="1116" spans="2:11" x14ac:dyDescent="0.4">
      <c r="B1116" s="2"/>
      <c r="C1116" s="4" t="s">
        <v>7776</v>
      </c>
      <c r="E1116" s="1">
        <f t="shared" si="86"/>
        <v>286</v>
      </c>
      <c r="G1116" s="9" t="str" cm="1">
        <f t="array" ref="G1116">IF(LEN(F1116)=4,"1-"&amp;LEFT(F1116,2)&amp;"-"&amp;RIGHT(F1116,2),IF(AND(F1116="",B1116&lt;&gt;""),FindJISCoordinate(B1116),"No Code"))</f>
        <v>No Code</v>
      </c>
      <c r="H1116" s="3" t="str">
        <f t="shared" si="87"/>
        <v/>
      </c>
      <c r="I1116" s="3" t="str">
        <f t="shared" si="89"/>
        <v/>
      </c>
      <c r="J1116" s="3" t="str">
        <f t="shared" si="90"/>
        <v/>
      </c>
      <c r="K1116" s="3" t="b">
        <f t="shared" si="88"/>
        <v>1</v>
      </c>
    </row>
    <row r="1117" spans="2:11" x14ac:dyDescent="0.4">
      <c r="B1117" s="2" t="str" cm="1">
        <f t="array" ref="B1117">INDEX(JIS一覧!$A$1:$CQ$95, VALUE(LEFT(F1117, 2))+1, VALUE(RIGHT(F1117, 2))+1)</f>
        <v>屓</v>
      </c>
      <c r="E1117" s="1">
        <f t="shared" si="86"/>
        <v>286</v>
      </c>
      <c r="F1117" s="7">
        <v>5394</v>
      </c>
      <c r="G1117" s="9" t="str" cm="1">
        <f t="array" ref="G1117">IF(LEN(F1117)=4,"1-"&amp;LEFT(F1117,2)&amp;"-"&amp;RIGHT(F1117,2),IF(AND(F1117="",B1117&lt;&gt;""),FindJISCoordinate(B1117),"No Code"))</f>
        <v>1-53-94</v>
      </c>
      <c r="H1117" s="3">
        <f t="shared" si="87"/>
        <v>23635</v>
      </c>
      <c r="I1117" s="3" t="str">
        <f t="shared" si="89"/>
        <v>U+5C53</v>
      </c>
      <c r="J1117" s="3" t="str">
        <f t="shared" si="90"/>
        <v>屓</v>
      </c>
      <c r="K1117" s="3" t="b">
        <f t="shared" si="88"/>
        <v>1</v>
      </c>
    </row>
    <row r="1118" spans="2:11" x14ac:dyDescent="0.4">
      <c r="B1118" s="2" t="str" cm="1">
        <f t="array" ref="B1118">INDEX(JIS一覧!$A$1:$CQ$95, VALUE(LEFT(F1118, 2))+1, VALUE(RIGHT(F1118, 2))+1)</f>
        <v>羈</v>
      </c>
      <c r="E1118" s="1">
        <f t="shared" si="86"/>
        <v>286</v>
      </c>
      <c r="F1118" s="7">
        <v>7019</v>
      </c>
      <c r="G1118" s="9" t="str" cm="1">
        <f t="array" ref="G1118">IF(LEN(F1118)=4,"1-"&amp;LEFT(F1118,2)&amp;"-"&amp;RIGHT(F1118,2),IF(AND(F1118="",B1118&lt;&gt;""),FindJISCoordinate(B1118),"No Code"))</f>
        <v>1-70-19</v>
      </c>
      <c r="H1118" s="3">
        <f t="shared" si="87"/>
        <v>32648</v>
      </c>
      <c r="I1118" s="3" t="str">
        <f t="shared" si="89"/>
        <v>U+7F88</v>
      </c>
      <c r="J1118" s="3" t="str">
        <f t="shared" si="90"/>
        <v>羈</v>
      </c>
      <c r="K1118" s="3" t="b">
        <f t="shared" si="88"/>
        <v>1</v>
      </c>
    </row>
    <row r="1119" spans="2:11" x14ac:dyDescent="0.4">
      <c r="B1119" s="2" t="str" cm="1">
        <f t="array" ref="B1119">INDEX(JIS一覧!$A$1:$CQ$95, VALUE(LEFT(F1119, 2))+1, VALUE(RIGHT(F1119, 2))+1)</f>
        <v>驥</v>
      </c>
      <c r="E1119" s="1">
        <f t="shared" si="86"/>
        <v>286</v>
      </c>
      <c r="F1119" s="7">
        <v>8171</v>
      </c>
      <c r="G1119" s="9" t="str" cm="1">
        <f t="array" ref="G1119">IF(LEN(F1119)=4,"1-"&amp;LEFT(F1119,2)&amp;"-"&amp;RIGHT(F1119,2),IF(AND(F1119="",B1119&lt;&gt;""),FindJISCoordinate(B1119),"No Code"))</f>
        <v>1-81-71</v>
      </c>
      <c r="H1119" s="3">
        <f t="shared" si="87"/>
        <v>39525</v>
      </c>
      <c r="I1119" s="3" t="str">
        <f t="shared" si="89"/>
        <v>U+9A65</v>
      </c>
      <c r="J1119" s="3" t="str">
        <f t="shared" si="90"/>
        <v>驥</v>
      </c>
      <c r="K1119" s="3" t="b">
        <f t="shared" si="88"/>
        <v>1</v>
      </c>
    </row>
    <row r="1120" spans="2:11" x14ac:dyDescent="0.4">
      <c r="B1120" s="2" t="str" cm="1">
        <f t="array" ref="B1120">INDEX(JIS一覧!$A$1:$CQ$95, VALUE(LEFT(F1120, 2))+1, VALUE(RIGHT(F1120, 2))+1)</f>
        <v>妓</v>
      </c>
      <c r="E1120" s="1">
        <f t="shared" si="86"/>
        <v>286</v>
      </c>
      <c r="F1120" s="7">
        <v>2124</v>
      </c>
      <c r="G1120" s="9" t="str" cm="1">
        <f t="array" ref="G1120">IF(LEN(F1120)=4,"1-"&amp;LEFT(F1120,2)&amp;"-"&amp;RIGHT(F1120,2),IF(AND(F1120="",B1120&lt;&gt;""),FindJISCoordinate(B1120),"No Code"))</f>
        <v>1-21-24</v>
      </c>
      <c r="H1120" s="3">
        <f t="shared" si="87"/>
        <v>22931</v>
      </c>
      <c r="I1120" s="3" t="str">
        <f t="shared" si="89"/>
        <v>U+5993</v>
      </c>
      <c r="J1120" s="3" t="str">
        <f t="shared" si="90"/>
        <v>妓</v>
      </c>
      <c r="K1120" s="3" t="b">
        <f t="shared" si="88"/>
        <v>1</v>
      </c>
    </row>
    <row r="1121" spans="2:11" x14ac:dyDescent="0.4">
      <c r="B1121" s="2" t="str" cm="1">
        <f t="array" ref="B1121">INDEX(JIS一覧!$A$1:$CQ$95, VALUE(LEFT(F1121, 2))+1, VALUE(RIGHT(F1121, 2))+1)</f>
        <v>技</v>
      </c>
      <c r="D1121" s="1">
        <v>87</v>
      </c>
      <c r="E1121" s="1">
        <f t="shared" si="86"/>
        <v>287</v>
      </c>
      <c r="F1121" s="7">
        <v>2127</v>
      </c>
      <c r="G1121" s="9" t="str" cm="1">
        <f t="array" ref="G1121">IF(LEN(F1121)=4,"1-"&amp;LEFT(F1121,2)&amp;"-"&amp;RIGHT(F1121,2),IF(AND(F1121="",B1121&lt;&gt;""),FindJISCoordinate(B1121),"No Code"))</f>
        <v>1-21-27</v>
      </c>
      <c r="H1121" s="3">
        <f t="shared" si="87"/>
        <v>25216</v>
      </c>
      <c r="I1121" s="3" t="str">
        <f t="shared" si="89"/>
        <v>U+6280</v>
      </c>
      <c r="J1121" s="3" t="str">
        <f t="shared" si="90"/>
        <v>技</v>
      </c>
      <c r="K1121" s="3" t="b">
        <f t="shared" si="88"/>
        <v>1</v>
      </c>
    </row>
    <row r="1122" spans="2:11" x14ac:dyDescent="0.4">
      <c r="B1122" s="2" t="str" cm="1">
        <f t="array" ref="B1122">INDEX(JIS一覧!$A$1:$CQ$95, VALUE(LEFT(F1122, 2))+1, VALUE(RIGHT(F1122, 2))+1)</f>
        <v>沂</v>
      </c>
      <c r="E1122" s="1">
        <f t="shared" si="86"/>
        <v>287</v>
      </c>
      <c r="F1122" s="7">
        <v>6175</v>
      </c>
      <c r="G1122" s="9" t="str" cm="1">
        <f t="array" ref="G1122">IF(LEN(F1122)=4,"1-"&amp;LEFT(F1122,2)&amp;"-"&amp;RIGHT(F1122,2),IF(AND(F1122="",B1122&lt;&gt;""),FindJISCoordinate(B1122),"No Code"))</f>
        <v>1-61-75</v>
      </c>
      <c r="H1122" s="3">
        <f t="shared" si="87"/>
        <v>27778</v>
      </c>
      <c r="I1122" s="3" t="str">
        <f t="shared" si="89"/>
        <v>U+6C82</v>
      </c>
      <c r="J1122" s="3" t="str">
        <f t="shared" si="90"/>
        <v>沂</v>
      </c>
      <c r="K1122" s="3" t="b">
        <f t="shared" si="88"/>
        <v>1</v>
      </c>
    </row>
    <row r="1123" spans="2:11" x14ac:dyDescent="0.4">
      <c r="B1123" s="2" t="str" cm="1">
        <f t="array" ref="B1123">INDEX(JIS一覧!$A$1:$CQ$95, VALUE(LEFT(F1123, 2))+1, VALUE(RIGHT(F1123, 2))+1)</f>
        <v>宜</v>
      </c>
      <c r="E1123" s="1">
        <f t="shared" si="86"/>
        <v>287</v>
      </c>
      <c r="F1123" s="7">
        <v>2125</v>
      </c>
      <c r="G1123" s="9" t="str" cm="1">
        <f t="array" ref="G1123">IF(LEN(F1123)=4,"1-"&amp;LEFT(F1123,2)&amp;"-"&amp;RIGHT(F1123,2),IF(AND(F1123="",B1123&lt;&gt;""),FindJISCoordinate(B1123),"No Code"))</f>
        <v>1-21-25</v>
      </c>
      <c r="H1123" s="3">
        <f t="shared" si="87"/>
        <v>23452</v>
      </c>
      <c r="I1123" s="3" t="str">
        <f t="shared" si="89"/>
        <v>U+5B9C</v>
      </c>
      <c r="J1123" s="3" t="str">
        <f t="shared" si="90"/>
        <v>宜</v>
      </c>
      <c r="K1123" s="3" t="b">
        <f t="shared" si="88"/>
        <v>1</v>
      </c>
    </row>
    <row r="1124" spans="2:11" x14ac:dyDescent="0.4">
      <c r="B1124" s="2" t="str" cm="1">
        <f t="array" ref="B1124">INDEX(JIS一覧!$A$1:$CQ$95, VALUE(LEFT(F1124, 2))+1, VALUE(RIGHT(F1124, 2))+1)</f>
        <v>祇</v>
      </c>
      <c r="E1124" s="1">
        <f t="shared" si="86"/>
        <v>287</v>
      </c>
      <c r="F1124" s="7">
        <v>2132</v>
      </c>
      <c r="G1124" s="9" t="str" cm="1">
        <f t="array" ref="G1124">IF(LEN(F1124)=4,"1-"&amp;LEFT(F1124,2)&amp;"-"&amp;RIGHT(F1124,2),IF(AND(F1124="",B1124&lt;&gt;""),FindJISCoordinate(B1124),"No Code"))</f>
        <v>1-21-32</v>
      </c>
      <c r="H1124" s="3">
        <f t="shared" si="87"/>
        <v>31047</v>
      </c>
      <c r="I1124" s="3" t="str">
        <f t="shared" si="89"/>
        <v>U+7947</v>
      </c>
      <c r="J1124" s="3" t="str">
        <f t="shared" si="90"/>
        <v>祇</v>
      </c>
      <c r="K1124" s="3" t="b">
        <f t="shared" si="88"/>
        <v>1</v>
      </c>
    </row>
    <row r="1125" spans="2:11" x14ac:dyDescent="0.4">
      <c r="B1125" s="2"/>
      <c r="C1125" t="s">
        <v>7777</v>
      </c>
      <c r="E1125" s="1">
        <f t="shared" si="86"/>
        <v>287</v>
      </c>
      <c r="G1125" s="9" t="str" cm="1">
        <f t="array" ref="G1125">IF(LEN(F1125)=4,"1-"&amp;LEFT(F1125,2)&amp;"-"&amp;RIGHT(F1125,2),IF(AND(F1125="",B1125&lt;&gt;""),FindJISCoordinate(B1125),"No Code"))</f>
        <v>No Code</v>
      </c>
      <c r="H1125" s="3" t="str">
        <f t="shared" si="87"/>
        <v/>
      </c>
      <c r="I1125" s="3" t="str">
        <f t="shared" si="89"/>
        <v/>
      </c>
      <c r="J1125" s="3" t="str">
        <f t="shared" si="90"/>
        <v/>
      </c>
      <c r="K1125" s="3" t="b">
        <f t="shared" si="88"/>
        <v>1</v>
      </c>
    </row>
    <row r="1126" spans="2:11" x14ac:dyDescent="0.4">
      <c r="B1126" s="2" t="str" cm="1">
        <f t="array" ref="B1126">INDEX(JIS一覧!$A$1:$CQ$95, VALUE(LEFT(F1126, 2))+1, VALUE(RIGHT(F1126, 2))+1)</f>
        <v>偽</v>
      </c>
      <c r="E1126" s="1">
        <f t="shared" si="86"/>
        <v>287</v>
      </c>
      <c r="F1126" s="7">
        <v>2122</v>
      </c>
      <c r="G1126" s="9" t="str" cm="1">
        <f t="array" ref="G1126">IF(LEN(F1126)=4,"1-"&amp;LEFT(F1126,2)&amp;"-"&amp;RIGHT(F1126,2),IF(AND(F1126="",B1126&lt;&gt;""),FindJISCoordinate(B1126),"No Code"))</f>
        <v>1-21-22</v>
      </c>
      <c r="H1126" s="3">
        <f t="shared" si="87"/>
        <v>20605</v>
      </c>
      <c r="I1126" s="3" t="str">
        <f t="shared" si="89"/>
        <v>U+507D</v>
      </c>
      <c r="J1126" s="3" t="str">
        <f t="shared" si="90"/>
        <v>偽</v>
      </c>
      <c r="K1126" s="3" t="b">
        <f t="shared" si="88"/>
        <v>1</v>
      </c>
    </row>
    <row r="1127" spans="2:11" x14ac:dyDescent="0.4">
      <c r="B1127" s="2" t="str" cm="1">
        <f t="array" ref="B1127">INDEX(JIS一覧!$A$1:$CQ$95, VALUE(LEFT(F1127, 2))+1, VALUE(RIGHT(F1127, 2))+1)</f>
        <v>僞</v>
      </c>
      <c r="C1127" t="s">
        <v>7778</v>
      </c>
      <c r="E1127" s="1">
        <f t="shared" si="86"/>
        <v>287</v>
      </c>
      <c r="F1127" s="7">
        <v>4906</v>
      </c>
      <c r="G1127" s="9" t="str" cm="1">
        <f t="array" ref="G1127">IF(LEN(F1127)=4,"1-"&amp;LEFT(F1127,2)&amp;"-"&amp;RIGHT(F1127,2),IF(AND(F1127="",B1127&lt;&gt;""),FindJISCoordinate(B1127),"No Code"))</f>
        <v>1-49-06</v>
      </c>
      <c r="H1127" s="3">
        <f t="shared" si="87"/>
        <v>20702</v>
      </c>
      <c r="I1127" s="3" t="str">
        <f t="shared" si="89"/>
        <v>U+50DE</v>
      </c>
      <c r="J1127" s="3" t="str">
        <f t="shared" si="90"/>
        <v>僞</v>
      </c>
      <c r="K1127" s="3" t="b">
        <f t="shared" si="88"/>
        <v>1</v>
      </c>
    </row>
    <row r="1128" spans="2:11" x14ac:dyDescent="0.4">
      <c r="B1128" s="2" t="str" cm="1">
        <f t="array" ref="B1128">INDEX(JIS一覧!$A$1:$CQ$95, VALUE(LEFT(F1128, 2))+1, VALUE(RIGHT(F1128, 2))+1)</f>
        <v>欺</v>
      </c>
      <c r="D1128" s="1">
        <v>88</v>
      </c>
      <c r="E1128" s="1">
        <f t="shared" si="86"/>
        <v>288</v>
      </c>
      <c r="F1128" s="7">
        <v>2129</v>
      </c>
      <c r="G1128" s="9" t="str" cm="1">
        <f t="array" ref="G1128">IF(LEN(F1128)=4,"1-"&amp;LEFT(F1128,2)&amp;"-"&amp;RIGHT(F1128,2),IF(AND(F1128="",B1128&lt;&gt;""),FindJISCoordinate(B1128),"No Code"))</f>
        <v>1-21-29</v>
      </c>
      <c r="H1128" s="3">
        <f t="shared" si="87"/>
        <v>27450</v>
      </c>
      <c r="I1128" s="3" t="str">
        <f t="shared" si="89"/>
        <v>U+6B3A</v>
      </c>
      <c r="J1128" s="3" t="str">
        <f t="shared" si="90"/>
        <v>欺</v>
      </c>
      <c r="K1128" s="3" t="b">
        <f t="shared" si="88"/>
        <v>1</v>
      </c>
    </row>
    <row r="1129" spans="2:11" x14ac:dyDescent="0.4">
      <c r="B1129" s="2" t="str" cm="1">
        <f t="array" ref="B1129">INDEX(JIS一覧!$A$1:$CQ$95, VALUE(LEFT(F1129, 2))+1, VALUE(RIGHT(F1129, 2))+1)</f>
        <v>義</v>
      </c>
      <c r="E1129" s="1">
        <f t="shared" si="86"/>
        <v>288</v>
      </c>
      <c r="F1129" s="7">
        <v>2133</v>
      </c>
      <c r="G1129" s="9" t="str" cm="1">
        <f t="array" ref="G1129">IF(LEN(F1129)=4,"1-"&amp;LEFT(F1129,2)&amp;"-"&amp;RIGHT(F1129,2),IF(AND(F1129="",B1129&lt;&gt;""),FindJISCoordinate(B1129),"No Code"))</f>
        <v>1-21-33</v>
      </c>
      <c r="H1129" s="3">
        <f t="shared" si="87"/>
        <v>32681</v>
      </c>
      <c r="I1129" s="3" t="str">
        <f t="shared" si="89"/>
        <v>U+7FA9</v>
      </c>
      <c r="J1129" s="3" t="str">
        <f t="shared" si="90"/>
        <v>義</v>
      </c>
      <c r="K1129" s="3" t="b">
        <f t="shared" si="88"/>
        <v>1</v>
      </c>
    </row>
    <row r="1130" spans="2:11" x14ac:dyDescent="0.4">
      <c r="B1130" s="2" t="str" cm="1">
        <f t="array" ref="B1130">INDEX(JIS一覧!$A$1:$CQ$95, VALUE(LEFT(F1130, 2))+1, VALUE(RIGHT(F1130, 2))+1)</f>
        <v>疑</v>
      </c>
      <c r="E1130" s="1">
        <f t="shared" si="86"/>
        <v>288</v>
      </c>
      <c r="F1130" s="7">
        <v>2131</v>
      </c>
      <c r="G1130" s="9" t="str" cm="1">
        <f t="array" ref="G1130">IF(LEN(F1130)=4,"1-"&amp;LEFT(F1130,2)&amp;"-"&amp;RIGHT(F1130,2),IF(AND(F1130="",B1130&lt;&gt;""),FindJISCoordinate(B1130),"No Code"))</f>
        <v>1-21-31</v>
      </c>
      <c r="H1130" s="3">
        <f t="shared" si="87"/>
        <v>30097</v>
      </c>
      <c r="I1130" s="3" t="str">
        <f t="shared" si="89"/>
        <v>U+7591</v>
      </c>
      <c r="J1130" s="3" t="str">
        <f t="shared" si="90"/>
        <v>疑</v>
      </c>
      <c r="K1130" s="3" t="b">
        <f t="shared" si="88"/>
        <v>1</v>
      </c>
    </row>
    <row r="1131" spans="2:11" x14ac:dyDescent="0.4">
      <c r="B1131" s="2" t="str" cm="1">
        <f t="array" ref="B1131">INDEX(JIS一覧!$A$1:$CQ$95, VALUE(LEFT(F1131, 2))+1, VALUE(RIGHT(F1131, 2))+1)</f>
        <v>儀</v>
      </c>
      <c r="D1131" s="1">
        <v>89</v>
      </c>
      <c r="E1131" s="1">
        <f t="shared" si="86"/>
        <v>289</v>
      </c>
      <c r="F1131" s="7">
        <v>2123</v>
      </c>
      <c r="G1131" s="9" t="str" cm="1">
        <f t="array" ref="G1131">IF(LEN(F1131)=4,"1-"&amp;LEFT(F1131,2)&amp;"-"&amp;RIGHT(F1131,2),IF(AND(F1131="",B1131&lt;&gt;""),FindJISCoordinate(B1131),"No Code"))</f>
        <v>1-21-23</v>
      </c>
      <c r="H1131" s="3">
        <f t="shared" si="87"/>
        <v>20736</v>
      </c>
      <c r="I1131" s="3" t="str">
        <f t="shared" si="89"/>
        <v>U+5100</v>
      </c>
      <c r="J1131" s="3" t="str">
        <f t="shared" si="90"/>
        <v>儀</v>
      </c>
      <c r="K1131" s="3" t="b">
        <f t="shared" si="88"/>
        <v>1</v>
      </c>
    </row>
    <row r="1132" spans="2:11" x14ac:dyDescent="0.4">
      <c r="B1132" s="2" t="str" cm="1">
        <f t="array" ref="B1132">INDEX(JIS一覧!$A$1:$CQ$95, VALUE(LEFT(F1132, 2))+1, VALUE(RIGHT(F1132, 2))+1)</f>
        <v>戯</v>
      </c>
      <c r="E1132" s="1">
        <f t="shared" si="86"/>
        <v>289</v>
      </c>
      <c r="F1132" s="7">
        <v>2126</v>
      </c>
      <c r="G1132" s="9" t="str" cm="1">
        <f t="array" ref="G1132">IF(LEN(F1132)=4,"1-"&amp;LEFT(F1132,2)&amp;"-"&amp;RIGHT(F1132,2),IF(AND(F1132="",B1132&lt;&gt;""),FindJISCoordinate(B1132),"No Code"))</f>
        <v>1-21-26</v>
      </c>
      <c r="H1132" s="3">
        <f t="shared" si="87"/>
        <v>25135</v>
      </c>
      <c r="I1132" s="3" t="str">
        <f t="shared" si="89"/>
        <v>U+622F</v>
      </c>
      <c r="J1132" s="3" t="str">
        <f t="shared" si="90"/>
        <v>戯</v>
      </c>
      <c r="K1132" s="3" t="b">
        <f t="shared" si="88"/>
        <v>1</v>
      </c>
    </row>
    <row r="1133" spans="2:11" x14ac:dyDescent="0.4">
      <c r="B1133" s="2" t="str" cm="1">
        <f t="array" ref="B1133">INDEX(JIS一覧!$A$1:$CQ$95, VALUE(LEFT(F1133, 2))+1, VALUE(RIGHT(F1133, 2))+1)</f>
        <v>戲</v>
      </c>
      <c r="C1133" t="s">
        <v>7779</v>
      </c>
      <c r="E1133" s="1">
        <f t="shared" si="86"/>
        <v>289</v>
      </c>
      <c r="F1133" s="7">
        <v>5706</v>
      </c>
      <c r="G1133" s="9" t="str" cm="1">
        <f t="array" ref="G1133">IF(LEN(F1133)=4,"1-"&amp;LEFT(F1133,2)&amp;"-"&amp;RIGHT(F1133,2),IF(AND(F1133="",B1133&lt;&gt;""),FindJISCoordinate(B1133),"No Code"))</f>
        <v>1-57-06</v>
      </c>
      <c r="H1133" s="3">
        <f t="shared" si="87"/>
        <v>25138</v>
      </c>
      <c r="I1133" s="3" t="str">
        <f t="shared" si="89"/>
        <v>U+6232</v>
      </c>
      <c r="J1133" s="3" t="str">
        <f t="shared" si="90"/>
        <v>戲</v>
      </c>
      <c r="K1133" s="3" t="b">
        <f t="shared" si="88"/>
        <v>1</v>
      </c>
    </row>
    <row r="1134" spans="2:11" x14ac:dyDescent="0.4">
      <c r="B1134" s="2" t="str" cm="1">
        <f t="array" ref="B1134">INDEX(JIS一覧!$A$1:$CQ$95, VALUE(LEFT(F1134, 2))+1, VALUE(RIGHT(F1134, 2))+1)</f>
        <v>誼</v>
      </c>
      <c r="D1134" s="1">
        <v>90</v>
      </c>
      <c r="E1134" s="1">
        <f t="shared" si="86"/>
        <v>290</v>
      </c>
      <c r="F1134" s="7">
        <v>2135</v>
      </c>
      <c r="G1134" s="9" t="str" cm="1">
        <f t="array" ref="G1134">IF(LEN(F1134)=4,"1-"&amp;LEFT(F1134,2)&amp;"-"&amp;RIGHT(F1134,2),IF(AND(F1134="",B1134&lt;&gt;""),FindJISCoordinate(B1134),"No Code"))</f>
        <v>1-21-35</v>
      </c>
      <c r="H1134" s="3">
        <f t="shared" si="87"/>
        <v>35516</v>
      </c>
      <c r="I1134" s="3" t="str">
        <f t="shared" si="89"/>
        <v>U+8ABC</v>
      </c>
      <c r="J1134" s="3" t="str">
        <f t="shared" si="90"/>
        <v>誼</v>
      </c>
      <c r="K1134" s="3" t="b">
        <f t="shared" si="88"/>
        <v>1</v>
      </c>
    </row>
    <row r="1135" spans="2:11" x14ac:dyDescent="0.4">
      <c r="B1135" s="2" t="str" cm="1">
        <f t="array" ref="B1135">INDEX(JIS一覧!$A$1:$CQ$95, VALUE(LEFT(F1135, 2))+1, VALUE(RIGHT(F1135, 2))+1)</f>
        <v>嶬</v>
      </c>
      <c r="E1135" s="1">
        <f t="shared" si="86"/>
        <v>290</v>
      </c>
      <c r="F1135" s="7">
        <v>5452</v>
      </c>
      <c r="G1135" s="9" t="str" cm="1">
        <f t="array" ref="G1135">IF(LEN(F1135)=4,"1-"&amp;LEFT(F1135,2)&amp;"-"&amp;RIGHT(F1135,2),IF(AND(F1135="",B1135&lt;&gt;""),FindJISCoordinate(B1135),"No Code"))</f>
        <v>1-54-52</v>
      </c>
      <c r="H1135" s="3">
        <f t="shared" si="87"/>
        <v>23980</v>
      </c>
      <c r="I1135" s="3" t="str">
        <f t="shared" si="89"/>
        <v>U+5DAC</v>
      </c>
      <c r="J1135" s="3" t="str">
        <f t="shared" si="90"/>
        <v>嶬</v>
      </c>
      <c r="K1135" s="3" t="b">
        <f t="shared" si="88"/>
        <v>1</v>
      </c>
    </row>
    <row r="1136" spans="2:11" x14ac:dyDescent="0.4">
      <c r="B1136" s="2" t="str" cm="1">
        <f t="array" ref="B1136">INDEX(JIS一覧!$A$1:$CQ$95, VALUE(LEFT(F1136, 2))+1, VALUE(RIGHT(F1136, 2))+1)</f>
        <v>羲</v>
      </c>
      <c r="E1136" s="1">
        <f t="shared" si="86"/>
        <v>290</v>
      </c>
      <c r="F1136" s="7">
        <v>7028</v>
      </c>
      <c r="G1136" s="9" t="str" cm="1">
        <f t="array" ref="G1136">IF(LEN(F1136)=4,"1-"&amp;LEFT(F1136,2)&amp;"-"&amp;RIGHT(F1136,2),IF(AND(F1136="",B1136&lt;&gt;""),FindJISCoordinate(B1136),"No Code"))</f>
        <v>1-70-28</v>
      </c>
      <c r="H1136" s="3">
        <f t="shared" si="87"/>
        <v>32690</v>
      </c>
      <c r="I1136" s="3" t="str">
        <f t="shared" si="89"/>
        <v>U+7FB2</v>
      </c>
      <c r="J1136" s="3" t="str">
        <f t="shared" si="90"/>
        <v>羲</v>
      </c>
      <c r="K1136" s="3" t="b">
        <f t="shared" si="88"/>
        <v>1</v>
      </c>
    </row>
    <row r="1137" spans="2:11" x14ac:dyDescent="0.4">
      <c r="B1137" s="2" t="str" cm="1">
        <f t="array" ref="B1137">INDEX(JIS一覧!$A$1:$CQ$95, VALUE(LEFT(F1137, 2))+1, VALUE(RIGHT(F1137, 2))+1)</f>
        <v>嶷</v>
      </c>
      <c r="E1137" s="1">
        <f t="shared" si="86"/>
        <v>290</v>
      </c>
      <c r="F1137" s="7">
        <v>5456</v>
      </c>
      <c r="G1137" s="9" t="str" cm="1">
        <f t="array" ref="G1137">IF(LEN(F1137)=4,"1-"&amp;LEFT(F1137,2)&amp;"-"&amp;RIGHT(F1137,2),IF(AND(F1137="",B1137&lt;&gt;""),FindJISCoordinate(B1137),"No Code"))</f>
        <v>1-54-56</v>
      </c>
      <c r="H1137" s="3">
        <f t="shared" si="87"/>
        <v>23991</v>
      </c>
      <c r="I1137" s="3" t="str">
        <f t="shared" si="89"/>
        <v>U+5DB7</v>
      </c>
      <c r="J1137" s="3" t="str">
        <f t="shared" si="90"/>
        <v>嶷</v>
      </c>
      <c r="K1137" s="3" t="b">
        <f t="shared" si="88"/>
        <v>1</v>
      </c>
    </row>
    <row r="1138" spans="2:11" x14ac:dyDescent="0.4">
      <c r="B1138" s="2" t="str" cm="1">
        <f t="array" ref="B1138">INDEX(JIS一覧!$A$1:$CQ$95, VALUE(LEFT(F1138, 2))+1, VALUE(RIGHT(F1138, 2))+1)</f>
        <v>擬</v>
      </c>
      <c r="E1138" s="1">
        <f t="shared" si="86"/>
        <v>290</v>
      </c>
      <c r="F1138" s="7">
        <v>2128</v>
      </c>
      <c r="G1138" s="9" t="str" cm="1">
        <f t="array" ref="G1138">IF(LEN(F1138)=4,"1-"&amp;LEFT(F1138,2)&amp;"-"&amp;RIGHT(F1138,2),IF(AND(F1138="",B1138&lt;&gt;""),FindJISCoordinate(B1138),"No Code"))</f>
        <v>1-21-28</v>
      </c>
      <c r="H1138" s="3">
        <f t="shared" si="87"/>
        <v>25836</v>
      </c>
      <c r="I1138" s="3" t="str">
        <f t="shared" si="89"/>
        <v>U+64EC</v>
      </c>
      <c r="J1138" s="3" t="str">
        <f t="shared" si="90"/>
        <v>擬</v>
      </c>
      <c r="K1138" s="3" t="b">
        <f t="shared" si="88"/>
        <v>1</v>
      </c>
    </row>
    <row r="1139" spans="2:11" x14ac:dyDescent="0.4">
      <c r="B1139" s="2" t="str" cm="1">
        <f t="array" ref="B1139">INDEX(JIS一覧!$A$1:$CQ$95, VALUE(LEFT(F1139, 2))+1, VALUE(RIGHT(F1139, 2))+1)</f>
        <v>犠</v>
      </c>
      <c r="D1139" s="1">
        <v>91</v>
      </c>
      <c r="E1139" s="1">
        <f t="shared" si="86"/>
        <v>291</v>
      </c>
      <c r="F1139" s="7">
        <v>2130</v>
      </c>
      <c r="G1139" s="9" t="str" cm="1">
        <f t="array" ref="G1139">IF(LEN(F1139)=4,"1-"&amp;LEFT(F1139,2)&amp;"-"&amp;RIGHT(F1139,2),IF(AND(F1139="",B1139&lt;&gt;""),FindJISCoordinate(B1139),"No Code"))</f>
        <v>1-21-30</v>
      </c>
      <c r="H1139" s="3">
        <f t="shared" si="87"/>
        <v>29344</v>
      </c>
      <c r="I1139" s="3" t="str">
        <f t="shared" si="89"/>
        <v>U+72A0</v>
      </c>
      <c r="J1139" s="3" t="str">
        <f t="shared" si="90"/>
        <v>犠</v>
      </c>
      <c r="K1139" s="3" t="b">
        <f t="shared" si="88"/>
        <v>1</v>
      </c>
    </row>
    <row r="1140" spans="2:11" x14ac:dyDescent="0.4">
      <c r="B1140" s="2" t="str" cm="1">
        <f t="array" ref="B1140">INDEX(JIS一覧!$A$1:$CQ$95, VALUE(LEFT(F1140, 2))+1, VALUE(RIGHT(F1140, 2))+1)</f>
        <v>犧</v>
      </c>
      <c r="C1140" t="s">
        <v>7780</v>
      </c>
      <c r="E1140" s="1">
        <f t="shared" si="86"/>
        <v>291</v>
      </c>
      <c r="F1140" s="7">
        <v>6426</v>
      </c>
      <c r="G1140" s="9" t="str" cm="1">
        <f t="array" ref="G1140">IF(LEN(F1140)=4,"1-"&amp;LEFT(F1140,2)&amp;"-"&amp;RIGHT(F1140,2),IF(AND(F1140="",B1140&lt;&gt;""),FindJISCoordinate(B1140),"No Code"))</f>
        <v>1-64-26</v>
      </c>
      <c r="H1140" s="3">
        <f t="shared" si="87"/>
        <v>29351</v>
      </c>
      <c r="I1140" s="3" t="str">
        <f t="shared" si="89"/>
        <v>U+72A7</v>
      </c>
      <c r="J1140" s="3" t="str">
        <f t="shared" si="90"/>
        <v>犧</v>
      </c>
      <c r="K1140" s="3" t="b">
        <f t="shared" si="88"/>
        <v>1</v>
      </c>
    </row>
    <row r="1141" spans="2:11" x14ac:dyDescent="0.4">
      <c r="B1141" s="2" t="str" cm="1">
        <f t="array" ref="B1141">INDEX(JIS一覧!$A$1:$CQ$95, VALUE(LEFT(F1141, 2))+1, VALUE(RIGHT(F1141, 2))+1)</f>
        <v>礒</v>
      </c>
      <c r="E1141" s="1">
        <f t="shared" si="86"/>
        <v>291</v>
      </c>
      <c r="F1141" s="7">
        <v>6706</v>
      </c>
      <c r="G1141" s="9" t="str" cm="1">
        <f t="array" ref="G1141">IF(LEN(F1141)=4,"1-"&amp;LEFT(F1141,2)&amp;"-"&amp;RIGHT(F1141,2),IF(AND(F1141="",B1141&lt;&gt;""),FindJISCoordinate(B1141),"No Code"))</f>
        <v>1-67-06</v>
      </c>
      <c r="H1141" s="3">
        <f t="shared" si="87"/>
        <v>30994</v>
      </c>
      <c r="I1141" s="3" t="str">
        <f t="shared" si="89"/>
        <v>U+7912</v>
      </c>
      <c r="J1141" s="3" t="str">
        <f t="shared" si="90"/>
        <v>礒</v>
      </c>
      <c r="K1141" s="3" t="b">
        <f t="shared" si="88"/>
        <v>1</v>
      </c>
    </row>
    <row r="1142" spans="2:11" x14ac:dyDescent="0.4">
      <c r="B1142" s="2" t="str" cm="1">
        <f t="array" ref="B1142">INDEX(JIS一覧!$A$1:$CQ$95, VALUE(LEFT(F1142, 2))+1, VALUE(RIGHT(F1142, 2))+1)</f>
        <v>魏</v>
      </c>
      <c r="E1142" s="1">
        <f t="shared" ref="E1142:E1206" si="91">IF(D1142="",E1141,D1142+ROUNDUP(E1141-D1142,-2))</f>
        <v>291</v>
      </c>
      <c r="F1142" s="7">
        <v>8218</v>
      </c>
      <c r="G1142" s="9" t="str" cm="1">
        <f t="array" ref="G1142">IF(LEN(F1142)=4,"1-"&amp;LEFT(F1142,2)&amp;"-"&amp;RIGHT(F1142,2),IF(AND(F1142="",B1142&lt;&gt;""),FindJISCoordinate(B1142),"No Code"))</f>
        <v>1-82-18</v>
      </c>
      <c r="H1142" s="3">
        <f t="shared" si="87"/>
        <v>39759</v>
      </c>
      <c r="I1142" s="3" t="str">
        <f t="shared" si="89"/>
        <v>U+9B4F</v>
      </c>
      <c r="J1142" s="3" t="str">
        <f t="shared" si="90"/>
        <v>魏</v>
      </c>
      <c r="K1142" s="3" t="b">
        <f t="shared" si="88"/>
        <v>1</v>
      </c>
    </row>
    <row r="1143" spans="2:11" x14ac:dyDescent="0.4">
      <c r="B1143" s="2" t="str" cm="1">
        <f t="array" ref="B1143">INDEX(JIS一覧!$A$1:$CQ$95, VALUE(LEFT(F1143, 2))+1, VALUE(RIGHT(F1143, 2))+1)</f>
        <v>艤</v>
      </c>
      <c r="E1143" s="1">
        <f t="shared" si="91"/>
        <v>291</v>
      </c>
      <c r="F1143" s="7">
        <v>7163</v>
      </c>
      <c r="G1143" s="9" t="str" cm="1">
        <f t="array" ref="G1143">IF(LEN(F1143)=4,"1-"&amp;LEFT(F1143,2)&amp;"-"&amp;RIGHT(F1143,2),IF(AND(F1143="",B1143&lt;&gt;""),FindJISCoordinate(B1143),"No Code"))</f>
        <v>1-71-63</v>
      </c>
      <c r="H1143" s="3">
        <f t="shared" si="87"/>
        <v>33380</v>
      </c>
      <c r="I1143" s="3" t="str">
        <f t="shared" si="89"/>
        <v>U+8264</v>
      </c>
      <c r="J1143" s="3" t="str">
        <f t="shared" si="90"/>
        <v>艤</v>
      </c>
      <c r="K1143" s="3" t="b">
        <f t="shared" si="88"/>
        <v>1</v>
      </c>
    </row>
    <row r="1144" spans="2:11" x14ac:dyDescent="0.4">
      <c r="B1144" s="2" t="str" cm="1">
        <f t="array" ref="B1144">INDEX(JIS一覧!$A$1:$CQ$95, VALUE(LEFT(F1144, 2))+1, VALUE(RIGHT(F1144, 2))+1)</f>
        <v>蟻</v>
      </c>
      <c r="E1144" s="1">
        <f t="shared" si="91"/>
        <v>291</v>
      </c>
      <c r="F1144" s="7">
        <v>2134</v>
      </c>
      <c r="G1144" s="9" t="str" cm="1">
        <f t="array" ref="G1144">IF(LEN(F1144)=4,"1-"&amp;LEFT(F1144,2)&amp;"-"&amp;RIGHT(F1144,2),IF(AND(F1144="",B1144&lt;&gt;""),FindJISCoordinate(B1144),"No Code"))</f>
        <v>1-21-34</v>
      </c>
      <c r="H1144" s="3">
        <f t="shared" si="87"/>
        <v>34811</v>
      </c>
      <c r="I1144" s="3" t="str">
        <f t="shared" si="89"/>
        <v>U+87FB</v>
      </c>
      <c r="J1144" s="3" t="str">
        <f t="shared" si="90"/>
        <v>蟻</v>
      </c>
      <c r="K1144" s="3" t="b">
        <f t="shared" si="88"/>
        <v>1</v>
      </c>
    </row>
    <row r="1145" spans="2:11" x14ac:dyDescent="0.4">
      <c r="B1145" s="2" t="str" cm="1">
        <f t="array" ref="B1145">INDEX(JIS一覧!$A$1:$CQ$95, VALUE(LEFT(F1145, 2))+1, VALUE(RIGHT(F1145, 2))+1)</f>
        <v>曦</v>
      </c>
      <c r="D1145" s="1">
        <v>92</v>
      </c>
      <c r="E1145" s="1">
        <f t="shared" si="91"/>
        <v>292</v>
      </c>
      <c r="F1145" s="7">
        <v>5907</v>
      </c>
      <c r="G1145" s="9" t="str" cm="1">
        <f t="array" ref="G1145">IF(LEN(F1145)=4,"1-"&amp;LEFT(F1145,2)&amp;"-"&amp;RIGHT(F1145,2),IF(AND(F1145="",B1145&lt;&gt;""),FindJISCoordinate(B1145),"No Code"))</f>
        <v>1-59-07</v>
      </c>
      <c r="H1145" s="3">
        <f t="shared" si="87"/>
        <v>26342</v>
      </c>
      <c r="I1145" s="3" t="str">
        <f t="shared" si="89"/>
        <v>U+66E6</v>
      </c>
      <c r="J1145" s="3" t="str">
        <f t="shared" si="90"/>
        <v>曦</v>
      </c>
      <c r="K1145" s="3" t="b">
        <f t="shared" si="88"/>
        <v>1</v>
      </c>
    </row>
    <row r="1146" spans="2:11" x14ac:dyDescent="0.4">
      <c r="B1146" s="2" t="str" cm="1">
        <f t="array" ref="B1146">INDEX(JIS一覧!$A$1:$CQ$95, VALUE(LEFT(F1146, 2))+1, VALUE(RIGHT(F1146, 2))+1)</f>
        <v>議</v>
      </c>
      <c r="E1146" s="1">
        <f t="shared" si="91"/>
        <v>292</v>
      </c>
      <c r="F1146" s="7">
        <v>2136</v>
      </c>
      <c r="G1146" s="9" t="str" cm="1">
        <f t="array" ref="G1146">IF(LEN(F1146)=4,"1-"&amp;LEFT(F1146,2)&amp;"-"&amp;RIGHT(F1146,2),IF(AND(F1146="",B1146&lt;&gt;""),FindJISCoordinate(B1146),"No Code"))</f>
        <v>1-21-36</v>
      </c>
      <c r="H1146" s="3">
        <f t="shared" si="87"/>
        <v>35696</v>
      </c>
      <c r="I1146" s="3" t="str">
        <f t="shared" si="89"/>
        <v>U+8B70</v>
      </c>
      <c r="J1146" s="3" t="str">
        <f t="shared" si="90"/>
        <v>議</v>
      </c>
      <c r="K1146" s="3" t="b">
        <f t="shared" si="88"/>
        <v>1</v>
      </c>
    </row>
    <row r="1147" spans="2:11" x14ac:dyDescent="0.4">
      <c r="B1147" s="2" t="str" cm="1">
        <f t="array" ref="B1147">INDEX(JIS一覧!$A$1:$CQ$95, VALUE(LEFT(F1147, 2))+1, VALUE(RIGHT(F1147, 2))+1)</f>
        <v>巍</v>
      </c>
      <c r="E1147" s="1">
        <f t="shared" si="91"/>
        <v>292</v>
      </c>
      <c r="F1147" s="7">
        <v>5459</v>
      </c>
      <c r="G1147" s="9" t="str" cm="1">
        <f t="array" ref="G1147">IF(LEN(F1147)=4,"1-"&amp;LEFT(F1147,2)&amp;"-"&amp;RIGHT(F1147,2),IF(AND(F1147="",B1147&lt;&gt;""),FindJISCoordinate(B1147),"No Code"))</f>
        <v>1-54-59</v>
      </c>
      <c r="H1147" s="3">
        <f t="shared" si="87"/>
        <v>24013</v>
      </c>
      <c r="I1147" s="3" t="str">
        <f t="shared" si="89"/>
        <v>U+5DCD</v>
      </c>
      <c r="J1147" s="3" t="str">
        <f t="shared" si="90"/>
        <v>巍</v>
      </c>
      <c r="K1147" s="3" t="b">
        <f t="shared" si="88"/>
        <v>1</v>
      </c>
    </row>
    <row r="1148" spans="2:11" x14ac:dyDescent="0.4">
      <c r="B1148" s="2" t="str" cm="1">
        <f t="array" ref="B1148">INDEX(JIS一覧!$A$1:$CQ$95, VALUE(LEFT(F1148, 2))+1, VALUE(RIGHT(F1148, 2))+1)</f>
        <v>掬</v>
      </c>
      <c r="E1148" s="1">
        <f t="shared" si="91"/>
        <v>292</v>
      </c>
      <c r="F1148" s="7">
        <v>2137</v>
      </c>
      <c r="G1148" s="9" t="str" cm="1">
        <f t="array" ref="G1148">IF(LEN(F1148)=4,"1-"&amp;LEFT(F1148,2)&amp;"-"&amp;RIGHT(F1148,2),IF(AND(F1148="",B1148&lt;&gt;""),FindJISCoordinate(B1148),"No Code"))</f>
        <v>1-21-37</v>
      </c>
      <c r="H1148" s="3">
        <f t="shared" si="87"/>
        <v>25516</v>
      </c>
      <c r="I1148" s="3" t="str">
        <f t="shared" si="89"/>
        <v>U+63AC</v>
      </c>
      <c r="J1148" s="3" t="str">
        <f t="shared" si="90"/>
        <v>掬</v>
      </c>
      <c r="K1148" s="3" t="b">
        <f t="shared" si="88"/>
        <v>1</v>
      </c>
    </row>
    <row r="1149" spans="2:11" x14ac:dyDescent="0.4">
      <c r="B1149" s="2" t="str" cm="1">
        <f t="array" ref="B1149">INDEX(JIS一覧!$A$1:$CQ$95, VALUE(LEFT(F1149, 2))+1, VALUE(RIGHT(F1149, 2))+1)</f>
        <v>菊</v>
      </c>
      <c r="E1149" s="1">
        <f t="shared" si="91"/>
        <v>292</v>
      </c>
      <c r="F1149" s="7">
        <v>2138</v>
      </c>
      <c r="G1149" s="9" t="str" cm="1">
        <f t="array" ref="G1149">IF(LEN(F1149)=4,"1-"&amp;LEFT(F1149,2)&amp;"-"&amp;RIGHT(F1149,2),IF(AND(F1149="",B1149&lt;&gt;""),FindJISCoordinate(B1149),"No Code"))</f>
        <v>1-21-38</v>
      </c>
      <c r="H1149" s="3">
        <f t="shared" si="87"/>
        <v>33738</v>
      </c>
      <c r="I1149" s="3" t="str">
        <f t="shared" si="89"/>
        <v>U+83CA</v>
      </c>
      <c r="J1149" s="3" t="str">
        <f t="shared" si="90"/>
        <v>菊</v>
      </c>
      <c r="K1149" s="3" t="b">
        <f t="shared" si="88"/>
        <v>1</v>
      </c>
    </row>
    <row r="1150" spans="2:11" x14ac:dyDescent="0.4">
      <c r="B1150" s="2" t="str" cm="1">
        <f t="array" ref="B1150">INDEX(JIS一覧!$A$1:$CQ$95, VALUE(LEFT(F1150, 2))+1, VALUE(RIGHT(F1150, 2))+1)</f>
        <v>椈</v>
      </c>
      <c r="D1150" s="1">
        <v>93</v>
      </c>
      <c r="E1150" s="1">
        <f t="shared" si="91"/>
        <v>293</v>
      </c>
      <c r="F1150" s="7">
        <v>5988</v>
      </c>
      <c r="G1150" s="9" t="str" cm="1">
        <f t="array" ref="G1150">IF(LEN(F1150)=4,"1-"&amp;LEFT(F1150,2)&amp;"-"&amp;RIGHT(F1150,2),IF(AND(F1150="",B1150&lt;&gt;""),FindJISCoordinate(B1150),"No Code"))</f>
        <v>1-59-88</v>
      </c>
      <c r="H1150" s="3">
        <f t="shared" si="87"/>
        <v>26888</v>
      </c>
      <c r="I1150" s="3" t="str">
        <f t="shared" si="89"/>
        <v>U+6908</v>
      </c>
      <c r="J1150" s="3" t="str">
        <f t="shared" si="90"/>
        <v>椈</v>
      </c>
      <c r="K1150" s="3" t="b">
        <f t="shared" si="88"/>
        <v>1</v>
      </c>
    </row>
    <row r="1151" spans="2:11" x14ac:dyDescent="0.4">
      <c r="B1151" s="2" t="str" cm="1">
        <f t="array" ref="B1151">INDEX(JIS一覧!$A$1:$CQ$95, VALUE(LEFT(F1151, 2))+1, VALUE(RIGHT(F1151, 2))+1)</f>
        <v>鞠</v>
      </c>
      <c r="E1151" s="1">
        <f t="shared" si="91"/>
        <v>293</v>
      </c>
      <c r="F1151" s="7">
        <v>2139</v>
      </c>
      <c r="G1151" s="9" t="str" cm="1">
        <f t="array" ref="G1151">IF(LEN(F1151)=4,"1-"&amp;LEFT(F1151,2)&amp;"-"&amp;RIGHT(F1151,2),IF(AND(F1151="",B1151&lt;&gt;""),FindJISCoordinate(B1151),"No Code"))</f>
        <v>1-21-39</v>
      </c>
      <c r="H1151" s="3">
        <f t="shared" si="87"/>
        <v>38816</v>
      </c>
      <c r="I1151" s="3" t="str">
        <f t="shared" si="89"/>
        <v>U+97A0</v>
      </c>
      <c r="J1151" s="3" t="str">
        <f t="shared" si="90"/>
        <v>鞠</v>
      </c>
      <c r="K1151" s="3" t="b">
        <f t="shared" si="88"/>
        <v>1</v>
      </c>
    </row>
    <row r="1152" spans="2:11" x14ac:dyDescent="0.4">
      <c r="B1152" s="2" t="str" cm="1">
        <f t="array" ref="B1152">INDEX(JIS一覧!$A$1:$CQ$95, VALUE(LEFT(F1152, 2))+1, VALUE(RIGHT(F1152, 2))+1)</f>
        <v>鞫</v>
      </c>
      <c r="E1152" s="1">
        <f t="shared" si="91"/>
        <v>293</v>
      </c>
      <c r="F1152" s="7">
        <v>7581</v>
      </c>
      <c r="G1152" s="9" t="str" cm="1">
        <f t="array" ref="G1152">IF(LEN(F1152)=4,"1-"&amp;LEFT(F1152,2)&amp;"-"&amp;RIGHT(F1152,2),IF(AND(F1152="",B1152&lt;&gt;""),FindJISCoordinate(B1152),"No Code"))</f>
        <v>1-75-81</v>
      </c>
      <c r="H1152" s="3">
        <f t="shared" si="87"/>
        <v>38827</v>
      </c>
      <c r="I1152" s="3" t="str">
        <f t="shared" si="89"/>
        <v>U+97AB</v>
      </c>
      <c r="J1152" s="3" t="str">
        <f t="shared" si="90"/>
        <v>鞫</v>
      </c>
      <c r="K1152" s="3" t="b">
        <f t="shared" si="88"/>
        <v>1</v>
      </c>
    </row>
    <row r="1153" spans="2:11" x14ac:dyDescent="0.4">
      <c r="B1153" s="2" t="s">
        <v>7781</v>
      </c>
      <c r="E1153" s="1">
        <f t="shared" si="91"/>
        <v>293</v>
      </c>
      <c r="F1153" s="7">
        <v>9479</v>
      </c>
      <c r="G1153" s="9" t="str" cm="1">
        <f t="array" ref="G1153">IF(LEN(F1153)=4,"1-"&amp;LEFT(F1153,2)&amp;"-"&amp;RIGHT(F1153,2),IF(AND(F1153="",B1153&lt;&gt;""),FindJISCoordinate(B1153),"No Code"))</f>
        <v>1-94-79</v>
      </c>
      <c r="H1153" s="3">
        <f t="shared" si="87"/>
        <v>40628</v>
      </c>
      <c r="I1153" s="3" t="str">
        <f t="shared" si="89"/>
        <v>U+9EB4</v>
      </c>
      <c r="J1153" s="3" t="str">
        <f t="shared" si="90"/>
        <v>麴</v>
      </c>
      <c r="K1153" s="3" t="b">
        <f t="shared" si="88"/>
        <v>1</v>
      </c>
    </row>
    <row r="1154" spans="2:11" x14ac:dyDescent="0.4">
      <c r="B1154" s="2" t="str" cm="1">
        <f t="array" ref="B1154">INDEX(JIS一覧!$A$1:$CQ$95, VALUE(LEFT(F1154, 2))+1, VALUE(RIGHT(F1154, 2))+1)</f>
        <v>麹</v>
      </c>
      <c r="C1154" t="s">
        <v>7782</v>
      </c>
      <c r="E1154" s="1">
        <f t="shared" si="91"/>
        <v>293</v>
      </c>
      <c r="F1154" s="7">
        <v>2577</v>
      </c>
      <c r="G1154" s="9" t="str" cm="1">
        <f t="array" ref="G1154">IF(LEN(F1154)=4,"1-"&amp;LEFT(F1154,2)&amp;"-"&amp;RIGHT(F1154,2),IF(AND(F1154="",B1154&lt;&gt;""),FindJISCoordinate(B1154),"No Code"))</f>
        <v>1-25-77</v>
      </c>
      <c r="H1154" s="3">
        <f t="shared" ref="H1154:H1217" si="92">IFERROR(_xlfn.UNICODE(B1154),"")</f>
        <v>40633</v>
      </c>
      <c r="I1154" s="3" t="str">
        <f t="shared" si="89"/>
        <v>U+9EB9</v>
      </c>
      <c r="J1154" s="3" t="str">
        <f t="shared" si="90"/>
        <v>麹</v>
      </c>
      <c r="K1154" s="3" t="b">
        <f t="shared" ref="K1154:K1217" si="93">B1154=J1154</f>
        <v>1</v>
      </c>
    </row>
    <row r="1155" spans="2:11" x14ac:dyDescent="0.4">
      <c r="B1155" s="2"/>
      <c r="C1155" t="s">
        <v>7783</v>
      </c>
      <c r="E1155" s="1">
        <f t="shared" si="91"/>
        <v>293</v>
      </c>
      <c r="G1155" s="9" t="str" cm="1">
        <f t="array" ref="G1155">IF(LEN(F1155)=4,"1-"&amp;LEFT(F1155,2)&amp;"-"&amp;RIGHT(F1155,2),IF(AND(F1155="",B1155&lt;&gt;""),FindJISCoordinate(B1155),"No Code"))</f>
        <v>No Code</v>
      </c>
      <c r="H1155" s="3" t="str">
        <f t="shared" si="92"/>
        <v/>
      </c>
      <c r="I1155" s="3" t="str">
        <f t="shared" ref="I1155:I1219" si="94">IFERROR("U+"&amp;DEC2HEX(H1155),"")</f>
        <v/>
      </c>
      <c r="J1155" s="3" t="str">
        <f t="shared" ref="J1155:J1219" si="95">IFERROR(_xlfn.UNICHAR(H1155),"")</f>
        <v/>
      </c>
      <c r="K1155" s="3" t="b">
        <f t="shared" si="93"/>
        <v>1</v>
      </c>
    </row>
    <row r="1156" spans="2:11" x14ac:dyDescent="0.4">
      <c r="B1156" s="2" t="str" cm="1">
        <f t="array" ref="B1156">INDEX(JIS一覧!$A$1:$CQ$95, VALUE(LEFT(F1156, 2))+1, VALUE(RIGHT(F1156, 2))+1)</f>
        <v>鱚</v>
      </c>
      <c r="D1156" s="1">
        <v>94</v>
      </c>
      <c r="E1156" s="1">
        <f t="shared" si="91"/>
        <v>294</v>
      </c>
      <c r="F1156" s="7">
        <v>8269</v>
      </c>
      <c r="G1156" s="9" t="str" cm="1">
        <f t="array" ref="G1156">IF(LEN(F1156)=4,"1-"&amp;LEFT(F1156,2)&amp;"-"&amp;RIGHT(F1156,2),IF(AND(F1156="",B1156&lt;&gt;""),FindJISCoordinate(B1156),"No Code"))</f>
        <v>1-82-69</v>
      </c>
      <c r="H1156" s="3">
        <f t="shared" si="92"/>
        <v>40026</v>
      </c>
      <c r="I1156" s="3" t="str">
        <f t="shared" si="94"/>
        <v>U+9C5A</v>
      </c>
      <c r="J1156" s="3" t="str">
        <f t="shared" si="95"/>
        <v>鱚</v>
      </c>
      <c r="K1156" s="3" t="b">
        <f t="shared" si="93"/>
        <v>1</v>
      </c>
    </row>
    <row r="1157" spans="2:11" x14ac:dyDescent="0.4">
      <c r="B1157" s="2" t="str" cm="1">
        <f t="array" ref="B1157">INDEX(JIS一覧!$A$1:$CQ$95, VALUE(LEFT(F1157, 2))+1, VALUE(RIGHT(F1157, 2))+1)</f>
        <v>吉</v>
      </c>
      <c r="E1157" s="1">
        <f t="shared" si="91"/>
        <v>294</v>
      </c>
      <c r="F1157" s="7">
        <v>2140</v>
      </c>
      <c r="G1157" s="9" t="str" cm="1">
        <f t="array" ref="G1157">IF(LEN(F1157)=4,"1-"&amp;LEFT(F1157,2)&amp;"-"&amp;RIGHT(F1157,2),IF(AND(F1157="",B1157&lt;&gt;""),FindJISCoordinate(B1157),"No Code"))</f>
        <v>1-21-40</v>
      </c>
      <c r="H1157" s="3">
        <f t="shared" si="92"/>
        <v>21513</v>
      </c>
      <c r="I1157" s="3" t="str">
        <f t="shared" si="94"/>
        <v>U+5409</v>
      </c>
      <c r="J1157" s="3" t="str">
        <f t="shared" si="95"/>
        <v>吉</v>
      </c>
      <c r="K1157" s="3" t="b">
        <f t="shared" si="93"/>
        <v>1</v>
      </c>
    </row>
    <row r="1158" spans="2:11" x14ac:dyDescent="0.4">
      <c r="B1158" s="2" t="str" cm="1">
        <f t="array" ref="B1158">INDEX(JIS一覧!$A$1:$CQ$95, VALUE(LEFT(F1158, 2))+1, VALUE(RIGHT(F1158, 2))+1)</f>
        <v>吃</v>
      </c>
      <c r="D1158" s="1">
        <v>95</v>
      </c>
      <c r="E1158" s="1">
        <f t="shared" si="91"/>
        <v>295</v>
      </c>
      <c r="F1158" s="7">
        <v>2141</v>
      </c>
      <c r="G1158" s="9" t="str" cm="1">
        <f t="array" ref="G1158">IF(LEN(F1158)=4,"1-"&amp;LEFT(F1158,2)&amp;"-"&amp;RIGHT(F1158,2),IF(AND(F1158="",B1158&lt;&gt;""),FindJISCoordinate(B1158),"No Code"))</f>
        <v>1-21-41</v>
      </c>
      <c r="H1158" s="3">
        <f t="shared" si="92"/>
        <v>21507</v>
      </c>
      <c r="I1158" s="3" t="str">
        <f t="shared" si="94"/>
        <v>U+5403</v>
      </c>
      <c r="J1158" s="3" t="str">
        <f t="shared" si="95"/>
        <v>吃</v>
      </c>
      <c r="K1158" s="3" t="b">
        <f t="shared" si="93"/>
        <v>1</v>
      </c>
    </row>
    <row r="1159" spans="2:11" x14ac:dyDescent="0.4">
      <c r="B1159" s="2" t="str" cm="1">
        <f t="array" ref="B1159">INDEX(JIS一覧!$A$1:$CQ$95, VALUE(LEFT(F1159, 2))+1, VALUE(RIGHT(F1159, 2))+1)</f>
        <v>屹</v>
      </c>
      <c r="E1159" s="1">
        <f t="shared" si="91"/>
        <v>295</v>
      </c>
      <c r="F1159" s="7">
        <v>5408</v>
      </c>
      <c r="G1159" s="9" t="str" cm="1">
        <f t="array" ref="G1159">IF(LEN(F1159)=4,"1-"&amp;LEFT(F1159,2)&amp;"-"&amp;RIGHT(F1159,2),IF(AND(F1159="",B1159&lt;&gt;""),FindJISCoordinate(B1159),"No Code"))</f>
        <v>1-54-08</v>
      </c>
      <c r="H1159" s="3">
        <f t="shared" si="92"/>
        <v>23673</v>
      </c>
      <c r="I1159" s="3" t="str">
        <f t="shared" si="94"/>
        <v>U+5C79</v>
      </c>
      <c r="J1159" s="3" t="str">
        <f t="shared" si="95"/>
        <v>屹</v>
      </c>
      <c r="K1159" s="3" t="b">
        <f t="shared" si="93"/>
        <v>1</v>
      </c>
    </row>
    <row r="1160" spans="2:11" x14ac:dyDescent="0.4">
      <c r="B1160" s="2" t="str" cm="1">
        <f t="array" ref="B1160">INDEX(JIS一覧!$A$1:$CQ$95, VALUE(LEFT(F1160, 2))+1, VALUE(RIGHT(F1160, 2))+1)</f>
        <v>迄</v>
      </c>
      <c r="E1160" s="1">
        <f t="shared" si="91"/>
        <v>295</v>
      </c>
      <c r="F1160" s="7">
        <v>4388</v>
      </c>
      <c r="G1160" s="9" t="str" cm="1">
        <f t="array" ref="G1160">IF(LEN(F1160)=4,"1-"&amp;LEFT(F1160,2)&amp;"-"&amp;RIGHT(F1160,2),IF(AND(F1160="",B1160&lt;&gt;""),FindJISCoordinate(B1160),"No Code"))</f>
        <v>1-43-88</v>
      </c>
      <c r="H1160" s="3">
        <f t="shared" si="92"/>
        <v>36804</v>
      </c>
      <c r="I1160" s="3" t="str">
        <f t="shared" si="94"/>
        <v>U+8FC4</v>
      </c>
      <c r="J1160" s="3" t="str">
        <f t="shared" si="95"/>
        <v>迄</v>
      </c>
      <c r="K1160" s="3" t="b">
        <f t="shared" si="93"/>
        <v>1</v>
      </c>
    </row>
    <row r="1161" spans="2:11" x14ac:dyDescent="0.4">
      <c r="B1161" s="2"/>
      <c r="C1161" t="s">
        <v>12622</v>
      </c>
      <c r="E1161" s="1">
        <f t="shared" si="91"/>
        <v>295</v>
      </c>
      <c r="G1161" s="9" t="str" cm="1">
        <f t="array" ref="G1161">IF(LEN(F1161)=4,"1-"&amp;LEFT(F1161,2)&amp;"-"&amp;RIGHT(F1161,2),IF(AND(F1161="",B1161&lt;&gt;""),FindJISCoordinate(B1161),"No Code"))</f>
        <v>No Code</v>
      </c>
      <c r="H1161" s="3" t="str">
        <f t="shared" si="92"/>
        <v/>
      </c>
      <c r="I1161" s="3" t="str">
        <f t="shared" si="94"/>
        <v/>
      </c>
      <c r="J1161" s="3" t="str">
        <f t="shared" si="95"/>
        <v/>
      </c>
      <c r="K1161" s="3" t="b">
        <f t="shared" si="93"/>
        <v>1</v>
      </c>
    </row>
    <row r="1162" spans="2:11" x14ac:dyDescent="0.4">
      <c r="B1162" s="2" t="str" cm="1">
        <f t="array" ref="B1162">INDEX(JIS一覧!$A$1:$CQ$95, VALUE(LEFT(F1162, 2))+1, VALUE(RIGHT(F1162, 2))+1)</f>
        <v>佶</v>
      </c>
      <c r="E1162" s="1">
        <f t="shared" si="91"/>
        <v>295</v>
      </c>
      <c r="F1162" s="7">
        <v>4843</v>
      </c>
      <c r="G1162" s="9" t="str" cm="1">
        <f t="array" ref="G1162">IF(LEN(F1162)=4,"1-"&amp;LEFT(F1162,2)&amp;"-"&amp;RIGHT(F1162,2),IF(AND(F1162="",B1162&lt;&gt;""),FindJISCoordinate(B1162),"No Code"))</f>
        <v>1-48-43</v>
      </c>
      <c r="H1162" s="3">
        <f t="shared" si="92"/>
        <v>20342</v>
      </c>
      <c r="I1162" s="3" t="str">
        <f t="shared" si="94"/>
        <v>U+4F76</v>
      </c>
      <c r="J1162" s="3" t="str">
        <f t="shared" si="95"/>
        <v>佶</v>
      </c>
      <c r="K1162" s="3" t="b">
        <f t="shared" si="93"/>
        <v>1</v>
      </c>
    </row>
    <row r="1163" spans="2:11" x14ac:dyDescent="0.4">
      <c r="B1163" s="2" t="str" cm="1">
        <f t="array" ref="B1163">INDEX(JIS一覧!$A$1:$CQ$95, VALUE(LEFT(F1163, 2))+1, VALUE(RIGHT(F1163, 2))+1)</f>
        <v>拮</v>
      </c>
      <c r="E1163" s="1">
        <f t="shared" si="91"/>
        <v>295</v>
      </c>
      <c r="F1163" s="7">
        <v>5741</v>
      </c>
      <c r="G1163" s="9" t="str" cm="1">
        <f t="array" ref="G1163">IF(LEN(F1163)=4,"1-"&amp;LEFT(F1163,2)&amp;"-"&amp;RIGHT(F1163,2),IF(AND(F1163="",B1163&lt;&gt;""),FindJISCoordinate(B1163),"No Code"))</f>
        <v>1-57-41</v>
      </c>
      <c r="H1163" s="3">
        <f t="shared" si="92"/>
        <v>25326</v>
      </c>
      <c r="I1163" s="3" t="str">
        <f t="shared" si="94"/>
        <v>U+62EE</v>
      </c>
      <c r="J1163" s="3" t="str">
        <f t="shared" si="95"/>
        <v>拮</v>
      </c>
      <c r="K1163" s="3" t="b">
        <f t="shared" si="93"/>
        <v>1</v>
      </c>
    </row>
    <row r="1164" spans="2:11" x14ac:dyDescent="0.4">
      <c r="B1164" s="2" t="str" cm="1">
        <f t="array" ref="B1164">INDEX(JIS一覧!$A$1:$CQ$95, VALUE(LEFT(F1164, 2))+1, VALUE(RIGHT(F1164, 2))+1)</f>
        <v>桔</v>
      </c>
      <c r="E1164" s="1">
        <f t="shared" si="91"/>
        <v>295</v>
      </c>
      <c r="F1164" s="7">
        <v>2143</v>
      </c>
      <c r="G1164" s="9" t="str" cm="1">
        <f t="array" ref="G1164">IF(LEN(F1164)=4,"1-"&amp;LEFT(F1164,2)&amp;"-"&amp;RIGHT(F1164,2),IF(AND(F1164="",B1164&lt;&gt;""),FindJISCoordinate(B1164),"No Code"))</f>
        <v>1-21-43</v>
      </c>
      <c r="H1164" s="3">
        <f t="shared" si="92"/>
        <v>26708</v>
      </c>
      <c r="I1164" s="3" t="str">
        <f t="shared" si="94"/>
        <v>U+6854</v>
      </c>
      <c r="J1164" s="3" t="str">
        <f t="shared" si="95"/>
        <v>桔</v>
      </c>
      <c r="K1164" s="3" t="b">
        <f t="shared" si="93"/>
        <v>1</v>
      </c>
    </row>
    <row r="1165" spans="2:11" x14ac:dyDescent="0.4">
      <c r="B1165" s="2" t="str" cm="1">
        <f t="array" ref="B1165">INDEX(JIS一覧!$A$1:$CQ$95, VALUE(LEFT(F1165, 2))+1, VALUE(RIGHT(F1165, 2))+1)</f>
        <v>訖</v>
      </c>
      <c r="E1165" s="1">
        <f t="shared" si="91"/>
        <v>295</v>
      </c>
      <c r="F1165" s="7">
        <v>7531</v>
      </c>
      <c r="G1165" s="9" t="str" cm="1">
        <f t="array" ref="G1165">IF(LEN(F1165)=4,"1-"&amp;LEFT(F1165,2)&amp;"-"&amp;RIGHT(F1165,2),IF(AND(F1165="",B1165&lt;&gt;""),FindJISCoordinate(B1165),"No Code"))</f>
        <v>1-75-31</v>
      </c>
      <c r="H1165" s="3">
        <f t="shared" si="92"/>
        <v>35350</v>
      </c>
      <c r="I1165" s="3" t="str">
        <f t="shared" si="94"/>
        <v>U+8A16</v>
      </c>
      <c r="J1165" s="3" t="str">
        <f t="shared" si="95"/>
        <v>訖</v>
      </c>
      <c r="K1165" s="3" t="b">
        <f t="shared" si="93"/>
        <v>1</v>
      </c>
    </row>
    <row r="1166" spans="2:11" x14ac:dyDescent="0.4">
      <c r="B1166" s="2" t="str" cm="1">
        <f t="array" ref="B1166">INDEX(JIS一覧!$A$1:$CQ$95, VALUE(LEFT(F1166, 2))+1, VALUE(RIGHT(F1166, 2))+1)</f>
        <v>喫</v>
      </c>
      <c r="E1166" s="1">
        <f t="shared" si="91"/>
        <v>295</v>
      </c>
      <c r="F1166" s="7">
        <v>2142</v>
      </c>
      <c r="G1166" s="9" t="str" cm="1">
        <f t="array" ref="G1166">IF(LEN(F1166)=4,"1-"&amp;LEFT(F1166,2)&amp;"-"&amp;RIGHT(F1166,2),IF(AND(F1166="",B1166&lt;&gt;""),FindJISCoordinate(B1166),"No Code"))</f>
        <v>1-21-42</v>
      </c>
      <c r="H1166" s="3">
        <f t="shared" si="92"/>
        <v>21931</v>
      </c>
      <c r="I1166" s="3" t="str">
        <f t="shared" si="94"/>
        <v>U+55AB</v>
      </c>
      <c r="J1166" s="3" t="str">
        <f t="shared" si="95"/>
        <v>喫</v>
      </c>
      <c r="K1166" s="3" t="b">
        <f t="shared" si="93"/>
        <v>1</v>
      </c>
    </row>
    <row r="1167" spans="2:11" x14ac:dyDescent="0.4">
      <c r="B1167" s="2"/>
      <c r="C1167" t="s">
        <v>7784</v>
      </c>
      <c r="E1167" s="1">
        <f t="shared" si="91"/>
        <v>295</v>
      </c>
      <c r="G1167" s="9" t="str" cm="1">
        <f t="array" ref="G1167">IF(LEN(F1167)=4,"1-"&amp;LEFT(F1167,2)&amp;"-"&amp;RIGHT(F1167,2),IF(AND(F1167="",B1167&lt;&gt;""),FindJISCoordinate(B1167),"No Code"))</f>
        <v>No Code</v>
      </c>
      <c r="H1167" s="3" t="str">
        <f t="shared" si="92"/>
        <v/>
      </c>
      <c r="I1167" s="3" t="str">
        <f t="shared" si="94"/>
        <v/>
      </c>
      <c r="J1167" s="3" t="str">
        <f t="shared" si="95"/>
        <v/>
      </c>
      <c r="K1167" s="3" t="b">
        <f t="shared" si="93"/>
        <v>1</v>
      </c>
    </row>
    <row r="1168" spans="2:11" x14ac:dyDescent="0.4">
      <c r="B1168" s="2" t="str" cm="1">
        <f t="array" ref="B1168">INDEX(JIS一覧!$A$1:$CQ$95, VALUE(LEFT(F1168, 2))+1, VALUE(RIGHT(F1168, 2))+1)</f>
        <v>詰</v>
      </c>
      <c r="D1168" s="1">
        <v>96</v>
      </c>
      <c r="E1168" s="1">
        <f t="shared" si="91"/>
        <v>296</v>
      </c>
      <c r="F1168" s="7">
        <v>2145</v>
      </c>
      <c r="G1168" s="9" t="str" cm="1">
        <f t="array" ref="G1168">IF(LEN(F1168)=4,"1-"&amp;LEFT(F1168,2)&amp;"-"&amp;RIGHT(F1168,2),IF(AND(F1168="",B1168&lt;&gt;""),FindJISCoordinate(B1168),"No Code"))</f>
        <v>1-21-45</v>
      </c>
      <c r="H1168" s="3">
        <f t="shared" si="92"/>
        <v>35440</v>
      </c>
      <c r="I1168" s="3" t="str">
        <f t="shared" si="94"/>
        <v>U+8A70</v>
      </c>
      <c r="J1168" s="3" t="str">
        <f t="shared" si="95"/>
        <v>詰</v>
      </c>
      <c r="K1168" s="3" t="b">
        <f t="shared" si="93"/>
        <v>1</v>
      </c>
    </row>
    <row r="1169" spans="2:11" x14ac:dyDescent="0.4">
      <c r="B1169" s="2" t="str" cm="1">
        <f t="array" ref="B1169">INDEX(JIS一覧!$A$1:$CQ$95, VALUE(LEFT(F1169, 2))+1, VALUE(RIGHT(F1169, 2))+1)</f>
        <v>橘</v>
      </c>
      <c r="E1169" s="1">
        <f t="shared" si="91"/>
        <v>296</v>
      </c>
      <c r="F1169" s="7">
        <v>2144</v>
      </c>
      <c r="G1169" s="9" t="str" cm="1">
        <f t="array" ref="G1169">IF(LEN(F1169)=4,"1-"&amp;LEFT(F1169,2)&amp;"-"&amp;RIGHT(F1169,2),IF(AND(F1169="",B1169&lt;&gt;""),FindJISCoordinate(B1169),"No Code"))</f>
        <v>1-21-44</v>
      </c>
      <c r="H1169" s="3">
        <f t="shared" si="92"/>
        <v>27224</v>
      </c>
      <c r="I1169" s="3" t="str">
        <f t="shared" si="94"/>
        <v>U+6A58</v>
      </c>
      <c r="J1169" s="3" t="str">
        <f t="shared" si="95"/>
        <v>橘</v>
      </c>
      <c r="K1169" s="3" t="b">
        <f t="shared" si="93"/>
        <v>1</v>
      </c>
    </row>
    <row r="1170" spans="2:11" x14ac:dyDescent="0.4">
      <c r="B1170" s="2" t="str" cm="1">
        <f t="array" ref="B1170">INDEX(JIS一覧!$A$1:$CQ$95, VALUE(LEFT(F1170, 2))+1, VALUE(RIGHT(F1170, 2))+1)</f>
        <v>却</v>
      </c>
      <c r="E1170" s="1">
        <f t="shared" si="91"/>
        <v>296</v>
      </c>
      <c r="F1170" s="7">
        <v>2149</v>
      </c>
      <c r="G1170" s="9" t="str" cm="1">
        <f t="array" ref="G1170">IF(LEN(F1170)=4,"1-"&amp;LEFT(F1170,2)&amp;"-"&amp;RIGHT(F1170,2),IF(AND(F1170="",B1170&lt;&gt;""),FindJISCoordinate(B1170),"No Code"))</f>
        <v>1-21-49</v>
      </c>
      <c r="H1170" s="3">
        <f t="shared" si="92"/>
        <v>21364</v>
      </c>
      <c r="I1170" s="3" t="str">
        <f t="shared" si="94"/>
        <v>U+5374</v>
      </c>
      <c r="J1170" s="3" t="str">
        <f t="shared" si="95"/>
        <v>却</v>
      </c>
      <c r="K1170" s="3" t="b">
        <f t="shared" si="93"/>
        <v>1</v>
      </c>
    </row>
    <row r="1171" spans="2:11" x14ac:dyDescent="0.4">
      <c r="B1171" s="2" t="str" cm="1">
        <f t="array" ref="B1171">INDEX(JIS一覧!$A$1:$CQ$95, VALUE(LEFT(F1171, 2))+1, VALUE(RIGHT(F1171, 2))+1)</f>
        <v>卻</v>
      </c>
      <c r="C1171" t="s">
        <v>7785</v>
      </c>
      <c r="E1171" s="1">
        <f t="shared" si="91"/>
        <v>296</v>
      </c>
      <c r="F1171" s="7">
        <v>5042</v>
      </c>
      <c r="G1171" s="9" t="str" cm="1">
        <f t="array" ref="G1171">IF(LEN(F1171)=4,"1-"&amp;LEFT(F1171,2)&amp;"-"&amp;RIGHT(F1171,2),IF(AND(F1171="",B1171&lt;&gt;""),FindJISCoordinate(B1171),"No Code"))</f>
        <v>1-50-42</v>
      </c>
      <c r="H1171" s="3">
        <f t="shared" si="92"/>
        <v>21371</v>
      </c>
      <c r="I1171" s="3" t="str">
        <f t="shared" si="94"/>
        <v>U+537B</v>
      </c>
      <c r="J1171" s="3" t="str">
        <f t="shared" si="95"/>
        <v>卻</v>
      </c>
      <c r="K1171" s="3" t="b">
        <f t="shared" si="93"/>
        <v>1</v>
      </c>
    </row>
    <row r="1172" spans="2:11" x14ac:dyDescent="0.4">
      <c r="B1172" s="2" t="str" cm="1">
        <f t="array" ref="B1172">INDEX(JIS一覧!$A$1:$CQ$95, VALUE(LEFT(F1172, 2))+1, VALUE(RIGHT(F1172, 2))+1)</f>
        <v>客</v>
      </c>
      <c r="D1172" s="1">
        <v>97</v>
      </c>
      <c r="E1172" s="1">
        <f t="shared" si="91"/>
        <v>297</v>
      </c>
      <c r="F1172" s="7">
        <v>2150</v>
      </c>
      <c r="G1172" s="9" t="str" cm="1">
        <f t="array" ref="G1172">IF(LEN(F1172)=4,"1-"&amp;LEFT(F1172,2)&amp;"-"&amp;RIGHT(F1172,2),IF(AND(F1172="",B1172&lt;&gt;""),FindJISCoordinate(B1172),"No Code"))</f>
        <v>1-21-50</v>
      </c>
      <c r="H1172" s="3">
        <f t="shared" si="92"/>
        <v>23458</v>
      </c>
      <c r="I1172" s="3" t="str">
        <f t="shared" si="94"/>
        <v>U+5BA2</v>
      </c>
      <c r="J1172" s="3" t="str">
        <f t="shared" si="95"/>
        <v>客</v>
      </c>
      <c r="K1172" s="3" t="b">
        <f t="shared" si="93"/>
        <v>1</v>
      </c>
    </row>
    <row r="1173" spans="2:11" x14ac:dyDescent="0.4">
      <c r="B1173" s="2" t="str" cm="1">
        <f t="array" ref="B1173">INDEX(JIS一覧!$A$1:$CQ$95, VALUE(LEFT(F1173, 2))+1, VALUE(RIGHT(F1173, 2))+1)</f>
        <v>脚</v>
      </c>
      <c r="E1173" s="1">
        <f t="shared" si="91"/>
        <v>297</v>
      </c>
      <c r="F1173" s="7">
        <v>2151</v>
      </c>
      <c r="G1173" s="9" t="str" cm="1">
        <f t="array" ref="G1173">IF(LEN(F1173)=4,"1-"&amp;LEFT(F1173,2)&amp;"-"&amp;RIGHT(F1173,2),IF(AND(F1173="",B1173&lt;&gt;""),FindJISCoordinate(B1173),"No Code"))</f>
        <v>1-21-51</v>
      </c>
      <c r="H1173" s="3">
        <f t="shared" si="92"/>
        <v>33050</v>
      </c>
      <c r="I1173" s="3" t="str">
        <f t="shared" si="94"/>
        <v>U+811A</v>
      </c>
      <c r="J1173" s="3" t="str">
        <f t="shared" si="95"/>
        <v>脚</v>
      </c>
      <c r="K1173" s="3" t="b">
        <f t="shared" si="93"/>
        <v>1</v>
      </c>
    </row>
    <row r="1174" spans="2:11" x14ac:dyDescent="0.4">
      <c r="B1174" s="2" t="str" cm="1">
        <f t="array" ref="B1174">INDEX(JIS一覧!$A$1:$CQ$95, VALUE(LEFT(F1174, 2))+1, VALUE(RIGHT(F1174, 2))+1)</f>
        <v>虐</v>
      </c>
      <c r="D1174" s="1">
        <v>98</v>
      </c>
      <c r="E1174" s="1">
        <f t="shared" si="91"/>
        <v>298</v>
      </c>
      <c r="F1174" s="7">
        <v>2152</v>
      </c>
      <c r="G1174" s="9" t="str" cm="1">
        <f t="array" ref="G1174">IF(LEN(F1174)=4,"1-"&amp;LEFT(F1174,2)&amp;"-"&amp;RIGHT(F1174,2),IF(AND(F1174="",B1174&lt;&gt;""),FindJISCoordinate(B1174),"No Code"))</f>
        <v>1-21-52</v>
      </c>
      <c r="H1174" s="3">
        <f t="shared" si="92"/>
        <v>34384</v>
      </c>
      <c r="I1174" s="3" t="str">
        <f t="shared" si="94"/>
        <v>U+8650</v>
      </c>
      <c r="J1174" s="3" t="str">
        <f t="shared" si="95"/>
        <v>虐</v>
      </c>
      <c r="K1174" s="3" t="b">
        <f t="shared" si="93"/>
        <v>1</v>
      </c>
    </row>
    <row r="1175" spans="2:11" x14ac:dyDescent="0.4">
      <c r="B1175" s="2" t="str" cm="1">
        <f t="array" ref="B1175">INDEX(JIS一覧!$A$1:$CQ$95, VALUE(LEFT(F1175, 2))+1, VALUE(RIGHT(F1175, 2))+1)</f>
        <v>逆</v>
      </c>
      <c r="E1175" s="1">
        <f t="shared" si="91"/>
        <v>298</v>
      </c>
      <c r="F1175" s="7">
        <v>2153</v>
      </c>
      <c r="G1175" s="9" t="str" cm="1">
        <f t="array" ref="G1175">IF(LEN(F1175)=4,"1-"&amp;LEFT(F1175,2)&amp;"-"&amp;RIGHT(F1175,2),IF(AND(F1175="",B1175&lt;&gt;""),FindJISCoordinate(B1175),"No Code"))</f>
        <v>1-21-53</v>
      </c>
      <c r="H1175" s="3">
        <f t="shared" si="92"/>
        <v>36870</v>
      </c>
      <c r="I1175" s="3" t="str">
        <f t="shared" si="94"/>
        <v>U+9006</v>
      </c>
      <c r="J1175" s="3" t="str">
        <f t="shared" si="95"/>
        <v>逆</v>
      </c>
      <c r="K1175" s="3" t="b">
        <f t="shared" si="93"/>
        <v>1</v>
      </c>
    </row>
    <row r="1176" spans="2:11" x14ac:dyDescent="0.4">
      <c r="B1176" s="2"/>
      <c r="C1176" t="s">
        <v>7786</v>
      </c>
      <c r="E1176" s="1">
        <f t="shared" si="91"/>
        <v>298</v>
      </c>
      <c r="G1176" s="9" t="str" cm="1">
        <f t="array" ref="G1176">IF(LEN(F1176)=4,"1-"&amp;LEFT(F1176,2)&amp;"-"&amp;RIGHT(F1176,2),IF(AND(F1176="",B1176&lt;&gt;""),FindJISCoordinate(B1176),"No Code"))</f>
        <v>No Code</v>
      </c>
      <c r="H1176" s="3" t="str">
        <f t="shared" si="92"/>
        <v/>
      </c>
      <c r="I1176" s="3" t="str">
        <f t="shared" si="94"/>
        <v/>
      </c>
      <c r="J1176" s="3" t="str">
        <f t="shared" si="95"/>
        <v/>
      </c>
      <c r="K1176" s="3" t="b">
        <f t="shared" si="93"/>
        <v>1</v>
      </c>
    </row>
    <row r="1177" spans="2:11" x14ac:dyDescent="0.4">
      <c r="B1177" s="2" t="str" cm="1">
        <f t="array" ref="B1177">INDEX(JIS一覧!$A$1:$CQ$95, VALUE(LEFT(F1177, 2))+1, VALUE(RIGHT(F1177, 2))+1)</f>
        <v>瘧</v>
      </c>
      <c r="D1177" s="1">
        <v>99</v>
      </c>
      <c r="E1177" s="1">
        <f t="shared" si="91"/>
        <v>299</v>
      </c>
      <c r="F1177" s="7">
        <v>6574</v>
      </c>
      <c r="G1177" s="9" t="str" cm="1">
        <f t="array" ref="G1177">IF(LEN(F1177)=4,"1-"&amp;LEFT(F1177,2)&amp;"-"&amp;RIGHT(F1177,2),IF(AND(F1177="",B1177&lt;&gt;""),FindJISCoordinate(B1177),"No Code"))</f>
        <v>1-65-74</v>
      </c>
      <c r="H1177" s="3">
        <f t="shared" si="92"/>
        <v>30247</v>
      </c>
      <c r="I1177" s="3" t="str">
        <f t="shared" si="94"/>
        <v>U+7627</v>
      </c>
      <c r="J1177" s="3" t="str">
        <f t="shared" si="95"/>
        <v>瘧</v>
      </c>
      <c r="K1177" s="3" t="b">
        <f t="shared" si="93"/>
        <v>1</v>
      </c>
    </row>
    <row r="1178" spans="2:11" x14ac:dyDescent="0.4">
      <c r="B1178" s="2" t="str" cm="1">
        <f t="array" ref="B1178">INDEX(JIS一覧!$A$1:$CQ$95, VALUE(LEFT(F1178, 2))+1, VALUE(RIGHT(F1178, 2))+1)</f>
        <v>謔</v>
      </c>
      <c r="E1178" s="1">
        <f t="shared" si="91"/>
        <v>299</v>
      </c>
      <c r="F1178" s="7">
        <v>7566</v>
      </c>
      <c r="G1178" s="9" t="str" cm="1">
        <f t="array" ref="G1178">IF(LEN(F1178)=4,"1-"&amp;LEFT(F1178,2)&amp;"-"&amp;RIGHT(F1178,2),IF(AND(F1178="",B1178&lt;&gt;""),FindJISCoordinate(B1178),"No Code"))</f>
        <v>1-75-66</v>
      </c>
      <c r="H1178" s="3">
        <f t="shared" si="92"/>
        <v>35604</v>
      </c>
      <c r="I1178" s="3" t="str">
        <f t="shared" si="94"/>
        <v>U+8B14</v>
      </c>
      <c r="J1178" s="3" t="str">
        <f t="shared" si="95"/>
        <v>謔</v>
      </c>
      <c r="K1178" s="3" t="b">
        <f t="shared" si="93"/>
        <v>1</v>
      </c>
    </row>
    <row r="1179" spans="2:11" x14ac:dyDescent="0.4">
      <c r="B1179" s="2" t="str" cm="1">
        <f t="array" ref="B1179">INDEX(JIS一覧!$A$1:$CQ$95, VALUE(LEFT(F1179, 2))+1, VALUE(RIGHT(F1179, 2))+1)</f>
        <v>九</v>
      </c>
      <c r="E1179" s="1">
        <f t="shared" si="91"/>
        <v>299</v>
      </c>
      <c r="F1179" s="7">
        <v>2269</v>
      </c>
      <c r="G1179" s="9" t="str" cm="1">
        <f t="array" ref="G1179">IF(LEN(F1179)=4,"1-"&amp;LEFT(F1179,2)&amp;"-"&amp;RIGHT(F1179,2),IF(AND(F1179="",B1179&lt;&gt;""),FindJISCoordinate(B1179),"No Code"))</f>
        <v>1-22-69</v>
      </c>
      <c r="H1179" s="3">
        <f t="shared" si="92"/>
        <v>20061</v>
      </c>
      <c r="I1179" s="3" t="str">
        <f t="shared" si="94"/>
        <v>U+4E5D</v>
      </c>
      <c r="J1179" s="3" t="str">
        <f t="shared" si="95"/>
        <v>九</v>
      </c>
      <c r="K1179" s="3" t="b">
        <f t="shared" si="93"/>
        <v>1</v>
      </c>
    </row>
    <row r="1180" spans="2:11" x14ac:dyDescent="0.4">
      <c r="B1180" s="2" t="str" cm="1">
        <f t="array" ref="B1180">INDEX(JIS一覧!$A$1:$CQ$95, VALUE(LEFT(F1180, 2))+1, VALUE(RIGHT(F1180, 2))+1)</f>
        <v>久</v>
      </c>
      <c r="D1180" s="1">
        <v>0</v>
      </c>
      <c r="E1180" s="1">
        <f t="shared" si="91"/>
        <v>300</v>
      </c>
      <c r="F1180" s="7">
        <v>2155</v>
      </c>
      <c r="G1180" s="9" t="str" cm="1">
        <f t="array" ref="G1180">IF(LEN(F1180)=4,"1-"&amp;LEFT(F1180,2)&amp;"-"&amp;RIGHT(F1180,2),IF(AND(F1180="",B1180&lt;&gt;""),FindJISCoordinate(B1180),"No Code"))</f>
        <v>1-21-55</v>
      </c>
      <c r="H1180" s="3">
        <f t="shared" si="92"/>
        <v>20037</v>
      </c>
      <c r="I1180" s="3" t="str">
        <f t="shared" si="94"/>
        <v>U+4E45</v>
      </c>
      <c r="J1180" s="3" t="str">
        <f t="shared" si="95"/>
        <v>久</v>
      </c>
      <c r="K1180" s="3" t="b">
        <f t="shared" si="93"/>
        <v>1</v>
      </c>
    </row>
    <row r="1181" spans="2:11" x14ac:dyDescent="0.4">
      <c r="B1181" s="2" t="str" cm="1">
        <f t="array" ref="B1181">INDEX(JIS一覧!$A$1:$CQ$95, VALUE(LEFT(F1181, 2))+1, VALUE(RIGHT(F1181, 2))+1)</f>
        <v>及</v>
      </c>
      <c r="D1181" s="1">
        <v>1</v>
      </c>
      <c r="E1181" s="1">
        <f t="shared" si="91"/>
        <v>301</v>
      </c>
      <c r="F1181" s="7">
        <v>2158</v>
      </c>
      <c r="G1181" s="9" t="str" cm="1">
        <f t="array" ref="G1181">IF(LEN(F1181)=4,"1-"&amp;LEFT(F1181,2)&amp;"-"&amp;RIGHT(F1181,2),IF(AND(F1181="",B1181&lt;&gt;""),FindJISCoordinate(B1181),"No Code"))</f>
        <v>1-21-58</v>
      </c>
      <c r="H1181" s="3">
        <f t="shared" si="92"/>
        <v>21450</v>
      </c>
      <c r="I1181" s="3" t="str">
        <f t="shared" si="94"/>
        <v>U+53CA</v>
      </c>
      <c r="J1181" s="3" t="str">
        <f t="shared" si="95"/>
        <v>及</v>
      </c>
      <c r="K1181" s="3" t="b">
        <f t="shared" si="93"/>
        <v>1</v>
      </c>
    </row>
    <row r="1182" spans="2:11" x14ac:dyDescent="0.4">
      <c r="B1182" s="2"/>
      <c r="C1182" t="s">
        <v>7787</v>
      </c>
      <c r="E1182" s="1">
        <f t="shared" si="91"/>
        <v>301</v>
      </c>
      <c r="G1182" s="9" t="str" cm="1">
        <f t="array" ref="G1182">IF(LEN(F1182)=4,"1-"&amp;LEFT(F1182,2)&amp;"-"&amp;RIGHT(F1182,2),IF(AND(F1182="",B1182&lt;&gt;""),FindJISCoordinate(B1182),"No Code"))</f>
        <v>No Code</v>
      </c>
      <c r="H1182" s="3" t="str">
        <f t="shared" si="92"/>
        <v/>
      </c>
      <c r="I1182" s="3" t="str">
        <f t="shared" si="94"/>
        <v/>
      </c>
      <c r="J1182" s="3" t="str">
        <f t="shared" si="95"/>
        <v/>
      </c>
      <c r="K1182" s="3" t="b">
        <f t="shared" si="93"/>
        <v>1</v>
      </c>
    </row>
    <row r="1183" spans="2:11" x14ac:dyDescent="0.4">
      <c r="B1183" s="2" t="str" cm="1">
        <f t="array" ref="B1183">INDEX(JIS一覧!$A$1:$CQ$95, VALUE(LEFT(F1183, 2))+1, VALUE(RIGHT(F1183, 2))+1)</f>
        <v>弓</v>
      </c>
      <c r="E1183" s="1">
        <f t="shared" si="91"/>
        <v>301</v>
      </c>
      <c r="F1183" s="7">
        <v>2161</v>
      </c>
      <c r="G1183" s="9" t="str" cm="1">
        <f t="array" ref="G1183">IF(LEN(F1183)=4,"1-"&amp;LEFT(F1183,2)&amp;"-"&amp;RIGHT(F1183,2),IF(AND(F1183="",B1183&lt;&gt;""),FindJISCoordinate(B1183),"No Code"))</f>
        <v>1-21-61</v>
      </c>
      <c r="H1183" s="3">
        <f t="shared" si="92"/>
        <v>24339</v>
      </c>
      <c r="I1183" s="3" t="str">
        <f t="shared" si="94"/>
        <v>U+5F13</v>
      </c>
      <c r="J1183" s="3" t="str">
        <f t="shared" si="95"/>
        <v>弓</v>
      </c>
      <c r="K1183" s="3" t="b">
        <f t="shared" si="93"/>
        <v>1</v>
      </c>
    </row>
    <row r="1184" spans="2:11" x14ac:dyDescent="0.4">
      <c r="B1184" s="2" t="str" cm="1">
        <f t="array" ref="B1184">INDEX(JIS一覧!$A$1:$CQ$95, VALUE(LEFT(F1184, 2))+1, VALUE(RIGHT(F1184, 2))+1)</f>
        <v>仇</v>
      </c>
      <c r="E1184" s="1">
        <f t="shared" si="91"/>
        <v>301</v>
      </c>
      <c r="F1184" s="7">
        <v>2156</v>
      </c>
      <c r="G1184" s="9" t="str" cm="1">
        <f t="array" ref="G1184">IF(LEN(F1184)=4,"1-"&amp;LEFT(F1184,2)&amp;"-"&amp;RIGHT(F1184,2),IF(AND(F1184="",B1184&lt;&gt;""),FindJISCoordinate(B1184),"No Code"))</f>
        <v>1-21-56</v>
      </c>
      <c r="H1184" s="3">
        <f t="shared" si="92"/>
        <v>20167</v>
      </c>
      <c r="I1184" s="3" t="str">
        <f t="shared" si="94"/>
        <v>U+4EC7</v>
      </c>
      <c r="J1184" s="3" t="str">
        <f t="shared" si="95"/>
        <v>仇</v>
      </c>
      <c r="K1184" s="3" t="b">
        <f t="shared" si="93"/>
        <v>1</v>
      </c>
    </row>
    <row r="1185" spans="2:11" x14ac:dyDescent="0.4">
      <c r="B1185" s="2" t="str" cm="1">
        <f t="array" ref="B1185">INDEX(JIS一覧!$A$1:$CQ$95, VALUE(LEFT(F1185, 2))+1, VALUE(RIGHT(F1185, 2))+1)</f>
        <v>丘</v>
      </c>
      <c r="D1185" s="1">
        <v>2</v>
      </c>
      <c r="E1185" s="1">
        <f t="shared" si="91"/>
        <v>302</v>
      </c>
      <c r="F1185" s="7">
        <v>2154</v>
      </c>
      <c r="G1185" s="9" t="str" cm="1">
        <f t="array" ref="G1185">IF(LEN(F1185)=4,"1-"&amp;LEFT(F1185,2)&amp;"-"&amp;RIGHT(F1185,2),IF(AND(F1185="",B1185&lt;&gt;""),FindJISCoordinate(B1185),"No Code"))</f>
        <v>1-21-54</v>
      </c>
      <c r="H1185" s="3">
        <f t="shared" si="92"/>
        <v>19992</v>
      </c>
      <c r="I1185" s="3" t="str">
        <f t="shared" si="94"/>
        <v>U+4E18</v>
      </c>
      <c r="J1185" s="3" t="str">
        <f t="shared" si="95"/>
        <v>丘</v>
      </c>
      <c r="K1185" s="3" t="b">
        <f t="shared" si="93"/>
        <v>1</v>
      </c>
    </row>
    <row r="1186" spans="2:11" x14ac:dyDescent="0.4">
      <c r="B1186" s="2" t="str" cm="1">
        <f t="array" ref="B1186">INDEX(JIS一覧!$A$1:$CQ$95, VALUE(LEFT(F1186, 2))+1, VALUE(RIGHT(F1186, 2))+1)</f>
        <v>旧</v>
      </c>
      <c r="E1186" s="1">
        <f t="shared" si="91"/>
        <v>302</v>
      </c>
      <c r="F1186" s="7">
        <v>2176</v>
      </c>
      <c r="G1186" s="9" t="str" cm="1">
        <f t="array" ref="G1186">IF(LEN(F1186)=4,"1-"&amp;LEFT(F1186,2)&amp;"-"&amp;RIGHT(F1186,2),IF(AND(F1186="",B1186&lt;&gt;""),FindJISCoordinate(B1186),"No Code"))</f>
        <v>1-21-76</v>
      </c>
      <c r="H1186" s="3">
        <f t="shared" si="92"/>
        <v>26087</v>
      </c>
      <c r="I1186" s="3" t="str">
        <f t="shared" si="94"/>
        <v>U+65E7</v>
      </c>
      <c r="J1186" s="3" t="str">
        <f t="shared" si="95"/>
        <v>旧</v>
      </c>
      <c r="K1186" s="3" t="b">
        <f t="shared" si="93"/>
        <v>1</v>
      </c>
    </row>
    <row r="1187" spans="2:11" x14ac:dyDescent="0.4">
      <c r="B1187" s="2"/>
      <c r="C1187" t="s">
        <v>7788</v>
      </c>
      <c r="E1187" s="1">
        <f t="shared" si="91"/>
        <v>302</v>
      </c>
      <c r="G1187" s="9" t="str" cm="1">
        <f t="array" ref="G1187">IF(LEN(F1187)=4,"1-"&amp;LEFT(F1187,2)&amp;"-"&amp;RIGHT(F1187,2),IF(AND(F1187="",B1187&lt;&gt;""),FindJISCoordinate(B1187),"No Code"))</f>
        <v>No Code</v>
      </c>
      <c r="H1187" s="3" t="str">
        <f t="shared" si="92"/>
        <v/>
      </c>
      <c r="I1187" s="3" t="str">
        <f t="shared" si="94"/>
        <v/>
      </c>
      <c r="J1187" s="3" t="str">
        <f t="shared" si="95"/>
        <v/>
      </c>
      <c r="K1187" s="3" t="b">
        <f t="shared" si="93"/>
        <v>1</v>
      </c>
    </row>
    <row r="1188" spans="2:11" x14ac:dyDescent="0.4">
      <c r="B1188" s="2" t="str" cm="1">
        <f t="array" ref="B1188">INDEX(JIS一覧!$A$1:$CQ$95, VALUE(LEFT(F1188, 2))+1, VALUE(RIGHT(F1188, 2))+1)</f>
        <v>舊</v>
      </c>
      <c r="C1188" t="s">
        <v>7788</v>
      </c>
      <c r="E1188" s="1">
        <f t="shared" si="91"/>
        <v>302</v>
      </c>
      <c r="F1188" s="7">
        <v>7149</v>
      </c>
      <c r="G1188" s="9" t="str" cm="1">
        <f t="array" ref="G1188">IF(LEN(F1188)=4,"1-"&amp;LEFT(F1188,2)&amp;"-"&amp;RIGHT(F1188,2),IF(AND(F1188="",B1188&lt;&gt;""),FindJISCoordinate(B1188),"No Code"))</f>
        <v>1-71-49</v>
      </c>
      <c r="H1188" s="3">
        <f t="shared" si="92"/>
        <v>33290</v>
      </c>
      <c r="I1188" s="3" t="str">
        <f t="shared" si="94"/>
        <v>U+820A</v>
      </c>
      <c r="J1188" s="3" t="str">
        <f t="shared" si="95"/>
        <v>舊</v>
      </c>
      <c r="K1188" s="3" t="b">
        <f t="shared" si="93"/>
        <v>1</v>
      </c>
    </row>
    <row r="1189" spans="2:11" x14ac:dyDescent="0.4">
      <c r="B1189" s="2" t="str" cm="1">
        <f t="array" ref="B1189">INDEX(JIS一覧!$A$1:$CQ$95, VALUE(LEFT(F1189, 2))+1, VALUE(RIGHT(F1189, 2))+1)</f>
        <v>休</v>
      </c>
      <c r="D1189" s="1">
        <v>3</v>
      </c>
      <c r="E1189" s="1">
        <f t="shared" si="91"/>
        <v>303</v>
      </c>
      <c r="F1189" s="7">
        <v>2157</v>
      </c>
      <c r="G1189" s="9" t="str" cm="1">
        <f t="array" ref="G1189">IF(LEN(F1189)=4,"1-"&amp;LEFT(F1189,2)&amp;"-"&amp;RIGHT(F1189,2),IF(AND(F1189="",B1189&lt;&gt;""),FindJISCoordinate(B1189),"No Code"))</f>
        <v>1-21-57</v>
      </c>
      <c r="H1189" s="3">
        <f t="shared" si="92"/>
        <v>20241</v>
      </c>
      <c r="I1189" s="3" t="str">
        <f t="shared" si="94"/>
        <v>U+4F11</v>
      </c>
      <c r="J1189" s="3" t="str">
        <f t="shared" si="95"/>
        <v>休</v>
      </c>
      <c r="K1189" s="3" t="b">
        <f t="shared" si="93"/>
        <v>1</v>
      </c>
    </row>
    <row r="1190" spans="2:11" x14ac:dyDescent="0.4">
      <c r="B1190" s="2" t="str" cm="1">
        <f t="array" ref="B1190">INDEX(JIS一覧!$A$1:$CQ$95, VALUE(LEFT(F1190, 2))+1, VALUE(RIGHT(F1190, 2))+1)</f>
        <v>吸</v>
      </c>
      <c r="E1190" s="1">
        <f t="shared" si="91"/>
        <v>303</v>
      </c>
      <c r="F1190" s="7">
        <v>2159</v>
      </c>
      <c r="G1190" s="9" t="str" cm="1">
        <f t="array" ref="G1190">IF(LEN(F1190)=4,"1-"&amp;LEFT(F1190,2)&amp;"-"&amp;RIGHT(F1190,2),IF(AND(F1190="",B1190&lt;&gt;""),FindJISCoordinate(B1190),"No Code"))</f>
        <v>1-21-59</v>
      </c>
      <c r="H1190" s="3">
        <f t="shared" si="92"/>
        <v>21560</v>
      </c>
      <c r="I1190" s="3" t="str">
        <f t="shared" si="94"/>
        <v>U+5438</v>
      </c>
      <c r="J1190" s="3" t="str">
        <f t="shared" si="95"/>
        <v>吸</v>
      </c>
      <c r="K1190" s="3" t="b">
        <f t="shared" si="93"/>
        <v>1</v>
      </c>
    </row>
    <row r="1191" spans="2:11" x14ac:dyDescent="0.4">
      <c r="B1191" s="2"/>
      <c r="C1191" t="s">
        <v>7789</v>
      </c>
      <c r="E1191" s="1">
        <f t="shared" si="91"/>
        <v>303</v>
      </c>
      <c r="G1191" s="9" t="str" cm="1">
        <f t="array" ref="G1191">IF(LEN(F1191)=4,"1-"&amp;LEFT(F1191,2)&amp;"-"&amp;RIGHT(F1191,2),IF(AND(F1191="",B1191&lt;&gt;""),FindJISCoordinate(B1191),"No Code"))</f>
        <v>No Code</v>
      </c>
      <c r="H1191" s="3" t="str">
        <f t="shared" si="92"/>
        <v/>
      </c>
      <c r="I1191" s="3" t="str">
        <f t="shared" si="94"/>
        <v/>
      </c>
      <c r="J1191" s="3" t="str">
        <f t="shared" si="95"/>
        <v/>
      </c>
      <c r="K1191" s="3" t="b">
        <f t="shared" si="93"/>
        <v>1</v>
      </c>
    </row>
    <row r="1192" spans="2:11" x14ac:dyDescent="0.4">
      <c r="B1192" s="2" t="str" cm="1">
        <f t="array" ref="B1192">INDEX(JIS一覧!$A$1:$CQ$95, VALUE(LEFT(F1192, 2))+1, VALUE(RIGHT(F1192, 2))+1)</f>
        <v>朽</v>
      </c>
      <c r="D1192" s="1">
        <v>4</v>
      </c>
      <c r="E1192" s="1">
        <f t="shared" si="91"/>
        <v>304</v>
      </c>
      <c r="F1192" s="7">
        <v>2164</v>
      </c>
      <c r="G1192" s="9" t="str" cm="1">
        <f t="array" ref="G1192">IF(LEN(F1192)=4,"1-"&amp;LEFT(F1192,2)&amp;"-"&amp;RIGHT(F1192,2),IF(AND(F1192="",B1192&lt;&gt;""),FindJISCoordinate(B1192),"No Code"))</f>
        <v>1-21-64</v>
      </c>
      <c r="H1192" s="3">
        <f t="shared" si="92"/>
        <v>26429</v>
      </c>
      <c r="I1192" s="3" t="str">
        <f t="shared" si="94"/>
        <v>U+673D</v>
      </c>
      <c r="J1192" s="3" t="str">
        <f t="shared" si="95"/>
        <v>朽</v>
      </c>
      <c r="K1192" s="3" t="b">
        <f t="shared" si="93"/>
        <v>1</v>
      </c>
    </row>
    <row r="1193" spans="2:11" x14ac:dyDescent="0.4">
      <c r="B1193" s="2" t="str" cm="1">
        <f t="array" ref="B1193">INDEX(JIS一覧!$A$1:$CQ$95, VALUE(LEFT(F1193, 2))+1, VALUE(RIGHT(F1193, 2))+1)</f>
        <v>臼</v>
      </c>
      <c r="E1193" s="1">
        <f t="shared" si="91"/>
        <v>304</v>
      </c>
      <c r="F1193" s="7">
        <v>1717</v>
      </c>
      <c r="G1193" s="9" t="str" cm="1">
        <f t="array" ref="G1193">IF(LEN(F1193)=4,"1-"&amp;LEFT(F1193,2)&amp;"-"&amp;RIGHT(F1193,2),IF(AND(F1193="",B1193&lt;&gt;""),FindJISCoordinate(B1193),"No Code"))</f>
        <v>1-17-17</v>
      </c>
      <c r="H1193" s="3">
        <f t="shared" si="92"/>
        <v>33276</v>
      </c>
      <c r="I1193" s="3" t="str">
        <f t="shared" si="94"/>
        <v>U+81FC</v>
      </c>
      <c r="J1193" s="3" t="str">
        <f t="shared" si="95"/>
        <v>臼</v>
      </c>
      <c r="K1193" s="3" t="b">
        <f t="shared" si="93"/>
        <v>1</v>
      </c>
    </row>
    <row r="1194" spans="2:11" x14ac:dyDescent="0.4">
      <c r="B1194" s="2" t="str" cm="1">
        <f t="array" ref="B1194">INDEX(JIS一覧!$A$1:$CQ$95, VALUE(LEFT(F1194, 2))+1, VALUE(RIGHT(F1194, 2))+1)</f>
        <v>岌</v>
      </c>
      <c r="E1194" s="1">
        <f t="shared" si="91"/>
        <v>304</v>
      </c>
      <c r="F1194" s="7">
        <v>5409</v>
      </c>
      <c r="G1194" s="9" t="str" cm="1">
        <f t="array" ref="G1194">IF(LEN(F1194)=4,"1-"&amp;LEFT(F1194,2)&amp;"-"&amp;RIGHT(F1194,2),IF(AND(F1194="",B1194&lt;&gt;""),FindJISCoordinate(B1194),"No Code"))</f>
        <v>1-54-09</v>
      </c>
      <c r="H1194" s="3">
        <f t="shared" si="92"/>
        <v>23692</v>
      </c>
      <c r="I1194" s="3" t="str">
        <f t="shared" si="94"/>
        <v>U+5C8C</v>
      </c>
      <c r="J1194" s="3" t="str">
        <f t="shared" si="95"/>
        <v>岌</v>
      </c>
      <c r="K1194" s="3" t="b">
        <f t="shared" si="93"/>
        <v>1</v>
      </c>
    </row>
    <row r="1195" spans="2:11" x14ac:dyDescent="0.4">
      <c r="B1195" s="2" t="str" cm="1">
        <f t="array" ref="B1195">INDEX(JIS一覧!$A$1:$CQ$95, VALUE(LEFT(F1195, 2))+1, VALUE(RIGHT(F1195, 2))+1)</f>
        <v>求</v>
      </c>
      <c r="E1195" s="1">
        <f t="shared" si="91"/>
        <v>304</v>
      </c>
      <c r="F1195" s="7">
        <v>2165</v>
      </c>
      <c r="G1195" s="9" t="str" cm="1">
        <f t="array" ref="G1195">IF(LEN(F1195)=4,"1-"&amp;LEFT(F1195,2)&amp;"-"&amp;RIGHT(F1195,2),IF(AND(F1195="",B1195&lt;&gt;""),FindJISCoordinate(B1195),"No Code"))</f>
        <v>1-21-65</v>
      </c>
      <c r="H1195" s="3">
        <f t="shared" si="92"/>
        <v>27714</v>
      </c>
      <c r="I1195" s="3" t="str">
        <f t="shared" si="94"/>
        <v>U+6C42</v>
      </c>
      <c r="J1195" s="3" t="str">
        <f t="shared" si="95"/>
        <v>求</v>
      </c>
      <c r="K1195" s="3" t="b">
        <f t="shared" si="93"/>
        <v>1</v>
      </c>
    </row>
    <row r="1196" spans="2:11" x14ac:dyDescent="0.4">
      <c r="B1196" s="2" t="str" cm="1">
        <f t="array" ref="B1196">INDEX(JIS一覧!$A$1:$CQ$95, VALUE(LEFT(F1196, 2))+1, VALUE(RIGHT(F1196, 2))+1)</f>
        <v>汲</v>
      </c>
      <c r="D1196" s="1">
        <v>5</v>
      </c>
      <c r="E1196" s="1">
        <f t="shared" si="91"/>
        <v>305</v>
      </c>
      <c r="F1196" s="7">
        <v>2166</v>
      </c>
      <c r="G1196" s="9" t="str" cm="1">
        <f t="array" ref="G1196">IF(LEN(F1196)=4,"1-"&amp;LEFT(F1196,2)&amp;"-"&amp;RIGHT(F1196,2),IF(AND(F1196="",B1196&lt;&gt;""),FindJISCoordinate(B1196),"No Code"))</f>
        <v>1-21-66</v>
      </c>
      <c r="H1196" s="3">
        <f t="shared" si="92"/>
        <v>27762</v>
      </c>
      <c r="I1196" s="3" t="str">
        <f t="shared" si="94"/>
        <v>U+6C72</v>
      </c>
      <c r="J1196" s="3" t="str">
        <f t="shared" si="95"/>
        <v>汲</v>
      </c>
      <c r="K1196" s="3" t="b">
        <f t="shared" si="93"/>
        <v>1</v>
      </c>
    </row>
    <row r="1197" spans="2:11" x14ac:dyDescent="0.4">
      <c r="B1197" s="2"/>
      <c r="C1197" t="s">
        <v>7790</v>
      </c>
      <c r="E1197" s="1">
        <f t="shared" si="91"/>
        <v>305</v>
      </c>
      <c r="G1197" s="9" t="str" cm="1">
        <f t="array" ref="G1197">IF(LEN(F1197)=4,"1-"&amp;LEFT(F1197,2)&amp;"-"&amp;RIGHT(F1197,2),IF(AND(F1197="",B1197&lt;&gt;""),FindJISCoordinate(B1197),"No Code"))</f>
        <v>No Code</v>
      </c>
      <c r="H1197" s="3" t="str">
        <f t="shared" si="92"/>
        <v/>
      </c>
      <c r="I1197" s="3" t="str">
        <f t="shared" si="94"/>
        <v/>
      </c>
      <c r="J1197" s="3" t="str">
        <f t="shared" si="95"/>
        <v/>
      </c>
      <c r="K1197" s="3" t="b">
        <f t="shared" si="93"/>
        <v>1</v>
      </c>
    </row>
    <row r="1198" spans="2:11" x14ac:dyDescent="0.4">
      <c r="B1198" s="2" t="str" cm="1">
        <f t="array" ref="B1198">INDEX(JIS一覧!$A$1:$CQ$95, VALUE(LEFT(F1198, 2))+1, VALUE(RIGHT(F1198, 2))+1)</f>
        <v>灸</v>
      </c>
      <c r="E1198" s="1">
        <f t="shared" si="91"/>
        <v>305</v>
      </c>
      <c r="F1198" s="7">
        <v>2168</v>
      </c>
      <c r="G1198" s="9" t="str" cm="1">
        <f t="array" ref="G1198">IF(LEN(F1198)=4,"1-"&amp;LEFT(F1198,2)&amp;"-"&amp;RIGHT(F1198,2),IF(AND(F1198="",B1198&lt;&gt;""),FindJISCoordinate(B1198),"No Code"))</f>
        <v>1-21-68</v>
      </c>
      <c r="H1198" s="3">
        <f t="shared" si="92"/>
        <v>28792</v>
      </c>
      <c r="I1198" s="3" t="str">
        <f t="shared" si="94"/>
        <v>U+7078</v>
      </c>
      <c r="J1198" s="3" t="str">
        <f t="shared" si="95"/>
        <v>灸</v>
      </c>
      <c r="K1198" s="3" t="b">
        <f t="shared" si="93"/>
        <v>1</v>
      </c>
    </row>
    <row r="1199" spans="2:11" x14ac:dyDescent="0.4">
      <c r="B1199" s="2" t="str" cm="1">
        <f t="array" ref="B1199">INDEX(JIS一覧!$A$1:$CQ$95, VALUE(LEFT(F1199, 2))+1, VALUE(RIGHT(F1199, 2))+1)</f>
        <v>玖</v>
      </c>
      <c r="E1199" s="1">
        <f t="shared" si="91"/>
        <v>305</v>
      </c>
      <c r="F1199" s="7">
        <v>2274</v>
      </c>
      <c r="G1199" s="9" t="str" cm="1">
        <f t="array" ref="G1199">IF(LEN(F1199)=4,"1-"&amp;LEFT(F1199,2)&amp;"-"&amp;RIGHT(F1199,2),IF(AND(F1199="",B1199&lt;&gt;""),FindJISCoordinate(B1199),"No Code"))</f>
        <v>1-22-74</v>
      </c>
      <c r="H1199" s="3">
        <f t="shared" si="92"/>
        <v>29590</v>
      </c>
      <c r="I1199" s="3" t="str">
        <f t="shared" si="94"/>
        <v>U+7396</v>
      </c>
      <c r="J1199" s="3" t="str">
        <f t="shared" si="95"/>
        <v>玖</v>
      </c>
      <c r="K1199" s="3" t="b">
        <f t="shared" si="93"/>
        <v>1</v>
      </c>
    </row>
    <row r="1200" spans="2:11" x14ac:dyDescent="0.4">
      <c r="B1200" s="2" t="str" cm="1">
        <f t="array" ref="B1200">INDEX(JIS一覧!$A$1:$CQ$95, VALUE(LEFT(F1200, 2))+1, VALUE(RIGHT(F1200, 2))+1)</f>
        <v>究</v>
      </c>
      <c r="E1200" s="1">
        <f t="shared" si="91"/>
        <v>305</v>
      </c>
      <c r="F1200" s="7">
        <v>2170</v>
      </c>
      <c r="G1200" s="9" t="str" cm="1">
        <f t="array" ref="G1200">IF(LEN(F1200)=4,"1-"&amp;LEFT(F1200,2)&amp;"-"&amp;RIGHT(F1200,2),IF(AND(F1200="",B1200&lt;&gt;""),FindJISCoordinate(B1200),"No Code"))</f>
        <v>1-21-70</v>
      </c>
      <c r="H1200" s="3">
        <f t="shared" si="92"/>
        <v>31350</v>
      </c>
      <c r="I1200" s="3" t="str">
        <f t="shared" si="94"/>
        <v>U+7A76</v>
      </c>
      <c r="J1200" s="3" t="str">
        <f t="shared" si="95"/>
        <v>究</v>
      </c>
      <c r="K1200" s="3" t="b">
        <f t="shared" si="93"/>
        <v>1</v>
      </c>
    </row>
    <row r="1201" spans="2:11" x14ac:dyDescent="0.4">
      <c r="B1201" s="2" t="str" cm="1">
        <f t="array" ref="B1201">INDEX(JIS一覧!$A$1:$CQ$95, VALUE(LEFT(F1201, 2))+1, VALUE(RIGHT(F1201, 2))+1)</f>
        <v>糺</v>
      </c>
      <c r="E1201" s="1">
        <f t="shared" si="91"/>
        <v>305</v>
      </c>
      <c r="F1201" s="7">
        <v>6893</v>
      </c>
      <c r="G1201" s="9" t="str" cm="1">
        <f t="array" ref="G1201">IF(LEN(F1201)=4,"1-"&amp;LEFT(F1201,2)&amp;"-"&amp;RIGHT(F1201,2),IF(AND(F1201="",B1201&lt;&gt;""),FindJISCoordinate(B1201),"No Code"))</f>
        <v>1-68-93</v>
      </c>
      <c r="H1201" s="3">
        <f t="shared" si="92"/>
        <v>31994</v>
      </c>
      <c r="I1201" s="3" t="str">
        <f t="shared" si="94"/>
        <v>U+7CFA</v>
      </c>
      <c r="J1201" s="3" t="str">
        <f t="shared" si="95"/>
        <v>糺</v>
      </c>
      <c r="K1201" s="3" t="b">
        <f t="shared" si="93"/>
        <v>1</v>
      </c>
    </row>
    <row r="1202" spans="2:11" x14ac:dyDescent="0.4">
      <c r="B1202" s="2" t="str" cm="1">
        <f t="array" ref="B1202">INDEX(JIS一覧!$A$1:$CQ$95, VALUE(LEFT(F1202, 2))+1, VALUE(RIGHT(F1202, 2))+1)</f>
        <v>咎</v>
      </c>
      <c r="E1202" s="1">
        <f t="shared" si="91"/>
        <v>305</v>
      </c>
      <c r="F1202" s="7">
        <v>5075</v>
      </c>
      <c r="G1202" s="9" t="str" cm="1">
        <f t="array" ref="G1202">IF(LEN(F1202)=4,"1-"&amp;LEFT(F1202,2)&amp;"-"&amp;RIGHT(F1202,2),IF(AND(F1202="",B1202&lt;&gt;""),FindJISCoordinate(B1202),"No Code"))</f>
        <v>1-50-75</v>
      </c>
      <c r="H1202" s="3">
        <f t="shared" si="92"/>
        <v>21646</v>
      </c>
      <c r="I1202" s="3" t="str">
        <f t="shared" si="94"/>
        <v>U+548E</v>
      </c>
      <c r="J1202" s="3" t="str">
        <f t="shared" si="95"/>
        <v>咎</v>
      </c>
      <c r="K1202" s="3" t="b">
        <f t="shared" si="93"/>
        <v>1</v>
      </c>
    </row>
    <row r="1203" spans="2:11" x14ac:dyDescent="0.4">
      <c r="B1203" s="2" t="str" cm="1">
        <f t="array" ref="B1203">INDEX(JIS一覧!$A$1:$CQ$95, VALUE(LEFT(F1203, 2))+1, VALUE(RIGHT(F1203, 2))+1)</f>
        <v>泣</v>
      </c>
      <c r="E1203" s="1">
        <f t="shared" si="91"/>
        <v>305</v>
      </c>
      <c r="F1203" s="7">
        <v>2167</v>
      </c>
      <c r="G1203" s="9" t="str" cm="1">
        <f t="array" ref="G1203">IF(LEN(F1203)=4,"1-"&amp;LEFT(F1203,2)&amp;"-"&amp;RIGHT(F1203,2),IF(AND(F1203="",B1203&lt;&gt;""),FindJISCoordinate(B1203),"No Code"))</f>
        <v>1-21-67</v>
      </c>
      <c r="H1203" s="3">
        <f t="shared" si="92"/>
        <v>27875</v>
      </c>
      <c r="I1203" s="3" t="str">
        <f t="shared" si="94"/>
        <v>U+6CE3</v>
      </c>
      <c r="J1203" s="3" t="str">
        <f t="shared" si="95"/>
        <v>泣</v>
      </c>
      <c r="K1203" s="3" t="b">
        <f t="shared" si="93"/>
        <v>1</v>
      </c>
    </row>
    <row r="1204" spans="2:11" x14ac:dyDescent="0.4">
      <c r="B1204" s="2" t="str" cm="1">
        <f t="array" ref="B1204">INDEX(JIS一覧!$A$1:$CQ$95, VALUE(LEFT(F1204, 2))+1, VALUE(RIGHT(F1204, 2))+1)</f>
        <v>疚</v>
      </c>
      <c r="D1204" s="1">
        <v>6</v>
      </c>
      <c r="E1204" s="1">
        <f t="shared" si="91"/>
        <v>306</v>
      </c>
      <c r="F1204" s="7">
        <v>6544</v>
      </c>
      <c r="G1204" s="9" t="str" cm="1">
        <f t="array" ref="G1204">IF(LEN(F1204)=4,"1-"&amp;LEFT(F1204,2)&amp;"-"&amp;RIGHT(F1204,2),IF(AND(F1204="",B1204&lt;&gt;""),FindJISCoordinate(B1204),"No Code"))</f>
        <v>1-65-44</v>
      </c>
      <c r="H1204" s="3">
        <f t="shared" si="92"/>
        <v>30106</v>
      </c>
      <c r="I1204" s="3" t="str">
        <f t="shared" si="94"/>
        <v>U+759A</v>
      </c>
      <c r="J1204" s="3" t="str">
        <f t="shared" si="95"/>
        <v>疚</v>
      </c>
      <c r="K1204" s="3" t="b">
        <f t="shared" si="93"/>
        <v>1</v>
      </c>
    </row>
    <row r="1205" spans="2:11" x14ac:dyDescent="0.4">
      <c r="B1205" s="2" t="str" cm="1">
        <f t="array" ref="B1205">INDEX(JIS一覧!$A$1:$CQ$95, VALUE(LEFT(F1205, 2))+1, VALUE(RIGHT(F1205, 2))+1)</f>
        <v>穹</v>
      </c>
      <c r="E1205" s="1">
        <f t="shared" si="91"/>
        <v>306</v>
      </c>
      <c r="F1205" s="7">
        <v>6754</v>
      </c>
      <c r="G1205" s="9" t="str" cm="1">
        <f t="array" ref="G1205">IF(LEN(F1205)=4,"1-"&amp;LEFT(F1205,2)&amp;"-"&amp;RIGHT(F1205,2),IF(AND(F1205="",B1205&lt;&gt;""),FindJISCoordinate(B1205),"No Code"))</f>
        <v>1-67-54</v>
      </c>
      <c r="H1205" s="3">
        <f t="shared" si="92"/>
        <v>31353</v>
      </c>
      <c r="I1205" s="3" t="str">
        <f t="shared" si="94"/>
        <v>U+7A79</v>
      </c>
      <c r="J1205" s="3" t="str">
        <f t="shared" si="95"/>
        <v>穹</v>
      </c>
      <c r="K1205" s="3" t="b">
        <f t="shared" si="93"/>
        <v>1</v>
      </c>
    </row>
    <row r="1206" spans="2:11" x14ac:dyDescent="0.4">
      <c r="B1206" s="2" t="str" cm="1">
        <f t="array" ref="B1206">INDEX(JIS一覧!$A$1:$CQ$95, VALUE(LEFT(F1206, 2))+1, VALUE(RIGHT(F1206, 2))+1)</f>
        <v>邱</v>
      </c>
      <c r="E1206" s="1">
        <f t="shared" si="91"/>
        <v>306</v>
      </c>
      <c r="F1206" s="7">
        <v>7825</v>
      </c>
      <c r="G1206" s="9" t="str" cm="1">
        <f t="array" ref="G1206">IF(LEN(F1206)=4,"1-"&amp;LEFT(F1206,2)&amp;"-"&amp;RIGHT(F1206,2),IF(AND(F1206="",B1206&lt;&gt;""),FindJISCoordinate(B1206),"No Code"))</f>
        <v>1-78-25</v>
      </c>
      <c r="H1206" s="3">
        <f t="shared" si="92"/>
        <v>37041</v>
      </c>
      <c r="I1206" s="3" t="str">
        <f t="shared" si="94"/>
        <v>U+90B1</v>
      </c>
      <c r="J1206" s="3" t="str">
        <f t="shared" si="95"/>
        <v>邱</v>
      </c>
      <c r="K1206" s="3" t="b">
        <f t="shared" si="93"/>
        <v>1</v>
      </c>
    </row>
    <row r="1207" spans="2:11" x14ac:dyDescent="0.4">
      <c r="B1207" s="2" t="str" cm="1">
        <f t="array" ref="B1207">INDEX(JIS一覧!$A$1:$CQ$95, VALUE(LEFT(F1207, 2))+1, VALUE(RIGHT(F1207, 2))+1)</f>
        <v>急</v>
      </c>
      <c r="E1207" s="1">
        <f t="shared" ref="E1207:E1270" si="96">IF(D1207="",E1206,D1207+ROUNDUP(E1206-D1207,-2))</f>
        <v>306</v>
      </c>
      <c r="F1207" s="7">
        <v>2162</v>
      </c>
      <c r="G1207" s="9" t="str" cm="1">
        <f t="array" ref="G1207">IF(LEN(F1207)=4,"1-"&amp;LEFT(F1207,2)&amp;"-"&amp;RIGHT(F1207,2),IF(AND(F1207="",B1207&lt;&gt;""),FindJISCoordinate(B1207),"No Code"))</f>
        <v>1-21-62</v>
      </c>
      <c r="H1207" s="3">
        <f t="shared" si="92"/>
        <v>24613</v>
      </c>
      <c r="I1207" s="3" t="str">
        <f t="shared" si="94"/>
        <v>U+6025</v>
      </c>
      <c r="J1207" s="3" t="str">
        <f t="shared" si="95"/>
        <v>急</v>
      </c>
      <c r="K1207" s="3" t="b">
        <f t="shared" si="93"/>
        <v>1</v>
      </c>
    </row>
    <row r="1208" spans="2:11" x14ac:dyDescent="0.4">
      <c r="B1208" s="2"/>
      <c r="C1208" t="s">
        <v>7791</v>
      </c>
      <c r="E1208" s="1">
        <f t="shared" si="96"/>
        <v>306</v>
      </c>
      <c r="G1208" s="9" t="str" cm="1">
        <f t="array" ref="G1208">IF(LEN(F1208)=4,"1-"&amp;LEFT(F1208,2)&amp;"-"&amp;RIGHT(F1208,2),IF(AND(F1208="",B1208&lt;&gt;""),FindJISCoordinate(B1208),"No Code"))</f>
        <v>No Code</v>
      </c>
      <c r="H1208" s="3" t="str">
        <f t="shared" si="92"/>
        <v/>
      </c>
      <c r="I1208" s="3" t="str">
        <f t="shared" si="94"/>
        <v/>
      </c>
      <c r="J1208" s="3" t="str">
        <f t="shared" si="95"/>
        <v/>
      </c>
      <c r="K1208" s="3" t="b">
        <f t="shared" si="93"/>
        <v>1</v>
      </c>
    </row>
    <row r="1209" spans="2:11" x14ac:dyDescent="0.4">
      <c r="B1209" s="2" t="str" cm="1">
        <f t="array" ref="B1209">INDEX(JIS一覧!$A$1:$CQ$95, VALUE(LEFT(F1209, 2))+1, VALUE(RIGHT(F1209, 2))+1)</f>
        <v>柩</v>
      </c>
      <c r="D1209" s="1">
        <v>7</v>
      </c>
      <c r="E1209" s="1">
        <f t="shared" si="96"/>
        <v>307</v>
      </c>
      <c r="F1209" s="7">
        <v>5945</v>
      </c>
      <c r="G1209" s="9" t="str" cm="1">
        <f t="array" ref="G1209">IF(LEN(F1209)=4,"1-"&amp;LEFT(F1209,2)&amp;"-"&amp;RIGHT(F1209,2),IF(AND(F1209="",B1209&lt;&gt;""),FindJISCoordinate(B1209),"No Code"))</f>
        <v>1-59-45</v>
      </c>
      <c r="H1209" s="3">
        <f t="shared" si="92"/>
        <v>26601</v>
      </c>
      <c r="I1209" s="3" t="str">
        <f t="shared" si="94"/>
        <v>U+67E9</v>
      </c>
      <c r="J1209" s="3" t="str">
        <f t="shared" si="95"/>
        <v>柩</v>
      </c>
      <c r="K1209" s="3" t="b">
        <f t="shared" si="93"/>
        <v>1</v>
      </c>
    </row>
    <row r="1210" spans="2:11" x14ac:dyDescent="0.4">
      <c r="B1210" s="2" t="str" cm="1">
        <f t="array" ref="B1210">INDEX(JIS一覧!$A$1:$CQ$95, VALUE(LEFT(F1210, 2))+1, VALUE(RIGHT(F1210, 2))+1)</f>
        <v>級</v>
      </c>
      <c r="E1210" s="1">
        <f t="shared" si="96"/>
        <v>307</v>
      </c>
      <c r="F1210" s="7">
        <v>2173</v>
      </c>
      <c r="G1210" s="9" t="str" cm="1">
        <f t="array" ref="G1210">IF(LEN(F1210)=4,"1-"&amp;LEFT(F1210,2)&amp;"-"&amp;RIGHT(F1210,2),IF(AND(F1210="",B1210&lt;&gt;""),FindJISCoordinate(B1210),"No Code"))</f>
        <v>1-21-73</v>
      </c>
      <c r="H1210" s="3">
        <f t="shared" si="92"/>
        <v>32026</v>
      </c>
      <c r="I1210" s="3" t="str">
        <f t="shared" si="94"/>
        <v>U+7D1A</v>
      </c>
      <c r="J1210" s="3" t="str">
        <f t="shared" si="95"/>
        <v>級</v>
      </c>
      <c r="K1210" s="3" t="b">
        <f t="shared" si="93"/>
        <v>1</v>
      </c>
    </row>
    <row r="1211" spans="2:11" x14ac:dyDescent="0.4">
      <c r="B1211" s="2"/>
      <c r="C1211" t="s">
        <v>7792</v>
      </c>
      <c r="E1211" s="1">
        <f t="shared" si="96"/>
        <v>307</v>
      </c>
      <c r="G1211" s="9" t="str" cm="1">
        <f t="array" ref="G1211">IF(LEN(F1211)=4,"1-"&amp;LEFT(F1211,2)&amp;"-"&amp;RIGHT(F1211,2),IF(AND(F1211="",B1211&lt;&gt;""),FindJISCoordinate(B1211),"No Code"))</f>
        <v>No Code</v>
      </c>
      <c r="H1211" s="3" t="str">
        <f t="shared" si="92"/>
        <v/>
      </c>
      <c r="I1211" s="3" t="str">
        <f t="shared" si="94"/>
        <v/>
      </c>
      <c r="J1211" s="3" t="str">
        <f t="shared" si="95"/>
        <v/>
      </c>
      <c r="K1211" s="3" t="b">
        <f t="shared" si="93"/>
        <v>1</v>
      </c>
    </row>
    <row r="1212" spans="2:11" x14ac:dyDescent="0.4">
      <c r="B1212" s="2" t="str" cm="1">
        <f t="array" ref="B1212">INDEX(JIS一覧!$A$1:$CQ$95, VALUE(LEFT(F1212, 2))+1, VALUE(RIGHT(F1212, 2))+1)</f>
        <v>糾</v>
      </c>
      <c r="D1212" s="1">
        <v>8</v>
      </c>
      <c r="E1212" s="1">
        <f t="shared" si="96"/>
        <v>308</v>
      </c>
      <c r="F1212" s="7">
        <v>2174</v>
      </c>
      <c r="G1212" s="9" t="str" cm="1">
        <f t="array" ref="G1212">IF(LEN(F1212)=4,"1-"&amp;LEFT(F1212,2)&amp;"-"&amp;RIGHT(F1212,2),IF(AND(F1212="",B1212&lt;&gt;""),FindJISCoordinate(B1212),"No Code"))</f>
        <v>1-21-74</v>
      </c>
      <c r="H1212" s="3">
        <f t="shared" si="92"/>
        <v>31998</v>
      </c>
      <c r="I1212" s="3" t="str">
        <f t="shared" si="94"/>
        <v>U+7CFE</v>
      </c>
      <c r="J1212" s="3" t="str">
        <f t="shared" si="95"/>
        <v>糾</v>
      </c>
      <c r="K1212" s="3" t="b">
        <f t="shared" si="93"/>
        <v>1</v>
      </c>
    </row>
    <row r="1213" spans="2:11" x14ac:dyDescent="0.4">
      <c r="B1213" s="2"/>
      <c r="C1213" t="s">
        <v>7793</v>
      </c>
      <c r="E1213" s="1">
        <f t="shared" si="96"/>
        <v>308</v>
      </c>
      <c r="G1213" s="9" t="str" cm="1">
        <f t="array" ref="G1213">IF(LEN(F1213)=4,"1-"&amp;LEFT(F1213,2)&amp;"-"&amp;RIGHT(F1213,2),IF(AND(F1213="",B1213&lt;&gt;""),FindJISCoordinate(B1213),"No Code"))</f>
        <v>No Code</v>
      </c>
      <c r="H1213" s="3" t="str">
        <f t="shared" si="92"/>
        <v/>
      </c>
      <c r="I1213" s="3" t="str">
        <f t="shared" si="94"/>
        <v/>
      </c>
      <c r="J1213" s="3" t="str">
        <f t="shared" si="95"/>
        <v/>
      </c>
      <c r="K1213" s="3" t="b">
        <f t="shared" si="93"/>
        <v>1</v>
      </c>
    </row>
    <row r="1214" spans="2:11" x14ac:dyDescent="0.4">
      <c r="B1214" s="2" t="str" cm="1">
        <f t="array" ref="B1214">INDEX(JIS一覧!$A$1:$CQ$95, VALUE(LEFT(F1214, 2))+1, VALUE(RIGHT(F1214, 2))+1)</f>
        <v>宮</v>
      </c>
      <c r="E1214" s="1">
        <f t="shared" si="96"/>
        <v>308</v>
      </c>
      <c r="F1214" s="7">
        <v>2160</v>
      </c>
      <c r="G1214" s="9" t="str" cm="1">
        <f t="array" ref="G1214">IF(LEN(F1214)=4,"1-"&amp;LEFT(F1214,2)&amp;"-"&amp;RIGHT(F1214,2),IF(AND(F1214="",B1214&lt;&gt;""),FindJISCoordinate(B1214),"No Code"))</f>
        <v>1-21-60</v>
      </c>
      <c r="H1214" s="3">
        <f t="shared" si="92"/>
        <v>23470</v>
      </c>
      <c r="I1214" s="3" t="str">
        <f t="shared" si="94"/>
        <v>U+5BAE</v>
      </c>
      <c r="J1214" s="3" t="str">
        <f t="shared" si="95"/>
        <v>宮</v>
      </c>
      <c r="K1214" s="3" t="b">
        <f t="shared" si="93"/>
        <v>1</v>
      </c>
    </row>
    <row r="1215" spans="2:11" x14ac:dyDescent="0.4">
      <c r="B1215" s="2" t="str" cm="1">
        <f t="array" ref="B1215">INDEX(JIS一覧!$A$1:$CQ$95, VALUE(LEFT(F1215, 2))+1, VALUE(RIGHT(F1215, 2))+1)</f>
        <v>笈</v>
      </c>
      <c r="E1215" s="1">
        <f t="shared" si="96"/>
        <v>308</v>
      </c>
      <c r="F1215" s="7">
        <v>2172</v>
      </c>
      <c r="G1215" s="9" t="str" cm="1">
        <f t="array" ref="G1215">IF(LEN(F1215)=4,"1-"&amp;LEFT(F1215,2)&amp;"-"&amp;RIGHT(F1215,2),IF(AND(F1215="",B1215&lt;&gt;""),FindJISCoordinate(B1215),"No Code"))</f>
        <v>1-21-72</v>
      </c>
      <c r="H1215" s="3">
        <f t="shared" si="92"/>
        <v>31496</v>
      </c>
      <c r="I1215" s="3" t="str">
        <f t="shared" si="94"/>
        <v>U+7B08</v>
      </c>
      <c r="J1215" s="3" t="str">
        <f t="shared" si="95"/>
        <v>笈</v>
      </c>
      <c r="K1215" s="3" t="b">
        <f t="shared" si="93"/>
        <v>1</v>
      </c>
    </row>
    <row r="1216" spans="2:11" x14ac:dyDescent="0.4">
      <c r="B1216" s="2"/>
      <c r="C1216" t="s">
        <v>7794</v>
      </c>
      <c r="E1216" s="1">
        <f t="shared" si="96"/>
        <v>308</v>
      </c>
      <c r="G1216" s="9" t="str" cm="1">
        <f t="array" ref="G1216">IF(LEN(F1216)=4,"1-"&amp;LEFT(F1216,2)&amp;"-"&amp;RIGHT(F1216,2),IF(AND(F1216="",B1216&lt;&gt;""),FindJISCoordinate(B1216),"No Code"))</f>
        <v>No Code</v>
      </c>
      <c r="H1216" s="3" t="str">
        <f t="shared" si="92"/>
        <v/>
      </c>
      <c r="I1216" s="3" t="str">
        <f t="shared" si="94"/>
        <v/>
      </c>
      <c r="J1216" s="3" t="str">
        <f t="shared" si="95"/>
        <v/>
      </c>
      <c r="K1216" s="3" t="b">
        <f t="shared" si="93"/>
        <v>1</v>
      </c>
    </row>
    <row r="1217" spans="2:11" x14ac:dyDescent="0.4">
      <c r="B1217" s="2" t="str" cm="1">
        <f t="array" ref="B1217">INDEX(JIS一覧!$A$1:$CQ$95, VALUE(LEFT(F1217, 2))+1, VALUE(RIGHT(F1217, 2))+1)</f>
        <v>赳</v>
      </c>
      <c r="E1217" s="1">
        <f t="shared" si="96"/>
        <v>308</v>
      </c>
      <c r="F1217" s="7">
        <v>7666</v>
      </c>
      <c r="G1217" s="9" t="str" cm="1">
        <f t="array" ref="G1217">IF(LEN(F1217)=4,"1-"&amp;LEFT(F1217,2)&amp;"-"&amp;RIGHT(F1217,2),IF(AND(F1217="",B1217&lt;&gt;""),FindJISCoordinate(B1217),"No Code"))</f>
        <v>1-76-66</v>
      </c>
      <c r="H1217" s="3">
        <f t="shared" si="92"/>
        <v>36211</v>
      </c>
      <c r="I1217" s="3" t="str">
        <f t="shared" si="94"/>
        <v>U+8D73</v>
      </c>
      <c r="J1217" s="3" t="str">
        <f t="shared" si="95"/>
        <v>赳</v>
      </c>
      <c r="K1217" s="3" t="b">
        <f t="shared" si="93"/>
        <v>1</v>
      </c>
    </row>
    <row r="1218" spans="2:11" x14ac:dyDescent="0.4">
      <c r="B1218" s="2"/>
      <c r="C1218" t="s">
        <v>7795</v>
      </c>
      <c r="E1218" s="1">
        <f t="shared" si="96"/>
        <v>308</v>
      </c>
      <c r="G1218" s="9" t="str" cm="1">
        <f t="array" ref="G1218">IF(LEN(F1218)=4,"1-"&amp;LEFT(F1218,2)&amp;"-"&amp;RIGHT(F1218,2),IF(AND(F1218="",B1218&lt;&gt;""),FindJISCoordinate(B1218),"No Code"))</f>
        <v>No Code</v>
      </c>
      <c r="H1218" s="3" t="str">
        <f t="shared" ref="H1218:H1281" si="97">IFERROR(_xlfn.UNICODE(B1218),"")</f>
        <v/>
      </c>
      <c r="I1218" s="3" t="str">
        <f t="shared" si="94"/>
        <v/>
      </c>
      <c r="J1218" s="3" t="str">
        <f t="shared" si="95"/>
        <v/>
      </c>
      <c r="K1218" s="3" t="b">
        <f t="shared" ref="K1218:K1281" si="98">B1218=J1218</f>
        <v>1</v>
      </c>
    </row>
    <row r="1219" spans="2:11" x14ac:dyDescent="0.4">
      <c r="B1219" s="2" t="str" cm="1">
        <f t="array" ref="B1219">INDEX(JIS一覧!$A$1:$CQ$95, VALUE(LEFT(F1219, 2))+1, VALUE(RIGHT(F1219, 2))+1)</f>
        <v>躬</v>
      </c>
      <c r="E1219" s="1">
        <f t="shared" si="96"/>
        <v>308</v>
      </c>
      <c r="F1219" s="7">
        <v>7727</v>
      </c>
      <c r="G1219" s="9" t="str" cm="1">
        <f t="array" ref="G1219">IF(LEN(F1219)=4,"1-"&amp;LEFT(F1219,2)&amp;"-"&amp;RIGHT(F1219,2),IF(AND(F1219="",B1219&lt;&gt;""),FindJISCoordinate(B1219),"No Code"))</f>
        <v>1-77-27</v>
      </c>
      <c r="H1219" s="3">
        <f t="shared" si="97"/>
        <v>36524</v>
      </c>
      <c r="I1219" s="3" t="str">
        <f t="shared" si="94"/>
        <v>U+8EAC</v>
      </c>
      <c r="J1219" s="3" t="str">
        <f t="shared" si="95"/>
        <v>躬</v>
      </c>
      <c r="K1219" s="3" t="b">
        <f t="shared" si="98"/>
        <v>1</v>
      </c>
    </row>
    <row r="1220" spans="2:11" x14ac:dyDescent="0.4">
      <c r="B1220" s="2" t="str" cm="1">
        <f t="array" ref="B1220">INDEX(JIS一覧!$A$1:$CQ$95, VALUE(LEFT(F1220, 2))+1, VALUE(RIGHT(F1220, 2))+1)</f>
        <v>救</v>
      </c>
      <c r="E1220" s="1">
        <f t="shared" si="96"/>
        <v>308</v>
      </c>
      <c r="F1220" s="7">
        <v>2163</v>
      </c>
      <c r="G1220" s="9" t="str" cm="1">
        <f t="array" ref="G1220">IF(LEN(F1220)=4,"1-"&amp;LEFT(F1220,2)&amp;"-"&amp;RIGHT(F1220,2),IF(AND(F1220="",B1220&lt;&gt;""),FindJISCoordinate(B1220),"No Code"))</f>
        <v>1-21-63</v>
      </c>
      <c r="H1220" s="3">
        <f t="shared" si="97"/>
        <v>25937</v>
      </c>
      <c r="I1220" s="3" t="str">
        <f t="shared" ref="I1220:I1283" si="99">IFERROR("U+"&amp;DEC2HEX(H1220),"")</f>
        <v>U+6551</v>
      </c>
      <c r="J1220" s="3" t="str">
        <f t="shared" ref="J1220:J1283" si="100">IFERROR(_xlfn.UNICHAR(H1220),"")</f>
        <v>救</v>
      </c>
      <c r="K1220" s="3" t="b">
        <f t="shared" si="98"/>
        <v>1</v>
      </c>
    </row>
    <row r="1221" spans="2:11" x14ac:dyDescent="0.4">
      <c r="B1221" s="2" t="str" cm="1">
        <f t="array" ref="B1221">INDEX(JIS一覧!$A$1:$CQ$95, VALUE(LEFT(F1221, 2))+1, VALUE(RIGHT(F1221, 2))+1)</f>
        <v>毬</v>
      </c>
      <c r="D1221" s="1">
        <v>9</v>
      </c>
      <c r="E1221" s="1">
        <f t="shared" si="96"/>
        <v>309</v>
      </c>
      <c r="F1221" s="7">
        <v>6160</v>
      </c>
      <c r="G1221" s="9" t="str" cm="1">
        <f t="array" ref="G1221">IF(LEN(F1221)=4,"1-"&amp;LEFT(F1221,2)&amp;"-"&amp;RIGHT(F1221,2),IF(AND(F1221="",B1221&lt;&gt;""),FindJISCoordinate(B1221),"No Code"))</f>
        <v>1-61-60</v>
      </c>
      <c r="H1221" s="3">
        <f t="shared" si="97"/>
        <v>27628</v>
      </c>
      <c r="I1221" s="3" t="str">
        <f t="shared" si="99"/>
        <v>U+6BEC</v>
      </c>
      <c r="J1221" s="3" t="str">
        <f t="shared" si="100"/>
        <v>毬</v>
      </c>
      <c r="K1221" s="3" t="b">
        <f t="shared" si="98"/>
        <v>1</v>
      </c>
    </row>
    <row r="1222" spans="2:11" x14ac:dyDescent="0.4">
      <c r="B1222" s="2" t="str" cm="1">
        <f t="array" ref="B1222">INDEX(JIS一覧!$A$1:$CQ$95, VALUE(LEFT(F1222, 2))+1, VALUE(RIGHT(F1222, 2))+1)</f>
        <v>球</v>
      </c>
      <c r="E1222" s="1">
        <f t="shared" si="96"/>
        <v>309</v>
      </c>
      <c r="F1222" s="7">
        <v>2169</v>
      </c>
      <c r="G1222" s="9" t="str" cm="1">
        <f t="array" ref="G1222">IF(LEN(F1222)=4,"1-"&amp;LEFT(F1222,2)&amp;"-"&amp;RIGHT(F1222,2),IF(AND(F1222="",B1222&lt;&gt;""),FindJISCoordinate(B1222),"No Code"))</f>
        <v>1-21-69</v>
      </c>
      <c r="H1222" s="3">
        <f t="shared" si="97"/>
        <v>29699</v>
      </c>
      <c r="I1222" s="3" t="str">
        <f t="shared" si="99"/>
        <v>U+7403</v>
      </c>
      <c r="J1222" s="3" t="str">
        <f t="shared" si="100"/>
        <v>球</v>
      </c>
      <c r="K1222" s="3" t="b">
        <f t="shared" si="98"/>
        <v>1</v>
      </c>
    </row>
    <row r="1223" spans="2:11" x14ac:dyDescent="0.4">
      <c r="B1223" s="2" t="str" cm="1">
        <f t="array" ref="B1223">INDEX(JIS一覧!$A$1:$CQ$95, VALUE(LEFT(F1223, 2))+1, VALUE(RIGHT(F1223, 2))+1)</f>
        <v>蚯</v>
      </c>
      <c r="E1223" s="1">
        <f t="shared" si="96"/>
        <v>309</v>
      </c>
      <c r="F1223" s="7">
        <v>7353</v>
      </c>
      <c r="G1223" s="9" t="str" cm="1">
        <f t="array" ref="G1223">IF(LEN(F1223)=4,"1-"&amp;LEFT(F1223,2)&amp;"-"&amp;RIGHT(F1223,2),IF(AND(F1223="",B1223&lt;&gt;""),FindJISCoordinate(B1223),"No Code"))</f>
        <v>1-73-53</v>
      </c>
      <c r="H1223" s="3">
        <f t="shared" si="97"/>
        <v>34479</v>
      </c>
      <c r="I1223" s="3" t="str">
        <f t="shared" si="99"/>
        <v>U+86AF</v>
      </c>
      <c r="J1223" s="3" t="str">
        <f t="shared" si="100"/>
        <v>蚯</v>
      </c>
      <c r="K1223" s="3" t="b">
        <f t="shared" si="98"/>
        <v>1</v>
      </c>
    </row>
    <row r="1224" spans="2:11" x14ac:dyDescent="0.4">
      <c r="B1224" s="2" t="str" cm="1">
        <f t="array" ref="B1224">INDEX(JIS一覧!$A$1:$CQ$95, VALUE(LEFT(F1224, 2))+1, VALUE(RIGHT(F1224, 2))+1)</f>
        <v>逑</v>
      </c>
      <c r="D1224" s="1">
        <v>10</v>
      </c>
      <c r="E1224" s="1">
        <f t="shared" si="96"/>
        <v>310</v>
      </c>
      <c r="F1224" s="7">
        <v>7783</v>
      </c>
      <c r="G1224" s="9" t="str" cm="1">
        <f t="array" ref="G1224">IF(LEN(F1224)=4,"1-"&amp;LEFT(F1224,2)&amp;"-"&amp;RIGHT(F1224,2),IF(AND(F1224="",B1224&lt;&gt;""),FindJISCoordinate(B1224),"No Code"))</f>
        <v>1-77-83</v>
      </c>
      <c r="H1224" s="3">
        <f t="shared" si="97"/>
        <v>36881</v>
      </c>
      <c r="I1224" s="3" t="str">
        <f t="shared" si="99"/>
        <v>U+9011</v>
      </c>
      <c r="J1224" s="3" t="str">
        <f t="shared" si="100"/>
        <v>逑</v>
      </c>
      <c r="K1224" s="3" t="b">
        <f t="shared" si="98"/>
        <v>1</v>
      </c>
    </row>
    <row r="1225" spans="2:11" x14ac:dyDescent="0.4">
      <c r="B1225" s="2" t="str" cm="1">
        <f t="array" ref="B1225">INDEX(JIS一覧!$A$1:$CQ$95, VALUE(LEFT(F1225, 2))+1, VALUE(RIGHT(F1225, 2))+1)</f>
        <v>給</v>
      </c>
      <c r="E1225" s="1">
        <f t="shared" si="96"/>
        <v>310</v>
      </c>
      <c r="F1225" s="7">
        <v>2175</v>
      </c>
      <c r="G1225" s="9" t="str" cm="1">
        <f t="array" ref="G1225">IF(LEN(F1225)=4,"1-"&amp;LEFT(F1225,2)&amp;"-"&amp;RIGHT(F1225,2),IF(AND(F1225="",B1225&lt;&gt;""),FindJISCoordinate(B1225),"No Code"))</f>
        <v>1-21-75</v>
      </c>
      <c r="H1225" s="3">
        <f t="shared" si="97"/>
        <v>32102</v>
      </c>
      <c r="I1225" s="3" t="str">
        <f t="shared" si="99"/>
        <v>U+7D66</v>
      </c>
      <c r="J1225" s="3" t="str">
        <f t="shared" si="100"/>
        <v>給</v>
      </c>
      <c r="K1225" s="3" t="b">
        <f t="shared" si="98"/>
        <v>1</v>
      </c>
    </row>
    <row r="1226" spans="2:11" x14ac:dyDescent="0.4">
      <c r="B1226" s="2" t="str" cm="1">
        <f t="array" ref="B1226">INDEX(JIS一覧!$A$1:$CQ$95, VALUE(LEFT(F1226, 2))+1, VALUE(RIGHT(F1226, 2))+1)</f>
        <v>翕</v>
      </c>
      <c r="E1226" s="1">
        <f t="shared" si="96"/>
        <v>310</v>
      </c>
      <c r="F1226" s="7">
        <v>7037</v>
      </c>
      <c r="G1226" s="9" t="str" cm="1">
        <f t="array" ref="G1226">IF(LEN(F1226)=4,"1-"&amp;LEFT(F1226,2)&amp;"-"&amp;RIGHT(F1226,2),IF(AND(F1226="",B1226&lt;&gt;""),FindJISCoordinate(B1226),"No Code"))</f>
        <v>1-70-37</v>
      </c>
      <c r="H1226" s="3">
        <f t="shared" si="97"/>
        <v>32725</v>
      </c>
      <c r="I1226" s="3" t="str">
        <f t="shared" si="99"/>
        <v>U+7FD5</v>
      </c>
      <c r="J1226" s="3" t="str">
        <f t="shared" si="100"/>
        <v>翕</v>
      </c>
      <c r="K1226" s="3" t="b">
        <f t="shared" si="98"/>
        <v>1</v>
      </c>
    </row>
    <row r="1227" spans="2:11" x14ac:dyDescent="0.4">
      <c r="B1227" s="2" t="str" cm="1">
        <f t="array" ref="B1227">INDEX(JIS一覧!$A$1:$CQ$95, VALUE(LEFT(F1227, 2))+1, VALUE(RIGHT(F1227, 2))+1)</f>
        <v>韮</v>
      </c>
      <c r="E1227" s="1">
        <f t="shared" si="96"/>
        <v>310</v>
      </c>
      <c r="F1227" s="7">
        <v>3903</v>
      </c>
      <c r="G1227" s="9" t="str" cm="1">
        <f t="array" ref="G1227">IF(LEN(F1227)=4,"1-"&amp;LEFT(F1227,2)&amp;"-"&amp;RIGHT(F1227,2),IF(AND(F1227="",B1227&lt;&gt;""),FindJISCoordinate(B1227),"No Code"))</f>
        <v>1-39-03</v>
      </c>
      <c r="H1227" s="3">
        <f t="shared" si="97"/>
        <v>38894</v>
      </c>
      <c r="I1227" s="3" t="str">
        <f t="shared" si="99"/>
        <v>U+97EE</v>
      </c>
      <c r="J1227" s="3" t="str">
        <f t="shared" si="100"/>
        <v>韮</v>
      </c>
      <c r="K1227" s="3" t="b">
        <f t="shared" si="98"/>
        <v>1</v>
      </c>
    </row>
    <row r="1228" spans="2:11" x14ac:dyDescent="0.4">
      <c r="B1228" s="2" t="str" cm="1">
        <f t="array" ref="B1228">INDEX(JIS一覧!$A$1:$CQ$95, VALUE(LEFT(F1228, 2))+1, VALUE(RIGHT(F1228, 2))+1)</f>
        <v>韭</v>
      </c>
      <c r="C1228" t="s">
        <v>7796</v>
      </c>
      <c r="E1228" s="1">
        <f t="shared" si="96"/>
        <v>310</v>
      </c>
      <c r="F1228" s="7">
        <v>8076</v>
      </c>
      <c r="G1228" s="9" t="str" cm="1">
        <f t="array" ref="G1228">IF(LEN(F1228)=4,"1-"&amp;LEFT(F1228,2)&amp;"-"&amp;RIGHT(F1228,2),IF(AND(F1228="",B1228&lt;&gt;""),FindJISCoordinate(B1228),"No Code"))</f>
        <v>1-80-76</v>
      </c>
      <c r="H1228" s="3">
        <f t="shared" si="97"/>
        <v>38893</v>
      </c>
      <c r="I1228" s="3" t="str">
        <f t="shared" si="99"/>
        <v>U+97ED</v>
      </c>
      <c r="J1228" s="3" t="str">
        <f t="shared" si="100"/>
        <v>韭</v>
      </c>
      <c r="K1228" s="3" t="b">
        <f t="shared" si="98"/>
        <v>1</v>
      </c>
    </row>
    <row r="1229" spans="2:11" x14ac:dyDescent="0.4">
      <c r="B1229" s="2" t="str" cm="1">
        <f t="array" ref="B1229">INDEX(JIS一覧!$A$1:$CQ$95, VALUE(LEFT(F1229, 2))+1, VALUE(RIGHT(F1229, 2))+1)</f>
        <v>嗅</v>
      </c>
      <c r="E1229" s="1">
        <f t="shared" si="96"/>
        <v>310</v>
      </c>
      <c r="F1229" s="7">
        <v>5144</v>
      </c>
      <c r="G1229" s="9" t="str" cm="1">
        <f t="array" ref="G1229">IF(LEN(F1229)=4,"1-"&amp;LEFT(F1229,2)&amp;"-"&amp;RIGHT(F1229,2),IF(AND(F1229="",B1229&lt;&gt;""),FindJISCoordinate(B1229),"No Code"))</f>
        <v>1-51-44</v>
      </c>
      <c r="H1229" s="3">
        <f t="shared" si="97"/>
        <v>21957</v>
      </c>
      <c r="I1229" s="3" t="str">
        <f t="shared" si="99"/>
        <v>U+55C5</v>
      </c>
      <c r="J1229" s="3" t="str">
        <f t="shared" si="100"/>
        <v>嗅</v>
      </c>
      <c r="K1229" s="3" t="b">
        <f t="shared" si="98"/>
        <v>1</v>
      </c>
    </row>
    <row r="1230" spans="2:11" x14ac:dyDescent="0.4">
      <c r="B1230" s="2" t="str" cm="1">
        <f t="array" ref="B1230">INDEX(JIS一覧!$A$1:$CQ$95, VALUE(LEFT(F1230, 2))+1, VALUE(RIGHT(F1230, 2))+1)</f>
        <v>舅</v>
      </c>
      <c r="E1230" s="1">
        <f t="shared" si="96"/>
        <v>310</v>
      </c>
      <c r="F1230" s="7">
        <v>7147</v>
      </c>
      <c r="G1230" s="9" t="str" cm="1">
        <f t="array" ref="G1230">IF(LEN(F1230)=4,"1-"&amp;LEFT(F1230,2)&amp;"-"&amp;RIGHT(F1230,2),IF(AND(F1230="",B1230&lt;&gt;""),FindJISCoordinate(B1230),"No Code"))</f>
        <v>1-71-47</v>
      </c>
      <c r="H1230" s="3">
        <f t="shared" si="97"/>
        <v>33285</v>
      </c>
      <c r="I1230" s="3" t="str">
        <f t="shared" si="99"/>
        <v>U+8205</v>
      </c>
      <c r="J1230" s="3" t="str">
        <f t="shared" si="100"/>
        <v>舅</v>
      </c>
      <c r="K1230" s="3" t="b">
        <f t="shared" si="98"/>
        <v>1</v>
      </c>
    </row>
    <row r="1231" spans="2:11" x14ac:dyDescent="0.4">
      <c r="B1231" s="2" t="str" cm="1">
        <f t="array" ref="B1231">INDEX(JIS一覧!$A$1:$CQ$95, VALUE(LEFT(F1231, 2))+1, VALUE(RIGHT(F1231, 2))+1)</f>
        <v>裘</v>
      </c>
      <c r="E1231" s="1">
        <f t="shared" si="96"/>
        <v>310</v>
      </c>
      <c r="F1231" s="7">
        <v>7468</v>
      </c>
      <c r="G1231" s="9" t="str" cm="1">
        <f t="array" ref="G1231">IF(LEN(F1231)=4,"1-"&amp;LEFT(F1231,2)&amp;"-"&amp;RIGHT(F1231,2),IF(AND(F1231="",B1231&lt;&gt;""),FindJISCoordinate(B1231),"No Code"))</f>
        <v>1-74-68</v>
      </c>
      <c r="H1231" s="3">
        <f t="shared" si="97"/>
        <v>35032</v>
      </c>
      <c r="I1231" s="3" t="str">
        <f t="shared" si="99"/>
        <v>U+88D8</v>
      </c>
      <c r="J1231" s="3" t="str">
        <f t="shared" si="100"/>
        <v>裘</v>
      </c>
      <c r="K1231" s="3" t="b">
        <f t="shared" si="98"/>
        <v>1</v>
      </c>
    </row>
    <row r="1232" spans="2:11" x14ac:dyDescent="0.4">
      <c r="B1232" s="2" t="str" cm="1">
        <f t="array" ref="B1232">INDEX(JIS一覧!$A$1:$CQ$95, VALUE(LEFT(F1232, 2))+1, VALUE(RIGHT(F1232, 2))+1)</f>
        <v>鳩</v>
      </c>
      <c r="D1232" s="1">
        <v>11</v>
      </c>
      <c r="E1232" s="1">
        <f t="shared" si="96"/>
        <v>311</v>
      </c>
      <c r="F1232" s="7">
        <v>4023</v>
      </c>
      <c r="G1232" s="9" t="str" cm="1">
        <f t="array" ref="G1232">IF(LEN(F1232)=4,"1-"&amp;LEFT(F1232,2)&amp;"-"&amp;RIGHT(F1232,2),IF(AND(F1232="",B1232&lt;&gt;""),FindJISCoordinate(B1232),"No Code"))</f>
        <v>1-40-23</v>
      </c>
      <c r="H1232" s="3">
        <f t="shared" si="97"/>
        <v>40169</v>
      </c>
      <c r="I1232" s="3" t="str">
        <f t="shared" si="99"/>
        <v>U+9CE9</v>
      </c>
      <c r="J1232" s="3" t="str">
        <f t="shared" si="100"/>
        <v>鳩</v>
      </c>
      <c r="K1232" s="3" t="b">
        <f t="shared" si="98"/>
        <v>1</v>
      </c>
    </row>
    <row r="1233" spans="2:11" x14ac:dyDescent="0.4">
      <c r="B1233" s="2" t="str" cm="1">
        <f t="array" ref="B1233">INDEX(JIS一覧!$A$1:$CQ$95, VALUE(LEFT(F1233, 2))+1, VALUE(RIGHT(F1233, 2))+1)</f>
        <v>厩</v>
      </c>
      <c r="E1233" s="1">
        <f t="shared" si="96"/>
        <v>311</v>
      </c>
      <c r="F1233" s="7">
        <v>1725</v>
      </c>
      <c r="G1233" s="9" t="str" cm="1">
        <f t="array" ref="G1233">IF(LEN(F1233)=4,"1-"&amp;LEFT(F1233,2)&amp;"-"&amp;RIGHT(F1233,2),IF(AND(F1233="",B1233&lt;&gt;""),FindJISCoordinate(B1233),"No Code"))</f>
        <v>1-17-25</v>
      </c>
      <c r="H1233" s="3">
        <f t="shared" si="97"/>
        <v>21417</v>
      </c>
      <c r="I1233" s="3" t="str">
        <f t="shared" si="99"/>
        <v>U+53A9</v>
      </c>
      <c r="J1233" s="3" t="str">
        <f t="shared" si="100"/>
        <v>厩</v>
      </c>
      <c r="K1233" s="3" t="b">
        <f t="shared" si="98"/>
        <v>1</v>
      </c>
    </row>
    <row r="1234" spans="2:11" x14ac:dyDescent="0.4">
      <c r="B1234" s="2" t="str" cm="1">
        <f t="array" ref="B1234">INDEX(JIS一覧!$A$1:$CQ$95, VALUE(LEFT(F1234, 2))+1, VALUE(RIGHT(F1234, 2))+1)</f>
        <v>廏</v>
      </c>
      <c r="C1234" t="s">
        <v>7797</v>
      </c>
      <c r="E1234" s="1">
        <f t="shared" si="96"/>
        <v>311</v>
      </c>
      <c r="F1234" s="7">
        <v>5494</v>
      </c>
      <c r="G1234" s="9" t="str" cm="1">
        <f t="array" ref="G1234">IF(LEN(F1234)=4,"1-"&amp;LEFT(F1234,2)&amp;"-"&amp;RIGHT(F1234,2),IF(AND(F1234="",B1234&lt;&gt;""),FindJISCoordinate(B1234),"No Code"))</f>
        <v>1-54-94</v>
      </c>
      <c r="H1234" s="3">
        <f t="shared" si="97"/>
        <v>24271</v>
      </c>
      <c r="I1234" s="3" t="str">
        <f t="shared" si="99"/>
        <v>U+5ECF</v>
      </c>
      <c r="J1234" s="3" t="str">
        <f t="shared" si="100"/>
        <v>廏</v>
      </c>
      <c r="K1234" s="3" t="b">
        <f t="shared" si="98"/>
        <v>1</v>
      </c>
    </row>
    <row r="1235" spans="2:11" x14ac:dyDescent="0.4">
      <c r="B1235" s="2" t="str" cm="1">
        <f t="array" ref="B1235">INDEX(JIS一覧!$A$1:$CQ$95, VALUE(LEFT(F1235, 2))+1, VALUE(RIGHT(F1235, 2))+1)</f>
        <v>廐</v>
      </c>
      <c r="C1235" t="s">
        <v>7797</v>
      </c>
      <c r="E1235" s="1">
        <f t="shared" si="96"/>
        <v>311</v>
      </c>
      <c r="F1235" s="7">
        <v>5493</v>
      </c>
      <c r="G1235" s="9" t="str" cm="1">
        <f t="array" ref="G1235">IF(LEN(F1235)=4,"1-"&amp;LEFT(F1235,2)&amp;"-"&amp;RIGHT(F1235,2),IF(AND(F1235="",B1235&lt;&gt;""),FindJISCoordinate(B1235),"No Code"))</f>
        <v>1-54-93</v>
      </c>
      <c r="H1235" s="3">
        <f t="shared" si="97"/>
        <v>24272</v>
      </c>
      <c r="I1235" s="3" t="str">
        <f t="shared" si="99"/>
        <v>U+5ED0</v>
      </c>
      <c r="J1235" s="3" t="str">
        <f t="shared" si="100"/>
        <v>廐</v>
      </c>
      <c r="K1235" s="3" t="b">
        <f t="shared" si="98"/>
        <v>1</v>
      </c>
    </row>
    <row r="1236" spans="2:11" x14ac:dyDescent="0.4">
      <c r="B1236" s="2"/>
      <c r="C1236" t="s">
        <v>7797</v>
      </c>
      <c r="E1236" s="1">
        <f t="shared" si="96"/>
        <v>311</v>
      </c>
      <c r="G1236" s="9" t="str" cm="1">
        <f t="array" ref="G1236">IF(LEN(F1236)=4,"1-"&amp;LEFT(F1236,2)&amp;"-"&amp;RIGHT(F1236,2),IF(AND(F1236="",B1236&lt;&gt;""),FindJISCoordinate(B1236),"No Code"))</f>
        <v>No Code</v>
      </c>
      <c r="H1236" s="3" t="str">
        <f t="shared" si="97"/>
        <v/>
      </c>
      <c r="I1236" s="3" t="str">
        <f t="shared" si="99"/>
        <v/>
      </c>
      <c r="J1236" s="3" t="str">
        <f t="shared" si="100"/>
        <v/>
      </c>
      <c r="K1236" s="3" t="b">
        <f t="shared" si="98"/>
        <v>1</v>
      </c>
    </row>
    <row r="1237" spans="2:11" x14ac:dyDescent="0.4">
      <c r="B1237" s="2" t="str" cm="1">
        <f t="array" ref="B1237">INDEX(JIS一覧!$A$1:$CQ$95, VALUE(LEFT(F1237, 2))+1, VALUE(RIGHT(F1237, 2))+1)</f>
        <v>摎</v>
      </c>
      <c r="E1237" s="1">
        <f t="shared" si="96"/>
        <v>311</v>
      </c>
      <c r="F1237" s="7">
        <v>5787</v>
      </c>
      <c r="G1237" s="9" t="str" cm="1">
        <f t="array" ref="G1237">IF(LEN(F1237)=4,"1-"&amp;LEFT(F1237,2)&amp;"-"&amp;RIGHT(F1237,2),IF(AND(F1237="",B1237&lt;&gt;""),FindJISCoordinate(B1237),"No Code"))</f>
        <v>1-57-87</v>
      </c>
      <c r="H1237" s="3">
        <f t="shared" si="97"/>
        <v>25678</v>
      </c>
      <c r="I1237" s="3" t="str">
        <f t="shared" si="99"/>
        <v>U+644E</v>
      </c>
      <c r="J1237" s="3" t="str">
        <f t="shared" si="100"/>
        <v>摎</v>
      </c>
      <c r="K1237" s="3" t="b">
        <f t="shared" si="98"/>
        <v>1</v>
      </c>
    </row>
    <row r="1238" spans="2:11" x14ac:dyDescent="0.4">
      <c r="B1238" s="2" t="str" cm="1">
        <f t="array" ref="B1238">INDEX(JIS一覧!$A$1:$CQ$95, VALUE(LEFT(F1238, 2))+1, VALUE(RIGHT(F1238, 2))+1)</f>
        <v>樛</v>
      </c>
      <c r="E1238" s="1">
        <f t="shared" si="96"/>
        <v>311</v>
      </c>
      <c r="F1238" s="7">
        <v>6060</v>
      </c>
      <c r="G1238" s="9" t="str" cm="1">
        <f t="array" ref="G1238">IF(LEN(F1238)=4,"1-"&amp;LEFT(F1238,2)&amp;"-"&amp;RIGHT(F1238,2),IF(AND(F1238="",B1238&lt;&gt;""),FindJISCoordinate(B1238),"No Code"))</f>
        <v>1-60-60</v>
      </c>
      <c r="H1238" s="3">
        <f t="shared" si="97"/>
        <v>27163</v>
      </c>
      <c r="I1238" s="3" t="str">
        <f t="shared" si="99"/>
        <v>U+6A1B</v>
      </c>
      <c r="J1238" s="3" t="str">
        <f t="shared" si="100"/>
        <v>樛</v>
      </c>
      <c r="K1238" s="3" t="b">
        <f t="shared" si="98"/>
        <v>1</v>
      </c>
    </row>
    <row r="1239" spans="2:11" x14ac:dyDescent="0.4">
      <c r="B1239" s="2" t="str" cm="1">
        <f t="array" ref="B1239">INDEX(JIS一覧!$A$1:$CQ$95, VALUE(LEFT(F1239, 2))+1, VALUE(RIGHT(F1239, 2))+1)</f>
        <v>窮</v>
      </c>
      <c r="E1239" s="1">
        <f t="shared" si="96"/>
        <v>311</v>
      </c>
      <c r="F1239" s="7">
        <v>2171</v>
      </c>
      <c r="G1239" s="9" t="str" cm="1">
        <f t="array" ref="G1239">IF(LEN(F1239)=4,"1-"&amp;LEFT(F1239,2)&amp;"-"&amp;RIGHT(F1239,2),IF(AND(F1239="",B1239&lt;&gt;""),FindJISCoordinate(B1239),"No Code"))</f>
        <v>1-21-71</v>
      </c>
      <c r="H1239" s="3">
        <f t="shared" si="97"/>
        <v>31406</v>
      </c>
      <c r="I1239" s="3" t="str">
        <f t="shared" si="99"/>
        <v>U+7AAE</v>
      </c>
      <c r="J1239" s="3" t="str">
        <f t="shared" si="100"/>
        <v>窮</v>
      </c>
      <c r="K1239" s="3" t="b">
        <f t="shared" si="98"/>
        <v>1</v>
      </c>
    </row>
    <row r="1240" spans="2:11" x14ac:dyDescent="0.4">
      <c r="B1240" s="2" t="str" cm="1">
        <f t="array" ref="B1240">INDEX(JIS一覧!$A$1:$CQ$95, VALUE(LEFT(F1240, 2))+1, VALUE(RIGHT(F1240, 2))+1)</f>
        <v>歙</v>
      </c>
      <c r="D1240" s="1">
        <v>12</v>
      </c>
      <c r="E1240" s="1">
        <f t="shared" si="96"/>
        <v>312</v>
      </c>
      <c r="F1240" s="7">
        <v>6132</v>
      </c>
      <c r="G1240" s="9" t="str" cm="1">
        <f t="array" ref="G1240">IF(LEN(F1240)=4,"1-"&amp;LEFT(F1240,2)&amp;"-"&amp;RIGHT(F1240,2),IF(AND(F1240="",B1240&lt;&gt;""),FindJISCoordinate(B1240),"No Code"))</f>
        <v>1-61-32</v>
      </c>
      <c r="H1240" s="3">
        <f t="shared" si="97"/>
        <v>27481</v>
      </c>
      <c r="I1240" s="3" t="str">
        <f t="shared" si="99"/>
        <v>U+6B59</v>
      </c>
      <c r="J1240" s="3" t="str">
        <f t="shared" si="100"/>
        <v>歙</v>
      </c>
      <c r="K1240" s="3" t="b">
        <f t="shared" si="98"/>
        <v>1</v>
      </c>
    </row>
    <row r="1241" spans="2:11" x14ac:dyDescent="0.4">
      <c r="B1241" s="2" t="str" cm="1">
        <f t="array" ref="B1241">INDEX(JIS一覧!$A$1:$CQ$95, VALUE(LEFT(F1241, 2))+1, VALUE(RIGHT(F1241, 2))+1)</f>
        <v>鬮</v>
      </c>
      <c r="E1241" s="1">
        <f t="shared" si="96"/>
        <v>312</v>
      </c>
      <c r="F1241" s="7">
        <v>8213</v>
      </c>
      <c r="G1241" s="9" t="str" cm="1">
        <f t="array" ref="G1241">IF(LEN(F1241)=4,"1-"&amp;LEFT(F1241,2)&amp;"-"&amp;RIGHT(F1241,2),IF(AND(F1241="",B1241&lt;&gt;""),FindJISCoordinate(B1241),"No Code"))</f>
        <v>1-82-13</v>
      </c>
      <c r="H1241" s="3">
        <f t="shared" si="97"/>
        <v>39726</v>
      </c>
      <c r="I1241" s="3" t="str">
        <f t="shared" si="99"/>
        <v>U+9B2E</v>
      </c>
      <c r="J1241" s="3" t="str">
        <f t="shared" si="100"/>
        <v>鬮</v>
      </c>
      <c r="K1241" s="3" t="b">
        <f t="shared" si="98"/>
        <v>1</v>
      </c>
    </row>
    <row r="1242" spans="2:11" x14ac:dyDescent="0.4">
      <c r="B1242" s="2" t="str" cm="1">
        <f t="array" ref="B1242">INDEX(JIS一覧!$A$1:$CQ$95, VALUE(LEFT(F1242, 2))+1, VALUE(RIGHT(F1242, 2))+1)</f>
        <v>牛</v>
      </c>
      <c r="E1242" s="1">
        <f t="shared" si="96"/>
        <v>312</v>
      </c>
      <c r="F1242" s="7">
        <v>2177</v>
      </c>
      <c r="G1242" s="9" t="str" cm="1">
        <f t="array" ref="G1242">IF(LEN(F1242)=4,"1-"&amp;LEFT(F1242,2)&amp;"-"&amp;RIGHT(F1242,2),IF(AND(F1242="",B1242&lt;&gt;""),FindJISCoordinate(B1242),"No Code"))</f>
        <v>1-21-77</v>
      </c>
      <c r="H1242" s="3">
        <f t="shared" si="97"/>
        <v>29275</v>
      </c>
      <c r="I1242" s="3" t="str">
        <f t="shared" si="99"/>
        <v>U+725B</v>
      </c>
      <c r="J1242" s="3" t="str">
        <f t="shared" si="100"/>
        <v>牛</v>
      </c>
      <c r="K1242" s="3" t="b">
        <f t="shared" si="98"/>
        <v>1</v>
      </c>
    </row>
    <row r="1243" spans="2:11" x14ac:dyDescent="0.4">
      <c r="B1243" s="2" t="str" cm="1">
        <f t="array" ref="B1243">INDEX(JIS一覧!$A$1:$CQ$95, VALUE(LEFT(F1243, 2))+1, VALUE(RIGHT(F1243, 2))+1)</f>
        <v>去</v>
      </c>
      <c r="D1243" s="1">
        <v>14</v>
      </c>
      <c r="E1243" s="1">
        <f t="shared" si="96"/>
        <v>314</v>
      </c>
      <c r="F1243" s="7">
        <v>2178</v>
      </c>
      <c r="G1243" s="9" t="str" cm="1">
        <f t="array" ref="G1243">IF(LEN(F1243)=4,"1-"&amp;LEFT(F1243,2)&amp;"-"&amp;RIGHT(F1243,2),IF(AND(F1243="",B1243&lt;&gt;""),FindJISCoordinate(B1243),"No Code"))</f>
        <v>1-21-78</v>
      </c>
      <c r="H1243" s="3">
        <f t="shared" si="97"/>
        <v>21435</v>
      </c>
      <c r="I1243" s="3" t="str">
        <f t="shared" si="99"/>
        <v>U+53BB</v>
      </c>
      <c r="J1243" s="3" t="str">
        <f t="shared" si="100"/>
        <v>去</v>
      </c>
      <c r="K1243" s="3" t="b">
        <f t="shared" si="98"/>
        <v>1</v>
      </c>
    </row>
    <row r="1244" spans="2:11" x14ac:dyDescent="0.4">
      <c r="B1244" s="2" t="str" cm="1">
        <f t="array" ref="B1244">INDEX(JIS一覧!$A$1:$CQ$95, VALUE(LEFT(F1244, 2))+1, VALUE(RIGHT(F1244, 2))+1)</f>
        <v>巨</v>
      </c>
      <c r="E1244" s="1">
        <f t="shared" si="96"/>
        <v>314</v>
      </c>
      <c r="F1244" s="7">
        <v>2180</v>
      </c>
      <c r="G1244" s="9" t="str" cm="1">
        <f t="array" ref="G1244">IF(LEN(F1244)=4,"1-"&amp;LEFT(F1244,2)&amp;"-"&amp;RIGHT(F1244,2),IF(AND(F1244="",B1244&lt;&gt;""),FindJISCoordinate(B1244),"No Code"))</f>
        <v>1-21-80</v>
      </c>
      <c r="H1244" s="3">
        <f t="shared" si="97"/>
        <v>24040</v>
      </c>
      <c r="I1244" s="3" t="str">
        <f t="shared" si="99"/>
        <v>U+5DE8</v>
      </c>
      <c r="J1244" s="3" t="str">
        <f t="shared" si="100"/>
        <v>巨</v>
      </c>
      <c r="K1244" s="3" t="b">
        <f t="shared" si="98"/>
        <v>1</v>
      </c>
    </row>
    <row r="1245" spans="2:11" x14ac:dyDescent="0.4">
      <c r="B1245" s="2"/>
      <c r="C1245" t="s">
        <v>7798</v>
      </c>
      <c r="E1245" s="1">
        <f t="shared" si="96"/>
        <v>314</v>
      </c>
      <c r="G1245" s="9" t="str" cm="1">
        <f t="array" ref="G1245">IF(LEN(F1245)=4,"1-"&amp;LEFT(F1245,2)&amp;"-"&amp;RIGHT(F1245,2),IF(AND(F1245="",B1245&lt;&gt;""),FindJISCoordinate(B1245),"No Code"))</f>
        <v>No Code</v>
      </c>
      <c r="H1245" s="3" t="str">
        <f t="shared" si="97"/>
        <v/>
      </c>
      <c r="I1245" s="3" t="str">
        <f t="shared" si="99"/>
        <v/>
      </c>
      <c r="J1245" s="3" t="str">
        <f t="shared" si="100"/>
        <v/>
      </c>
      <c r="K1245" s="3" t="b">
        <f t="shared" si="98"/>
        <v>1</v>
      </c>
    </row>
    <row r="1246" spans="2:11" x14ac:dyDescent="0.4">
      <c r="B1246" s="2" t="str" cm="1">
        <f t="array" ref="B1246">INDEX(JIS一覧!$A$1:$CQ$95, VALUE(LEFT(F1246, 2))+1, VALUE(RIGHT(F1246, 2))+1)</f>
        <v>居</v>
      </c>
      <c r="D1246" s="1">
        <v>15</v>
      </c>
      <c r="E1246" s="1">
        <f t="shared" si="96"/>
        <v>315</v>
      </c>
      <c r="F1246" s="7">
        <v>2179</v>
      </c>
      <c r="G1246" s="9" t="str" cm="1">
        <f t="array" ref="G1246">IF(LEN(F1246)=4,"1-"&amp;LEFT(F1246,2)&amp;"-"&amp;RIGHT(F1246,2),IF(AND(F1246="",B1246&lt;&gt;""),FindJISCoordinate(B1246),"No Code"))</f>
        <v>1-21-79</v>
      </c>
      <c r="H1246" s="3">
        <f t="shared" si="97"/>
        <v>23621</v>
      </c>
      <c r="I1246" s="3" t="str">
        <f t="shared" si="99"/>
        <v>U+5C45</v>
      </c>
      <c r="J1246" s="3" t="str">
        <f t="shared" si="100"/>
        <v>居</v>
      </c>
      <c r="K1246" s="3" t="b">
        <f t="shared" si="98"/>
        <v>1</v>
      </c>
    </row>
    <row r="1247" spans="2:11" x14ac:dyDescent="0.4">
      <c r="B1247" s="2" t="str" cm="1">
        <f t="array" ref="B1247">INDEX(JIS一覧!$A$1:$CQ$95, VALUE(LEFT(F1247, 2))+1, VALUE(RIGHT(F1247, 2))+1)</f>
        <v>拠</v>
      </c>
      <c r="D1247" s="1">
        <v>16</v>
      </c>
      <c r="E1247" s="1">
        <f t="shared" si="96"/>
        <v>316</v>
      </c>
      <c r="F1247" s="7">
        <v>2182</v>
      </c>
      <c r="G1247" s="9" t="str" cm="1">
        <f t="array" ref="G1247">IF(LEN(F1247)=4,"1-"&amp;LEFT(F1247,2)&amp;"-"&amp;RIGHT(F1247,2),IF(AND(F1247="",B1247&lt;&gt;""),FindJISCoordinate(B1247),"No Code"))</f>
        <v>1-21-82</v>
      </c>
      <c r="H1247" s="3">
        <f t="shared" si="97"/>
        <v>25312</v>
      </c>
      <c r="I1247" s="3" t="str">
        <f t="shared" si="99"/>
        <v>U+62E0</v>
      </c>
      <c r="J1247" s="3" t="str">
        <f t="shared" si="100"/>
        <v>拠</v>
      </c>
      <c r="K1247" s="3" t="b">
        <f t="shared" si="98"/>
        <v>1</v>
      </c>
    </row>
    <row r="1248" spans="2:11" x14ac:dyDescent="0.4">
      <c r="B1248" s="2" t="str" cm="1">
        <f t="array" ref="B1248">INDEX(JIS一覧!$A$1:$CQ$95, VALUE(LEFT(F1248, 2))+1, VALUE(RIGHT(F1248, 2))+1)</f>
        <v>據</v>
      </c>
      <c r="C1248" t="s">
        <v>7799</v>
      </c>
      <c r="E1248" s="1">
        <f t="shared" si="96"/>
        <v>316</v>
      </c>
      <c r="F1248" s="7">
        <v>5801</v>
      </c>
      <c r="G1248" s="9" t="str" cm="1">
        <f t="array" ref="G1248">IF(LEN(F1248)=4,"1-"&amp;LEFT(F1248,2)&amp;"-"&amp;RIGHT(F1248,2),IF(AND(F1248="",B1248&lt;&gt;""),FindJISCoordinate(B1248),"No Code"))</f>
        <v>1-58-01</v>
      </c>
      <c r="H1248" s="3">
        <f t="shared" si="97"/>
        <v>25818</v>
      </c>
      <c r="I1248" s="3" t="str">
        <f t="shared" si="99"/>
        <v>U+64DA</v>
      </c>
      <c r="J1248" s="3" t="str">
        <f t="shared" si="100"/>
        <v>據</v>
      </c>
      <c r="K1248" s="3" t="b">
        <f t="shared" si="98"/>
        <v>1</v>
      </c>
    </row>
    <row r="1249" spans="2:11" x14ac:dyDescent="0.4">
      <c r="B1249" s="2" t="str" cm="1">
        <f t="array" ref="B1249">INDEX(JIS一覧!$A$1:$CQ$95, VALUE(LEFT(F1249, 2))+1, VALUE(RIGHT(F1249, 2))+1)</f>
        <v>拒</v>
      </c>
      <c r="E1249" s="1">
        <f t="shared" si="96"/>
        <v>316</v>
      </c>
      <c r="F1249" s="7">
        <v>2181</v>
      </c>
      <c r="G1249" s="9" t="str" cm="1">
        <f t="array" ref="G1249">IF(LEN(F1249)=4,"1-"&amp;LEFT(F1249,2)&amp;"-"&amp;RIGHT(F1249,2),IF(AND(F1249="",B1249&lt;&gt;""),FindJISCoordinate(B1249),"No Code"))</f>
        <v>1-21-81</v>
      </c>
      <c r="H1249" s="3">
        <f t="shared" si="97"/>
        <v>25298</v>
      </c>
      <c r="I1249" s="3" t="str">
        <f t="shared" si="99"/>
        <v>U+62D2</v>
      </c>
      <c r="J1249" s="3" t="str">
        <f t="shared" si="100"/>
        <v>拒</v>
      </c>
      <c r="K1249" s="3" t="b">
        <f t="shared" si="98"/>
        <v>1</v>
      </c>
    </row>
    <row r="1250" spans="2:11" x14ac:dyDescent="0.4">
      <c r="B1250" s="2"/>
      <c r="C1250" t="s">
        <v>7800</v>
      </c>
      <c r="E1250" s="1">
        <f t="shared" si="96"/>
        <v>316</v>
      </c>
      <c r="G1250" s="9" t="str" cm="1">
        <f t="array" ref="G1250">IF(LEN(F1250)=4,"1-"&amp;LEFT(F1250,2)&amp;"-"&amp;RIGHT(F1250,2),IF(AND(F1250="",B1250&lt;&gt;""),FindJISCoordinate(B1250),"No Code"))</f>
        <v>No Code</v>
      </c>
      <c r="H1250" s="3" t="str">
        <f t="shared" si="97"/>
        <v/>
      </c>
      <c r="I1250" s="3" t="str">
        <f t="shared" si="99"/>
        <v/>
      </c>
      <c r="J1250" s="3" t="str">
        <f t="shared" si="100"/>
        <v/>
      </c>
      <c r="K1250" s="3" t="b">
        <f t="shared" si="98"/>
        <v>1</v>
      </c>
    </row>
    <row r="1251" spans="2:11" x14ac:dyDescent="0.4">
      <c r="B1251" s="2"/>
      <c r="C1251" t="s">
        <v>7801</v>
      </c>
      <c r="E1251" s="1">
        <f t="shared" si="96"/>
        <v>316</v>
      </c>
      <c r="G1251" s="9" t="str" cm="1">
        <f t="array" ref="G1251">IF(LEN(F1251)=4,"1-"&amp;LEFT(F1251,2)&amp;"-"&amp;RIGHT(F1251,2),IF(AND(F1251="",B1251&lt;&gt;""),FindJISCoordinate(B1251),"No Code"))</f>
        <v>No Code</v>
      </c>
      <c r="H1251" s="3" t="str">
        <f t="shared" si="97"/>
        <v/>
      </c>
      <c r="I1251" s="3" t="str">
        <f t="shared" si="99"/>
        <v/>
      </c>
      <c r="J1251" s="3" t="str">
        <f t="shared" si="100"/>
        <v/>
      </c>
      <c r="K1251" s="3" t="b">
        <f t="shared" si="98"/>
        <v>1</v>
      </c>
    </row>
    <row r="1252" spans="2:11" x14ac:dyDescent="0.4">
      <c r="B1252" s="2" t="str" cm="1">
        <f t="array" ref="B1252">INDEX(JIS一覧!$A$1:$CQ$95, VALUE(LEFT(F1252, 2))+1, VALUE(RIGHT(F1252, 2))+1)</f>
        <v>苣</v>
      </c>
      <c r="E1252" s="1">
        <f t="shared" si="96"/>
        <v>316</v>
      </c>
      <c r="F1252" s="7">
        <v>7180</v>
      </c>
      <c r="G1252" s="9" t="str" cm="1">
        <f t="array" ref="G1252">IF(LEN(F1252)=4,"1-"&amp;LEFT(F1252,2)&amp;"-"&amp;RIGHT(F1252,2),IF(AND(F1252="",B1252&lt;&gt;""),FindJISCoordinate(B1252),"No Code"))</f>
        <v>1-71-80</v>
      </c>
      <c r="H1252" s="3">
        <f t="shared" si="97"/>
        <v>33507</v>
      </c>
      <c r="I1252" s="3" t="str">
        <f t="shared" si="99"/>
        <v>U+82E3</v>
      </c>
      <c r="J1252" s="3" t="str">
        <f t="shared" si="100"/>
        <v>苣</v>
      </c>
      <c r="K1252" s="3" t="b">
        <f t="shared" si="98"/>
        <v>1</v>
      </c>
    </row>
    <row r="1253" spans="2:11" x14ac:dyDescent="0.4">
      <c r="B1253" s="2" t="str" cm="1">
        <f t="array" ref="B1253">INDEX(JIS一覧!$A$1:$CQ$95, VALUE(LEFT(F1253, 2))+1, VALUE(RIGHT(F1253, 2))+1)</f>
        <v>炬</v>
      </c>
      <c r="E1253" s="1">
        <f t="shared" si="96"/>
        <v>316</v>
      </c>
      <c r="F1253" s="7">
        <v>6357</v>
      </c>
      <c r="G1253" s="9" t="str" cm="1">
        <f t="array" ref="G1253">IF(LEN(F1253)=4,"1-"&amp;LEFT(F1253,2)&amp;"-"&amp;RIGHT(F1253,2),IF(AND(F1253="",B1253&lt;&gt;""),FindJISCoordinate(B1253),"No Code"))</f>
        <v>1-63-57</v>
      </c>
      <c r="H1253" s="3">
        <f t="shared" si="97"/>
        <v>28844</v>
      </c>
      <c r="I1253" s="3" t="str">
        <f t="shared" si="99"/>
        <v>U+70AC</v>
      </c>
      <c r="J1253" s="3" t="str">
        <f t="shared" si="100"/>
        <v>炬</v>
      </c>
      <c r="K1253" s="3" t="b">
        <f t="shared" si="98"/>
        <v>1</v>
      </c>
    </row>
    <row r="1254" spans="2:11" x14ac:dyDescent="0.4">
      <c r="B1254" s="2"/>
      <c r="C1254" t="s">
        <v>7802</v>
      </c>
      <c r="E1254" s="1">
        <f t="shared" si="96"/>
        <v>316</v>
      </c>
      <c r="G1254" s="9" t="str" cm="1">
        <f t="array" ref="G1254">IF(LEN(F1254)=4,"1-"&amp;LEFT(F1254,2)&amp;"-"&amp;RIGHT(F1254,2),IF(AND(F1254="",B1254&lt;&gt;""),FindJISCoordinate(B1254),"No Code"))</f>
        <v>No Code</v>
      </c>
      <c r="H1254" s="3" t="str">
        <f t="shared" si="97"/>
        <v/>
      </c>
      <c r="I1254" s="3" t="str">
        <f t="shared" si="99"/>
        <v/>
      </c>
      <c r="J1254" s="3" t="str">
        <f t="shared" si="100"/>
        <v/>
      </c>
      <c r="K1254" s="3" t="b">
        <f t="shared" si="98"/>
        <v>1</v>
      </c>
    </row>
    <row r="1255" spans="2:11" x14ac:dyDescent="0.4">
      <c r="B1255" s="2" t="str" cm="1">
        <f t="array" ref="B1255">INDEX(JIS一覧!$A$1:$CQ$95, VALUE(LEFT(F1255, 2))+1, VALUE(RIGHT(F1255, 2))+1)</f>
        <v>倨</v>
      </c>
      <c r="E1255" s="1">
        <f t="shared" si="96"/>
        <v>316</v>
      </c>
      <c r="F1255" s="7">
        <v>4866</v>
      </c>
      <c r="G1255" s="9" t="str" cm="1">
        <f t="array" ref="G1255">IF(LEN(F1255)=4,"1-"&amp;LEFT(F1255,2)&amp;"-"&amp;RIGHT(F1255,2),IF(AND(F1255="",B1255&lt;&gt;""),FindJISCoordinate(B1255),"No Code"))</f>
        <v>1-48-66</v>
      </c>
      <c r="H1255" s="3">
        <f t="shared" si="97"/>
        <v>20520</v>
      </c>
      <c r="I1255" s="3" t="str">
        <f t="shared" si="99"/>
        <v>U+5028</v>
      </c>
      <c r="J1255" s="3" t="str">
        <f t="shared" si="100"/>
        <v>倨</v>
      </c>
      <c r="K1255" s="3" t="b">
        <f t="shared" si="98"/>
        <v>1</v>
      </c>
    </row>
    <row r="1256" spans="2:11" x14ac:dyDescent="0.4">
      <c r="B1256" s="2" t="str" cm="1">
        <f t="array" ref="B1256">INDEX(JIS一覧!$A$1:$CQ$95, VALUE(LEFT(F1256, 2))+1, VALUE(RIGHT(F1256, 2))+1)</f>
        <v>挙</v>
      </c>
      <c r="E1256" s="1">
        <f t="shared" si="96"/>
        <v>316</v>
      </c>
      <c r="F1256" s="7">
        <v>2183</v>
      </c>
      <c r="G1256" s="9" t="str" cm="1">
        <f t="array" ref="G1256">IF(LEN(F1256)=4,"1-"&amp;LEFT(F1256,2)&amp;"-"&amp;RIGHT(F1256,2),IF(AND(F1256="",B1256&lt;&gt;""),FindJISCoordinate(B1256),"No Code"))</f>
        <v>1-21-83</v>
      </c>
      <c r="H1256" s="3">
        <f t="shared" si="97"/>
        <v>25369</v>
      </c>
      <c r="I1256" s="3" t="str">
        <f t="shared" si="99"/>
        <v>U+6319</v>
      </c>
      <c r="J1256" s="3" t="str">
        <f t="shared" si="100"/>
        <v>挙</v>
      </c>
      <c r="K1256" s="3" t="b">
        <f t="shared" si="98"/>
        <v>1</v>
      </c>
    </row>
    <row r="1257" spans="2:11" x14ac:dyDescent="0.4">
      <c r="B1257" s="2" t="str" cm="1">
        <f t="array" ref="B1257">INDEX(JIS一覧!$A$1:$CQ$95, VALUE(LEFT(F1257, 2))+1, VALUE(RIGHT(F1257, 2))+1)</f>
        <v>擧</v>
      </c>
      <c r="C1257" t="s">
        <v>7803</v>
      </c>
      <c r="E1257" s="1">
        <f t="shared" si="96"/>
        <v>316</v>
      </c>
      <c r="F1257" s="7">
        <v>5809</v>
      </c>
      <c r="G1257" s="9" t="str" cm="1">
        <f t="array" ref="G1257">IF(LEN(F1257)=4,"1-"&amp;LEFT(F1257,2)&amp;"-"&amp;RIGHT(F1257,2),IF(AND(F1257="",B1257&lt;&gt;""),FindJISCoordinate(B1257),"No Code"))</f>
        <v>1-58-09</v>
      </c>
      <c r="H1257" s="3">
        <f t="shared" si="97"/>
        <v>25831</v>
      </c>
      <c r="I1257" s="3" t="str">
        <f t="shared" si="99"/>
        <v>U+64E7</v>
      </c>
      <c r="J1257" s="3" t="str">
        <f t="shared" si="100"/>
        <v>擧</v>
      </c>
      <c r="K1257" s="3" t="b">
        <f t="shared" si="98"/>
        <v>1</v>
      </c>
    </row>
    <row r="1258" spans="2:11" x14ac:dyDescent="0.4">
      <c r="B1258" s="2" t="str" cm="1">
        <f t="array" ref="B1258">INDEX(JIS一覧!$A$1:$CQ$95, VALUE(LEFT(F1258, 2))+1, VALUE(RIGHT(F1258, 2))+1)</f>
        <v>秬</v>
      </c>
      <c r="D1258" s="1">
        <v>17</v>
      </c>
      <c r="E1258" s="1">
        <f t="shared" si="96"/>
        <v>317</v>
      </c>
      <c r="F1258" s="7">
        <v>6732</v>
      </c>
      <c r="G1258" s="9" t="str" cm="1">
        <f t="array" ref="G1258">IF(LEN(F1258)=4,"1-"&amp;LEFT(F1258,2)&amp;"-"&amp;RIGHT(F1258,2),IF(AND(F1258="",B1258&lt;&gt;""),FindJISCoordinate(B1258),"No Code"))</f>
        <v>1-67-32</v>
      </c>
      <c r="H1258" s="3">
        <f t="shared" si="97"/>
        <v>31212</v>
      </c>
      <c r="I1258" s="3" t="str">
        <f t="shared" si="99"/>
        <v>U+79EC</v>
      </c>
      <c r="J1258" s="3" t="str">
        <f t="shared" si="100"/>
        <v>秬</v>
      </c>
      <c r="K1258" s="3" t="b">
        <f t="shared" si="98"/>
        <v>1</v>
      </c>
    </row>
    <row r="1259" spans="2:11" x14ac:dyDescent="0.4">
      <c r="B1259" s="2" t="str" cm="1">
        <f t="array" ref="B1259">INDEX(JIS一覧!$A$1:$CQ$95, VALUE(LEFT(F1259, 2))+1, VALUE(RIGHT(F1259, 2))+1)</f>
        <v>虚</v>
      </c>
      <c r="E1259" s="1">
        <f t="shared" si="96"/>
        <v>317</v>
      </c>
      <c r="F1259" s="7">
        <v>2185</v>
      </c>
      <c r="G1259" s="9" t="str" cm="1">
        <f t="array" ref="G1259">IF(LEN(F1259)=4,"1-"&amp;LEFT(F1259,2)&amp;"-"&amp;RIGHT(F1259,2),IF(AND(F1259="",B1259&lt;&gt;""),FindJISCoordinate(B1259),"No Code"))</f>
        <v>1-21-85</v>
      </c>
      <c r="H1259" s="3">
        <f t="shared" si="97"/>
        <v>34394</v>
      </c>
      <c r="I1259" s="3" t="str">
        <f t="shared" si="99"/>
        <v>U+865A</v>
      </c>
      <c r="J1259" s="3" t="str">
        <f t="shared" si="100"/>
        <v>虚</v>
      </c>
      <c r="K1259" s="3" t="b">
        <f t="shared" si="98"/>
        <v>1</v>
      </c>
    </row>
    <row r="1260" spans="2:11" x14ac:dyDescent="0.4">
      <c r="B1260" s="2" t="s">
        <v>7804</v>
      </c>
      <c r="C1260" t="s">
        <v>7805</v>
      </c>
      <c r="E1260" s="1">
        <f t="shared" si="96"/>
        <v>317</v>
      </c>
      <c r="F1260" s="7">
        <v>9146</v>
      </c>
      <c r="G1260" s="9" t="str" cm="1">
        <f t="array" ref="G1260">IF(LEN(F1260)=4,"1-"&amp;LEFT(F1260,2)&amp;"-"&amp;RIGHT(F1260,2),IF(AND(F1260="",B1260&lt;&gt;""),FindJISCoordinate(B1260),"No Code"))</f>
        <v>1-91-46</v>
      </c>
      <c r="H1260" s="3">
        <f t="shared" si="97"/>
        <v>34395</v>
      </c>
      <c r="I1260" s="3" t="str">
        <f t="shared" si="99"/>
        <v>U+865B</v>
      </c>
      <c r="J1260" s="3" t="str">
        <f t="shared" si="100"/>
        <v>虛</v>
      </c>
      <c r="K1260" s="3" t="b">
        <f t="shared" si="98"/>
        <v>1</v>
      </c>
    </row>
    <row r="1261" spans="2:11" x14ac:dyDescent="0.4">
      <c r="B1261" s="2" t="str" cm="1">
        <f t="array" ref="B1261">INDEX(JIS一覧!$A$1:$CQ$95, VALUE(LEFT(F1261, 2))+1, VALUE(RIGHT(F1261, 2))+1)</f>
        <v>許</v>
      </c>
      <c r="D1261" s="1">
        <v>18</v>
      </c>
      <c r="E1261" s="1">
        <f t="shared" si="96"/>
        <v>318</v>
      </c>
      <c r="F1261" s="7">
        <v>2186</v>
      </c>
      <c r="G1261" s="9" t="str" cm="1">
        <f t="array" ref="G1261">IF(LEN(F1261)=4,"1-"&amp;LEFT(F1261,2)&amp;"-"&amp;RIGHT(F1261,2),IF(AND(F1261="",B1261&lt;&gt;""),FindJISCoordinate(B1261),"No Code"))</f>
        <v>1-21-86</v>
      </c>
      <c r="H1261" s="3">
        <f t="shared" si="97"/>
        <v>35377</v>
      </c>
      <c r="I1261" s="3" t="str">
        <f t="shared" si="99"/>
        <v>U+8A31</v>
      </c>
      <c r="J1261" s="3" t="str">
        <f t="shared" si="100"/>
        <v>許</v>
      </c>
      <c r="K1261" s="3" t="b">
        <f t="shared" si="98"/>
        <v>1</v>
      </c>
    </row>
    <row r="1262" spans="2:11" x14ac:dyDescent="0.4">
      <c r="B1262" s="2" t="str" cm="1">
        <f t="array" ref="B1262">INDEX(JIS一覧!$A$1:$CQ$95, VALUE(LEFT(F1262, 2))+1, VALUE(RIGHT(F1262, 2))+1)</f>
        <v>渠</v>
      </c>
      <c r="D1262" s="1">
        <v>19</v>
      </c>
      <c r="E1262" s="1">
        <f t="shared" si="96"/>
        <v>319</v>
      </c>
      <c r="F1262" s="7">
        <v>2184</v>
      </c>
      <c r="G1262" s="9" t="str" cm="1">
        <f t="array" ref="G1262">IF(LEN(F1262)=4,"1-"&amp;LEFT(F1262,2)&amp;"-"&amp;RIGHT(F1262,2),IF(AND(F1262="",B1262&lt;&gt;""),FindJISCoordinate(B1262),"No Code"))</f>
        <v>1-21-84</v>
      </c>
      <c r="H1262" s="3">
        <f t="shared" si="97"/>
        <v>28192</v>
      </c>
      <c r="I1262" s="3" t="str">
        <f t="shared" si="99"/>
        <v>U+6E20</v>
      </c>
      <c r="J1262" s="3" t="str">
        <f t="shared" si="100"/>
        <v>渠</v>
      </c>
      <c r="K1262" s="3" t="b">
        <f t="shared" si="98"/>
        <v>1</v>
      </c>
    </row>
    <row r="1263" spans="2:11" x14ac:dyDescent="0.4">
      <c r="B1263" s="2"/>
      <c r="C1263" t="s">
        <v>7806</v>
      </c>
      <c r="E1263" s="1">
        <f t="shared" si="96"/>
        <v>319</v>
      </c>
      <c r="G1263" s="9" t="str" cm="1">
        <f t="array" ref="G1263">IF(LEN(F1263)=4,"1-"&amp;LEFT(F1263,2)&amp;"-"&amp;RIGHT(F1263,2),IF(AND(F1263="",B1263&lt;&gt;""),FindJISCoordinate(B1263),"No Code"))</f>
        <v>No Code</v>
      </c>
      <c r="H1263" s="3" t="str">
        <f t="shared" si="97"/>
        <v/>
      </c>
      <c r="I1263" s="3" t="str">
        <f t="shared" si="99"/>
        <v/>
      </c>
      <c r="J1263" s="3" t="str">
        <f t="shared" si="100"/>
        <v/>
      </c>
      <c r="K1263" s="3" t="b">
        <f t="shared" si="98"/>
        <v>1</v>
      </c>
    </row>
    <row r="1264" spans="2:11" x14ac:dyDescent="0.4">
      <c r="B1264" s="2" t="str" cm="1">
        <f t="array" ref="B1264">INDEX(JIS一覧!$A$1:$CQ$95, VALUE(LEFT(F1264, 2))+1, VALUE(RIGHT(F1264, 2))+1)</f>
        <v>距</v>
      </c>
      <c r="E1264" s="1">
        <f t="shared" si="96"/>
        <v>319</v>
      </c>
      <c r="F1264" s="7">
        <v>2187</v>
      </c>
      <c r="G1264" s="9" t="str" cm="1">
        <f t="array" ref="G1264">IF(LEN(F1264)=4,"1-"&amp;LEFT(F1264,2)&amp;"-"&amp;RIGHT(F1264,2),IF(AND(F1264="",B1264&lt;&gt;""),FindJISCoordinate(B1264),"No Code"))</f>
        <v>1-21-87</v>
      </c>
      <c r="H1264" s="3">
        <f t="shared" si="97"/>
        <v>36317</v>
      </c>
      <c r="I1264" s="3" t="str">
        <f t="shared" si="99"/>
        <v>U+8DDD</v>
      </c>
      <c r="J1264" s="3" t="str">
        <f t="shared" si="100"/>
        <v>距</v>
      </c>
      <c r="K1264" s="3" t="b">
        <f t="shared" si="98"/>
        <v>1</v>
      </c>
    </row>
    <row r="1265" spans="2:11" x14ac:dyDescent="0.4">
      <c r="B1265" s="2"/>
      <c r="C1265" t="s">
        <v>7807</v>
      </c>
      <c r="E1265" s="1">
        <f t="shared" si="96"/>
        <v>319</v>
      </c>
      <c r="G1265" s="9" t="str" cm="1">
        <f t="array" ref="G1265">IF(LEN(F1265)=4,"1-"&amp;LEFT(F1265,2)&amp;"-"&amp;RIGHT(F1265,2),IF(AND(F1265="",B1265&lt;&gt;""),FindJISCoordinate(B1265),"No Code"))</f>
        <v>No Code</v>
      </c>
      <c r="H1265" s="3" t="str">
        <f t="shared" si="97"/>
        <v/>
      </c>
      <c r="I1265" s="3" t="str">
        <f t="shared" si="99"/>
        <v/>
      </c>
      <c r="J1265" s="3" t="str">
        <f t="shared" si="100"/>
        <v/>
      </c>
      <c r="K1265" s="3" t="b">
        <f t="shared" si="98"/>
        <v>1</v>
      </c>
    </row>
    <row r="1266" spans="2:11" x14ac:dyDescent="0.4">
      <c r="B1266" s="2" t="str" cm="1">
        <f t="array" ref="B1266">INDEX(JIS一覧!$A$1:$CQ$95, VALUE(LEFT(F1266, 2))+1, VALUE(RIGHT(F1266, 2))+1)</f>
        <v>筥</v>
      </c>
      <c r="E1266" s="1">
        <f t="shared" si="96"/>
        <v>319</v>
      </c>
      <c r="F1266" s="7">
        <v>6808</v>
      </c>
      <c r="G1266" s="9" t="str" cm="1">
        <f t="array" ref="G1266">IF(LEN(F1266)=4,"1-"&amp;LEFT(F1266,2)&amp;"-"&amp;RIGHT(F1266,2),IF(AND(F1266="",B1266&lt;&gt;""),FindJISCoordinate(B1266),"No Code"))</f>
        <v>1-68-08</v>
      </c>
      <c r="H1266" s="3">
        <f t="shared" si="97"/>
        <v>31589</v>
      </c>
      <c r="I1266" s="3" t="str">
        <f t="shared" si="99"/>
        <v>U+7B65</v>
      </c>
      <c r="J1266" s="3" t="str">
        <f t="shared" si="100"/>
        <v>筥</v>
      </c>
      <c r="K1266" s="3" t="b">
        <f t="shared" si="98"/>
        <v>1</v>
      </c>
    </row>
    <row r="1267" spans="2:11" x14ac:dyDescent="0.4">
      <c r="B1267" s="2" t="str" cm="1">
        <f t="array" ref="B1267">INDEX(JIS一覧!$A$1:$CQ$95, VALUE(LEFT(F1267, 2))+1, VALUE(RIGHT(F1267, 2))+1)</f>
        <v>鉅</v>
      </c>
      <c r="E1267" s="1">
        <f t="shared" si="96"/>
        <v>319</v>
      </c>
      <c r="F1267" s="7">
        <v>7874</v>
      </c>
      <c r="G1267" s="9" t="str" cm="1">
        <f t="array" ref="G1267">IF(LEN(F1267)=4,"1-"&amp;LEFT(F1267,2)&amp;"-"&amp;RIGHT(F1267,2),IF(AND(F1267="",B1267&lt;&gt;""),FindJISCoordinate(B1267),"No Code"))</f>
        <v>1-78-74</v>
      </c>
      <c r="H1267" s="3">
        <f t="shared" si="97"/>
        <v>37445</v>
      </c>
      <c r="I1267" s="3" t="str">
        <f t="shared" si="99"/>
        <v>U+9245</v>
      </c>
      <c r="J1267" s="3" t="str">
        <f t="shared" si="100"/>
        <v>鉅</v>
      </c>
      <c r="K1267" s="3" t="b">
        <f t="shared" si="98"/>
        <v>1</v>
      </c>
    </row>
    <row r="1268" spans="2:11" x14ac:dyDescent="0.4">
      <c r="B1268" s="2" t="s">
        <v>7808</v>
      </c>
      <c r="E1268" s="1">
        <f t="shared" si="96"/>
        <v>319</v>
      </c>
      <c r="F1268" s="7">
        <v>8407</v>
      </c>
      <c r="G1268" s="9" t="str" cm="1">
        <f t="array" ref="G1268">IF(LEN(F1268)=4,"1-"&amp;LEFT(F1268,2)&amp;"-"&amp;RIGHT(F1268,2),IF(AND(F1268="",B1268&lt;&gt;""),FindJISCoordinate(B1268),"No Code"))</f>
        <v>1-84-07</v>
      </c>
      <c r="H1268" s="3">
        <f t="shared" si="97"/>
        <v>22099</v>
      </c>
      <c r="I1268" s="3" t="str">
        <f t="shared" si="99"/>
        <v>U+5653</v>
      </c>
      <c r="J1268" s="3" t="str">
        <f t="shared" si="100"/>
        <v>噓</v>
      </c>
      <c r="K1268" s="3" t="b">
        <f t="shared" si="98"/>
        <v>1</v>
      </c>
    </row>
    <row r="1269" spans="2:11" x14ac:dyDescent="0.4">
      <c r="B1269" s="2" t="str" cm="1">
        <f t="array" ref="B1269">INDEX(JIS一覧!$A$1:$CQ$95, VALUE(LEFT(F1269, 2))+1, VALUE(RIGHT(F1269, 2))+1)</f>
        <v>嘘</v>
      </c>
      <c r="C1269" t="s">
        <v>7809</v>
      </c>
      <c r="E1269" s="1">
        <f t="shared" si="96"/>
        <v>319</v>
      </c>
      <c r="F1269" s="7">
        <v>1719</v>
      </c>
      <c r="G1269" s="9" t="str" cm="1">
        <f t="array" ref="G1269">IF(LEN(F1269)=4,"1-"&amp;LEFT(F1269,2)&amp;"-"&amp;RIGHT(F1269,2),IF(AND(F1269="",B1269&lt;&gt;""),FindJISCoordinate(B1269),"No Code"))</f>
        <v>1-17-19</v>
      </c>
      <c r="H1269" s="3">
        <f t="shared" si="97"/>
        <v>22040</v>
      </c>
      <c r="I1269" s="3" t="str">
        <f t="shared" si="99"/>
        <v>U+5618</v>
      </c>
      <c r="J1269" s="3" t="str">
        <f t="shared" si="100"/>
        <v>嘘</v>
      </c>
      <c r="K1269" s="3" t="b">
        <f t="shared" si="98"/>
        <v>1</v>
      </c>
    </row>
    <row r="1270" spans="2:11" x14ac:dyDescent="0.4">
      <c r="B1270" s="2" t="str" cm="1">
        <f t="array" ref="B1270">INDEX(JIS一覧!$A$1:$CQ$95, VALUE(LEFT(F1270, 2))+1, VALUE(RIGHT(F1270, 2))+1)</f>
        <v>墟</v>
      </c>
      <c r="E1270" s="1">
        <f t="shared" si="96"/>
        <v>319</v>
      </c>
      <c r="F1270" s="7">
        <v>5250</v>
      </c>
      <c r="G1270" s="9" t="str" cm="1">
        <f t="array" ref="G1270">IF(LEN(F1270)=4,"1-"&amp;LEFT(F1270,2)&amp;"-"&amp;RIGHT(F1270,2),IF(AND(F1270="",B1270&lt;&gt;""),FindJISCoordinate(B1270),"No Code"))</f>
        <v>1-52-50</v>
      </c>
      <c r="H1270" s="3">
        <f t="shared" si="97"/>
        <v>22687</v>
      </c>
      <c r="I1270" s="3" t="str">
        <f t="shared" si="99"/>
        <v>U+589F</v>
      </c>
      <c r="J1270" s="3" t="str">
        <f t="shared" si="100"/>
        <v>墟</v>
      </c>
      <c r="K1270" s="3" t="b">
        <f t="shared" si="98"/>
        <v>1</v>
      </c>
    </row>
    <row r="1271" spans="2:11" x14ac:dyDescent="0.4">
      <c r="B1271" s="2" t="str" cm="1">
        <f t="array" ref="B1271">INDEX(JIS一覧!$A$1:$CQ$95, VALUE(LEFT(F1271, 2))+1, VALUE(RIGHT(F1271, 2))+1)</f>
        <v>踞</v>
      </c>
      <c r="E1271" s="1">
        <f t="shared" ref="E1271:E1334" si="101">IF(D1271="",E1270,D1271+ROUNDUP(E1270-D1271,-2))</f>
        <v>319</v>
      </c>
      <c r="F1271" s="7">
        <v>7687</v>
      </c>
      <c r="G1271" s="9" t="str" cm="1">
        <f t="array" ref="G1271">IF(LEN(F1271)=4,"1-"&amp;LEFT(F1271,2)&amp;"-"&amp;RIGHT(F1271,2),IF(AND(F1271="",B1271&lt;&gt;""),FindJISCoordinate(B1271),"No Code"))</f>
        <v>1-76-87</v>
      </c>
      <c r="H1271" s="3">
        <f t="shared" si="97"/>
        <v>36382</v>
      </c>
      <c r="I1271" s="3" t="str">
        <f t="shared" si="99"/>
        <v>U+8E1E</v>
      </c>
      <c r="J1271" s="3" t="str">
        <f t="shared" si="100"/>
        <v>踞</v>
      </c>
      <c r="K1271" s="3" t="b">
        <f t="shared" si="98"/>
        <v>1</v>
      </c>
    </row>
    <row r="1272" spans="2:11" x14ac:dyDescent="0.4">
      <c r="B1272" s="2" t="str" cm="1">
        <f t="array" ref="B1272">INDEX(JIS一覧!$A$1:$CQ$95, VALUE(LEFT(F1272, 2))+1, VALUE(RIGHT(F1272, 2))+1)</f>
        <v>歔</v>
      </c>
      <c r="D1272" s="1">
        <v>20</v>
      </c>
      <c r="E1272" s="1">
        <f t="shared" si="101"/>
        <v>320</v>
      </c>
      <c r="F1272" s="7">
        <v>6133</v>
      </c>
      <c r="G1272" s="9" t="str" cm="1">
        <f t="array" ref="G1272">IF(LEN(F1272)=4,"1-"&amp;LEFT(F1272,2)&amp;"-"&amp;RIGHT(F1272,2),IF(AND(F1272="",B1272&lt;&gt;""),FindJISCoordinate(B1272),"No Code"))</f>
        <v>1-61-33</v>
      </c>
      <c r="H1272" s="3">
        <f t="shared" si="97"/>
        <v>27476</v>
      </c>
      <c r="I1272" s="3" t="str">
        <f t="shared" si="99"/>
        <v>U+6B54</v>
      </c>
      <c r="J1272" s="3" t="str">
        <f t="shared" si="100"/>
        <v>歔</v>
      </c>
      <c r="K1272" s="3" t="b">
        <f t="shared" si="98"/>
        <v>1</v>
      </c>
    </row>
    <row r="1273" spans="2:11" x14ac:dyDescent="0.4">
      <c r="B1273" s="2" t="str" cm="1">
        <f t="array" ref="B1273">INDEX(JIS一覧!$A$1:$CQ$95, VALUE(LEFT(F1273, 2))+1, VALUE(RIGHT(F1273, 2))+1)</f>
        <v>鋸</v>
      </c>
      <c r="E1273" s="1">
        <f t="shared" si="101"/>
        <v>320</v>
      </c>
      <c r="F1273" s="7">
        <v>2188</v>
      </c>
      <c r="G1273" s="9" t="str" cm="1">
        <f t="array" ref="G1273">IF(LEN(F1273)=4,"1-"&amp;LEFT(F1273,2)&amp;"-"&amp;RIGHT(F1273,2),IF(AND(F1273="",B1273&lt;&gt;""),FindJISCoordinate(B1273),"No Code"))</f>
        <v>1-21-88</v>
      </c>
      <c r="H1273" s="3">
        <f t="shared" si="97"/>
        <v>37624</v>
      </c>
      <c r="I1273" s="3" t="str">
        <f t="shared" si="99"/>
        <v>U+92F8</v>
      </c>
      <c r="J1273" s="3" t="str">
        <f t="shared" si="100"/>
        <v>鋸</v>
      </c>
      <c r="K1273" s="3" t="b">
        <f t="shared" si="98"/>
        <v>1</v>
      </c>
    </row>
    <row r="1274" spans="2:11" x14ac:dyDescent="0.4">
      <c r="B1274" s="2" t="str" cm="1">
        <f t="array" ref="B1274">INDEX(JIS一覧!$A$1:$CQ$95, VALUE(LEFT(F1274, 2))+1, VALUE(RIGHT(F1274, 2))+1)</f>
        <v>遽</v>
      </c>
      <c r="E1274" s="1">
        <f t="shared" si="101"/>
        <v>320</v>
      </c>
      <c r="F1274" s="7">
        <v>7817</v>
      </c>
      <c r="G1274" s="9" t="str" cm="1">
        <f t="array" ref="G1274">IF(LEN(F1274)=4,"1-"&amp;LEFT(F1274,2)&amp;"-"&amp;RIGHT(F1274,2),IF(AND(F1274="",B1274&lt;&gt;""),FindJISCoordinate(B1274),"No Code"))</f>
        <v>1-78-17</v>
      </c>
      <c r="H1274" s="3">
        <f t="shared" si="97"/>
        <v>36989</v>
      </c>
      <c r="I1274" s="3" t="str">
        <f t="shared" si="99"/>
        <v>U+907D</v>
      </c>
      <c r="J1274" s="3" t="str">
        <f t="shared" si="100"/>
        <v>遽</v>
      </c>
      <c r="K1274" s="3" t="b">
        <f t="shared" si="98"/>
        <v>1</v>
      </c>
    </row>
    <row r="1275" spans="2:11" x14ac:dyDescent="0.4">
      <c r="B1275" s="2" t="str" cm="1">
        <f t="array" ref="B1275">INDEX(JIS一覧!$A$1:$CQ$95, VALUE(LEFT(F1275, 2))+1, VALUE(RIGHT(F1275, 2))+1)</f>
        <v>醵</v>
      </c>
      <c r="E1275" s="1">
        <f t="shared" si="101"/>
        <v>320</v>
      </c>
      <c r="F1275" s="7">
        <v>7851</v>
      </c>
      <c r="G1275" s="9" t="str" cm="1">
        <f t="array" ref="G1275">IF(LEN(F1275)=4,"1-"&amp;LEFT(F1275,2)&amp;"-"&amp;RIGHT(F1275,2),IF(AND(F1275="",B1275&lt;&gt;""),FindJISCoordinate(B1275),"No Code"))</f>
        <v>1-78-51</v>
      </c>
      <c r="H1275" s="3">
        <f t="shared" si="97"/>
        <v>37301</v>
      </c>
      <c r="I1275" s="3" t="str">
        <f t="shared" si="99"/>
        <v>U+91B5</v>
      </c>
      <c r="J1275" s="3" t="str">
        <f t="shared" si="100"/>
        <v>醵</v>
      </c>
      <c r="K1275" s="3" t="b">
        <f t="shared" si="98"/>
        <v>1</v>
      </c>
    </row>
    <row r="1276" spans="2:11" x14ac:dyDescent="0.4">
      <c r="B1276" s="2" t="str" cm="1">
        <f t="array" ref="B1276">INDEX(JIS一覧!$A$1:$CQ$95, VALUE(LEFT(F1276, 2))+1, VALUE(RIGHT(F1276, 2))+1)</f>
        <v>欅</v>
      </c>
      <c r="E1276" s="1">
        <f t="shared" si="101"/>
        <v>320</v>
      </c>
      <c r="F1276" s="7">
        <v>6116</v>
      </c>
      <c r="G1276" s="9" t="str" cm="1">
        <f t="array" ref="G1276">IF(LEN(F1276)=4,"1-"&amp;LEFT(F1276,2)&amp;"-"&amp;RIGHT(F1276,2),IF(AND(F1276="",B1276&lt;&gt;""),FindJISCoordinate(B1276),"No Code"))</f>
        <v>1-61-16</v>
      </c>
      <c r="H1276" s="3">
        <f t="shared" si="97"/>
        <v>27397</v>
      </c>
      <c r="I1276" s="3" t="str">
        <f t="shared" si="99"/>
        <v>U+6B05</v>
      </c>
      <c r="J1276" s="3" t="str">
        <f t="shared" si="100"/>
        <v>欅</v>
      </c>
      <c r="K1276" s="3" t="b">
        <f t="shared" si="98"/>
        <v>1</v>
      </c>
    </row>
    <row r="1277" spans="2:11" x14ac:dyDescent="0.4">
      <c r="B1277" s="2"/>
      <c r="C1277" t="s">
        <v>7810</v>
      </c>
      <c r="E1277" s="1">
        <f t="shared" si="101"/>
        <v>320</v>
      </c>
      <c r="G1277" s="9" t="str" cm="1">
        <f t="array" ref="G1277">IF(LEN(F1277)=4,"1-"&amp;LEFT(F1277,2)&amp;"-"&amp;RIGHT(F1277,2),IF(AND(F1277="",B1277&lt;&gt;""),FindJISCoordinate(B1277),"No Code"))</f>
        <v>No Code</v>
      </c>
      <c r="H1277" s="3" t="str">
        <f t="shared" si="97"/>
        <v/>
      </c>
      <c r="I1277" s="3" t="str">
        <f t="shared" si="99"/>
        <v/>
      </c>
      <c r="J1277" s="3" t="str">
        <f t="shared" si="100"/>
        <v/>
      </c>
      <c r="K1277" s="3" t="b">
        <f t="shared" si="98"/>
        <v>1</v>
      </c>
    </row>
    <row r="1278" spans="2:11" x14ac:dyDescent="0.4">
      <c r="B1278" s="2" t="str" cm="1">
        <f t="array" ref="B1278">INDEX(JIS一覧!$A$1:$CQ$95, VALUE(LEFT(F1278, 2))+1, VALUE(RIGHT(F1278, 2))+1)</f>
        <v>圉</v>
      </c>
      <c r="E1278" s="1">
        <f t="shared" si="101"/>
        <v>320</v>
      </c>
      <c r="F1278" s="7">
        <v>5194</v>
      </c>
      <c r="G1278" s="9" t="str" cm="1">
        <f t="array" ref="G1278">IF(LEN(F1278)=4,"1-"&amp;LEFT(F1278,2)&amp;"-"&amp;RIGHT(F1278,2),IF(AND(F1278="",B1278&lt;&gt;""),FindJISCoordinate(B1278),"No Code"))</f>
        <v>1-51-94</v>
      </c>
      <c r="H1278" s="3">
        <f t="shared" si="97"/>
        <v>22281</v>
      </c>
      <c r="I1278" s="3" t="str">
        <f t="shared" si="99"/>
        <v>U+5709</v>
      </c>
      <c r="J1278" s="3" t="str">
        <f t="shared" si="100"/>
        <v>圉</v>
      </c>
      <c r="K1278" s="3" t="b">
        <f t="shared" si="98"/>
        <v>1</v>
      </c>
    </row>
    <row r="1279" spans="2:11" x14ac:dyDescent="0.4">
      <c r="B1279" s="2" t="str" cm="1">
        <f t="array" ref="B1279">INDEX(JIS一覧!$A$1:$CQ$95, VALUE(LEFT(F1279, 2))+1, VALUE(RIGHT(F1279, 2))+1)</f>
        <v>魚</v>
      </c>
      <c r="E1279" s="1">
        <f t="shared" si="101"/>
        <v>320</v>
      </c>
      <c r="F1279" s="7">
        <v>2191</v>
      </c>
      <c r="G1279" s="9" t="str" cm="1">
        <f t="array" ref="G1279">IF(LEN(F1279)=4,"1-"&amp;LEFT(F1279,2)&amp;"-"&amp;RIGHT(F1279,2),IF(AND(F1279="",B1279&lt;&gt;""),FindJISCoordinate(B1279),"No Code"))</f>
        <v>1-21-91</v>
      </c>
      <c r="H1279" s="3">
        <f t="shared" si="97"/>
        <v>39770</v>
      </c>
      <c r="I1279" s="3" t="str">
        <f t="shared" si="99"/>
        <v>U+9B5A</v>
      </c>
      <c r="J1279" s="3" t="str">
        <f t="shared" si="100"/>
        <v>魚</v>
      </c>
      <c r="K1279" s="3" t="b">
        <f t="shared" si="98"/>
        <v>1</v>
      </c>
    </row>
    <row r="1280" spans="2:11" x14ac:dyDescent="0.4">
      <c r="B1280" s="2" t="str" cm="1">
        <f t="array" ref="B1280">INDEX(JIS一覧!$A$1:$CQ$95, VALUE(LEFT(F1280, 2))+1, VALUE(RIGHT(F1280, 2))+1)</f>
        <v>御</v>
      </c>
      <c r="D1280" s="1">
        <v>21</v>
      </c>
      <c r="E1280" s="1">
        <f t="shared" si="101"/>
        <v>321</v>
      </c>
      <c r="F1280" s="7">
        <v>2470</v>
      </c>
      <c r="G1280" s="9" t="str" cm="1">
        <f t="array" ref="G1280">IF(LEN(F1280)=4,"1-"&amp;LEFT(F1280,2)&amp;"-"&amp;RIGHT(F1280,2),IF(AND(F1280="",B1280&lt;&gt;""),FindJISCoordinate(B1280),"No Code"))</f>
        <v>1-24-70</v>
      </c>
      <c r="H1280" s="3">
        <f t="shared" si="97"/>
        <v>24481</v>
      </c>
      <c r="I1280" s="3" t="str">
        <f t="shared" si="99"/>
        <v>U+5FA1</v>
      </c>
      <c r="J1280" s="3" t="str">
        <f t="shared" si="100"/>
        <v>御</v>
      </c>
      <c r="K1280" s="3" t="b">
        <f t="shared" si="98"/>
        <v>1</v>
      </c>
    </row>
    <row r="1281" spans="2:11" x14ac:dyDescent="0.4">
      <c r="B1281" s="2" t="str" cm="1">
        <f t="array" ref="B1281">INDEX(JIS一覧!$A$1:$CQ$95, VALUE(LEFT(F1281, 2))+1, VALUE(RIGHT(F1281, 2))+1)</f>
        <v>馭</v>
      </c>
      <c r="D1281" s="1">
        <v>26</v>
      </c>
      <c r="E1281" s="1">
        <f t="shared" si="101"/>
        <v>326</v>
      </c>
      <c r="F1281" s="7">
        <v>8139</v>
      </c>
      <c r="G1281" s="9" t="str" cm="1">
        <f t="array" ref="G1281">IF(LEN(F1281)=4,"1-"&amp;LEFT(F1281,2)&amp;"-"&amp;RIGHT(F1281,2),IF(AND(F1281="",B1281&lt;&gt;""),FindJISCoordinate(B1281),"No Code"))</f>
        <v>1-81-39</v>
      </c>
      <c r="H1281" s="3">
        <f t="shared" si="97"/>
        <v>39341</v>
      </c>
      <c r="I1281" s="3" t="str">
        <f t="shared" si="99"/>
        <v>U+99AD</v>
      </c>
      <c r="J1281" s="3" t="str">
        <f t="shared" si="100"/>
        <v>馭</v>
      </c>
      <c r="K1281" s="3" t="b">
        <f t="shared" si="98"/>
        <v>1</v>
      </c>
    </row>
    <row r="1282" spans="2:11" x14ac:dyDescent="0.4">
      <c r="B1282" s="2" t="str" cm="1">
        <f t="array" ref="B1282">INDEX(JIS一覧!$A$1:$CQ$95, VALUE(LEFT(F1282, 2))+1, VALUE(RIGHT(F1282, 2))+1)</f>
        <v>漁</v>
      </c>
      <c r="E1282" s="1">
        <f t="shared" si="101"/>
        <v>326</v>
      </c>
      <c r="F1282" s="7">
        <v>2189</v>
      </c>
      <c r="G1282" s="9" t="str" cm="1">
        <f t="array" ref="G1282">IF(LEN(F1282)=4,"1-"&amp;LEFT(F1282,2)&amp;"-"&amp;RIGHT(F1282,2),IF(AND(F1282="",B1282&lt;&gt;""),FindJISCoordinate(B1282),"No Code"))</f>
        <v>1-21-89</v>
      </c>
      <c r="H1282" s="3">
        <f t="shared" ref="H1282:H1345" si="102">IFERROR(_xlfn.UNICODE(B1282),"")</f>
        <v>28417</v>
      </c>
      <c r="I1282" s="3" t="str">
        <f t="shared" si="99"/>
        <v>U+6F01</v>
      </c>
      <c r="J1282" s="3" t="str">
        <f t="shared" si="100"/>
        <v>漁</v>
      </c>
      <c r="K1282" s="3" t="b">
        <f t="shared" ref="K1282:K1345" si="103">B1282=J1282</f>
        <v>1</v>
      </c>
    </row>
    <row r="1283" spans="2:11" x14ac:dyDescent="0.4">
      <c r="B1283" s="2" t="str" cm="1">
        <f t="array" ref="B1283">INDEX(JIS一覧!$A$1:$CQ$95, VALUE(LEFT(F1283, 2))+1, VALUE(RIGHT(F1283, 2))+1)</f>
        <v>禦</v>
      </c>
      <c r="E1283" s="1">
        <f t="shared" si="101"/>
        <v>326</v>
      </c>
      <c r="F1283" s="7">
        <v>2190</v>
      </c>
      <c r="G1283" s="9" t="str" cm="1">
        <f t="array" ref="G1283">IF(LEN(F1283)=4,"1-"&amp;LEFT(F1283,2)&amp;"-"&amp;RIGHT(F1283,2),IF(AND(F1283="",B1283&lt;&gt;""),FindJISCoordinate(B1283),"No Code"))</f>
        <v>1-21-90</v>
      </c>
      <c r="H1283" s="3">
        <f t="shared" si="102"/>
        <v>31142</v>
      </c>
      <c r="I1283" s="3" t="str">
        <f t="shared" si="99"/>
        <v>U+79A6</v>
      </c>
      <c r="J1283" s="3" t="str">
        <f t="shared" si="100"/>
        <v>禦</v>
      </c>
      <c r="K1283" s="3" t="b">
        <f t="shared" si="103"/>
        <v>1</v>
      </c>
    </row>
    <row r="1284" spans="2:11" x14ac:dyDescent="0.4">
      <c r="B1284" s="2" t="s">
        <v>7811</v>
      </c>
      <c r="E1284" s="1">
        <f t="shared" si="101"/>
        <v>326</v>
      </c>
      <c r="G1284" s="9" t="str" cm="1">
        <f t="array" ref="G1284">IF(LEN(F1284)=4,"1-"&amp;LEFT(F1284,2)&amp;"-"&amp;RIGHT(F1284,2),IF(AND(F1284="",B1284&lt;&gt;""),FindJISCoordinate(B1284),"No Code"))</f>
        <v>2-05-87</v>
      </c>
      <c r="H1284" s="3">
        <f t="shared" si="102"/>
        <v>23378</v>
      </c>
      <c r="I1284" s="3" t="str">
        <f t="shared" ref="I1284:I1347" si="104">IFERROR("U+"&amp;DEC2HEX(H1284),"")</f>
        <v>U+5B52</v>
      </c>
      <c r="J1284" s="3" t="str">
        <f t="shared" ref="J1284:J1347" si="105">IFERROR(_xlfn.UNICHAR(H1284),"")</f>
        <v>孒</v>
      </c>
      <c r="K1284" s="3" t="b">
        <f t="shared" si="103"/>
        <v>1</v>
      </c>
    </row>
    <row r="1285" spans="2:11" x14ac:dyDescent="0.4">
      <c r="B1285" s="2" t="str" cm="1">
        <f t="array" ref="B1285">INDEX(JIS一覧!$A$1:$CQ$95, VALUE(LEFT(F1285, 2))+1, VALUE(RIGHT(F1285, 2))+1)</f>
        <v>凶</v>
      </c>
      <c r="E1285" s="1">
        <f t="shared" si="101"/>
        <v>326</v>
      </c>
      <c r="F1285" s="7">
        <v>2207</v>
      </c>
      <c r="G1285" s="9" t="str" cm="1">
        <f t="array" ref="G1285">IF(LEN(F1285)=4,"1-"&amp;LEFT(F1285,2)&amp;"-"&amp;RIGHT(F1285,2),IF(AND(F1285="",B1285&lt;&gt;""),FindJISCoordinate(B1285),"No Code"))</f>
        <v>1-22-07</v>
      </c>
      <c r="H1285" s="3">
        <f t="shared" si="102"/>
        <v>20982</v>
      </c>
      <c r="I1285" s="3" t="str">
        <f t="shared" si="104"/>
        <v>U+51F6</v>
      </c>
      <c r="J1285" s="3" t="str">
        <f t="shared" si="105"/>
        <v>凶</v>
      </c>
      <c r="K1285" s="3" t="b">
        <f t="shared" si="103"/>
        <v>1</v>
      </c>
    </row>
    <row r="1286" spans="2:11" x14ac:dyDescent="0.4">
      <c r="B1286" s="2" t="str" cm="1">
        <f t="array" ref="B1286">INDEX(JIS一覧!$A$1:$CQ$95, VALUE(LEFT(F1286, 2))+1, VALUE(RIGHT(F1286, 2))+1)</f>
        <v>叶</v>
      </c>
      <c r="D1286" s="1">
        <v>27</v>
      </c>
      <c r="E1286" s="1">
        <f t="shared" si="101"/>
        <v>327</v>
      </c>
      <c r="F1286" s="7">
        <v>1980</v>
      </c>
      <c r="G1286" s="9" t="str" cm="1">
        <f t="array" ref="G1286">IF(LEN(F1286)=4,"1-"&amp;LEFT(F1286,2)&amp;"-"&amp;RIGHT(F1286,2),IF(AND(F1286="",B1286&lt;&gt;""),FindJISCoordinate(B1286),"No Code"))</f>
        <v>1-19-80</v>
      </c>
      <c r="H1286" s="3">
        <f t="shared" si="102"/>
        <v>21494</v>
      </c>
      <c r="I1286" s="3" t="str">
        <f t="shared" si="104"/>
        <v>U+53F6</v>
      </c>
      <c r="J1286" s="3" t="str">
        <f t="shared" si="105"/>
        <v>叶</v>
      </c>
      <c r="K1286" s="3" t="b">
        <f t="shared" si="103"/>
        <v>1</v>
      </c>
    </row>
    <row r="1287" spans="2:11" x14ac:dyDescent="0.4">
      <c r="B1287" s="2" t="str" cm="1">
        <f t="array" ref="B1287">INDEX(JIS一覧!$A$1:$CQ$95, VALUE(LEFT(F1287, 2))+1, VALUE(RIGHT(F1287, 2))+1)</f>
        <v>兇</v>
      </c>
      <c r="E1287" s="1">
        <f t="shared" si="101"/>
        <v>327</v>
      </c>
      <c r="F1287" s="7">
        <v>2204</v>
      </c>
      <c r="G1287" s="9" t="str" cm="1">
        <f t="array" ref="G1287">IF(LEN(F1287)=4,"1-"&amp;LEFT(F1287,2)&amp;"-"&amp;RIGHT(F1287,2),IF(AND(F1287="",B1287&lt;&gt;""),FindJISCoordinate(B1287),"No Code"))</f>
        <v>1-22-04</v>
      </c>
      <c r="H1287" s="3">
        <f t="shared" si="102"/>
        <v>20807</v>
      </c>
      <c r="I1287" s="3" t="str">
        <f t="shared" si="104"/>
        <v>U+5147</v>
      </c>
      <c r="J1287" s="3" t="str">
        <f t="shared" si="105"/>
        <v>兇</v>
      </c>
      <c r="K1287" s="3" t="b">
        <f t="shared" si="103"/>
        <v>1</v>
      </c>
    </row>
    <row r="1288" spans="2:11" x14ac:dyDescent="0.4">
      <c r="B1288" s="2" t="str" cm="1">
        <f t="array" ref="B1288">INDEX(JIS一覧!$A$1:$CQ$95, VALUE(LEFT(F1288, 2))+1, VALUE(RIGHT(F1288, 2))+1)</f>
        <v>共</v>
      </c>
      <c r="E1288" s="1">
        <f t="shared" si="101"/>
        <v>327</v>
      </c>
      <c r="F1288" s="7">
        <v>2206</v>
      </c>
      <c r="G1288" s="9" t="str" cm="1">
        <f t="array" ref="G1288">IF(LEN(F1288)=4,"1-"&amp;LEFT(F1288,2)&amp;"-"&amp;RIGHT(F1288,2),IF(AND(F1288="",B1288&lt;&gt;""),FindJISCoordinate(B1288),"No Code"))</f>
        <v>1-22-06</v>
      </c>
      <c r="H1288" s="3">
        <f t="shared" si="102"/>
        <v>20849</v>
      </c>
      <c r="I1288" s="3" t="str">
        <f t="shared" si="104"/>
        <v>U+5171</v>
      </c>
      <c r="J1288" s="3" t="str">
        <f t="shared" si="105"/>
        <v>共</v>
      </c>
      <c r="K1288" s="3" t="b">
        <f t="shared" si="103"/>
        <v>1</v>
      </c>
    </row>
    <row r="1289" spans="2:11" x14ac:dyDescent="0.4">
      <c r="B1289" s="2" t="str" cm="1">
        <f t="array" ref="B1289">INDEX(JIS一覧!$A$1:$CQ$95, VALUE(LEFT(F1289, 2))+1, VALUE(RIGHT(F1289, 2))+1)</f>
        <v>匈</v>
      </c>
      <c r="D1289" s="1">
        <v>28</v>
      </c>
      <c r="E1289" s="1">
        <f t="shared" si="101"/>
        <v>328</v>
      </c>
      <c r="F1289" s="7">
        <v>5019</v>
      </c>
      <c r="G1289" s="9" t="str" cm="1">
        <f t="array" ref="G1289">IF(LEN(F1289)=4,"1-"&amp;LEFT(F1289,2)&amp;"-"&amp;RIGHT(F1289,2),IF(AND(F1289="",B1289&lt;&gt;""),FindJISCoordinate(B1289),"No Code"))</f>
        <v>1-50-19</v>
      </c>
      <c r="H1289" s="3">
        <f t="shared" si="102"/>
        <v>21256</v>
      </c>
      <c r="I1289" s="3" t="str">
        <f t="shared" si="104"/>
        <v>U+5308</v>
      </c>
      <c r="J1289" s="3" t="str">
        <f t="shared" si="105"/>
        <v>匈</v>
      </c>
      <c r="K1289" s="3" t="b">
        <f t="shared" si="103"/>
        <v>1</v>
      </c>
    </row>
    <row r="1290" spans="2:11" x14ac:dyDescent="0.4">
      <c r="B1290" s="2" t="str" cm="1">
        <f t="array" ref="B1290">INDEX(JIS一覧!$A$1:$CQ$95, VALUE(LEFT(F1290, 2))+1, VALUE(RIGHT(F1290, 2))+1)</f>
        <v>匡</v>
      </c>
      <c r="E1290" s="1">
        <f t="shared" si="101"/>
        <v>328</v>
      </c>
      <c r="F1290" s="7">
        <v>2209</v>
      </c>
      <c r="G1290" s="9" t="str" cm="1">
        <f t="array" ref="G1290">IF(LEN(F1290)=4,"1-"&amp;LEFT(F1290,2)&amp;"-"&amp;RIGHT(F1290,2),IF(AND(F1290="",B1290&lt;&gt;""),FindJISCoordinate(B1290),"No Code"))</f>
        <v>1-22-09</v>
      </c>
      <c r="H1290" s="3">
        <f t="shared" si="102"/>
        <v>21281</v>
      </c>
      <c r="I1290" s="3" t="str">
        <f t="shared" si="104"/>
        <v>U+5321</v>
      </c>
      <c r="J1290" s="3" t="str">
        <f t="shared" si="105"/>
        <v>匡</v>
      </c>
      <c r="K1290" s="3" t="b">
        <f t="shared" si="103"/>
        <v>1</v>
      </c>
    </row>
    <row r="1291" spans="2:11" x14ac:dyDescent="0.4">
      <c r="B1291" s="2" t="str" cm="1">
        <f t="array" ref="B1291">INDEX(JIS一覧!$A$1:$CQ$95, VALUE(LEFT(F1291, 2))+1, VALUE(RIGHT(F1291, 2))+1)</f>
        <v>叫</v>
      </c>
      <c r="E1291" s="1">
        <f t="shared" si="101"/>
        <v>328</v>
      </c>
      <c r="F1291" s="7">
        <v>2211</v>
      </c>
      <c r="G1291" s="9" t="str" cm="1">
        <f t="array" ref="G1291">IF(LEN(F1291)=4,"1-"&amp;LEFT(F1291,2)&amp;"-"&amp;RIGHT(F1291,2),IF(AND(F1291="",B1291&lt;&gt;""),FindJISCoordinate(B1291),"No Code"))</f>
        <v>1-22-11</v>
      </c>
      <c r="H1291" s="3">
        <f t="shared" si="102"/>
        <v>21483</v>
      </c>
      <c r="I1291" s="3" t="str">
        <f t="shared" si="104"/>
        <v>U+53EB</v>
      </c>
      <c r="J1291" s="3" t="str">
        <f t="shared" si="105"/>
        <v>叫</v>
      </c>
      <c r="K1291" s="3" t="b">
        <f t="shared" si="103"/>
        <v>1</v>
      </c>
    </row>
    <row r="1292" spans="2:11" x14ac:dyDescent="0.4">
      <c r="B1292" s="2"/>
      <c r="C1292" t="s">
        <v>7812</v>
      </c>
      <c r="E1292" s="1">
        <f t="shared" si="101"/>
        <v>328</v>
      </c>
      <c r="G1292" s="9" t="str" cm="1">
        <f t="array" ref="G1292">IF(LEN(F1292)=4,"1-"&amp;LEFT(F1292,2)&amp;"-"&amp;RIGHT(F1292,2),IF(AND(F1292="",B1292&lt;&gt;""),FindJISCoordinate(B1292),"No Code"))</f>
        <v>No Code</v>
      </c>
      <c r="H1292" s="3" t="str">
        <f t="shared" si="102"/>
        <v/>
      </c>
      <c r="I1292" s="3" t="str">
        <f t="shared" si="104"/>
        <v/>
      </c>
      <c r="J1292" s="3" t="str">
        <f t="shared" si="105"/>
        <v/>
      </c>
      <c r="K1292" s="3" t="b">
        <f t="shared" si="103"/>
        <v>1</v>
      </c>
    </row>
    <row r="1293" spans="2:11" x14ac:dyDescent="0.4">
      <c r="B1293" s="2" t="str" cm="1">
        <f t="array" ref="B1293">INDEX(JIS一覧!$A$1:$CQ$95, VALUE(LEFT(F1293, 2))+1, VALUE(RIGHT(F1293, 2))+1)</f>
        <v>劫</v>
      </c>
      <c r="E1293" s="1">
        <f t="shared" si="101"/>
        <v>328</v>
      </c>
      <c r="F1293" s="7">
        <v>2569</v>
      </c>
      <c r="G1293" s="9" t="str" cm="1">
        <f t="array" ref="G1293">IF(LEN(F1293)=4,"1-"&amp;LEFT(F1293,2)&amp;"-"&amp;RIGHT(F1293,2),IF(AND(F1293="",B1293&lt;&gt;""),FindJISCoordinate(B1293),"No Code"))</f>
        <v>1-25-69</v>
      </c>
      <c r="H1293" s="3">
        <f t="shared" si="102"/>
        <v>21163</v>
      </c>
      <c r="I1293" s="3" t="str">
        <f t="shared" si="104"/>
        <v>U+52AB</v>
      </c>
      <c r="J1293" s="3" t="str">
        <f t="shared" si="105"/>
        <v>劫</v>
      </c>
      <c r="K1293" s="3" t="b">
        <f t="shared" si="103"/>
        <v>1</v>
      </c>
    </row>
    <row r="1294" spans="2:11" x14ac:dyDescent="0.4">
      <c r="B1294" s="2" t="str" cm="1">
        <f t="array" ref="B1294">INDEX(JIS一覧!$A$1:$CQ$95, VALUE(LEFT(F1294, 2))+1, VALUE(RIGHT(F1294, 2))+1)</f>
        <v>夾</v>
      </c>
      <c r="D1294" s="1">
        <v>29</v>
      </c>
      <c r="E1294" s="1">
        <f t="shared" si="101"/>
        <v>329</v>
      </c>
      <c r="F1294" s="7">
        <v>5283</v>
      </c>
      <c r="G1294" s="9" t="str" cm="1">
        <f t="array" ref="G1294">IF(LEN(F1294)=4,"1-"&amp;LEFT(F1294,2)&amp;"-"&amp;RIGHT(F1294,2),IF(AND(F1294="",B1294&lt;&gt;""),FindJISCoordinate(B1294),"No Code"))</f>
        <v>1-52-83</v>
      </c>
      <c r="H1294" s="3">
        <f t="shared" si="102"/>
        <v>22846</v>
      </c>
      <c r="I1294" s="3" t="str">
        <f t="shared" si="104"/>
        <v>U+593E</v>
      </c>
      <c r="J1294" s="3" t="str">
        <f t="shared" si="105"/>
        <v>夾</v>
      </c>
      <c r="K1294" s="3" t="b">
        <f t="shared" si="103"/>
        <v>1</v>
      </c>
    </row>
    <row r="1295" spans="2:11" x14ac:dyDescent="0.4">
      <c r="B1295" s="2" t="str" cm="1">
        <f t="array" ref="B1295">INDEX(JIS一覧!$A$1:$CQ$95, VALUE(LEFT(F1295, 2))+1, VALUE(RIGHT(F1295, 2))+1)</f>
        <v>杏</v>
      </c>
      <c r="E1295" s="1">
        <f t="shared" si="101"/>
        <v>329</v>
      </c>
      <c r="F1295" s="7">
        <v>1641</v>
      </c>
      <c r="G1295" s="9" t="str" cm="1">
        <f t="array" ref="G1295">IF(LEN(F1295)=4,"1-"&amp;LEFT(F1295,2)&amp;"-"&amp;RIGHT(F1295,2),IF(AND(F1295="",B1295&lt;&gt;""),FindJISCoordinate(B1295),"No Code"))</f>
        <v>1-16-41</v>
      </c>
      <c r="H1295" s="3">
        <f t="shared" si="102"/>
        <v>26447</v>
      </c>
      <c r="I1295" s="3" t="str">
        <f t="shared" si="104"/>
        <v>U+674F</v>
      </c>
      <c r="J1295" s="3" t="str">
        <f t="shared" si="105"/>
        <v>杏</v>
      </c>
      <c r="K1295" s="3" t="b">
        <f t="shared" si="103"/>
        <v>1</v>
      </c>
    </row>
    <row r="1296" spans="2:11" x14ac:dyDescent="0.4">
      <c r="B1296" s="2" t="str" cm="1">
        <f t="array" ref="B1296">INDEX(JIS一覧!$A$1:$CQ$95, VALUE(LEFT(F1296, 2))+1, VALUE(RIGHT(F1296, 2))+1)</f>
        <v>狂</v>
      </c>
      <c r="E1296" s="1">
        <f t="shared" si="101"/>
        <v>329</v>
      </c>
      <c r="F1296" s="7">
        <v>2224</v>
      </c>
      <c r="G1296" s="9" t="str" cm="1">
        <f t="array" ref="G1296">IF(LEN(F1296)=4,"1-"&amp;LEFT(F1296,2)&amp;"-"&amp;RIGHT(F1296,2),IF(AND(F1296="",B1296&lt;&gt;""),FindJISCoordinate(B1296),"No Code"))</f>
        <v>1-22-24</v>
      </c>
      <c r="H1296" s="3">
        <f t="shared" si="102"/>
        <v>29378</v>
      </c>
      <c r="I1296" s="3" t="str">
        <f t="shared" si="104"/>
        <v>U+72C2</v>
      </c>
      <c r="J1296" s="3" t="str">
        <f t="shared" si="105"/>
        <v>狂</v>
      </c>
      <c r="K1296" s="3" t="b">
        <f t="shared" si="103"/>
        <v>1</v>
      </c>
    </row>
    <row r="1297" spans="2:11" x14ac:dyDescent="0.4">
      <c r="B1297" s="2" t="str" cm="1">
        <f t="array" ref="B1297">INDEX(JIS一覧!$A$1:$CQ$95, VALUE(LEFT(F1297, 2))+1, VALUE(RIGHT(F1297, 2))+1)</f>
        <v>京</v>
      </c>
      <c r="D1297" s="1">
        <v>30</v>
      </c>
      <c r="E1297" s="1">
        <f t="shared" si="101"/>
        <v>330</v>
      </c>
      <c r="F1297" s="7">
        <v>2194</v>
      </c>
      <c r="G1297" s="9" t="str" cm="1">
        <f t="array" ref="G1297">IF(LEN(F1297)=4,"1-"&amp;LEFT(F1297,2)&amp;"-"&amp;RIGHT(F1297,2),IF(AND(F1297="",B1297&lt;&gt;""),FindJISCoordinate(B1297),"No Code"))</f>
        <v>1-21-94</v>
      </c>
      <c r="H1297" s="3">
        <f t="shared" si="102"/>
        <v>20140</v>
      </c>
      <c r="I1297" s="3" t="str">
        <f t="shared" si="104"/>
        <v>U+4EAC</v>
      </c>
      <c r="J1297" s="3" t="str">
        <f t="shared" si="105"/>
        <v>京</v>
      </c>
      <c r="K1297" s="3" t="b">
        <f t="shared" si="103"/>
        <v>1</v>
      </c>
    </row>
    <row r="1298" spans="2:11" x14ac:dyDescent="0.4">
      <c r="B1298" s="2" t="str" cm="1">
        <f t="array" ref="B1298">INDEX(JIS一覧!$A$1:$CQ$95, VALUE(LEFT(F1298, 2))+1, VALUE(RIGHT(F1298, 2))+1)</f>
        <v>享</v>
      </c>
      <c r="E1298" s="1">
        <f t="shared" si="101"/>
        <v>330</v>
      </c>
      <c r="F1298" s="7">
        <v>2193</v>
      </c>
      <c r="G1298" s="9" t="str" cm="1">
        <f t="array" ref="G1298">IF(LEN(F1298)=4,"1-"&amp;LEFT(F1298,2)&amp;"-"&amp;RIGHT(F1298,2),IF(AND(F1298="",B1298&lt;&gt;""),FindJISCoordinate(B1298),"No Code"))</f>
        <v>1-21-93</v>
      </c>
      <c r="H1298" s="3">
        <f t="shared" si="102"/>
        <v>20139</v>
      </c>
      <c r="I1298" s="3" t="str">
        <f t="shared" si="104"/>
        <v>U+4EAB</v>
      </c>
      <c r="J1298" s="3" t="str">
        <f t="shared" si="105"/>
        <v>享</v>
      </c>
      <c r="K1298" s="3" t="b">
        <f t="shared" si="103"/>
        <v>1</v>
      </c>
    </row>
    <row r="1299" spans="2:11" x14ac:dyDescent="0.4">
      <c r="B1299" s="2" t="str" cm="1">
        <f t="array" ref="B1299">INDEX(JIS一覧!$A$1:$CQ$95, VALUE(LEFT(F1299, 2))+1, VALUE(RIGHT(F1299, 2))+1)</f>
        <v>供</v>
      </c>
      <c r="E1299" s="1">
        <f t="shared" si="101"/>
        <v>330</v>
      </c>
      <c r="F1299" s="7">
        <v>2201</v>
      </c>
      <c r="G1299" s="9" t="str" cm="1">
        <f t="array" ref="G1299">IF(LEN(F1299)=4,"1-"&amp;LEFT(F1299,2)&amp;"-"&amp;RIGHT(F1299,2),IF(AND(F1299="",B1299&lt;&gt;""),FindJISCoordinate(B1299),"No Code"))</f>
        <v>1-22-01</v>
      </c>
      <c r="H1299" s="3">
        <f t="shared" si="102"/>
        <v>20379</v>
      </c>
      <c r="I1299" s="3" t="str">
        <f t="shared" si="104"/>
        <v>U+4F9B</v>
      </c>
      <c r="J1299" s="3" t="str">
        <f t="shared" si="105"/>
        <v>供</v>
      </c>
      <c r="K1299" s="3" t="b">
        <f t="shared" si="103"/>
        <v>1</v>
      </c>
    </row>
    <row r="1300" spans="2:11" x14ac:dyDescent="0.4">
      <c r="B1300" s="2" t="str" cm="1">
        <f t="array" ref="B1300">INDEX(JIS一覧!$A$1:$CQ$95, VALUE(LEFT(F1300, 2))+1, VALUE(RIGHT(F1300, 2))+1)</f>
        <v>協</v>
      </c>
      <c r="D1300" s="1">
        <v>31</v>
      </c>
      <c r="E1300" s="1">
        <f t="shared" si="101"/>
        <v>331</v>
      </c>
      <c r="F1300" s="7">
        <v>2208</v>
      </c>
      <c r="G1300" s="9" t="str" cm="1">
        <f t="array" ref="G1300">IF(LEN(F1300)=4,"1-"&amp;LEFT(F1300,2)&amp;"-"&amp;RIGHT(F1300,2),IF(AND(F1300="",B1300&lt;&gt;""),FindJISCoordinate(B1300),"No Code"))</f>
        <v>1-22-08</v>
      </c>
      <c r="H1300" s="3">
        <f t="shared" si="102"/>
        <v>21332</v>
      </c>
      <c r="I1300" s="3" t="str">
        <f t="shared" si="104"/>
        <v>U+5354</v>
      </c>
      <c r="J1300" s="3" t="str">
        <f t="shared" si="105"/>
        <v>協</v>
      </c>
      <c r="K1300" s="3" t="b">
        <f t="shared" si="103"/>
        <v>1</v>
      </c>
    </row>
    <row r="1301" spans="2:11" x14ac:dyDescent="0.4">
      <c r="B1301" s="2" t="str" cm="1">
        <f t="array" ref="B1301">INDEX(JIS一覧!$A$1:$CQ$95, VALUE(LEFT(F1301, 2))+1, VALUE(RIGHT(F1301, 2))+1)</f>
        <v>怯</v>
      </c>
      <c r="E1301" s="1">
        <f t="shared" si="101"/>
        <v>331</v>
      </c>
      <c r="F1301" s="7">
        <v>2217</v>
      </c>
      <c r="G1301" s="9" t="str" cm="1">
        <f t="array" ref="G1301">IF(LEN(F1301)=4,"1-"&amp;LEFT(F1301,2)&amp;"-"&amp;RIGHT(F1301,2),IF(AND(F1301="",B1301&lt;&gt;""),FindJISCoordinate(B1301),"No Code"))</f>
        <v>1-22-17</v>
      </c>
      <c r="H1301" s="3">
        <f t="shared" si="102"/>
        <v>24623</v>
      </c>
      <c r="I1301" s="3" t="str">
        <f t="shared" si="104"/>
        <v>U+602F</v>
      </c>
      <c r="J1301" s="3" t="str">
        <f t="shared" si="105"/>
        <v>怯</v>
      </c>
      <c r="K1301" s="3" t="b">
        <f t="shared" si="103"/>
        <v>1</v>
      </c>
    </row>
    <row r="1302" spans="2:11" x14ac:dyDescent="0.4">
      <c r="B1302" s="2" t="str" cm="1">
        <f t="array" ref="B1302">INDEX(JIS一覧!$A$1:$CQ$95, VALUE(LEFT(F1302, 2))+1, VALUE(RIGHT(F1302, 2))+1)</f>
        <v>況</v>
      </c>
      <c r="E1302" s="1">
        <f t="shared" si="101"/>
        <v>331</v>
      </c>
      <c r="F1302" s="7">
        <v>2223</v>
      </c>
      <c r="G1302" s="9" t="str" cm="1">
        <f t="array" ref="G1302">IF(LEN(F1302)=4,"1-"&amp;LEFT(F1302,2)&amp;"-"&amp;RIGHT(F1302,2),IF(AND(F1302="",B1302&lt;&gt;""),FindJISCoordinate(B1302),"No Code"))</f>
        <v>1-22-23</v>
      </c>
      <c r="H1302" s="3">
        <f t="shared" si="102"/>
        <v>27841</v>
      </c>
      <c r="I1302" s="3" t="str">
        <f t="shared" si="104"/>
        <v>U+6CC1</v>
      </c>
      <c r="J1302" s="3" t="str">
        <f t="shared" si="105"/>
        <v>況</v>
      </c>
      <c r="K1302" s="3" t="b">
        <f t="shared" si="103"/>
        <v>1</v>
      </c>
    </row>
    <row r="1303" spans="2:11" x14ac:dyDescent="0.4">
      <c r="B1303" s="2" t="str" cm="1">
        <f t="array" ref="B1303">INDEX(JIS一覧!$A$1:$CQ$95, VALUE(LEFT(F1303, 2))+1, VALUE(RIGHT(F1303, 2))+1)</f>
        <v>羌</v>
      </c>
      <c r="D1303" s="1">
        <v>32</v>
      </c>
      <c r="E1303" s="1">
        <f t="shared" si="101"/>
        <v>332</v>
      </c>
      <c r="F1303" s="7">
        <v>7021</v>
      </c>
      <c r="G1303" s="9" t="str" cm="1">
        <f t="array" ref="G1303">IF(LEN(F1303)=4,"1-"&amp;LEFT(F1303,2)&amp;"-"&amp;RIGHT(F1303,2),IF(AND(F1303="",B1303&lt;&gt;""),FindJISCoordinate(B1303),"No Code"))</f>
        <v>1-70-21</v>
      </c>
      <c r="H1303" s="3">
        <f t="shared" si="102"/>
        <v>32652</v>
      </c>
      <c r="I1303" s="3" t="str">
        <f t="shared" si="104"/>
        <v>U+7F8C</v>
      </c>
      <c r="J1303" s="3" t="str">
        <f t="shared" si="105"/>
        <v>羌</v>
      </c>
      <c r="K1303" s="3" t="b">
        <f t="shared" si="103"/>
        <v>1</v>
      </c>
    </row>
    <row r="1304" spans="2:11" x14ac:dyDescent="0.4">
      <c r="B1304" s="2" t="s">
        <v>7813</v>
      </c>
      <c r="E1304" s="1">
        <f t="shared" si="101"/>
        <v>332</v>
      </c>
      <c r="F1304" s="7">
        <v>1426</v>
      </c>
      <c r="G1304" s="9" t="str" cm="1">
        <f t="array" ref="G1304">IF(LEN(F1304)=4,"1-"&amp;LEFT(F1304,2)&amp;"-"&amp;RIGHT(F1304,2),IF(AND(F1304="",B1304&lt;&gt;""),FindJISCoordinate(B1304),"No Code"))</f>
        <v>1-14-26</v>
      </c>
      <c r="H1304" s="3">
        <f t="shared" si="102"/>
        <v>20448</v>
      </c>
      <c r="I1304" s="3" t="str">
        <f t="shared" si="104"/>
        <v>U+4FE0</v>
      </c>
      <c r="J1304" s="3" t="str">
        <f t="shared" si="105"/>
        <v>俠</v>
      </c>
      <c r="K1304" s="3" t="b">
        <f t="shared" si="103"/>
        <v>1</v>
      </c>
    </row>
    <row r="1305" spans="2:11" x14ac:dyDescent="0.4">
      <c r="B1305" s="2" t="str" cm="1">
        <f t="array" ref="B1305">INDEX(JIS一覧!$A$1:$CQ$95, VALUE(LEFT(F1305, 2))+1, VALUE(RIGHT(F1305, 2))+1)</f>
        <v>侠</v>
      </c>
      <c r="C1305" t="s">
        <v>7814</v>
      </c>
      <c r="E1305" s="1">
        <f t="shared" si="101"/>
        <v>332</v>
      </c>
      <c r="F1305" s="7">
        <v>2202</v>
      </c>
      <c r="G1305" s="9" t="str" cm="1">
        <f t="array" ref="G1305">IF(LEN(F1305)=4,"1-"&amp;LEFT(F1305,2)&amp;"-"&amp;RIGHT(F1305,2),IF(AND(F1305="",B1305&lt;&gt;""),FindJISCoordinate(B1305),"No Code"))</f>
        <v>1-22-02</v>
      </c>
      <c r="H1305" s="3">
        <f t="shared" si="102"/>
        <v>20384</v>
      </c>
      <c r="I1305" s="3" t="str">
        <f t="shared" si="104"/>
        <v>U+4FA0</v>
      </c>
      <c r="J1305" s="3" t="str">
        <f t="shared" si="105"/>
        <v>侠</v>
      </c>
      <c r="K1305" s="3" t="b">
        <f t="shared" si="103"/>
        <v>1</v>
      </c>
    </row>
    <row r="1306" spans="2:11" x14ac:dyDescent="0.4">
      <c r="B1306" s="2" t="str" cm="1">
        <f t="array" ref="B1306">INDEX(JIS一覧!$A$1:$CQ$95, VALUE(LEFT(F1306, 2))+1, VALUE(RIGHT(F1306, 2))+1)</f>
        <v>姜</v>
      </c>
      <c r="E1306" s="1">
        <f t="shared" si="101"/>
        <v>332</v>
      </c>
      <c r="F1306" s="7">
        <v>5310</v>
      </c>
      <c r="G1306" s="9" t="str" cm="1">
        <f t="array" ref="G1306">IF(LEN(F1306)=4,"1-"&amp;LEFT(F1306,2)&amp;"-"&amp;RIGHT(F1306,2),IF(AND(F1306="",B1306&lt;&gt;""),FindJISCoordinate(B1306),"No Code"))</f>
        <v>1-53-10</v>
      </c>
      <c r="H1306" s="3">
        <f t="shared" si="102"/>
        <v>23004</v>
      </c>
      <c r="I1306" s="3" t="str">
        <f t="shared" si="104"/>
        <v>U+59DC</v>
      </c>
      <c r="J1306" s="3" t="str">
        <f t="shared" si="105"/>
        <v>姜</v>
      </c>
      <c r="K1306" s="3" t="b">
        <f t="shared" si="103"/>
        <v>1</v>
      </c>
    </row>
    <row r="1307" spans="2:11" x14ac:dyDescent="0.4">
      <c r="B1307" s="2" t="str" cm="1">
        <f t="array" ref="B1307">INDEX(JIS一覧!$A$1:$CQ$95, VALUE(LEFT(F1307, 2))+1, VALUE(RIGHT(F1307, 2))+1)</f>
        <v>峡</v>
      </c>
      <c r="E1307" s="1">
        <f t="shared" si="101"/>
        <v>332</v>
      </c>
      <c r="F1307" s="7">
        <v>2214</v>
      </c>
      <c r="G1307" s="9" t="str" cm="1">
        <f t="array" ref="G1307">IF(LEN(F1307)=4,"1-"&amp;LEFT(F1307,2)&amp;"-"&amp;RIGHT(F1307,2),IF(AND(F1307="",B1307&lt;&gt;""),FindJISCoordinate(B1307),"No Code"))</f>
        <v>1-22-14</v>
      </c>
      <c r="H1307" s="3">
        <f t="shared" si="102"/>
        <v>23777</v>
      </c>
      <c r="I1307" s="3" t="str">
        <f t="shared" si="104"/>
        <v>U+5CE1</v>
      </c>
      <c r="J1307" s="3" t="str">
        <f t="shared" si="105"/>
        <v>峡</v>
      </c>
      <c r="K1307" s="3" t="b">
        <f t="shared" si="103"/>
        <v>1</v>
      </c>
    </row>
    <row r="1308" spans="2:11" x14ac:dyDescent="0.4">
      <c r="B1308" s="2" t="str" cm="1">
        <f t="array" ref="B1308">INDEX(JIS一覧!$A$1:$CQ$95, VALUE(LEFT(F1308, 2))+1, VALUE(RIGHT(F1308, 2))+1)</f>
        <v>峽</v>
      </c>
      <c r="C1308" t="s">
        <v>7815</v>
      </c>
      <c r="E1308" s="1">
        <f t="shared" si="101"/>
        <v>332</v>
      </c>
      <c r="F1308" s="7">
        <v>5423</v>
      </c>
      <c r="G1308" s="9" t="str" cm="1">
        <f t="array" ref="G1308">IF(LEN(F1308)=4,"1-"&amp;LEFT(F1308,2)&amp;"-"&amp;RIGHT(F1308,2),IF(AND(F1308="",B1308&lt;&gt;""),FindJISCoordinate(B1308),"No Code"))</f>
        <v>1-54-23</v>
      </c>
      <c r="H1308" s="3">
        <f t="shared" si="102"/>
        <v>23805</v>
      </c>
      <c r="I1308" s="3" t="str">
        <f t="shared" si="104"/>
        <v>U+5CFD</v>
      </c>
      <c r="J1308" s="3" t="str">
        <f t="shared" si="105"/>
        <v>峽</v>
      </c>
      <c r="K1308" s="3" t="b">
        <f t="shared" si="103"/>
        <v>1</v>
      </c>
    </row>
    <row r="1309" spans="2:11" x14ac:dyDescent="0.4">
      <c r="B1309" s="2" t="str" cm="1">
        <f t="array" ref="B1309">INDEX(JIS一覧!$A$1:$CQ$95, VALUE(LEFT(F1309, 2))+1, VALUE(RIGHT(F1309, 2))+1)</f>
        <v>恟</v>
      </c>
      <c r="E1309" s="1">
        <f t="shared" si="101"/>
        <v>332</v>
      </c>
      <c r="F1309" s="7">
        <v>5579</v>
      </c>
      <c r="G1309" s="9" t="str" cm="1">
        <f t="array" ref="G1309">IF(LEN(F1309)=4,"1-"&amp;LEFT(F1309,2)&amp;"-"&amp;RIGHT(F1309,2),IF(AND(F1309="",B1309&lt;&gt;""),FindJISCoordinate(B1309),"No Code"))</f>
        <v>1-55-79</v>
      </c>
      <c r="H1309" s="3">
        <f t="shared" si="102"/>
        <v>24671</v>
      </c>
      <c r="I1309" s="3" t="str">
        <f t="shared" si="104"/>
        <v>U+605F</v>
      </c>
      <c r="J1309" s="3" t="str">
        <f t="shared" si="105"/>
        <v>恟</v>
      </c>
      <c r="K1309" s="3" t="b">
        <f t="shared" si="103"/>
        <v>1</v>
      </c>
    </row>
    <row r="1310" spans="2:11" x14ac:dyDescent="0.4">
      <c r="B1310" s="2" t="str" cm="1">
        <f t="array" ref="B1310">INDEX(JIS一覧!$A$1:$CQ$95, VALUE(LEFT(F1310, 2))+1, VALUE(RIGHT(F1310, 2))+1)</f>
        <v>恊</v>
      </c>
      <c r="E1310" s="1">
        <f t="shared" si="101"/>
        <v>332</v>
      </c>
      <c r="F1310" s="7">
        <v>5580</v>
      </c>
      <c r="G1310" s="9" t="str" cm="1">
        <f t="array" ref="G1310">IF(LEN(F1310)=4,"1-"&amp;LEFT(F1310,2)&amp;"-"&amp;RIGHT(F1310,2),IF(AND(F1310="",B1310&lt;&gt;""),FindJISCoordinate(B1310),"No Code"))</f>
        <v>1-55-80</v>
      </c>
      <c r="H1310" s="3">
        <f t="shared" si="102"/>
        <v>24650</v>
      </c>
      <c r="I1310" s="3" t="str">
        <f t="shared" si="104"/>
        <v>U+604A</v>
      </c>
      <c r="J1310" s="3" t="str">
        <f t="shared" si="105"/>
        <v>恊</v>
      </c>
      <c r="K1310" s="3" t="b">
        <f t="shared" si="103"/>
        <v>1</v>
      </c>
    </row>
    <row r="1311" spans="2:11" x14ac:dyDescent="0.4">
      <c r="B1311" s="2" t="str" cm="1">
        <f t="array" ref="B1311">INDEX(JIS一覧!$A$1:$CQ$95, VALUE(LEFT(F1311, 2))+1, VALUE(RIGHT(F1311, 2))+1)</f>
        <v>挟</v>
      </c>
      <c r="E1311" s="1">
        <f t="shared" si="101"/>
        <v>332</v>
      </c>
      <c r="F1311" s="7">
        <v>2220</v>
      </c>
      <c r="G1311" s="9" t="str" cm="1">
        <f t="array" ref="G1311">IF(LEN(F1311)=4,"1-"&amp;LEFT(F1311,2)&amp;"-"&amp;RIGHT(F1311,2),IF(AND(F1311="",B1311&lt;&gt;""),FindJISCoordinate(B1311),"No Code"))</f>
        <v>1-22-20</v>
      </c>
      <c r="H1311" s="3">
        <f t="shared" si="102"/>
        <v>25375</v>
      </c>
      <c r="I1311" s="3" t="str">
        <f t="shared" si="104"/>
        <v>U+631F</v>
      </c>
      <c r="J1311" s="3" t="str">
        <f t="shared" si="105"/>
        <v>挟</v>
      </c>
      <c r="K1311" s="3" t="b">
        <f t="shared" si="103"/>
        <v>1</v>
      </c>
    </row>
    <row r="1312" spans="2:11" x14ac:dyDescent="0.4">
      <c r="B1312" s="2" t="str" cm="1">
        <f t="array" ref="B1312">INDEX(JIS一覧!$A$1:$CQ$95, VALUE(LEFT(F1312, 2))+1, VALUE(RIGHT(F1312, 2))+1)</f>
        <v>挾</v>
      </c>
      <c r="C1312" t="s">
        <v>7816</v>
      </c>
      <c r="E1312" s="1">
        <f t="shared" si="101"/>
        <v>332</v>
      </c>
      <c r="F1312" s="7">
        <v>5749</v>
      </c>
      <c r="G1312" s="9" t="str" cm="1">
        <f t="array" ref="G1312">IF(LEN(F1312)=4,"1-"&amp;LEFT(F1312,2)&amp;"-"&amp;RIGHT(F1312,2),IF(AND(F1312="",B1312&lt;&gt;""),FindJISCoordinate(B1312),"No Code"))</f>
        <v>1-57-49</v>
      </c>
      <c r="H1312" s="3">
        <f t="shared" si="102"/>
        <v>25406</v>
      </c>
      <c r="I1312" s="3" t="str">
        <f t="shared" si="104"/>
        <v>U+633E</v>
      </c>
      <c r="J1312" s="3" t="str">
        <f t="shared" si="105"/>
        <v>挾</v>
      </c>
      <c r="K1312" s="3" t="b">
        <f t="shared" si="103"/>
        <v>1</v>
      </c>
    </row>
    <row r="1313" spans="2:11" x14ac:dyDescent="0.4">
      <c r="B1313" s="2" t="str" cm="1">
        <f t="array" ref="B1313">INDEX(JIS一覧!$A$1:$CQ$95, VALUE(LEFT(F1313, 2))+1, VALUE(RIGHT(F1313, 2))+1)</f>
        <v>拱</v>
      </c>
      <c r="E1313" s="1">
        <f t="shared" si="101"/>
        <v>332</v>
      </c>
      <c r="F1313" s="7">
        <v>5742</v>
      </c>
      <c r="G1313" s="9" t="str" cm="1">
        <f t="array" ref="G1313">IF(LEN(F1313)=4,"1-"&amp;LEFT(F1313,2)&amp;"-"&amp;RIGHT(F1313,2),IF(AND(F1313="",B1313&lt;&gt;""),FindJISCoordinate(B1313),"No Code"))</f>
        <v>1-57-42</v>
      </c>
      <c r="H1313" s="3">
        <f t="shared" si="102"/>
        <v>25329</v>
      </c>
      <c r="I1313" s="3" t="str">
        <f t="shared" si="104"/>
        <v>U+62F1</v>
      </c>
      <c r="J1313" s="3" t="str">
        <f t="shared" si="105"/>
        <v>拱</v>
      </c>
      <c r="K1313" s="3" t="b">
        <f t="shared" si="103"/>
        <v>1</v>
      </c>
    </row>
    <row r="1314" spans="2:11" x14ac:dyDescent="0.4">
      <c r="B1314" s="2" t="str" cm="1">
        <f t="array" ref="B1314">INDEX(JIS一覧!$A$1:$CQ$95, VALUE(LEFT(F1314, 2))+1, VALUE(RIGHT(F1314, 2))+1)</f>
        <v>洶</v>
      </c>
      <c r="E1314" s="1">
        <f t="shared" si="101"/>
        <v>332</v>
      </c>
      <c r="F1314" s="7">
        <v>6208</v>
      </c>
      <c r="G1314" s="9" t="str" cm="1">
        <f t="array" ref="G1314">IF(LEN(F1314)=4,"1-"&amp;LEFT(F1314,2)&amp;"-"&amp;RIGHT(F1314,2),IF(AND(F1314="",B1314&lt;&gt;""),FindJISCoordinate(B1314),"No Code"))</f>
        <v>1-62-08</v>
      </c>
      <c r="H1314" s="3">
        <f t="shared" si="102"/>
        <v>27958</v>
      </c>
      <c r="I1314" s="3" t="str">
        <f t="shared" si="104"/>
        <v>U+6D36</v>
      </c>
      <c r="J1314" s="3" t="str">
        <f t="shared" si="105"/>
        <v>洶</v>
      </c>
      <c r="K1314" s="3" t="b">
        <f t="shared" si="103"/>
        <v>1</v>
      </c>
    </row>
    <row r="1315" spans="2:11" x14ac:dyDescent="0.4">
      <c r="B1315" s="2" t="str" cm="1">
        <f t="array" ref="B1315">INDEX(JIS一覧!$A$1:$CQ$95, VALUE(LEFT(F1315, 2))+1, VALUE(RIGHT(F1315, 2))+1)</f>
        <v>狭</v>
      </c>
      <c r="D1315" s="1">
        <v>33</v>
      </c>
      <c r="E1315" s="1">
        <f t="shared" si="101"/>
        <v>333</v>
      </c>
      <c r="F1315" s="7">
        <v>2225</v>
      </c>
      <c r="G1315" s="9" t="str" cm="1">
        <f t="array" ref="G1315">IF(LEN(F1315)=4,"1-"&amp;LEFT(F1315,2)&amp;"-"&amp;RIGHT(F1315,2),IF(AND(F1315="",B1315&lt;&gt;""),FindJISCoordinate(B1315),"No Code"))</f>
        <v>1-22-25</v>
      </c>
      <c r="H1315" s="3">
        <f t="shared" si="102"/>
        <v>29421</v>
      </c>
      <c r="I1315" s="3" t="str">
        <f t="shared" si="104"/>
        <v>U+72ED</v>
      </c>
      <c r="J1315" s="3" t="str">
        <f t="shared" si="105"/>
        <v>狭</v>
      </c>
      <c r="K1315" s="3" t="b">
        <f t="shared" si="103"/>
        <v>1</v>
      </c>
    </row>
    <row r="1316" spans="2:11" x14ac:dyDescent="0.4">
      <c r="B1316" s="2" t="str" cm="1">
        <f t="array" ref="B1316">INDEX(JIS一覧!$A$1:$CQ$95, VALUE(LEFT(F1316, 2))+1, VALUE(RIGHT(F1316, 2))+1)</f>
        <v>狹</v>
      </c>
      <c r="C1316" t="s">
        <v>7817</v>
      </c>
      <c r="E1316" s="1">
        <f t="shared" si="101"/>
        <v>333</v>
      </c>
      <c r="F1316" s="7">
        <v>6437</v>
      </c>
      <c r="G1316" s="9" t="str" cm="1">
        <f t="array" ref="G1316">IF(LEN(F1316)=4,"1-"&amp;LEFT(F1316,2)&amp;"-"&amp;RIGHT(F1316,2),IF(AND(F1316="",B1316&lt;&gt;""),FindJISCoordinate(B1316),"No Code"))</f>
        <v>1-64-37</v>
      </c>
      <c r="H1316" s="3">
        <f t="shared" si="102"/>
        <v>29433</v>
      </c>
      <c r="I1316" s="3" t="str">
        <f t="shared" si="104"/>
        <v>U+72F9</v>
      </c>
      <c r="J1316" s="3" t="str">
        <f t="shared" si="105"/>
        <v>狹</v>
      </c>
      <c r="K1316" s="3" t="b">
        <f t="shared" si="103"/>
        <v>1</v>
      </c>
    </row>
    <row r="1317" spans="2:11" x14ac:dyDescent="0.4">
      <c r="B1317" s="2" t="str" cm="1">
        <f t="array" ref="B1317">INDEX(JIS一覧!$A$1:$CQ$95, VALUE(LEFT(F1317, 2))+1, VALUE(RIGHT(F1317, 2))+1)</f>
        <v>矜</v>
      </c>
      <c r="E1317" s="1">
        <f t="shared" si="101"/>
        <v>333</v>
      </c>
      <c r="F1317" s="7">
        <v>6666</v>
      </c>
      <c r="G1317" s="9" t="str" cm="1">
        <f t="array" ref="G1317">IF(LEN(F1317)=4,"1-"&amp;LEFT(F1317,2)&amp;"-"&amp;RIGHT(F1317,2),IF(AND(F1317="",B1317&lt;&gt;""),FindJISCoordinate(B1317),"No Code"))</f>
        <v>1-66-66</v>
      </c>
      <c r="H1317" s="3">
        <f t="shared" si="102"/>
        <v>30684</v>
      </c>
      <c r="I1317" s="3" t="str">
        <f t="shared" si="104"/>
        <v>U+77DC</v>
      </c>
      <c r="J1317" s="3" t="str">
        <f t="shared" si="105"/>
        <v>矜</v>
      </c>
      <c r="K1317" s="3" t="b">
        <f t="shared" si="103"/>
        <v>1</v>
      </c>
    </row>
    <row r="1318" spans="2:11" x14ac:dyDescent="0.4">
      <c r="B1318" s="2" t="str" cm="1">
        <f t="array" ref="B1318">INDEX(JIS一覧!$A$1:$CQ$95, VALUE(LEFT(F1318, 2))+1, VALUE(RIGHT(F1318, 2))+1)</f>
        <v>恐</v>
      </c>
      <c r="E1318" s="1">
        <f t="shared" si="101"/>
        <v>333</v>
      </c>
      <c r="F1318" s="7">
        <v>2218</v>
      </c>
      <c r="G1318" s="9" t="str" cm="1">
        <f t="array" ref="G1318">IF(LEN(F1318)=4,"1-"&amp;LEFT(F1318,2)&amp;"-"&amp;RIGHT(F1318,2),IF(AND(F1318="",B1318&lt;&gt;""),FindJISCoordinate(B1318),"No Code"))</f>
        <v>1-22-18</v>
      </c>
      <c r="H1318" s="3">
        <f t="shared" si="102"/>
        <v>24656</v>
      </c>
      <c r="I1318" s="3" t="str">
        <f t="shared" si="104"/>
        <v>U+6050</v>
      </c>
      <c r="J1318" s="3" t="str">
        <f t="shared" si="105"/>
        <v>恐</v>
      </c>
      <c r="K1318" s="3" t="b">
        <f t="shared" si="103"/>
        <v>1</v>
      </c>
    </row>
    <row r="1319" spans="2:11" x14ac:dyDescent="0.4">
      <c r="B1319" s="2" t="str" cm="1">
        <f t="array" ref="B1319">INDEX(JIS一覧!$A$1:$CQ$95, VALUE(LEFT(F1319, 2))+1, VALUE(RIGHT(F1319, 2))+1)</f>
        <v>恭</v>
      </c>
      <c r="D1319" s="1">
        <v>34</v>
      </c>
      <c r="E1319" s="1">
        <f t="shared" si="101"/>
        <v>334</v>
      </c>
      <c r="F1319" s="7">
        <v>2219</v>
      </c>
      <c r="G1319" s="9" t="str" cm="1">
        <f t="array" ref="G1319">IF(LEN(F1319)=4,"1-"&amp;LEFT(F1319,2)&amp;"-"&amp;RIGHT(F1319,2),IF(AND(F1319="",B1319&lt;&gt;""),FindJISCoordinate(B1319),"No Code"))</f>
        <v>1-22-19</v>
      </c>
      <c r="H1319" s="3">
        <f t="shared" si="102"/>
        <v>24685</v>
      </c>
      <c r="I1319" s="3" t="str">
        <f t="shared" si="104"/>
        <v>U+606D</v>
      </c>
      <c r="J1319" s="3" t="str">
        <f t="shared" si="105"/>
        <v>恭</v>
      </c>
      <c r="K1319" s="3" t="b">
        <f t="shared" si="103"/>
        <v>1</v>
      </c>
    </row>
    <row r="1320" spans="2:11" x14ac:dyDescent="0.4">
      <c r="B1320" s="2" t="str" cm="1">
        <f t="array" ref="B1320">INDEX(JIS一覧!$A$1:$CQ$95, VALUE(LEFT(F1320, 2))+1, VALUE(RIGHT(F1320, 2))+1)</f>
        <v>框</v>
      </c>
      <c r="E1320" s="1">
        <f t="shared" si="101"/>
        <v>334</v>
      </c>
      <c r="F1320" s="7">
        <v>5958</v>
      </c>
      <c r="G1320" s="9" t="str" cm="1">
        <f t="array" ref="G1320">IF(LEN(F1320)=4,"1-"&amp;LEFT(F1320,2)&amp;"-"&amp;RIGHT(F1320,2),IF(AND(F1320="",B1320&lt;&gt;""),FindJISCoordinate(B1320),"No Code"))</f>
        <v>1-59-58</v>
      </c>
      <c r="H1320" s="3">
        <f t="shared" si="102"/>
        <v>26694</v>
      </c>
      <c r="I1320" s="3" t="str">
        <f t="shared" si="104"/>
        <v>U+6846</v>
      </c>
      <c r="J1320" s="3" t="str">
        <f t="shared" si="105"/>
        <v>框</v>
      </c>
      <c r="K1320" s="3" t="b">
        <f t="shared" si="103"/>
        <v>1</v>
      </c>
    </row>
    <row r="1321" spans="2:11" x14ac:dyDescent="0.4">
      <c r="B1321" s="2" t="str" cm="1">
        <f t="array" ref="B1321">INDEX(JIS一覧!$A$1:$CQ$95, VALUE(LEFT(F1321, 2))+1, VALUE(RIGHT(F1321, 2))+1)</f>
        <v>胸</v>
      </c>
      <c r="E1321" s="1">
        <f t="shared" si="101"/>
        <v>334</v>
      </c>
      <c r="F1321" s="7">
        <v>2227</v>
      </c>
      <c r="G1321" s="9" t="str" cm="1">
        <f t="array" ref="G1321">IF(LEN(F1321)=4,"1-"&amp;LEFT(F1321,2)&amp;"-"&amp;RIGHT(F1321,2),IF(AND(F1321="",B1321&lt;&gt;""),FindJISCoordinate(B1321),"No Code"))</f>
        <v>1-22-27</v>
      </c>
      <c r="H1321" s="3">
        <f t="shared" si="102"/>
        <v>33016</v>
      </c>
      <c r="I1321" s="3" t="str">
        <f t="shared" si="104"/>
        <v>U+80F8</v>
      </c>
      <c r="J1321" s="3" t="str">
        <f t="shared" si="105"/>
        <v>胸</v>
      </c>
      <c r="K1321" s="3" t="b">
        <f t="shared" si="103"/>
        <v>1</v>
      </c>
    </row>
    <row r="1322" spans="2:11" x14ac:dyDescent="0.4">
      <c r="B1322" s="2" t="str" cm="1">
        <f t="array" ref="B1322">INDEX(JIS一覧!$A$1:$CQ$95, VALUE(LEFT(F1322, 2))+1, VALUE(RIGHT(F1322, 2))+1)</f>
        <v>脅</v>
      </c>
      <c r="D1322" s="1">
        <v>35</v>
      </c>
      <c r="E1322" s="1">
        <f t="shared" si="101"/>
        <v>335</v>
      </c>
      <c r="F1322" s="7">
        <v>2228</v>
      </c>
      <c r="G1322" s="9" t="str" cm="1">
        <f t="array" ref="G1322">IF(LEN(F1322)=4,"1-"&amp;LEFT(F1322,2)&amp;"-"&amp;RIGHT(F1322,2),IF(AND(F1322="",B1322&lt;&gt;""),FindJISCoordinate(B1322),"No Code"))</f>
        <v>1-22-28</v>
      </c>
      <c r="H1322" s="3">
        <f t="shared" si="102"/>
        <v>33029</v>
      </c>
      <c r="I1322" s="3" t="str">
        <f t="shared" si="104"/>
        <v>U+8105</v>
      </c>
      <c r="J1322" s="3" t="str">
        <f t="shared" si="105"/>
        <v>脅</v>
      </c>
      <c r="K1322" s="3" t="b">
        <f t="shared" si="103"/>
        <v>1</v>
      </c>
    </row>
    <row r="1323" spans="2:11" x14ac:dyDescent="0.4">
      <c r="B1323" s="2" t="str" cm="1">
        <f t="array" ref="B1323">INDEX(JIS一覧!$A$1:$CQ$95, VALUE(LEFT(F1323, 2))+1, VALUE(RIGHT(F1323, 2))+1)</f>
        <v>莢</v>
      </c>
      <c r="E1323" s="1">
        <f t="shared" si="101"/>
        <v>335</v>
      </c>
      <c r="F1323" s="7">
        <v>7218</v>
      </c>
      <c r="G1323" s="9" t="str" cm="1">
        <f t="array" ref="G1323">IF(LEN(F1323)=4,"1-"&amp;LEFT(F1323,2)&amp;"-"&amp;RIGHT(F1323,2),IF(AND(F1323="",B1323&lt;&gt;""),FindJISCoordinate(B1323),"No Code"))</f>
        <v>1-72-18</v>
      </c>
      <c r="H1323" s="3">
        <f t="shared" si="102"/>
        <v>33698</v>
      </c>
      <c r="I1323" s="3" t="str">
        <f t="shared" si="104"/>
        <v>U+83A2</v>
      </c>
      <c r="J1323" s="3" t="str">
        <f t="shared" si="105"/>
        <v>莢</v>
      </c>
      <c r="K1323" s="3" t="b">
        <f t="shared" si="103"/>
        <v>1</v>
      </c>
    </row>
    <row r="1324" spans="2:11" x14ac:dyDescent="0.4">
      <c r="B1324" s="2" t="str" cm="1">
        <f t="array" ref="B1324">INDEX(JIS一覧!$A$1:$CQ$95, VALUE(LEFT(F1324, 2))+1, VALUE(RIGHT(F1324, 2))+1)</f>
        <v>陜</v>
      </c>
      <c r="E1324" s="1">
        <f t="shared" si="101"/>
        <v>335</v>
      </c>
      <c r="F1324" s="7">
        <v>7993</v>
      </c>
      <c r="G1324" s="9" t="str" cm="1">
        <f t="array" ref="G1324">IF(LEN(F1324)=4,"1-"&amp;LEFT(F1324,2)&amp;"-"&amp;RIGHT(F1324,2),IF(AND(F1324="",B1324&lt;&gt;""),FindJISCoordinate(B1324),"No Code"))</f>
        <v>1-79-93</v>
      </c>
      <c r="H1324" s="3">
        <f t="shared" si="102"/>
        <v>38492</v>
      </c>
      <c r="I1324" s="3" t="str">
        <f t="shared" si="104"/>
        <v>U+965C</v>
      </c>
      <c r="J1324" s="3" t="str">
        <f t="shared" si="105"/>
        <v>陜</v>
      </c>
      <c r="K1324" s="3" t="b">
        <f t="shared" si="103"/>
        <v>1</v>
      </c>
    </row>
    <row r="1325" spans="2:11" x14ac:dyDescent="0.4">
      <c r="B1325" s="2" t="str" cm="1">
        <f t="array" ref="B1325">INDEX(JIS一覧!$A$1:$CQ$95, VALUE(LEFT(F1325, 2))+1, VALUE(RIGHT(F1325, 2))+1)</f>
        <v>強</v>
      </c>
      <c r="E1325" s="1">
        <f t="shared" si="101"/>
        <v>335</v>
      </c>
      <c r="F1325" s="7">
        <v>2215</v>
      </c>
      <c r="G1325" s="9" t="str" cm="1">
        <f t="array" ref="G1325">IF(LEN(F1325)=4,"1-"&amp;LEFT(F1325,2)&amp;"-"&amp;RIGHT(F1325,2),IF(AND(F1325="",B1325&lt;&gt;""),FindJISCoordinate(B1325),"No Code"))</f>
        <v>1-22-15</v>
      </c>
      <c r="H1325" s="3">
        <f t="shared" si="102"/>
        <v>24375</v>
      </c>
      <c r="I1325" s="3" t="str">
        <f t="shared" si="104"/>
        <v>U+5F37</v>
      </c>
      <c r="J1325" s="3" t="str">
        <f t="shared" si="105"/>
        <v>強</v>
      </c>
      <c r="K1325" s="3" t="b">
        <f t="shared" si="103"/>
        <v>1</v>
      </c>
    </row>
    <row r="1326" spans="2:11" x14ac:dyDescent="0.4">
      <c r="B1326" s="2" t="str" cm="1">
        <f t="array" ref="B1326">INDEX(JIS一覧!$A$1:$CQ$95, VALUE(LEFT(F1326, 2))+1, VALUE(RIGHT(F1326, 2))+1)</f>
        <v>教</v>
      </c>
      <c r="D1326" s="1">
        <v>37</v>
      </c>
      <c r="E1326" s="1">
        <f t="shared" si="101"/>
        <v>337</v>
      </c>
      <c r="F1326" s="7">
        <v>2221</v>
      </c>
      <c r="G1326" s="9" t="str" cm="1">
        <f t="array" ref="G1326">IF(LEN(F1326)=4,"1-"&amp;LEFT(F1326,2)&amp;"-"&amp;RIGHT(F1326,2),IF(AND(F1326="",B1326&lt;&gt;""),FindJISCoordinate(B1326),"No Code"))</f>
        <v>1-22-21</v>
      </c>
      <c r="H1326" s="3">
        <f t="shared" si="102"/>
        <v>25945</v>
      </c>
      <c r="I1326" s="3" t="str">
        <f t="shared" si="104"/>
        <v>U+6559</v>
      </c>
      <c r="J1326" s="3" t="str">
        <f t="shared" si="105"/>
        <v>教</v>
      </c>
      <c r="K1326" s="3" t="b">
        <f t="shared" si="103"/>
        <v>1</v>
      </c>
    </row>
    <row r="1327" spans="2:11" x14ac:dyDescent="0.4">
      <c r="B1327" s="2"/>
      <c r="C1327" t="s">
        <v>7818</v>
      </c>
      <c r="E1327" s="1">
        <f t="shared" si="101"/>
        <v>337</v>
      </c>
      <c r="G1327" s="9" t="str" cm="1">
        <f t="array" ref="G1327">IF(LEN(F1327)=4,"1-"&amp;LEFT(F1327,2)&amp;"-"&amp;RIGHT(F1327,2),IF(AND(F1327="",B1327&lt;&gt;""),FindJISCoordinate(B1327),"No Code"))</f>
        <v>No Code</v>
      </c>
      <c r="H1327" s="3" t="str">
        <f t="shared" si="102"/>
        <v/>
      </c>
      <c r="I1327" s="3" t="str">
        <f t="shared" si="104"/>
        <v/>
      </c>
      <c r="J1327" s="3" t="str">
        <f t="shared" si="105"/>
        <v/>
      </c>
      <c r="K1327" s="3" t="b">
        <f t="shared" si="103"/>
        <v>1</v>
      </c>
    </row>
    <row r="1328" spans="2:11" x14ac:dyDescent="0.4">
      <c r="B1328" s="2" t="str" cm="1">
        <f t="array" ref="B1328">INDEX(JIS一覧!$A$1:$CQ$95, VALUE(LEFT(F1328, 2))+1, VALUE(RIGHT(F1328, 2))+1)</f>
        <v>梟</v>
      </c>
      <c r="D1328" s="1">
        <v>38</v>
      </c>
      <c r="E1328" s="1">
        <f t="shared" si="101"/>
        <v>338</v>
      </c>
      <c r="F1328" s="7">
        <v>5970</v>
      </c>
      <c r="G1328" s="9" t="str" cm="1">
        <f t="array" ref="G1328">IF(LEN(F1328)=4,"1-"&amp;LEFT(F1328,2)&amp;"-"&amp;RIGHT(F1328,2),IF(AND(F1328="",B1328&lt;&gt;""),FindJISCoordinate(B1328),"No Code"))</f>
        <v>1-59-70</v>
      </c>
      <c r="H1328" s="3">
        <f t="shared" si="102"/>
        <v>26783</v>
      </c>
      <c r="I1328" s="3" t="str">
        <f t="shared" si="104"/>
        <v>U+689F</v>
      </c>
      <c r="J1328" s="3" t="str">
        <f t="shared" si="105"/>
        <v>梟</v>
      </c>
      <c r="K1328" s="3" t="b">
        <f t="shared" si="103"/>
        <v>1</v>
      </c>
    </row>
    <row r="1329" spans="2:11" x14ac:dyDescent="0.4">
      <c r="B1329" s="2" t="str" cm="1">
        <f t="array" ref="B1329">INDEX(JIS一覧!$A$1:$CQ$95, VALUE(LEFT(F1329, 2))+1, VALUE(RIGHT(F1329, 2))+1)</f>
        <v>皎</v>
      </c>
      <c r="E1329" s="1">
        <f t="shared" si="101"/>
        <v>338</v>
      </c>
      <c r="F1329" s="7">
        <v>6609</v>
      </c>
      <c r="G1329" s="9" t="str" cm="1">
        <f t="array" ref="G1329">IF(LEN(F1329)=4,"1-"&amp;LEFT(F1329,2)&amp;"-"&amp;RIGHT(F1329,2),IF(AND(F1329="",B1329&lt;&gt;""),FindJISCoordinate(B1329),"No Code"))</f>
        <v>1-66-09</v>
      </c>
      <c r="H1329" s="3">
        <f t="shared" si="102"/>
        <v>30350</v>
      </c>
      <c r="I1329" s="3" t="str">
        <f t="shared" si="104"/>
        <v>U+768E</v>
      </c>
      <c r="J1329" s="3" t="str">
        <f t="shared" si="105"/>
        <v>皎</v>
      </c>
      <c r="K1329" s="3" t="b">
        <f t="shared" si="103"/>
        <v>1</v>
      </c>
    </row>
    <row r="1330" spans="2:11" x14ac:dyDescent="0.4">
      <c r="B1330" s="2" t="str" cm="1">
        <f t="array" ref="B1330">INDEX(JIS一覧!$A$1:$CQ$95, VALUE(LEFT(F1330, 2))+1, VALUE(RIGHT(F1330, 2))+1)</f>
        <v>竟</v>
      </c>
      <c r="E1330" s="1">
        <f t="shared" si="101"/>
        <v>338</v>
      </c>
      <c r="F1330" s="7">
        <v>8079</v>
      </c>
      <c r="G1330" s="9" t="str" cm="1">
        <f t="array" ref="G1330">IF(LEN(F1330)=4,"1-"&amp;LEFT(F1330,2)&amp;"-"&amp;RIGHT(F1330,2),IF(AND(F1330="",B1330&lt;&gt;""),FindJISCoordinate(B1330),"No Code"))</f>
        <v>1-80-79</v>
      </c>
      <c r="H1330" s="3">
        <f t="shared" si="102"/>
        <v>31455</v>
      </c>
      <c r="I1330" s="3" t="str">
        <f t="shared" si="104"/>
        <v>U+7ADF</v>
      </c>
      <c r="J1330" s="3" t="str">
        <f t="shared" si="105"/>
        <v>竟</v>
      </c>
      <c r="K1330" s="3" t="b">
        <f t="shared" si="103"/>
        <v>1</v>
      </c>
    </row>
    <row r="1331" spans="2:11" x14ac:dyDescent="0.4">
      <c r="B1331" s="2" t="str" cm="1">
        <f t="array" ref="B1331">INDEX(JIS一覧!$A$1:$CQ$95, VALUE(LEFT(F1331, 2))+1, VALUE(RIGHT(F1331, 2))+1)</f>
        <v>郷</v>
      </c>
      <c r="D1331" s="1">
        <v>39</v>
      </c>
      <c r="E1331" s="1">
        <f t="shared" si="101"/>
        <v>339</v>
      </c>
      <c r="F1331" s="7">
        <v>2231</v>
      </c>
      <c r="G1331" s="9" t="str" cm="1">
        <f t="array" ref="G1331">IF(LEN(F1331)=4,"1-"&amp;LEFT(F1331,2)&amp;"-"&amp;RIGHT(F1331,2),IF(AND(F1331="",B1331&lt;&gt;""),FindJISCoordinate(B1331),"No Code"))</f>
        <v>1-22-31</v>
      </c>
      <c r="H1331" s="3">
        <f t="shared" si="102"/>
        <v>37111</v>
      </c>
      <c r="I1331" s="3" t="str">
        <f t="shared" si="104"/>
        <v>U+90F7</v>
      </c>
      <c r="J1331" s="3" t="str">
        <f t="shared" si="105"/>
        <v>郷</v>
      </c>
      <c r="K1331" s="3" t="b">
        <f t="shared" si="103"/>
        <v>1</v>
      </c>
    </row>
    <row r="1332" spans="2:11" x14ac:dyDescent="0.4">
      <c r="B1332" s="2" t="s">
        <v>7819</v>
      </c>
      <c r="C1332" t="s">
        <v>7820</v>
      </c>
      <c r="E1332" s="1">
        <f t="shared" si="101"/>
        <v>339</v>
      </c>
      <c r="F1332" s="7">
        <v>9276</v>
      </c>
      <c r="G1332" s="9" t="str" cm="1">
        <f t="array" ref="G1332">IF(LEN(F1332)=4,"1-"&amp;LEFT(F1332,2)&amp;"-"&amp;RIGHT(F1332,2),IF(AND(F1332="",B1332&lt;&gt;""),FindJISCoordinate(B1332),"No Code"))</f>
        <v>1-92-76</v>
      </c>
      <c r="H1332" s="3">
        <f t="shared" si="102"/>
        <v>37141</v>
      </c>
      <c r="I1332" s="3" t="str">
        <f t="shared" si="104"/>
        <v>U+9115</v>
      </c>
      <c r="J1332" s="3" t="str">
        <f t="shared" si="105"/>
        <v>鄕</v>
      </c>
      <c r="K1332" s="3" t="b">
        <f t="shared" si="103"/>
        <v>1</v>
      </c>
    </row>
    <row r="1333" spans="2:11" x14ac:dyDescent="0.4">
      <c r="B1333" s="2"/>
      <c r="C1333" t="s">
        <v>7820</v>
      </c>
      <c r="E1333" s="1">
        <f t="shared" si="101"/>
        <v>339</v>
      </c>
      <c r="G1333" s="9" t="str" cm="1">
        <f t="array" ref="G1333">IF(LEN(F1333)=4,"1-"&amp;LEFT(F1333,2)&amp;"-"&amp;RIGHT(F1333,2),IF(AND(F1333="",B1333&lt;&gt;""),FindJISCoordinate(B1333),"No Code"))</f>
        <v>No Code</v>
      </c>
      <c r="H1333" s="3" t="str">
        <f t="shared" si="102"/>
        <v/>
      </c>
      <c r="I1333" s="3" t="str">
        <f t="shared" si="104"/>
        <v/>
      </c>
      <c r="J1333" s="3" t="str">
        <f t="shared" si="105"/>
        <v/>
      </c>
      <c r="K1333" s="3" t="b">
        <f t="shared" si="103"/>
        <v>1</v>
      </c>
    </row>
    <row r="1334" spans="2:11" x14ac:dyDescent="0.4">
      <c r="B1334" s="2" t="str" cm="1">
        <f t="array" ref="B1334">INDEX(JIS一覧!$A$1:$CQ$95, VALUE(LEFT(F1334, 2))+1, VALUE(RIGHT(F1334, 2))+1)</f>
        <v>喬</v>
      </c>
      <c r="E1334" s="1">
        <f t="shared" si="101"/>
        <v>339</v>
      </c>
      <c r="F1334" s="7">
        <v>2212</v>
      </c>
      <c r="G1334" s="9" t="str" cm="1">
        <f t="array" ref="G1334">IF(LEN(F1334)=4,"1-"&amp;LEFT(F1334,2)&amp;"-"&amp;RIGHT(F1334,2),IF(AND(F1334="",B1334&lt;&gt;""),FindJISCoordinate(B1334),"No Code"))</f>
        <v>1-22-12</v>
      </c>
      <c r="H1334" s="3">
        <f t="shared" si="102"/>
        <v>21932</v>
      </c>
      <c r="I1334" s="3" t="str">
        <f t="shared" si="104"/>
        <v>U+55AC</v>
      </c>
      <c r="J1334" s="3" t="str">
        <f t="shared" si="105"/>
        <v>喬</v>
      </c>
      <c r="K1334" s="3" t="b">
        <f t="shared" si="103"/>
        <v>1</v>
      </c>
    </row>
    <row r="1335" spans="2:11" x14ac:dyDescent="0.4">
      <c r="B1335" s="2" t="str" cm="1">
        <f t="array" ref="B1335">INDEX(JIS一覧!$A$1:$CQ$95, VALUE(LEFT(F1335, 2))+1, VALUE(RIGHT(F1335, 2))+1)</f>
        <v>筐</v>
      </c>
      <c r="C1335" t="s">
        <v>7821</v>
      </c>
      <c r="E1335" s="1">
        <f t="shared" ref="E1335:E1398" si="106">IF(D1335="",E1334,D1335+ROUNDUP(E1334-D1335,-2))</f>
        <v>339</v>
      </c>
      <c r="F1335" s="7">
        <v>6794</v>
      </c>
      <c r="G1335" s="9" t="str" cm="1">
        <f t="array" ref="G1335">IF(LEN(F1335)=4,"1-"&amp;LEFT(F1335,2)&amp;"-"&amp;RIGHT(F1335,2),IF(AND(F1335="",B1335&lt;&gt;""),FindJISCoordinate(B1335),"No Code"))</f>
        <v>1-67-94</v>
      </c>
      <c r="H1335" s="3">
        <f t="shared" si="102"/>
        <v>31568</v>
      </c>
      <c r="I1335" s="3" t="str">
        <f t="shared" si="104"/>
        <v>U+7B50</v>
      </c>
      <c r="J1335" s="3" t="str">
        <f t="shared" si="105"/>
        <v>筐</v>
      </c>
      <c r="K1335" s="3" t="b">
        <f t="shared" si="103"/>
        <v>1</v>
      </c>
    </row>
    <row r="1336" spans="2:11" x14ac:dyDescent="0.4">
      <c r="B1336" s="2" t="str" cm="1">
        <f t="array" ref="B1336">INDEX(JIS一覧!$A$1:$CQ$95, VALUE(LEFT(F1336, 2))+1, VALUE(RIGHT(F1336, 2))+1)</f>
        <v>筺</v>
      </c>
      <c r="E1336" s="1">
        <f t="shared" si="106"/>
        <v>339</v>
      </c>
      <c r="F1336" s="7">
        <v>6801</v>
      </c>
      <c r="G1336" s="9" t="str" cm="1">
        <f t="array" ref="G1336">IF(LEN(F1336)=4,"1-"&amp;LEFT(F1336,2)&amp;"-"&amp;RIGHT(F1336,2),IF(AND(F1336="",B1336&lt;&gt;""),FindJISCoordinate(B1336),"No Code"))</f>
        <v>1-68-01</v>
      </c>
      <c r="H1336" s="3">
        <f t="shared" si="102"/>
        <v>31610</v>
      </c>
      <c r="I1336" s="3" t="str">
        <f t="shared" si="104"/>
        <v>U+7B7A</v>
      </c>
      <c r="J1336" s="3" t="str">
        <f t="shared" si="105"/>
        <v>筺</v>
      </c>
      <c r="K1336" s="3" t="b">
        <f t="shared" si="103"/>
        <v>1</v>
      </c>
    </row>
    <row r="1337" spans="2:11" x14ac:dyDescent="0.4">
      <c r="B1337" s="2"/>
      <c r="C1337" t="s">
        <v>7822</v>
      </c>
      <c r="E1337" s="1">
        <f t="shared" si="106"/>
        <v>339</v>
      </c>
      <c r="G1337" s="9" t="str" cm="1">
        <f t="array" ref="G1337">IF(LEN(F1337)=4,"1-"&amp;LEFT(F1337,2)&amp;"-"&amp;RIGHT(F1337,2),IF(AND(F1337="",B1337&lt;&gt;""),FindJISCoordinate(B1337),"No Code"))</f>
        <v>No Code</v>
      </c>
      <c r="H1337" s="3" t="str">
        <f t="shared" si="102"/>
        <v/>
      </c>
      <c r="I1337" s="3" t="str">
        <f t="shared" si="104"/>
        <v/>
      </c>
      <c r="J1337" s="3" t="str">
        <f t="shared" si="105"/>
        <v/>
      </c>
      <c r="K1337" s="3" t="b">
        <f t="shared" si="103"/>
        <v>1</v>
      </c>
    </row>
    <row r="1338" spans="2:11" x14ac:dyDescent="0.4">
      <c r="B1338" s="2" t="str" cm="1">
        <f t="array" ref="B1338">INDEX(JIS一覧!$A$1:$CQ$95, VALUE(LEFT(F1338, 2))+1, VALUE(RIGHT(F1338, 2))+1)</f>
        <v>蛩</v>
      </c>
      <c r="E1338" s="1">
        <f t="shared" si="106"/>
        <v>339</v>
      </c>
      <c r="F1338" s="7">
        <v>7362</v>
      </c>
      <c r="G1338" s="9" t="str" cm="1">
        <f t="array" ref="G1338">IF(LEN(F1338)=4,"1-"&amp;LEFT(F1338,2)&amp;"-"&amp;RIGHT(F1338,2),IF(AND(F1338="",B1338&lt;&gt;""),FindJISCoordinate(B1338),"No Code"))</f>
        <v>1-73-62</v>
      </c>
      <c r="H1338" s="3">
        <f t="shared" si="102"/>
        <v>34537</v>
      </c>
      <c r="I1338" s="3" t="str">
        <f t="shared" si="104"/>
        <v>U+86E9</v>
      </c>
      <c r="J1338" s="3" t="str">
        <f t="shared" si="105"/>
        <v>蛩</v>
      </c>
      <c r="K1338" s="3" t="b">
        <f t="shared" si="103"/>
        <v>1</v>
      </c>
    </row>
    <row r="1339" spans="2:11" x14ac:dyDescent="0.4">
      <c r="B1339" s="2" t="str" cm="1">
        <f t="array" ref="B1339">INDEX(JIS一覧!$A$1:$CQ$95, VALUE(LEFT(F1339, 2))+1, VALUE(RIGHT(F1339, 2))+1)</f>
        <v>蛬</v>
      </c>
      <c r="D1339" s="1">
        <v>40</v>
      </c>
      <c r="E1339" s="1">
        <f t="shared" si="106"/>
        <v>340</v>
      </c>
      <c r="F1339" s="7">
        <v>7363</v>
      </c>
      <c r="G1339" s="9" t="str" cm="1">
        <f t="array" ref="G1339">IF(LEN(F1339)=4,"1-"&amp;LEFT(F1339,2)&amp;"-"&amp;RIGHT(F1339,2),IF(AND(F1339="",B1339&lt;&gt;""),FindJISCoordinate(B1339),"No Code"))</f>
        <v>1-73-63</v>
      </c>
      <c r="H1339" s="3">
        <f t="shared" si="102"/>
        <v>34540</v>
      </c>
      <c r="I1339" s="3" t="str">
        <f t="shared" si="104"/>
        <v>U+86EC</v>
      </c>
      <c r="J1339" s="3" t="str">
        <f t="shared" si="105"/>
        <v>蛬</v>
      </c>
      <c r="K1339" s="3" t="b">
        <f t="shared" si="103"/>
        <v>1</v>
      </c>
    </row>
    <row r="1340" spans="2:11" x14ac:dyDescent="0.4">
      <c r="B1340" s="2" t="str" cm="1">
        <f t="array" ref="B1340">INDEX(JIS一覧!$A$1:$CQ$95, VALUE(LEFT(F1340, 2))+1, VALUE(RIGHT(F1340, 2))+1)</f>
        <v>筴</v>
      </c>
      <c r="E1340" s="1">
        <f t="shared" si="106"/>
        <v>340</v>
      </c>
      <c r="F1340" s="7">
        <v>6809</v>
      </c>
      <c r="G1340" s="9" t="str" cm="1">
        <f t="array" ref="G1340">IF(LEN(F1340)=4,"1-"&amp;LEFT(F1340,2)&amp;"-"&amp;RIGHT(F1340,2),IF(AND(F1340="",B1340&lt;&gt;""),FindJISCoordinate(B1340),"No Code"))</f>
        <v>1-68-09</v>
      </c>
      <c r="H1340" s="3">
        <f t="shared" si="102"/>
        <v>31604</v>
      </c>
      <c r="I1340" s="3" t="str">
        <f t="shared" si="104"/>
        <v>U+7B74</v>
      </c>
      <c r="J1340" s="3" t="str">
        <f t="shared" si="105"/>
        <v>筴</v>
      </c>
      <c r="K1340" s="3" t="b">
        <f t="shared" si="103"/>
        <v>1</v>
      </c>
    </row>
    <row r="1341" spans="2:11" x14ac:dyDescent="0.4">
      <c r="B1341" s="2"/>
      <c r="C1341" t="s">
        <v>7823</v>
      </c>
      <c r="E1341" s="1">
        <f t="shared" si="106"/>
        <v>340</v>
      </c>
      <c r="G1341" s="9" t="str" cm="1">
        <f t="array" ref="G1341">IF(LEN(F1341)=4,"1-"&amp;LEFT(F1341,2)&amp;"-"&amp;RIGHT(F1341,2),IF(AND(F1341="",B1341&lt;&gt;""),FindJISCoordinate(B1341),"No Code"))</f>
        <v>No Code</v>
      </c>
      <c r="H1341" s="3" t="str">
        <f t="shared" si="102"/>
        <v/>
      </c>
      <c r="I1341" s="3" t="str">
        <f t="shared" si="104"/>
        <v/>
      </c>
      <c r="J1341" s="3" t="str">
        <f t="shared" si="105"/>
        <v/>
      </c>
      <c r="K1341" s="3" t="b">
        <f t="shared" si="103"/>
        <v>1</v>
      </c>
    </row>
    <row r="1342" spans="2:11" x14ac:dyDescent="0.4">
      <c r="B1342" s="2" t="str" cm="1">
        <f t="array" ref="B1342">INDEX(JIS一覧!$A$1:$CQ$95, VALUE(LEFT(F1342, 2))+1, VALUE(RIGHT(F1342, 2))+1)</f>
        <v>跫</v>
      </c>
      <c r="E1342" s="1">
        <f t="shared" si="106"/>
        <v>340</v>
      </c>
      <c r="F1342" s="7">
        <v>7679</v>
      </c>
      <c r="G1342" s="9" t="str" cm="1">
        <f t="array" ref="G1342">IF(LEN(F1342)=4,"1-"&amp;LEFT(F1342,2)&amp;"-"&amp;RIGHT(F1342,2),IF(AND(F1342="",B1342&lt;&gt;""),FindJISCoordinate(B1342),"No Code"))</f>
        <v>1-76-79</v>
      </c>
      <c r="H1342" s="3">
        <f t="shared" si="102"/>
        <v>36331</v>
      </c>
      <c r="I1342" s="3" t="str">
        <f t="shared" si="104"/>
        <v>U+8DEB</v>
      </c>
      <c r="J1342" s="3" t="str">
        <f t="shared" si="105"/>
        <v>跫</v>
      </c>
      <c r="K1342" s="3" t="b">
        <f t="shared" si="103"/>
        <v>1</v>
      </c>
    </row>
    <row r="1343" spans="2:11" x14ac:dyDescent="0.4">
      <c r="B1343" s="2" t="str" cm="1">
        <f t="array" ref="B1343">INDEX(JIS一覧!$A$1:$CQ$95, VALUE(LEFT(F1343, 2))+1, VALUE(RIGHT(F1343, 2))+1)</f>
        <v>僑</v>
      </c>
      <c r="E1343" s="1">
        <f t="shared" si="106"/>
        <v>340</v>
      </c>
      <c r="F1343" s="7">
        <v>2203</v>
      </c>
      <c r="G1343" s="9" t="str" cm="1">
        <f t="array" ref="G1343">IF(LEN(F1343)=4,"1-"&amp;LEFT(F1343,2)&amp;"-"&amp;RIGHT(F1343,2),IF(AND(F1343="",B1343&lt;&gt;""),FindJISCoordinate(B1343),"No Code"))</f>
        <v>1-22-03</v>
      </c>
      <c r="H1343" s="3">
        <f t="shared" si="102"/>
        <v>20689</v>
      </c>
      <c r="I1343" s="3" t="str">
        <f t="shared" si="104"/>
        <v>U+50D1</v>
      </c>
      <c r="J1343" s="3" t="str">
        <f t="shared" si="105"/>
        <v>僑</v>
      </c>
      <c r="K1343" s="3" t="b">
        <f t="shared" si="103"/>
        <v>1</v>
      </c>
    </row>
    <row r="1344" spans="2:11" x14ac:dyDescent="0.4">
      <c r="B1344" s="2" t="str" cm="1">
        <f t="array" ref="B1344">INDEX(JIS一覧!$A$1:$CQ$95, VALUE(LEFT(F1344, 2))+1, VALUE(RIGHT(F1344, 2))+1)</f>
        <v>兢</v>
      </c>
      <c r="E1344" s="1">
        <f t="shared" si="106"/>
        <v>340</v>
      </c>
      <c r="F1344" s="7">
        <v>4930</v>
      </c>
      <c r="G1344" s="9" t="str" cm="1">
        <f t="array" ref="G1344">IF(LEN(F1344)=4,"1-"&amp;LEFT(F1344,2)&amp;"-"&amp;RIGHT(F1344,2),IF(AND(F1344="",B1344&lt;&gt;""),FindJISCoordinate(B1344),"No Code"))</f>
        <v>1-49-30</v>
      </c>
      <c r="H1344" s="3">
        <f t="shared" si="102"/>
        <v>20834</v>
      </c>
      <c r="I1344" s="3" t="str">
        <f t="shared" si="104"/>
        <v>U+5162</v>
      </c>
      <c r="J1344" s="3" t="str">
        <f t="shared" si="105"/>
        <v>兢</v>
      </c>
      <c r="K1344" s="3" t="b">
        <f t="shared" si="103"/>
        <v>1</v>
      </c>
    </row>
    <row r="1345" spans="2:11" x14ac:dyDescent="0.4">
      <c r="B1345" s="2" t="str" cm="1">
        <f t="array" ref="B1345">INDEX(JIS一覧!$A$1:$CQ$95, VALUE(LEFT(F1345, 2))+1, VALUE(RIGHT(F1345, 2))+1)</f>
        <v>境</v>
      </c>
      <c r="E1345" s="1">
        <f t="shared" si="106"/>
        <v>340</v>
      </c>
      <c r="F1345" s="7">
        <v>2213</v>
      </c>
      <c r="G1345" s="9" t="str" cm="1">
        <f t="array" ref="G1345">IF(LEN(F1345)=4,"1-"&amp;LEFT(F1345,2)&amp;"-"&amp;RIGHT(F1345,2),IF(AND(F1345="",B1345&lt;&gt;""),FindJISCoordinate(B1345),"No Code"))</f>
        <v>1-22-13</v>
      </c>
      <c r="H1345" s="3">
        <f t="shared" si="102"/>
        <v>22659</v>
      </c>
      <c r="I1345" s="3" t="str">
        <f t="shared" si="104"/>
        <v>U+5883</v>
      </c>
      <c r="J1345" s="3" t="str">
        <f t="shared" si="105"/>
        <v>境</v>
      </c>
      <c r="K1345" s="3" t="b">
        <f t="shared" si="103"/>
        <v>1</v>
      </c>
    </row>
    <row r="1346" spans="2:11" x14ac:dyDescent="0.4">
      <c r="B1346" s="2" t="str" cm="1">
        <f t="array" ref="B1346">INDEX(JIS一覧!$A$1:$CQ$95, VALUE(LEFT(F1346, 2))+1, VALUE(RIGHT(F1346, 2))+1)</f>
        <v>誑</v>
      </c>
      <c r="E1346" s="1">
        <f t="shared" si="106"/>
        <v>340</v>
      </c>
      <c r="F1346" s="7">
        <v>7552</v>
      </c>
      <c r="G1346" s="9" t="str" cm="1">
        <f t="array" ref="G1346">IF(LEN(F1346)=4,"1-"&amp;LEFT(F1346,2)&amp;"-"&amp;RIGHT(F1346,2),IF(AND(F1346="",B1346&lt;&gt;""),FindJISCoordinate(B1346),"No Code"))</f>
        <v>1-75-52</v>
      </c>
      <c r="H1346" s="3">
        <f t="shared" ref="H1346:H1409" si="107">IFERROR(_xlfn.UNICODE(B1346),"")</f>
        <v>35473</v>
      </c>
      <c r="I1346" s="3" t="str">
        <f t="shared" si="104"/>
        <v>U+8A91</v>
      </c>
      <c r="J1346" s="3" t="str">
        <f t="shared" si="105"/>
        <v>誑</v>
      </c>
      <c r="K1346" s="3" t="b">
        <f t="shared" ref="K1346:K1409" si="108">B1346=J1346</f>
        <v>1</v>
      </c>
    </row>
    <row r="1347" spans="2:11" x14ac:dyDescent="0.4">
      <c r="B1347" s="2" t="str" cm="1">
        <f t="array" ref="B1347">INDEX(JIS一覧!$A$1:$CQ$95, VALUE(LEFT(F1347, 2))+1, VALUE(RIGHT(F1347, 2))+1)</f>
        <v>僵</v>
      </c>
      <c r="E1347" s="1">
        <f t="shared" si="106"/>
        <v>340</v>
      </c>
      <c r="F1347" s="7">
        <v>4912</v>
      </c>
      <c r="G1347" s="9" t="str" cm="1">
        <f t="array" ref="G1347">IF(LEN(F1347)=4,"1-"&amp;LEFT(F1347,2)&amp;"-"&amp;RIGHT(F1347,2),IF(AND(F1347="",B1347&lt;&gt;""),FindJISCoordinate(B1347),"No Code"))</f>
        <v>1-49-12</v>
      </c>
      <c r="H1347" s="3">
        <f t="shared" si="107"/>
        <v>20725</v>
      </c>
      <c r="I1347" s="3" t="str">
        <f t="shared" si="104"/>
        <v>U+50F5</v>
      </c>
      <c r="J1347" s="3" t="str">
        <f t="shared" si="105"/>
        <v>僵</v>
      </c>
      <c r="K1347" s="3" t="b">
        <f t="shared" si="108"/>
        <v>1</v>
      </c>
    </row>
    <row r="1348" spans="2:11" x14ac:dyDescent="0.4">
      <c r="B1348" s="2" t="str" cm="1">
        <f t="array" ref="B1348">INDEX(JIS一覧!$A$1:$CQ$95, VALUE(LEFT(F1348, 2))+1, VALUE(RIGHT(F1348, 2))+1)</f>
        <v>嬌</v>
      </c>
      <c r="E1348" s="1">
        <f t="shared" si="106"/>
        <v>340</v>
      </c>
      <c r="F1348" s="7">
        <v>5340</v>
      </c>
      <c r="G1348" s="9" t="str" cm="1">
        <f t="array" ref="G1348">IF(LEN(F1348)=4,"1-"&amp;LEFT(F1348,2)&amp;"-"&amp;RIGHT(F1348,2),IF(AND(F1348="",B1348&lt;&gt;""),FindJISCoordinate(B1348),"No Code"))</f>
        <v>1-53-40</v>
      </c>
      <c r="H1348" s="3">
        <f t="shared" si="107"/>
        <v>23308</v>
      </c>
      <c r="I1348" s="3" t="str">
        <f t="shared" ref="I1348:I1411" si="109">IFERROR("U+"&amp;DEC2HEX(H1348),"")</f>
        <v>U+5B0C</v>
      </c>
      <c r="J1348" s="3" t="str">
        <f t="shared" ref="J1348:J1411" si="110">IFERROR(_xlfn.UNICHAR(H1348),"")</f>
        <v>嬌</v>
      </c>
      <c r="K1348" s="3" t="b">
        <f t="shared" si="108"/>
        <v>1</v>
      </c>
    </row>
    <row r="1349" spans="2:11" x14ac:dyDescent="0.4">
      <c r="B1349" s="2" t="str" cm="1">
        <f t="array" ref="B1349">INDEX(JIS一覧!$A$1:$CQ$95, VALUE(LEFT(F1349, 2))+1, VALUE(RIGHT(F1349, 2))+1)</f>
        <v>篋</v>
      </c>
      <c r="D1349" s="1">
        <v>41</v>
      </c>
      <c r="E1349" s="1">
        <f t="shared" si="106"/>
        <v>341</v>
      </c>
      <c r="F1349" s="7">
        <v>6826</v>
      </c>
      <c r="G1349" s="9" t="str" cm="1">
        <f t="array" ref="G1349">IF(LEN(F1349)=4,"1-"&amp;LEFT(F1349,2)&amp;"-"&amp;RIGHT(F1349,2),IF(AND(F1349="",B1349&lt;&gt;""),FindJISCoordinate(B1349),"No Code"))</f>
        <v>1-68-26</v>
      </c>
      <c r="H1349" s="3">
        <f t="shared" si="107"/>
        <v>31691</v>
      </c>
      <c r="I1349" s="3" t="str">
        <f t="shared" si="109"/>
        <v>U+7BCB</v>
      </c>
      <c r="J1349" s="3" t="str">
        <f t="shared" si="110"/>
        <v>篋</v>
      </c>
      <c r="K1349" s="3" t="b">
        <f t="shared" si="108"/>
        <v>1</v>
      </c>
    </row>
    <row r="1350" spans="2:11" x14ac:dyDescent="0.4">
      <c r="B1350" s="2" t="str" cm="1">
        <f t="array" ref="B1350">INDEX(JIS一覧!$A$1:$CQ$95, VALUE(LEFT(F1350, 2))+1, VALUE(RIGHT(F1350, 2))+1)</f>
        <v>蕎</v>
      </c>
      <c r="E1350" s="1">
        <f t="shared" si="106"/>
        <v>341</v>
      </c>
      <c r="F1350" s="7">
        <v>2230</v>
      </c>
      <c r="G1350" s="9" t="str" cm="1">
        <f t="array" ref="G1350">IF(LEN(F1350)=4,"1-"&amp;LEFT(F1350,2)&amp;"-"&amp;RIGHT(F1350,2),IF(AND(F1350="",B1350&lt;&gt;""),FindJISCoordinate(B1350),"No Code"))</f>
        <v>1-22-30</v>
      </c>
      <c r="H1350" s="3">
        <f t="shared" si="107"/>
        <v>34126</v>
      </c>
      <c r="I1350" s="3" t="str">
        <f t="shared" si="109"/>
        <v>U+854E</v>
      </c>
      <c r="J1350" s="3" t="str">
        <f t="shared" si="110"/>
        <v>蕎</v>
      </c>
      <c r="K1350" s="3" t="b">
        <f t="shared" si="108"/>
        <v>1</v>
      </c>
    </row>
    <row r="1351" spans="2:11" x14ac:dyDescent="0.4">
      <c r="B1351" s="2" t="str" cm="1">
        <f t="array" ref="B1351">INDEX(JIS一覧!$A$1:$CQ$95, VALUE(LEFT(F1351, 2))+1, VALUE(RIGHT(F1351, 2))+1)</f>
        <v>鋏</v>
      </c>
      <c r="E1351" s="1">
        <f t="shared" si="106"/>
        <v>341</v>
      </c>
      <c r="F1351" s="7">
        <v>7887</v>
      </c>
      <c r="G1351" s="9" t="str" cm="1">
        <f t="array" ref="G1351">IF(LEN(F1351)=4,"1-"&amp;LEFT(F1351,2)&amp;"-"&amp;RIGHT(F1351,2),IF(AND(F1351="",B1351&lt;&gt;""),FindJISCoordinate(B1351),"No Code"))</f>
        <v>1-78-87</v>
      </c>
      <c r="H1351" s="3">
        <f t="shared" si="107"/>
        <v>37583</v>
      </c>
      <c r="I1351" s="3" t="str">
        <f t="shared" si="109"/>
        <v>U+92CF</v>
      </c>
      <c r="J1351" s="3" t="str">
        <f t="shared" si="110"/>
        <v>鋏</v>
      </c>
      <c r="K1351" s="3" t="b">
        <f t="shared" si="108"/>
        <v>1</v>
      </c>
    </row>
    <row r="1352" spans="2:11" x14ac:dyDescent="0.4">
      <c r="B1352" s="2"/>
      <c r="C1352" t="s">
        <v>7824</v>
      </c>
      <c r="E1352" s="1">
        <f t="shared" si="106"/>
        <v>341</v>
      </c>
      <c r="G1352" s="9" t="str" cm="1">
        <f t="array" ref="G1352">IF(LEN(F1352)=4,"1-"&amp;LEFT(F1352,2)&amp;"-"&amp;RIGHT(F1352,2),IF(AND(F1352="",B1352&lt;&gt;""),FindJISCoordinate(B1352),"No Code"))</f>
        <v>No Code</v>
      </c>
      <c r="H1352" s="3" t="str">
        <f t="shared" si="107"/>
        <v/>
      </c>
      <c r="I1352" s="3" t="str">
        <f t="shared" si="109"/>
        <v/>
      </c>
      <c r="J1352" s="3" t="str">
        <f t="shared" si="110"/>
        <v/>
      </c>
      <c r="K1352" s="3" t="b">
        <f t="shared" si="108"/>
        <v>1</v>
      </c>
    </row>
    <row r="1353" spans="2:11" x14ac:dyDescent="0.4">
      <c r="B1353" s="2" t="str" cm="1">
        <f t="array" ref="B1353">INDEX(JIS一覧!$A$1:$CQ$95, VALUE(LEFT(F1353, 2))+1, VALUE(RIGHT(F1353, 2))+1)</f>
        <v>鞏</v>
      </c>
      <c r="E1353" s="1">
        <f t="shared" si="106"/>
        <v>341</v>
      </c>
      <c r="F1353" s="7">
        <v>8063</v>
      </c>
      <c r="G1353" s="9" t="str" cm="1">
        <f t="array" ref="G1353">IF(LEN(F1353)=4,"1-"&amp;LEFT(F1353,2)&amp;"-"&amp;RIGHT(F1353,2),IF(AND(F1353="",B1353&lt;&gt;""),FindJISCoordinate(B1353),"No Code"))</f>
        <v>1-80-63</v>
      </c>
      <c r="H1353" s="3">
        <f t="shared" si="107"/>
        <v>38799</v>
      </c>
      <c r="I1353" s="3" t="str">
        <f t="shared" si="109"/>
        <v>U+978F</v>
      </c>
      <c r="J1353" s="3" t="str">
        <f t="shared" si="110"/>
        <v>鞏</v>
      </c>
      <c r="K1353" s="3" t="b">
        <f t="shared" si="108"/>
        <v>1</v>
      </c>
    </row>
    <row r="1354" spans="2:11" x14ac:dyDescent="0.4">
      <c r="B1354" s="2" t="str" cm="1">
        <f t="array" ref="B1354">INDEX(JIS一覧!$A$1:$CQ$95, VALUE(LEFT(F1354, 2))+1, VALUE(RIGHT(F1354, 2))+1)</f>
        <v>彊</v>
      </c>
      <c r="E1354" s="1">
        <f t="shared" si="106"/>
        <v>341</v>
      </c>
      <c r="F1354" s="7">
        <v>2216</v>
      </c>
      <c r="G1354" s="9" t="str" cm="1">
        <f t="array" ref="G1354">IF(LEN(F1354)=4,"1-"&amp;LEFT(F1354,2)&amp;"-"&amp;RIGHT(F1354,2),IF(AND(F1354="",B1354&lt;&gt;""),FindJISCoordinate(B1354),"No Code"))</f>
        <v>1-22-16</v>
      </c>
      <c r="H1354" s="3">
        <f t="shared" si="107"/>
        <v>24394</v>
      </c>
      <c r="I1354" s="3" t="str">
        <f t="shared" si="109"/>
        <v>U+5F4A</v>
      </c>
      <c r="J1354" s="3" t="str">
        <f t="shared" si="110"/>
        <v>彊</v>
      </c>
      <c r="K1354" s="3" t="b">
        <f t="shared" si="108"/>
        <v>1</v>
      </c>
    </row>
    <row r="1355" spans="2:11" x14ac:dyDescent="0.4">
      <c r="B1355" s="2" t="str" cm="1">
        <f t="array" ref="B1355">INDEX(JIS一覧!$A$1:$CQ$95, VALUE(LEFT(F1355, 2))+1, VALUE(RIGHT(F1355, 2))+1)</f>
        <v>徼</v>
      </c>
      <c r="E1355" s="1">
        <f t="shared" si="106"/>
        <v>341</v>
      </c>
      <c r="F1355" s="7">
        <v>5553</v>
      </c>
      <c r="G1355" s="9" t="str" cm="1">
        <f t="array" ref="G1355">IF(LEN(F1355)=4,"1-"&amp;LEFT(F1355,2)&amp;"-"&amp;RIGHT(F1355,2),IF(AND(F1355="",B1355&lt;&gt;""),FindJISCoordinate(B1355),"No Code"))</f>
        <v>1-55-53</v>
      </c>
      <c r="H1355" s="3">
        <f t="shared" si="107"/>
        <v>24508</v>
      </c>
      <c r="I1355" s="3" t="str">
        <f t="shared" si="109"/>
        <v>U+5FBC</v>
      </c>
      <c r="J1355" s="3" t="str">
        <f t="shared" si="110"/>
        <v>徼</v>
      </c>
      <c r="K1355" s="3" t="b">
        <f t="shared" si="108"/>
        <v>1</v>
      </c>
    </row>
    <row r="1356" spans="2:11" x14ac:dyDescent="0.4">
      <c r="B1356" s="2" t="str" cm="1">
        <f t="array" ref="B1356">INDEX(JIS一覧!$A$1:$CQ$95, VALUE(LEFT(F1356, 2))+1, VALUE(RIGHT(F1356, 2))+1)</f>
        <v>橋</v>
      </c>
      <c r="E1356" s="1">
        <f t="shared" si="106"/>
        <v>341</v>
      </c>
      <c r="F1356" s="7">
        <v>2222</v>
      </c>
      <c r="G1356" s="9" t="str" cm="1">
        <f t="array" ref="G1356">IF(LEN(F1356)=4,"1-"&amp;LEFT(F1356,2)&amp;"-"&amp;RIGHT(F1356,2),IF(AND(F1356="",B1356&lt;&gt;""),FindJISCoordinate(B1356),"No Code"))</f>
        <v>1-22-22</v>
      </c>
      <c r="H1356" s="3">
        <f t="shared" si="107"/>
        <v>27211</v>
      </c>
      <c r="I1356" s="3" t="str">
        <f t="shared" si="109"/>
        <v>U+6A4B</v>
      </c>
      <c r="J1356" s="3" t="str">
        <f t="shared" si="110"/>
        <v>橋</v>
      </c>
      <c r="K1356" s="3" t="b">
        <f t="shared" si="108"/>
        <v>1</v>
      </c>
    </row>
    <row r="1357" spans="2:11" x14ac:dyDescent="0.4">
      <c r="B1357" s="2" t="str" cm="1">
        <f t="array" ref="B1357">INDEX(JIS一覧!$A$1:$CQ$95, VALUE(LEFT(F1357, 2))+1, VALUE(RIGHT(F1357, 2))+1)</f>
        <v>橇</v>
      </c>
      <c r="D1357" s="1">
        <v>42</v>
      </c>
      <c r="E1357" s="1">
        <f t="shared" si="106"/>
        <v>342</v>
      </c>
      <c r="F1357" s="7">
        <v>6082</v>
      </c>
      <c r="G1357" s="9" t="str" cm="1">
        <f t="array" ref="G1357">IF(LEN(F1357)=4,"1-"&amp;LEFT(F1357,2)&amp;"-"&amp;RIGHT(F1357,2),IF(AND(F1357="",B1357&lt;&gt;""),FindJISCoordinate(B1357),"No Code"))</f>
        <v>1-60-82</v>
      </c>
      <c r="H1357" s="3">
        <f t="shared" si="107"/>
        <v>27207</v>
      </c>
      <c r="I1357" s="3" t="str">
        <f t="shared" si="109"/>
        <v>U+6A47</v>
      </c>
      <c r="J1357" s="3" t="str">
        <f t="shared" si="110"/>
        <v>橇</v>
      </c>
      <c r="K1357" s="3" t="b">
        <f t="shared" si="108"/>
        <v>1</v>
      </c>
    </row>
    <row r="1358" spans="2:11" x14ac:dyDescent="0.4">
      <c r="B1358" s="2" t="str" cm="1">
        <f t="array" ref="B1358">INDEX(JIS一覧!$A$1:$CQ$95, VALUE(LEFT(F1358, 2))+1, VALUE(RIGHT(F1358, 2))+1)</f>
        <v>薑</v>
      </c>
      <c r="E1358" s="1">
        <f t="shared" si="106"/>
        <v>342</v>
      </c>
      <c r="F1358" s="7">
        <v>7308</v>
      </c>
      <c r="G1358" s="9" t="str" cm="1">
        <f t="array" ref="G1358">IF(LEN(F1358)=4,"1-"&amp;LEFT(F1358,2)&amp;"-"&amp;RIGHT(F1358,2),IF(AND(F1358="",B1358&lt;&gt;""),FindJISCoordinate(B1358),"No Code"))</f>
        <v>1-73-08</v>
      </c>
      <c r="H1358" s="3">
        <f t="shared" si="107"/>
        <v>34193</v>
      </c>
      <c r="I1358" s="3" t="str">
        <f t="shared" si="109"/>
        <v>U+8591</v>
      </c>
      <c r="J1358" s="3" t="str">
        <f t="shared" si="110"/>
        <v>薑</v>
      </c>
      <c r="K1358" s="3" t="b">
        <f t="shared" si="108"/>
        <v>1</v>
      </c>
    </row>
    <row r="1359" spans="2:11" x14ac:dyDescent="0.4">
      <c r="B1359" s="2" t="str" cm="1">
        <f t="array" ref="B1359">INDEX(JIS一覧!$A$1:$CQ$95, VALUE(LEFT(F1359, 2))+1, VALUE(RIGHT(F1359, 2))+1)</f>
        <v>襁</v>
      </c>
      <c r="E1359" s="1">
        <f t="shared" si="106"/>
        <v>342</v>
      </c>
      <c r="F1359" s="7">
        <v>7486</v>
      </c>
      <c r="G1359" s="9" t="str" cm="1">
        <f t="array" ref="G1359">IF(LEN(F1359)=4,"1-"&amp;LEFT(F1359,2)&amp;"-"&amp;RIGHT(F1359,2),IF(AND(F1359="",B1359&lt;&gt;""),FindJISCoordinate(B1359),"No Code"))</f>
        <v>1-74-86</v>
      </c>
      <c r="H1359" s="3">
        <f t="shared" si="107"/>
        <v>35137</v>
      </c>
      <c r="I1359" s="3" t="str">
        <f t="shared" si="109"/>
        <v>U+8941</v>
      </c>
      <c r="J1359" s="3" t="str">
        <f t="shared" si="110"/>
        <v>襁</v>
      </c>
      <c r="K1359" s="3" t="b">
        <f t="shared" si="108"/>
        <v>1</v>
      </c>
    </row>
    <row r="1360" spans="2:11" x14ac:dyDescent="0.4">
      <c r="B1360" s="2" t="str" cm="1">
        <f t="array" ref="B1360">INDEX(JIS一覧!$A$1:$CQ$95, VALUE(LEFT(F1360, 2))+1, VALUE(RIGHT(F1360, 2))+1)</f>
        <v>橿</v>
      </c>
      <c r="E1360" s="1">
        <f t="shared" si="106"/>
        <v>342</v>
      </c>
      <c r="F1360" s="7">
        <v>1964</v>
      </c>
      <c r="G1360" s="9" t="str" cm="1">
        <f t="array" ref="G1360">IF(LEN(F1360)=4,"1-"&amp;LEFT(F1360,2)&amp;"-"&amp;RIGHT(F1360,2),IF(AND(F1360="",B1360&lt;&gt;""),FindJISCoordinate(B1360),"No Code"))</f>
        <v>1-19-64</v>
      </c>
      <c r="H1360" s="3">
        <f t="shared" si="107"/>
        <v>27263</v>
      </c>
      <c r="I1360" s="3" t="str">
        <f t="shared" si="109"/>
        <v>U+6A7F</v>
      </c>
      <c r="J1360" s="3" t="str">
        <f t="shared" si="110"/>
        <v>橿</v>
      </c>
      <c r="K1360" s="3" t="b">
        <f t="shared" si="108"/>
        <v>1</v>
      </c>
    </row>
    <row r="1361" spans="2:11" x14ac:dyDescent="0.4">
      <c r="B1361" s="2" t="str" cm="1">
        <f t="array" ref="B1361">INDEX(JIS一覧!$A$1:$CQ$95, VALUE(LEFT(F1361, 2))+1, VALUE(RIGHT(F1361, 2))+1)</f>
        <v>矯</v>
      </c>
      <c r="E1361" s="1">
        <f t="shared" si="106"/>
        <v>342</v>
      </c>
      <c r="F1361" s="7">
        <v>2226</v>
      </c>
      <c r="G1361" s="9" t="str" cm="1">
        <f t="array" ref="G1361">IF(LEN(F1361)=4,"1-"&amp;LEFT(F1361,2)&amp;"-"&amp;RIGHT(F1361,2),IF(AND(F1361="",B1361&lt;&gt;""),FindJISCoordinate(B1361),"No Code"))</f>
        <v>1-22-26</v>
      </c>
      <c r="H1361" s="3">
        <f t="shared" si="107"/>
        <v>30703</v>
      </c>
      <c r="I1361" s="3" t="str">
        <f t="shared" si="109"/>
        <v>U+77EF</v>
      </c>
      <c r="J1361" s="3" t="str">
        <f t="shared" si="110"/>
        <v>矯</v>
      </c>
      <c r="K1361" s="3" t="b">
        <f t="shared" si="108"/>
        <v>1</v>
      </c>
    </row>
    <row r="1362" spans="2:11" x14ac:dyDescent="0.4">
      <c r="B1362" s="2"/>
      <c r="C1362" t="s">
        <v>7825</v>
      </c>
      <c r="E1362" s="1">
        <f t="shared" si="106"/>
        <v>342</v>
      </c>
      <c r="G1362" s="9" t="str" cm="1">
        <f t="array" ref="G1362">IF(LEN(F1362)=4,"1-"&amp;LEFT(F1362,2)&amp;"-"&amp;RIGHT(F1362,2),IF(AND(F1362="",B1362&lt;&gt;""),FindJISCoordinate(B1362),"No Code"))</f>
        <v>No Code</v>
      </c>
      <c r="H1362" s="3" t="str">
        <f t="shared" si="107"/>
        <v/>
      </c>
      <c r="I1362" s="3" t="str">
        <f t="shared" si="109"/>
        <v/>
      </c>
      <c r="J1362" s="3" t="str">
        <f t="shared" si="110"/>
        <v/>
      </c>
      <c r="K1362" s="3" t="b">
        <f t="shared" si="108"/>
        <v>1</v>
      </c>
    </row>
    <row r="1363" spans="2:11" x14ac:dyDescent="0.4">
      <c r="B1363" s="2" t="str" cm="1">
        <f t="array" ref="B1363">INDEX(JIS一覧!$A$1:$CQ$95, VALUE(LEFT(F1363, 2))+1, VALUE(RIGHT(F1363, 2))+1)</f>
        <v>繦</v>
      </c>
      <c r="E1363" s="1">
        <f t="shared" si="106"/>
        <v>342</v>
      </c>
      <c r="F1363" s="7">
        <v>6958</v>
      </c>
      <c r="G1363" s="9" t="str" cm="1">
        <f t="array" ref="G1363">IF(LEN(F1363)=4,"1-"&amp;LEFT(F1363,2)&amp;"-"&amp;RIGHT(F1363,2),IF(AND(F1363="",B1363&lt;&gt;""),FindJISCoordinate(B1363),"No Code"))</f>
        <v>1-69-58</v>
      </c>
      <c r="H1363" s="3">
        <f t="shared" si="107"/>
        <v>32358</v>
      </c>
      <c r="I1363" s="3" t="str">
        <f t="shared" si="109"/>
        <v>U+7E66</v>
      </c>
      <c r="J1363" s="3" t="str">
        <f t="shared" si="110"/>
        <v>繦</v>
      </c>
      <c r="K1363" s="3" t="b">
        <f t="shared" si="108"/>
        <v>1</v>
      </c>
    </row>
    <row r="1364" spans="2:11" x14ac:dyDescent="0.4">
      <c r="B1364" s="2" t="str" cm="1">
        <f t="array" ref="B1364">INDEX(JIS一覧!$A$1:$CQ$95, VALUE(LEFT(F1364, 2))+1, VALUE(RIGHT(F1364, 2))+1)</f>
        <v>竅</v>
      </c>
      <c r="E1364" s="1">
        <f t="shared" si="106"/>
        <v>342</v>
      </c>
      <c r="F1364" s="7">
        <v>6765</v>
      </c>
      <c r="G1364" s="9" t="str" cm="1">
        <f t="array" ref="G1364">IF(LEN(F1364)=4,"1-"&amp;LEFT(F1364,2)&amp;"-"&amp;RIGHT(F1364,2),IF(AND(F1364="",B1364&lt;&gt;""),FindJISCoordinate(B1364),"No Code"))</f>
        <v>1-67-65</v>
      </c>
      <c r="H1364" s="3">
        <f t="shared" si="107"/>
        <v>31429</v>
      </c>
      <c r="I1364" s="3" t="str">
        <f t="shared" si="109"/>
        <v>U+7AC5</v>
      </c>
      <c r="J1364" s="3" t="str">
        <f t="shared" si="110"/>
        <v>竅</v>
      </c>
      <c r="K1364" s="3" t="b">
        <f t="shared" si="108"/>
        <v>1</v>
      </c>
    </row>
    <row r="1365" spans="2:11" x14ac:dyDescent="0.4">
      <c r="B1365" s="2" t="str" cm="1">
        <f t="array" ref="B1365">INDEX(JIS一覧!$A$1:$CQ$95, VALUE(LEFT(F1365, 2))+1, VALUE(RIGHT(F1365, 2))+1)</f>
        <v>嚮</v>
      </c>
      <c r="E1365" s="1">
        <f t="shared" si="106"/>
        <v>342</v>
      </c>
      <c r="F1365" s="7">
        <v>5176</v>
      </c>
      <c r="G1365" s="9" t="str" cm="1">
        <f t="array" ref="G1365">IF(LEN(F1365)=4,"1-"&amp;LEFT(F1365,2)&amp;"-"&amp;RIGHT(F1365,2),IF(AND(F1365="",B1365&lt;&gt;""),FindJISCoordinate(B1365),"No Code"))</f>
        <v>1-51-76</v>
      </c>
      <c r="H1365" s="3">
        <f t="shared" si="107"/>
        <v>22190</v>
      </c>
      <c r="I1365" s="3" t="str">
        <f t="shared" si="109"/>
        <v>U+56AE</v>
      </c>
      <c r="J1365" s="3" t="str">
        <f t="shared" si="110"/>
        <v>嚮</v>
      </c>
      <c r="K1365" s="3" t="b">
        <f t="shared" si="108"/>
        <v>1</v>
      </c>
    </row>
    <row r="1366" spans="2:11" x14ac:dyDescent="0.4">
      <c r="B1366" s="2"/>
      <c r="C1366" t="s">
        <v>7826</v>
      </c>
      <c r="E1366" s="1">
        <f t="shared" si="106"/>
        <v>342</v>
      </c>
      <c r="G1366" s="9" t="str" cm="1">
        <f t="array" ref="G1366">IF(LEN(F1366)=4,"1-"&amp;LEFT(F1366,2)&amp;"-"&amp;RIGHT(F1366,2),IF(AND(F1366="",B1366&lt;&gt;""),FindJISCoordinate(B1366),"No Code"))</f>
        <v>No Code</v>
      </c>
      <c r="H1366" s="3" t="str">
        <f t="shared" si="107"/>
        <v/>
      </c>
      <c r="I1366" s="3" t="str">
        <f t="shared" si="109"/>
        <v/>
      </c>
      <c r="J1366" s="3" t="str">
        <f t="shared" si="110"/>
        <v/>
      </c>
      <c r="K1366" s="3" t="b">
        <f t="shared" si="108"/>
        <v>1</v>
      </c>
    </row>
    <row r="1367" spans="2:11" x14ac:dyDescent="0.4">
      <c r="B1367" s="2" t="str" cm="1">
        <f t="array" ref="B1367">INDEX(JIS一覧!$A$1:$CQ$95, VALUE(LEFT(F1367, 2))+1, VALUE(RIGHT(F1367, 2))+1)</f>
        <v>疆</v>
      </c>
      <c r="D1367" s="1">
        <v>43</v>
      </c>
      <c r="E1367" s="1">
        <f t="shared" si="106"/>
        <v>343</v>
      </c>
      <c r="F1367" s="7">
        <v>6537</v>
      </c>
      <c r="G1367" s="9" t="str" cm="1">
        <f t="array" ref="G1367">IF(LEN(F1367)=4,"1-"&amp;LEFT(F1367,2)&amp;"-"&amp;RIGHT(F1367,2),IF(AND(F1367="",B1367&lt;&gt;""),FindJISCoordinate(B1367),"No Code"))</f>
        <v>1-65-37</v>
      </c>
      <c r="H1367" s="3">
        <f t="shared" si="107"/>
        <v>30086</v>
      </c>
      <c r="I1367" s="3" t="str">
        <f t="shared" si="109"/>
        <v>U+7586</v>
      </c>
      <c r="J1367" s="3" t="str">
        <f t="shared" si="110"/>
        <v>疆</v>
      </c>
      <c r="K1367" s="3" t="b">
        <f t="shared" si="108"/>
        <v>1</v>
      </c>
    </row>
    <row r="1368" spans="2:11" x14ac:dyDescent="0.4">
      <c r="B1368" s="2" t="s">
        <v>7827</v>
      </c>
      <c r="E1368" s="1">
        <f t="shared" si="106"/>
        <v>343</v>
      </c>
      <c r="F1368" s="7">
        <v>9240</v>
      </c>
      <c r="G1368" s="9" t="str" cm="1">
        <f t="array" ref="G1368">IF(LEN(F1368)=4,"1-"&amp;LEFT(F1368,2)&amp;"-"&amp;RIGHT(F1368,2),IF(AND(F1368="",B1368&lt;&gt;""),FindJISCoordinate(B1368),"No Code"))</f>
        <v>1-92-40</v>
      </c>
      <c r="H1368" s="3">
        <f t="shared" si="107"/>
        <v>36475</v>
      </c>
      <c r="I1368" s="3" t="str">
        <f t="shared" si="109"/>
        <v>U+8E7B</v>
      </c>
      <c r="J1368" s="3" t="str">
        <f t="shared" si="110"/>
        <v>蹻</v>
      </c>
      <c r="K1368" s="3" t="b">
        <f t="shared" si="108"/>
        <v>1</v>
      </c>
    </row>
    <row r="1369" spans="2:11" x14ac:dyDescent="0.4">
      <c r="B1369" s="2" t="str" cm="1">
        <f t="array" ref="B1369">INDEX(JIS一覧!$A$1:$CQ$95, VALUE(LEFT(F1369, 2))+1, VALUE(RIGHT(F1369, 2))+1)</f>
        <v>轎</v>
      </c>
      <c r="E1369" s="1">
        <f t="shared" si="106"/>
        <v>343</v>
      </c>
      <c r="F1369" s="7">
        <v>7761</v>
      </c>
      <c r="G1369" s="9" t="str" cm="1">
        <f t="array" ref="G1369">IF(LEN(F1369)=4,"1-"&amp;LEFT(F1369,2)&amp;"-"&amp;RIGHT(F1369,2),IF(AND(F1369="",B1369&lt;&gt;""),FindJISCoordinate(B1369),"No Code"))</f>
        <v>1-77-61</v>
      </c>
      <c r="H1369" s="3">
        <f t="shared" si="107"/>
        <v>36686</v>
      </c>
      <c r="I1369" s="3" t="str">
        <f t="shared" si="109"/>
        <v>U+8F4E</v>
      </c>
      <c r="J1369" s="3" t="str">
        <f t="shared" si="110"/>
        <v>轎</v>
      </c>
      <c r="K1369" s="3" t="b">
        <f t="shared" si="108"/>
        <v>1</v>
      </c>
    </row>
    <row r="1370" spans="2:11" x14ac:dyDescent="0.4">
      <c r="B1370" s="2" t="str" cm="1">
        <f t="array" ref="B1370">INDEX(JIS一覧!$A$1:$CQ$95, VALUE(LEFT(F1370, 2))+1, VALUE(RIGHT(F1370, 2))+1)</f>
        <v>鏡</v>
      </c>
      <c r="E1370" s="1">
        <f t="shared" si="106"/>
        <v>343</v>
      </c>
      <c r="F1370" s="7">
        <v>2232</v>
      </c>
      <c r="G1370" s="9" t="str" cm="1">
        <f t="array" ref="G1370">IF(LEN(F1370)=4,"1-"&amp;LEFT(F1370,2)&amp;"-"&amp;RIGHT(F1370,2),IF(AND(F1370="",B1370&lt;&gt;""),FindJISCoordinate(B1370),"No Code"))</f>
        <v>1-22-32</v>
      </c>
      <c r="H1370" s="3">
        <f t="shared" si="107"/>
        <v>37857</v>
      </c>
      <c r="I1370" s="3" t="str">
        <f t="shared" si="109"/>
        <v>U+93E1</v>
      </c>
      <c r="J1370" s="3" t="str">
        <f t="shared" si="110"/>
        <v>鏡</v>
      </c>
      <c r="K1370" s="3" t="b">
        <f t="shared" si="108"/>
        <v>1</v>
      </c>
    </row>
    <row r="1371" spans="2:11" x14ac:dyDescent="0.4">
      <c r="B1371" s="2" t="str" cm="1">
        <f t="array" ref="B1371">INDEX(JIS一覧!$A$1:$CQ$95, VALUE(LEFT(F1371, 2))+1, VALUE(RIGHT(F1371, 2))+1)</f>
        <v>競</v>
      </c>
      <c r="E1371" s="1">
        <f t="shared" si="106"/>
        <v>343</v>
      </c>
      <c r="F1371" s="7">
        <v>2205</v>
      </c>
      <c r="G1371" s="9" t="str" cm="1">
        <f t="array" ref="G1371">IF(LEN(F1371)=4,"1-"&amp;LEFT(F1371,2)&amp;"-"&amp;RIGHT(F1371,2),IF(AND(F1371="",B1371&lt;&gt;""),FindJISCoordinate(B1371),"No Code"))</f>
        <v>1-22-05</v>
      </c>
      <c r="H1371" s="3">
        <f t="shared" si="107"/>
        <v>31478</v>
      </c>
      <c r="I1371" s="3" t="str">
        <f t="shared" si="109"/>
        <v>U+7AF6</v>
      </c>
      <c r="J1371" s="3" t="str">
        <f t="shared" si="110"/>
        <v>競</v>
      </c>
      <c r="K1371" s="3" t="b">
        <f t="shared" si="108"/>
        <v>1</v>
      </c>
    </row>
    <row r="1372" spans="2:11" x14ac:dyDescent="0.4">
      <c r="B1372" s="2" t="str" cm="1">
        <f t="array" ref="B1372">INDEX(JIS一覧!$A$1:$CQ$95, VALUE(LEFT(F1372, 2))+1, VALUE(RIGHT(F1372, 2))+1)</f>
        <v>響</v>
      </c>
      <c r="D1372" s="1">
        <v>44</v>
      </c>
      <c r="E1372" s="1">
        <f t="shared" si="106"/>
        <v>344</v>
      </c>
      <c r="F1372" s="7">
        <v>2233</v>
      </c>
      <c r="G1372" s="9" t="str" cm="1">
        <f t="array" ref="G1372">IF(LEN(F1372)=4,"1-"&amp;LEFT(F1372,2)&amp;"-"&amp;RIGHT(F1372,2),IF(AND(F1372="",B1372&lt;&gt;""),FindJISCoordinate(B1372),"No Code"))</f>
        <v>1-22-33</v>
      </c>
      <c r="H1372" s="3">
        <f t="shared" si="107"/>
        <v>38911</v>
      </c>
      <c r="I1372" s="3" t="str">
        <f t="shared" si="109"/>
        <v>U+97FF</v>
      </c>
      <c r="J1372" s="3" t="str">
        <f t="shared" si="110"/>
        <v>響</v>
      </c>
      <c r="K1372" s="3" t="b">
        <f t="shared" si="108"/>
        <v>1</v>
      </c>
    </row>
    <row r="1373" spans="2:11" x14ac:dyDescent="0.4">
      <c r="B1373" s="2" t="s">
        <v>7828</v>
      </c>
      <c r="C1373" t="s">
        <v>7829</v>
      </c>
      <c r="E1373" s="1">
        <f t="shared" si="106"/>
        <v>344</v>
      </c>
      <c r="F1373" s="7">
        <v>9386</v>
      </c>
      <c r="G1373" s="9" t="str" cm="1">
        <f t="array" ref="G1373">IF(LEN(F1373)=4,"1-"&amp;LEFT(F1373,2)&amp;"-"&amp;RIGHT(F1373,2),IF(AND(F1373="",B1373&lt;&gt;""),FindJISCoordinate(B1373),"No Code"))</f>
        <v>1-93-86</v>
      </c>
      <c r="H1373" s="3">
        <f t="shared" si="107"/>
        <v>64105</v>
      </c>
      <c r="I1373" s="3" t="str">
        <f t="shared" si="109"/>
        <v>U+FA69</v>
      </c>
      <c r="J1373" s="3" t="str">
        <f t="shared" si="110"/>
        <v>響</v>
      </c>
      <c r="K1373" s="3" t="b">
        <f t="shared" si="108"/>
        <v>1</v>
      </c>
    </row>
    <row r="1374" spans="2:11" x14ac:dyDescent="0.4">
      <c r="B1374" s="2"/>
      <c r="C1374" t="s">
        <v>7829</v>
      </c>
      <c r="E1374" s="1">
        <f t="shared" si="106"/>
        <v>344</v>
      </c>
      <c r="G1374" s="9" t="str" cm="1">
        <f t="array" ref="G1374">IF(LEN(F1374)=4,"1-"&amp;LEFT(F1374,2)&amp;"-"&amp;RIGHT(F1374,2),IF(AND(F1374="",B1374&lt;&gt;""),FindJISCoordinate(B1374),"No Code"))</f>
        <v>No Code</v>
      </c>
      <c r="H1374" s="3" t="str">
        <f t="shared" si="107"/>
        <v/>
      </c>
      <c r="I1374" s="3" t="str">
        <f t="shared" si="109"/>
        <v/>
      </c>
      <c r="J1374" s="3" t="str">
        <f t="shared" si="110"/>
        <v/>
      </c>
      <c r="K1374" s="3" t="b">
        <f t="shared" si="108"/>
        <v>1</v>
      </c>
    </row>
    <row r="1375" spans="2:11" x14ac:dyDescent="0.4">
      <c r="B1375" s="2" t="str" cm="1">
        <f t="array" ref="B1375">INDEX(JIS一覧!$A$1:$CQ$95, VALUE(LEFT(F1375, 2))+1, VALUE(RIGHT(F1375, 2))+1)</f>
        <v>饗</v>
      </c>
      <c r="E1375" s="1">
        <f t="shared" si="106"/>
        <v>344</v>
      </c>
      <c r="F1375" s="7">
        <v>2234</v>
      </c>
      <c r="G1375" s="9" t="str" cm="1">
        <f t="array" ref="G1375">IF(LEN(F1375)=4,"1-"&amp;LEFT(F1375,2)&amp;"-"&amp;RIGHT(F1375,2),IF(AND(F1375="",B1375&lt;&gt;""),FindJISCoordinate(B1375),"No Code"))</f>
        <v>1-22-34</v>
      </c>
      <c r="H1375" s="3">
        <f t="shared" si="107"/>
        <v>39255</v>
      </c>
      <c r="I1375" s="3" t="str">
        <f t="shared" si="109"/>
        <v>U+9957</v>
      </c>
      <c r="J1375" s="3" t="str">
        <f t="shared" si="110"/>
        <v>饗</v>
      </c>
      <c r="K1375" s="3" t="b">
        <f t="shared" si="108"/>
        <v>1</v>
      </c>
    </row>
    <row r="1376" spans="2:11" x14ac:dyDescent="0.4">
      <c r="B1376" s="2"/>
      <c r="C1376" t="s">
        <v>7830</v>
      </c>
      <c r="E1376" s="1">
        <f t="shared" si="106"/>
        <v>344</v>
      </c>
      <c r="G1376" s="9" t="str" cm="1">
        <f t="array" ref="G1376">IF(LEN(F1376)=4,"1-"&amp;LEFT(F1376,2)&amp;"-"&amp;RIGHT(F1376,2),IF(AND(F1376="",B1376&lt;&gt;""),FindJISCoordinate(B1376),"No Code"))</f>
        <v>No Code</v>
      </c>
      <c r="H1376" s="3" t="str">
        <f t="shared" si="107"/>
        <v/>
      </c>
      <c r="I1376" s="3" t="str">
        <f t="shared" si="109"/>
        <v/>
      </c>
      <c r="J1376" s="3" t="str">
        <f t="shared" si="110"/>
        <v/>
      </c>
      <c r="K1376" s="3" t="b">
        <f t="shared" si="108"/>
        <v>1</v>
      </c>
    </row>
    <row r="1377" spans="2:11" x14ac:dyDescent="0.4">
      <c r="B1377" s="2"/>
      <c r="C1377" t="s">
        <v>7830</v>
      </c>
      <c r="E1377" s="1">
        <f t="shared" si="106"/>
        <v>344</v>
      </c>
      <c r="G1377" s="9" t="str" cm="1">
        <f t="array" ref="G1377">IF(LEN(F1377)=4,"1-"&amp;LEFT(F1377,2)&amp;"-"&amp;RIGHT(F1377,2),IF(AND(F1377="",B1377&lt;&gt;""),FindJISCoordinate(B1377),"No Code"))</f>
        <v>No Code</v>
      </c>
      <c r="H1377" s="3" t="str">
        <f t="shared" si="107"/>
        <v/>
      </c>
      <c r="I1377" s="3" t="str">
        <f t="shared" si="109"/>
        <v/>
      </c>
      <c r="J1377" s="3" t="str">
        <f t="shared" si="110"/>
        <v/>
      </c>
      <c r="K1377" s="3" t="b">
        <f t="shared" si="108"/>
        <v>1</v>
      </c>
    </row>
    <row r="1378" spans="2:11" x14ac:dyDescent="0.4">
      <c r="B1378" s="2" t="str" cm="1">
        <f t="array" ref="B1378">INDEX(JIS一覧!$A$1:$CQ$95, VALUE(LEFT(F1378, 2))+1, VALUE(RIGHT(F1378, 2))+1)</f>
        <v>驚</v>
      </c>
      <c r="E1378" s="1">
        <f t="shared" si="106"/>
        <v>344</v>
      </c>
      <c r="F1378" s="7">
        <v>2235</v>
      </c>
      <c r="G1378" s="9" t="str" cm="1">
        <f t="array" ref="G1378">IF(LEN(F1378)=4,"1-"&amp;LEFT(F1378,2)&amp;"-"&amp;RIGHT(F1378,2),IF(AND(F1378="",B1378&lt;&gt;""),FindJISCoordinate(B1378),"No Code"))</f>
        <v>1-22-35</v>
      </c>
      <c r="H1378" s="3">
        <f t="shared" si="107"/>
        <v>39514</v>
      </c>
      <c r="I1378" s="3" t="str">
        <f t="shared" si="109"/>
        <v>U+9A5A</v>
      </c>
      <c r="J1378" s="3" t="str">
        <f t="shared" si="110"/>
        <v>驚</v>
      </c>
      <c r="K1378" s="3" t="b">
        <f t="shared" si="108"/>
        <v>1</v>
      </c>
    </row>
    <row r="1379" spans="2:11" x14ac:dyDescent="0.4">
      <c r="B1379" s="2"/>
      <c r="C1379" t="s">
        <v>7831</v>
      </c>
      <c r="E1379" s="1">
        <f t="shared" si="106"/>
        <v>344</v>
      </c>
      <c r="G1379" s="9" t="str" cm="1">
        <f t="array" ref="G1379">IF(LEN(F1379)=4,"1-"&amp;LEFT(F1379,2)&amp;"-"&amp;RIGHT(F1379,2),IF(AND(F1379="",B1379&lt;&gt;""),FindJISCoordinate(B1379),"No Code"))</f>
        <v>No Code</v>
      </c>
      <c r="H1379" s="3" t="str">
        <f t="shared" si="107"/>
        <v/>
      </c>
      <c r="I1379" s="3" t="str">
        <f t="shared" si="109"/>
        <v/>
      </c>
      <c r="J1379" s="3" t="str">
        <f t="shared" si="110"/>
        <v/>
      </c>
      <c r="K1379" s="3" t="b">
        <f t="shared" si="108"/>
        <v>1</v>
      </c>
    </row>
    <row r="1380" spans="2:11" x14ac:dyDescent="0.4">
      <c r="B1380" s="2" t="str" cm="1">
        <f t="array" ref="B1380">INDEX(JIS一覧!$A$1:$CQ$95, VALUE(LEFT(F1380, 2))+1, VALUE(RIGHT(F1380, 2))+1)</f>
        <v>驕</v>
      </c>
      <c r="E1380" s="1">
        <f t="shared" si="106"/>
        <v>344</v>
      </c>
      <c r="F1380" s="7">
        <v>8165</v>
      </c>
      <c r="G1380" s="9" t="str" cm="1">
        <f t="array" ref="G1380">IF(LEN(F1380)=4,"1-"&amp;LEFT(F1380,2)&amp;"-"&amp;RIGHT(F1380,2),IF(AND(F1380="",B1380&lt;&gt;""),FindJISCoordinate(B1380),"No Code"))</f>
        <v>1-81-65</v>
      </c>
      <c r="H1380" s="3">
        <f t="shared" si="107"/>
        <v>39509</v>
      </c>
      <c r="I1380" s="3" t="str">
        <f t="shared" si="109"/>
        <v>U+9A55</v>
      </c>
      <c r="J1380" s="3" t="str">
        <f t="shared" si="110"/>
        <v>驕</v>
      </c>
      <c r="K1380" s="3" t="b">
        <f t="shared" si="108"/>
        <v>1</v>
      </c>
    </row>
    <row r="1381" spans="2:11" x14ac:dyDescent="0.4">
      <c r="B1381" s="2" t="str" cm="1">
        <f t="array" ref="B1381">INDEX(JIS一覧!$A$1:$CQ$95, VALUE(LEFT(F1381, 2))+1, VALUE(RIGHT(F1381, 2))+1)</f>
        <v>仰</v>
      </c>
      <c r="D1381" s="1">
        <v>45</v>
      </c>
      <c r="E1381" s="1">
        <f t="shared" si="106"/>
        <v>345</v>
      </c>
      <c r="F1381" s="7">
        <v>2236</v>
      </c>
      <c r="G1381" s="9" t="str" cm="1">
        <f t="array" ref="G1381">IF(LEN(F1381)=4,"1-"&amp;LEFT(F1381,2)&amp;"-"&amp;RIGHT(F1381,2),IF(AND(F1381="",B1381&lt;&gt;""),FindJISCoordinate(B1381),"No Code"))</f>
        <v>1-22-36</v>
      </c>
      <c r="H1381" s="3">
        <f t="shared" si="107"/>
        <v>20208</v>
      </c>
      <c r="I1381" s="3" t="str">
        <f t="shared" si="109"/>
        <v>U+4EF0</v>
      </c>
      <c r="J1381" s="3" t="str">
        <f t="shared" si="110"/>
        <v>仰</v>
      </c>
      <c r="K1381" s="3" t="b">
        <f t="shared" si="108"/>
        <v>1</v>
      </c>
    </row>
    <row r="1382" spans="2:11" x14ac:dyDescent="0.4">
      <c r="B1382" s="2" t="str" cm="1">
        <f t="array" ref="B1382">INDEX(JIS一覧!$A$1:$CQ$95, VALUE(LEFT(F1382, 2))+1, VALUE(RIGHT(F1382, 2))+1)</f>
        <v>尭</v>
      </c>
      <c r="E1382" s="1">
        <f t="shared" si="106"/>
        <v>345</v>
      </c>
      <c r="F1382" s="7">
        <v>2238</v>
      </c>
      <c r="G1382" s="9" t="str" cm="1">
        <f t="array" ref="G1382">IF(LEN(F1382)=4,"1-"&amp;LEFT(F1382,2)&amp;"-"&amp;RIGHT(F1382,2),IF(AND(F1382="",B1382&lt;&gt;""),FindJISCoordinate(B1382),"No Code"))</f>
        <v>1-22-38</v>
      </c>
      <c r="H1382" s="3">
        <f t="shared" si="107"/>
        <v>23597</v>
      </c>
      <c r="I1382" s="3" t="str">
        <f t="shared" si="109"/>
        <v>U+5C2D</v>
      </c>
      <c r="J1382" s="3" t="str">
        <f t="shared" si="110"/>
        <v>尭</v>
      </c>
      <c r="K1382" s="3" t="b">
        <f t="shared" si="108"/>
        <v>1</v>
      </c>
    </row>
    <row r="1383" spans="2:11" x14ac:dyDescent="0.4">
      <c r="B1383" s="2" t="str" cm="1">
        <f t="array" ref="B1383">INDEX(JIS一覧!$A$1:$CQ$95, VALUE(LEFT(F1383, 2))+1, VALUE(RIGHT(F1383, 2))+1)</f>
        <v>堯</v>
      </c>
      <c r="C1383" t="s">
        <v>7832</v>
      </c>
      <c r="E1383" s="1">
        <f t="shared" si="106"/>
        <v>345</v>
      </c>
      <c r="F1383" s="7">
        <v>8401</v>
      </c>
      <c r="G1383" s="9" t="str" cm="1">
        <f t="array" ref="G1383">IF(LEN(F1383)=4,"1-"&amp;LEFT(F1383,2)&amp;"-"&amp;RIGHT(F1383,2),IF(AND(F1383="",B1383&lt;&gt;""),FindJISCoordinate(B1383),"No Code"))</f>
        <v>1-84-01</v>
      </c>
      <c r="H1383" s="3">
        <f t="shared" si="107"/>
        <v>22575</v>
      </c>
      <c r="I1383" s="3" t="str">
        <f t="shared" si="109"/>
        <v>U+582F</v>
      </c>
      <c r="J1383" s="3" t="str">
        <f t="shared" si="110"/>
        <v>堯</v>
      </c>
      <c r="K1383" s="3" t="b">
        <f t="shared" si="108"/>
        <v>1</v>
      </c>
    </row>
    <row r="1384" spans="2:11" x14ac:dyDescent="0.4">
      <c r="B1384" s="2" t="str" cm="1">
        <f t="array" ref="B1384">INDEX(JIS一覧!$A$1:$CQ$95, VALUE(LEFT(F1384, 2))+1, VALUE(RIGHT(F1384, 2))+1)</f>
        <v>暁</v>
      </c>
      <c r="D1384" s="1">
        <v>46</v>
      </c>
      <c r="E1384" s="1">
        <f t="shared" si="106"/>
        <v>346</v>
      </c>
      <c r="F1384" s="7">
        <v>2239</v>
      </c>
      <c r="G1384" s="9" t="str" cm="1">
        <f t="array" ref="G1384">IF(LEN(F1384)=4,"1-"&amp;LEFT(F1384,2)&amp;"-"&amp;RIGHT(F1384,2),IF(AND(F1384="",B1384&lt;&gt;""),FindJISCoordinate(B1384),"No Code"))</f>
        <v>1-22-39</v>
      </c>
      <c r="H1384" s="3">
        <f t="shared" si="107"/>
        <v>26241</v>
      </c>
      <c r="I1384" s="3" t="str">
        <f t="shared" si="109"/>
        <v>U+6681</v>
      </c>
      <c r="J1384" s="3" t="str">
        <f t="shared" si="110"/>
        <v>暁</v>
      </c>
      <c r="K1384" s="3" t="b">
        <f t="shared" si="108"/>
        <v>1</v>
      </c>
    </row>
    <row r="1385" spans="2:11" x14ac:dyDescent="0.4">
      <c r="B1385" s="2" t="str" cm="1">
        <f t="array" ref="B1385">INDEX(JIS一覧!$A$1:$CQ$95, VALUE(LEFT(F1385, 2))+1, VALUE(RIGHT(F1385, 2))+1)</f>
        <v>曉</v>
      </c>
      <c r="C1385" t="s">
        <v>7833</v>
      </c>
      <c r="E1385" s="1">
        <f t="shared" si="106"/>
        <v>346</v>
      </c>
      <c r="F1385" s="7">
        <v>5892</v>
      </c>
      <c r="G1385" s="9" t="str" cm="1">
        <f t="array" ref="G1385">IF(LEN(F1385)=4,"1-"&amp;LEFT(F1385,2)&amp;"-"&amp;RIGHT(F1385,2),IF(AND(F1385="",B1385&lt;&gt;""),FindJISCoordinate(B1385),"No Code"))</f>
        <v>1-58-92</v>
      </c>
      <c r="H1385" s="3">
        <f t="shared" si="107"/>
        <v>26313</v>
      </c>
      <c r="I1385" s="3" t="str">
        <f t="shared" si="109"/>
        <v>U+66C9</v>
      </c>
      <c r="J1385" s="3" t="str">
        <f t="shared" si="110"/>
        <v>曉</v>
      </c>
      <c r="K1385" s="3" t="b">
        <f t="shared" si="108"/>
        <v>1</v>
      </c>
    </row>
    <row r="1386" spans="2:11" x14ac:dyDescent="0.4">
      <c r="B1386" s="2" t="str" cm="1">
        <f t="array" ref="B1386">INDEX(JIS一覧!$A$1:$CQ$95, VALUE(LEFT(F1386, 2))+1, VALUE(RIGHT(F1386, 2))+1)</f>
        <v>業</v>
      </c>
      <c r="E1386" s="1">
        <f t="shared" si="106"/>
        <v>346</v>
      </c>
      <c r="F1386" s="7">
        <v>2240</v>
      </c>
      <c r="G1386" s="9" t="str" cm="1">
        <f t="array" ref="G1386">IF(LEN(F1386)=4,"1-"&amp;LEFT(F1386,2)&amp;"-"&amp;RIGHT(F1386,2),IF(AND(F1386="",B1386&lt;&gt;""),FindJISCoordinate(B1386),"No Code"))</f>
        <v>1-22-40</v>
      </c>
      <c r="H1386" s="3">
        <f t="shared" si="107"/>
        <v>26989</v>
      </c>
      <c r="I1386" s="3" t="str">
        <f t="shared" si="109"/>
        <v>U+696D</v>
      </c>
      <c r="J1386" s="3" t="str">
        <f t="shared" si="110"/>
        <v>業</v>
      </c>
      <c r="K1386" s="3" t="b">
        <f t="shared" si="108"/>
        <v>1</v>
      </c>
    </row>
    <row r="1387" spans="2:11" x14ac:dyDescent="0.4">
      <c r="B1387" s="2" t="str" cm="1">
        <f t="array" ref="B1387">INDEX(JIS一覧!$A$1:$CQ$95, VALUE(LEFT(F1387, 2))+1, VALUE(RIGHT(F1387, 2))+1)</f>
        <v>僥</v>
      </c>
      <c r="D1387" s="1">
        <v>47</v>
      </c>
      <c r="E1387" s="1">
        <f t="shared" si="106"/>
        <v>347</v>
      </c>
      <c r="F1387" s="7">
        <v>4907</v>
      </c>
      <c r="G1387" s="9" t="str" cm="1">
        <f t="array" ref="G1387">IF(LEN(F1387)=4,"1-"&amp;LEFT(F1387,2)&amp;"-"&amp;RIGHT(F1387,2),IF(AND(F1387="",B1387&lt;&gt;""),FindJISCoordinate(B1387),"No Code"))</f>
        <v>1-49-07</v>
      </c>
      <c r="H1387" s="3">
        <f t="shared" si="107"/>
        <v>20709</v>
      </c>
      <c r="I1387" s="3" t="str">
        <f t="shared" si="109"/>
        <v>U+50E5</v>
      </c>
      <c r="J1387" s="3" t="str">
        <f t="shared" si="110"/>
        <v>僥</v>
      </c>
      <c r="K1387" s="3" t="b">
        <f t="shared" si="108"/>
        <v>1</v>
      </c>
    </row>
    <row r="1388" spans="2:11" x14ac:dyDescent="0.4">
      <c r="B1388" s="2" t="str" cm="1">
        <f t="array" ref="B1388">INDEX(JIS一覧!$A$1:$CQ$95, VALUE(LEFT(F1388, 2))+1, VALUE(RIGHT(F1388, 2))+1)</f>
        <v>嶢</v>
      </c>
      <c r="E1388" s="1">
        <f t="shared" si="106"/>
        <v>347</v>
      </c>
      <c r="F1388" s="7">
        <v>5450</v>
      </c>
      <c r="G1388" s="9" t="str" cm="1">
        <f t="array" ref="G1388">IF(LEN(F1388)=4,"1-"&amp;LEFT(F1388,2)&amp;"-"&amp;RIGHT(F1388,2),IF(AND(F1388="",B1388&lt;&gt;""),FindJISCoordinate(B1388),"No Code"))</f>
        <v>1-54-50</v>
      </c>
      <c r="H1388" s="3">
        <f t="shared" si="107"/>
        <v>23970</v>
      </c>
      <c r="I1388" s="3" t="str">
        <f t="shared" si="109"/>
        <v>U+5DA2</v>
      </c>
      <c r="J1388" s="3" t="str">
        <f t="shared" si="110"/>
        <v>嶢</v>
      </c>
      <c r="K1388" s="3" t="b">
        <f t="shared" si="108"/>
        <v>1</v>
      </c>
    </row>
    <row r="1389" spans="2:11" x14ac:dyDescent="0.4">
      <c r="B1389" s="2" t="str" cm="1">
        <f t="array" ref="B1389">INDEX(JIS一覧!$A$1:$CQ$95, VALUE(LEFT(F1389, 2))+1, VALUE(RIGHT(F1389, 2))+1)</f>
        <v>澆</v>
      </c>
      <c r="E1389" s="1">
        <f t="shared" si="106"/>
        <v>347</v>
      </c>
      <c r="F1389" s="7">
        <v>6304</v>
      </c>
      <c r="G1389" s="9" t="str" cm="1">
        <f t="array" ref="G1389">IF(LEN(F1389)=4,"1-"&amp;LEFT(F1389,2)&amp;"-"&amp;RIGHT(F1389,2),IF(AND(F1389="",B1389&lt;&gt;""),FindJISCoordinate(B1389),"No Code"))</f>
        <v>1-63-04</v>
      </c>
      <c r="H1389" s="3">
        <f t="shared" si="107"/>
        <v>28550</v>
      </c>
      <c r="I1389" s="3" t="str">
        <f t="shared" si="109"/>
        <v>U+6F86</v>
      </c>
      <c r="J1389" s="3" t="str">
        <f t="shared" si="110"/>
        <v>澆</v>
      </c>
      <c r="K1389" s="3" t="b">
        <f t="shared" si="108"/>
        <v>1</v>
      </c>
    </row>
    <row r="1390" spans="2:11" x14ac:dyDescent="0.4">
      <c r="B1390" s="2" t="str" cm="1">
        <f t="array" ref="B1390">INDEX(JIS一覧!$A$1:$CQ$95, VALUE(LEFT(F1390, 2))+1, VALUE(RIGHT(F1390, 2))+1)</f>
        <v>凝</v>
      </c>
      <c r="E1390" s="1">
        <f t="shared" si="106"/>
        <v>347</v>
      </c>
      <c r="F1390" s="7">
        <v>2237</v>
      </c>
      <c r="G1390" s="9" t="str" cm="1">
        <f t="array" ref="G1390">IF(LEN(F1390)=4,"1-"&amp;LEFT(F1390,2)&amp;"-"&amp;RIGHT(F1390,2),IF(AND(F1390="",B1390&lt;&gt;""),FindJISCoordinate(B1390),"No Code"))</f>
        <v>1-22-37</v>
      </c>
      <c r="H1390" s="3">
        <f t="shared" si="107"/>
        <v>20957</v>
      </c>
      <c r="I1390" s="3" t="str">
        <f t="shared" si="109"/>
        <v>U+51DD</v>
      </c>
      <c r="J1390" s="3" t="str">
        <f t="shared" si="110"/>
        <v>凝</v>
      </c>
      <c r="K1390" s="3" t="b">
        <f t="shared" si="108"/>
        <v>1</v>
      </c>
    </row>
    <row r="1391" spans="2:11" x14ac:dyDescent="0.4">
      <c r="B1391" s="2" t="str" cm="1">
        <f t="array" ref="B1391">INDEX(JIS一覧!$A$1:$CQ$95, VALUE(LEFT(F1391, 2))+1, VALUE(RIGHT(F1391, 2))+1)</f>
        <v>翹</v>
      </c>
      <c r="E1391" s="1">
        <f t="shared" si="106"/>
        <v>347</v>
      </c>
      <c r="F1391" s="7">
        <v>7043</v>
      </c>
      <c r="G1391" s="9" t="str" cm="1">
        <f t="array" ref="G1391">IF(LEN(F1391)=4,"1-"&amp;LEFT(F1391,2)&amp;"-"&amp;RIGHT(F1391,2),IF(AND(F1391="",B1391&lt;&gt;""),FindJISCoordinate(B1391),"No Code"))</f>
        <v>1-70-43</v>
      </c>
      <c r="H1391" s="3">
        <f t="shared" si="107"/>
        <v>32761</v>
      </c>
      <c r="I1391" s="3" t="str">
        <f t="shared" si="109"/>
        <v>U+7FF9</v>
      </c>
      <c r="J1391" s="3" t="str">
        <f t="shared" si="110"/>
        <v>翹</v>
      </c>
      <c r="K1391" s="3" t="b">
        <f t="shared" si="108"/>
        <v>1</v>
      </c>
    </row>
    <row r="1392" spans="2:11" x14ac:dyDescent="0.4">
      <c r="B1392" s="2" t="str" cm="1">
        <f t="array" ref="B1392">INDEX(JIS一覧!$A$1:$CQ$95, VALUE(LEFT(F1392, 2))+1, VALUE(RIGHT(F1392, 2))+1)</f>
        <v>蟯</v>
      </c>
      <c r="E1392" s="1">
        <f t="shared" si="106"/>
        <v>347</v>
      </c>
      <c r="F1392" s="7">
        <v>7420</v>
      </c>
      <c r="G1392" s="9" t="str" cm="1">
        <f t="array" ref="G1392">IF(LEN(F1392)=4,"1-"&amp;LEFT(F1392,2)&amp;"-"&amp;RIGHT(F1392,2),IF(AND(F1392="",B1392&lt;&gt;""),FindJISCoordinate(B1392),"No Code"))</f>
        <v>1-74-20</v>
      </c>
      <c r="H1392" s="3">
        <f t="shared" si="107"/>
        <v>34799</v>
      </c>
      <c r="I1392" s="3" t="str">
        <f t="shared" si="109"/>
        <v>U+87EF</v>
      </c>
      <c r="J1392" s="3" t="str">
        <f t="shared" si="110"/>
        <v>蟯</v>
      </c>
      <c r="K1392" s="3" t="b">
        <f t="shared" si="108"/>
        <v>1</v>
      </c>
    </row>
    <row r="1393" spans="2:11" x14ac:dyDescent="0.4">
      <c r="B1393" s="2" t="str" cm="1">
        <f t="array" ref="B1393">INDEX(JIS一覧!$A$1:$CQ$95, VALUE(LEFT(F1393, 2))+1, VALUE(RIGHT(F1393, 2))+1)</f>
        <v>驍</v>
      </c>
      <c r="E1393" s="1">
        <f t="shared" si="106"/>
        <v>347</v>
      </c>
      <c r="F1393" s="7">
        <v>8166</v>
      </c>
      <c r="G1393" s="9" t="str" cm="1">
        <f t="array" ref="G1393">IF(LEN(F1393)=4,"1-"&amp;LEFT(F1393,2)&amp;"-"&amp;RIGHT(F1393,2),IF(AND(F1393="",B1393&lt;&gt;""),FindJISCoordinate(B1393),"No Code"))</f>
        <v>1-81-66</v>
      </c>
      <c r="H1393" s="3">
        <f t="shared" si="107"/>
        <v>39501</v>
      </c>
      <c r="I1393" s="3" t="str">
        <f t="shared" si="109"/>
        <v>U+9A4D</v>
      </c>
      <c r="J1393" s="3" t="str">
        <f t="shared" si="110"/>
        <v>驍</v>
      </c>
      <c r="K1393" s="3" t="b">
        <f t="shared" si="108"/>
        <v>1</v>
      </c>
    </row>
    <row r="1394" spans="2:11" x14ac:dyDescent="0.4">
      <c r="B1394" s="2" t="str" cm="1">
        <f t="array" ref="B1394">INDEX(JIS一覧!$A$1:$CQ$95, VALUE(LEFT(F1394, 2))+1, VALUE(RIGHT(F1394, 2))+1)</f>
        <v>旭</v>
      </c>
      <c r="D1394" s="1">
        <v>48</v>
      </c>
      <c r="E1394" s="1">
        <f t="shared" si="106"/>
        <v>348</v>
      </c>
      <c r="F1394" s="7">
        <v>1616</v>
      </c>
      <c r="G1394" s="9" t="str" cm="1">
        <f t="array" ref="G1394">IF(LEN(F1394)=4,"1-"&amp;LEFT(F1394,2)&amp;"-"&amp;RIGHT(F1394,2),IF(AND(F1394="",B1394&lt;&gt;""),FindJISCoordinate(B1394),"No Code"))</f>
        <v>1-16-16</v>
      </c>
      <c r="H1394" s="3">
        <f t="shared" si="107"/>
        <v>26093</v>
      </c>
      <c r="I1394" s="3" t="str">
        <f t="shared" si="109"/>
        <v>U+65ED</v>
      </c>
      <c r="J1394" s="3" t="str">
        <f t="shared" si="110"/>
        <v>旭</v>
      </c>
      <c r="K1394" s="3" t="b">
        <f t="shared" si="108"/>
        <v>1</v>
      </c>
    </row>
    <row r="1395" spans="2:11" x14ac:dyDescent="0.4">
      <c r="B1395" s="2" t="str" cm="1">
        <f t="array" ref="B1395">INDEX(JIS一覧!$A$1:$CQ$95, VALUE(LEFT(F1395, 2))+1, VALUE(RIGHT(F1395, 2))+1)</f>
        <v>曲</v>
      </c>
      <c r="E1395" s="1">
        <f t="shared" si="106"/>
        <v>348</v>
      </c>
      <c r="F1395" s="7">
        <v>2242</v>
      </c>
      <c r="G1395" s="9" t="str" cm="1">
        <f t="array" ref="G1395">IF(LEN(F1395)=4,"1-"&amp;LEFT(F1395,2)&amp;"-"&amp;RIGHT(F1395,2),IF(AND(F1395="",B1395&lt;&gt;""),FindJISCoordinate(B1395),"No Code"))</f>
        <v>1-22-42</v>
      </c>
      <c r="H1395" s="3">
        <f t="shared" si="107"/>
        <v>26354</v>
      </c>
      <c r="I1395" s="3" t="str">
        <f t="shared" si="109"/>
        <v>U+66F2</v>
      </c>
      <c r="J1395" s="3" t="str">
        <f t="shared" si="110"/>
        <v>曲</v>
      </c>
      <c r="K1395" s="3" t="b">
        <f t="shared" si="108"/>
        <v>1</v>
      </c>
    </row>
    <row r="1396" spans="2:11" x14ac:dyDescent="0.4">
      <c r="B1396" s="2" t="str" cm="1">
        <f t="array" ref="B1396">INDEX(JIS一覧!$A$1:$CQ$95, VALUE(LEFT(F1396, 2))+1, VALUE(RIGHT(F1396, 2))+1)</f>
        <v>局</v>
      </c>
      <c r="D1396" s="1">
        <v>49</v>
      </c>
      <c r="E1396" s="1">
        <f t="shared" si="106"/>
        <v>349</v>
      </c>
      <c r="F1396" s="7">
        <v>2241</v>
      </c>
      <c r="G1396" s="9" t="str" cm="1">
        <f t="array" ref="G1396">IF(LEN(F1396)=4,"1-"&amp;LEFT(F1396,2)&amp;"-"&amp;RIGHT(F1396,2),IF(AND(F1396="",B1396&lt;&gt;""),FindJISCoordinate(B1396),"No Code"))</f>
        <v>1-22-41</v>
      </c>
      <c r="H1396" s="3">
        <f t="shared" si="107"/>
        <v>23616</v>
      </c>
      <c r="I1396" s="3" t="str">
        <f t="shared" si="109"/>
        <v>U+5C40</v>
      </c>
      <c r="J1396" s="3" t="str">
        <f t="shared" si="110"/>
        <v>局</v>
      </c>
      <c r="K1396" s="3" t="b">
        <f t="shared" si="108"/>
        <v>1</v>
      </c>
    </row>
    <row r="1397" spans="2:11" x14ac:dyDescent="0.4">
      <c r="B1397" s="2" t="str" cm="1">
        <f t="array" ref="B1397">INDEX(JIS一覧!$A$1:$CQ$95, VALUE(LEFT(F1397, 2))+1, VALUE(RIGHT(F1397, 2))+1)</f>
        <v>亟</v>
      </c>
      <c r="E1397" s="1">
        <f t="shared" si="106"/>
        <v>349</v>
      </c>
      <c r="F1397" s="7">
        <v>4820</v>
      </c>
      <c r="G1397" s="9" t="str" cm="1">
        <f t="array" ref="G1397">IF(LEN(F1397)=4,"1-"&amp;LEFT(F1397,2)&amp;"-"&amp;RIGHT(F1397,2),IF(AND(F1397="",B1397&lt;&gt;""),FindJISCoordinate(B1397),"No Code"))</f>
        <v>1-48-20</v>
      </c>
      <c r="H1397" s="3">
        <f t="shared" si="107"/>
        <v>20127</v>
      </c>
      <c r="I1397" s="3" t="str">
        <f t="shared" si="109"/>
        <v>U+4E9F</v>
      </c>
      <c r="J1397" s="3" t="str">
        <f t="shared" si="110"/>
        <v>亟</v>
      </c>
      <c r="K1397" s="3" t="b">
        <f t="shared" si="108"/>
        <v>1</v>
      </c>
    </row>
    <row r="1398" spans="2:11" x14ac:dyDescent="0.4">
      <c r="B1398" s="2" t="str" cm="1">
        <f t="array" ref="B1398">INDEX(JIS一覧!$A$1:$CQ$95, VALUE(LEFT(F1398, 2))+1, VALUE(RIGHT(F1398, 2))+1)</f>
        <v>洫</v>
      </c>
      <c r="E1398" s="1">
        <f t="shared" si="106"/>
        <v>349</v>
      </c>
      <c r="F1398" s="7">
        <v>6209</v>
      </c>
      <c r="G1398" s="9" t="str" cm="1">
        <f t="array" ref="G1398">IF(LEN(F1398)=4,"1-"&amp;LEFT(F1398,2)&amp;"-"&amp;RIGHT(F1398,2),IF(AND(F1398="",B1398&lt;&gt;""),FindJISCoordinate(B1398),"No Code"))</f>
        <v>1-62-09</v>
      </c>
      <c r="H1398" s="3">
        <f t="shared" si="107"/>
        <v>27947</v>
      </c>
      <c r="I1398" s="3" t="str">
        <f t="shared" si="109"/>
        <v>U+6D2B</v>
      </c>
      <c r="J1398" s="3" t="str">
        <f t="shared" si="110"/>
        <v>洫</v>
      </c>
      <c r="K1398" s="3" t="b">
        <f t="shared" si="108"/>
        <v>1</v>
      </c>
    </row>
    <row r="1399" spans="2:11" x14ac:dyDescent="0.4">
      <c r="B1399" s="2" t="s">
        <v>7834</v>
      </c>
      <c r="E1399" s="1">
        <f t="shared" ref="E1399:E1462" si="111">IF(D1399="",E1398,D1399+ROUNDUP(E1398-D1399,-2))</f>
        <v>349</v>
      </c>
      <c r="F1399" s="7">
        <v>1470</v>
      </c>
      <c r="G1399" s="9" t="str" cm="1">
        <f t="array" ref="G1399">IF(LEN(F1399)=4,"1-"&amp;LEFT(F1399,2)&amp;"-"&amp;RIGHT(F1399,2),IF(AND(F1399="",B1399&lt;&gt;""),FindJISCoordinate(B1399),"No Code"))</f>
        <v>1-14-70</v>
      </c>
      <c r="H1399" s="3">
        <f t="shared" si="107"/>
        <v>21206</v>
      </c>
      <c r="I1399" s="3" t="str">
        <f t="shared" si="109"/>
        <v>U+52D6</v>
      </c>
      <c r="J1399" s="3" t="str">
        <f t="shared" si="110"/>
        <v>勖</v>
      </c>
      <c r="K1399" s="3" t="b">
        <f t="shared" si="108"/>
        <v>1</v>
      </c>
    </row>
    <row r="1400" spans="2:11" x14ac:dyDescent="0.4">
      <c r="B1400" s="2" t="str" cm="1">
        <f t="array" ref="B1400">INDEX(JIS一覧!$A$1:$CQ$95, VALUE(LEFT(F1400, 2))+1, VALUE(RIGHT(F1400, 2))+1)</f>
        <v>勗</v>
      </c>
      <c r="C1400" t="s">
        <v>7835</v>
      </c>
      <c r="E1400" s="1">
        <f t="shared" si="111"/>
        <v>349</v>
      </c>
      <c r="F1400" s="7">
        <v>5008</v>
      </c>
      <c r="G1400" s="9" t="str" cm="1">
        <f t="array" ref="G1400">IF(LEN(F1400)=4,"1-"&amp;LEFT(F1400,2)&amp;"-"&amp;RIGHT(F1400,2),IF(AND(F1400="",B1400&lt;&gt;""),FindJISCoordinate(B1400),"No Code"))</f>
        <v>1-50-08</v>
      </c>
      <c r="H1400" s="3">
        <f t="shared" si="107"/>
        <v>21207</v>
      </c>
      <c r="I1400" s="3" t="str">
        <f t="shared" si="109"/>
        <v>U+52D7</v>
      </c>
      <c r="J1400" s="3" t="str">
        <f t="shared" si="110"/>
        <v>勗</v>
      </c>
      <c r="K1400" s="3" t="b">
        <f t="shared" si="108"/>
        <v>1</v>
      </c>
    </row>
    <row r="1401" spans="2:11" x14ac:dyDescent="0.4">
      <c r="B1401" s="2" t="str" cm="1">
        <f t="array" ref="B1401">INDEX(JIS一覧!$A$1:$CQ$95, VALUE(LEFT(F1401, 2))+1, VALUE(RIGHT(F1401, 2))+1)</f>
        <v>極</v>
      </c>
      <c r="E1401" s="1">
        <f t="shared" si="111"/>
        <v>349</v>
      </c>
      <c r="F1401" s="7">
        <v>2243</v>
      </c>
      <c r="G1401" s="9" t="str" cm="1">
        <f t="array" ref="G1401">IF(LEN(F1401)=4,"1-"&amp;LEFT(F1401,2)&amp;"-"&amp;RIGHT(F1401,2),IF(AND(F1401="",B1401&lt;&gt;""),FindJISCoordinate(B1401),"No Code"))</f>
        <v>1-22-43</v>
      </c>
      <c r="H1401" s="3">
        <f t="shared" si="107"/>
        <v>26997</v>
      </c>
      <c r="I1401" s="3" t="str">
        <f t="shared" si="109"/>
        <v>U+6975</v>
      </c>
      <c r="J1401" s="3" t="str">
        <f t="shared" si="110"/>
        <v>極</v>
      </c>
      <c r="K1401" s="3" t="b">
        <f t="shared" si="108"/>
        <v>1</v>
      </c>
    </row>
    <row r="1402" spans="2:11" x14ac:dyDescent="0.4">
      <c r="B1402" s="2" t="str" cm="1">
        <f t="array" ref="B1402">INDEX(JIS一覧!$A$1:$CQ$95, VALUE(LEFT(F1402, 2))+1, VALUE(RIGHT(F1402, 2))+1)</f>
        <v>棘</v>
      </c>
      <c r="D1402" s="1">
        <v>50</v>
      </c>
      <c r="E1402" s="1">
        <f t="shared" si="111"/>
        <v>350</v>
      </c>
      <c r="F1402" s="7">
        <v>5989</v>
      </c>
      <c r="G1402" s="9" t="str" cm="1">
        <f t="array" ref="G1402">IF(LEN(F1402)=4,"1-"&amp;LEFT(F1402,2)&amp;"-"&amp;RIGHT(F1402,2),IF(AND(F1402="",B1402&lt;&gt;""),FindJISCoordinate(B1402),"No Code"))</f>
        <v>1-59-89</v>
      </c>
      <c r="H1402" s="3">
        <f t="shared" si="107"/>
        <v>26840</v>
      </c>
      <c r="I1402" s="3" t="str">
        <f t="shared" si="109"/>
        <v>U+68D8</v>
      </c>
      <c r="J1402" s="3" t="str">
        <f t="shared" si="110"/>
        <v>棘</v>
      </c>
      <c r="K1402" s="3" t="b">
        <f t="shared" si="108"/>
        <v>1</v>
      </c>
    </row>
    <row r="1403" spans="2:11" x14ac:dyDescent="0.4">
      <c r="B1403" s="2" t="str" cm="1">
        <f t="array" ref="B1403">INDEX(JIS一覧!$A$1:$CQ$95, VALUE(LEFT(F1403, 2))+1, VALUE(RIGHT(F1403, 2))+1)</f>
        <v>跼</v>
      </c>
      <c r="E1403" s="1">
        <f t="shared" si="111"/>
        <v>350</v>
      </c>
      <c r="F1403" s="7">
        <v>7682</v>
      </c>
      <c r="G1403" s="9" t="str" cm="1">
        <f t="array" ref="G1403">IF(LEN(F1403)=4,"1-"&amp;LEFT(F1403,2)&amp;"-"&amp;RIGHT(F1403,2),IF(AND(F1403="",B1403&lt;&gt;""),FindJISCoordinate(B1403),"No Code"))</f>
        <v>1-76-82</v>
      </c>
      <c r="H1403" s="3">
        <f t="shared" si="107"/>
        <v>36348</v>
      </c>
      <c r="I1403" s="3" t="str">
        <f t="shared" si="109"/>
        <v>U+8DFC</v>
      </c>
      <c r="J1403" s="3" t="str">
        <f t="shared" si="110"/>
        <v>跼</v>
      </c>
      <c r="K1403" s="3" t="b">
        <f t="shared" si="108"/>
        <v>1</v>
      </c>
    </row>
    <row r="1404" spans="2:11" x14ac:dyDescent="0.4">
      <c r="B1404" s="2" t="str" cm="1">
        <f t="array" ref="B1404">INDEX(JIS一覧!$A$1:$CQ$95, VALUE(LEFT(F1404, 2))+1, VALUE(RIGHT(F1404, 2))+1)</f>
        <v>蕀</v>
      </c>
      <c r="D1404" s="1">
        <v>51</v>
      </c>
      <c r="E1404" s="1">
        <f t="shared" si="111"/>
        <v>351</v>
      </c>
      <c r="F1404" s="7">
        <v>7291</v>
      </c>
      <c r="G1404" s="9" t="str" cm="1">
        <f t="array" ref="G1404">IF(LEN(F1404)=4,"1-"&amp;LEFT(F1404,2)&amp;"-"&amp;RIGHT(F1404,2),IF(AND(F1404="",B1404&lt;&gt;""),FindJISCoordinate(B1404),"No Code"))</f>
        <v>1-72-91</v>
      </c>
      <c r="H1404" s="3">
        <f t="shared" si="107"/>
        <v>34112</v>
      </c>
      <c r="I1404" s="3" t="str">
        <f t="shared" si="109"/>
        <v>U+8540</v>
      </c>
      <c r="J1404" s="3" t="str">
        <f t="shared" si="110"/>
        <v>蕀</v>
      </c>
      <c r="K1404" s="3" t="b">
        <f t="shared" si="108"/>
        <v>1</v>
      </c>
    </row>
    <row r="1405" spans="2:11" x14ac:dyDescent="0.4">
      <c r="B1405" s="2" t="str" cm="1">
        <f t="array" ref="B1405">INDEX(JIS一覧!$A$1:$CQ$95, VALUE(LEFT(F1405, 2))+1, VALUE(RIGHT(F1405, 2))+1)</f>
        <v>髷</v>
      </c>
      <c r="E1405" s="1">
        <f t="shared" si="111"/>
        <v>351</v>
      </c>
      <c r="F1405" s="7">
        <v>8194</v>
      </c>
      <c r="G1405" s="9" t="str" cm="1">
        <f t="array" ref="G1405">IF(LEN(F1405)=4,"1-"&amp;LEFT(F1405,2)&amp;"-"&amp;RIGHT(F1405,2),IF(AND(F1405="",B1405&lt;&gt;""),FindJISCoordinate(B1405),"No Code"))</f>
        <v>1-81-94</v>
      </c>
      <c r="H1405" s="3">
        <f t="shared" si="107"/>
        <v>39671</v>
      </c>
      <c r="I1405" s="3" t="str">
        <f t="shared" si="109"/>
        <v>U+9AF7</v>
      </c>
      <c r="J1405" s="3" t="str">
        <f t="shared" si="110"/>
        <v>髷</v>
      </c>
      <c r="K1405" s="3" t="b">
        <f t="shared" si="108"/>
        <v>1</v>
      </c>
    </row>
    <row r="1406" spans="2:11" x14ac:dyDescent="0.4">
      <c r="B1406" s="2" t="s">
        <v>7836</v>
      </c>
      <c r="E1406" s="1">
        <f t="shared" si="111"/>
        <v>351</v>
      </c>
      <c r="G1406" s="9" t="str" cm="1">
        <f t="array" ref="G1406">IF(LEN(F1406)=4,"1-"&amp;LEFT(F1406,2)&amp;"-"&amp;RIGHT(F1406,2),IF(AND(F1406="",B1406&lt;&gt;""),FindJISCoordinate(B1406),"No Code"))</f>
        <v>2-15-60</v>
      </c>
      <c r="H1406" s="3">
        <f t="shared" si="107"/>
        <v>27275</v>
      </c>
      <c r="I1406" s="3" t="str">
        <f t="shared" si="109"/>
        <v>U+6A8B</v>
      </c>
      <c r="J1406" s="3" t="str">
        <f t="shared" si="110"/>
        <v>檋</v>
      </c>
      <c r="K1406" s="3" t="b">
        <f t="shared" si="108"/>
        <v>1</v>
      </c>
    </row>
    <row r="1407" spans="2:11" x14ac:dyDescent="0.4">
      <c r="B1407" s="2" t="str" cm="1">
        <f t="array" ref="B1407">INDEX(JIS一覧!$A$1:$CQ$95, VALUE(LEFT(F1407, 2))+1, VALUE(RIGHT(F1407, 2))+1)</f>
        <v>玉</v>
      </c>
      <c r="E1407" s="1">
        <f t="shared" si="111"/>
        <v>351</v>
      </c>
      <c r="F1407" s="7">
        <v>2244</v>
      </c>
      <c r="G1407" s="9" t="str" cm="1">
        <f t="array" ref="G1407">IF(LEN(F1407)=4,"1-"&amp;LEFT(F1407,2)&amp;"-"&amp;RIGHT(F1407,2),IF(AND(F1407="",B1407&lt;&gt;""),FindJISCoordinate(B1407),"No Code"))</f>
        <v>1-22-44</v>
      </c>
      <c r="H1407" s="3">
        <f t="shared" si="107"/>
        <v>29577</v>
      </c>
      <c r="I1407" s="3" t="str">
        <f t="shared" si="109"/>
        <v>U+7389</v>
      </c>
      <c r="J1407" s="3" t="str">
        <f t="shared" si="110"/>
        <v>玉</v>
      </c>
      <c r="K1407" s="3" t="b">
        <f t="shared" si="108"/>
        <v>1</v>
      </c>
    </row>
    <row r="1408" spans="2:11" x14ac:dyDescent="0.4">
      <c r="B1408" s="2" t="str" cm="1">
        <f t="array" ref="B1408">INDEX(JIS一覧!$A$1:$CQ$95, VALUE(LEFT(F1408, 2))+1, VALUE(RIGHT(F1408, 2))+1)</f>
        <v>瓩</v>
      </c>
      <c r="D1408" s="1">
        <v>53</v>
      </c>
      <c r="E1408" s="1">
        <f t="shared" si="111"/>
        <v>353</v>
      </c>
      <c r="F1408" s="7">
        <v>6504</v>
      </c>
      <c r="G1408" s="9" t="str" cm="1">
        <f t="array" ref="G1408">IF(LEN(F1408)=4,"1-"&amp;LEFT(F1408,2)&amp;"-"&amp;RIGHT(F1408,2),IF(AND(F1408="",B1408&lt;&gt;""),FindJISCoordinate(B1408),"No Code"))</f>
        <v>1-65-04</v>
      </c>
      <c r="H1408" s="3">
        <f t="shared" si="107"/>
        <v>29929</v>
      </c>
      <c r="I1408" s="3" t="str">
        <f t="shared" si="109"/>
        <v>U+74E9</v>
      </c>
      <c r="J1408" s="3" t="str">
        <f t="shared" si="110"/>
        <v>瓩</v>
      </c>
      <c r="K1408" s="3" t="b">
        <f t="shared" si="108"/>
        <v>1</v>
      </c>
    </row>
    <row r="1409" spans="2:11" x14ac:dyDescent="0.4">
      <c r="B1409" s="2" t="str" cm="1">
        <f t="array" ref="B1409">INDEX(JIS一覧!$A$1:$CQ$95, VALUE(LEFT(F1409, 2))+1, VALUE(RIGHT(F1409, 2))+1)</f>
        <v>粁</v>
      </c>
      <c r="E1409" s="1">
        <f t="shared" si="111"/>
        <v>353</v>
      </c>
      <c r="F1409" s="7">
        <v>2246</v>
      </c>
      <c r="G1409" s="9" t="str" cm="1">
        <f t="array" ref="G1409">IF(LEN(F1409)=4,"1-"&amp;LEFT(F1409,2)&amp;"-"&amp;RIGHT(F1409,2),IF(AND(F1409="",B1409&lt;&gt;""),FindJISCoordinate(B1409),"No Code"))</f>
        <v>1-22-46</v>
      </c>
      <c r="H1409" s="3">
        <f t="shared" si="107"/>
        <v>31873</v>
      </c>
      <c r="I1409" s="3" t="str">
        <f t="shared" si="109"/>
        <v>U+7C81</v>
      </c>
      <c r="J1409" s="3" t="str">
        <f t="shared" si="110"/>
        <v>粁</v>
      </c>
      <c r="K1409" s="3" t="b">
        <f t="shared" si="108"/>
        <v>1</v>
      </c>
    </row>
    <row r="1410" spans="2:11" x14ac:dyDescent="0.4">
      <c r="B1410" s="2" t="str" cm="1">
        <f t="array" ref="B1410">INDEX(JIS一覧!$A$1:$CQ$95, VALUE(LEFT(F1410, 2))+1, VALUE(RIGHT(F1410, 2))+1)</f>
        <v>竏</v>
      </c>
      <c r="E1410" s="1">
        <f t="shared" si="111"/>
        <v>353</v>
      </c>
      <c r="F1410" s="7">
        <v>6772</v>
      </c>
      <c r="G1410" s="9" t="str" cm="1">
        <f t="array" ref="G1410">IF(LEN(F1410)=4,"1-"&amp;LEFT(F1410,2)&amp;"-"&amp;RIGHT(F1410,2),IF(AND(F1410="",B1410&lt;&gt;""),FindJISCoordinate(B1410),"No Code"))</f>
        <v>1-67-72</v>
      </c>
      <c r="H1410" s="3">
        <f t="shared" ref="H1410:H1473" si="112">IFERROR(_xlfn.UNICODE(B1410),"")</f>
        <v>31439</v>
      </c>
      <c r="I1410" s="3" t="str">
        <f t="shared" si="109"/>
        <v>U+7ACF</v>
      </c>
      <c r="J1410" s="3" t="str">
        <f t="shared" si="110"/>
        <v>竏</v>
      </c>
      <c r="K1410" s="3" t="b">
        <f t="shared" ref="K1410:K1473" si="113">B1410=J1410</f>
        <v>1</v>
      </c>
    </row>
    <row r="1411" spans="2:11" x14ac:dyDescent="0.4">
      <c r="B1411" s="2" t="str" cm="1">
        <f t="array" ref="B1411">INDEX(JIS一覧!$A$1:$CQ$95, VALUE(LEFT(F1411, 2))+1, VALUE(RIGHT(F1411, 2))+1)</f>
        <v>巾</v>
      </c>
      <c r="E1411" s="1">
        <f t="shared" si="111"/>
        <v>353</v>
      </c>
      <c r="F1411" s="7">
        <v>2250</v>
      </c>
      <c r="G1411" s="9" t="str" cm="1">
        <f t="array" ref="G1411">IF(LEN(F1411)=4,"1-"&amp;LEFT(F1411,2)&amp;"-"&amp;RIGHT(F1411,2),IF(AND(F1411="",B1411&lt;&gt;""),FindJISCoordinate(B1411),"No Code"))</f>
        <v>1-22-50</v>
      </c>
      <c r="H1411" s="3">
        <f t="shared" si="112"/>
        <v>24062</v>
      </c>
      <c r="I1411" s="3" t="str">
        <f t="shared" si="109"/>
        <v>U+5DFE</v>
      </c>
      <c r="J1411" s="3" t="str">
        <f t="shared" si="110"/>
        <v>巾</v>
      </c>
      <c r="K1411" s="3" t="b">
        <f t="shared" si="113"/>
        <v>1</v>
      </c>
    </row>
    <row r="1412" spans="2:11" x14ac:dyDescent="0.4">
      <c r="B1412" s="2" t="str" cm="1">
        <f t="array" ref="B1412">INDEX(JIS一覧!$A$1:$CQ$95, VALUE(LEFT(F1412, 2))+1, VALUE(RIGHT(F1412, 2))+1)</f>
        <v>斤</v>
      </c>
      <c r="E1412" s="1">
        <f t="shared" si="111"/>
        <v>353</v>
      </c>
      <c r="F1412" s="7">
        <v>2252</v>
      </c>
      <c r="G1412" s="9" t="str" cm="1">
        <f t="array" ref="G1412">IF(LEN(F1412)=4,"1-"&amp;LEFT(F1412,2)&amp;"-"&amp;RIGHT(F1412,2),IF(AND(F1412="",B1412&lt;&gt;""),FindJISCoordinate(B1412),"No Code"))</f>
        <v>1-22-52</v>
      </c>
      <c r="H1412" s="3">
        <f t="shared" si="112"/>
        <v>26020</v>
      </c>
      <c r="I1412" s="3" t="str">
        <f t="shared" ref="I1412:I1475" si="114">IFERROR("U+"&amp;DEC2HEX(H1412),"")</f>
        <v>U+65A4</v>
      </c>
      <c r="J1412" s="3" t="str">
        <f t="shared" ref="J1412:J1475" si="115">IFERROR(_xlfn.UNICHAR(H1412),"")</f>
        <v>斤</v>
      </c>
      <c r="K1412" s="3" t="b">
        <f t="shared" si="113"/>
        <v>1</v>
      </c>
    </row>
    <row r="1413" spans="2:11" x14ac:dyDescent="0.4">
      <c r="B1413" s="2" t="str" cm="1">
        <f t="array" ref="B1413">INDEX(JIS一覧!$A$1:$CQ$95, VALUE(LEFT(F1413, 2))+1, VALUE(RIGHT(F1413, 2))+1)</f>
        <v>听</v>
      </c>
      <c r="E1413" s="1">
        <f t="shared" si="111"/>
        <v>353</v>
      </c>
      <c r="F1413" s="7">
        <v>5065</v>
      </c>
      <c r="G1413" s="9" t="str" cm="1">
        <f t="array" ref="G1413">IF(LEN(F1413)=4,"1-"&amp;LEFT(F1413,2)&amp;"-"&amp;RIGHT(F1413,2),IF(AND(F1413="",B1413&lt;&gt;""),FindJISCoordinate(B1413),"No Code"))</f>
        <v>1-50-65</v>
      </c>
      <c r="H1413" s="3">
        <f t="shared" si="112"/>
        <v>21548</v>
      </c>
      <c r="I1413" s="3" t="str">
        <f t="shared" si="114"/>
        <v>U+542C</v>
      </c>
      <c r="J1413" s="3" t="str">
        <f t="shared" si="115"/>
        <v>听</v>
      </c>
      <c r="K1413" s="3" t="b">
        <f t="shared" si="113"/>
        <v>1</v>
      </c>
    </row>
    <row r="1414" spans="2:11" x14ac:dyDescent="0.4">
      <c r="B1414" s="2" t="str" cm="1">
        <f t="array" ref="B1414">INDEX(JIS一覧!$A$1:$CQ$95, VALUE(LEFT(F1414, 2))+1, VALUE(RIGHT(F1414, 2))+1)</f>
        <v>均</v>
      </c>
      <c r="E1414" s="1">
        <f t="shared" si="111"/>
        <v>353</v>
      </c>
      <c r="F1414" s="7">
        <v>2249</v>
      </c>
      <c r="G1414" s="9" t="str" cm="1">
        <f t="array" ref="G1414">IF(LEN(F1414)=4,"1-"&amp;LEFT(F1414,2)&amp;"-"&amp;RIGHT(F1414,2),IF(AND(F1414="",B1414&lt;&gt;""),FindJISCoordinate(B1414),"No Code"))</f>
        <v>1-22-49</v>
      </c>
      <c r="H1414" s="3">
        <f t="shared" si="112"/>
        <v>22343</v>
      </c>
      <c r="I1414" s="3" t="str">
        <f t="shared" si="114"/>
        <v>U+5747</v>
      </c>
      <c r="J1414" s="3" t="str">
        <f t="shared" si="115"/>
        <v>均</v>
      </c>
      <c r="K1414" s="3" t="b">
        <f t="shared" si="113"/>
        <v>1</v>
      </c>
    </row>
    <row r="1415" spans="2:11" x14ac:dyDescent="0.4">
      <c r="B1415" s="2" t="str" cm="1">
        <f t="array" ref="B1415">INDEX(JIS一覧!$A$1:$CQ$95, VALUE(LEFT(F1415, 2))+1, VALUE(RIGHT(F1415, 2))+1)</f>
        <v>忻</v>
      </c>
      <c r="D1415" s="1">
        <v>54</v>
      </c>
      <c r="E1415" s="1">
        <f t="shared" si="111"/>
        <v>354</v>
      </c>
      <c r="F1415" s="7">
        <v>5555</v>
      </c>
      <c r="G1415" s="9" t="str" cm="1">
        <f t="array" ref="G1415">IF(LEN(F1415)=4,"1-"&amp;LEFT(F1415,2)&amp;"-"&amp;RIGHT(F1415,2),IF(AND(F1415="",B1415&lt;&gt;""),FindJISCoordinate(B1415),"No Code"))</f>
        <v>1-55-55</v>
      </c>
      <c r="H1415" s="3">
        <f t="shared" si="112"/>
        <v>24571</v>
      </c>
      <c r="I1415" s="3" t="str">
        <f t="shared" si="114"/>
        <v>U+5FFB</v>
      </c>
      <c r="J1415" s="3" t="str">
        <f t="shared" si="115"/>
        <v>忻</v>
      </c>
      <c r="K1415" s="3" t="b">
        <f t="shared" si="113"/>
        <v>1</v>
      </c>
    </row>
    <row r="1416" spans="2:11" x14ac:dyDescent="0.4">
      <c r="B1416" s="2" t="str" cm="1">
        <f t="array" ref="B1416">INDEX(JIS一覧!$A$1:$CQ$95, VALUE(LEFT(F1416, 2))+1, VALUE(RIGHT(F1416, 2))+1)</f>
        <v>芹</v>
      </c>
      <c r="E1416" s="1">
        <f t="shared" si="111"/>
        <v>354</v>
      </c>
      <c r="F1416" s="7">
        <v>2260</v>
      </c>
      <c r="G1416" s="9" t="str" cm="1">
        <f t="array" ref="G1416">IF(LEN(F1416)=4,"1-"&amp;LEFT(F1416,2)&amp;"-"&amp;RIGHT(F1416,2),IF(AND(F1416="",B1416&lt;&gt;""),FindJISCoordinate(B1416),"No Code"))</f>
        <v>1-22-60</v>
      </c>
      <c r="H1416" s="3">
        <f t="shared" si="112"/>
        <v>33465</v>
      </c>
      <c r="I1416" s="3" t="str">
        <f t="shared" si="114"/>
        <v>U+82B9</v>
      </c>
      <c r="J1416" s="3" t="str">
        <f t="shared" si="115"/>
        <v>芹</v>
      </c>
      <c r="K1416" s="3" t="b">
        <f t="shared" si="113"/>
        <v>1</v>
      </c>
    </row>
    <row r="1417" spans="2:11" x14ac:dyDescent="0.4">
      <c r="B1417" s="2" t="str" cm="1">
        <f t="array" ref="B1417">INDEX(JIS一覧!$A$1:$CQ$95, VALUE(LEFT(F1417, 2))+1, VALUE(RIGHT(F1417, 2))+1)</f>
        <v>近</v>
      </c>
      <c r="E1417" s="1">
        <f t="shared" si="111"/>
        <v>354</v>
      </c>
      <c r="F1417" s="7">
        <v>2265</v>
      </c>
      <c r="G1417" s="9" t="str" cm="1">
        <f t="array" ref="G1417">IF(LEN(F1417)=4,"1-"&amp;LEFT(F1417,2)&amp;"-"&amp;RIGHT(F1417,2),IF(AND(F1417="",B1417&lt;&gt;""),FindJISCoordinate(B1417),"No Code"))</f>
        <v>1-22-65</v>
      </c>
      <c r="H1417" s="3">
        <f t="shared" si="112"/>
        <v>36817</v>
      </c>
      <c r="I1417" s="3" t="str">
        <f t="shared" si="114"/>
        <v>U+8FD1</v>
      </c>
      <c r="J1417" s="3" t="str">
        <f t="shared" si="115"/>
        <v>近</v>
      </c>
      <c r="K1417" s="3" t="b">
        <f t="shared" si="113"/>
        <v>1</v>
      </c>
    </row>
    <row r="1418" spans="2:11" x14ac:dyDescent="0.4">
      <c r="B1418" s="2"/>
      <c r="C1418" t="s">
        <v>7837</v>
      </c>
      <c r="E1418" s="1">
        <f t="shared" si="111"/>
        <v>354</v>
      </c>
      <c r="G1418" s="9" t="str" cm="1">
        <f t="array" ref="G1418">IF(LEN(F1418)=4,"1-"&amp;LEFT(F1418,2)&amp;"-"&amp;RIGHT(F1418,2),IF(AND(F1418="",B1418&lt;&gt;""),FindJISCoordinate(B1418),"No Code"))</f>
        <v>No Code</v>
      </c>
      <c r="H1418" s="3" t="str">
        <f t="shared" si="112"/>
        <v/>
      </c>
      <c r="I1418" s="3" t="str">
        <f t="shared" si="114"/>
        <v/>
      </c>
      <c r="J1418" s="3" t="str">
        <f t="shared" si="115"/>
        <v/>
      </c>
      <c r="K1418" s="3" t="b">
        <f t="shared" si="113"/>
        <v>1</v>
      </c>
    </row>
    <row r="1419" spans="2:11" x14ac:dyDescent="0.4">
      <c r="B1419" s="2" t="str" cm="1">
        <f t="array" ref="B1419">INDEX(JIS一覧!$A$1:$CQ$95, VALUE(LEFT(F1419, 2))+1, VALUE(RIGHT(F1419, 2))+1)</f>
        <v>欣</v>
      </c>
      <c r="D1419" s="1">
        <v>55</v>
      </c>
      <c r="E1419" s="1">
        <f t="shared" si="111"/>
        <v>355</v>
      </c>
      <c r="F1419" s="7">
        <v>2253</v>
      </c>
      <c r="G1419" s="9" t="str" cm="1">
        <f t="array" ref="G1419">IF(LEN(F1419)=4,"1-"&amp;LEFT(F1419,2)&amp;"-"&amp;RIGHT(F1419,2),IF(AND(F1419="",B1419&lt;&gt;""),FindJISCoordinate(B1419),"No Code"))</f>
        <v>1-22-53</v>
      </c>
      <c r="H1419" s="3">
        <f t="shared" si="112"/>
        <v>27427</v>
      </c>
      <c r="I1419" s="3" t="str">
        <f t="shared" si="114"/>
        <v>U+6B23</v>
      </c>
      <c r="J1419" s="3" t="str">
        <f t="shared" si="115"/>
        <v>欣</v>
      </c>
      <c r="K1419" s="3" t="b">
        <f t="shared" si="113"/>
        <v>1</v>
      </c>
    </row>
    <row r="1420" spans="2:11" x14ac:dyDescent="0.4">
      <c r="B1420" s="2" t="str" cm="1">
        <f t="array" ref="B1420">INDEX(JIS一覧!$A$1:$CQ$95, VALUE(LEFT(F1420, 2))+1, VALUE(RIGHT(F1420, 2))+1)</f>
        <v>金</v>
      </c>
      <c r="E1420" s="1">
        <f t="shared" si="111"/>
        <v>355</v>
      </c>
      <c r="F1420" s="7">
        <v>2266</v>
      </c>
      <c r="G1420" s="9" t="str" cm="1">
        <f t="array" ref="G1420">IF(LEN(F1420)=4,"1-"&amp;LEFT(F1420,2)&amp;"-"&amp;RIGHT(F1420,2),IF(AND(F1420="",B1420&lt;&gt;""),FindJISCoordinate(B1420),"No Code"))</f>
        <v>1-22-66</v>
      </c>
      <c r="H1420" s="3">
        <f t="shared" si="112"/>
        <v>37329</v>
      </c>
      <c r="I1420" s="3" t="str">
        <f t="shared" si="114"/>
        <v>U+91D1</v>
      </c>
      <c r="J1420" s="3" t="str">
        <f t="shared" si="115"/>
        <v>金</v>
      </c>
      <c r="K1420" s="3" t="b">
        <f t="shared" si="113"/>
        <v>1</v>
      </c>
    </row>
    <row r="1421" spans="2:11" x14ac:dyDescent="0.4">
      <c r="B1421" s="2" t="str" cm="1">
        <f t="array" ref="B1421">INDEX(JIS一覧!$A$1:$CQ$95, VALUE(LEFT(F1421, 2))+1, VALUE(RIGHT(F1421, 2))+1)</f>
        <v>衿</v>
      </c>
      <c r="D1421" s="1">
        <v>59</v>
      </c>
      <c r="E1421" s="1">
        <f t="shared" si="111"/>
        <v>359</v>
      </c>
      <c r="F1421" s="7">
        <v>2262</v>
      </c>
      <c r="G1421" s="9" t="str" cm="1">
        <f t="array" ref="G1421">IF(LEN(F1421)=4,"1-"&amp;LEFT(F1421,2)&amp;"-"&amp;RIGHT(F1421,2),IF(AND(F1421="",B1421&lt;&gt;""),FindJISCoordinate(B1421),"No Code"))</f>
        <v>1-22-62</v>
      </c>
      <c r="H1421" s="3">
        <f t="shared" si="112"/>
        <v>34943</v>
      </c>
      <c r="I1421" s="3" t="str">
        <f t="shared" si="114"/>
        <v>U+887F</v>
      </c>
      <c r="J1421" s="3" t="str">
        <f t="shared" si="115"/>
        <v>衿</v>
      </c>
      <c r="K1421" s="3" t="b">
        <f t="shared" si="113"/>
        <v>1</v>
      </c>
    </row>
    <row r="1422" spans="2:11" x14ac:dyDescent="0.4">
      <c r="B1422" s="2" t="str" cm="1">
        <f t="array" ref="B1422">INDEX(JIS一覧!$A$1:$CQ$95, VALUE(LEFT(F1422, 2))+1, VALUE(RIGHT(F1422, 2))+1)</f>
        <v>衾</v>
      </c>
      <c r="E1422" s="1">
        <f t="shared" si="111"/>
        <v>359</v>
      </c>
      <c r="F1422" s="7">
        <v>7448</v>
      </c>
      <c r="G1422" s="9" t="str" cm="1">
        <f t="array" ref="G1422">IF(LEN(F1422)=4,"1-"&amp;LEFT(F1422,2)&amp;"-"&amp;RIGHT(F1422,2),IF(AND(F1422="",B1422&lt;&gt;""),FindJISCoordinate(B1422),"No Code"))</f>
        <v>1-74-48</v>
      </c>
      <c r="H1422" s="3">
        <f t="shared" si="112"/>
        <v>34942</v>
      </c>
      <c r="I1422" s="3" t="str">
        <f t="shared" si="114"/>
        <v>U+887E</v>
      </c>
      <c r="J1422" s="3" t="str">
        <f t="shared" si="115"/>
        <v>衾</v>
      </c>
      <c r="K1422" s="3" t="b">
        <f t="shared" si="113"/>
        <v>1</v>
      </c>
    </row>
    <row r="1423" spans="2:11" x14ac:dyDescent="0.4">
      <c r="B1423" s="2" t="str" cm="1">
        <f t="array" ref="B1423">INDEX(JIS一覧!$A$1:$CQ$95, VALUE(LEFT(F1423, 2))+1, VALUE(RIGHT(F1423, 2))+1)</f>
        <v>掀</v>
      </c>
      <c r="E1423" s="1">
        <f t="shared" si="111"/>
        <v>359</v>
      </c>
      <c r="F1423" s="7">
        <v>5755</v>
      </c>
      <c r="G1423" s="9" t="str" cm="1">
        <f t="array" ref="G1423">IF(LEN(F1423)=4,"1-"&amp;LEFT(F1423,2)&amp;"-"&amp;RIGHT(F1423,2),IF(AND(F1423="",B1423&lt;&gt;""),FindJISCoordinate(B1423),"No Code"))</f>
        <v>1-57-55</v>
      </c>
      <c r="H1423" s="3">
        <f t="shared" si="112"/>
        <v>25472</v>
      </c>
      <c r="I1423" s="3" t="str">
        <f t="shared" si="114"/>
        <v>U+6380</v>
      </c>
      <c r="J1423" s="3" t="str">
        <f t="shared" si="115"/>
        <v>掀</v>
      </c>
      <c r="K1423" s="3" t="b">
        <f t="shared" si="113"/>
        <v>1</v>
      </c>
    </row>
    <row r="1424" spans="2:11" x14ac:dyDescent="0.4">
      <c r="B1424" s="2" t="str" cm="1">
        <f t="array" ref="B1424">INDEX(JIS一覧!$A$1:$CQ$95, VALUE(LEFT(F1424, 2))+1, VALUE(RIGHT(F1424, 2))+1)</f>
        <v>菌</v>
      </c>
      <c r="E1424" s="1">
        <f t="shared" si="111"/>
        <v>359</v>
      </c>
      <c r="F1424" s="7">
        <v>2261</v>
      </c>
      <c r="G1424" s="9" t="str" cm="1">
        <f t="array" ref="G1424">IF(LEN(F1424)=4,"1-"&amp;LEFT(F1424,2)&amp;"-"&amp;RIGHT(F1424,2),IF(AND(F1424="",B1424&lt;&gt;""),FindJISCoordinate(B1424),"No Code"))</f>
        <v>1-22-61</v>
      </c>
      <c r="H1424" s="3">
        <f t="shared" si="112"/>
        <v>33740</v>
      </c>
      <c r="I1424" s="3" t="str">
        <f t="shared" si="114"/>
        <v>U+83CC</v>
      </c>
      <c r="J1424" s="3" t="str">
        <f t="shared" si="115"/>
        <v>菌</v>
      </c>
      <c r="K1424" s="3" t="b">
        <f t="shared" si="113"/>
        <v>1</v>
      </c>
    </row>
    <row r="1425" spans="2:11" x14ac:dyDescent="0.4">
      <c r="B1425" s="2" t="str" cm="1">
        <f t="array" ref="B1425">INDEX(JIS一覧!$A$1:$CQ$95, VALUE(LEFT(F1425, 2))+1, VALUE(RIGHT(F1425, 2))+1)</f>
        <v>菫</v>
      </c>
      <c r="D1425" s="1">
        <v>60</v>
      </c>
      <c r="E1425" s="1">
        <f t="shared" si="111"/>
        <v>360</v>
      </c>
      <c r="F1425" s="7">
        <v>7233</v>
      </c>
      <c r="G1425" s="9" t="str" cm="1">
        <f t="array" ref="G1425">IF(LEN(F1425)=4,"1-"&amp;LEFT(F1425,2)&amp;"-"&amp;RIGHT(F1425,2),IF(AND(F1425="",B1425&lt;&gt;""),FindJISCoordinate(B1425),"No Code"))</f>
        <v>1-72-33</v>
      </c>
      <c r="H1425" s="3">
        <f t="shared" si="112"/>
        <v>33771</v>
      </c>
      <c r="I1425" s="3" t="str">
        <f t="shared" si="114"/>
        <v>U+83EB</v>
      </c>
      <c r="J1425" s="3" t="str">
        <f t="shared" si="115"/>
        <v>菫</v>
      </c>
      <c r="K1425" s="3" t="b">
        <f t="shared" si="113"/>
        <v>1</v>
      </c>
    </row>
    <row r="1426" spans="2:11" x14ac:dyDescent="0.4">
      <c r="B1426" s="2" t="str" cm="1">
        <f t="array" ref="B1426">INDEX(JIS一覧!$A$1:$CQ$95, VALUE(LEFT(F1426, 2))+1, VALUE(RIGHT(F1426, 2))+1)</f>
        <v>勤</v>
      </c>
      <c r="E1426" s="1">
        <f t="shared" si="111"/>
        <v>360</v>
      </c>
      <c r="F1426" s="7">
        <v>2248</v>
      </c>
      <c r="G1426" s="9" t="str" cm="1">
        <f t="array" ref="G1426">IF(LEN(F1426)=4,"1-"&amp;LEFT(F1426,2)&amp;"-"&amp;RIGHT(F1426,2),IF(AND(F1426="",B1426&lt;&gt;""),FindJISCoordinate(B1426),"No Code"))</f>
        <v>1-22-48</v>
      </c>
      <c r="H1426" s="3">
        <f t="shared" si="112"/>
        <v>21220</v>
      </c>
      <c r="I1426" s="3" t="str">
        <f t="shared" si="114"/>
        <v>U+52E4</v>
      </c>
      <c r="J1426" s="3" t="str">
        <f t="shared" si="115"/>
        <v>勤</v>
      </c>
      <c r="K1426" s="3" t="b">
        <f t="shared" si="113"/>
        <v>1</v>
      </c>
    </row>
    <row r="1427" spans="2:11" x14ac:dyDescent="0.4">
      <c r="B1427" s="2" t="s">
        <v>7838</v>
      </c>
      <c r="C1427" t="s">
        <v>7839</v>
      </c>
      <c r="E1427" s="1">
        <f t="shared" si="111"/>
        <v>360</v>
      </c>
      <c r="F1427" s="7">
        <v>1472</v>
      </c>
      <c r="G1427" s="9" t="str" cm="1">
        <f t="array" ref="G1427">IF(LEN(F1427)=4,"1-"&amp;LEFT(F1427,2)&amp;"-"&amp;RIGHT(F1427,2),IF(AND(F1427="",B1427&lt;&gt;""),FindJISCoordinate(B1427),"No Code"))</f>
        <v>1-14-72</v>
      </c>
      <c r="H1427" s="3">
        <f t="shared" si="112"/>
        <v>64052</v>
      </c>
      <c r="I1427" s="3" t="str">
        <f t="shared" si="114"/>
        <v>U+FA34</v>
      </c>
      <c r="J1427" s="3" t="str">
        <f t="shared" si="115"/>
        <v>勤</v>
      </c>
      <c r="K1427" s="3" t="b">
        <f t="shared" si="113"/>
        <v>1</v>
      </c>
    </row>
    <row r="1428" spans="2:11" x14ac:dyDescent="0.4">
      <c r="B1428" s="2" t="str" cm="1">
        <f t="array" ref="B1428">INDEX(JIS一覧!$A$1:$CQ$95, VALUE(LEFT(F1428, 2))+1, VALUE(RIGHT(F1428, 2))+1)</f>
        <v>欽</v>
      </c>
      <c r="E1428" s="1">
        <f t="shared" si="111"/>
        <v>360</v>
      </c>
      <c r="F1428" s="7">
        <v>2254</v>
      </c>
      <c r="G1428" s="9" t="str" cm="1">
        <f t="array" ref="G1428">IF(LEN(F1428)=4,"1-"&amp;LEFT(F1428,2)&amp;"-"&amp;RIGHT(F1428,2),IF(AND(F1428="",B1428&lt;&gt;""),FindJISCoordinate(B1428),"No Code"))</f>
        <v>1-22-54</v>
      </c>
      <c r="H1428" s="3">
        <f t="shared" si="112"/>
        <v>27453</v>
      </c>
      <c r="I1428" s="3" t="str">
        <f t="shared" si="114"/>
        <v>U+6B3D</v>
      </c>
      <c r="J1428" s="3" t="str">
        <f t="shared" si="115"/>
        <v>欽</v>
      </c>
      <c r="K1428" s="3" t="b">
        <f t="shared" si="113"/>
        <v>1</v>
      </c>
    </row>
    <row r="1429" spans="2:11" x14ac:dyDescent="0.4">
      <c r="B1429" s="2" t="str" cm="1">
        <f t="array" ref="B1429">INDEX(JIS一覧!$A$1:$CQ$95, VALUE(LEFT(F1429, 2))+1, VALUE(RIGHT(F1429, 2))+1)</f>
        <v>琴</v>
      </c>
      <c r="E1429" s="1">
        <f t="shared" si="111"/>
        <v>360</v>
      </c>
      <c r="F1429" s="7">
        <v>2255</v>
      </c>
      <c r="G1429" s="9" t="str" cm="1">
        <f t="array" ref="G1429">IF(LEN(F1429)=4,"1-"&amp;LEFT(F1429,2)&amp;"-"&amp;RIGHT(F1429,2),IF(AND(F1429="",B1429&lt;&gt;""),FindJISCoordinate(B1429),"No Code"))</f>
        <v>1-22-55</v>
      </c>
      <c r="H1429" s="3">
        <f t="shared" si="112"/>
        <v>29748</v>
      </c>
      <c r="I1429" s="3" t="str">
        <f t="shared" si="114"/>
        <v>U+7434</v>
      </c>
      <c r="J1429" s="3" t="str">
        <f t="shared" si="115"/>
        <v>琴</v>
      </c>
      <c r="K1429" s="3" t="b">
        <f t="shared" si="113"/>
        <v>1</v>
      </c>
    </row>
    <row r="1430" spans="2:11" x14ac:dyDescent="0.4">
      <c r="B1430" s="2" t="str" cm="1">
        <f t="array" ref="B1430">INDEX(JIS一覧!$A$1:$CQ$95, VALUE(LEFT(F1430, 2))+1, VALUE(RIGHT(F1430, 2))+1)</f>
        <v>窘</v>
      </c>
      <c r="D1430" s="1">
        <v>61</v>
      </c>
      <c r="E1430" s="1">
        <f t="shared" si="111"/>
        <v>361</v>
      </c>
      <c r="F1430" s="7">
        <v>6759</v>
      </c>
      <c r="G1430" s="9" t="str" cm="1">
        <f t="array" ref="G1430">IF(LEN(F1430)=4,"1-"&amp;LEFT(F1430,2)&amp;"-"&amp;RIGHT(F1430,2),IF(AND(F1430="",B1430&lt;&gt;""),FindJISCoordinate(B1430),"No Code"))</f>
        <v>1-67-59</v>
      </c>
      <c r="H1430" s="3">
        <f t="shared" si="112"/>
        <v>31384</v>
      </c>
      <c r="I1430" s="3" t="str">
        <f t="shared" si="114"/>
        <v>U+7A98</v>
      </c>
      <c r="J1430" s="3" t="str">
        <f t="shared" si="115"/>
        <v>窘</v>
      </c>
      <c r="K1430" s="3" t="b">
        <f t="shared" si="113"/>
        <v>1</v>
      </c>
    </row>
    <row r="1431" spans="2:11" x14ac:dyDescent="0.4">
      <c r="B1431" s="2" t="str" cm="1">
        <f t="array" ref="B1431">INDEX(JIS一覧!$A$1:$CQ$95, VALUE(LEFT(F1431, 2))+1, VALUE(RIGHT(F1431, 2))+1)</f>
        <v>筋</v>
      </c>
      <c r="E1431" s="1">
        <f t="shared" si="111"/>
        <v>361</v>
      </c>
      <c r="F1431" s="7">
        <v>2258</v>
      </c>
      <c r="G1431" s="9" t="str" cm="1">
        <f t="array" ref="G1431">IF(LEN(F1431)=4,"1-"&amp;LEFT(F1431,2)&amp;"-"&amp;RIGHT(F1431,2),IF(AND(F1431="",B1431&lt;&gt;""),FindJISCoordinate(B1431),"No Code"))</f>
        <v>1-22-58</v>
      </c>
      <c r="H1431" s="3">
        <f t="shared" si="112"/>
        <v>31563</v>
      </c>
      <c r="I1431" s="3" t="str">
        <f t="shared" si="114"/>
        <v>U+7B4B</v>
      </c>
      <c r="J1431" s="3" t="str">
        <f t="shared" si="115"/>
        <v>筋</v>
      </c>
      <c r="K1431" s="3" t="b">
        <f t="shared" si="113"/>
        <v>1</v>
      </c>
    </row>
    <row r="1432" spans="2:11" x14ac:dyDescent="0.4">
      <c r="B1432" s="2" t="str" cm="1">
        <f t="array" ref="B1432">INDEX(JIS一覧!$A$1:$CQ$95, VALUE(LEFT(F1432, 2))+1, VALUE(RIGHT(F1432, 2))+1)</f>
        <v>鈞</v>
      </c>
      <c r="E1432" s="1">
        <f t="shared" si="111"/>
        <v>361</v>
      </c>
      <c r="F1432" s="7">
        <v>7866</v>
      </c>
      <c r="G1432" s="9" t="str" cm="1">
        <f t="array" ref="G1432">IF(LEN(F1432)=4,"1-"&amp;LEFT(F1432,2)&amp;"-"&amp;RIGHT(F1432,2),IF(AND(F1432="",B1432&lt;&gt;""),FindJISCoordinate(B1432),"No Code"))</f>
        <v>1-78-66</v>
      </c>
      <c r="H1432" s="3">
        <f t="shared" si="112"/>
        <v>37406</v>
      </c>
      <c r="I1432" s="3" t="str">
        <f t="shared" si="114"/>
        <v>U+921E</v>
      </c>
      <c r="J1432" s="3" t="str">
        <f t="shared" si="115"/>
        <v>鈞</v>
      </c>
      <c r="K1432" s="3" t="b">
        <f t="shared" si="113"/>
        <v>1</v>
      </c>
    </row>
    <row r="1433" spans="2:11" x14ac:dyDescent="0.4">
      <c r="B1433" s="2" t="str" cm="1">
        <f t="array" ref="B1433">INDEX(JIS一覧!$A$1:$CQ$95, VALUE(LEFT(F1433, 2))+1, VALUE(RIGHT(F1433, 2))+1)</f>
        <v>釿</v>
      </c>
      <c r="E1433" s="1">
        <f t="shared" si="111"/>
        <v>361</v>
      </c>
      <c r="F1433" s="7">
        <v>7867</v>
      </c>
      <c r="G1433" s="9" t="str" cm="1">
        <f t="array" ref="G1433">IF(LEN(F1433)=4,"1-"&amp;LEFT(F1433,2)&amp;"-"&amp;RIGHT(F1433,2),IF(AND(F1433="",B1433&lt;&gt;""),FindJISCoordinate(B1433),"No Code"))</f>
        <v>1-78-67</v>
      </c>
      <c r="H1433" s="3">
        <f t="shared" si="112"/>
        <v>37375</v>
      </c>
      <c r="I1433" s="3" t="str">
        <f t="shared" si="114"/>
        <v>U+91FF</v>
      </c>
      <c r="J1433" s="3" t="str">
        <f t="shared" si="115"/>
        <v>釿</v>
      </c>
      <c r="K1433" s="3" t="b">
        <f t="shared" si="113"/>
        <v>1</v>
      </c>
    </row>
    <row r="1434" spans="2:11" x14ac:dyDescent="0.4">
      <c r="B1434" s="2" t="str" cm="1">
        <f t="array" ref="B1434">INDEX(JIS一覧!$A$1:$CQ$95, VALUE(LEFT(F1434, 2))+1, VALUE(RIGHT(F1434, 2))+1)</f>
        <v>僅</v>
      </c>
      <c r="E1434" s="1">
        <f t="shared" si="111"/>
        <v>361</v>
      </c>
      <c r="F1434" s="7">
        <v>2247</v>
      </c>
      <c r="G1434" s="9" t="str" cm="1">
        <f t="array" ref="G1434">IF(LEN(F1434)=4,"1-"&amp;LEFT(F1434,2)&amp;"-"&amp;RIGHT(F1434,2),IF(AND(F1434="",B1434&lt;&gt;""),FindJISCoordinate(B1434),"No Code"))</f>
        <v>1-22-47</v>
      </c>
      <c r="H1434" s="3">
        <f t="shared" si="112"/>
        <v>20677</v>
      </c>
      <c r="I1434" s="3" t="str">
        <f t="shared" si="114"/>
        <v>U+50C5</v>
      </c>
      <c r="J1434" s="3" t="str">
        <f t="shared" si="115"/>
        <v>僅</v>
      </c>
      <c r="K1434" s="3" t="b">
        <f t="shared" si="113"/>
        <v>1</v>
      </c>
    </row>
    <row r="1435" spans="2:11" x14ac:dyDescent="0.4">
      <c r="B1435" s="2"/>
      <c r="C1435" t="s">
        <v>7840</v>
      </c>
      <c r="E1435" s="1">
        <f t="shared" si="111"/>
        <v>361</v>
      </c>
      <c r="G1435" s="9" t="str" cm="1">
        <f t="array" ref="G1435">IF(LEN(F1435)=4,"1-"&amp;LEFT(F1435,2)&amp;"-"&amp;RIGHT(F1435,2),IF(AND(F1435="",B1435&lt;&gt;""),FindJISCoordinate(B1435),"No Code"))</f>
        <v>No Code</v>
      </c>
      <c r="H1435" s="3" t="str">
        <f t="shared" si="112"/>
        <v/>
      </c>
      <c r="I1435" s="3" t="str">
        <f t="shared" si="114"/>
        <v/>
      </c>
      <c r="J1435" s="3" t="str">
        <f t="shared" si="115"/>
        <v/>
      </c>
      <c r="K1435" s="3" t="b">
        <f t="shared" si="113"/>
        <v>1</v>
      </c>
    </row>
    <row r="1436" spans="2:11" x14ac:dyDescent="0.4">
      <c r="B1436" s="2" t="str" cm="1">
        <f t="array" ref="B1436">INDEX(JIS一覧!$A$1:$CQ$95, VALUE(LEFT(F1436, 2))+1, VALUE(RIGHT(F1436, 2))+1)</f>
        <v>禁</v>
      </c>
      <c r="E1436" s="1">
        <f t="shared" si="111"/>
        <v>361</v>
      </c>
      <c r="F1436" s="7">
        <v>2256</v>
      </c>
      <c r="G1436" s="9" t="str" cm="1">
        <f t="array" ref="G1436">IF(LEN(F1436)=4,"1-"&amp;LEFT(F1436,2)&amp;"-"&amp;RIGHT(F1436,2),IF(AND(F1436="",B1436&lt;&gt;""),FindJISCoordinate(B1436),"No Code"))</f>
        <v>1-22-56</v>
      </c>
      <c r="H1436" s="3">
        <f t="shared" si="112"/>
        <v>31105</v>
      </c>
      <c r="I1436" s="3" t="str">
        <f t="shared" si="114"/>
        <v>U+7981</v>
      </c>
      <c r="J1436" s="3" t="str">
        <f t="shared" si="115"/>
        <v>禁</v>
      </c>
      <c r="K1436" s="3" t="b">
        <f t="shared" si="113"/>
        <v>1</v>
      </c>
    </row>
    <row r="1437" spans="2:11" x14ac:dyDescent="0.4">
      <c r="B1437" s="2" t="str" cm="1">
        <f t="array" ref="B1437">INDEX(JIS一覧!$A$1:$CQ$95, VALUE(LEFT(F1437, 2))+1, VALUE(RIGHT(F1437, 2))+1)</f>
        <v>禽</v>
      </c>
      <c r="D1437" s="1">
        <v>62</v>
      </c>
      <c r="E1437" s="1">
        <f t="shared" si="111"/>
        <v>362</v>
      </c>
      <c r="F1437" s="7">
        <v>2257</v>
      </c>
      <c r="G1437" s="9" t="str" cm="1">
        <f t="array" ref="G1437">IF(LEN(F1437)=4,"1-"&amp;LEFT(F1437,2)&amp;"-"&amp;RIGHT(F1437,2),IF(AND(F1437="",B1437&lt;&gt;""),FindJISCoordinate(B1437),"No Code"))</f>
        <v>1-22-57</v>
      </c>
      <c r="H1437" s="3">
        <f t="shared" si="112"/>
        <v>31165</v>
      </c>
      <c r="I1437" s="3" t="str">
        <f t="shared" si="114"/>
        <v>U+79BD</v>
      </c>
      <c r="J1437" s="3" t="str">
        <f t="shared" si="115"/>
        <v>禽</v>
      </c>
      <c r="K1437" s="3" t="b">
        <f t="shared" si="113"/>
        <v>1</v>
      </c>
    </row>
    <row r="1438" spans="2:11" x14ac:dyDescent="0.4">
      <c r="B1438" s="2" t="str" cm="1">
        <f t="array" ref="B1438">INDEX(JIS一覧!$A$1:$CQ$95, VALUE(LEFT(F1438, 2))+1, VALUE(RIGHT(F1438, 2))+1)</f>
        <v>箘</v>
      </c>
      <c r="E1438" s="1">
        <f t="shared" si="111"/>
        <v>362</v>
      </c>
      <c r="F1438" s="7">
        <v>6816</v>
      </c>
      <c r="G1438" s="9" t="str" cm="1">
        <f t="array" ref="G1438">IF(LEN(F1438)=4,"1-"&amp;LEFT(F1438,2)&amp;"-"&amp;RIGHT(F1438,2),IF(AND(F1438="",B1438&lt;&gt;""),FindJISCoordinate(B1438),"No Code"))</f>
        <v>1-68-16</v>
      </c>
      <c r="H1438" s="3">
        <f t="shared" si="112"/>
        <v>31640</v>
      </c>
      <c r="I1438" s="3" t="str">
        <f t="shared" si="114"/>
        <v>U+7B98</v>
      </c>
      <c r="J1438" s="3" t="str">
        <f t="shared" si="115"/>
        <v>箘</v>
      </c>
      <c r="K1438" s="3" t="b">
        <f t="shared" si="113"/>
        <v>1</v>
      </c>
    </row>
    <row r="1439" spans="2:11" x14ac:dyDescent="0.4">
      <c r="B1439" s="2" t="str" cm="1">
        <f t="array" ref="B1439">INDEX(JIS一覧!$A$1:$CQ$95, VALUE(LEFT(F1439, 2))+1, VALUE(RIGHT(F1439, 2))+1)</f>
        <v>槿</v>
      </c>
      <c r="E1439" s="1">
        <f t="shared" si="111"/>
        <v>362</v>
      </c>
      <c r="F1439" s="7">
        <v>6061</v>
      </c>
      <c r="G1439" s="9" t="str" cm="1">
        <f t="array" ref="G1439">IF(LEN(F1439)=4,"1-"&amp;LEFT(F1439,2)&amp;"-"&amp;RIGHT(F1439,2),IF(AND(F1439="",B1439&lt;&gt;""),FindJISCoordinate(B1439),"No Code"))</f>
        <v>1-60-61</v>
      </c>
      <c r="H1439" s="3">
        <f t="shared" si="112"/>
        <v>27135</v>
      </c>
      <c r="I1439" s="3" t="str">
        <f t="shared" si="114"/>
        <v>U+69FF</v>
      </c>
      <c r="J1439" s="3" t="str">
        <f t="shared" si="115"/>
        <v>槿</v>
      </c>
      <c r="K1439" s="3" t="b">
        <f t="shared" si="113"/>
        <v>1</v>
      </c>
    </row>
    <row r="1440" spans="2:11" x14ac:dyDescent="0.4">
      <c r="B1440" s="2" t="str" cm="1">
        <f t="array" ref="B1440">INDEX(JIS一覧!$A$1:$CQ$95, VALUE(LEFT(F1440, 2))+1, VALUE(RIGHT(F1440, 2))+1)</f>
        <v>瑾</v>
      </c>
      <c r="D1440" s="1">
        <v>63</v>
      </c>
      <c r="E1440" s="1">
        <f t="shared" si="111"/>
        <v>363</v>
      </c>
      <c r="F1440" s="7">
        <v>6487</v>
      </c>
      <c r="G1440" s="9" t="str" cm="1">
        <f t="array" ref="G1440">IF(LEN(F1440)=4,"1-"&amp;LEFT(F1440,2)&amp;"-"&amp;RIGHT(F1440,2),IF(AND(F1440="",B1440&lt;&gt;""),FindJISCoordinate(B1440),"No Code"))</f>
        <v>1-64-87</v>
      </c>
      <c r="H1440" s="3">
        <f t="shared" si="112"/>
        <v>29822</v>
      </c>
      <c r="I1440" s="3" t="str">
        <f t="shared" si="114"/>
        <v>U+747E</v>
      </c>
      <c r="J1440" s="3" t="str">
        <f t="shared" si="115"/>
        <v>瑾</v>
      </c>
      <c r="K1440" s="3" t="b">
        <f t="shared" si="113"/>
        <v>1</v>
      </c>
    </row>
    <row r="1441" spans="2:11" x14ac:dyDescent="0.4">
      <c r="B1441" s="2" t="str" cm="1">
        <f t="array" ref="B1441">INDEX(JIS一覧!$A$1:$CQ$95, VALUE(LEFT(F1441, 2))+1, VALUE(RIGHT(F1441, 2))+1)</f>
        <v>緊</v>
      </c>
      <c r="E1441" s="1">
        <f t="shared" si="111"/>
        <v>363</v>
      </c>
      <c r="F1441" s="7">
        <v>2259</v>
      </c>
      <c r="G1441" s="9" t="str" cm="1">
        <f t="array" ref="G1441">IF(LEN(F1441)=4,"1-"&amp;LEFT(F1441,2)&amp;"-"&amp;RIGHT(F1441,2),IF(AND(F1441="",B1441&lt;&gt;""),FindJISCoordinate(B1441),"No Code"))</f>
        <v>1-22-59</v>
      </c>
      <c r="H1441" s="3">
        <f t="shared" si="112"/>
        <v>32202</v>
      </c>
      <c r="I1441" s="3" t="str">
        <f t="shared" si="114"/>
        <v>U+7DCA</v>
      </c>
      <c r="J1441" s="3" t="str">
        <f t="shared" si="115"/>
        <v>緊</v>
      </c>
      <c r="K1441" s="3" t="b">
        <f t="shared" si="113"/>
        <v>1</v>
      </c>
    </row>
    <row r="1442" spans="2:11" x14ac:dyDescent="0.4">
      <c r="B1442" s="2" t="str" cm="1">
        <f t="array" ref="B1442">INDEX(JIS一覧!$A$1:$CQ$95, VALUE(LEFT(F1442, 2))+1, VALUE(RIGHT(F1442, 2))+1)</f>
        <v>噤</v>
      </c>
      <c r="E1442" s="1">
        <f t="shared" si="111"/>
        <v>363</v>
      </c>
      <c r="F1442" s="7">
        <v>5165</v>
      </c>
      <c r="G1442" s="9" t="str" cm="1">
        <f t="array" ref="G1442">IF(LEN(F1442)=4,"1-"&amp;LEFT(F1442,2)&amp;"-"&amp;RIGHT(F1442,2),IF(AND(F1442="",B1442&lt;&gt;""),FindJISCoordinate(B1442),"No Code"))</f>
        <v>1-51-65</v>
      </c>
      <c r="H1442" s="3">
        <f t="shared" si="112"/>
        <v>22116</v>
      </c>
      <c r="I1442" s="3" t="str">
        <f t="shared" si="114"/>
        <v>U+5664</v>
      </c>
      <c r="J1442" s="3" t="str">
        <f t="shared" si="115"/>
        <v>噤</v>
      </c>
      <c r="K1442" s="3" t="b">
        <f t="shared" si="113"/>
        <v>1</v>
      </c>
    </row>
    <row r="1443" spans="2:11" x14ac:dyDescent="0.4">
      <c r="B1443" s="2" t="str" cm="1">
        <f t="array" ref="B1443">INDEX(JIS一覧!$A$1:$CQ$95, VALUE(LEFT(F1443, 2))+1, VALUE(RIGHT(F1443, 2))+1)</f>
        <v>擒</v>
      </c>
      <c r="E1443" s="1">
        <f t="shared" si="111"/>
        <v>363</v>
      </c>
      <c r="F1443" s="7">
        <v>5802</v>
      </c>
      <c r="G1443" s="9" t="str" cm="1">
        <f t="array" ref="G1443">IF(LEN(F1443)=4,"1-"&amp;LEFT(F1443,2)&amp;"-"&amp;RIGHT(F1443,2),IF(AND(F1443="",B1443&lt;&gt;""),FindJISCoordinate(B1443),"No Code"))</f>
        <v>1-58-02</v>
      </c>
      <c r="H1443" s="3">
        <f t="shared" si="112"/>
        <v>25810</v>
      </c>
      <c r="I1443" s="3" t="str">
        <f t="shared" si="114"/>
        <v>U+64D2</v>
      </c>
      <c r="J1443" s="3" t="str">
        <f t="shared" si="115"/>
        <v>擒</v>
      </c>
      <c r="K1443" s="3" t="b">
        <f t="shared" si="113"/>
        <v>1</v>
      </c>
    </row>
    <row r="1444" spans="2:11" x14ac:dyDescent="0.4">
      <c r="B1444" s="2" t="str" cm="1">
        <f t="array" ref="B1444">INDEX(JIS一覧!$A$1:$CQ$95, VALUE(LEFT(F1444, 2))+1, VALUE(RIGHT(F1444, 2))+1)</f>
        <v>錦</v>
      </c>
      <c r="E1444" s="1">
        <f t="shared" si="111"/>
        <v>363</v>
      </c>
      <c r="F1444" s="7">
        <v>2251</v>
      </c>
      <c r="G1444" s="9" t="str" cm="1">
        <f t="array" ref="G1444">IF(LEN(F1444)=4,"1-"&amp;LEFT(F1444,2)&amp;"-"&amp;RIGHT(F1444,2),IF(AND(F1444="",B1444&lt;&gt;""),FindJISCoordinate(B1444),"No Code"))</f>
        <v>1-22-51</v>
      </c>
      <c r="H1444" s="3">
        <f t="shared" si="112"/>
        <v>37670</v>
      </c>
      <c r="I1444" s="3" t="str">
        <f t="shared" si="114"/>
        <v>U+9326</v>
      </c>
      <c r="J1444" s="3" t="str">
        <f t="shared" si="115"/>
        <v>錦</v>
      </c>
      <c r="K1444" s="3" t="b">
        <f t="shared" si="113"/>
        <v>1</v>
      </c>
    </row>
    <row r="1445" spans="2:11" x14ac:dyDescent="0.4">
      <c r="B1445" s="2" t="str" cm="1">
        <f t="array" ref="B1445">INDEX(JIS一覧!$A$1:$CQ$95, VALUE(LEFT(F1445, 2))+1, VALUE(RIGHT(F1445, 2))+1)</f>
        <v>懃</v>
      </c>
      <c r="D1445" s="1">
        <v>64</v>
      </c>
      <c r="E1445" s="1">
        <f t="shared" si="111"/>
        <v>364</v>
      </c>
      <c r="F1445" s="7">
        <v>5673</v>
      </c>
      <c r="G1445" s="9" t="str" cm="1">
        <f t="array" ref="G1445">IF(LEN(F1445)=4,"1-"&amp;LEFT(F1445,2)&amp;"-"&amp;RIGHT(F1445,2),IF(AND(F1445="",B1445&lt;&gt;""),FindJISCoordinate(B1445),"No Code"))</f>
        <v>1-56-73</v>
      </c>
      <c r="H1445" s="3">
        <f t="shared" si="112"/>
        <v>25027</v>
      </c>
      <c r="I1445" s="3" t="str">
        <f t="shared" si="114"/>
        <v>U+61C3</v>
      </c>
      <c r="J1445" s="3" t="str">
        <f t="shared" si="115"/>
        <v>懃</v>
      </c>
      <c r="K1445" s="3" t="b">
        <f t="shared" si="113"/>
        <v>1</v>
      </c>
    </row>
    <row r="1446" spans="2:11" x14ac:dyDescent="0.4">
      <c r="B1446" s="2" t="str" cm="1">
        <f t="array" ref="B1446">INDEX(JIS一覧!$A$1:$CQ$95, VALUE(LEFT(F1446, 2))+1, VALUE(RIGHT(F1446, 2))+1)</f>
        <v>檎</v>
      </c>
      <c r="E1446" s="1">
        <f t="shared" si="111"/>
        <v>364</v>
      </c>
      <c r="F1446" s="7">
        <v>2473</v>
      </c>
      <c r="G1446" s="9" t="str" cm="1">
        <f t="array" ref="G1446">IF(LEN(F1446)=4,"1-"&amp;LEFT(F1446,2)&amp;"-"&amp;RIGHT(F1446,2),IF(AND(F1446="",B1446&lt;&gt;""),FindJISCoordinate(B1446),"No Code"))</f>
        <v>1-24-73</v>
      </c>
      <c r="H1446" s="3">
        <f t="shared" si="112"/>
        <v>27278</v>
      </c>
      <c r="I1446" s="3" t="str">
        <f t="shared" si="114"/>
        <v>U+6A8E</v>
      </c>
      <c r="J1446" s="3" t="str">
        <f t="shared" si="115"/>
        <v>檎</v>
      </c>
      <c r="K1446" s="3" t="b">
        <f t="shared" si="113"/>
        <v>1</v>
      </c>
    </row>
    <row r="1447" spans="2:11" x14ac:dyDescent="0.4">
      <c r="B1447" s="2" t="str" cm="1">
        <f t="array" ref="B1447">INDEX(JIS一覧!$A$1:$CQ$95, VALUE(LEFT(F1447, 2))+1, VALUE(RIGHT(F1447, 2))+1)</f>
        <v>謹</v>
      </c>
      <c r="E1447" s="1">
        <f t="shared" si="111"/>
        <v>364</v>
      </c>
      <c r="F1447" s="7">
        <v>2264</v>
      </c>
      <c r="G1447" s="9" t="str" cm="1">
        <f t="array" ref="G1447">IF(LEN(F1447)=4,"1-"&amp;LEFT(F1447,2)&amp;"-"&amp;RIGHT(F1447,2),IF(AND(F1447="",B1447&lt;&gt;""),FindJISCoordinate(B1447),"No Code"))</f>
        <v>1-22-64</v>
      </c>
      <c r="H1447" s="3">
        <f t="shared" si="112"/>
        <v>35641</v>
      </c>
      <c r="I1447" s="3" t="str">
        <f t="shared" si="114"/>
        <v>U+8B39</v>
      </c>
      <c r="J1447" s="3" t="str">
        <f t="shared" si="115"/>
        <v>謹</v>
      </c>
      <c r="K1447" s="3" t="b">
        <f t="shared" si="113"/>
        <v>1</v>
      </c>
    </row>
    <row r="1448" spans="2:11" x14ac:dyDescent="0.4">
      <c r="B1448" s="2" t="str" cm="1">
        <f t="array" ref="B1448">INDEX(JIS一覧!$A$1:$CQ$95, VALUE(LEFT(F1448, 2))+1, VALUE(RIGHT(F1448, 2))+1)</f>
        <v>謹</v>
      </c>
      <c r="C1448" t="s">
        <v>7841</v>
      </c>
      <c r="E1448" s="1">
        <f t="shared" si="111"/>
        <v>364</v>
      </c>
      <c r="F1448" s="7">
        <v>9216</v>
      </c>
      <c r="G1448" s="9" t="str" cm="1">
        <f t="array" ref="G1448">IF(LEN(F1448)=4,"1-"&amp;LEFT(F1448,2)&amp;"-"&amp;RIGHT(F1448,2),IF(AND(F1448="",B1448&lt;&gt;""),FindJISCoordinate(B1448),"No Code"))</f>
        <v>1-92-16</v>
      </c>
      <c r="H1448" s="3">
        <f t="shared" si="112"/>
        <v>64099</v>
      </c>
      <c r="I1448" s="3" t="str">
        <f t="shared" si="114"/>
        <v>U+FA63</v>
      </c>
      <c r="J1448" s="3" t="str">
        <f t="shared" si="115"/>
        <v>謹</v>
      </c>
      <c r="K1448" s="3" t="b">
        <f t="shared" si="113"/>
        <v>1</v>
      </c>
    </row>
    <row r="1449" spans="2:11" x14ac:dyDescent="0.4">
      <c r="B1449" s="2" t="str" cm="1">
        <f t="array" ref="B1449">INDEX(JIS一覧!$A$1:$CQ$95, VALUE(LEFT(F1449, 2))+1, VALUE(RIGHT(F1449, 2))+1)</f>
        <v>襟</v>
      </c>
      <c r="E1449" s="1">
        <f t="shared" si="111"/>
        <v>364</v>
      </c>
      <c r="F1449" s="7">
        <v>2263</v>
      </c>
      <c r="G1449" s="9" t="str" cm="1">
        <f t="array" ref="G1449">IF(LEN(F1449)=4,"1-"&amp;LEFT(F1449,2)&amp;"-"&amp;RIGHT(F1449,2),IF(AND(F1449="",B1449&lt;&gt;""),FindJISCoordinate(B1449),"No Code"))</f>
        <v>1-22-63</v>
      </c>
      <c r="H1449" s="3">
        <f t="shared" si="112"/>
        <v>35167</v>
      </c>
      <c r="I1449" s="3" t="str">
        <f t="shared" si="114"/>
        <v>U+895F</v>
      </c>
      <c r="J1449" s="3" t="str">
        <f t="shared" si="115"/>
        <v>襟</v>
      </c>
      <c r="K1449" s="3" t="b">
        <f t="shared" si="113"/>
        <v>1</v>
      </c>
    </row>
    <row r="1450" spans="2:11" x14ac:dyDescent="0.4">
      <c r="B1450" s="2" t="str" cm="1">
        <f t="array" ref="B1450">INDEX(JIS一覧!$A$1:$CQ$95, VALUE(LEFT(F1450, 2))+1, VALUE(RIGHT(F1450, 2))+1)</f>
        <v>覲</v>
      </c>
      <c r="D1450" s="1">
        <v>65</v>
      </c>
      <c r="E1450" s="1">
        <f t="shared" si="111"/>
        <v>365</v>
      </c>
      <c r="F1450" s="7">
        <v>7519</v>
      </c>
      <c r="G1450" s="9" t="str" cm="1">
        <f t="array" ref="G1450">IF(LEN(F1450)=4,"1-"&amp;LEFT(F1450,2)&amp;"-"&amp;RIGHT(F1450,2),IF(AND(F1450="",B1450&lt;&gt;""),FindJISCoordinate(B1450),"No Code"))</f>
        <v>1-75-19</v>
      </c>
      <c r="H1450" s="3">
        <f t="shared" si="112"/>
        <v>35250</v>
      </c>
      <c r="I1450" s="3" t="str">
        <f t="shared" si="114"/>
        <v>U+89B2</v>
      </c>
      <c r="J1450" s="3" t="str">
        <f t="shared" si="115"/>
        <v>覲</v>
      </c>
      <c r="K1450" s="3" t="b">
        <f t="shared" si="113"/>
        <v>1</v>
      </c>
    </row>
    <row r="1451" spans="2:11" x14ac:dyDescent="0.4">
      <c r="B1451" s="2" t="str" cm="1">
        <f t="array" ref="B1451">INDEX(JIS一覧!$A$1:$CQ$95, VALUE(LEFT(F1451, 2))+1, VALUE(RIGHT(F1451, 2))+1)</f>
        <v>麕</v>
      </c>
      <c r="E1451" s="1">
        <f t="shared" si="111"/>
        <v>365</v>
      </c>
      <c r="F1451" s="7">
        <v>8343</v>
      </c>
      <c r="G1451" s="9" t="str" cm="1">
        <f t="array" ref="G1451">IF(LEN(F1451)=4,"1-"&amp;LEFT(F1451,2)&amp;"-"&amp;RIGHT(F1451,2),IF(AND(F1451="",B1451&lt;&gt;""),FindJISCoordinate(B1451),"No Code"))</f>
        <v>1-83-43</v>
      </c>
      <c r="H1451" s="3">
        <f t="shared" si="112"/>
        <v>40597</v>
      </c>
      <c r="I1451" s="3" t="str">
        <f t="shared" si="114"/>
        <v>U+9E95</v>
      </c>
      <c r="J1451" s="3" t="str">
        <f t="shared" si="115"/>
        <v>麕</v>
      </c>
      <c r="K1451" s="3" t="b">
        <f t="shared" si="113"/>
        <v>1</v>
      </c>
    </row>
    <row r="1452" spans="2:11" x14ac:dyDescent="0.4">
      <c r="B1452" s="2"/>
      <c r="C1452" t="s">
        <v>11005</v>
      </c>
      <c r="E1452" s="1">
        <f t="shared" si="111"/>
        <v>365</v>
      </c>
      <c r="G1452" s="9" t="str" cm="1">
        <f t="array" ref="G1452">IF(LEN(F1452)=4,"1-"&amp;LEFT(F1452,2)&amp;"-"&amp;RIGHT(F1452,2),IF(AND(F1452="",B1452&lt;&gt;""),FindJISCoordinate(B1452),"No Code"))</f>
        <v>No Code</v>
      </c>
      <c r="H1452" s="3" t="str">
        <f t="shared" si="112"/>
        <v/>
      </c>
      <c r="I1452" s="3" t="str">
        <f t="shared" si="114"/>
        <v/>
      </c>
      <c r="J1452" s="3" t="str">
        <f t="shared" si="115"/>
        <v/>
      </c>
      <c r="K1452" s="3" t="b">
        <f t="shared" si="113"/>
        <v>1</v>
      </c>
    </row>
    <row r="1453" spans="2:11" x14ac:dyDescent="0.4">
      <c r="B1453" s="2" t="str" cm="1">
        <f t="array" ref="B1453">INDEX(JIS一覧!$A$1:$CQ$95, VALUE(LEFT(F1453, 2))+1, VALUE(RIGHT(F1453, 2))+1)</f>
        <v>饉</v>
      </c>
      <c r="E1453" s="1">
        <f t="shared" si="111"/>
        <v>365</v>
      </c>
      <c r="F1453" s="7">
        <v>8128</v>
      </c>
      <c r="G1453" s="9" t="str" cm="1">
        <f t="array" ref="G1453">IF(LEN(F1453)=4,"1-"&amp;LEFT(F1453,2)&amp;"-"&amp;RIGHT(F1453,2),IF(AND(F1453="",B1453&lt;&gt;""),FindJISCoordinate(B1453),"No Code"))</f>
        <v>1-81-28</v>
      </c>
      <c r="H1453" s="3">
        <f t="shared" si="112"/>
        <v>39241</v>
      </c>
      <c r="I1453" s="3" t="str">
        <f t="shared" si="114"/>
        <v>U+9949</v>
      </c>
      <c r="J1453" s="3" t="str">
        <f t="shared" si="115"/>
        <v>饉</v>
      </c>
      <c r="K1453" s="3" t="b">
        <f t="shared" si="113"/>
        <v>1</v>
      </c>
    </row>
    <row r="1454" spans="2:11" x14ac:dyDescent="0.4">
      <c r="B1454" s="2"/>
      <c r="C1454" t="s">
        <v>11006</v>
      </c>
      <c r="E1454" s="1">
        <f t="shared" si="111"/>
        <v>365</v>
      </c>
      <c r="G1454" s="9" t="str" cm="1">
        <f t="array" ref="G1454">IF(LEN(F1454)=4,"1-"&amp;LEFT(F1454,2)&amp;"-"&amp;RIGHT(F1454,2),IF(AND(F1454="",B1454&lt;&gt;""),FindJISCoordinate(B1454),"No Code"))</f>
        <v>No Code</v>
      </c>
      <c r="H1454" s="3" t="str">
        <f t="shared" si="112"/>
        <v/>
      </c>
      <c r="I1454" s="3" t="str">
        <f t="shared" si="114"/>
        <v/>
      </c>
      <c r="J1454" s="3" t="str">
        <f t="shared" si="115"/>
        <v/>
      </c>
      <c r="K1454" s="3" t="b">
        <f t="shared" si="113"/>
        <v>1</v>
      </c>
    </row>
    <row r="1455" spans="2:11" x14ac:dyDescent="0.4">
      <c r="B1455" s="2" t="str" cm="1">
        <f t="array" ref="B1455">INDEX(JIS一覧!$A$1:$CQ$95, VALUE(LEFT(F1455, 2))+1, VALUE(RIGHT(F1455, 2))+1)</f>
        <v>釁</v>
      </c>
      <c r="E1455" s="1">
        <f t="shared" si="111"/>
        <v>365</v>
      </c>
      <c r="F1455" s="7">
        <v>7855</v>
      </c>
      <c r="G1455" s="9" t="str" cm="1">
        <f t="array" ref="G1455">IF(LEN(F1455)=4,"1-"&amp;LEFT(F1455,2)&amp;"-"&amp;RIGHT(F1455,2),IF(AND(F1455="",B1455&lt;&gt;""),FindJISCoordinate(B1455),"No Code"))</f>
        <v>1-78-55</v>
      </c>
      <c r="H1455" s="3">
        <f t="shared" si="112"/>
        <v>37313</v>
      </c>
      <c r="I1455" s="3" t="str">
        <f t="shared" si="114"/>
        <v>U+91C1</v>
      </c>
      <c r="J1455" s="3" t="str">
        <f t="shared" si="115"/>
        <v>釁</v>
      </c>
      <c r="K1455" s="3" t="b">
        <f t="shared" si="113"/>
        <v>1</v>
      </c>
    </row>
    <row r="1456" spans="2:11" x14ac:dyDescent="0.4">
      <c r="B1456" s="2" t="str" cm="1">
        <f t="array" ref="B1456">INDEX(JIS一覧!$A$1:$CQ$95, VALUE(LEFT(F1456, 2))+1, VALUE(RIGHT(F1456, 2))+1)</f>
        <v>吟</v>
      </c>
      <c r="E1456" s="1">
        <f t="shared" si="111"/>
        <v>365</v>
      </c>
      <c r="F1456" s="7">
        <v>2267</v>
      </c>
      <c r="G1456" s="9" t="str" cm="1">
        <f t="array" ref="G1456">IF(LEN(F1456)=4,"1-"&amp;LEFT(F1456,2)&amp;"-"&amp;RIGHT(F1456,2),IF(AND(F1456="",B1456&lt;&gt;""),FindJISCoordinate(B1456),"No Code"))</f>
        <v>1-22-67</v>
      </c>
      <c r="H1456" s="3">
        <f t="shared" si="112"/>
        <v>21535</v>
      </c>
      <c r="I1456" s="3" t="str">
        <f t="shared" si="114"/>
        <v>U+541F</v>
      </c>
      <c r="J1456" s="3" t="str">
        <f t="shared" si="115"/>
        <v>吟</v>
      </c>
      <c r="K1456" s="3" t="b">
        <f t="shared" si="113"/>
        <v>1</v>
      </c>
    </row>
    <row r="1457" spans="2:11" x14ac:dyDescent="0.4">
      <c r="B1457" s="2" t="str" cm="1">
        <f t="array" ref="B1457">INDEX(JIS一覧!$A$1:$CQ$95, VALUE(LEFT(F1457, 2))+1, VALUE(RIGHT(F1457, 2))+1)</f>
        <v>垠</v>
      </c>
      <c r="E1457" s="1">
        <f t="shared" si="111"/>
        <v>365</v>
      </c>
      <c r="F1457" s="7">
        <v>5223</v>
      </c>
      <c r="G1457" s="9" t="str" cm="1">
        <f t="array" ref="G1457">IF(LEN(F1457)=4,"1-"&amp;LEFT(F1457,2)&amp;"-"&amp;RIGHT(F1457,2),IF(AND(F1457="",B1457&lt;&gt;""),FindJISCoordinate(B1457),"No Code"))</f>
        <v>1-52-23</v>
      </c>
      <c r="H1457" s="3">
        <f t="shared" si="112"/>
        <v>22432</v>
      </c>
      <c r="I1457" s="3" t="str">
        <f t="shared" si="114"/>
        <v>U+57A0</v>
      </c>
      <c r="J1457" s="3" t="str">
        <f t="shared" si="115"/>
        <v>垠</v>
      </c>
      <c r="K1457" s="3" t="b">
        <f t="shared" si="113"/>
        <v>1</v>
      </c>
    </row>
    <row r="1458" spans="2:11" x14ac:dyDescent="0.4">
      <c r="B1458" s="2" t="str" cm="1">
        <f t="array" ref="B1458">INDEX(JIS一覧!$A$1:$CQ$95, VALUE(LEFT(F1458, 2))+1, VALUE(RIGHT(F1458, 2))+1)</f>
        <v>崟</v>
      </c>
      <c r="E1458" s="1">
        <f t="shared" si="111"/>
        <v>365</v>
      </c>
      <c r="F1458" s="7">
        <v>5432</v>
      </c>
      <c r="G1458" s="9" t="str" cm="1">
        <f t="array" ref="G1458">IF(LEN(F1458)=4,"1-"&amp;LEFT(F1458,2)&amp;"-"&amp;RIGHT(F1458,2),IF(AND(F1458="",B1458&lt;&gt;""),FindJISCoordinate(B1458),"No Code"))</f>
        <v>1-54-32</v>
      </c>
      <c r="H1458" s="3">
        <f t="shared" si="112"/>
        <v>23839</v>
      </c>
      <c r="I1458" s="3" t="str">
        <f t="shared" si="114"/>
        <v>U+5D1F</v>
      </c>
      <c r="J1458" s="3" t="str">
        <f t="shared" si="115"/>
        <v>崟</v>
      </c>
      <c r="K1458" s="3" t="b">
        <f t="shared" si="113"/>
        <v>1</v>
      </c>
    </row>
    <row r="1459" spans="2:11" x14ac:dyDescent="0.4">
      <c r="B1459" s="2" t="str" cm="1">
        <f t="array" ref="B1459">INDEX(JIS一覧!$A$1:$CQ$95, VALUE(LEFT(F1459, 2))+1, VALUE(RIGHT(F1459, 2))+1)</f>
        <v>銀</v>
      </c>
      <c r="E1459" s="1">
        <f t="shared" si="111"/>
        <v>365</v>
      </c>
      <c r="F1459" s="7">
        <v>2268</v>
      </c>
      <c r="G1459" s="9" t="str" cm="1">
        <f t="array" ref="G1459">IF(LEN(F1459)=4,"1-"&amp;LEFT(F1459,2)&amp;"-"&amp;RIGHT(F1459,2),IF(AND(F1459="",B1459&lt;&gt;""),FindJISCoordinate(B1459),"No Code"))</f>
        <v>1-22-68</v>
      </c>
      <c r="H1459" s="3">
        <f t="shared" si="112"/>
        <v>37504</v>
      </c>
      <c r="I1459" s="3" t="str">
        <f t="shared" si="114"/>
        <v>U+9280</v>
      </c>
      <c r="J1459" s="3" t="str">
        <f t="shared" si="115"/>
        <v>銀</v>
      </c>
      <c r="K1459" s="3" t="b">
        <f t="shared" si="113"/>
        <v>1</v>
      </c>
    </row>
    <row r="1460" spans="2:11" x14ac:dyDescent="0.4">
      <c r="B1460" s="2" t="str" cm="1">
        <f t="array" ref="B1460">INDEX(JIS一覧!$A$1:$CQ$95, VALUE(LEFT(F1460, 2))+1, VALUE(RIGHT(F1460, 2))+1)</f>
        <v>憖</v>
      </c>
      <c r="D1460" s="1">
        <v>66</v>
      </c>
      <c r="E1460" s="1">
        <f t="shared" si="111"/>
        <v>366</v>
      </c>
      <c r="F1460" s="7">
        <v>5659</v>
      </c>
      <c r="G1460" s="9" t="str" cm="1">
        <f t="array" ref="G1460">IF(LEN(F1460)=4,"1-"&amp;LEFT(F1460,2)&amp;"-"&amp;RIGHT(F1460,2),IF(AND(F1460="",B1460&lt;&gt;""),FindJISCoordinate(B1460),"No Code"))</f>
        <v>1-56-59</v>
      </c>
      <c r="H1460" s="3">
        <f t="shared" si="112"/>
        <v>24982</v>
      </c>
      <c r="I1460" s="3" t="str">
        <f t="shared" si="114"/>
        <v>U+6196</v>
      </c>
      <c r="J1460" s="3" t="str">
        <f t="shared" si="115"/>
        <v>憖</v>
      </c>
      <c r="K1460" s="3" t="b">
        <f t="shared" si="113"/>
        <v>1</v>
      </c>
    </row>
    <row r="1461" spans="2:11" x14ac:dyDescent="0.4">
      <c r="B1461" s="2" t="str" cm="1">
        <f t="array" ref="B1461">INDEX(JIS一覧!$A$1:$CQ$95, VALUE(LEFT(F1461, 2))+1, VALUE(RIGHT(F1461, 2))+1)</f>
        <v>齦</v>
      </c>
      <c r="E1461" s="1">
        <f t="shared" si="111"/>
        <v>366</v>
      </c>
      <c r="F1461" s="7">
        <v>8385</v>
      </c>
      <c r="G1461" s="9" t="str" cm="1">
        <f t="array" ref="G1461">IF(LEN(F1461)=4,"1-"&amp;LEFT(F1461,2)&amp;"-"&amp;RIGHT(F1461,2),IF(AND(F1461="",B1461&lt;&gt;""),FindJISCoordinate(B1461),"No Code"))</f>
        <v>1-83-85</v>
      </c>
      <c r="H1461" s="3">
        <f t="shared" si="112"/>
        <v>40806</v>
      </c>
      <c r="I1461" s="3" t="str">
        <f t="shared" si="114"/>
        <v>U+9F66</v>
      </c>
      <c r="J1461" s="3" t="str">
        <f t="shared" si="115"/>
        <v>齦</v>
      </c>
      <c r="K1461" s="3" t="b">
        <f t="shared" si="113"/>
        <v>1</v>
      </c>
    </row>
    <row r="1462" spans="2:11" x14ac:dyDescent="0.4">
      <c r="B1462" s="2" t="str" cm="1">
        <f t="array" ref="B1462">INDEX(JIS一覧!$A$1:$CQ$95, VALUE(LEFT(F1462, 2))+1, VALUE(RIGHT(F1462, 2))+1)</f>
        <v>区</v>
      </c>
      <c r="E1462" s="1">
        <f t="shared" si="111"/>
        <v>366</v>
      </c>
      <c r="F1462" s="7">
        <v>2272</v>
      </c>
      <c r="G1462" s="9" t="str" cm="1">
        <f t="array" ref="G1462">IF(LEN(F1462)=4,"1-"&amp;LEFT(F1462,2)&amp;"-"&amp;RIGHT(F1462,2),IF(AND(F1462="",B1462&lt;&gt;""),FindJISCoordinate(B1462),"No Code"))</f>
        <v>1-22-72</v>
      </c>
      <c r="H1462" s="3">
        <f t="shared" si="112"/>
        <v>21306</v>
      </c>
      <c r="I1462" s="3" t="str">
        <f t="shared" si="114"/>
        <v>U+533A</v>
      </c>
      <c r="J1462" s="3" t="str">
        <f t="shared" si="115"/>
        <v>区</v>
      </c>
      <c r="K1462" s="3" t="b">
        <f t="shared" si="113"/>
        <v>1</v>
      </c>
    </row>
    <row r="1463" spans="2:11" x14ac:dyDescent="0.4">
      <c r="B1463" s="2" t="str" cm="1">
        <f t="array" ref="B1463">INDEX(JIS一覧!$A$1:$CQ$95, VALUE(LEFT(F1463, 2))+1, VALUE(RIGHT(F1463, 2))+1)</f>
        <v>區</v>
      </c>
      <c r="C1463" t="s">
        <v>11007</v>
      </c>
      <c r="E1463" s="1">
        <f t="shared" ref="E1463:E1526" si="116">IF(D1463="",E1462,D1463+ROUNDUP(E1462-D1463,-2))</f>
        <v>366</v>
      </c>
      <c r="F1463" s="7">
        <v>5031</v>
      </c>
      <c r="G1463" s="9" t="str" cm="1">
        <f t="array" ref="G1463">IF(LEN(F1463)=4,"1-"&amp;LEFT(F1463,2)&amp;"-"&amp;RIGHT(F1463,2),IF(AND(F1463="",B1463&lt;&gt;""),FindJISCoordinate(B1463),"No Code"))</f>
        <v>1-50-31</v>
      </c>
      <c r="H1463" s="3">
        <f t="shared" si="112"/>
        <v>21312</v>
      </c>
      <c r="I1463" s="3" t="str">
        <f t="shared" si="114"/>
        <v>U+5340</v>
      </c>
      <c r="J1463" s="3" t="str">
        <f t="shared" si="115"/>
        <v>區</v>
      </c>
      <c r="K1463" s="3" t="b">
        <f t="shared" si="113"/>
        <v>1</v>
      </c>
    </row>
    <row r="1464" spans="2:11" x14ac:dyDescent="0.4">
      <c r="B1464" s="2" t="str" cm="1">
        <f t="array" ref="B1464">INDEX(JIS一覧!$A$1:$CQ$95, VALUE(LEFT(F1464, 2))+1, VALUE(RIGHT(F1464, 2))+1)</f>
        <v>句</v>
      </c>
      <c r="E1464" s="1">
        <f t="shared" si="116"/>
        <v>366</v>
      </c>
      <c r="F1464" s="7">
        <v>2271</v>
      </c>
      <c r="G1464" s="9" t="str" cm="1">
        <f t="array" ref="G1464">IF(LEN(F1464)=4,"1-"&amp;LEFT(F1464,2)&amp;"-"&amp;RIGHT(F1464,2),IF(AND(F1464="",B1464&lt;&gt;""),FindJISCoordinate(B1464),"No Code"))</f>
        <v>1-22-71</v>
      </c>
      <c r="H1464" s="3">
        <f t="shared" si="112"/>
        <v>21477</v>
      </c>
      <c r="I1464" s="3" t="str">
        <f t="shared" si="114"/>
        <v>U+53E5</v>
      </c>
      <c r="J1464" s="3" t="str">
        <f t="shared" si="115"/>
        <v>句</v>
      </c>
      <c r="K1464" s="3" t="b">
        <f t="shared" si="113"/>
        <v>1</v>
      </c>
    </row>
    <row r="1465" spans="2:11" x14ac:dyDescent="0.4">
      <c r="B1465" s="2" t="str" cm="1">
        <f t="array" ref="B1465">INDEX(JIS一覧!$A$1:$CQ$95, VALUE(LEFT(F1465, 2))+1, VALUE(RIGHT(F1465, 2))+1)</f>
        <v>吁</v>
      </c>
      <c r="D1465" s="1">
        <v>67</v>
      </c>
      <c r="E1465" s="1">
        <f t="shared" si="116"/>
        <v>367</v>
      </c>
      <c r="F1465" s="7">
        <v>5062</v>
      </c>
      <c r="G1465" s="9" t="str" cm="1">
        <f t="array" ref="G1465">IF(LEN(F1465)=4,"1-"&amp;LEFT(F1465,2)&amp;"-"&amp;RIGHT(F1465,2),IF(AND(F1465="",B1465&lt;&gt;""),FindJISCoordinate(B1465),"No Code"))</f>
        <v>1-50-62</v>
      </c>
      <c r="H1465" s="3">
        <f t="shared" si="112"/>
        <v>21505</v>
      </c>
      <c r="I1465" s="3" t="str">
        <f t="shared" si="114"/>
        <v>U+5401</v>
      </c>
      <c r="J1465" s="3" t="str">
        <f t="shared" si="115"/>
        <v>吁</v>
      </c>
      <c r="K1465" s="3" t="b">
        <f t="shared" si="113"/>
        <v>1</v>
      </c>
    </row>
    <row r="1466" spans="2:11" x14ac:dyDescent="0.4">
      <c r="B1466" s="2" t="str" cm="1">
        <f t="array" ref="B1466">INDEX(JIS一覧!$A$1:$CQ$95, VALUE(LEFT(F1466, 2))+1, VALUE(RIGHT(F1466, 2))+1)</f>
        <v>佝</v>
      </c>
      <c r="E1466" s="1">
        <f t="shared" si="116"/>
        <v>367</v>
      </c>
      <c r="F1466" s="7">
        <v>4840</v>
      </c>
      <c r="G1466" s="9" t="str" cm="1">
        <f t="array" ref="G1466">IF(LEN(F1466)=4,"1-"&amp;LEFT(F1466,2)&amp;"-"&amp;RIGHT(F1466,2),IF(AND(F1466="",B1466&lt;&gt;""),FindJISCoordinate(B1466),"No Code"))</f>
        <v>1-48-40</v>
      </c>
      <c r="H1466" s="3">
        <f t="shared" si="112"/>
        <v>20317</v>
      </c>
      <c r="I1466" s="3" t="str">
        <f t="shared" si="114"/>
        <v>U+4F5D</v>
      </c>
      <c r="J1466" s="3" t="str">
        <f t="shared" si="115"/>
        <v>佝</v>
      </c>
      <c r="K1466" s="3" t="b">
        <f t="shared" si="113"/>
        <v>1</v>
      </c>
    </row>
    <row r="1467" spans="2:11" x14ac:dyDescent="0.4">
      <c r="B1467" s="2" t="str" cm="1">
        <f t="array" ref="B1467">INDEX(JIS一覧!$A$1:$CQ$95, VALUE(LEFT(F1467, 2))+1, VALUE(RIGHT(F1467, 2))+1)</f>
        <v>劬</v>
      </c>
      <c r="E1467" s="1">
        <f t="shared" si="116"/>
        <v>367</v>
      </c>
      <c r="F1467" s="7">
        <v>5002</v>
      </c>
      <c r="G1467" s="9" t="str" cm="1">
        <f t="array" ref="G1467">IF(LEN(F1467)=4,"1-"&amp;LEFT(F1467,2)&amp;"-"&amp;RIGHT(F1467,2),IF(AND(F1467="",B1467&lt;&gt;""),FindJISCoordinate(B1467),"No Code"))</f>
        <v>1-50-02</v>
      </c>
      <c r="H1467" s="3">
        <f t="shared" si="112"/>
        <v>21164</v>
      </c>
      <c r="I1467" s="3" t="str">
        <f t="shared" si="114"/>
        <v>U+52AC</v>
      </c>
      <c r="J1467" s="3" t="str">
        <f t="shared" si="115"/>
        <v>劬</v>
      </c>
      <c r="K1467" s="3" t="b">
        <f t="shared" si="113"/>
        <v>1</v>
      </c>
    </row>
    <row r="1468" spans="2:11" x14ac:dyDescent="0.4">
      <c r="B1468" s="2" t="str" cm="1">
        <f t="array" ref="B1468">INDEX(JIS一覧!$A$1:$CQ$95, VALUE(LEFT(F1468, 2))+1, VALUE(RIGHT(F1468, 2))+1)</f>
        <v>吼</v>
      </c>
      <c r="E1468" s="1">
        <f t="shared" si="116"/>
        <v>367</v>
      </c>
      <c r="F1468" s="7">
        <v>5067</v>
      </c>
      <c r="G1468" s="9" t="str" cm="1">
        <f t="array" ref="G1468">IF(LEN(F1468)=4,"1-"&amp;LEFT(F1468,2)&amp;"-"&amp;RIGHT(F1468,2),IF(AND(F1468="",B1468&lt;&gt;""),FindJISCoordinate(B1468),"No Code"))</f>
        <v>1-50-67</v>
      </c>
      <c r="H1468" s="3">
        <f t="shared" si="112"/>
        <v>21564</v>
      </c>
      <c r="I1468" s="3" t="str">
        <f t="shared" si="114"/>
        <v>U+543C</v>
      </c>
      <c r="J1468" s="3" t="str">
        <f t="shared" si="115"/>
        <v>吼</v>
      </c>
      <c r="K1468" s="3" t="b">
        <f t="shared" si="113"/>
        <v>1</v>
      </c>
    </row>
    <row r="1469" spans="2:11" x14ac:dyDescent="0.4">
      <c r="B1469" s="2" t="str" cm="1">
        <f t="array" ref="B1469">INDEX(JIS一覧!$A$1:$CQ$95, VALUE(LEFT(F1469, 2))+1, VALUE(RIGHT(F1469, 2))+1)</f>
        <v>狗</v>
      </c>
      <c r="E1469" s="1">
        <f t="shared" si="116"/>
        <v>367</v>
      </c>
      <c r="F1469" s="7">
        <v>2273</v>
      </c>
      <c r="G1469" s="9" t="str" cm="1">
        <f t="array" ref="G1469">IF(LEN(F1469)=4,"1-"&amp;LEFT(F1469,2)&amp;"-"&amp;RIGHT(F1469,2),IF(AND(F1469="",B1469&lt;&gt;""),FindJISCoordinate(B1469),"No Code"))</f>
        <v>1-22-73</v>
      </c>
      <c r="H1469" s="3">
        <f t="shared" si="112"/>
        <v>29399</v>
      </c>
      <c r="I1469" s="3" t="str">
        <f t="shared" si="114"/>
        <v>U+72D7</v>
      </c>
      <c r="J1469" s="3" t="str">
        <f t="shared" si="115"/>
        <v>狗</v>
      </c>
      <c r="K1469" s="3" t="b">
        <f t="shared" si="113"/>
        <v>1</v>
      </c>
    </row>
    <row r="1470" spans="2:11" x14ac:dyDescent="0.4">
      <c r="B1470" s="2" t="str" cm="1">
        <f t="array" ref="B1470">INDEX(JIS一覧!$A$1:$CQ$95, VALUE(LEFT(F1470, 2))+1, VALUE(RIGHT(F1470, 2))+1)</f>
        <v>苦</v>
      </c>
      <c r="E1470" s="1">
        <f t="shared" si="116"/>
        <v>367</v>
      </c>
      <c r="F1470" s="7">
        <v>2276</v>
      </c>
      <c r="G1470" s="9" t="str" cm="1">
        <f t="array" ref="G1470">IF(LEN(F1470)=4,"1-"&amp;LEFT(F1470,2)&amp;"-"&amp;RIGHT(F1470,2),IF(AND(F1470="",B1470&lt;&gt;""),FindJISCoordinate(B1470),"No Code"))</f>
        <v>1-22-76</v>
      </c>
      <c r="H1470" s="3">
        <f t="shared" si="112"/>
        <v>33510</v>
      </c>
      <c r="I1470" s="3" t="str">
        <f t="shared" si="114"/>
        <v>U+82E6</v>
      </c>
      <c r="J1470" s="3" t="str">
        <f t="shared" si="115"/>
        <v>苦</v>
      </c>
      <c r="K1470" s="3" t="b">
        <f t="shared" si="113"/>
        <v>1</v>
      </c>
    </row>
    <row r="1471" spans="2:11" x14ac:dyDescent="0.4">
      <c r="B1471" s="2" t="str" cm="1">
        <f t="array" ref="B1471">INDEX(JIS一覧!$A$1:$CQ$95, VALUE(LEFT(F1471, 2))+1, VALUE(RIGHT(F1471, 2))+1)</f>
        <v>枸</v>
      </c>
      <c r="D1471" s="1">
        <v>69</v>
      </c>
      <c r="E1471" s="1">
        <f t="shared" si="116"/>
        <v>369</v>
      </c>
      <c r="F1471" s="7">
        <v>5946</v>
      </c>
      <c r="G1471" s="9" t="str" cm="1">
        <f t="array" ref="G1471">IF(LEN(F1471)=4,"1-"&amp;LEFT(F1471,2)&amp;"-"&amp;RIGHT(F1471,2),IF(AND(F1471="",B1471&lt;&gt;""),FindJISCoordinate(B1471),"No Code"))</f>
        <v>1-59-46</v>
      </c>
      <c r="H1471" s="3">
        <f t="shared" si="112"/>
        <v>26552</v>
      </c>
      <c r="I1471" s="3" t="str">
        <f t="shared" si="114"/>
        <v>U+67B8</v>
      </c>
      <c r="J1471" s="3" t="str">
        <f t="shared" si="115"/>
        <v>枸</v>
      </c>
      <c r="K1471" s="3" t="b">
        <f t="shared" si="113"/>
        <v>1</v>
      </c>
    </row>
    <row r="1472" spans="2:11" x14ac:dyDescent="0.4">
      <c r="B1472" s="2" t="str" cm="1">
        <f t="array" ref="B1472">INDEX(JIS一覧!$A$1:$CQ$95, VALUE(LEFT(F1472, 2))+1, VALUE(RIGHT(F1472, 2))+1)</f>
        <v>俱</v>
      </c>
      <c r="E1472" s="1">
        <f t="shared" si="116"/>
        <v>369</v>
      </c>
      <c r="F1472" s="7">
        <v>1401</v>
      </c>
      <c r="G1472" s="9" t="str" cm="1">
        <f t="array" ref="G1472">IF(LEN(F1472)=4,"1-"&amp;LEFT(F1472,2)&amp;"-"&amp;RIGHT(F1472,2),IF(AND(F1472="",B1472&lt;&gt;""),FindJISCoordinate(B1472),"No Code"))</f>
        <v>1-14-01</v>
      </c>
      <c r="H1472" s="3">
        <f t="shared" si="112"/>
        <v>20465</v>
      </c>
      <c r="I1472" s="3" t="str">
        <f t="shared" si="114"/>
        <v>U+4FF1</v>
      </c>
      <c r="J1472" s="3" t="str">
        <f t="shared" si="115"/>
        <v>俱</v>
      </c>
      <c r="K1472" s="3" t="b">
        <f t="shared" si="113"/>
        <v>1</v>
      </c>
    </row>
    <row r="1473" spans="2:11" x14ac:dyDescent="0.4">
      <c r="B1473" s="2" t="str" cm="1">
        <f t="array" ref="B1473">INDEX(JIS一覧!$A$1:$CQ$95, VALUE(LEFT(F1473, 2))+1, VALUE(RIGHT(F1473, 2))+1)</f>
        <v>倶</v>
      </c>
      <c r="C1473" t="s">
        <v>11008</v>
      </c>
      <c r="E1473" s="1">
        <f t="shared" si="116"/>
        <v>369</v>
      </c>
      <c r="F1473" s="7">
        <v>2270</v>
      </c>
      <c r="G1473" s="9" t="str" cm="1">
        <f t="array" ref="G1473">IF(LEN(F1473)=4,"1-"&amp;LEFT(F1473,2)&amp;"-"&amp;RIGHT(F1473,2),IF(AND(F1473="",B1473&lt;&gt;""),FindJISCoordinate(B1473),"No Code"))</f>
        <v>1-22-70</v>
      </c>
      <c r="H1473" s="3">
        <f t="shared" si="112"/>
        <v>20534</v>
      </c>
      <c r="I1473" s="3" t="str">
        <f t="shared" si="114"/>
        <v>U+5036</v>
      </c>
      <c r="J1473" s="3" t="str">
        <f t="shared" si="115"/>
        <v>倶</v>
      </c>
      <c r="K1473" s="3" t="b">
        <f t="shared" si="113"/>
        <v>1</v>
      </c>
    </row>
    <row r="1474" spans="2:11" x14ac:dyDescent="0.4">
      <c r="B1474" s="2" t="str" cm="1">
        <f t="array" ref="B1474">INDEX(JIS一覧!$A$1:$CQ$95, VALUE(LEFT(F1474, 2))+1, VALUE(RIGHT(F1474, 2))+1)</f>
        <v>栩</v>
      </c>
      <c r="E1474" s="1">
        <f t="shared" si="116"/>
        <v>369</v>
      </c>
      <c r="F1474" s="7">
        <v>5959</v>
      </c>
      <c r="G1474" s="9" t="str" cm="1">
        <f t="array" ref="G1474">IF(LEN(F1474)=4,"1-"&amp;LEFT(F1474,2)&amp;"-"&amp;RIGHT(F1474,2),IF(AND(F1474="",B1474&lt;&gt;""),FindJISCoordinate(B1474),"No Code"))</f>
        <v>1-59-59</v>
      </c>
      <c r="H1474" s="3">
        <f t="shared" ref="H1474:H1537" si="117">IFERROR(_xlfn.UNICODE(B1474),"")</f>
        <v>26665</v>
      </c>
      <c r="I1474" s="3" t="str">
        <f t="shared" si="114"/>
        <v>U+6829</v>
      </c>
      <c r="J1474" s="3" t="str">
        <f t="shared" si="115"/>
        <v>栩</v>
      </c>
      <c r="K1474" s="3" t="b">
        <f t="shared" ref="K1474:K1537" si="118">B1474=J1474</f>
        <v>1</v>
      </c>
    </row>
    <row r="1475" spans="2:11" x14ac:dyDescent="0.4">
      <c r="B1475" s="2" t="str" cm="1">
        <f t="array" ref="B1475">INDEX(JIS一覧!$A$1:$CQ$95, VALUE(LEFT(F1475, 2))+1, VALUE(RIGHT(F1475, 2))+1)</f>
        <v>矩</v>
      </c>
      <c r="E1475" s="1">
        <f t="shared" si="116"/>
        <v>369</v>
      </c>
      <c r="F1475" s="7">
        <v>2275</v>
      </c>
      <c r="G1475" s="9" t="str" cm="1">
        <f t="array" ref="G1475">IF(LEN(F1475)=4,"1-"&amp;LEFT(F1475,2)&amp;"-"&amp;RIGHT(F1475,2),IF(AND(F1475="",B1475&lt;&gt;""),FindJISCoordinate(B1475),"No Code"))</f>
        <v>1-22-75</v>
      </c>
      <c r="H1475" s="3">
        <f t="shared" si="117"/>
        <v>30697</v>
      </c>
      <c r="I1475" s="3" t="str">
        <f t="shared" si="114"/>
        <v>U+77E9</v>
      </c>
      <c r="J1475" s="3" t="str">
        <f t="shared" si="115"/>
        <v>矩</v>
      </c>
      <c r="K1475" s="3" t="b">
        <f t="shared" si="118"/>
        <v>1</v>
      </c>
    </row>
    <row r="1476" spans="2:11" x14ac:dyDescent="0.4">
      <c r="B1476" s="2"/>
      <c r="C1476" t="s">
        <v>11009</v>
      </c>
      <c r="E1476" s="1">
        <f t="shared" si="116"/>
        <v>369</v>
      </c>
      <c r="G1476" s="9" t="str" cm="1">
        <f t="array" ref="G1476">IF(LEN(F1476)=4,"1-"&amp;LEFT(F1476,2)&amp;"-"&amp;RIGHT(F1476,2),IF(AND(F1476="",B1476&lt;&gt;""),FindJISCoordinate(B1476),"No Code"))</f>
        <v>No Code</v>
      </c>
      <c r="H1476" s="3" t="str">
        <f t="shared" si="117"/>
        <v/>
      </c>
      <c r="I1476" s="3" t="str">
        <f t="shared" ref="I1476:I1540" si="119">IFERROR("U+"&amp;DEC2HEX(H1476),"")</f>
        <v/>
      </c>
      <c r="J1476" s="3" t="str">
        <f t="shared" ref="J1476:J1540" si="120">IFERROR(_xlfn.UNICHAR(H1476),"")</f>
        <v/>
      </c>
      <c r="K1476" s="3" t="b">
        <f t="shared" si="118"/>
        <v>1</v>
      </c>
    </row>
    <row r="1477" spans="2:11" x14ac:dyDescent="0.4">
      <c r="B1477" s="2" t="str" cm="1">
        <f t="array" ref="B1477">INDEX(JIS一覧!$A$1:$CQ$95, VALUE(LEFT(F1477, 2))+1, VALUE(RIGHT(F1477, 2))+1)</f>
        <v>煦</v>
      </c>
      <c r="D1477" s="1">
        <v>70</v>
      </c>
      <c r="E1477" s="1">
        <f t="shared" si="116"/>
        <v>370</v>
      </c>
      <c r="F1477" s="7">
        <v>6372</v>
      </c>
      <c r="G1477" s="9" t="str" cm="1">
        <f t="array" ref="G1477">IF(LEN(F1477)=4,"1-"&amp;LEFT(F1477,2)&amp;"-"&amp;RIGHT(F1477,2),IF(AND(F1477="",B1477&lt;&gt;""),FindJISCoordinate(B1477),"No Code"))</f>
        <v>1-63-72</v>
      </c>
      <c r="H1477" s="3">
        <f t="shared" si="117"/>
        <v>29030</v>
      </c>
      <c r="I1477" s="3" t="str">
        <f t="shared" si="119"/>
        <v>U+7166</v>
      </c>
      <c r="J1477" s="3" t="str">
        <f t="shared" si="120"/>
        <v>煦</v>
      </c>
      <c r="K1477" s="3" t="b">
        <f t="shared" si="118"/>
        <v>1</v>
      </c>
    </row>
    <row r="1478" spans="2:11" x14ac:dyDescent="0.4">
      <c r="B1478" s="2" t="str" cm="1">
        <f t="array" ref="B1478">INDEX(JIS一覧!$A$1:$CQ$95, VALUE(LEFT(F1478, 2))+1, VALUE(RIGHT(F1478, 2))+1)</f>
        <v>嶇</v>
      </c>
      <c r="E1478" s="1">
        <f t="shared" si="116"/>
        <v>370</v>
      </c>
      <c r="F1478" s="7">
        <v>5447</v>
      </c>
      <c r="G1478" s="9" t="str" cm="1">
        <f t="array" ref="G1478">IF(LEN(F1478)=4,"1-"&amp;LEFT(F1478,2)&amp;"-"&amp;RIGHT(F1478,2),IF(AND(F1478="",B1478&lt;&gt;""),FindJISCoordinate(B1478),"No Code"))</f>
        <v>1-54-47</v>
      </c>
      <c r="H1478" s="3">
        <f t="shared" si="117"/>
        <v>23943</v>
      </c>
      <c r="I1478" s="3" t="str">
        <f t="shared" si="119"/>
        <v>U+5D87</v>
      </c>
      <c r="J1478" s="3" t="str">
        <f t="shared" si="120"/>
        <v>嶇</v>
      </c>
      <c r="K1478" s="3" t="b">
        <f t="shared" si="118"/>
        <v>1</v>
      </c>
    </row>
    <row r="1479" spans="2:11" x14ac:dyDescent="0.4">
      <c r="B1479" s="2" t="str" cm="1">
        <f t="array" ref="B1479">INDEX(JIS一覧!$A$1:$CQ$95, VALUE(LEFT(F1479, 2))+1, VALUE(RIGHT(F1479, 2))+1)</f>
        <v>駆</v>
      </c>
      <c r="E1479" s="1">
        <f t="shared" si="116"/>
        <v>370</v>
      </c>
      <c r="F1479" s="7">
        <v>2278</v>
      </c>
      <c r="G1479" s="9" t="str" cm="1">
        <f t="array" ref="G1479">IF(LEN(F1479)=4,"1-"&amp;LEFT(F1479,2)&amp;"-"&amp;RIGHT(F1479,2),IF(AND(F1479="",B1479&lt;&gt;""),FindJISCoordinate(B1479),"No Code"))</f>
        <v>1-22-78</v>
      </c>
      <c r="H1479" s="3">
        <f t="shared" si="117"/>
        <v>39366</v>
      </c>
      <c r="I1479" s="3" t="str">
        <f t="shared" si="119"/>
        <v>U+99C6</v>
      </c>
      <c r="J1479" s="3" t="str">
        <f t="shared" si="120"/>
        <v>駆</v>
      </c>
      <c r="K1479" s="3" t="b">
        <f t="shared" si="118"/>
        <v>1</v>
      </c>
    </row>
    <row r="1480" spans="2:11" x14ac:dyDescent="0.4">
      <c r="B1480" s="2" t="str" cm="1">
        <f t="array" ref="B1480">INDEX(JIS一覧!$A$1:$CQ$95, VALUE(LEFT(F1480, 2))+1, VALUE(RIGHT(F1480, 2))+1)</f>
        <v>驅</v>
      </c>
      <c r="C1480" t="s">
        <v>11010</v>
      </c>
      <c r="E1480" s="1">
        <f t="shared" si="116"/>
        <v>370</v>
      </c>
      <c r="F1480" s="7">
        <v>8160</v>
      </c>
      <c r="G1480" s="9" t="str" cm="1">
        <f t="array" ref="G1480">IF(LEN(F1480)=4,"1-"&amp;LEFT(F1480,2)&amp;"-"&amp;RIGHT(F1480,2),IF(AND(F1480="",B1480&lt;&gt;""),FindJISCoordinate(B1480),"No Code"))</f>
        <v>1-81-60</v>
      </c>
      <c r="H1480" s="3">
        <f t="shared" si="117"/>
        <v>39493</v>
      </c>
      <c r="I1480" s="3" t="str">
        <f t="shared" si="119"/>
        <v>U+9A45</v>
      </c>
      <c r="J1480" s="3" t="str">
        <f t="shared" si="120"/>
        <v>驅</v>
      </c>
      <c r="K1480" s="3" t="b">
        <f t="shared" si="118"/>
        <v>1</v>
      </c>
    </row>
    <row r="1481" spans="2:11" x14ac:dyDescent="0.4">
      <c r="B1481" s="2" t="str" cm="1">
        <f t="array" ref="B1481">INDEX(JIS一覧!$A$1:$CQ$95, VALUE(LEFT(F1481, 2))+1, VALUE(RIGHT(F1481, 2))+1)</f>
        <v>駈</v>
      </c>
      <c r="E1481" s="1">
        <f t="shared" si="116"/>
        <v>370</v>
      </c>
      <c r="F1481" s="7">
        <v>2279</v>
      </c>
      <c r="G1481" s="9" t="str" cm="1">
        <f t="array" ref="G1481">IF(LEN(F1481)=4,"1-"&amp;LEFT(F1481,2)&amp;"-"&amp;RIGHT(F1481,2),IF(AND(F1481="",B1481&lt;&gt;""),FindJISCoordinate(B1481),"No Code"))</f>
        <v>1-22-79</v>
      </c>
      <c r="H1481" s="3">
        <f t="shared" si="117"/>
        <v>39368</v>
      </c>
      <c r="I1481" s="3" t="str">
        <f t="shared" si="119"/>
        <v>U+99C8</v>
      </c>
      <c r="J1481" s="3" t="str">
        <f t="shared" si="120"/>
        <v>駈</v>
      </c>
      <c r="K1481" s="3" t="b">
        <f t="shared" si="118"/>
        <v>1</v>
      </c>
    </row>
    <row r="1482" spans="2:11" x14ac:dyDescent="0.4">
      <c r="B1482" s="2" t="str" cm="1">
        <f t="array" ref="B1482">INDEX(JIS一覧!$A$1:$CQ$95, VALUE(LEFT(F1482, 2))+1, VALUE(RIGHT(F1482, 2))+1)</f>
        <v>窶</v>
      </c>
      <c r="E1482" s="1">
        <f t="shared" si="116"/>
        <v>370</v>
      </c>
      <c r="F1482" s="7">
        <v>6764</v>
      </c>
      <c r="G1482" s="9" t="str" cm="1">
        <f t="array" ref="G1482">IF(LEN(F1482)=4,"1-"&amp;LEFT(F1482,2)&amp;"-"&amp;RIGHT(F1482,2),IF(AND(F1482="",B1482&lt;&gt;""),FindJISCoordinate(B1482),"No Code"))</f>
        <v>1-67-64</v>
      </c>
      <c r="H1482" s="3">
        <f t="shared" si="117"/>
        <v>31414</v>
      </c>
      <c r="I1482" s="3" t="str">
        <f t="shared" si="119"/>
        <v>U+7AB6</v>
      </c>
      <c r="J1482" s="3" t="str">
        <f t="shared" si="120"/>
        <v>窶</v>
      </c>
      <c r="K1482" s="3" t="b">
        <f t="shared" si="118"/>
        <v>1</v>
      </c>
    </row>
    <row r="1483" spans="2:11" x14ac:dyDescent="0.4">
      <c r="B1483" s="2" t="str" cm="1">
        <f t="array" ref="B1483">INDEX(JIS一覧!$A$1:$CQ$95, VALUE(LEFT(F1483, 2))+1, VALUE(RIGHT(F1483, 2))+1)</f>
        <v>瞿</v>
      </c>
      <c r="E1483" s="1">
        <f t="shared" si="116"/>
        <v>370</v>
      </c>
      <c r="F1483" s="7">
        <v>6658</v>
      </c>
      <c r="G1483" s="9" t="str" cm="1">
        <f t="array" ref="G1483">IF(LEN(F1483)=4,"1-"&amp;LEFT(F1483,2)&amp;"-"&amp;RIGHT(F1483,2),IF(AND(F1483="",B1483&lt;&gt;""),FindJISCoordinate(B1483),"No Code"))</f>
        <v>1-66-58</v>
      </c>
      <c r="H1483" s="3">
        <f t="shared" si="117"/>
        <v>30655</v>
      </c>
      <c r="I1483" s="3" t="str">
        <f t="shared" si="119"/>
        <v>U+77BF</v>
      </c>
      <c r="J1483" s="3" t="str">
        <f t="shared" si="120"/>
        <v>瞿</v>
      </c>
      <c r="K1483" s="3" t="b">
        <f t="shared" si="118"/>
        <v>1</v>
      </c>
    </row>
    <row r="1484" spans="2:11" x14ac:dyDescent="0.4">
      <c r="B1484" s="2" t="str" cm="1">
        <f t="array" ref="B1484">INDEX(JIS一覧!$A$1:$CQ$95, VALUE(LEFT(F1484, 2))+1, VALUE(RIGHT(F1484, 2))+1)</f>
        <v>軀</v>
      </c>
      <c r="E1484" s="1">
        <f t="shared" si="116"/>
        <v>370</v>
      </c>
      <c r="F1484" s="7">
        <v>9242</v>
      </c>
      <c r="G1484" s="9" t="str" cm="1">
        <f t="array" ref="G1484">IF(LEN(F1484)=4,"1-"&amp;LEFT(F1484,2)&amp;"-"&amp;RIGHT(F1484,2),IF(AND(F1484="",B1484&lt;&gt;""),FindJISCoordinate(B1484),"No Code"))</f>
        <v>1-92-42</v>
      </c>
      <c r="H1484" s="3">
        <f t="shared" si="117"/>
        <v>36544</v>
      </c>
      <c r="I1484" s="3" t="str">
        <f t="shared" si="119"/>
        <v>U+8EC0</v>
      </c>
      <c r="J1484" s="3" t="str">
        <f t="shared" si="120"/>
        <v>軀</v>
      </c>
      <c r="K1484" s="3" t="b">
        <f t="shared" si="118"/>
        <v>1</v>
      </c>
    </row>
    <row r="1485" spans="2:11" x14ac:dyDescent="0.4">
      <c r="B1485" s="2" t="str" cm="1">
        <f t="array" ref="B1485">INDEX(JIS一覧!$A$1:$CQ$95, VALUE(LEFT(F1485, 2))+1, VALUE(RIGHT(F1485, 2))+1)</f>
        <v>躯</v>
      </c>
      <c r="C1485" t="s">
        <v>11011</v>
      </c>
      <c r="E1485" s="1">
        <f t="shared" si="116"/>
        <v>370</v>
      </c>
      <c r="F1485" s="7">
        <v>2277</v>
      </c>
      <c r="G1485" s="9" t="str" cm="1">
        <f t="array" ref="G1485">IF(LEN(F1485)=4,"1-"&amp;LEFT(F1485,2)&amp;"-"&amp;RIGHT(F1485,2),IF(AND(F1485="",B1485&lt;&gt;""),FindJISCoordinate(B1485),"No Code"))</f>
        <v>1-22-77</v>
      </c>
      <c r="H1485" s="3">
        <f t="shared" si="117"/>
        <v>36527</v>
      </c>
      <c r="I1485" s="3" t="str">
        <f t="shared" si="119"/>
        <v>U+8EAF</v>
      </c>
      <c r="J1485" s="3" t="str">
        <f t="shared" si="120"/>
        <v>躯</v>
      </c>
      <c r="K1485" s="3" t="b">
        <f t="shared" si="118"/>
        <v>1</v>
      </c>
    </row>
    <row r="1486" spans="2:11" x14ac:dyDescent="0.4">
      <c r="B1486" s="2" t="str" cm="1">
        <f t="array" ref="B1486">INDEX(JIS一覧!$A$1:$CQ$95, VALUE(LEFT(F1486, 2))+1, VALUE(RIGHT(F1486, 2))+1)</f>
        <v>懼</v>
      </c>
      <c r="D1486" s="1">
        <v>71</v>
      </c>
      <c r="E1486" s="1">
        <f t="shared" si="116"/>
        <v>371</v>
      </c>
      <c r="F1486" s="7">
        <v>5686</v>
      </c>
      <c r="G1486" s="9" t="str" cm="1">
        <f t="array" ref="G1486">IF(LEN(F1486)=4,"1-"&amp;LEFT(F1486,2)&amp;"-"&amp;RIGHT(F1486,2),IF(AND(F1486="",B1486&lt;&gt;""),FindJISCoordinate(B1486),"No Code"))</f>
        <v>1-56-86</v>
      </c>
      <c r="H1486" s="3">
        <f t="shared" si="117"/>
        <v>25084</v>
      </c>
      <c r="I1486" s="3" t="str">
        <f t="shared" si="119"/>
        <v>U+61FC</v>
      </c>
      <c r="J1486" s="3" t="str">
        <f t="shared" si="120"/>
        <v>懼</v>
      </c>
      <c r="K1486" s="3" t="b">
        <f t="shared" si="118"/>
        <v>1</v>
      </c>
    </row>
    <row r="1487" spans="2:11" x14ac:dyDescent="0.4">
      <c r="B1487" s="2" t="str" cm="1">
        <f t="array" ref="B1487">INDEX(JIS一覧!$A$1:$CQ$95, VALUE(LEFT(F1487, 2))+1, VALUE(RIGHT(F1487, 2))+1)</f>
        <v>衢</v>
      </c>
      <c r="E1487" s="1">
        <f t="shared" si="116"/>
        <v>371</v>
      </c>
      <c r="F1487" s="7">
        <v>7445</v>
      </c>
      <c r="G1487" s="9" t="str" cm="1">
        <f t="array" ref="G1487">IF(LEN(F1487)=4,"1-"&amp;LEFT(F1487,2)&amp;"-"&amp;RIGHT(F1487,2),IF(AND(F1487="",B1487&lt;&gt;""),FindJISCoordinate(B1487),"No Code"))</f>
        <v>1-74-45</v>
      </c>
      <c r="H1487" s="3">
        <f t="shared" si="117"/>
        <v>34914</v>
      </c>
      <c r="I1487" s="3" t="str">
        <f t="shared" si="119"/>
        <v>U+8862</v>
      </c>
      <c r="J1487" s="3" t="str">
        <f t="shared" si="120"/>
        <v>衢</v>
      </c>
      <c r="K1487" s="3" t="b">
        <f t="shared" si="118"/>
        <v>1</v>
      </c>
    </row>
    <row r="1488" spans="2:11" x14ac:dyDescent="0.4">
      <c r="B1488" s="2" t="str" cm="1">
        <f t="array" ref="B1488">INDEX(JIS一覧!$A$1:$CQ$95, VALUE(LEFT(F1488, 2))+1, VALUE(RIGHT(F1488, 2))+1)</f>
        <v>具</v>
      </c>
      <c r="E1488" s="1">
        <f t="shared" si="116"/>
        <v>371</v>
      </c>
      <c r="F1488" s="7">
        <v>2281</v>
      </c>
      <c r="G1488" s="9" t="str" cm="1">
        <f t="array" ref="G1488">IF(LEN(F1488)=4,"1-"&amp;LEFT(F1488,2)&amp;"-"&amp;RIGHT(F1488,2),IF(AND(F1488="",B1488&lt;&gt;""),FindJISCoordinate(B1488),"No Code"))</f>
        <v>1-22-81</v>
      </c>
      <c r="H1488" s="3">
        <f t="shared" si="117"/>
        <v>20855</v>
      </c>
      <c r="I1488" s="3" t="str">
        <f t="shared" si="119"/>
        <v>U+5177</v>
      </c>
      <c r="J1488" s="3" t="str">
        <f t="shared" si="120"/>
        <v>具</v>
      </c>
      <c r="K1488" s="3" t="b">
        <f t="shared" si="118"/>
        <v>1</v>
      </c>
    </row>
    <row r="1489" spans="2:11" x14ac:dyDescent="0.4">
      <c r="B1489" s="2" t="str" cm="1">
        <f t="array" ref="B1489">INDEX(JIS一覧!$A$1:$CQ$95, VALUE(LEFT(F1489, 2))+1, VALUE(RIGHT(F1489, 2))+1)</f>
        <v>禺</v>
      </c>
      <c r="E1489" s="1">
        <f t="shared" si="116"/>
        <v>371</v>
      </c>
      <c r="F1489" s="7">
        <v>6728</v>
      </c>
      <c r="G1489" s="9" t="str" cm="1">
        <f t="array" ref="G1489">IF(LEN(F1489)=4,"1-"&amp;LEFT(F1489,2)&amp;"-"&amp;RIGHT(F1489,2),IF(AND(F1489="",B1489&lt;&gt;""),FindJISCoordinate(B1489),"No Code"))</f>
        <v>1-67-28</v>
      </c>
      <c r="H1489" s="3">
        <f t="shared" si="117"/>
        <v>31162</v>
      </c>
      <c r="I1489" s="3" t="str">
        <f t="shared" si="119"/>
        <v>U+79BA</v>
      </c>
      <c r="J1489" s="3" t="str">
        <f t="shared" si="120"/>
        <v>禺</v>
      </c>
      <c r="K1489" s="3" t="b">
        <f t="shared" si="118"/>
        <v>1</v>
      </c>
    </row>
    <row r="1490" spans="2:11" x14ac:dyDescent="0.4">
      <c r="B1490" s="2" t="str" cm="1">
        <f t="array" ref="B1490">INDEX(JIS一覧!$A$1:$CQ$95, VALUE(LEFT(F1490, 2))+1, VALUE(RIGHT(F1490, 2))+1)</f>
        <v>惧</v>
      </c>
      <c r="E1490" s="1">
        <f t="shared" si="116"/>
        <v>371</v>
      </c>
      <c r="F1490" s="7">
        <v>5592</v>
      </c>
      <c r="G1490" s="9" t="str" cm="1">
        <f t="array" ref="G1490">IF(LEN(F1490)=4,"1-"&amp;LEFT(F1490,2)&amp;"-"&amp;RIGHT(F1490,2),IF(AND(F1490="",B1490&lt;&gt;""),FindJISCoordinate(B1490),"No Code"))</f>
        <v>1-55-92</v>
      </c>
      <c r="H1490" s="3">
        <f t="shared" si="117"/>
        <v>24807</v>
      </c>
      <c r="I1490" s="3" t="str">
        <f t="shared" si="119"/>
        <v>U+60E7</v>
      </c>
      <c r="J1490" s="3" t="str">
        <f t="shared" si="120"/>
        <v>惧</v>
      </c>
      <c r="K1490" s="3" t="b">
        <f t="shared" si="118"/>
        <v>1</v>
      </c>
    </row>
    <row r="1491" spans="2:11" x14ac:dyDescent="0.4">
      <c r="B1491" s="2" t="str" cm="1">
        <f t="array" ref="B1491">INDEX(JIS一覧!$A$1:$CQ$95, VALUE(LEFT(F1491, 2))+1, VALUE(RIGHT(F1491, 2))+1)</f>
        <v>愚</v>
      </c>
      <c r="E1491" s="1">
        <f t="shared" si="116"/>
        <v>371</v>
      </c>
      <c r="F1491" s="7">
        <v>2282</v>
      </c>
      <c r="G1491" s="9" t="str" cm="1">
        <f t="array" ref="G1491">IF(LEN(F1491)=4,"1-"&amp;LEFT(F1491,2)&amp;"-"&amp;RIGHT(F1491,2),IF(AND(F1491="",B1491&lt;&gt;""),FindJISCoordinate(B1491),"No Code"))</f>
        <v>1-22-82</v>
      </c>
      <c r="H1491" s="3">
        <f t="shared" si="117"/>
        <v>24858</v>
      </c>
      <c r="I1491" s="3" t="str">
        <f t="shared" si="119"/>
        <v>U+611A</v>
      </c>
      <c r="J1491" s="3" t="str">
        <f t="shared" si="120"/>
        <v>愚</v>
      </c>
      <c r="K1491" s="3" t="b">
        <f t="shared" si="118"/>
        <v>1</v>
      </c>
    </row>
    <row r="1492" spans="2:11" x14ac:dyDescent="0.4">
      <c r="B1492" s="2" t="str" cm="1">
        <f t="array" ref="B1492">INDEX(JIS一覧!$A$1:$CQ$95, VALUE(LEFT(F1492, 2))+1, VALUE(RIGHT(F1492, 2))+1)</f>
        <v>颶</v>
      </c>
      <c r="D1492" s="1">
        <v>72</v>
      </c>
      <c r="E1492" s="1">
        <f t="shared" si="116"/>
        <v>372</v>
      </c>
      <c r="F1492" s="7">
        <v>8107</v>
      </c>
      <c r="G1492" s="9" t="str" cm="1">
        <f t="array" ref="G1492">IF(LEN(F1492)=4,"1-"&amp;LEFT(F1492,2)&amp;"-"&amp;RIGHT(F1492,2),IF(AND(F1492="",B1492&lt;&gt;""),FindJISCoordinate(B1492),"No Code"))</f>
        <v>1-81-07</v>
      </c>
      <c r="H1492" s="3">
        <f t="shared" si="117"/>
        <v>39094</v>
      </c>
      <c r="I1492" s="3" t="str">
        <f t="shared" si="119"/>
        <v>U+98B6</v>
      </c>
      <c r="J1492" s="3" t="str">
        <f t="shared" si="120"/>
        <v>颶</v>
      </c>
      <c r="K1492" s="3" t="b">
        <f t="shared" si="118"/>
        <v>1</v>
      </c>
    </row>
    <row r="1493" spans="2:11" x14ac:dyDescent="0.4">
      <c r="B1493" s="2" t="str" cm="1">
        <f t="array" ref="B1493">INDEX(JIS一覧!$A$1:$CQ$95, VALUE(LEFT(F1493, 2))+1, VALUE(RIGHT(F1493, 2))+1)</f>
        <v>麌</v>
      </c>
      <c r="E1493" s="1">
        <f t="shared" si="116"/>
        <v>372</v>
      </c>
      <c r="F1493" s="7">
        <v>8341</v>
      </c>
      <c r="G1493" s="9" t="str" cm="1">
        <f t="array" ref="G1493">IF(LEN(F1493)=4,"1-"&amp;LEFT(F1493,2)&amp;"-"&amp;RIGHT(F1493,2),IF(AND(F1493="",B1493&lt;&gt;""),FindJISCoordinate(B1493),"No Code"))</f>
        <v>1-83-41</v>
      </c>
      <c r="H1493" s="3">
        <f t="shared" si="117"/>
        <v>40588</v>
      </c>
      <c r="I1493" s="3" t="str">
        <f t="shared" si="119"/>
        <v>U+9E8C</v>
      </c>
      <c r="J1493" s="3" t="str">
        <f t="shared" si="120"/>
        <v>麌</v>
      </c>
      <c r="K1493" s="3" t="b">
        <f t="shared" si="118"/>
        <v>1</v>
      </c>
    </row>
    <row r="1494" spans="2:11" x14ac:dyDescent="0.4">
      <c r="B1494" s="2" t="str" cm="1">
        <f t="array" ref="B1494">INDEX(JIS一覧!$A$1:$CQ$95, VALUE(LEFT(F1494, 2))+1, VALUE(RIGHT(F1494, 2))+1)</f>
        <v>空</v>
      </c>
      <c r="E1494" s="1">
        <f t="shared" si="116"/>
        <v>372</v>
      </c>
      <c r="F1494" s="7">
        <v>2285</v>
      </c>
      <c r="G1494" s="9" t="str" cm="1">
        <f t="array" ref="G1494">IF(LEN(F1494)=4,"1-"&amp;LEFT(F1494,2)&amp;"-"&amp;RIGHT(F1494,2),IF(AND(F1494="",B1494&lt;&gt;""),FindJISCoordinate(B1494),"No Code"))</f>
        <v>1-22-85</v>
      </c>
      <c r="H1494" s="3">
        <f t="shared" si="117"/>
        <v>31354</v>
      </c>
      <c r="I1494" s="3" t="str">
        <f t="shared" si="119"/>
        <v>U+7A7A</v>
      </c>
      <c r="J1494" s="3" t="str">
        <f t="shared" si="120"/>
        <v>空</v>
      </c>
      <c r="K1494" s="3" t="b">
        <f t="shared" si="118"/>
        <v>1</v>
      </c>
    </row>
    <row r="1495" spans="2:11" x14ac:dyDescent="0.4">
      <c r="B1495" s="2" t="str" cm="1">
        <f t="array" ref="B1495">INDEX(JIS一覧!$A$1:$CQ$95, VALUE(LEFT(F1495, 2))+1, VALUE(RIGHT(F1495, 2))+1)</f>
        <v>偶</v>
      </c>
      <c r="D1495" s="1">
        <v>75</v>
      </c>
      <c r="E1495" s="1">
        <f t="shared" si="116"/>
        <v>375</v>
      </c>
      <c r="F1495" s="7">
        <v>2286</v>
      </c>
      <c r="G1495" s="9" t="str" cm="1">
        <f t="array" ref="G1495">IF(LEN(F1495)=4,"1-"&amp;LEFT(F1495,2)&amp;"-"&amp;RIGHT(F1495,2),IF(AND(F1495="",B1495&lt;&gt;""),FindJISCoordinate(B1495),"No Code"))</f>
        <v>1-22-86</v>
      </c>
      <c r="H1495" s="3">
        <f t="shared" si="117"/>
        <v>20598</v>
      </c>
      <c r="I1495" s="3" t="str">
        <f t="shared" si="119"/>
        <v>U+5076</v>
      </c>
      <c r="J1495" s="3" t="str">
        <f t="shared" si="120"/>
        <v>偶</v>
      </c>
      <c r="K1495" s="3" t="b">
        <f t="shared" si="118"/>
        <v>1</v>
      </c>
    </row>
    <row r="1496" spans="2:11" x14ac:dyDescent="0.4">
      <c r="B1496" s="2" t="str" cm="1">
        <f t="array" ref="B1496">INDEX(JIS一覧!$A$1:$CQ$95, VALUE(LEFT(F1496, 2))+1, VALUE(RIGHT(F1496, 2))+1)</f>
        <v>寓</v>
      </c>
      <c r="E1496" s="1">
        <f t="shared" si="116"/>
        <v>375</v>
      </c>
      <c r="F1496" s="7">
        <v>2287</v>
      </c>
      <c r="G1496" s="9" t="str" cm="1">
        <f t="array" ref="G1496">IF(LEN(F1496)=4,"1-"&amp;LEFT(F1496,2)&amp;"-"&amp;RIGHT(F1496,2),IF(AND(F1496="",B1496&lt;&gt;""),FindJISCoordinate(B1496),"No Code"))</f>
        <v>1-22-87</v>
      </c>
      <c r="H1496" s="3">
        <f t="shared" si="117"/>
        <v>23507</v>
      </c>
      <c r="I1496" s="3" t="str">
        <f t="shared" si="119"/>
        <v>U+5BD3</v>
      </c>
      <c r="J1496" s="3" t="str">
        <f t="shared" si="120"/>
        <v>寓</v>
      </c>
      <c r="K1496" s="3" t="b">
        <f t="shared" si="118"/>
        <v>1</v>
      </c>
    </row>
    <row r="1497" spans="2:11" x14ac:dyDescent="0.4">
      <c r="B1497" s="2" t="str" cm="1">
        <f t="array" ref="B1497">INDEX(JIS一覧!$A$1:$CQ$95, VALUE(LEFT(F1497, 2))+1, VALUE(RIGHT(F1497, 2))+1)</f>
        <v>嵎</v>
      </c>
      <c r="E1497" s="1">
        <f t="shared" si="116"/>
        <v>375</v>
      </c>
      <c r="F1497" s="7">
        <v>5442</v>
      </c>
      <c r="G1497" s="9" t="str" cm="1">
        <f t="array" ref="G1497">IF(LEN(F1497)=4,"1-"&amp;LEFT(F1497,2)&amp;"-"&amp;RIGHT(F1497,2),IF(AND(F1497="",B1497&lt;&gt;""),FindJISCoordinate(B1497),"No Code"))</f>
        <v>1-54-42</v>
      </c>
      <c r="H1497" s="3">
        <f t="shared" si="117"/>
        <v>23886</v>
      </c>
      <c r="I1497" s="3" t="str">
        <f t="shared" si="119"/>
        <v>U+5D4E</v>
      </c>
      <c r="J1497" s="3" t="str">
        <f t="shared" si="120"/>
        <v>嵎</v>
      </c>
      <c r="K1497" s="3" t="b">
        <f t="shared" si="118"/>
        <v>1</v>
      </c>
    </row>
    <row r="1498" spans="2:11" x14ac:dyDescent="0.4">
      <c r="B1498" s="2" t="str" cm="1">
        <f t="array" ref="B1498">INDEX(JIS一覧!$A$1:$CQ$95, VALUE(LEFT(F1498, 2))+1, VALUE(RIGHT(F1498, 2))+1)</f>
        <v>遇</v>
      </c>
      <c r="E1498" s="1">
        <f t="shared" si="116"/>
        <v>375</v>
      </c>
      <c r="F1498" s="7">
        <v>2288</v>
      </c>
      <c r="G1498" s="9" t="str" cm="1">
        <f t="array" ref="G1498">IF(LEN(F1498)=4,"1-"&amp;LEFT(F1498,2)&amp;"-"&amp;RIGHT(F1498,2),IF(AND(F1498="",B1498&lt;&gt;""),FindJISCoordinate(B1498),"No Code"))</f>
        <v>1-22-88</v>
      </c>
      <c r="H1498" s="3">
        <f t="shared" si="117"/>
        <v>36935</v>
      </c>
      <c r="I1498" s="3" t="str">
        <f t="shared" si="119"/>
        <v>U+9047</v>
      </c>
      <c r="J1498" s="3" t="str">
        <f t="shared" si="120"/>
        <v>遇</v>
      </c>
      <c r="K1498" s="3" t="b">
        <f t="shared" si="118"/>
        <v>1</v>
      </c>
    </row>
    <row r="1499" spans="2:11" x14ac:dyDescent="0.4">
      <c r="B1499" s="2"/>
      <c r="C1499" t="s">
        <v>11012</v>
      </c>
      <c r="E1499" s="1">
        <f t="shared" si="116"/>
        <v>375</v>
      </c>
      <c r="G1499" s="9" t="str" cm="1">
        <f t="array" ref="G1499">IF(LEN(F1499)=4,"1-"&amp;LEFT(F1499,2)&amp;"-"&amp;RIGHT(F1499,2),IF(AND(F1499="",B1499&lt;&gt;""),FindJISCoordinate(B1499),"No Code"))</f>
        <v>No Code</v>
      </c>
      <c r="H1499" s="3" t="str">
        <f t="shared" si="117"/>
        <v/>
      </c>
      <c r="I1499" s="3" t="str">
        <f t="shared" si="119"/>
        <v/>
      </c>
      <c r="J1499" s="3" t="str">
        <f t="shared" si="120"/>
        <v/>
      </c>
      <c r="K1499" s="3" t="b">
        <f t="shared" si="118"/>
        <v>1</v>
      </c>
    </row>
    <row r="1500" spans="2:11" x14ac:dyDescent="0.4">
      <c r="B1500" s="2" t="str" cm="1">
        <f t="array" ref="B1500">INDEX(JIS一覧!$A$1:$CQ$95, VALUE(LEFT(F1500, 2))+1, VALUE(RIGHT(F1500, 2))+1)</f>
        <v>隅</v>
      </c>
      <c r="E1500" s="1">
        <f t="shared" si="116"/>
        <v>375</v>
      </c>
      <c r="F1500" s="7">
        <v>2289</v>
      </c>
      <c r="G1500" s="9" t="str" cm="1">
        <f t="array" ref="G1500">IF(LEN(F1500)=4,"1-"&amp;LEFT(F1500,2)&amp;"-"&amp;RIGHT(F1500,2),IF(AND(F1500="",B1500&lt;&gt;""),FindJISCoordinate(B1500),"No Code"))</f>
        <v>1-22-89</v>
      </c>
      <c r="H1500" s="3">
        <f t="shared" si="117"/>
        <v>38533</v>
      </c>
      <c r="I1500" s="3" t="str">
        <f t="shared" si="119"/>
        <v>U+9685</v>
      </c>
      <c r="J1500" s="3" t="str">
        <f t="shared" si="120"/>
        <v>隅</v>
      </c>
      <c r="K1500" s="3" t="b">
        <f t="shared" si="118"/>
        <v>1</v>
      </c>
    </row>
    <row r="1501" spans="2:11" x14ac:dyDescent="0.4">
      <c r="B1501" s="2" t="str" cm="1">
        <f t="array" ref="B1501">INDEX(JIS一覧!$A$1:$CQ$95, VALUE(LEFT(F1501, 2))+1, VALUE(RIGHT(F1501, 2))+1)</f>
        <v>耦</v>
      </c>
      <c r="D1501" s="1">
        <v>76</v>
      </c>
      <c r="E1501" s="1">
        <f t="shared" si="116"/>
        <v>376</v>
      </c>
      <c r="F1501" s="7">
        <v>9038</v>
      </c>
      <c r="G1501" s="9" t="str" cm="1">
        <f t="array" ref="G1501">IF(LEN(F1501)=4,"1-"&amp;LEFT(F1501,2)&amp;"-"&amp;RIGHT(F1501,2),IF(AND(F1501="",B1501&lt;&gt;""),FindJISCoordinate(B1501),"No Code"))</f>
        <v>1-90-38</v>
      </c>
      <c r="H1501" s="3">
        <f t="shared" si="117"/>
        <v>32806</v>
      </c>
      <c r="I1501" s="3" t="str">
        <f t="shared" si="119"/>
        <v>U+8026</v>
      </c>
      <c r="J1501" s="3" t="str">
        <f t="shared" si="120"/>
        <v>耦</v>
      </c>
      <c r="K1501" s="3" t="b">
        <f t="shared" si="118"/>
        <v>1</v>
      </c>
    </row>
    <row r="1502" spans="2:11" x14ac:dyDescent="0.4">
      <c r="B1502" s="2" t="str" cm="1">
        <f t="array" ref="B1502">INDEX(JIS一覧!$A$1:$CQ$95, VALUE(LEFT(F1502, 2))+1, VALUE(RIGHT(F1502, 2))+1)</f>
        <v>藕</v>
      </c>
      <c r="E1502" s="1">
        <f t="shared" si="116"/>
        <v>376</v>
      </c>
      <c r="F1502" s="7">
        <v>7325</v>
      </c>
      <c r="G1502" s="9" t="str" cm="1">
        <f t="array" ref="G1502">IF(LEN(F1502)=4,"1-"&amp;LEFT(F1502,2)&amp;"-"&amp;RIGHT(F1502,2),IF(AND(F1502="",B1502&lt;&gt;""),FindJISCoordinate(B1502),"No Code"))</f>
        <v>1-73-25</v>
      </c>
      <c r="H1502" s="3">
        <f t="shared" si="117"/>
        <v>34261</v>
      </c>
      <c r="I1502" s="3" t="str">
        <f t="shared" si="119"/>
        <v>U+85D5</v>
      </c>
      <c r="J1502" s="3" t="str">
        <f t="shared" si="120"/>
        <v>藕</v>
      </c>
      <c r="K1502" s="3" t="b">
        <f t="shared" si="118"/>
        <v>1</v>
      </c>
    </row>
    <row r="1503" spans="2:11" x14ac:dyDescent="0.4">
      <c r="B1503" s="2" t="str" cm="1">
        <f t="array" ref="B1503">INDEX(JIS一覧!$A$1:$CQ$95, VALUE(LEFT(F1503, 2))+1, VALUE(RIGHT(F1503, 2))+1)</f>
        <v>串</v>
      </c>
      <c r="E1503" s="1">
        <f t="shared" si="116"/>
        <v>376</v>
      </c>
      <c r="F1503" s="7">
        <v>2290</v>
      </c>
      <c r="G1503" s="9" t="str" cm="1">
        <f t="array" ref="G1503">IF(LEN(F1503)=4,"1-"&amp;LEFT(F1503,2)&amp;"-"&amp;RIGHT(F1503,2),IF(AND(F1503="",B1503&lt;&gt;""),FindJISCoordinate(B1503),"No Code"))</f>
        <v>1-22-90</v>
      </c>
      <c r="H1503" s="3">
        <f t="shared" si="117"/>
        <v>20018</v>
      </c>
      <c r="I1503" s="3" t="str">
        <f t="shared" si="119"/>
        <v>U+4E32</v>
      </c>
      <c r="J1503" s="3" t="str">
        <f t="shared" si="120"/>
        <v>串</v>
      </c>
      <c r="K1503" s="3" t="b">
        <f t="shared" si="118"/>
        <v>1</v>
      </c>
    </row>
    <row r="1504" spans="2:11" x14ac:dyDescent="0.4">
      <c r="B1504" s="2" t="str" cm="1">
        <f t="array" ref="B1504">INDEX(JIS一覧!$A$1:$CQ$95, VALUE(LEFT(F1504, 2))+1, VALUE(RIGHT(F1504, 2))+1)</f>
        <v>屈</v>
      </c>
      <c r="D1504" s="1">
        <v>77</v>
      </c>
      <c r="E1504" s="1">
        <f t="shared" si="116"/>
        <v>377</v>
      </c>
      <c r="F1504" s="7">
        <v>2294</v>
      </c>
      <c r="G1504" s="9" t="str" cm="1">
        <f t="array" ref="G1504">IF(LEN(F1504)=4,"1-"&amp;LEFT(F1504,2)&amp;"-"&amp;RIGHT(F1504,2),IF(AND(F1504="",B1504&lt;&gt;""),FindJISCoordinate(B1504),"No Code"))</f>
        <v>1-22-94</v>
      </c>
      <c r="H1504" s="3">
        <f t="shared" si="117"/>
        <v>23624</v>
      </c>
      <c r="I1504" s="3" t="str">
        <f t="shared" si="119"/>
        <v>U+5C48</v>
      </c>
      <c r="J1504" s="3" t="str">
        <f t="shared" si="120"/>
        <v>屈</v>
      </c>
      <c r="K1504" s="3" t="b">
        <f t="shared" si="118"/>
        <v>1</v>
      </c>
    </row>
    <row r="1505" spans="2:11" x14ac:dyDescent="0.4">
      <c r="B1505" s="2" t="str" cm="1">
        <f t="array" ref="B1505">INDEX(JIS一覧!$A$1:$CQ$95, VALUE(LEFT(F1505, 2))+1, VALUE(RIGHT(F1505, 2))+1)</f>
        <v>倔</v>
      </c>
      <c r="E1505" s="1">
        <f t="shared" si="116"/>
        <v>377</v>
      </c>
      <c r="F1505" s="7">
        <v>4867</v>
      </c>
      <c r="G1505" s="9" t="str" cm="1">
        <f t="array" ref="G1505">IF(LEN(F1505)=4,"1-"&amp;LEFT(F1505,2)&amp;"-"&amp;RIGHT(F1505,2),IF(AND(F1505="",B1505&lt;&gt;""),FindJISCoordinate(B1505),"No Code"))</f>
        <v>1-48-67</v>
      </c>
      <c r="H1505" s="3">
        <f t="shared" si="117"/>
        <v>20500</v>
      </c>
      <c r="I1505" s="3" t="str">
        <f t="shared" si="119"/>
        <v>U+5014</v>
      </c>
      <c r="J1505" s="3" t="str">
        <f t="shared" si="120"/>
        <v>倔</v>
      </c>
      <c r="K1505" s="3" t="b">
        <f t="shared" si="118"/>
        <v>1</v>
      </c>
    </row>
    <row r="1506" spans="2:11" x14ac:dyDescent="0.4">
      <c r="B1506" s="2" t="str" cm="1">
        <f t="array" ref="B1506">INDEX(JIS一覧!$A$1:$CQ$95, VALUE(LEFT(F1506, 2))+1, VALUE(RIGHT(F1506, 2))+1)</f>
        <v>崛</v>
      </c>
      <c r="E1506" s="1">
        <f t="shared" si="116"/>
        <v>377</v>
      </c>
      <c r="F1506" s="7">
        <v>5433</v>
      </c>
      <c r="G1506" s="9" t="str" cm="1">
        <f t="array" ref="G1506">IF(LEN(F1506)=4,"1-"&amp;LEFT(F1506,2)&amp;"-"&amp;RIGHT(F1506,2),IF(AND(F1506="",B1506&lt;&gt;""),FindJISCoordinate(B1506),"No Code"))</f>
        <v>1-54-33</v>
      </c>
      <c r="H1506" s="3">
        <f t="shared" si="117"/>
        <v>23835</v>
      </c>
      <c r="I1506" s="3" t="str">
        <f t="shared" si="119"/>
        <v>U+5D1B</v>
      </c>
      <c r="J1506" s="3" t="str">
        <f t="shared" si="120"/>
        <v>崛</v>
      </c>
      <c r="K1506" s="3" t="b">
        <f t="shared" si="118"/>
        <v>1</v>
      </c>
    </row>
    <row r="1507" spans="2:11" x14ac:dyDescent="0.4">
      <c r="B1507" s="2" t="str" cm="1">
        <f t="array" ref="B1507">INDEX(JIS一覧!$A$1:$CQ$95, VALUE(LEFT(F1507, 2))+1, VALUE(RIGHT(F1507, 2))+1)</f>
        <v>掘</v>
      </c>
      <c r="E1507" s="1">
        <f t="shared" si="116"/>
        <v>377</v>
      </c>
      <c r="F1507" s="7">
        <v>2301</v>
      </c>
      <c r="G1507" s="9" t="str" cm="1">
        <f t="array" ref="G1507">IF(LEN(F1507)=4,"1-"&amp;LEFT(F1507,2)&amp;"-"&amp;RIGHT(F1507,2),IF(AND(F1507="",B1507&lt;&gt;""),FindJISCoordinate(B1507),"No Code"))</f>
        <v>1-23-01</v>
      </c>
      <c r="H1507" s="3">
        <f t="shared" si="117"/>
        <v>25496</v>
      </c>
      <c r="I1507" s="3" t="str">
        <f t="shared" si="119"/>
        <v>U+6398</v>
      </c>
      <c r="J1507" s="3" t="str">
        <f t="shared" si="120"/>
        <v>掘</v>
      </c>
      <c r="K1507" s="3" t="b">
        <f t="shared" si="118"/>
        <v>1</v>
      </c>
    </row>
    <row r="1508" spans="2:11" x14ac:dyDescent="0.4">
      <c r="B1508" s="2" t="str" cm="1">
        <f t="array" ref="B1508">INDEX(JIS一覧!$A$1:$CQ$95, VALUE(LEFT(F1508, 2))+1, VALUE(RIGHT(F1508, 2))+1)</f>
        <v>窟</v>
      </c>
      <c r="D1508" s="1">
        <v>78</v>
      </c>
      <c r="E1508" s="1">
        <f t="shared" si="116"/>
        <v>378</v>
      </c>
      <c r="F1508" s="7">
        <v>2302</v>
      </c>
      <c r="G1508" s="9" t="str" cm="1">
        <f t="array" ref="G1508">IF(LEN(F1508)=4,"1-"&amp;LEFT(F1508,2)&amp;"-"&amp;RIGHT(F1508,2),IF(AND(F1508="",B1508&lt;&gt;""),FindJISCoordinate(B1508),"No Code"))</f>
        <v>1-23-02</v>
      </c>
      <c r="H1508" s="3">
        <f t="shared" si="117"/>
        <v>31391</v>
      </c>
      <c r="I1508" s="3" t="str">
        <f t="shared" si="119"/>
        <v>U+7A9F</v>
      </c>
      <c r="J1508" s="3" t="str">
        <f t="shared" si="120"/>
        <v>窟</v>
      </c>
      <c r="K1508" s="3" t="b">
        <f t="shared" si="118"/>
        <v>1</v>
      </c>
    </row>
    <row r="1509" spans="2:11" x14ac:dyDescent="0.4">
      <c r="B1509" s="2" t="str" cm="1">
        <f t="array" ref="B1509">INDEX(JIS一覧!$A$1:$CQ$95, VALUE(LEFT(F1509, 2))+1, VALUE(RIGHT(F1509, 2))+1)</f>
        <v>椚</v>
      </c>
      <c r="E1509" s="1">
        <f t="shared" si="116"/>
        <v>378</v>
      </c>
      <c r="F1509" s="7">
        <v>6015</v>
      </c>
      <c r="G1509" s="9" t="str" cm="1">
        <f t="array" ref="G1509">IF(LEN(F1509)=4,"1-"&amp;LEFT(F1509,2)&amp;"-"&amp;RIGHT(F1509,2),IF(AND(F1509="",B1509&lt;&gt;""),FindJISCoordinate(B1509),"No Code"))</f>
        <v>1-60-15</v>
      </c>
      <c r="H1509" s="3">
        <f t="shared" si="117"/>
        <v>26906</v>
      </c>
      <c r="I1509" s="3" t="str">
        <f t="shared" si="119"/>
        <v>U+691A</v>
      </c>
      <c r="J1509" s="3" t="str">
        <f t="shared" si="120"/>
        <v>椚</v>
      </c>
      <c r="K1509" s="3" t="b">
        <f t="shared" si="118"/>
        <v>1</v>
      </c>
    </row>
    <row r="1510" spans="2:11" x14ac:dyDescent="0.4">
      <c r="B1510" s="2" t="str" cm="1">
        <f t="array" ref="B1510">INDEX(JIS一覧!$A$1:$CQ$95, VALUE(LEFT(F1510, 2))+1, VALUE(RIGHT(F1510, 2))+1)</f>
        <v>熊</v>
      </c>
      <c r="E1510" s="1">
        <f t="shared" si="116"/>
        <v>378</v>
      </c>
      <c r="F1510" s="7">
        <v>2307</v>
      </c>
      <c r="G1510" s="9" t="str" cm="1">
        <f t="array" ref="G1510">IF(LEN(F1510)=4,"1-"&amp;LEFT(F1510,2)&amp;"-"&amp;RIGHT(F1510,2),IF(AND(F1510="",B1510&lt;&gt;""),FindJISCoordinate(B1510),"No Code"))</f>
        <v>1-23-07</v>
      </c>
      <c r="H1510" s="3">
        <f t="shared" si="117"/>
        <v>29066</v>
      </c>
      <c r="I1510" s="3" t="str">
        <f t="shared" si="119"/>
        <v>U+718A</v>
      </c>
      <c r="J1510" s="3" t="str">
        <f t="shared" si="120"/>
        <v>熊</v>
      </c>
      <c r="K1510" s="3" t="b">
        <f t="shared" si="118"/>
        <v>1</v>
      </c>
    </row>
    <row r="1511" spans="2:11" x14ac:dyDescent="0.4">
      <c r="B1511" s="2" t="str" cm="1">
        <f t="array" ref="B1511">INDEX(JIS一覧!$A$1:$CQ$95, VALUE(LEFT(F1511, 2))+1, VALUE(RIGHT(F1511, 2))+1)</f>
        <v>粂</v>
      </c>
      <c r="D1511" s="1">
        <v>79</v>
      </c>
      <c r="E1511" s="1">
        <f t="shared" si="116"/>
        <v>379</v>
      </c>
      <c r="F1511" s="7">
        <v>2309</v>
      </c>
      <c r="G1511" s="9" t="str" cm="1">
        <f t="array" ref="G1511">IF(LEN(F1511)=4,"1-"&amp;LEFT(F1511,2)&amp;"-"&amp;RIGHT(F1511,2),IF(AND(F1511="",B1511&lt;&gt;""),FindJISCoordinate(B1511),"No Code"))</f>
        <v>1-23-09</v>
      </c>
      <c r="H1511" s="3">
        <f t="shared" si="117"/>
        <v>31874</v>
      </c>
      <c r="I1511" s="3" t="str">
        <f t="shared" si="119"/>
        <v>U+7C82</v>
      </c>
      <c r="J1511" s="3" t="str">
        <f t="shared" si="120"/>
        <v>粂</v>
      </c>
      <c r="K1511" s="3" t="b">
        <f t="shared" si="118"/>
        <v>1</v>
      </c>
    </row>
    <row r="1512" spans="2:11" x14ac:dyDescent="0.4">
      <c r="B1512" s="2" t="str" cm="1">
        <f t="array" ref="B1512">INDEX(JIS一覧!$A$1:$CQ$95, VALUE(LEFT(F1512, 2))+1, VALUE(RIGHT(F1512, 2))+1)</f>
        <v>喰</v>
      </c>
      <c r="D1512" s="1">
        <v>80</v>
      </c>
      <c r="E1512" s="1">
        <f t="shared" si="116"/>
        <v>380</v>
      </c>
      <c r="F1512" s="7">
        <v>2284</v>
      </c>
      <c r="G1512" s="9" t="str" cm="1">
        <f t="array" ref="G1512">IF(LEN(F1512)=4,"1-"&amp;LEFT(F1512,2)&amp;"-"&amp;RIGHT(F1512,2),IF(AND(F1512="",B1512&lt;&gt;""),FindJISCoordinate(B1512),"No Code"))</f>
        <v>1-22-84</v>
      </c>
      <c r="H1512" s="3">
        <f t="shared" si="117"/>
        <v>21936</v>
      </c>
      <c r="I1512" s="3" t="str">
        <f t="shared" si="119"/>
        <v>U+55B0</v>
      </c>
      <c r="J1512" s="3" t="str">
        <f t="shared" si="120"/>
        <v>喰</v>
      </c>
      <c r="K1512" s="3" t="b">
        <f t="shared" si="118"/>
        <v>1</v>
      </c>
    </row>
    <row r="1513" spans="2:11" x14ac:dyDescent="0.4">
      <c r="B1513" s="2"/>
      <c r="C1513" t="s">
        <v>11013</v>
      </c>
      <c r="E1513" s="1">
        <f t="shared" si="116"/>
        <v>380</v>
      </c>
      <c r="G1513" s="9" t="str" cm="1">
        <f t="array" ref="G1513">IF(LEN(F1513)=4,"1-"&amp;LEFT(F1513,2)&amp;"-"&amp;RIGHT(F1513,2),IF(AND(F1513="",B1513&lt;&gt;""),FindJISCoordinate(B1513),"No Code"))</f>
        <v>No Code</v>
      </c>
      <c r="H1513" s="3" t="str">
        <f t="shared" si="117"/>
        <v/>
      </c>
      <c r="I1513" s="3" t="str">
        <f t="shared" si="119"/>
        <v/>
      </c>
      <c r="J1513" s="3" t="str">
        <f t="shared" si="120"/>
        <v/>
      </c>
      <c r="K1513" s="3" t="b">
        <f t="shared" si="118"/>
        <v>1</v>
      </c>
    </row>
    <row r="1514" spans="2:11" x14ac:dyDescent="0.4">
      <c r="B1514" s="2" t="str" cm="1">
        <f t="array" ref="B1514">INDEX(JIS一覧!$A$1:$CQ$95, VALUE(LEFT(F1514, 2))+1, VALUE(RIGHT(F1514, 2))+1)</f>
        <v>繰</v>
      </c>
      <c r="E1514" s="1">
        <f t="shared" si="116"/>
        <v>380</v>
      </c>
      <c r="F1514" s="7">
        <v>2311</v>
      </c>
      <c r="G1514" s="9" t="str" cm="1">
        <f t="array" ref="G1514">IF(LEN(F1514)=4,"1-"&amp;LEFT(F1514,2)&amp;"-"&amp;RIGHT(F1514,2),IF(AND(F1514="",B1514&lt;&gt;""),FindJISCoordinate(B1514),"No Code"))</f>
        <v>1-23-11</v>
      </c>
      <c r="H1514" s="3">
        <f t="shared" si="117"/>
        <v>32368</v>
      </c>
      <c r="I1514" s="3" t="str">
        <f t="shared" si="119"/>
        <v>U+7E70</v>
      </c>
      <c r="J1514" s="3" t="str">
        <f t="shared" si="120"/>
        <v>繰</v>
      </c>
      <c r="K1514" s="3" t="b">
        <f t="shared" si="118"/>
        <v>1</v>
      </c>
    </row>
    <row r="1515" spans="2:11" x14ac:dyDescent="0.4">
      <c r="B1515" s="2" t="str" cm="1">
        <f t="array" ref="B1515">INDEX(JIS一覧!$A$1:$CQ$95, VALUE(LEFT(F1515, 2))+1, VALUE(RIGHT(F1515, 2))+1)</f>
        <v>俥</v>
      </c>
      <c r="E1515" s="1">
        <f t="shared" si="116"/>
        <v>380</v>
      </c>
      <c r="F1515" s="7">
        <v>4864</v>
      </c>
      <c r="G1515" s="9" t="str" cm="1">
        <f t="array" ref="G1515">IF(LEN(F1515)=4,"1-"&amp;LEFT(F1515,2)&amp;"-"&amp;RIGHT(F1515,2),IF(AND(F1515="",B1515&lt;&gt;""),FindJISCoordinate(B1515),"No Code"))</f>
        <v>1-48-64</v>
      </c>
      <c r="H1515" s="3">
        <f t="shared" si="117"/>
        <v>20453</v>
      </c>
      <c r="I1515" s="3" t="str">
        <f t="shared" si="119"/>
        <v>U+4FE5</v>
      </c>
      <c r="J1515" s="3" t="str">
        <f t="shared" si="120"/>
        <v>俥</v>
      </c>
      <c r="K1515" s="3" t="b">
        <f t="shared" si="118"/>
        <v>1</v>
      </c>
    </row>
    <row r="1516" spans="2:11" x14ac:dyDescent="0.4">
      <c r="B1516" s="2" t="str" cm="1">
        <f t="array" ref="B1516">INDEX(JIS一覧!$A$1:$CQ$95, VALUE(LEFT(F1516, 2))+1, VALUE(RIGHT(F1516, 2))+1)</f>
        <v>君</v>
      </c>
      <c r="D1516" s="1">
        <v>81</v>
      </c>
      <c r="E1516" s="1">
        <f t="shared" si="116"/>
        <v>381</v>
      </c>
      <c r="F1516" s="7">
        <v>2315</v>
      </c>
      <c r="G1516" s="9" t="str" cm="1">
        <f t="array" ref="G1516">IF(LEN(F1516)=4,"1-"&amp;LEFT(F1516,2)&amp;"-"&amp;RIGHT(F1516,2),IF(AND(F1516="",B1516&lt;&gt;""),FindJISCoordinate(B1516),"No Code"))</f>
        <v>1-23-15</v>
      </c>
      <c r="H1516" s="3">
        <f t="shared" si="117"/>
        <v>21531</v>
      </c>
      <c r="I1516" s="3" t="str">
        <f t="shared" si="119"/>
        <v>U+541B</v>
      </c>
      <c r="J1516" s="3" t="str">
        <f t="shared" si="120"/>
        <v>君</v>
      </c>
      <c r="K1516" s="3" t="b">
        <f t="shared" si="118"/>
        <v>1</v>
      </c>
    </row>
    <row r="1517" spans="2:11" x14ac:dyDescent="0.4">
      <c r="B1517" s="2" t="str" cm="1">
        <f t="array" ref="B1517">INDEX(JIS一覧!$A$1:$CQ$95, VALUE(LEFT(F1517, 2))+1, VALUE(RIGHT(F1517, 2))+1)</f>
        <v>訓</v>
      </c>
      <c r="D1517" s="1">
        <v>82</v>
      </c>
      <c r="E1517" s="1">
        <f t="shared" si="116"/>
        <v>382</v>
      </c>
      <c r="F1517" s="7">
        <v>2317</v>
      </c>
      <c r="G1517" s="9" t="str" cm="1">
        <f t="array" ref="G1517">IF(LEN(F1517)=4,"1-"&amp;LEFT(F1517,2)&amp;"-"&amp;RIGHT(F1517,2),IF(AND(F1517="",B1517&lt;&gt;""),FindJISCoordinate(B1517),"No Code"))</f>
        <v>1-23-17</v>
      </c>
      <c r="H1517" s="3">
        <f t="shared" si="117"/>
        <v>35347</v>
      </c>
      <c r="I1517" s="3" t="str">
        <f t="shared" si="119"/>
        <v>U+8A13</v>
      </c>
      <c r="J1517" s="3" t="str">
        <f t="shared" si="120"/>
        <v>訓</v>
      </c>
      <c r="K1517" s="3" t="b">
        <f t="shared" si="118"/>
        <v>1</v>
      </c>
    </row>
    <row r="1518" spans="2:11" x14ac:dyDescent="0.4">
      <c r="B1518" s="2" t="str" cm="1">
        <f t="array" ref="B1518">INDEX(JIS一覧!$A$1:$CQ$95, VALUE(LEFT(F1518, 2))+1, VALUE(RIGHT(F1518, 2))+1)</f>
        <v>葷</v>
      </c>
      <c r="E1518" s="1">
        <f t="shared" si="116"/>
        <v>382</v>
      </c>
      <c r="F1518" s="7">
        <v>7256</v>
      </c>
      <c r="G1518" s="9" t="str" cm="1">
        <f t="array" ref="G1518">IF(LEN(F1518)=4,"1-"&amp;LEFT(F1518,2)&amp;"-"&amp;RIGHT(F1518,2),IF(AND(F1518="",B1518&lt;&gt;""),FindJISCoordinate(B1518),"No Code"))</f>
        <v>1-72-56</v>
      </c>
      <c r="H1518" s="3">
        <f t="shared" si="117"/>
        <v>33911</v>
      </c>
      <c r="I1518" s="3" t="str">
        <f t="shared" si="119"/>
        <v>U+8477</v>
      </c>
      <c r="J1518" s="3" t="str">
        <f t="shared" si="120"/>
        <v>葷</v>
      </c>
      <c r="K1518" s="3" t="b">
        <f t="shared" si="118"/>
        <v>1</v>
      </c>
    </row>
    <row r="1519" spans="2:11" x14ac:dyDescent="0.4">
      <c r="B1519" s="2" t="str" cm="1">
        <f t="array" ref="B1519">INDEX(JIS一覧!$A$1:$CQ$95, VALUE(LEFT(F1519, 2))+1, VALUE(RIGHT(F1519, 2))+1)</f>
        <v>裙</v>
      </c>
      <c r="D1519" s="1">
        <v>83</v>
      </c>
      <c r="E1519" s="1">
        <f t="shared" si="116"/>
        <v>383</v>
      </c>
      <c r="F1519" s="7">
        <v>7469</v>
      </c>
      <c r="G1519" s="9" t="str" cm="1">
        <f t="array" ref="G1519">IF(LEN(F1519)=4,"1-"&amp;LEFT(F1519,2)&amp;"-"&amp;RIGHT(F1519,2),IF(AND(F1519="",B1519&lt;&gt;""),FindJISCoordinate(B1519),"No Code"))</f>
        <v>1-74-69</v>
      </c>
      <c r="H1519" s="3">
        <f t="shared" si="117"/>
        <v>35033</v>
      </c>
      <c r="I1519" s="3" t="str">
        <f t="shared" si="119"/>
        <v>U+88D9</v>
      </c>
      <c r="J1519" s="3" t="str">
        <f t="shared" si="120"/>
        <v>裙</v>
      </c>
      <c r="K1519" s="3" t="b">
        <f t="shared" si="118"/>
        <v>1</v>
      </c>
    </row>
    <row r="1520" spans="2:11" x14ac:dyDescent="0.4">
      <c r="B1520" s="2" t="str" cm="1">
        <f t="array" ref="B1520">INDEX(JIS一覧!$A$1:$CQ$95, VALUE(LEFT(F1520, 2))+1, VALUE(RIGHT(F1520, 2))+1)</f>
        <v>皹</v>
      </c>
      <c r="E1520" s="1">
        <f t="shared" si="116"/>
        <v>383</v>
      </c>
      <c r="F1520" s="7">
        <v>6617</v>
      </c>
      <c r="G1520" s="9" t="str" cm="1">
        <f t="array" ref="G1520">IF(LEN(F1520)=4,"1-"&amp;LEFT(F1520,2)&amp;"-"&amp;RIGHT(F1520,2),IF(AND(F1520="",B1520&lt;&gt;""),FindJISCoordinate(B1520),"No Code"))</f>
        <v>1-66-17</v>
      </c>
      <c r="H1520" s="3">
        <f t="shared" si="117"/>
        <v>30393</v>
      </c>
      <c r="I1520" s="3" t="str">
        <f t="shared" si="119"/>
        <v>U+76B9</v>
      </c>
      <c r="J1520" s="3" t="str">
        <f t="shared" si="120"/>
        <v>皹</v>
      </c>
      <c r="K1520" s="3" t="b">
        <f t="shared" si="118"/>
        <v>1</v>
      </c>
    </row>
    <row r="1521" spans="2:11" x14ac:dyDescent="0.4">
      <c r="B1521" s="2" t="str" cm="1">
        <f t="array" ref="B1521">INDEX(JIS一覧!$A$1:$CQ$95, VALUE(LEFT(F1521, 2))+1, VALUE(RIGHT(F1521, 2))+1)</f>
        <v>皸</v>
      </c>
      <c r="C1521" t="s">
        <v>12585</v>
      </c>
      <c r="E1521" s="1">
        <f t="shared" si="116"/>
        <v>383</v>
      </c>
      <c r="F1521" s="7">
        <v>6616</v>
      </c>
      <c r="G1521" s="9" t="str" cm="1">
        <f t="array" ref="G1521">IF(LEN(F1521)=4,"1-"&amp;LEFT(F1521,2)&amp;"-"&amp;RIGHT(F1521,2),IF(AND(F1521="",B1521&lt;&gt;""),FindJISCoordinate(B1521),"No Code"))</f>
        <v>1-66-16</v>
      </c>
      <c r="H1521" s="3">
        <f t="shared" si="117"/>
        <v>30392</v>
      </c>
      <c r="I1521" s="3" t="str">
        <f t="shared" si="119"/>
        <v>U+76B8</v>
      </c>
      <c r="J1521" s="3" t="str">
        <f t="shared" si="120"/>
        <v>皸</v>
      </c>
      <c r="K1521" s="3" t="b">
        <f t="shared" si="118"/>
        <v>1</v>
      </c>
    </row>
    <row r="1522" spans="2:11" x14ac:dyDescent="0.4">
      <c r="B1522" s="2" t="str" cm="1">
        <f t="array" ref="B1522">INDEX(JIS一覧!$A$1:$CQ$95, VALUE(LEFT(F1522, 2))+1, VALUE(RIGHT(F1522, 2))+1)</f>
        <v>勲</v>
      </c>
      <c r="E1522" s="1">
        <f t="shared" si="116"/>
        <v>383</v>
      </c>
      <c r="F1522" s="7">
        <v>2314</v>
      </c>
      <c r="G1522" s="9" t="str" cm="1">
        <f t="array" ref="G1522">IF(LEN(F1522)=4,"1-"&amp;LEFT(F1522,2)&amp;"-"&amp;RIGHT(F1522,2),IF(AND(F1522="",B1522&lt;&gt;""),FindJISCoordinate(B1522),"No Code"))</f>
        <v>1-23-14</v>
      </c>
      <c r="H1522" s="3">
        <f t="shared" si="117"/>
        <v>21234</v>
      </c>
      <c r="I1522" s="3" t="str">
        <f t="shared" si="119"/>
        <v>U+52F2</v>
      </c>
      <c r="J1522" s="3" t="str">
        <f t="shared" si="120"/>
        <v>勲</v>
      </c>
      <c r="K1522" s="3" t="b">
        <f t="shared" si="118"/>
        <v>1</v>
      </c>
    </row>
    <row r="1523" spans="2:11" x14ac:dyDescent="0.4">
      <c r="B1523" s="2" t="str" cm="1">
        <f t="array" ref="B1523">INDEX(JIS一覧!$A$1:$CQ$95, VALUE(LEFT(F1523, 2))+1, VALUE(RIGHT(F1523, 2))+1)</f>
        <v>勳</v>
      </c>
      <c r="C1523" t="s">
        <v>11014</v>
      </c>
      <c r="E1523" s="1">
        <f t="shared" si="116"/>
        <v>383</v>
      </c>
      <c r="F1523" s="7">
        <v>5014</v>
      </c>
      <c r="G1523" s="9" t="str" cm="1">
        <f t="array" ref="G1523">IF(LEN(F1523)=4,"1-"&amp;LEFT(F1523,2)&amp;"-"&amp;RIGHT(F1523,2),IF(AND(F1523="",B1523&lt;&gt;""),FindJISCoordinate(B1523),"No Code"))</f>
        <v>1-50-14</v>
      </c>
      <c r="H1523" s="3">
        <f t="shared" si="117"/>
        <v>21235</v>
      </c>
      <c r="I1523" s="3" t="str">
        <f t="shared" si="119"/>
        <v>U+52F3</v>
      </c>
      <c r="J1523" s="3" t="str">
        <f t="shared" si="120"/>
        <v>勳</v>
      </c>
      <c r="K1523" s="3" t="b">
        <f t="shared" si="118"/>
        <v>1</v>
      </c>
    </row>
    <row r="1524" spans="2:11" x14ac:dyDescent="0.4">
      <c r="B1524" s="2" t="str" cm="1">
        <f t="array" ref="B1524">INDEX(JIS一覧!$A$1:$CQ$95, VALUE(LEFT(F1524, 2))+1, VALUE(RIGHT(F1524, 2))+1)</f>
        <v>薫</v>
      </c>
      <c r="E1524" s="1">
        <f t="shared" si="116"/>
        <v>383</v>
      </c>
      <c r="F1524" s="7">
        <v>2316</v>
      </c>
      <c r="G1524" s="9" t="str" cm="1">
        <f t="array" ref="G1524">IF(LEN(F1524)=4,"1-"&amp;LEFT(F1524,2)&amp;"-"&amp;RIGHT(F1524,2),IF(AND(F1524="",B1524&lt;&gt;""),FindJISCoordinate(B1524),"No Code"))</f>
        <v>1-23-16</v>
      </c>
      <c r="H1524" s="3">
        <f t="shared" si="117"/>
        <v>34219</v>
      </c>
      <c r="I1524" s="3" t="str">
        <f t="shared" si="119"/>
        <v>U+85AB</v>
      </c>
      <c r="J1524" s="3" t="str">
        <f t="shared" si="120"/>
        <v>薫</v>
      </c>
      <c r="K1524" s="3" t="b">
        <f t="shared" si="118"/>
        <v>1</v>
      </c>
    </row>
    <row r="1525" spans="2:11" x14ac:dyDescent="0.4">
      <c r="B1525" s="2"/>
      <c r="C1525" t="s">
        <v>11015</v>
      </c>
      <c r="E1525" s="1">
        <f t="shared" si="116"/>
        <v>383</v>
      </c>
      <c r="G1525" s="9" t="str" cm="1">
        <f t="array" ref="G1525">IF(LEN(F1525)=4,"1-"&amp;LEFT(F1525,2)&amp;"-"&amp;RIGHT(F1525,2),IF(AND(F1525="",B1525&lt;&gt;""),FindJISCoordinate(B1525),"No Code"))</f>
        <v>No Code</v>
      </c>
      <c r="H1525" s="3" t="str">
        <f t="shared" si="117"/>
        <v/>
      </c>
      <c r="I1525" s="3" t="str">
        <f t="shared" si="119"/>
        <v/>
      </c>
      <c r="J1525" s="3" t="str">
        <f t="shared" si="120"/>
        <v/>
      </c>
      <c r="K1525" s="3" t="b">
        <f t="shared" si="118"/>
        <v>1</v>
      </c>
    </row>
    <row r="1526" spans="2:11" x14ac:dyDescent="0.4">
      <c r="B1526" s="2" t="str" cm="1">
        <f t="array" ref="B1526">INDEX(JIS一覧!$A$1:$CQ$95, VALUE(LEFT(F1526, 2))+1, VALUE(RIGHT(F1526, 2))+1)</f>
        <v>薰</v>
      </c>
      <c r="C1526" t="s">
        <v>11015</v>
      </c>
      <c r="E1526" s="1">
        <f t="shared" si="116"/>
        <v>383</v>
      </c>
      <c r="F1526" s="7">
        <v>9132</v>
      </c>
      <c r="G1526" s="9" t="str" cm="1">
        <f t="array" ref="G1526">IF(LEN(F1526)=4,"1-"&amp;LEFT(F1526,2)&amp;"-"&amp;RIGHT(F1526,2),IF(AND(F1526="",B1526&lt;&gt;""),FindJISCoordinate(B1526),"No Code"))</f>
        <v>1-91-32</v>
      </c>
      <c r="H1526" s="3">
        <f t="shared" si="117"/>
        <v>34224</v>
      </c>
      <c r="I1526" s="3" t="str">
        <f t="shared" si="119"/>
        <v>U+85B0</v>
      </c>
      <c r="J1526" s="3" t="str">
        <f t="shared" si="120"/>
        <v>薰</v>
      </c>
      <c r="K1526" s="3" t="b">
        <f t="shared" si="118"/>
        <v>1</v>
      </c>
    </row>
    <row r="1527" spans="2:11" x14ac:dyDescent="0.4">
      <c r="B1527" s="2" t="str" cm="1">
        <f t="array" ref="B1527">INDEX(JIS一覧!$A$1:$CQ$95, VALUE(LEFT(F1527, 2))+1, VALUE(RIGHT(F1527, 2))+1)</f>
        <v>燻</v>
      </c>
      <c r="D1527" s="1">
        <v>84</v>
      </c>
      <c r="E1527" s="1">
        <f t="shared" ref="E1527:E1590" si="121">IF(D1527="",E1526,D1527+ROUNDUP(E1526-D1527,-2))</f>
        <v>384</v>
      </c>
      <c r="F1527" s="7">
        <v>6378</v>
      </c>
      <c r="G1527" s="9" t="str" cm="1">
        <f t="array" ref="G1527">IF(LEN(F1527)=4,"1-"&amp;LEFT(F1527,2)&amp;"-"&amp;RIGHT(F1527,2),IF(AND(F1527="",B1527&lt;&gt;""),FindJISCoordinate(B1527),"No Code"))</f>
        <v>1-63-78</v>
      </c>
      <c r="H1527" s="3">
        <f t="shared" si="117"/>
        <v>29179</v>
      </c>
      <c r="I1527" s="3" t="str">
        <f t="shared" si="119"/>
        <v>U+71FB</v>
      </c>
      <c r="J1527" s="3" t="str">
        <f t="shared" si="120"/>
        <v>燻</v>
      </c>
      <c r="K1527" s="3" t="b">
        <f t="shared" si="118"/>
        <v>1</v>
      </c>
    </row>
    <row r="1528" spans="2:11" x14ac:dyDescent="0.4">
      <c r="B1528" s="2" t="str" cm="1">
        <f t="array" ref="B1528">INDEX(JIS一覧!$A$1:$CQ$95, VALUE(LEFT(F1528, 2))+1, VALUE(RIGHT(F1528, 2))+1)</f>
        <v>熏</v>
      </c>
      <c r="C1528" t="s">
        <v>11016</v>
      </c>
      <c r="E1528" s="1">
        <f t="shared" si="121"/>
        <v>384</v>
      </c>
      <c r="F1528" s="7">
        <v>6377</v>
      </c>
      <c r="G1528" s="9" t="str" cm="1">
        <f t="array" ref="G1528">IF(LEN(F1528)=4,"1-"&amp;LEFT(F1528,2)&amp;"-"&amp;RIGHT(F1528,2),IF(AND(F1528="",B1528&lt;&gt;""),FindJISCoordinate(B1528),"No Code"))</f>
        <v>1-63-77</v>
      </c>
      <c r="H1528" s="3">
        <f t="shared" si="117"/>
        <v>29071</v>
      </c>
      <c r="I1528" s="3" t="str">
        <f t="shared" si="119"/>
        <v>U+718F</v>
      </c>
      <c r="J1528" s="3" t="str">
        <f t="shared" si="120"/>
        <v>熏</v>
      </c>
      <c r="K1528" s="3" t="b">
        <f t="shared" si="118"/>
        <v>1</v>
      </c>
    </row>
    <row r="1529" spans="2:11" x14ac:dyDescent="0.4">
      <c r="B1529" s="2" t="str" cm="1">
        <f t="array" ref="B1529">INDEX(JIS一覧!$A$1:$CQ$95, VALUE(LEFT(F1529, 2))+1, VALUE(RIGHT(F1529, 2))+1)</f>
        <v>醺</v>
      </c>
      <c r="E1529" s="1">
        <f t="shared" si="121"/>
        <v>384</v>
      </c>
      <c r="F1529" s="7">
        <v>7853</v>
      </c>
      <c r="G1529" s="9" t="str" cm="1">
        <f t="array" ref="G1529">IF(LEN(F1529)=4,"1-"&amp;LEFT(F1529,2)&amp;"-"&amp;RIGHT(F1529,2),IF(AND(F1529="",B1529&lt;&gt;""),FindJISCoordinate(B1529),"No Code"))</f>
        <v>1-78-53</v>
      </c>
      <c r="H1529" s="3">
        <f t="shared" si="117"/>
        <v>37306</v>
      </c>
      <c r="I1529" s="3" t="str">
        <f t="shared" si="119"/>
        <v>U+91BA</v>
      </c>
      <c r="J1529" s="3" t="str">
        <f t="shared" si="120"/>
        <v>醺</v>
      </c>
      <c r="K1529" s="3" t="b">
        <f t="shared" si="118"/>
        <v>1</v>
      </c>
    </row>
    <row r="1530" spans="2:11" x14ac:dyDescent="0.4">
      <c r="B1530" s="2" t="str" cm="1">
        <f t="array" ref="B1530">INDEX(JIS一覧!$A$1:$CQ$95, VALUE(LEFT(F1530, 2))+1, VALUE(RIGHT(F1530, 2))+1)</f>
        <v>軍</v>
      </c>
      <c r="E1530" s="1">
        <f t="shared" si="121"/>
        <v>384</v>
      </c>
      <c r="F1530" s="7">
        <v>2319</v>
      </c>
      <c r="G1530" s="9" t="str" cm="1">
        <f t="array" ref="G1530">IF(LEN(F1530)=4,"1-"&amp;LEFT(F1530,2)&amp;"-"&amp;RIGHT(F1530,2),IF(AND(F1530="",B1530&lt;&gt;""),FindJISCoordinate(B1530),"No Code"))</f>
        <v>1-23-19</v>
      </c>
      <c r="H1530" s="3">
        <f t="shared" si="117"/>
        <v>36557</v>
      </c>
      <c r="I1530" s="3" t="str">
        <f t="shared" si="119"/>
        <v>U+8ECD</v>
      </c>
      <c r="J1530" s="3" t="str">
        <f t="shared" si="120"/>
        <v>軍</v>
      </c>
      <c r="K1530" s="3" t="b">
        <f t="shared" si="118"/>
        <v>1</v>
      </c>
    </row>
    <row r="1531" spans="2:11" x14ac:dyDescent="0.4">
      <c r="B1531" s="2" t="str" cm="1">
        <f t="array" ref="B1531">INDEX(JIS一覧!$A$1:$CQ$95, VALUE(LEFT(F1531, 2))+1, VALUE(RIGHT(F1531, 2))+1)</f>
        <v>郡</v>
      </c>
      <c r="D1531" s="1">
        <v>85</v>
      </c>
      <c r="E1531" s="1">
        <f t="shared" si="121"/>
        <v>385</v>
      </c>
      <c r="F1531" s="7">
        <v>2320</v>
      </c>
      <c r="G1531" s="9" t="str" cm="1">
        <f t="array" ref="G1531">IF(LEN(F1531)=4,"1-"&amp;LEFT(F1531,2)&amp;"-"&amp;RIGHT(F1531,2),IF(AND(F1531="",B1531&lt;&gt;""),FindJISCoordinate(B1531),"No Code"))</f>
        <v>1-23-20</v>
      </c>
      <c r="H1531" s="3">
        <f t="shared" si="117"/>
        <v>37089</v>
      </c>
      <c r="I1531" s="3" t="str">
        <f t="shared" si="119"/>
        <v>U+90E1</v>
      </c>
      <c r="J1531" s="3" t="str">
        <f t="shared" si="120"/>
        <v>郡</v>
      </c>
      <c r="K1531" s="3" t="b">
        <f t="shared" si="118"/>
        <v>1</v>
      </c>
    </row>
    <row r="1532" spans="2:11" x14ac:dyDescent="0.4">
      <c r="B1532" s="2" t="str" cm="1">
        <f t="array" ref="B1532">INDEX(JIS一覧!$A$1:$CQ$95, VALUE(LEFT(F1532, 2))+1, VALUE(RIGHT(F1532, 2))+1)</f>
        <v>群</v>
      </c>
      <c r="E1532" s="1">
        <f t="shared" si="121"/>
        <v>385</v>
      </c>
      <c r="F1532" s="7">
        <v>2318</v>
      </c>
      <c r="G1532" s="9" t="str" cm="1">
        <f t="array" ref="G1532">IF(LEN(F1532)=4,"1-"&amp;LEFT(F1532,2)&amp;"-"&amp;RIGHT(F1532,2),IF(AND(F1532="",B1532&lt;&gt;""),FindJISCoordinate(B1532),"No Code"))</f>
        <v>1-23-18</v>
      </c>
      <c r="H1532" s="3">
        <f t="shared" si="117"/>
        <v>32676</v>
      </c>
      <c r="I1532" s="3" t="str">
        <f t="shared" si="119"/>
        <v>U+7FA4</v>
      </c>
      <c r="J1532" s="3" t="str">
        <f t="shared" si="120"/>
        <v>群</v>
      </c>
      <c r="K1532" s="3" t="b">
        <f t="shared" si="118"/>
        <v>1</v>
      </c>
    </row>
    <row r="1533" spans="2:11" x14ac:dyDescent="0.4">
      <c r="B1533" s="2" t="str" cm="1">
        <f t="array" ref="B1533">INDEX(JIS一覧!$A$1:$CQ$95, VALUE(LEFT(F1533, 2))+1, VALUE(RIGHT(F1533, 2))+1)</f>
        <v>袈</v>
      </c>
      <c r="D1533" s="1">
        <v>86</v>
      </c>
      <c r="E1533" s="1">
        <f t="shared" si="121"/>
        <v>386</v>
      </c>
      <c r="F1533" s="7">
        <v>2322</v>
      </c>
      <c r="G1533" s="9" t="str" cm="1">
        <f t="array" ref="G1533">IF(LEN(F1533)=4,"1-"&amp;LEFT(F1533,2)&amp;"-"&amp;RIGHT(F1533,2),IF(AND(F1533="",B1533&lt;&gt;""),FindJISCoordinate(B1533),"No Code"))</f>
        <v>1-23-22</v>
      </c>
      <c r="H1533" s="3">
        <f t="shared" si="117"/>
        <v>34952</v>
      </c>
      <c r="I1533" s="3" t="str">
        <f t="shared" si="119"/>
        <v>U+8888</v>
      </c>
      <c r="J1533" s="3" t="str">
        <f t="shared" si="120"/>
        <v>袈</v>
      </c>
      <c r="K1533" s="3" t="b">
        <f t="shared" si="118"/>
        <v>1</v>
      </c>
    </row>
    <row r="1534" spans="2:11" x14ac:dyDescent="0.4">
      <c r="B1534" s="2" t="str" cm="1">
        <f t="array" ref="B1534">INDEX(JIS一覧!$A$1:$CQ$95, VALUE(LEFT(F1534, 2))+1, VALUE(RIGHT(F1534, 2))+1)</f>
        <v>兄</v>
      </c>
      <c r="E1534" s="1">
        <f t="shared" si="121"/>
        <v>386</v>
      </c>
      <c r="F1534" s="7">
        <v>2327</v>
      </c>
      <c r="G1534" s="9" t="str" cm="1">
        <f t="array" ref="G1534">IF(LEN(F1534)=4,"1-"&amp;LEFT(F1534,2)&amp;"-"&amp;RIGHT(F1534,2),IF(AND(F1534="",B1534&lt;&gt;""),FindJISCoordinate(B1534),"No Code"))</f>
        <v>1-23-27</v>
      </c>
      <c r="H1534" s="3">
        <f t="shared" si="117"/>
        <v>20804</v>
      </c>
      <c r="I1534" s="3" t="str">
        <f t="shared" si="119"/>
        <v>U+5144</v>
      </c>
      <c r="J1534" s="3" t="str">
        <f t="shared" si="120"/>
        <v>兄</v>
      </c>
      <c r="K1534" s="3" t="b">
        <f t="shared" si="118"/>
        <v>1</v>
      </c>
    </row>
    <row r="1535" spans="2:11" x14ac:dyDescent="0.4">
      <c r="B1535" s="2" t="str" cm="1">
        <f t="array" ref="B1535">INDEX(JIS一覧!$A$1:$CQ$95, VALUE(LEFT(F1535, 2))+1, VALUE(RIGHT(F1535, 2))+1)</f>
        <v>刑</v>
      </c>
      <c r="D1535" s="1">
        <v>87</v>
      </c>
      <c r="E1535" s="1">
        <f t="shared" si="121"/>
        <v>387</v>
      </c>
      <c r="F1535" s="7">
        <v>2326</v>
      </c>
      <c r="G1535" s="9" t="str" cm="1">
        <f t="array" ref="G1535">IF(LEN(F1535)=4,"1-"&amp;LEFT(F1535,2)&amp;"-"&amp;RIGHT(F1535,2),IF(AND(F1535="",B1535&lt;&gt;""),FindJISCoordinate(B1535),"No Code"))</f>
        <v>1-23-26</v>
      </c>
      <c r="H1535" s="3">
        <f t="shared" si="117"/>
        <v>21009</v>
      </c>
      <c r="I1535" s="3" t="str">
        <f t="shared" si="119"/>
        <v>U+5211</v>
      </c>
      <c r="J1535" s="3" t="str">
        <f t="shared" si="120"/>
        <v>刑</v>
      </c>
      <c r="K1535" s="3" t="b">
        <f t="shared" si="118"/>
        <v>1</v>
      </c>
    </row>
    <row r="1536" spans="2:11" x14ac:dyDescent="0.4">
      <c r="B1536" s="2" t="str" cm="1">
        <f t="array" ref="B1536">INDEX(JIS一覧!$A$1:$CQ$95, VALUE(LEFT(F1536, 2))+1, VALUE(RIGHT(F1536, 2))+1)</f>
        <v>圭</v>
      </c>
      <c r="E1536" s="1">
        <f t="shared" si="121"/>
        <v>387</v>
      </c>
      <c r="F1536" s="7">
        <v>2329</v>
      </c>
      <c r="G1536" s="9" t="str" cm="1">
        <f t="array" ref="G1536">IF(LEN(F1536)=4,"1-"&amp;LEFT(F1536,2)&amp;"-"&amp;RIGHT(F1536,2),IF(AND(F1536="",B1536&lt;&gt;""),FindJISCoordinate(B1536),"No Code"))</f>
        <v>1-23-29</v>
      </c>
      <c r="H1536" s="3">
        <f t="shared" si="117"/>
        <v>22317</v>
      </c>
      <c r="I1536" s="3" t="str">
        <f t="shared" si="119"/>
        <v>U+572D</v>
      </c>
      <c r="J1536" s="3" t="str">
        <f t="shared" si="120"/>
        <v>圭</v>
      </c>
      <c r="K1536" s="3" t="b">
        <f t="shared" si="118"/>
        <v>1</v>
      </c>
    </row>
    <row r="1537" spans="2:11" x14ac:dyDescent="0.4">
      <c r="B1537" s="2" t="str" cm="1">
        <f t="array" ref="B1537">INDEX(JIS一覧!$A$1:$CQ$95, VALUE(LEFT(F1537, 2))+1, VALUE(RIGHT(F1537, 2))+1)</f>
        <v>冏</v>
      </c>
      <c r="E1537" s="1">
        <f t="shared" si="121"/>
        <v>387</v>
      </c>
      <c r="F1537" s="7">
        <v>4940</v>
      </c>
      <c r="G1537" s="9" t="str" cm="1">
        <f t="array" ref="G1537">IF(LEN(F1537)=4,"1-"&amp;LEFT(F1537,2)&amp;"-"&amp;RIGHT(F1537,2),IF(AND(F1537="",B1537&lt;&gt;""),FindJISCoordinate(B1537),"No Code"))</f>
        <v>1-49-40</v>
      </c>
      <c r="H1537" s="3">
        <f t="shared" si="117"/>
        <v>20879</v>
      </c>
      <c r="I1537" s="3" t="str">
        <f t="shared" si="119"/>
        <v>U+518F</v>
      </c>
      <c r="J1537" s="3" t="str">
        <f t="shared" si="120"/>
        <v>冏</v>
      </c>
      <c r="K1537" s="3" t="b">
        <f t="shared" si="118"/>
        <v>1</v>
      </c>
    </row>
    <row r="1538" spans="2:11" x14ac:dyDescent="0.4">
      <c r="B1538" s="2" t="str" cm="1">
        <f t="array" ref="B1538">INDEX(JIS一覧!$A$1:$CQ$95, VALUE(LEFT(F1538, 2))+1, VALUE(RIGHT(F1538, 2))+1)</f>
        <v>形</v>
      </c>
      <c r="E1538" s="1">
        <f t="shared" si="121"/>
        <v>387</v>
      </c>
      <c r="F1538" s="7">
        <v>2333</v>
      </c>
      <c r="G1538" s="9" t="str" cm="1">
        <f t="array" ref="G1538">IF(LEN(F1538)=4,"1-"&amp;LEFT(F1538,2)&amp;"-"&amp;RIGHT(F1538,2),IF(AND(F1538="",B1538&lt;&gt;""),FindJISCoordinate(B1538),"No Code"))</f>
        <v>1-23-33</v>
      </c>
      <c r="H1538" s="3">
        <f t="shared" ref="H1538:H1601" si="122">IFERROR(_xlfn.UNICODE(B1538),"")</f>
        <v>24418</v>
      </c>
      <c r="I1538" s="3" t="str">
        <f t="shared" si="119"/>
        <v>U+5F62</v>
      </c>
      <c r="J1538" s="3" t="str">
        <f t="shared" si="120"/>
        <v>形</v>
      </c>
      <c r="K1538" s="3" t="b">
        <f t="shared" ref="K1538:K1601" si="123">B1538=J1538</f>
        <v>1</v>
      </c>
    </row>
    <row r="1539" spans="2:11" x14ac:dyDescent="0.4">
      <c r="B1539" s="2" t="str" cm="1">
        <f t="array" ref="B1539">INDEX(JIS一覧!$A$1:$CQ$95, VALUE(LEFT(F1539, 2))+1, VALUE(RIGHT(F1539, 2))+1)</f>
        <v>系</v>
      </c>
      <c r="D1539" s="1">
        <v>88</v>
      </c>
      <c r="E1539" s="1">
        <f t="shared" si="121"/>
        <v>388</v>
      </c>
      <c r="F1539" s="7">
        <v>2347</v>
      </c>
      <c r="G1539" s="9" t="str" cm="1">
        <f t="array" ref="G1539">IF(LEN(F1539)=4,"1-"&amp;LEFT(F1539,2)&amp;"-"&amp;RIGHT(F1539,2),IF(AND(F1539="",B1539&lt;&gt;""),FindJISCoordinate(B1539),"No Code"))</f>
        <v>1-23-47</v>
      </c>
      <c r="H1539" s="3">
        <f t="shared" si="122"/>
        <v>31995</v>
      </c>
      <c r="I1539" s="3" t="str">
        <f t="shared" si="119"/>
        <v>U+7CFB</v>
      </c>
      <c r="J1539" s="3" t="str">
        <f t="shared" si="120"/>
        <v>系</v>
      </c>
      <c r="K1539" s="3" t="b">
        <f t="shared" si="123"/>
        <v>1</v>
      </c>
    </row>
    <row r="1540" spans="2:11" x14ac:dyDescent="0.4">
      <c r="B1540" s="2" t="str" cm="1">
        <f t="array" ref="B1540">INDEX(JIS一覧!$A$1:$CQ$95, VALUE(LEFT(F1540, 2))+1, VALUE(RIGHT(F1540, 2))+1)</f>
        <v>径</v>
      </c>
      <c r="E1540" s="1">
        <f t="shared" si="121"/>
        <v>388</v>
      </c>
      <c r="F1540" s="7">
        <v>2334</v>
      </c>
      <c r="G1540" s="9" t="str" cm="1">
        <f t="array" ref="G1540">IF(LEN(F1540)=4,"1-"&amp;LEFT(F1540,2)&amp;"-"&amp;RIGHT(F1540,2),IF(AND(F1540="",B1540&lt;&gt;""),FindJISCoordinate(B1540),"No Code"))</f>
        <v>1-23-34</v>
      </c>
      <c r="H1540" s="3">
        <f t="shared" si="122"/>
        <v>24452</v>
      </c>
      <c r="I1540" s="3" t="str">
        <f t="shared" si="119"/>
        <v>U+5F84</v>
      </c>
      <c r="J1540" s="3" t="str">
        <f t="shared" si="120"/>
        <v>径</v>
      </c>
      <c r="K1540" s="3" t="b">
        <f t="shared" si="123"/>
        <v>1</v>
      </c>
    </row>
    <row r="1541" spans="2:11" x14ac:dyDescent="0.4">
      <c r="B1541" s="2" t="str" cm="1">
        <f t="array" ref="B1541">INDEX(JIS一覧!$A$1:$CQ$95, VALUE(LEFT(F1541, 2))+1, VALUE(RIGHT(F1541, 2))+1)</f>
        <v>徑</v>
      </c>
      <c r="C1541" t="s">
        <v>11017</v>
      </c>
      <c r="E1541" s="1">
        <f t="shared" si="121"/>
        <v>388</v>
      </c>
      <c r="F1541" s="7">
        <v>5545</v>
      </c>
      <c r="G1541" s="9" t="str" cm="1">
        <f t="array" ref="G1541">IF(LEN(F1541)=4,"1-"&amp;LEFT(F1541,2)&amp;"-"&amp;RIGHT(F1541,2),IF(AND(F1541="",B1541&lt;&gt;""),FindJISCoordinate(B1541),"No Code"))</f>
        <v>1-55-45</v>
      </c>
      <c r="H1541" s="3">
        <f t="shared" si="122"/>
        <v>24465</v>
      </c>
      <c r="I1541" s="3" t="str">
        <f t="shared" ref="I1541:I1606" si="124">IFERROR("U+"&amp;DEC2HEX(H1541),"")</f>
        <v>U+5F91</v>
      </c>
      <c r="J1541" s="3" t="str">
        <f t="shared" ref="J1541:J1606" si="125">IFERROR(_xlfn.UNICHAR(H1541),"")</f>
        <v>徑</v>
      </c>
      <c r="K1541" s="3" t="b">
        <f t="shared" si="123"/>
        <v>1</v>
      </c>
    </row>
    <row r="1542" spans="2:11" x14ac:dyDescent="0.4">
      <c r="B1542" s="2" t="str" cm="1">
        <f t="array" ref="B1542">INDEX(JIS一覧!$A$1:$CQ$95, VALUE(LEFT(F1542, 2))+1, VALUE(RIGHT(F1542, 2))+1)</f>
        <v>茎</v>
      </c>
      <c r="D1542" s="1">
        <v>89</v>
      </c>
      <c r="E1542" s="1">
        <f t="shared" si="121"/>
        <v>389</v>
      </c>
      <c r="F1542" s="7">
        <v>2352</v>
      </c>
      <c r="G1542" s="9" t="str" cm="1">
        <f t="array" ref="G1542">IF(LEN(F1542)=4,"1-"&amp;LEFT(F1542,2)&amp;"-"&amp;RIGHT(F1542,2),IF(AND(F1542="",B1542&lt;&gt;""),FindJISCoordinate(B1542),"No Code"))</f>
        <v>1-23-52</v>
      </c>
      <c r="H1542" s="3">
        <f t="shared" si="122"/>
        <v>33550</v>
      </c>
      <c r="I1542" s="3" t="str">
        <f t="shared" si="124"/>
        <v>U+830E</v>
      </c>
      <c r="J1542" s="3" t="str">
        <f t="shared" si="125"/>
        <v>茎</v>
      </c>
      <c r="K1542" s="3" t="b">
        <f t="shared" si="123"/>
        <v>1</v>
      </c>
    </row>
    <row r="1543" spans="2:11" x14ac:dyDescent="0.4">
      <c r="B1543" s="2"/>
      <c r="C1543" t="s">
        <v>11018</v>
      </c>
      <c r="E1543" s="1">
        <f t="shared" si="121"/>
        <v>389</v>
      </c>
      <c r="G1543" s="9" t="str" cm="1">
        <f t="array" ref="G1543">IF(LEN(F1543)=4,"1-"&amp;LEFT(F1543,2)&amp;"-"&amp;RIGHT(F1543,2),IF(AND(F1543="",B1543&lt;&gt;""),FindJISCoordinate(B1543),"No Code"))</f>
        <v>No Code</v>
      </c>
      <c r="H1543" s="3" t="str">
        <f t="shared" si="122"/>
        <v/>
      </c>
      <c r="I1543" s="3" t="str">
        <f t="shared" si="124"/>
        <v/>
      </c>
      <c r="J1543" s="3" t="str">
        <f t="shared" si="125"/>
        <v/>
      </c>
      <c r="K1543" s="3" t="b">
        <f t="shared" si="123"/>
        <v>1</v>
      </c>
    </row>
    <row r="1544" spans="2:11" x14ac:dyDescent="0.4">
      <c r="B1544" s="2" t="str" cm="1">
        <f t="array" ref="B1544">INDEX(JIS一覧!$A$1:$CQ$95, VALUE(LEFT(F1544, 2))+1, VALUE(RIGHT(F1544, 2))+1)</f>
        <v>莖</v>
      </c>
      <c r="C1544" t="s">
        <v>11018</v>
      </c>
      <c r="E1544" s="1">
        <f t="shared" si="121"/>
        <v>389</v>
      </c>
      <c r="F1544" s="7">
        <v>7219</v>
      </c>
      <c r="G1544" s="9" t="str" cm="1">
        <f t="array" ref="G1544">IF(LEN(F1544)=4,"1-"&amp;LEFT(F1544,2)&amp;"-"&amp;RIGHT(F1544,2),IF(AND(F1544="",B1544&lt;&gt;""),FindJISCoordinate(B1544),"No Code"))</f>
        <v>1-72-19</v>
      </c>
      <c r="H1544" s="3">
        <f t="shared" si="122"/>
        <v>33686</v>
      </c>
      <c r="I1544" s="3" t="str">
        <f t="shared" si="124"/>
        <v>U+8396</v>
      </c>
      <c r="J1544" s="3" t="str">
        <f t="shared" si="125"/>
        <v>莖</v>
      </c>
      <c r="K1544" s="3" t="b">
        <f t="shared" si="123"/>
        <v>1</v>
      </c>
    </row>
    <row r="1545" spans="2:11" x14ac:dyDescent="0.4">
      <c r="B1545" s="2" t="str" cm="1">
        <f t="array" ref="B1545">INDEX(JIS一覧!$A$1:$CQ$95, VALUE(LEFT(F1545, 2))+1, VALUE(RIGHT(F1545, 2))+1)</f>
        <v>係</v>
      </c>
      <c r="E1545" s="1">
        <f t="shared" si="121"/>
        <v>389</v>
      </c>
      <c r="F1545" s="7">
        <v>2324</v>
      </c>
      <c r="G1545" s="9" t="str" cm="1">
        <f t="array" ref="G1545">IF(LEN(F1545)=4,"1-"&amp;LEFT(F1545,2)&amp;"-"&amp;RIGHT(F1545,2),IF(AND(F1545="",B1545&lt;&gt;""),FindJISCoordinate(B1545),"No Code"))</f>
        <v>1-23-24</v>
      </c>
      <c r="H1545" s="3">
        <f t="shared" si="122"/>
        <v>20418</v>
      </c>
      <c r="I1545" s="3" t="str">
        <f t="shared" si="124"/>
        <v>U+4FC2</v>
      </c>
      <c r="J1545" s="3" t="str">
        <f t="shared" si="125"/>
        <v>係</v>
      </c>
      <c r="K1545" s="3" t="b">
        <f t="shared" si="123"/>
        <v>1</v>
      </c>
    </row>
    <row r="1546" spans="2:11" x14ac:dyDescent="0.4">
      <c r="B1546" s="2" t="str" cm="1">
        <f t="array" ref="B1546">INDEX(JIS一覧!$A$1:$CQ$95, VALUE(LEFT(F1546, 2))+1, VALUE(RIGHT(F1546, 2))+1)</f>
        <v>剄</v>
      </c>
      <c r="E1546" s="1">
        <f t="shared" si="121"/>
        <v>389</v>
      </c>
      <c r="F1546" s="7">
        <v>4977</v>
      </c>
      <c r="G1546" s="9" t="str" cm="1">
        <f t="array" ref="G1546">IF(LEN(F1546)=4,"1-"&amp;LEFT(F1546,2)&amp;"-"&amp;RIGHT(F1546,2),IF(AND(F1546="",B1546&lt;&gt;""),FindJISCoordinate(B1546),"No Code"))</f>
        <v>1-49-77</v>
      </c>
      <c r="H1546" s="3">
        <f t="shared" si="122"/>
        <v>21060</v>
      </c>
      <c r="I1546" s="3" t="str">
        <f t="shared" si="124"/>
        <v>U+5244</v>
      </c>
      <c r="J1546" s="3" t="str">
        <f t="shared" si="125"/>
        <v>剄</v>
      </c>
      <c r="K1546" s="3" t="b">
        <f t="shared" si="123"/>
        <v>1</v>
      </c>
    </row>
    <row r="1547" spans="2:11" x14ac:dyDescent="0.4">
      <c r="B1547" s="2" t="str" cm="1">
        <f t="array" ref="B1547">INDEX(JIS一覧!$A$1:$CQ$95, VALUE(LEFT(F1547, 2))+1, VALUE(RIGHT(F1547, 2))+1)</f>
        <v>勁</v>
      </c>
      <c r="E1547" s="1">
        <f t="shared" si="121"/>
        <v>389</v>
      </c>
      <c r="F1547" s="7">
        <v>5006</v>
      </c>
      <c r="G1547" s="9" t="str" cm="1">
        <f t="array" ref="G1547">IF(LEN(F1547)=4,"1-"&amp;LEFT(F1547,2)&amp;"-"&amp;RIGHT(F1547,2),IF(AND(F1547="",B1547&lt;&gt;""),FindJISCoordinate(B1547),"No Code"))</f>
        <v>1-50-06</v>
      </c>
      <c r="H1547" s="3">
        <f t="shared" si="122"/>
        <v>21185</v>
      </c>
      <c r="I1547" s="3" t="str">
        <f t="shared" si="124"/>
        <v>U+52C1</v>
      </c>
      <c r="J1547" s="3" t="str">
        <f t="shared" si="125"/>
        <v>勁</v>
      </c>
      <c r="K1547" s="3" t="b">
        <f t="shared" si="123"/>
        <v>1</v>
      </c>
    </row>
    <row r="1548" spans="2:11" x14ac:dyDescent="0.4">
      <c r="B1548" s="2" t="str" cm="1">
        <f t="array" ref="B1548">INDEX(JIS一覧!$A$1:$CQ$95, VALUE(LEFT(F1548, 2))+1, VALUE(RIGHT(F1548, 2))+1)</f>
        <v>型</v>
      </c>
      <c r="E1548" s="1">
        <f t="shared" si="121"/>
        <v>389</v>
      </c>
      <c r="F1548" s="7">
        <v>2331</v>
      </c>
      <c r="G1548" s="9" t="str" cm="1">
        <f t="array" ref="G1548">IF(LEN(F1548)=4,"1-"&amp;LEFT(F1548,2)&amp;"-"&amp;RIGHT(F1548,2),IF(AND(F1548="",B1548&lt;&gt;""),FindJISCoordinate(B1548),"No Code"))</f>
        <v>1-23-31</v>
      </c>
      <c r="H1548" s="3">
        <f t="shared" si="122"/>
        <v>22411</v>
      </c>
      <c r="I1548" s="3" t="str">
        <f t="shared" si="124"/>
        <v>U+578B</v>
      </c>
      <c r="J1548" s="3" t="str">
        <f t="shared" si="125"/>
        <v>型</v>
      </c>
      <c r="K1548" s="3" t="b">
        <f t="shared" si="123"/>
        <v>1</v>
      </c>
    </row>
    <row r="1549" spans="2:11" x14ac:dyDescent="0.4">
      <c r="B1549" s="2" t="str" cm="1">
        <f t="array" ref="B1549">INDEX(JIS一覧!$A$1:$CQ$95, VALUE(LEFT(F1549, 2))+1, VALUE(RIGHT(F1549, 2))+1)</f>
        <v>契</v>
      </c>
      <c r="D1549" s="1">
        <v>90</v>
      </c>
      <c r="E1549" s="1">
        <f t="shared" si="121"/>
        <v>390</v>
      </c>
      <c r="F1549" s="7">
        <v>2332</v>
      </c>
      <c r="G1549" s="9" t="str" cm="1">
        <f t="array" ref="G1549">IF(LEN(F1549)=4,"1-"&amp;LEFT(F1549,2)&amp;"-"&amp;RIGHT(F1549,2),IF(AND(F1549="",B1549&lt;&gt;""),FindJISCoordinate(B1549),"No Code"))</f>
        <v>1-23-32</v>
      </c>
      <c r="H1549" s="3">
        <f t="shared" si="122"/>
        <v>22865</v>
      </c>
      <c r="I1549" s="3" t="str">
        <f t="shared" si="124"/>
        <v>U+5951</v>
      </c>
      <c r="J1549" s="3" t="str">
        <f t="shared" si="125"/>
        <v>契</v>
      </c>
      <c r="K1549" s="3" t="b">
        <f t="shared" si="123"/>
        <v>1</v>
      </c>
    </row>
    <row r="1550" spans="2:11" x14ac:dyDescent="0.4">
      <c r="B1550" s="2"/>
      <c r="C1550" t="s">
        <v>11019</v>
      </c>
      <c r="E1550" s="1">
        <f t="shared" si="121"/>
        <v>390</v>
      </c>
      <c r="G1550" s="9" t="str" cm="1">
        <f t="array" ref="G1550">IF(LEN(F1550)=4,"1-"&amp;LEFT(F1550,2)&amp;"-"&amp;RIGHT(F1550,2),IF(AND(F1550="",B1550&lt;&gt;""),FindJISCoordinate(B1550),"No Code"))</f>
        <v>No Code</v>
      </c>
      <c r="H1550" s="3" t="str">
        <f t="shared" si="122"/>
        <v/>
      </c>
      <c r="I1550" s="3" t="str">
        <f t="shared" si="124"/>
        <v/>
      </c>
      <c r="J1550" s="3" t="str">
        <f t="shared" si="125"/>
        <v/>
      </c>
      <c r="K1550" s="3" t="b">
        <f t="shared" si="123"/>
        <v>1</v>
      </c>
    </row>
    <row r="1551" spans="2:11" x14ac:dyDescent="0.4">
      <c r="B1551" s="2" t="str" cm="1">
        <f t="array" ref="B1551">INDEX(JIS一覧!$A$1:$CQ$95, VALUE(LEFT(F1551, 2))+1, VALUE(RIGHT(F1551, 2))+1)</f>
        <v>奎</v>
      </c>
      <c r="E1551" s="1">
        <f t="shared" si="121"/>
        <v>390</v>
      </c>
      <c r="F1551" s="7">
        <v>5287</v>
      </c>
      <c r="G1551" s="9" t="str" cm="1">
        <f t="array" ref="G1551">IF(LEN(F1551)=4,"1-"&amp;LEFT(F1551,2)&amp;"-"&amp;RIGHT(F1551,2),IF(AND(F1551="",B1551&lt;&gt;""),FindJISCoordinate(B1551),"No Code"))</f>
        <v>1-52-87</v>
      </c>
      <c r="H1551" s="3">
        <f t="shared" si="122"/>
        <v>22862</v>
      </c>
      <c r="I1551" s="3" t="str">
        <f t="shared" si="124"/>
        <v>U+594E</v>
      </c>
      <c r="J1551" s="3" t="str">
        <f t="shared" si="125"/>
        <v>奎</v>
      </c>
      <c r="K1551" s="3" t="b">
        <f t="shared" si="123"/>
        <v>1</v>
      </c>
    </row>
    <row r="1552" spans="2:11" x14ac:dyDescent="0.4">
      <c r="B1552" s="2" t="str" cm="1">
        <f t="array" ref="B1552">INDEX(JIS一覧!$A$1:$CQ$95, VALUE(LEFT(F1552, 2))+1, VALUE(RIGHT(F1552, 2))+1)</f>
        <v>挂</v>
      </c>
      <c r="E1552" s="1">
        <f t="shared" si="121"/>
        <v>390</v>
      </c>
      <c r="F1552" s="7">
        <v>5744</v>
      </c>
      <c r="G1552" s="9" t="str" cm="1">
        <f t="array" ref="G1552">IF(LEN(F1552)=4,"1-"&amp;LEFT(F1552,2)&amp;"-"&amp;RIGHT(F1552,2),IF(AND(F1552="",B1552&lt;&gt;""),FindJISCoordinate(B1552),"No Code"))</f>
        <v>1-57-44</v>
      </c>
      <c r="H1552" s="3">
        <f t="shared" si="122"/>
        <v>25346</v>
      </c>
      <c r="I1552" s="3" t="str">
        <f t="shared" si="124"/>
        <v>U+6302</v>
      </c>
      <c r="J1552" s="3" t="str">
        <f t="shared" si="125"/>
        <v>挂</v>
      </c>
      <c r="K1552" s="3" t="b">
        <f t="shared" si="123"/>
        <v>1</v>
      </c>
    </row>
    <row r="1553" spans="2:11" x14ac:dyDescent="0.4">
      <c r="B1553" s="2" t="str" cm="1">
        <f t="array" ref="B1553">INDEX(JIS一覧!$A$1:$CQ$95, VALUE(LEFT(F1553, 2))+1, VALUE(RIGHT(F1553, 2))+1)</f>
        <v>炯</v>
      </c>
      <c r="E1553" s="1">
        <f t="shared" si="121"/>
        <v>390</v>
      </c>
      <c r="F1553" s="7">
        <v>6355</v>
      </c>
      <c r="G1553" s="9" t="str" cm="1">
        <f t="array" ref="G1553">IF(LEN(F1553)=4,"1-"&amp;LEFT(F1553,2)&amp;"-"&amp;RIGHT(F1553,2),IF(AND(F1553="",B1553&lt;&gt;""),FindJISCoordinate(B1553),"No Code"))</f>
        <v>1-63-55</v>
      </c>
      <c r="H1553" s="3">
        <f t="shared" si="122"/>
        <v>28847</v>
      </c>
      <c r="I1553" s="3" t="str">
        <f t="shared" si="124"/>
        <v>U+70AF</v>
      </c>
      <c r="J1553" s="3" t="str">
        <f t="shared" si="125"/>
        <v>炯</v>
      </c>
      <c r="K1553" s="3" t="b">
        <f t="shared" si="123"/>
        <v>1</v>
      </c>
    </row>
    <row r="1554" spans="2:11" x14ac:dyDescent="0.4">
      <c r="B1554" s="2" t="str" cm="1">
        <f t="array" ref="B1554">INDEX(JIS一覧!$A$1:$CQ$95, VALUE(LEFT(F1554, 2))+1, VALUE(RIGHT(F1554, 2))+1)</f>
        <v>烱</v>
      </c>
      <c r="C1554" t="s">
        <v>11020</v>
      </c>
      <c r="E1554" s="1">
        <f t="shared" si="121"/>
        <v>390</v>
      </c>
      <c r="F1554" s="7">
        <v>6356</v>
      </c>
      <c r="G1554" s="9" t="str" cm="1">
        <f t="array" ref="G1554">IF(LEN(F1554)=4,"1-"&amp;LEFT(F1554,2)&amp;"-"&amp;RIGHT(F1554,2),IF(AND(F1554="",B1554&lt;&gt;""),FindJISCoordinate(B1554),"No Code"))</f>
        <v>1-63-56</v>
      </c>
      <c r="H1554" s="3">
        <f t="shared" si="122"/>
        <v>28913</v>
      </c>
      <c r="I1554" s="3" t="str">
        <f t="shared" si="124"/>
        <v>U+70F1</v>
      </c>
      <c r="J1554" s="3" t="str">
        <f t="shared" si="125"/>
        <v>烱</v>
      </c>
      <c r="K1554" s="3" t="b">
        <f t="shared" si="123"/>
        <v>1</v>
      </c>
    </row>
    <row r="1555" spans="2:11" x14ac:dyDescent="0.4">
      <c r="B1555" s="2" t="str" cm="1">
        <f t="array" ref="B1555">INDEX(JIS一覧!$A$1:$CQ$95, VALUE(LEFT(F1555, 2))+1, VALUE(RIGHT(F1555, 2))+1)</f>
        <v>盻</v>
      </c>
      <c r="E1555" s="1">
        <f t="shared" si="121"/>
        <v>390</v>
      </c>
      <c r="F1555" s="7">
        <v>6629</v>
      </c>
      <c r="G1555" s="9" t="str" cm="1">
        <f t="array" ref="G1555">IF(LEN(F1555)=4,"1-"&amp;LEFT(F1555,2)&amp;"-"&amp;RIGHT(F1555,2),IF(AND(F1555="",B1555&lt;&gt;""),FindJISCoordinate(B1555),"No Code"))</f>
        <v>1-66-29</v>
      </c>
      <c r="H1555" s="3">
        <f t="shared" si="122"/>
        <v>30459</v>
      </c>
      <c r="I1555" s="3" t="str">
        <f t="shared" si="124"/>
        <v>U+76FB</v>
      </c>
      <c r="J1555" s="3" t="str">
        <f t="shared" si="125"/>
        <v>盻</v>
      </c>
      <c r="K1555" s="3" t="b">
        <f t="shared" si="123"/>
        <v>1</v>
      </c>
    </row>
    <row r="1556" spans="2:11" x14ac:dyDescent="0.4">
      <c r="B1556" s="2" t="str" cm="1">
        <f t="array" ref="B1556">INDEX(JIS一覧!$A$1:$CQ$95, VALUE(LEFT(F1556, 2))+1, VALUE(RIGHT(F1556, 2))+1)</f>
        <v>荊</v>
      </c>
      <c r="E1556" s="1">
        <f t="shared" si="121"/>
        <v>390</v>
      </c>
      <c r="F1556" s="7">
        <v>2353</v>
      </c>
      <c r="G1556" s="9" t="str" cm="1">
        <f t="array" ref="G1556">IF(LEN(F1556)=4,"1-"&amp;LEFT(F1556,2)&amp;"-"&amp;RIGHT(F1556,2),IF(AND(F1556="",B1556&lt;&gt;""),FindJISCoordinate(B1556),"No Code"))</f>
        <v>1-23-53</v>
      </c>
      <c r="H1556" s="3">
        <f t="shared" si="122"/>
        <v>33610</v>
      </c>
      <c r="I1556" s="3" t="str">
        <f t="shared" si="124"/>
        <v>U+834A</v>
      </c>
      <c r="J1556" s="3" t="str">
        <f t="shared" si="125"/>
        <v>荊</v>
      </c>
      <c r="K1556" s="3" t="b">
        <f t="shared" si="123"/>
        <v>1</v>
      </c>
    </row>
    <row r="1557" spans="2:11" x14ac:dyDescent="0.4">
      <c r="B1557" s="2"/>
      <c r="C1557" t="s">
        <v>11021</v>
      </c>
      <c r="E1557" s="1">
        <f t="shared" si="121"/>
        <v>390</v>
      </c>
      <c r="G1557" s="9" t="str" cm="1">
        <f t="array" ref="G1557">IF(LEN(F1557)=4,"1-"&amp;LEFT(F1557,2)&amp;"-"&amp;RIGHT(F1557,2),IF(AND(F1557="",B1557&lt;&gt;""),FindJISCoordinate(B1557),"No Code"))</f>
        <v>No Code</v>
      </c>
      <c r="H1557" s="3" t="str">
        <f t="shared" si="122"/>
        <v/>
      </c>
      <c r="I1557" s="3" t="str">
        <f t="shared" si="124"/>
        <v/>
      </c>
      <c r="J1557" s="3" t="str">
        <f t="shared" si="125"/>
        <v/>
      </c>
      <c r="K1557" s="3" t="b">
        <f t="shared" si="123"/>
        <v>1</v>
      </c>
    </row>
    <row r="1558" spans="2:11" x14ac:dyDescent="0.4">
      <c r="B1558" s="2" t="str" cm="1">
        <f t="array" ref="B1558">INDEX(JIS一覧!$A$1:$CQ$95, VALUE(LEFT(F1558, 2))+1, VALUE(RIGHT(F1558, 2))+1)</f>
        <v>計</v>
      </c>
      <c r="D1558" s="1">
        <v>91</v>
      </c>
      <c r="E1558" s="1">
        <f t="shared" si="121"/>
        <v>391</v>
      </c>
      <c r="F1558" s="7">
        <v>2355</v>
      </c>
      <c r="G1558" s="9" t="str" cm="1">
        <f t="array" ref="G1558">IF(LEN(F1558)=4,"1-"&amp;LEFT(F1558,2)&amp;"-"&amp;RIGHT(F1558,2),IF(AND(F1558="",B1558&lt;&gt;""),FindJISCoordinate(B1558),"No Code"))</f>
        <v>1-23-55</v>
      </c>
      <c r="H1558" s="3">
        <f t="shared" si="122"/>
        <v>35336</v>
      </c>
      <c r="I1558" s="3" t="str">
        <f t="shared" si="124"/>
        <v>U+8A08</v>
      </c>
      <c r="J1558" s="3" t="str">
        <f t="shared" si="125"/>
        <v>計</v>
      </c>
      <c r="K1558" s="3" t="b">
        <f t="shared" si="123"/>
        <v>1</v>
      </c>
    </row>
    <row r="1559" spans="2:11" x14ac:dyDescent="0.4">
      <c r="B1559" s="2" t="str" cm="1">
        <f t="array" ref="B1559">INDEX(JIS一覧!$A$1:$CQ$95, VALUE(LEFT(F1559, 2))+1, VALUE(RIGHT(F1559, 2))+1)</f>
        <v>迥</v>
      </c>
      <c r="E1559" s="1">
        <f t="shared" si="121"/>
        <v>391</v>
      </c>
      <c r="F1559" s="7">
        <v>7774</v>
      </c>
      <c r="G1559" s="9" t="str" cm="1">
        <f t="array" ref="G1559">IF(LEN(F1559)=4,"1-"&amp;LEFT(F1559,2)&amp;"-"&amp;RIGHT(F1559,2),IF(AND(F1559="",B1559&lt;&gt;""),FindJISCoordinate(B1559),"No Code"))</f>
        <v>1-77-74</v>
      </c>
      <c r="H1559" s="3">
        <f t="shared" si="122"/>
        <v>36837</v>
      </c>
      <c r="I1559" s="3" t="str">
        <f t="shared" si="124"/>
        <v>U+8FE5</v>
      </c>
      <c r="J1559" s="3" t="str">
        <f t="shared" si="125"/>
        <v>迥</v>
      </c>
      <c r="K1559" s="3" t="b">
        <f t="shared" si="123"/>
        <v>1</v>
      </c>
    </row>
    <row r="1560" spans="2:11" x14ac:dyDescent="0.4">
      <c r="B1560" s="2" t="str" cm="1">
        <f t="array" ref="B1560">INDEX(JIS一覧!$A$1:$CQ$95, VALUE(LEFT(F1560, 2))+1, VALUE(RIGHT(F1560, 2))+1)</f>
        <v>勍</v>
      </c>
      <c r="E1560" s="1">
        <f t="shared" si="121"/>
        <v>391</v>
      </c>
      <c r="F1560" s="7">
        <v>5007</v>
      </c>
      <c r="G1560" s="9" t="str" cm="1">
        <f t="array" ref="G1560">IF(LEN(F1560)=4,"1-"&amp;LEFT(F1560,2)&amp;"-"&amp;RIGHT(F1560,2),IF(AND(F1560="",B1560&lt;&gt;""),FindJISCoordinate(B1560),"No Code"))</f>
        <v>1-50-07</v>
      </c>
      <c r="H1560" s="3">
        <f t="shared" si="122"/>
        <v>21197</v>
      </c>
      <c r="I1560" s="3" t="str">
        <f t="shared" si="124"/>
        <v>U+52CD</v>
      </c>
      <c r="J1560" s="3" t="str">
        <f t="shared" si="125"/>
        <v>勍</v>
      </c>
      <c r="K1560" s="3" t="b">
        <f t="shared" si="123"/>
        <v>1</v>
      </c>
    </row>
    <row r="1561" spans="2:11" x14ac:dyDescent="0.4">
      <c r="B1561" s="2" t="str" cm="1">
        <f t="array" ref="B1561">INDEX(JIS一覧!$A$1:$CQ$95, VALUE(LEFT(F1561, 2))+1, VALUE(RIGHT(F1561, 2))+1)</f>
        <v>奚</v>
      </c>
      <c r="E1561" s="1">
        <f t="shared" si="121"/>
        <v>391</v>
      </c>
      <c r="F1561" s="7">
        <v>5288</v>
      </c>
      <c r="G1561" s="9" t="str" cm="1">
        <f t="array" ref="G1561">IF(LEN(F1561)=4,"1-"&amp;LEFT(F1561,2)&amp;"-"&amp;RIGHT(F1561,2),IF(AND(F1561="",B1561&lt;&gt;""),FindJISCoordinate(B1561),"No Code"))</f>
        <v>1-52-88</v>
      </c>
      <c r="H1561" s="3">
        <f t="shared" si="122"/>
        <v>22874</v>
      </c>
      <c r="I1561" s="3" t="str">
        <f t="shared" si="124"/>
        <v>U+595A</v>
      </c>
      <c r="J1561" s="3" t="str">
        <f t="shared" si="125"/>
        <v>奚</v>
      </c>
      <c r="K1561" s="3" t="b">
        <f t="shared" si="123"/>
        <v>1</v>
      </c>
    </row>
    <row r="1562" spans="2:11" x14ac:dyDescent="0.4">
      <c r="B1562" s="2" t="str" cm="1">
        <f t="array" ref="B1562">INDEX(JIS一覧!$A$1:$CQ$95, VALUE(LEFT(F1562, 2))+1, VALUE(RIGHT(F1562, 2))+1)</f>
        <v>恵</v>
      </c>
      <c r="E1562" s="1">
        <f t="shared" si="121"/>
        <v>391</v>
      </c>
      <c r="F1562" s="7">
        <v>2335</v>
      </c>
      <c r="G1562" s="9" t="str" cm="1">
        <f t="array" ref="G1562">IF(LEN(F1562)=4,"1-"&amp;LEFT(F1562,2)&amp;"-"&amp;RIGHT(F1562,2),IF(AND(F1562="",B1562&lt;&gt;""),FindJISCoordinate(B1562),"No Code"))</f>
        <v>1-23-35</v>
      </c>
      <c r="H1562" s="3">
        <f t="shared" si="122"/>
        <v>24693</v>
      </c>
      <c r="I1562" s="3" t="str">
        <f t="shared" si="124"/>
        <v>U+6075</v>
      </c>
      <c r="J1562" s="3" t="str">
        <f t="shared" si="125"/>
        <v>恵</v>
      </c>
      <c r="K1562" s="3" t="b">
        <f t="shared" si="123"/>
        <v>1</v>
      </c>
    </row>
    <row r="1563" spans="2:11" x14ac:dyDescent="0.4">
      <c r="B1563" s="2" t="str" cm="1">
        <f t="array" ref="B1563">INDEX(JIS一覧!$A$1:$CQ$95, VALUE(LEFT(F1563, 2))+1, VALUE(RIGHT(F1563, 2))+1)</f>
        <v>惠</v>
      </c>
      <c r="C1563" t="s">
        <v>11022</v>
      </c>
      <c r="E1563" s="1">
        <f t="shared" si="121"/>
        <v>391</v>
      </c>
      <c r="F1563" s="7">
        <v>5610</v>
      </c>
      <c r="G1563" s="9" t="str" cm="1">
        <f t="array" ref="G1563">IF(LEN(F1563)=4,"1-"&amp;LEFT(F1563,2)&amp;"-"&amp;RIGHT(F1563,2),IF(AND(F1563="",B1563&lt;&gt;""),FindJISCoordinate(B1563),"No Code"))</f>
        <v>1-56-10</v>
      </c>
      <c r="H1563" s="3">
        <f t="shared" si="122"/>
        <v>24800</v>
      </c>
      <c r="I1563" s="3" t="str">
        <f t="shared" si="124"/>
        <v>U+60E0</v>
      </c>
      <c r="J1563" s="3" t="str">
        <f t="shared" si="125"/>
        <v>惠</v>
      </c>
      <c r="K1563" s="3" t="b">
        <f t="shared" si="123"/>
        <v>1</v>
      </c>
    </row>
    <row r="1564" spans="2:11" x14ac:dyDescent="0.4">
      <c r="B1564" s="2" t="str" cm="1">
        <f t="array" ref="B1564">INDEX(JIS一覧!$A$1:$CQ$95, VALUE(LEFT(F1564, 2))+1, VALUE(RIGHT(F1564, 2))+1)</f>
        <v>桂</v>
      </c>
      <c r="D1564" s="1">
        <v>92</v>
      </c>
      <c r="E1564" s="1">
        <f t="shared" si="121"/>
        <v>392</v>
      </c>
      <c r="F1564" s="7">
        <v>2343</v>
      </c>
      <c r="G1564" s="9" t="str" cm="1">
        <f t="array" ref="G1564">IF(LEN(F1564)=4,"1-"&amp;LEFT(F1564,2)&amp;"-"&amp;RIGHT(F1564,2),IF(AND(F1564="",B1564&lt;&gt;""),FindJISCoordinate(B1564),"No Code"))</f>
        <v>1-23-43</v>
      </c>
      <c r="H1564" s="3">
        <f t="shared" si="122"/>
        <v>26690</v>
      </c>
      <c r="I1564" s="3" t="str">
        <f t="shared" si="124"/>
        <v>U+6842</v>
      </c>
      <c r="J1564" s="3" t="str">
        <f t="shared" si="125"/>
        <v>桂</v>
      </c>
      <c r="K1564" s="3" t="b">
        <f t="shared" si="123"/>
        <v>1</v>
      </c>
    </row>
    <row r="1565" spans="2:11" x14ac:dyDescent="0.4">
      <c r="B1565" s="2" t="str" cm="1">
        <f t="array" ref="B1565">INDEX(JIS一覧!$A$1:$CQ$95, VALUE(LEFT(F1565, 2))+1, VALUE(RIGHT(F1565, 2))+1)</f>
        <v>珪</v>
      </c>
      <c r="E1565" s="1">
        <f t="shared" si="121"/>
        <v>392</v>
      </c>
      <c r="F1565" s="7">
        <v>2330</v>
      </c>
      <c r="G1565" s="9" t="str" cm="1">
        <f t="array" ref="G1565">IF(LEN(F1565)=4,"1-"&amp;LEFT(F1565,2)&amp;"-"&amp;RIGHT(F1565,2),IF(AND(F1565="",B1565&lt;&gt;""),FindJISCoordinate(B1565),"No Code"))</f>
        <v>1-23-30</v>
      </c>
      <c r="H1565" s="3">
        <f t="shared" si="122"/>
        <v>29674</v>
      </c>
      <c r="I1565" s="3" t="str">
        <f t="shared" si="124"/>
        <v>U+73EA</v>
      </c>
      <c r="J1565" s="3" t="str">
        <f t="shared" si="125"/>
        <v>珪</v>
      </c>
      <c r="K1565" s="3" t="b">
        <f t="shared" si="123"/>
        <v>1</v>
      </c>
    </row>
    <row r="1566" spans="2:11" x14ac:dyDescent="0.4">
      <c r="B1566" s="2" t="str" cm="1">
        <f t="array" ref="B1566">INDEX(JIS一覧!$A$1:$CQ$95, VALUE(LEFT(F1566, 2))+1, VALUE(RIGHT(F1566, 2))+1)</f>
        <v>啓</v>
      </c>
      <c r="E1566" s="1">
        <f t="shared" si="121"/>
        <v>392</v>
      </c>
      <c r="F1566" s="7">
        <v>2328</v>
      </c>
      <c r="G1566" s="9" t="str" cm="1">
        <f t="array" ref="G1566">IF(LEN(F1566)=4,"1-"&amp;LEFT(F1566,2)&amp;"-"&amp;RIGHT(F1566,2),IF(AND(F1566="",B1566&lt;&gt;""),FindJISCoordinate(B1566),"No Code"))</f>
        <v>1-23-28</v>
      </c>
      <c r="H1566" s="3">
        <f t="shared" si="122"/>
        <v>21843</v>
      </c>
      <c r="I1566" s="3" t="str">
        <f t="shared" si="124"/>
        <v>U+5553</v>
      </c>
      <c r="J1566" s="3" t="str">
        <f t="shared" si="125"/>
        <v>啓</v>
      </c>
      <c r="K1566" s="3" t="b">
        <f t="shared" si="123"/>
        <v>1</v>
      </c>
    </row>
    <row r="1567" spans="2:11" x14ac:dyDescent="0.4">
      <c r="B1567" s="2"/>
      <c r="C1567" t="s">
        <v>11023</v>
      </c>
      <c r="E1567" s="1">
        <f t="shared" si="121"/>
        <v>392</v>
      </c>
      <c r="G1567" s="9" t="str" cm="1">
        <f t="array" ref="G1567">IF(LEN(F1567)=4,"1-"&amp;LEFT(F1567,2)&amp;"-"&amp;RIGHT(F1567,2),IF(AND(F1567="",B1567&lt;&gt;""),FindJISCoordinate(B1567),"No Code"))</f>
        <v>No Code</v>
      </c>
      <c r="H1567" s="3" t="str">
        <f t="shared" si="122"/>
        <v/>
      </c>
      <c r="I1567" s="3" t="str">
        <f t="shared" si="124"/>
        <v/>
      </c>
      <c r="J1567" s="3" t="str">
        <f t="shared" si="125"/>
        <v/>
      </c>
      <c r="K1567" s="3" t="b">
        <f t="shared" si="123"/>
        <v>1</v>
      </c>
    </row>
    <row r="1568" spans="2:11" x14ac:dyDescent="0.4">
      <c r="B1568" s="2" t="str" cm="1">
        <f t="array" ref="B1568">INDEX(JIS一覧!$A$1:$CQ$95, VALUE(LEFT(F1568, 2))+1, VALUE(RIGHT(F1568, 2))+1)</f>
        <v>掲</v>
      </c>
      <c r="E1568" s="1">
        <f t="shared" si="121"/>
        <v>392</v>
      </c>
      <c r="F1568" s="7">
        <v>2339</v>
      </c>
      <c r="G1568" s="9" t="str" cm="1">
        <f t="array" ref="G1568">IF(LEN(F1568)=4,"1-"&amp;LEFT(F1568,2)&amp;"-"&amp;RIGHT(F1568,2),IF(AND(F1568="",B1568&lt;&gt;""),FindJISCoordinate(B1568),"No Code"))</f>
        <v>1-23-39</v>
      </c>
      <c r="H1568" s="3">
        <f t="shared" si="122"/>
        <v>25522</v>
      </c>
      <c r="I1568" s="3" t="str">
        <f t="shared" si="124"/>
        <v>U+63B2</v>
      </c>
      <c r="J1568" s="3" t="str">
        <f t="shared" si="125"/>
        <v>掲</v>
      </c>
      <c r="K1568" s="3" t="b">
        <f t="shared" si="123"/>
        <v>1</v>
      </c>
    </row>
    <row r="1569" spans="2:11" x14ac:dyDescent="0.4">
      <c r="B1569" s="2" t="str" cm="1">
        <f t="array" ref="B1569">INDEX(JIS一覧!$A$1:$CQ$95, VALUE(LEFT(F1569, 2))+1, VALUE(RIGHT(F1569, 2))+1)</f>
        <v>揭</v>
      </c>
      <c r="C1569" t="s">
        <v>11024</v>
      </c>
      <c r="E1569" s="1">
        <f t="shared" si="121"/>
        <v>392</v>
      </c>
      <c r="F1569" s="7">
        <v>8483</v>
      </c>
      <c r="G1569" s="9" t="str" cm="1">
        <f t="array" ref="G1569">IF(LEN(F1569)=4,"1-"&amp;LEFT(F1569,2)&amp;"-"&amp;RIGHT(F1569,2),IF(AND(F1569="",B1569&lt;&gt;""),FindJISCoordinate(B1569),"No Code"))</f>
        <v>1-84-83</v>
      </c>
      <c r="H1569" s="3">
        <f t="shared" si="122"/>
        <v>25581</v>
      </c>
      <c r="I1569" s="3" t="str">
        <f t="shared" si="124"/>
        <v>U+63ED</v>
      </c>
      <c r="J1569" s="3" t="str">
        <f t="shared" si="125"/>
        <v>揭</v>
      </c>
      <c r="K1569" s="3" t="b">
        <f t="shared" si="123"/>
        <v>1</v>
      </c>
    </row>
    <row r="1570" spans="2:11" x14ac:dyDescent="0.4">
      <c r="B1570" s="2" t="str" cm="1">
        <f t="array" ref="B1570">INDEX(JIS一覧!$A$1:$CQ$95, VALUE(LEFT(F1570, 2))+1, VALUE(RIGHT(F1570, 2))+1)</f>
        <v>渓</v>
      </c>
      <c r="D1570" s="1">
        <v>93</v>
      </c>
      <c r="E1570" s="1">
        <f t="shared" si="121"/>
        <v>393</v>
      </c>
      <c r="F1570" s="7">
        <v>2344</v>
      </c>
      <c r="G1570" s="9" t="str" cm="1">
        <f t="array" ref="G1570">IF(LEN(F1570)=4,"1-"&amp;LEFT(F1570,2)&amp;"-"&amp;RIGHT(F1570,2),IF(AND(F1570="",B1570&lt;&gt;""),FindJISCoordinate(B1570),"No Code"))</f>
        <v>1-23-44</v>
      </c>
      <c r="H1570" s="3">
        <f t="shared" si="122"/>
        <v>28179</v>
      </c>
      <c r="I1570" s="3" t="str">
        <f t="shared" si="124"/>
        <v>U+6E13</v>
      </c>
      <c r="J1570" s="3" t="str">
        <f t="shared" si="125"/>
        <v>渓</v>
      </c>
      <c r="K1570" s="3" t="b">
        <f t="shared" si="123"/>
        <v>1</v>
      </c>
    </row>
    <row r="1571" spans="2:11" x14ac:dyDescent="0.4">
      <c r="B1571" s="2" t="str" cm="1">
        <f t="array" ref="B1571">INDEX(JIS一覧!$A$1:$CQ$95, VALUE(LEFT(F1571, 2))+1, VALUE(RIGHT(F1571, 2))+1)</f>
        <v>溪</v>
      </c>
      <c r="C1571" t="s">
        <v>11025</v>
      </c>
      <c r="E1571" s="1">
        <f t="shared" si="121"/>
        <v>393</v>
      </c>
      <c r="F1571" s="7">
        <v>6268</v>
      </c>
      <c r="G1571" s="9" t="str" cm="1">
        <f t="array" ref="G1571">IF(LEN(F1571)=4,"1-"&amp;LEFT(F1571,2)&amp;"-"&amp;RIGHT(F1571,2),IF(AND(F1571="",B1571&lt;&gt;""),FindJISCoordinate(B1571),"No Code"))</f>
        <v>1-62-68</v>
      </c>
      <c r="H1571" s="3">
        <f t="shared" si="122"/>
        <v>28330</v>
      </c>
      <c r="I1571" s="3" t="str">
        <f t="shared" si="124"/>
        <v>U+6EAA</v>
      </c>
      <c r="J1571" s="3" t="str">
        <f t="shared" si="125"/>
        <v>溪</v>
      </c>
      <c r="K1571" s="3" t="b">
        <f t="shared" si="123"/>
        <v>1</v>
      </c>
    </row>
    <row r="1572" spans="2:11" x14ac:dyDescent="0.4">
      <c r="B1572" s="2" t="str" cm="1">
        <f t="array" ref="B1572">INDEX(JIS一覧!$A$1:$CQ$95, VALUE(LEFT(F1572, 2))+1, VALUE(RIGHT(F1572, 2))+1)</f>
        <v>畦</v>
      </c>
      <c r="E1572" s="1">
        <f t="shared" si="121"/>
        <v>393</v>
      </c>
      <c r="F1572" s="7">
        <v>2345</v>
      </c>
      <c r="G1572" s="9" t="str" cm="1">
        <f t="array" ref="G1572">IF(LEN(F1572)=4,"1-"&amp;LEFT(F1572,2)&amp;"-"&amp;RIGHT(F1572,2),IF(AND(F1572="",B1572&lt;&gt;""),FindJISCoordinate(B1572),"No Code"))</f>
        <v>1-23-45</v>
      </c>
      <c r="H1572" s="3">
        <f t="shared" si="122"/>
        <v>30054</v>
      </c>
      <c r="I1572" s="3" t="str">
        <f t="shared" si="124"/>
        <v>U+7566</v>
      </c>
      <c r="J1572" s="3" t="str">
        <f t="shared" si="125"/>
        <v>畦</v>
      </c>
      <c r="K1572" s="3" t="b">
        <f t="shared" si="123"/>
        <v>1</v>
      </c>
    </row>
    <row r="1573" spans="2:11" x14ac:dyDescent="0.4">
      <c r="B1573" s="2" t="str" cm="1">
        <f t="array" ref="B1573">INDEX(JIS一覧!$A$1:$CQ$95, VALUE(LEFT(F1573, 2))+1, VALUE(RIGHT(F1573, 2))+1)</f>
        <v>硅</v>
      </c>
      <c r="E1573" s="1">
        <f t="shared" si="121"/>
        <v>393</v>
      </c>
      <c r="F1573" s="7">
        <v>6675</v>
      </c>
      <c r="G1573" s="9" t="str" cm="1">
        <f t="array" ref="G1573">IF(LEN(F1573)=4,"1-"&amp;LEFT(F1573,2)&amp;"-"&amp;RIGHT(F1573,2),IF(AND(F1573="",B1573&lt;&gt;""),FindJISCoordinate(B1573),"No Code"))</f>
        <v>1-66-75</v>
      </c>
      <c r="H1573" s="3">
        <f t="shared" si="122"/>
        <v>30789</v>
      </c>
      <c r="I1573" s="3" t="str">
        <f t="shared" si="124"/>
        <v>U+7845</v>
      </c>
      <c r="J1573" s="3" t="str">
        <f t="shared" si="125"/>
        <v>硅</v>
      </c>
      <c r="K1573" s="3" t="b">
        <f t="shared" si="123"/>
        <v>1</v>
      </c>
    </row>
    <row r="1574" spans="2:11" x14ac:dyDescent="0.4">
      <c r="B1574" s="2" t="str" cm="1">
        <f t="array" ref="B1574">INDEX(JIS一覧!$A$1:$CQ$95, VALUE(LEFT(F1574, 2))+1, VALUE(RIGHT(F1574, 2))+1)</f>
        <v>経</v>
      </c>
      <c r="E1574" s="1">
        <f t="shared" si="121"/>
        <v>393</v>
      </c>
      <c r="F1574" s="7">
        <v>2348</v>
      </c>
      <c r="G1574" s="9" t="str" cm="1">
        <f t="array" ref="G1574">IF(LEN(F1574)=4,"1-"&amp;LEFT(F1574,2)&amp;"-"&amp;RIGHT(F1574,2),IF(AND(F1574="",B1574&lt;&gt;""),FindJISCoordinate(B1574),"No Code"))</f>
        <v>1-23-48</v>
      </c>
      <c r="H1574" s="3">
        <f t="shared" si="122"/>
        <v>32076</v>
      </c>
      <c r="I1574" s="3" t="str">
        <f t="shared" si="124"/>
        <v>U+7D4C</v>
      </c>
      <c r="J1574" s="3" t="str">
        <f t="shared" si="125"/>
        <v>経</v>
      </c>
      <c r="K1574" s="3" t="b">
        <f t="shared" si="123"/>
        <v>1</v>
      </c>
    </row>
    <row r="1575" spans="2:11" x14ac:dyDescent="0.4">
      <c r="B1575" s="2" t="str" cm="1">
        <f t="array" ref="B1575">INDEX(JIS一覧!$A$1:$CQ$95, VALUE(LEFT(F1575, 2))+1, VALUE(RIGHT(F1575, 2))+1)</f>
        <v>經</v>
      </c>
      <c r="C1575" t="s">
        <v>11026</v>
      </c>
      <c r="E1575" s="1">
        <f t="shared" si="121"/>
        <v>393</v>
      </c>
      <c r="F1575" s="7">
        <v>6920</v>
      </c>
      <c r="G1575" s="9" t="str" cm="1">
        <f t="array" ref="G1575">IF(LEN(F1575)=4,"1-"&amp;LEFT(F1575,2)&amp;"-"&amp;RIGHT(F1575,2),IF(AND(F1575="",B1575&lt;&gt;""),FindJISCoordinate(B1575),"No Code"))</f>
        <v>1-69-20</v>
      </c>
      <c r="H1575" s="3">
        <f t="shared" si="122"/>
        <v>32147</v>
      </c>
      <c r="I1575" s="3" t="str">
        <f t="shared" si="124"/>
        <v>U+7D93</v>
      </c>
      <c r="J1575" s="3" t="str">
        <f t="shared" si="125"/>
        <v>經</v>
      </c>
      <c r="K1575" s="3" t="b">
        <f t="shared" si="123"/>
        <v>1</v>
      </c>
    </row>
    <row r="1576" spans="2:11" x14ac:dyDescent="0.4">
      <c r="B1576" s="2" t="str" cm="1">
        <f t="array" ref="B1576">INDEX(JIS一覧!$A$1:$CQ$95, VALUE(LEFT(F1576, 2))+1, VALUE(RIGHT(F1576, 2))+1)</f>
        <v>絅</v>
      </c>
      <c r="D1576" s="1">
        <v>94</v>
      </c>
      <c r="E1576" s="1">
        <f t="shared" si="121"/>
        <v>394</v>
      </c>
      <c r="F1576" s="7">
        <v>6905</v>
      </c>
      <c r="G1576" s="9" t="str" cm="1">
        <f t="array" ref="G1576">IF(LEN(F1576)=4,"1-"&amp;LEFT(F1576,2)&amp;"-"&amp;RIGHT(F1576,2),IF(AND(F1576="",B1576&lt;&gt;""),FindJISCoordinate(B1576),"No Code"))</f>
        <v>1-69-05</v>
      </c>
      <c r="H1576" s="3">
        <f t="shared" si="122"/>
        <v>32069</v>
      </c>
      <c r="I1576" s="3" t="str">
        <f t="shared" si="124"/>
        <v>U+7D45</v>
      </c>
      <c r="J1576" s="3" t="str">
        <f t="shared" si="125"/>
        <v>絅</v>
      </c>
      <c r="K1576" s="3" t="b">
        <f t="shared" si="123"/>
        <v>1</v>
      </c>
    </row>
    <row r="1577" spans="2:11" x14ac:dyDescent="0.4">
      <c r="B1577" s="2" t="str" cm="1">
        <f t="array" ref="B1577">INDEX(JIS一覧!$A$1:$CQ$95, VALUE(LEFT(F1577, 2))+1, VALUE(RIGHT(F1577, 2))+1)</f>
        <v>脛</v>
      </c>
      <c r="E1577" s="1">
        <f t="shared" si="121"/>
        <v>394</v>
      </c>
      <c r="F1577" s="7">
        <v>7090</v>
      </c>
      <c r="G1577" s="9" t="str" cm="1">
        <f t="array" ref="G1577">IF(LEN(F1577)=4,"1-"&amp;LEFT(F1577,2)&amp;"-"&amp;RIGHT(F1577,2),IF(AND(F1577="",B1577&lt;&gt;""),FindJISCoordinate(B1577),"No Code"))</f>
        <v>1-70-90</v>
      </c>
      <c r="H1577" s="3">
        <f t="shared" si="122"/>
        <v>33051</v>
      </c>
      <c r="I1577" s="3" t="str">
        <f t="shared" si="124"/>
        <v>U+811B</v>
      </c>
      <c r="J1577" s="3" t="str">
        <f t="shared" si="125"/>
        <v>脛</v>
      </c>
      <c r="K1577" s="3" t="b">
        <f t="shared" si="123"/>
        <v>1</v>
      </c>
    </row>
    <row r="1578" spans="2:11" x14ac:dyDescent="0.4">
      <c r="B1578" s="2" t="str" cm="1">
        <f t="array" ref="B1578">INDEX(JIS一覧!$A$1:$CQ$95, VALUE(LEFT(F1578, 2))+1, VALUE(RIGHT(F1578, 2))+1)</f>
        <v>蛍</v>
      </c>
      <c r="E1578" s="1">
        <f t="shared" si="121"/>
        <v>394</v>
      </c>
      <c r="F1578" s="7">
        <v>2354</v>
      </c>
      <c r="G1578" s="9" t="str" cm="1">
        <f t="array" ref="G1578">IF(LEN(F1578)=4,"1-"&amp;LEFT(F1578,2)&amp;"-"&amp;RIGHT(F1578,2),IF(AND(F1578="",B1578&lt;&gt;""),FindJISCoordinate(B1578),"No Code"))</f>
        <v>1-23-54</v>
      </c>
      <c r="H1578" s="3">
        <f t="shared" si="122"/>
        <v>34509</v>
      </c>
      <c r="I1578" s="3" t="str">
        <f t="shared" si="124"/>
        <v>U+86CD</v>
      </c>
      <c r="J1578" s="3" t="str">
        <f t="shared" si="125"/>
        <v>蛍</v>
      </c>
      <c r="K1578" s="3" t="b">
        <f t="shared" si="123"/>
        <v>1</v>
      </c>
    </row>
    <row r="1579" spans="2:11" x14ac:dyDescent="0.4">
      <c r="B1579" s="2" t="str" cm="1">
        <f t="array" ref="B1579">INDEX(JIS一覧!$A$1:$CQ$95, VALUE(LEFT(F1579, 2))+1, VALUE(RIGHT(F1579, 2))+1)</f>
        <v>螢</v>
      </c>
      <c r="C1579" t="s">
        <v>11027</v>
      </c>
      <c r="E1579" s="1">
        <f t="shared" si="121"/>
        <v>394</v>
      </c>
      <c r="F1579" s="7">
        <v>7405</v>
      </c>
      <c r="G1579" s="9" t="str" cm="1">
        <f t="array" ref="G1579">IF(LEN(F1579)=4,"1-"&amp;LEFT(F1579,2)&amp;"-"&amp;RIGHT(F1579,2),IF(AND(F1579="",B1579&lt;&gt;""),FindJISCoordinate(B1579),"No Code"))</f>
        <v>1-74-05</v>
      </c>
      <c r="H1579" s="3">
        <f t="shared" si="122"/>
        <v>34722</v>
      </c>
      <c r="I1579" s="3" t="str">
        <f t="shared" si="124"/>
        <v>U+87A2</v>
      </c>
      <c r="J1579" s="3" t="str">
        <f t="shared" si="125"/>
        <v>螢</v>
      </c>
      <c r="K1579" s="3" t="b">
        <f t="shared" si="123"/>
        <v>1</v>
      </c>
    </row>
    <row r="1580" spans="2:11" x14ac:dyDescent="0.4">
      <c r="B1580" s="2" t="str" cm="1">
        <f t="array" ref="B1580">INDEX(JIS一覧!$A$1:$CQ$95, VALUE(LEFT(F1580, 2))+1, VALUE(RIGHT(F1580, 2))+1)</f>
        <v>袿</v>
      </c>
      <c r="D1580" s="1">
        <v>95</v>
      </c>
      <c r="E1580" s="1">
        <f t="shared" si="121"/>
        <v>395</v>
      </c>
      <c r="F1580" s="7">
        <v>7463</v>
      </c>
      <c r="G1580" s="9" t="str" cm="1">
        <f t="array" ref="G1580">IF(LEN(F1580)=4,"1-"&amp;LEFT(F1580,2)&amp;"-"&amp;RIGHT(F1580,2),IF(AND(F1580="",B1580&lt;&gt;""),FindJISCoordinate(B1580),"No Code"))</f>
        <v>1-74-63</v>
      </c>
      <c r="H1580" s="3">
        <f t="shared" si="122"/>
        <v>35007</v>
      </c>
      <c r="I1580" s="3" t="str">
        <f t="shared" si="124"/>
        <v>U+88BF</v>
      </c>
      <c r="J1580" s="3" t="str">
        <f t="shared" si="125"/>
        <v>袿</v>
      </c>
      <c r="K1580" s="3" t="b">
        <f t="shared" si="123"/>
        <v>1</v>
      </c>
    </row>
    <row r="1581" spans="2:11" x14ac:dyDescent="0.4">
      <c r="B1581" s="2" t="str" cm="1">
        <f t="array" ref="B1581">INDEX(JIS一覧!$A$1:$CQ$95, VALUE(LEFT(F1581, 2))+1, VALUE(RIGHT(F1581, 2))+1)</f>
        <v>逕</v>
      </c>
      <c r="E1581" s="1">
        <f t="shared" si="121"/>
        <v>395</v>
      </c>
      <c r="F1581" s="7">
        <v>7784</v>
      </c>
      <c r="G1581" s="9" t="str" cm="1">
        <f t="array" ref="G1581">IF(LEN(F1581)=4,"1-"&amp;LEFT(F1581,2)&amp;"-"&amp;RIGHT(F1581,2),IF(AND(F1581="",B1581&lt;&gt;""),FindJISCoordinate(B1581),"No Code"))</f>
        <v>1-77-84</v>
      </c>
      <c r="H1581" s="3">
        <f t="shared" si="122"/>
        <v>36885</v>
      </c>
      <c r="I1581" s="3" t="str">
        <f t="shared" si="124"/>
        <v>U+9015</v>
      </c>
      <c r="J1581" s="3" t="str">
        <f t="shared" si="125"/>
        <v>逕</v>
      </c>
      <c r="K1581" s="3" t="b">
        <f t="shared" si="123"/>
        <v>1</v>
      </c>
    </row>
    <row r="1582" spans="2:11" x14ac:dyDescent="0.4">
      <c r="B1582" s="2" t="str" cm="1">
        <f t="array" ref="B1582">INDEX(JIS一覧!$A$1:$CQ$95, VALUE(LEFT(F1582, 2))+1, VALUE(RIGHT(F1582, 2))+1)</f>
        <v>卿</v>
      </c>
      <c r="E1582" s="1">
        <f t="shared" si="121"/>
        <v>395</v>
      </c>
      <c r="F1582" s="7">
        <v>2210</v>
      </c>
      <c r="G1582" s="9" t="str" cm="1">
        <f t="array" ref="G1582">IF(LEN(F1582)=4,"1-"&amp;LEFT(F1582,2)&amp;"-"&amp;RIGHT(F1582,2),IF(AND(F1582="",B1582&lt;&gt;""),FindJISCoordinate(B1582),"No Code"))</f>
        <v>1-22-10</v>
      </c>
      <c r="H1582" s="3">
        <f t="shared" si="122"/>
        <v>21375</v>
      </c>
      <c r="I1582" s="3" t="str">
        <f t="shared" si="124"/>
        <v>U+537F</v>
      </c>
      <c r="J1582" s="3" t="str">
        <f t="shared" si="125"/>
        <v>卿</v>
      </c>
      <c r="K1582" s="3" t="b">
        <f t="shared" si="123"/>
        <v>1</v>
      </c>
    </row>
    <row r="1583" spans="2:11" x14ac:dyDescent="0.4">
      <c r="B1583" s="2"/>
      <c r="C1583" t="s">
        <v>11028</v>
      </c>
      <c r="E1583" s="1">
        <f t="shared" si="121"/>
        <v>395</v>
      </c>
      <c r="G1583" s="9" t="str" cm="1">
        <f t="array" ref="G1583">IF(LEN(F1583)=4,"1-"&amp;LEFT(F1583,2)&amp;"-"&amp;RIGHT(F1583,2),IF(AND(F1583="",B1583&lt;&gt;""),FindJISCoordinate(B1583),"No Code"))</f>
        <v>No Code</v>
      </c>
      <c r="H1583" s="3" t="str">
        <f t="shared" si="122"/>
        <v/>
      </c>
      <c r="I1583" s="3" t="str">
        <f t="shared" si="124"/>
        <v/>
      </c>
      <c r="J1583" s="3" t="str">
        <f t="shared" si="125"/>
        <v/>
      </c>
      <c r="K1583" s="3" t="b">
        <f t="shared" si="123"/>
        <v>1</v>
      </c>
    </row>
    <row r="1584" spans="2:11" x14ac:dyDescent="0.4">
      <c r="B1584" s="2"/>
      <c r="C1584" t="s">
        <v>11028</v>
      </c>
      <c r="E1584" s="1">
        <f t="shared" si="121"/>
        <v>395</v>
      </c>
      <c r="G1584" s="9" t="str" cm="1">
        <f t="array" ref="G1584">IF(LEN(F1584)=4,"1-"&amp;LEFT(F1584,2)&amp;"-"&amp;RIGHT(F1584,2),IF(AND(F1584="",B1584&lt;&gt;""),FindJISCoordinate(B1584),"No Code"))</f>
        <v>No Code</v>
      </c>
      <c r="H1584" s="3" t="str">
        <f t="shared" si="122"/>
        <v/>
      </c>
      <c r="I1584" s="3" t="str">
        <f t="shared" si="124"/>
        <v/>
      </c>
      <c r="J1584" s="3" t="str">
        <f t="shared" si="125"/>
        <v/>
      </c>
      <c r="K1584" s="3" t="b">
        <f t="shared" si="123"/>
        <v>1</v>
      </c>
    </row>
    <row r="1585" spans="2:11" x14ac:dyDescent="0.4">
      <c r="B1585" s="2" t="str" cm="1">
        <f t="array" ref="B1585">INDEX(JIS一覧!$A$1:$CQ$95, VALUE(LEFT(F1585, 2))+1, VALUE(RIGHT(F1585, 2))+1)</f>
        <v>敬</v>
      </c>
      <c r="E1585" s="1">
        <f t="shared" si="121"/>
        <v>395</v>
      </c>
      <c r="F1585" s="7">
        <v>2341</v>
      </c>
      <c r="G1585" s="9" t="str" cm="1">
        <f t="array" ref="G1585">IF(LEN(F1585)=4,"1-"&amp;LEFT(F1585,2)&amp;"-"&amp;RIGHT(F1585,2),IF(AND(F1585="",B1585&lt;&gt;""),FindJISCoordinate(B1585),"No Code"))</f>
        <v>1-23-41</v>
      </c>
      <c r="H1585" s="3">
        <f t="shared" si="122"/>
        <v>25964</v>
      </c>
      <c r="I1585" s="3" t="str">
        <f t="shared" si="124"/>
        <v>U+656C</v>
      </c>
      <c r="J1585" s="3" t="str">
        <f t="shared" si="125"/>
        <v>敬</v>
      </c>
      <c r="K1585" s="3" t="b">
        <f t="shared" si="123"/>
        <v>1</v>
      </c>
    </row>
    <row r="1586" spans="2:11" x14ac:dyDescent="0.4">
      <c r="B1586" s="2"/>
      <c r="C1586" t="s">
        <v>11029</v>
      </c>
      <c r="E1586" s="1">
        <f t="shared" si="121"/>
        <v>395</v>
      </c>
      <c r="G1586" s="9" t="str" cm="1">
        <f t="array" ref="G1586">IF(LEN(F1586)=4,"1-"&amp;LEFT(F1586,2)&amp;"-"&amp;RIGHT(F1586,2),IF(AND(F1586="",B1586&lt;&gt;""),FindJISCoordinate(B1586),"No Code"))</f>
        <v>No Code</v>
      </c>
      <c r="H1586" s="3" t="str">
        <f t="shared" si="122"/>
        <v/>
      </c>
      <c r="I1586" s="3" t="str">
        <f t="shared" si="124"/>
        <v/>
      </c>
      <c r="J1586" s="3" t="str">
        <f t="shared" si="125"/>
        <v/>
      </c>
      <c r="K1586" s="3" t="b">
        <f t="shared" si="123"/>
        <v>1</v>
      </c>
    </row>
    <row r="1587" spans="2:11" x14ac:dyDescent="0.4">
      <c r="B1587" s="2" t="str" cm="1">
        <f t="array" ref="B1587">INDEX(JIS一覧!$A$1:$CQ$95, VALUE(LEFT(F1587, 2))+1, VALUE(RIGHT(F1587, 2))+1)</f>
        <v>景</v>
      </c>
      <c r="D1587" s="1">
        <v>96</v>
      </c>
      <c r="E1587" s="1">
        <f t="shared" si="121"/>
        <v>396</v>
      </c>
      <c r="F1587" s="7">
        <v>2342</v>
      </c>
      <c r="G1587" s="9" t="str" cm="1">
        <f t="array" ref="G1587">IF(LEN(F1587)=4,"1-"&amp;LEFT(F1587,2)&amp;"-"&amp;RIGHT(F1587,2),IF(AND(F1587="",B1587&lt;&gt;""),FindJISCoordinate(B1587),"No Code"))</f>
        <v>1-23-42</v>
      </c>
      <c r="H1587" s="3">
        <f t="shared" si="122"/>
        <v>26223</v>
      </c>
      <c r="I1587" s="3" t="str">
        <f t="shared" si="124"/>
        <v>U+666F</v>
      </c>
      <c r="J1587" s="3" t="str">
        <f t="shared" si="125"/>
        <v>景</v>
      </c>
      <c r="K1587" s="3" t="b">
        <f t="shared" si="123"/>
        <v>1</v>
      </c>
    </row>
    <row r="1588" spans="2:11" x14ac:dyDescent="0.4">
      <c r="B1588" s="2" t="str" cm="1">
        <f t="array" ref="B1588">INDEX(JIS一覧!$A$1:$CQ$95, VALUE(LEFT(F1588, 2))+1, VALUE(RIGHT(F1588, 2))+1)</f>
        <v>痙</v>
      </c>
      <c r="E1588" s="1">
        <f t="shared" si="121"/>
        <v>396</v>
      </c>
      <c r="F1588" s="7">
        <v>6559</v>
      </c>
      <c r="G1588" s="9" t="str" cm="1">
        <f t="array" ref="G1588">IF(LEN(F1588)=4,"1-"&amp;LEFT(F1588,2)&amp;"-"&amp;RIGHT(F1588,2),IF(AND(F1588="",B1588&lt;&gt;""),FindJISCoordinate(B1588),"No Code"))</f>
        <v>1-65-59</v>
      </c>
      <c r="H1588" s="3">
        <f t="shared" si="122"/>
        <v>30169</v>
      </c>
      <c r="I1588" s="3" t="str">
        <f t="shared" si="124"/>
        <v>U+75D9</v>
      </c>
      <c r="J1588" s="3" t="str">
        <f t="shared" si="125"/>
        <v>痙</v>
      </c>
      <c r="K1588" s="3" t="b">
        <f t="shared" si="123"/>
        <v>1</v>
      </c>
    </row>
    <row r="1589" spans="2:11" x14ac:dyDescent="0.4">
      <c r="B1589" s="2"/>
      <c r="C1589" t="s">
        <v>11030</v>
      </c>
      <c r="E1589" s="1">
        <f t="shared" si="121"/>
        <v>396</v>
      </c>
      <c r="G1589" s="9" t="str" cm="1">
        <f t="array" ref="G1589">IF(LEN(F1589)=4,"1-"&amp;LEFT(F1589,2)&amp;"-"&amp;RIGHT(F1589,2),IF(AND(F1589="",B1589&lt;&gt;""),FindJISCoordinate(B1589),"No Code"))</f>
        <v>No Code</v>
      </c>
      <c r="H1589" s="3" t="str">
        <f t="shared" si="122"/>
        <v/>
      </c>
      <c r="I1589" s="3" t="str">
        <f t="shared" si="124"/>
        <v/>
      </c>
      <c r="J1589" s="3" t="str">
        <f t="shared" si="125"/>
        <v/>
      </c>
      <c r="K1589" s="3" t="b">
        <f t="shared" si="123"/>
        <v>1</v>
      </c>
    </row>
    <row r="1590" spans="2:11" x14ac:dyDescent="0.4">
      <c r="B1590" s="2" t="str" cm="1">
        <f t="array" ref="B1590">INDEX(JIS一覧!$A$1:$CQ$95, VALUE(LEFT(F1590, 2))+1, VALUE(RIGHT(F1590, 2))+1)</f>
        <v>笄</v>
      </c>
      <c r="E1590" s="1">
        <f t="shared" si="121"/>
        <v>396</v>
      </c>
      <c r="F1590" s="7">
        <v>6802</v>
      </c>
      <c r="G1590" s="9" t="str" cm="1">
        <f t="array" ref="G1590">IF(LEN(F1590)=4,"1-"&amp;LEFT(F1590,2)&amp;"-"&amp;RIGHT(F1590,2),IF(AND(F1590="",B1590&lt;&gt;""),FindJISCoordinate(B1590),"No Code"))</f>
        <v>1-68-02</v>
      </c>
      <c r="H1590" s="3">
        <f t="shared" si="122"/>
        <v>31492</v>
      </c>
      <c r="I1590" s="3" t="str">
        <f t="shared" si="124"/>
        <v>U+7B04</v>
      </c>
      <c r="J1590" s="3" t="str">
        <f t="shared" si="125"/>
        <v>笄</v>
      </c>
      <c r="K1590" s="3" t="b">
        <f t="shared" si="123"/>
        <v>1</v>
      </c>
    </row>
    <row r="1591" spans="2:11" x14ac:dyDescent="0.4">
      <c r="B1591" s="2" t="str" cm="1">
        <f t="array" ref="B1591">INDEX(JIS一覧!$A$1:$CQ$95, VALUE(LEFT(F1591, 2))+1, VALUE(RIGHT(F1591, 2))+1)</f>
        <v>軽</v>
      </c>
      <c r="E1591" s="1">
        <f t="shared" ref="E1591:E1654" si="126">IF(D1591="",E1590,D1591+ROUNDUP(E1590-D1591,-2))</f>
        <v>396</v>
      </c>
      <c r="F1591" s="7">
        <v>2358</v>
      </c>
      <c r="G1591" s="9" t="str" cm="1">
        <f t="array" ref="G1591">IF(LEN(F1591)=4,"1-"&amp;LEFT(F1591,2)&amp;"-"&amp;RIGHT(F1591,2),IF(AND(F1591="",B1591&lt;&gt;""),FindJISCoordinate(B1591),"No Code"))</f>
        <v>1-23-58</v>
      </c>
      <c r="H1591" s="3">
        <f t="shared" si="122"/>
        <v>36605</v>
      </c>
      <c r="I1591" s="3" t="str">
        <f t="shared" si="124"/>
        <v>U+8EFD</v>
      </c>
      <c r="J1591" s="3" t="str">
        <f t="shared" si="125"/>
        <v>軽</v>
      </c>
      <c r="K1591" s="3" t="b">
        <f t="shared" si="123"/>
        <v>1</v>
      </c>
    </row>
    <row r="1592" spans="2:11" x14ac:dyDescent="0.4">
      <c r="B1592" s="2" t="str" cm="1">
        <f t="array" ref="B1592">INDEX(JIS一覧!$A$1:$CQ$95, VALUE(LEFT(F1592, 2))+1, VALUE(RIGHT(F1592, 2))+1)</f>
        <v>輕</v>
      </c>
      <c r="C1592" t="s">
        <v>11031</v>
      </c>
      <c r="E1592" s="1">
        <f t="shared" si="126"/>
        <v>396</v>
      </c>
      <c r="F1592" s="7">
        <v>7743</v>
      </c>
      <c r="G1592" s="9" t="str" cm="1">
        <f t="array" ref="G1592">IF(LEN(F1592)=4,"1-"&amp;LEFT(F1592,2)&amp;"-"&amp;RIGHT(F1592,2),IF(AND(F1592="",B1592&lt;&gt;""),FindJISCoordinate(B1592),"No Code"))</f>
        <v>1-77-43</v>
      </c>
      <c r="H1592" s="3">
        <f t="shared" si="122"/>
        <v>36629</v>
      </c>
      <c r="I1592" s="3" t="str">
        <f t="shared" si="124"/>
        <v>U+8F15</v>
      </c>
      <c r="J1592" s="3" t="str">
        <f t="shared" si="125"/>
        <v>輕</v>
      </c>
      <c r="K1592" s="3" t="b">
        <f t="shared" si="123"/>
        <v>1</v>
      </c>
    </row>
    <row r="1593" spans="2:11" x14ac:dyDescent="0.4">
      <c r="B1593" s="2" t="str" cm="1">
        <f t="array" ref="B1593">INDEX(JIS一覧!$A$1:$CQ$95, VALUE(LEFT(F1593, 2))+1, VALUE(RIGHT(F1593, 2))+1)</f>
        <v>傾</v>
      </c>
      <c r="D1593" s="1">
        <v>97</v>
      </c>
      <c r="E1593" s="1">
        <f t="shared" si="126"/>
        <v>397</v>
      </c>
      <c r="F1593" s="7">
        <v>2325</v>
      </c>
      <c r="G1593" s="9" t="str" cm="1">
        <f t="array" ref="G1593">IF(LEN(F1593)=4,"1-"&amp;LEFT(F1593,2)&amp;"-"&amp;RIGHT(F1593,2),IF(AND(F1593="",B1593&lt;&gt;""),FindJISCoordinate(B1593),"No Code"))</f>
        <v>1-23-25</v>
      </c>
      <c r="H1593" s="3">
        <f t="shared" si="122"/>
        <v>20670</v>
      </c>
      <c r="I1593" s="3" t="str">
        <f t="shared" si="124"/>
        <v>U+50BE</v>
      </c>
      <c r="J1593" s="3" t="str">
        <f t="shared" si="125"/>
        <v>傾</v>
      </c>
      <c r="K1593" s="3" t="b">
        <f t="shared" si="123"/>
        <v>1</v>
      </c>
    </row>
    <row r="1594" spans="2:11" x14ac:dyDescent="0.4">
      <c r="B1594" s="2" t="str" cm="1">
        <f t="array" ref="B1594">INDEX(JIS一覧!$A$1:$CQ$95, VALUE(LEFT(F1594, 2))+1, VALUE(RIGHT(F1594, 2))+1)</f>
        <v>携</v>
      </c>
      <c r="D1594" s="1">
        <v>98</v>
      </c>
      <c r="E1594" s="1">
        <f t="shared" si="126"/>
        <v>398</v>
      </c>
      <c r="F1594" s="7">
        <v>2340</v>
      </c>
      <c r="G1594" s="9" t="str" cm="1">
        <f t="array" ref="G1594">IF(LEN(F1594)=4,"1-"&amp;LEFT(F1594,2)&amp;"-"&amp;RIGHT(F1594,2),IF(AND(F1594="",B1594&lt;&gt;""),FindJISCoordinate(B1594),"No Code"))</f>
        <v>1-23-40</v>
      </c>
      <c r="H1594" s="3">
        <f t="shared" si="122"/>
        <v>25658</v>
      </c>
      <c r="I1594" s="3" t="str">
        <f t="shared" si="124"/>
        <v>U+643A</v>
      </c>
      <c r="J1594" s="3" t="str">
        <f t="shared" si="125"/>
        <v>携</v>
      </c>
      <c r="K1594" s="3" t="b">
        <f t="shared" si="123"/>
        <v>1</v>
      </c>
    </row>
    <row r="1595" spans="2:11" x14ac:dyDescent="0.4">
      <c r="B1595" s="2"/>
      <c r="C1595" t="s">
        <v>12584</v>
      </c>
      <c r="E1595" s="1">
        <f t="shared" si="126"/>
        <v>398</v>
      </c>
      <c r="G1595" s="9" t="str" cm="1">
        <f t="array" ref="G1595">IF(LEN(F1595)=4,"1-"&amp;LEFT(F1595,2)&amp;"-"&amp;RIGHT(F1595,2),IF(AND(F1595="",B1595&lt;&gt;""),FindJISCoordinate(B1595),"No Code"))</f>
        <v>No Code</v>
      </c>
      <c r="H1595" s="3" t="str">
        <f t="shared" si="122"/>
        <v/>
      </c>
      <c r="I1595" s="3" t="str">
        <f t="shared" ref="I1595:I1596" si="127">IFERROR("U+"&amp;DEC2HEX(H1595),"")</f>
        <v/>
      </c>
      <c r="J1595" s="3" t="str">
        <f t="shared" ref="J1595:J1596" si="128">IFERROR(_xlfn.UNICHAR(H1595),"")</f>
        <v/>
      </c>
      <c r="K1595" s="3" t="b">
        <f t="shared" si="123"/>
        <v>1</v>
      </c>
    </row>
    <row r="1596" spans="2:11" x14ac:dyDescent="0.4">
      <c r="B1596" s="2" t="str" cm="1">
        <f t="array" ref="B1596">INDEX(JIS一覧!$A$1:$CQ$95, VALUE(LEFT(F1596, 2))+1, VALUE(RIGHT(F1596, 2))+1)</f>
        <v>煢</v>
      </c>
      <c r="E1596" s="1">
        <f t="shared" si="126"/>
        <v>398</v>
      </c>
      <c r="F1596" s="7">
        <v>6373</v>
      </c>
      <c r="G1596" s="9" t="str" cm="1">
        <f t="array" ref="G1596">IF(LEN(F1596)=4,"1-"&amp;LEFT(F1596,2)&amp;"-"&amp;RIGHT(F1596,2),IF(AND(F1596="",B1596&lt;&gt;""),FindJISCoordinate(B1596),"No Code"))</f>
        <v>1-63-73</v>
      </c>
      <c r="H1596" s="3">
        <f t="shared" si="122"/>
        <v>29026</v>
      </c>
      <c r="I1596" s="3" t="str">
        <f t="shared" si="127"/>
        <v>U+7162</v>
      </c>
      <c r="J1596" s="3" t="str">
        <f t="shared" si="128"/>
        <v>煢</v>
      </c>
      <c r="K1596" s="3" t="b">
        <f t="shared" si="123"/>
        <v>1</v>
      </c>
    </row>
    <row r="1597" spans="2:11" x14ac:dyDescent="0.4">
      <c r="B1597" s="2" t="str" cm="1">
        <f t="array" ref="B1597">INDEX(JIS一覧!$A$1:$CQ$95, VALUE(LEFT(F1597, 2))+1, VALUE(RIGHT(F1597, 2))+1)</f>
        <v>継</v>
      </c>
      <c r="E1597" s="1">
        <f t="shared" si="126"/>
        <v>398</v>
      </c>
      <c r="F1597" s="7">
        <v>2349</v>
      </c>
      <c r="G1597" s="9" t="str" cm="1">
        <f t="array" ref="G1597">IF(LEN(F1597)=4,"1-"&amp;LEFT(F1597,2)&amp;"-"&amp;RIGHT(F1597,2),IF(AND(F1597="",B1597&lt;&gt;""),FindJISCoordinate(B1597),"No Code"))</f>
        <v>1-23-49</v>
      </c>
      <c r="H1597" s="3">
        <f t="shared" si="122"/>
        <v>32153</v>
      </c>
      <c r="I1597" s="3" t="str">
        <f t="shared" si="124"/>
        <v>U+7D99</v>
      </c>
      <c r="J1597" s="3" t="str">
        <f t="shared" si="125"/>
        <v>継</v>
      </c>
      <c r="K1597" s="3" t="b">
        <f t="shared" si="123"/>
        <v>1</v>
      </c>
    </row>
    <row r="1598" spans="2:11" x14ac:dyDescent="0.4">
      <c r="B1598" s="2" t="str" cm="1">
        <f t="array" ref="B1598">INDEX(JIS一覧!$A$1:$CQ$95, VALUE(LEFT(F1598, 2))+1, VALUE(RIGHT(F1598, 2))+1)</f>
        <v>繼</v>
      </c>
      <c r="C1598" t="s">
        <v>11032</v>
      </c>
      <c r="E1598" s="1">
        <f t="shared" si="126"/>
        <v>398</v>
      </c>
      <c r="F1598" s="7">
        <v>6975</v>
      </c>
      <c r="G1598" s="9" t="str" cm="1">
        <f t="array" ref="G1598">IF(LEN(F1598)=4,"1-"&amp;LEFT(F1598,2)&amp;"-"&amp;RIGHT(F1598,2),IF(AND(F1598="",B1598&lt;&gt;""),FindJISCoordinate(B1598),"No Code"))</f>
        <v>1-69-75</v>
      </c>
      <c r="H1598" s="3">
        <f t="shared" si="122"/>
        <v>32380</v>
      </c>
      <c r="I1598" s="3" t="str">
        <f t="shared" si="124"/>
        <v>U+7E7C</v>
      </c>
      <c r="J1598" s="3" t="str">
        <f t="shared" si="125"/>
        <v>繼</v>
      </c>
      <c r="K1598" s="3" t="b">
        <f t="shared" si="123"/>
        <v>1</v>
      </c>
    </row>
    <row r="1599" spans="2:11" x14ac:dyDescent="0.4">
      <c r="B1599" s="2" t="str" cm="1">
        <f t="array" ref="B1599">INDEX(JIS一覧!$A$1:$CQ$95, VALUE(LEFT(F1599, 2))+1, VALUE(RIGHT(F1599, 2))+1)</f>
        <v>罫</v>
      </c>
      <c r="D1599" s="1">
        <v>99</v>
      </c>
      <c r="E1599" s="1">
        <f t="shared" si="126"/>
        <v>399</v>
      </c>
      <c r="F1599" s="7">
        <v>2351</v>
      </c>
      <c r="G1599" s="9" t="str" cm="1">
        <f t="array" ref="G1599">IF(LEN(F1599)=4,"1-"&amp;LEFT(F1599,2)&amp;"-"&amp;RIGHT(F1599,2),IF(AND(F1599="",B1599&lt;&gt;""),FindJISCoordinate(B1599),"No Code"))</f>
        <v>1-23-51</v>
      </c>
      <c r="H1599" s="3">
        <f t="shared" si="122"/>
        <v>32619</v>
      </c>
      <c r="I1599" s="3" t="str">
        <f t="shared" si="124"/>
        <v>U+7F6B</v>
      </c>
      <c r="J1599" s="3" t="str">
        <f t="shared" si="125"/>
        <v>罫</v>
      </c>
      <c r="K1599" s="3" t="b">
        <f t="shared" si="123"/>
        <v>1</v>
      </c>
    </row>
    <row r="1600" spans="2:11" x14ac:dyDescent="0.4">
      <c r="B1600" s="2" t="str" cm="1">
        <f t="array" ref="B1600">INDEX(JIS一覧!$A$1:$CQ$95, VALUE(LEFT(F1600, 2))+1, VALUE(RIGHT(F1600, 2))+1)</f>
        <v>詣</v>
      </c>
      <c r="E1600" s="1">
        <f t="shared" si="126"/>
        <v>399</v>
      </c>
      <c r="F1600" s="7">
        <v>2356</v>
      </c>
      <c r="G1600" s="9" t="str" cm="1">
        <f t="array" ref="G1600">IF(LEN(F1600)=4,"1-"&amp;LEFT(F1600,2)&amp;"-"&amp;RIGHT(F1600,2),IF(AND(F1600="",B1600&lt;&gt;""),FindJISCoordinate(B1600),"No Code"))</f>
        <v>1-23-56</v>
      </c>
      <c r="H1600" s="3">
        <f t="shared" si="122"/>
        <v>35427</v>
      </c>
      <c r="I1600" s="3" t="str">
        <f t="shared" si="124"/>
        <v>U+8A63</v>
      </c>
      <c r="J1600" s="3" t="str">
        <f t="shared" si="125"/>
        <v>詣</v>
      </c>
      <c r="K1600" s="3" t="b">
        <f t="shared" si="123"/>
        <v>1</v>
      </c>
    </row>
    <row r="1601" spans="2:11" x14ac:dyDescent="0.4">
      <c r="B1601" s="2"/>
      <c r="C1601" t="s">
        <v>11033</v>
      </c>
      <c r="E1601" s="1">
        <f t="shared" si="126"/>
        <v>399</v>
      </c>
      <c r="G1601" s="9" t="str" cm="1">
        <f t="array" ref="G1601">IF(LEN(F1601)=4,"1-"&amp;LEFT(F1601,2)&amp;"-"&amp;RIGHT(F1601,2),IF(AND(F1601="",B1601&lt;&gt;""),FindJISCoordinate(B1601),"No Code"))</f>
        <v>No Code</v>
      </c>
      <c r="H1601" s="3" t="str">
        <f t="shared" si="122"/>
        <v/>
      </c>
      <c r="I1601" s="3" t="str">
        <f t="shared" si="124"/>
        <v/>
      </c>
      <c r="J1601" s="3" t="str">
        <f t="shared" si="125"/>
        <v/>
      </c>
      <c r="K1601" s="3" t="b">
        <f t="shared" si="123"/>
        <v>1</v>
      </c>
    </row>
    <row r="1602" spans="2:11" x14ac:dyDescent="0.4">
      <c r="B1602" s="2" t="str" cm="1">
        <f t="array" ref="B1602">INDEX(JIS一覧!$A$1:$CQ$95, VALUE(LEFT(F1602, 2))+1, VALUE(RIGHT(F1602, 2))+1)</f>
        <v>夐</v>
      </c>
      <c r="E1602" s="1">
        <f t="shared" si="126"/>
        <v>399</v>
      </c>
      <c r="F1602" s="7">
        <v>5275</v>
      </c>
      <c r="G1602" s="9" t="str" cm="1">
        <f t="array" ref="G1602">IF(LEN(F1602)=4,"1-"&amp;LEFT(F1602,2)&amp;"-"&amp;RIGHT(F1602,2),IF(AND(F1602="",B1602&lt;&gt;""),FindJISCoordinate(B1602),"No Code"))</f>
        <v>1-52-75</v>
      </c>
      <c r="H1602" s="3">
        <f t="shared" ref="H1602:H1665" si="129">IFERROR(_xlfn.UNICODE(B1602),"")</f>
        <v>22800</v>
      </c>
      <c r="I1602" s="3" t="str">
        <f t="shared" si="124"/>
        <v>U+5910</v>
      </c>
      <c r="J1602" s="3" t="str">
        <f t="shared" si="125"/>
        <v>夐</v>
      </c>
      <c r="K1602" s="3" t="b">
        <f t="shared" ref="K1602:K1665" si="130">B1602=J1602</f>
        <v>1</v>
      </c>
    </row>
    <row r="1603" spans="2:11" x14ac:dyDescent="0.4">
      <c r="B1603" s="2" t="str" cm="1">
        <f t="array" ref="B1603">INDEX(JIS一覧!$A$1:$CQ$95, VALUE(LEFT(F1603, 2))+1, VALUE(RIGHT(F1603, 2))+1)</f>
        <v>禊</v>
      </c>
      <c r="E1603" s="1">
        <f t="shared" si="126"/>
        <v>399</v>
      </c>
      <c r="F1603" s="7">
        <v>6720</v>
      </c>
      <c r="G1603" s="9" t="str" cm="1">
        <f t="array" ref="G1603">IF(LEN(F1603)=4,"1-"&amp;LEFT(F1603,2)&amp;"-"&amp;RIGHT(F1603,2),IF(AND(F1603="",B1603&lt;&gt;""),FindJISCoordinate(B1603),"No Code"))</f>
        <v>1-67-20</v>
      </c>
      <c r="H1603" s="3">
        <f t="shared" si="129"/>
        <v>31114</v>
      </c>
      <c r="I1603" s="3" t="str">
        <f t="shared" si="124"/>
        <v>U+798A</v>
      </c>
      <c r="J1603" s="3" t="str">
        <f t="shared" si="125"/>
        <v>禊</v>
      </c>
      <c r="K1603" s="3" t="b">
        <f t="shared" si="130"/>
        <v>1</v>
      </c>
    </row>
    <row r="1604" spans="2:11" x14ac:dyDescent="0.4">
      <c r="B1604" s="2"/>
      <c r="C1604" t="s">
        <v>11034</v>
      </c>
      <c r="E1604" s="1">
        <f t="shared" si="126"/>
        <v>399</v>
      </c>
      <c r="G1604" s="9" t="str" cm="1">
        <f t="array" ref="G1604">IF(LEN(F1604)=4,"1-"&amp;LEFT(F1604,2)&amp;"-"&amp;RIGHT(F1604,2),IF(AND(F1604="",B1604&lt;&gt;""),FindJISCoordinate(B1604),"No Code"))</f>
        <v>No Code</v>
      </c>
      <c r="H1604" s="3" t="str">
        <f t="shared" si="129"/>
        <v/>
      </c>
      <c r="I1604" s="3" t="str">
        <f t="shared" si="124"/>
        <v/>
      </c>
      <c r="J1604" s="3" t="str">
        <f t="shared" si="125"/>
        <v/>
      </c>
      <c r="K1604" s="3" t="b">
        <f t="shared" si="130"/>
        <v>1</v>
      </c>
    </row>
    <row r="1605" spans="2:11" x14ac:dyDescent="0.4">
      <c r="B1605" s="2" t="str" cm="1">
        <f t="array" ref="B1605">INDEX(JIS一覧!$A$1:$CQ$95, VALUE(LEFT(F1605, 2))+1, VALUE(RIGHT(F1605, 2))+1)</f>
        <v>綮</v>
      </c>
      <c r="E1605" s="1">
        <f t="shared" si="126"/>
        <v>399</v>
      </c>
      <c r="F1605" s="7">
        <v>6927</v>
      </c>
      <c r="G1605" s="9" t="str" cm="1">
        <f t="array" ref="G1605">IF(LEN(F1605)=4,"1-"&amp;LEFT(F1605,2)&amp;"-"&amp;RIGHT(F1605,2),IF(AND(F1605="",B1605&lt;&gt;""),FindJISCoordinate(B1605),"No Code"))</f>
        <v>1-69-27</v>
      </c>
      <c r="H1605" s="3">
        <f t="shared" si="129"/>
        <v>32174</v>
      </c>
      <c r="I1605" s="3" t="str">
        <f t="shared" si="124"/>
        <v>U+7DAE</v>
      </c>
      <c r="J1605" s="3" t="str">
        <f t="shared" si="125"/>
        <v>綮</v>
      </c>
      <c r="K1605" s="3" t="b">
        <f t="shared" si="130"/>
        <v>1</v>
      </c>
    </row>
    <row r="1606" spans="2:11" x14ac:dyDescent="0.4">
      <c r="B1606" s="2" t="str" cm="1">
        <f t="array" ref="B1606">INDEX(JIS一覧!$A$1:$CQ$95, VALUE(LEFT(F1606, 2))+1, VALUE(RIGHT(F1606, 2))+1)</f>
        <v>閨</v>
      </c>
      <c r="E1606" s="1">
        <f t="shared" si="126"/>
        <v>399</v>
      </c>
      <c r="F1606" s="7">
        <v>7965</v>
      </c>
      <c r="G1606" s="9" t="str" cm="1">
        <f t="array" ref="G1606">IF(LEN(F1606)=4,"1-"&amp;LEFT(F1606,2)&amp;"-"&amp;RIGHT(F1606,2),IF(AND(F1606="",B1606&lt;&gt;""),FindJISCoordinate(B1606),"No Code"))</f>
        <v>1-79-65</v>
      </c>
      <c r="H1606" s="3">
        <f t="shared" si="129"/>
        <v>38312</v>
      </c>
      <c r="I1606" s="3" t="str">
        <f t="shared" si="124"/>
        <v>U+95A8</v>
      </c>
      <c r="J1606" s="3" t="str">
        <f t="shared" si="125"/>
        <v>閨</v>
      </c>
      <c r="K1606" s="3" t="b">
        <f t="shared" si="130"/>
        <v>1</v>
      </c>
    </row>
    <row r="1607" spans="2:11" x14ac:dyDescent="0.4">
      <c r="B1607" s="2" t="str" cm="1">
        <f t="array" ref="B1607">INDEX(JIS一覧!$A$1:$CQ$95, VALUE(LEFT(F1607, 2))+1, VALUE(RIGHT(F1607, 2))+1)</f>
        <v>慶</v>
      </c>
      <c r="E1607" s="1">
        <f t="shared" si="126"/>
        <v>399</v>
      </c>
      <c r="F1607" s="7">
        <v>2336</v>
      </c>
      <c r="G1607" s="9" t="str" cm="1">
        <f t="array" ref="G1607">IF(LEN(F1607)=4,"1-"&amp;LEFT(F1607,2)&amp;"-"&amp;RIGHT(F1607,2),IF(AND(F1607="",B1607&lt;&gt;""),FindJISCoordinate(B1607),"No Code"))</f>
        <v>1-23-36</v>
      </c>
      <c r="H1607" s="3">
        <f t="shared" si="129"/>
        <v>24950</v>
      </c>
      <c r="I1607" s="3" t="str">
        <f t="shared" ref="I1607:I1670" si="131">IFERROR("U+"&amp;DEC2HEX(H1607),"")</f>
        <v>U+6176</v>
      </c>
      <c r="J1607" s="3" t="str">
        <f t="shared" ref="J1607:J1670" si="132">IFERROR(_xlfn.UNICHAR(H1607),"")</f>
        <v>慶</v>
      </c>
      <c r="K1607" s="3" t="b">
        <f t="shared" si="130"/>
        <v>1</v>
      </c>
    </row>
    <row r="1608" spans="2:11" x14ac:dyDescent="0.4">
      <c r="B1608" s="2" t="str" cm="1">
        <f t="array" ref="B1608">INDEX(JIS一覧!$A$1:$CQ$95, VALUE(LEFT(F1608, 2))+1, VALUE(RIGHT(F1608, 2))+1)</f>
        <v>憬</v>
      </c>
      <c r="D1608" s="1">
        <v>0</v>
      </c>
      <c r="E1608" s="1">
        <f t="shared" si="126"/>
        <v>400</v>
      </c>
      <c r="F1608" s="7">
        <v>5661</v>
      </c>
      <c r="G1608" s="9" t="str" cm="1">
        <f t="array" ref="G1608">IF(LEN(F1608)=4,"1-"&amp;LEFT(F1608,2)&amp;"-"&amp;RIGHT(F1608,2),IF(AND(F1608="",B1608&lt;&gt;""),FindJISCoordinate(B1608),"No Code"))</f>
        <v>1-56-61</v>
      </c>
      <c r="H1608" s="3">
        <f t="shared" si="129"/>
        <v>25004</v>
      </c>
      <c r="I1608" s="3" t="str">
        <f t="shared" si="131"/>
        <v>U+61AC</v>
      </c>
      <c r="J1608" s="3" t="str">
        <f t="shared" si="132"/>
        <v>憬</v>
      </c>
      <c r="K1608" s="3" t="b">
        <f t="shared" si="130"/>
        <v>1</v>
      </c>
    </row>
    <row r="1609" spans="2:11" x14ac:dyDescent="0.4">
      <c r="B1609" s="2" t="str" cm="1">
        <f t="array" ref="B1609">INDEX(JIS一覧!$A$1:$CQ$95, VALUE(LEFT(F1609, 2))+1, VALUE(RIGHT(F1609, 2))+1)</f>
        <v>慧</v>
      </c>
      <c r="E1609" s="1">
        <f t="shared" si="126"/>
        <v>400</v>
      </c>
      <c r="F1609" s="7">
        <v>2337</v>
      </c>
      <c r="G1609" s="9" t="str" cm="1">
        <f t="array" ref="G1609">IF(LEN(F1609)=4,"1-"&amp;LEFT(F1609,2)&amp;"-"&amp;RIGHT(F1609,2),IF(AND(F1609="",B1609&lt;&gt;""),FindJISCoordinate(B1609),"No Code"))</f>
        <v>1-23-37</v>
      </c>
      <c r="H1609" s="3">
        <f t="shared" si="129"/>
        <v>24935</v>
      </c>
      <c r="I1609" s="3" t="str">
        <f t="shared" si="131"/>
        <v>U+6167</v>
      </c>
      <c r="J1609" s="3" t="str">
        <f t="shared" si="132"/>
        <v>慧</v>
      </c>
      <c r="K1609" s="3" t="b">
        <f t="shared" si="130"/>
        <v>1</v>
      </c>
    </row>
    <row r="1610" spans="2:11" x14ac:dyDescent="0.4">
      <c r="B1610" s="2" t="str" cm="1">
        <f t="array" ref="B1610">INDEX(JIS一覧!$A$1:$CQ$95, VALUE(LEFT(F1610, 2))+1, VALUE(RIGHT(F1610, 2))+1)</f>
        <v>稽</v>
      </c>
      <c r="E1610" s="1">
        <f t="shared" si="126"/>
        <v>400</v>
      </c>
      <c r="F1610" s="7">
        <v>2346</v>
      </c>
      <c r="G1610" s="9" t="str" cm="1">
        <f t="array" ref="G1610">IF(LEN(F1610)=4,"1-"&amp;LEFT(F1610,2)&amp;"-"&amp;RIGHT(F1610,2),IF(AND(F1610="",B1610&lt;&gt;""),FindJISCoordinate(B1610),"No Code"))</f>
        <v>1-23-46</v>
      </c>
      <c r="H1610" s="3">
        <f t="shared" si="129"/>
        <v>31293</v>
      </c>
      <c r="I1610" s="3" t="str">
        <f t="shared" si="131"/>
        <v>U+7A3D</v>
      </c>
      <c r="J1610" s="3" t="str">
        <f t="shared" si="132"/>
        <v>稽</v>
      </c>
      <c r="K1610" s="3" t="b">
        <f t="shared" si="130"/>
        <v>1</v>
      </c>
    </row>
    <row r="1611" spans="2:11" x14ac:dyDescent="0.4">
      <c r="B1611" s="2"/>
      <c r="C1611" t="s">
        <v>11035</v>
      </c>
      <c r="E1611" s="1">
        <f t="shared" si="126"/>
        <v>400</v>
      </c>
      <c r="G1611" s="9" t="str" cm="1">
        <f t="array" ref="G1611">IF(LEN(F1611)=4,"1-"&amp;LEFT(F1611,2)&amp;"-"&amp;RIGHT(F1611,2),IF(AND(F1611="",B1611&lt;&gt;""),FindJISCoordinate(B1611),"No Code"))</f>
        <v>No Code</v>
      </c>
      <c r="H1611" s="3" t="str">
        <f t="shared" si="129"/>
        <v/>
      </c>
      <c r="I1611" s="3" t="str">
        <f t="shared" si="131"/>
        <v/>
      </c>
      <c r="J1611" s="3" t="str">
        <f t="shared" si="132"/>
        <v/>
      </c>
      <c r="K1611" s="3" t="b">
        <f t="shared" si="130"/>
        <v>1</v>
      </c>
    </row>
    <row r="1612" spans="2:11" x14ac:dyDescent="0.4">
      <c r="B1612" s="2" t="str" cm="1">
        <f t="array" ref="B1612">INDEX(JIS一覧!$A$1:$CQ$95, VALUE(LEFT(F1612, 2))+1, VALUE(RIGHT(F1612, 2))+1)</f>
        <v>憩</v>
      </c>
      <c r="E1612" s="1">
        <f t="shared" si="126"/>
        <v>400</v>
      </c>
      <c r="F1612" s="7">
        <v>2338</v>
      </c>
      <c r="G1612" s="9" t="str" cm="1">
        <f t="array" ref="G1612">IF(LEN(F1612)=4,"1-"&amp;LEFT(F1612,2)&amp;"-"&amp;RIGHT(F1612,2),IF(AND(F1612="",B1612&lt;&gt;""),FindJISCoordinate(B1612),"No Code"))</f>
        <v>1-23-38</v>
      </c>
      <c r="H1612" s="3">
        <f t="shared" si="129"/>
        <v>25001</v>
      </c>
      <c r="I1612" s="3" t="str">
        <f t="shared" si="131"/>
        <v>U+61A9</v>
      </c>
      <c r="J1612" s="3" t="str">
        <f t="shared" si="132"/>
        <v>憩</v>
      </c>
      <c r="K1612" s="3" t="b">
        <f t="shared" si="130"/>
        <v>1</v>
      </c>
    </row>
    <row r="1613" spans="2:11" x14ac:dyDescent="0.4">
      <c r="B1613" s="2" t="str" cm="1">
        <f t="array" ref="B1613">INDEX(JIS一覧!$A$1:$CQ$95, VALUE(LEFT(F1613, 2))+1, VALUE(RIGHT(F1613, 2))+1)</f>
        <v>檠</v>
      </c>
      <c r="E1613" s="1">
        <f t="shared" si="126"/>
        <v>400</v>
      </c>
      <c r="F1613" s="7">
        <v>6091</v>
      </c>
      <c r="G1613" s="9" t="str" cm="1">
        <f t="array" ref="G1613">IF(LEN(F1613)=4,"1-"&amp;LEFT(F1613,2)&amp;"-"&amp;RIGHT(F1613,2),IF(AND(F1613="",B1613&lt;&gt;""),FindJISCoordinate(B1613),"No Code"))</f>
        <v>1-60-91</v>
      </c>
      <c r="H1613" s="3">
        <f t="shared" si="129"/>
        <v>27296</v>
      </c>
      <c r="I1613" s="3" t="str">
        <f t="shared" si="131"/>
        <v>U+6AA0</v>
      </c>
      <c r="J1613" s="3" t="str">
        <f t="shared" si="132"/>
        <v>檠</v>
      </c>
      <c r="K1613" s="3" t="b">
        <f t="shared" si="130"/>
        <v>1</v>
      </c>
    </row>
    <row r="1614" spans="2:11" x14ac:dyDescent="0.4">
      <c r="B1614" s="2" t="str" cm="1">
        <f t="array" ref="B1614">INDEX(JIS一覧!$A$1:$CQ$95, VALUE(LEFT(F1614, 2))+1, VALUE(RIGHT(F1614, 2))+1)</f>
        <v>磬</v>
      </c>
      <c r="E1614" s="1">
        <f t="shared" si="126"/>
        <v>400</v>
      </c>
      <c r="F1614" s="7">
        <v>6694</v>
      </c>
      <c r="G1614" s="9" t="str" cm="1">
        <f t="array" ref="G1614">IF(LEN(F1614)=4,"1-"&amp;LEFT(F1614,2)&amp;"-"&amp;RIGHT(F1614,2),IF(AND(F1614="",B1614&lt;&gt;""),FindJISCoordinate(B1614),"No Code"))</f>
        <v>1-66-94</v>
      </c>
      <c r="H1614" s="3">
        <f t="shared" si="129"/>
        <v>30956</v>
      </c>
      <c r="I1614" s="3" t="str">
        <f t="shared" si="131"/>
        <v>U+78EC</v>
      </c>
      <c r="J1614" s="3" t="str">
        <f t="shared" si="132"/>
        <v>磬</v>
      </c>
      <c r="K1614" s="3" t="b">
        <f t="shared" si="130"/>
        <v>1</v>
      </c>
    </row>
    <row r="1615" spans="2:11" x14ac:dyDescent="0.4">
      <c r="B1615" s="2" t="str" cm="1">
        <f t="array" ref="B1615">INDEX(JIS一覧!$A$1:$CQ$95, VALUE(LEFT(F1615, 2))+1, VALUE(RIGHT(F1615, 2))+1)</f>
        <v>薊</v>
      </c>
      <c r="E1615" s="1">
        <f t="shared" si="126"/>
        <v>400</v>
      </c>
      <c r="F1615" s="7">
        <v>7309</v>
      </c>
      <c r="G1615" s="9" t="str" cm="1">
        <f t="array" ref="G1615">IF(LEN(F1615)=4,"1-"&amp;LEFT(F1615,2)&amp;"-"&amp;RIGHT(F1615,2),IF(AND(F1615="",B1615&lt;&gt;""),FindJISCoordinate(B1615),"No Code"))</f>
        <v>1-73-09</v>
      </c>
      <c r="H1615" s="3">
        <f t="shared" si="129"/>
        <v>34186</v>
      </c>
      <c r="I1615" s="3" t="str">
        <f t="shared" si="131"/>
        <v>U+858A</v>
      </c>
      <c r="J1615" s="3" t="str">
        <f t="shared" si="132"/>
        <v>薊</v>
      </c>
      <c r="K1615" s="3" t="b">
        <f t="shared" si="130"/>
        <v>1</v>
      </c>
    </row>
    <row r="1616" spans="2:11" x14ac:dyDescent="0.4">
      <c r="B1616" s="2" t="str" cm="1">
        <f t="array" ref="B1616">INDEX(JIS一覧!$A$1:$CQ$95, VALUE(LEFT(F1616, 2))+1, VALUE(RIGHT(F1616, 2))+1)</f>
        <v>頸</v>
      </c>
      <c r="D1616" s="1">
        <v>1</v>
      </c>
      <c r="E1616" s="1">
        <f t="shared" si="126"/>
        <v>401</v>
      </c>
      <c r="F1616" s="7">
        <v>8084</v>
      </c>
      <c r="G1616" s="9" t="str" cm="1">
        <f t="array" ref="G1616">IF(LEN(F1616)=4,"1-"&amp;LEFT(F1616,2)&amp;"-"&amp;RIGHT(F1616,2),IF(AND(F1616="",B1616&lt;&gt;""),FindJISCoordinate(B1616),"No Code"))</f>
        <v>1-80-84</v>
      </c>
      <c r="H1616" s="3">
        <f t="shared" si="129"/>
        <v>38968</v>
      </c>
      <c r="I1616" s="3" t="str">
        <f t="shared" si="131"/>
        <v>U+9838</v>
      </c>
      <c r="J1616" s="3" t="str">
        <f t="shared" si="132"/>
        <v>頸</v>
      </c>
      <c r="K1616" s="3" t="b">
        <f t="shared" si="130"/>
        <v>1</v>
      </c>
    </row>
    <row r="1617" spans="2:11" x14ac:dyDescent="0.4">
      <c r="B1617" s="2" t="str" cm="1">
        <f t="array" ref="B1617">INDEX(JIS一覧!$A$1:$CQ$95, VALUE(LEFT(F1617, 2))+1, VALUE(RIGHT(F1617, 2))+1)</f>
        <v>頚</v>
      </c>
      <c r="C1617" t="s">
        <v>11036</v>
      </c>
      <c r="E1617" s="1">
        <f t="shared" si="126"/>
        <v>401</v>
      </c>
      <c r="F1617" s="7">
        <v>2359</v>
      </c>
      <c r="G1617" s="9" t="str" cm="1">
        <f t="array" ref="G1617">IF(LEN(F1617)=4,"1-"&amp;LEFT(F1617,2)&amp;"-"&amp;RIGHT(F1617,2),IF(AND(F1617="",B1617&lt;&gt;""),FindJISCoordinate(B1617),"No Code"))</f>
        <v>1-23-59</v>
      </c>
      <c r="H1617" s="3">
        <f t="shared" si="129"/>
        <v>38938</v>
      </c>
      <c r="I1617" s="3" t="str">
        <f t="shared" si="131"/>
        <v>U+981A</v>
      </c>
      <c r="J1617" s="3" t="str">
        <f t="shared" si="132"/>
        <v>頚</v>
      </c>
      <c r="K1617" s="3" t="b">
        <f t="shared" si="130"/>
        <v>1</v>
      </c>
    </row>
    <row r="1618" spans="2:11" x14ac:dyDescent="0.4">
      <c r="B1618" s="2" t="str" cm="1">
        <f t="array" ref="B1618">INDEX(JIS一覧!$A$1:$CQ$95, VALUE(LEFT(F1618, 2))+1, VALUE(RIGHT(F1618, 2))+1)</f>
        <v>髻</v>
      </c>
      <c r="E1618" s="1">
        <f t="shared" si="126"/>
        <v>401</v>
      </c>
      <c r="F1618" s="7">
        <v>8201</v>
      </c>
      <c r="G1618" s="9" t="str" cm="1">
        <f t="array" ref="G1618">IF(LEN(F1618)=4,"1-"&amp;LEFT(F1618,2)&amp;"-"&amp;RIGHT(F1618,2),IF(AND(F1618="",B1618&lt;&gt;""),FindJISCoordinate(B1618),"No Code"))</f>
        <v>1-82-01</v>
      </c>
      <c r="H1618" s="3">
        <f t="shared" si="129"/>
        <v>39675</v>
      </c>
      <c r="I1618" s="3" t="str">
        <f t="shared" si="131"/>
        <v>U+9AFB</v>
      </c>
      <c r="J1618" s="3" t="str">
        <f t="shared" si="132"/>
        <v>髻</v>
      </c>
      <c r="K1618" s="3" t="b">
        <f t="shared" si="130"/>
        <v>1</v>
      </c>
    </row>
    <row r="1619" spans="2:11" x14ac:dyDescent="0.4">
      <c r="B1619" s="2" t="str" cm="1">
        <f t="array" ref="B1619">INDEX(JIS一覧!$A$1:$CQ$95, VALUE(LEFT(F1619, 2))+1, VALUE(RIGHT(F1619, 2))+1)</f>
        <v>谿</v>
      </c>
      <c r="E1619" s="1">
        <f t="shared" si="126"/>
        <v>401</v>
      </c>
      <c r="F1619" s="7">
        <v>7616</v>
      </c>
      <c r="G1619" s="9" t="str" cm="1">
        <f t="array" ref="G1619">IF(LEN(F1619)=4,"1-"&amp;LEFT(F1619,2)&amp;"-"&amp;RIGHT(F1619,2),IF(AND(F1619="",B1619&lt;&gt;""),FindJISCoordinate(B1619),"No Code"))</f>
        <v>1-76-16</v>
      </c>
      <c r="H1619" s="3">
        <f t="shared" si="129"/>
        <v>35903</v>
      </c>
      <c r="I1619" s="3" t="str">
        <f t="shared" si="131"/>
        <v>U+8C3F</v>
      </c>
      <c r="J1619" s="3" t="str">
        <f t="shared" si="132"/>
        <v>谿</v>
      </c>
      <c r="K1619" s="3" t="b">
        <f t="shared" si="130"/>
        <v>1</v>
      </c>
    </row>
    <row r="1620" spans="2:11" x14ac:dyDescent="0.4">
      <c r="B1620" s="2" t="str" cm="1">
        <f t="array" ref="B1620">INDEX(JIS一覧!$A$1:$CQ$95, VALUE(LEFT(F1620, 2))+1, VALUE(RIGHT(F1620, 2))+1)</f>
        <v>蹊</v>
      </c>
      <c r="E1620" s="1">
        <f t="shared" si="126"/>
        <v>401</v>
      </c>
      <c r="F1620" s="7">
        <v>7694</v>
      </c>
      <c r="G1620" s="9" t="str" cm="1">
        <f t="array" ref="G1620">IF(LEN(F1620)=4,"1-"&amp;LEFT(F1620,2)&amp;"-"&amp;RIGHT(F1620,2),IF(AND(F1620="",B1620&lt;&gt;""),FindJISCoordinate(B1620),"No Code"))</f>
        <v>1-76-94</v>
      </c>
      <c r="H1620" s="3">
        <f t="shared" si="129"/>
        <v>36426</v>
      </c>
      <c r="I1620" s="3" t="str">
        <f t="shared" si="131"/>
        <v>U+8E4A</v>
      </c>
      <c r="J1620" s="3" t="str">
        <f t="shared" si="132"/>
        <v>蹊</v>
      </c>
      <c r="K1620" s="3" t="b">
        <f t="shared" si="130"/>
        <v>1</v>
      </c>
    </row>
    <row r="1621" spans="2:11" x14ac:dyDescent="0.4">
      <c r="B1621" s="2" t="str" cm="1">
        <f t="array" ref="B1621">INDEX(JIS一覧!$A$1:$CQ$95, VALUE(LEFT(F1621, 2))+1, VALUE(RIGHT(F1621, 2))+1)</f>
        <v>鮭</v>
      </c>
      <c r="E1621" s="1">
        <f t="shared" si="126"/>
        <v>401</v>
      </c>
      <c r="F1621" s="7">
        <v>2690</v>
      </c>
      <c r="G1621" s="9" t="str" cm="1">
        <f t="array" ref="G1621">IF(LEN(F1621)=4,"1-"&amp;LEFT(F1621,2)&amp;"-"&amp;RIGHT(F1621,2),IF(AND(F1621="",B1621&lt;&gt;""),FindJISCoordinate(B1621),"No Code"))</f>
        <v>1-26-90</v>
      </c>
      <c r="H1621" s="3">
        <f t="shared" si="129"/>
        <v>39853</v>
      </c>
      <c r="I1621" s="3" t="str">
        <f t="shared" si="131"/>
        <v>U+9BAD</v>
      </c>
      <c r="J1621" s="3" t="str">
        <f t="shared" si="132"/>
        <v>鮭</v>
      </c>
      <c r="K1621" s="3" t="b">
        <f t="shared" si="130"/>
        <v>1</v>
      </c>
    </row>
    <row r="1622" spans="2:11" x14ac:dyDescent="0.4">
      <c r="C1622" t="s">
        <v>11037</v>
      </c>
      <c r="E1622" s="1">
        <f t="shared" si="126"/>
        <v>401</v>
      </c>
      <c r="G1622" s="9" t="str" cm="1">
        <f t="array" ref="G1622">IF(LEN(F1622)=4,"1-"&amp;LEFT(F1622,2)&amp;"-"&amp;RIGHT(F1622,2),IF(AND(F1622="",B1622&lt;&gt;""),FindJISCoordinate(B1622),"No Code"))</f>
        <v>No Code</v>
      </c>
      <c r="H1622" s="3" t="str">
        <f t="shared" si="129"/>
        <v/>
      </c>
      <c r="I1622" s="3" t="str">
        <f t="shared" si="131"/>
        <v/>
      </c>
      <c r="J1622" s="3" t="str">
        <f t="shared" si="132"/>
        <v/>
      </c>
      <c r="K1622" s="3" t="b">
        <f t="shared" si="130"/>
        <v>1</v>
      </c>
    </row>
    <row r="1623" spans="2:11" x14ac:dyDescent="0.4">
      <c r="B1623" s="2" t="str" cm="1">
        <f t="array" ref="B1623">INDEX(JIS一覧!$A$1:$CQ$95, VALUE(LEFT(F1623, 2))+1, VALUE(RIGHT(F1623, 2))+1)</f>
        <v>瓊</v>
      </c>
      <c r="E1623" s="1">
        <f t="shared" si="126"/>
        <v>401</v>
      </c>
      <c r="F1623" s="7">
        <v>6491</v>
      </c>
      <c r="G1623" s="9" t="str" cm="1">
        <f t="array" ref="G1623">IF(LEN(F1623)=4,"1-"&amp;LEFT(F1623,2)&amp;"-"&amp;RIGHT(F1623,2),IF(AND(F1623="",B1623&lt;&gt;""),FindJISCoordinate(B1623),"No Code"))</f>
        <v>1-64-91</v>
      </c>
      <c r="H1623" s="3">
        <f t="shared" si="129"/>
        <v>29898</v>
      </c>
      <c r="I1623" s="3" t="str">
        <f t="shared" si="131"/>
        <v>U+74CA</v>
      </c>
      <c r="J1623" s="3" t="str">
        <f t="shared" si="132"/>
        <v>瓊</v>
      </c>
      <c r="K1623" s="3" t="b">
        <f t="shared" si="130"/>
        <v>1</v>
      </c>
    </row>
    <row r="1624" spans="2:11" x14ac:dyDescent="0.4">
      <c r="B1624" s="2" t="s">
        <v>7493</v>
      </c>
      <c r="E1624" s="1">
        <f t="shared" si="126"/>
        <v>401</v>
      </c>
      <c r="G1624" s="9" t="str" cm="1">
        <f t="array" ref="G1624">IF(LEN(F1624)=4,"1-"&amp;LEFT(F1624,2)&amp;"-"&amp;RIGHT(F1624,2),IF(AND(F1624="",B1624&lt;&gt;""),FindJISCoordinate(B1624),"No Code"))</f>
        <v>2-87-87</v>
      </c>
      <c r="H1624" s="3">
        <f t="shared" si="129"/>
        <v>34794</v>
      </c>
      <c r="I1624" s="3" t="str">
        <f t="shared" si="131"/>
        <v>U+87EA</v>
      </c>
      <c r="J1624" s="3" t="str">
        <f t="shared" si="132"/>
        <v>蟪</v>
      </c>
      <c r="K1624" s="3" t="b">
        <f t="shared" si="130"/>
        <v>1</v>
      </c>
    </row>
    <row r="1625" spans="2:11" x14ac:dyDescent="0.4">
      <c r="B1625" s="2" t="str" cm="1">
        <f t="array" ref="B1625">INDEX(JIS一覧!$A$1:$CQ$95, VALUE(LEFT(F1625, 2))+1, VALUE(RIGHT(F1625, 2))+1)</f>
        <v>謦</v>
      </c>
      <c r="E1625" s="1">
        <f t="shared" si="126"/>
        <v>401</v>
      </c>
      <c r="F1625" s="7">
        <v>7582</v>
      </c>
      <c r="G1625" s="9" t="str" cm="1">
        <f t="array" ref="G1625">IF(LEN(F1625)=4,"1-"&amp;LEFT(F1625,2)&amp;"-"&amp;RIGHT(F1625,2),IF(AND(F1625="",B1625&lt;&gt;""),FindJISCoordinate(B1625),"No Code"))</f>
        <v>1-75-82</v>
      </c>
      <c r="H1625" s="3">
        <f t="shared" si="129"/>
        <v>35622</v>
      </c>
      <c r="I1625" s="3" t="str">
        <f t="shared" si="131"/>
        <v>U+8B26</v>
      </c>
      <c r="J1625" s="3" t="str">
        <f t="shared" si="132"/>
        <v>謦</v>
      </c>
      <c r="K1625" s="3" t="b">
        <f t="shared" si="130"/>
        <v>1</v>
      </c>
    </row>
    <row r="1626" spans="2:11" x14ac:dyDescent="0.4">
      <c r="B1626" s="2"/>
      <c r="C1626" t="s">
        <v>11038</v>
      </c>
      <c r="E1626" s="1">
        <f t="shared" si="126"/>
        <v>401</v>
      </c>
      <c r="G1626" s="9" t="str" cm="1">
        <f t="array" ref="G1626">IF(LEN(F1626)=4,"1-"&amp;LEFT(F1626,2)&amp;"-"&amp;RIGHT(F1626,2),IF(AND(F1626="",B1626&lt;&gt;""),FindJISCoordinate(B1626),"No Code"))</f>
        <v>No Code</v>
      </c>
      <c r="H1626" s="3" t="str">
        <f t="shared" si="129"/>
        <v/>
      </c>
      <c r="I1626" s="3" t="str">
        <f t="shared" si="131"/>
        <v/>
      </c>
      <c r="J1626" s="3" t="str">
        <f t="shared" si="132"/>
        <v/>
      </c>
      <c r="K1626" s="3" t="b">
        <f t="shared" si="130"/>
        <v>1</v>
      </c>
    </row>
    <row r="1627" spans="2:11" x14ac:dyDescent="0.4">
      <c r="B1627" s="2" t="str" cm="1">
        <f t="array" ref="B1627">INDEX(JIS一覧!$A$1:$CQ$95, VALUE(LEFT(F1627, 2))+1, VALUE(RIGHT(F1627, 2))+1)</f>
        <v>醯</v>
      </c>
      <c r="D1627" s="1">
        <v>2</v>
      </c>
      <c r="E1627" s="1">
        <f t="shared" si="126"/>
        <v>402</v>
      </c>
      <c r="F1627" s="7">
        <v>7849</v>
      </c>
      <c r="G1627" s="9" t="str" cm="1">
        <f t="array" ref="G1627">IF(LEN(F1627)=4,"1-"&amp;LEFT(F1627,2)&amp;"-"&amp;RIGHT(F1627,2),IF(AND(F1627="",B1627&lt;&gt;""),FindJISCoordinate(B1627),"No Code"))</f>
        <v>1-78-49</v>
      </c>
      <c r="H1627" s="3">
        <f t="shared" si="129"/>
        <v>37295</v>
      </c>
      <c r="I1627" s="3" t="str">
        <f t="shared" si="131"/>
        <v>U+91AF</v>
      </c>
      <c r="J1627" s="3" t="str">
        <f t="shared" si="132"/>
        <v>醯</v>
      </c>
      <c r="K1627" s="3" t="b">
        <f t="shared" si="130"/>
        <v>1</v>
      </c>
    </row>
    <row r="1628" spans="2:11" x14ac:dyDescent="0.4">
      <c r="B1628" s="2" t="str" cm="1">
        <f t="array" ref="B1628">INDEX(JIS一覧!$A$1:$CQ$95, VALUE(LEFT(F1628, 2))+1, VALUE(RIGHT(F1628, 2))+1)</f>
        <v>繫</v>
      </c>
      <c r="E1628" s="1">
        <f t="shared" si="126"/>
        <v>402</v>
      </c>
      <c r="F1628" s="7">
        <v>9494</v>
      </c>
      <c r="G1628" s="9" t="str" cm="1">
        <f t="array" ref="G1628">IF(LEN(F1628)=4,"1-"&amp;LEFT(F1628,2)&amp;"-"&amp;RIGHT(F1628,2),IF(AND(F1628="",B1628&lt;&gt;""),FindJISCoordinate(B1628),"No Code"))</f>
        <v>1-94-94</v>
      </c>
      <c r="H1628" s="3">
        <f t="shared" si="129"/>
        <v>32363</v>
      </c>
      <c r="I1628" s="3" t="str">
        <f t="shared" si="131"/>
        <v>U+7E6B</v>
      </c>
      <c r="J1628" s="3" t="str">
        <f t="shared" si="132"/>
        <v>繫</v>
      </c>
      <c r="K1628" s="3" t="b">
        <f t="shared" si="130"/>
        <v>1</v>
      </c>
    </row>
    <row r="1629" spans="2:11" x14ac:dyDescent="0.4">
      <c r="B1629" s="2" t="str" cm="1">
        <f t="array" ref="B1629">INDEX(JIS一覧!$A$1:$CQ$95, VALUE(LEFT(F1629, 2))+1, VALUE(RIGHT(F1629, 2))+1)</f>
        <v>繋</v>
      </c>
      <c r="C1629" t="s">
        <v>11039</v>
      </c>
      <c r="E1629" s="1">
        <f t="shared" si="126"/>
        <v>402</v>
      </c>
      <c r="F1629" s="7">
        <v>2350</v>
      </c>
      <c r="G1629" s="9" t="str" cm="1">
        <f t="array" ref="G1629">IF(LEN(F1629)=4,"1-"&amp;LEFT(F1629,2)&amp;"-"&amp;RIGHT(F1629,2),IF(AND(F1629="",B1629&lt;&gt;""),FindJISCoordinate(B1629),"No Code"))</f>
        <v>1-23-50</v>
      </c>
      <c r="H1629" s="3">
        <f t="shared" si="129"/>
        <v>32331</v>
      </c>
      <c r="I1629" s="3" t="str">
        <f t="shared" si="131"/>
        <v>U+7E4B</v>
      </c>
      <c r="J1629" s="3" t="str">
        <f t="shared" si="132"/>
        <v>繋</v>
      </c>
      <c r="K1629" s="3" t="b">
        <f t="shared" si="130"/>
        <v>1</v>
      </c>
    </row>
    <row r="1630" spans="2:11" x14ac:dyDescent="0.4">
      <c r="B1630" s="2" t="str" cm="1">
        <f t="array" ref="B1630">INDEX(JIS一覧!$A$1:$CQ$95, VALUE(LEFT(F1630, 2))+1, VALUE(RIGHT(F1630, 2))+1)</f>
        <v>警</v>
      </c>
      <c r="E1630" s="1">
        <f t="shared" si="126"/>
        <v>402</v>
      </c>
      <c r="F1630" s="7">
        <v>2357</v>
      </c>
      <c r="G1630" s="9" t="str" cm="1">
        <f t="array" ref="G1630">IF(LEN(F1630)=4,"1-"&amp;LEFT(F1630,2)&amp;"-"&amp;RIGHT(F1630,2),IF(AND(F1630="",B1630&lt;&gt;""),FindJISCoordinate(B1630),"No Code"))</f>
        <v>1-23-57</v>
      </c>
      <c r="H1630" s="3">
        <f t="shared" si="129"/>
        <v>35686</v>
      </c>
      <c r="I1630" s="3" t="str">
        <f t="shared" si="131"/>
        <v>U+8B66</v>
      </c>
      <c r="J1630" s="3" t="str">
        <f t="shared" si="132"/>
        <v>警</v>
      </c>
      <c r="K1630" s="3" t="b">
        <f t="shared" si="130"/>
        <v>1</v>
      </c>
    </row>
    <row r="1631" spans="2:11" x14ac:dyDescent="0.4">
      <c r="B1631" s="2"/>
      <c r="C1631" t="s">
        <v>11040</v>
      </c>
      <c r="E1631" s="1">
        <f t="shared" si="126"/>
        <v>402</v>
      </c>
      <c r="G1631" s="9" t="str" cm="1">
        <f t="array" ref="G1631">IF(LEN(F1631)=4,"1-"&amp;LEFT(F1631,2)&amp;"-"&amp;RIGHT(F1631,2),IF(AND(F1631="",B1631&lt;&gt;""),FindJISCoordinate(B1631),"No Code"))</f>
        <v>No Code</v>
      </c>
      <c r="H1631" s="3" t="str">
        <f t="shared" si="129"/>
        <v/>
      </c>
      <c r="I1631" s="3" t="str">
        <f t="shared" si="131"/>
        <v/>
      </c>
      <c r="J1631" s="3" t="str">
        <f t="shared" si="132"/>
        <v/>
      </c>
      <c r="K1631" s="3" t="b">
        <f t="shared" si="130"/>
        <v>1</v>
      </c>
    </row>
    <row r="1632" spans="2:11" x14ac:dyDescent="0.4">
      <c r="B1632" s="2" t="str" cm="1">
        <f t="array" ref="B1632">INDEX(JIS一覧!$A$1:$CQ$95, VALUE(LEFT(F1632, 2))+1, VALUE(RIGHT(F1632, 2))+1)</f>
        <v>鶏</v>
      </c>
      <c r="D1632" s="1">
        <v>3</v>
      </c>
      <c r="E1632" s="1">
        <f t="shared" si="126"/>
        <v>403</v>
      </c>
      <c r="F1632" s="7">
        <v>2360</v>
      </c>
      <c r="G1632" s="9" t="str" cm="1">
        <f t="array" ref="G1632">IF(LEN(F1632)=4,"1-"&amp;LEFT(F1632,2)&amp;"-"&amp;RIGHT(F1632,2),IF(AND(F1632="",B1632&lt;&gt;""),FindJISCoordinate(B1632),"No Code"))</f>
        <v>1-23-60</v>
      </c>
      <c r="H1632" s="3">
        <f t="shared" si="129"/>
        <v>40335</v>
      </c>
      <c r="I1632" s="3" t="str">
        <f t="shared" si="131"/>
        <v>U+9D8F</v>
      </c>
      <c r="J1632" s="3" t="str">
        <f t="shared" si="132"/>
        <v>鶏</v>
      </c>
      <c r="K1632" s="3" t="b">
        <f t="shared" si="130"/>
        <v>1</v>
      </c>
    </row>
    <row r="1633" spans="2:11" x14ac:dyDescent="0.4">
      <c r="B1633" s="2" t="str" cm="1">
        <f t="array" ref="B1633">INDEX(JIS一覧!$A$1:$CQ$95, VALUE(LEFT(F1633, 2))+1, VALUE(RIGHT(F1633, 2))+1)</f>
        <v>鷄</v>
      </c>
      <c r="C1633" t="s">
        <v>11041</v>
      </c>
      <c r="E1633" s="1">
        <f t="shared" si="126"/>
        <v>403</v>
      </c>
      <c r="F1633" s="7">
        <v>8317</v>
      </c>
      <c r="G1633" s="9" t="str" cm="1">
        <f t="array" ref="G1633">IF(LEN(F1633)=4,"1-"&amp;LEFT(F1633,2)&amp;"-"&amp;RIGHT(F1633,2),IF(AND(F1633="",B1633&lt;&gt;""),FindJISCoordinate(B1633),"No Code"))</f>
        <v>1-83-17</v>
      </c>
      <c r="H1633" s="3">
        <f t="shared" si="129"/>
        <v>40388</v>
      </c>
      <c r="I1633" s="3" t="str">
        <f t="shared" si="131"/>
        <v>U+9DC4</v>
      </c>
      <c r="J1633" s="3" t="str">
        <f t="shared" si="132"/>
        <v>鷄</v>
      </c>
      <c r="K1633" s="3" t="b">
        <f t="shared" si="130"/>
        <v>1</v>
      </c>
    </row>
    <row r="1634" spans="2:11" x14ac:dyDescent="0.4">
      <c r="B1634" s="2" t="str" cm="1">
        <f t="array" ref="B1634">INDEX(JIS一覧!$A$1:$CQ$95, VALUE(LEFT(F1634, 2))+1, VALUE(RIGHT(F1634, 2))+1)</f>
        <v>馨</v>
      </c>
      <c r="E1634" s="1">
        <f t="shared" si="126"/>
        <v>403</v>
      </c>
      <c r="F1634" s="7">
        <v>1930</v>
      </c>
      <c r="G1634" s="9" t="str" cm="1">
        <f t="array" ref="G1634">IF(LEN(F1634)=4,"1-"&amp;LEFT(F1634,2)&amp;"-"&amp;RIGHT(F1634,2),IF(AND(F1634="",B1634&lt;&gt;""),FindJISCoordinate(B1634),"No Code"))</f>
        <v>1-19-30</v>
      </c>
      <c r="H1634" s="3">
        <f t="shared" si="129"/>
        <v>39336</v>
      </c>
      <c r="I1634" s="3" t="str">
        <f t="shared" si="131"/>
        <v>U+99A8</v>
      </c>
      <c r="J1634" s="3" t="str">
        <f t="shared" si="132"/>
        <v>馨</v>
      </c>
      <c r="K1634" s="3" t="b">
        <f t="shared" si="130"/>
        <v>1</v>
      </c>
    </row>
    <row r="1635" spans="2:11" x14ac:dyDescent="0.4">
      <c r="B1635" s="2" t="str" cm="1">
        <f t="array" ref="B1635">INDEX(JIS一覧!$A$1:$CQ$95, VALUE(LEFT(F1635, 2))+1, VALUE(RIGHT(F1635, 2))+1)</f>
        <v>芸</v>
      </c>
      <c r="E1635" s="1">
        <f t="shared" si="126"/>
        <v>403</v>
      </c>
      <c r="F1635" s="7">
        <v>2361</v>
      </c>
      <c r="G1635" s="9" t="str" cm="1">
        <f t="array" ref="G1635">IF(LEN(F1635)=4,"1-"&amp;LEFT(F1635,2)&amp;"-"&amp;RIGHT(F1635,2),IF(AND(F1635="",B1635&lt;&gt;""),FindJISCoordinate(B1635),"No Code"))</f>
        <v>1-23-61</v>
      </c>
      <c r="H1635" s="3">
        <f t="shared" si="129"/>
        <v>33464</v>
      </c>
      <c r="I1635" s="3" t="str">
        <f t="shared" si="131"/>
        <v>U+82B8</v>
      </c>
      <c r="J1635" s="3" t="str">
        <f t="shared" si="132"/>
        <v>芸</v>
      </c>
      <c r="K1635" s="3" t="b">
        <f t="shared" si="130"/>
        <v>1</v>
      </c>
    </row>
    <row r="1636" spans="2:11" x14ac:dyDescent="0.4">
      <c r="B1636" s="2"/>
      <c r="C1636" t="s">
        <v>11042</v>
      </c>
      <c r="E1636" s="1">
        <f t="shared" si="126"/>
        <v>403</v>
      </c>
      <c r="G1636" s="9" t="str" cm="1">
        <f t="array" ref="G1636">IF(LEN(F1636)=4,"1-"&amp;LEFT(F1636,2)&amp;"-"&amp;RIGHT(F1636,2),IF(AND(F1636="",B1636&lt;&gt;""),FindJISCoordinate(B1636),"No Code"))</f>
        <v>No Code</v>
      </c>
      <c r="H1636" s="3" t="str">
        <f t="shared" si="129"/>
        <v/>
      </c>
      <c r="I1636" s="3" t="str">
        <f t="shared" si="131"/>
        <v/>
      </c>
      <c r="J1636" s="3" t="str">
        <f t="shared" si="132"/>
        <v/>
      </c>
      <c r="K1636" s="3" t="b">
        <f t="shared" si="130"/>
        <v>1</v>
      </c>
    </row>
    <row r="1637" spans="2:11" x14ac:dyDescent="0.4">
      <c r="B1637" s="2" t="str" cm="1">
        <f t="array" ref="B1637">INDEX(JIS一覧!$A$1:$CQ$95, VALUE(LEFT(F1637, 2))+1, VALUE(RIGHT(F1637, 2))+1)</f>
        <v>藝</v>
      </c>
      <c r="C1637" t="s">
        <v>11042</v>
      </c>
      <c r="E1637" s="1">
        <f t="shared" si="126"/>
        <v>403</v>
      </c>
      <c r="F1637" s="7">
        <v>7326</v>
      </c>
      <c r="G1637" s="9" t="str" cm="1">
        <f t="array" ref="G1637">IF(LEN(F1637)=4,"1-"&amp;LEFT(F1637,2)&amp;"-"&amp;RIGHT(F1637,2),IF(AND(F1637="",B1637&lt;&gt;""),FindJISCoordinate(B1637),"No Code"))</f>
        <v>1-73-26</v>
      </c>
      <c r="H1637" s="3">
        <f t="shared" si="129"/>
        <v>34269</v>
      </c>
      <c r="I1637" s="3" t="str">
        <f t="shared" si="131"/>
        <v>U+85DD</v>
      </c>
      <c r="J1637" s="3" t="str">
        <f t="shared" si="132"/>
        <v>藝</v>
      </c>
      <c r="K1637" s="3" t="b">
        <f t="shared" si="130"/>
        <v>1</v>
      </c>
    </row>
    <row r="1638" spans="2:11" x14ac:dyDescent="0.4">
      <c r="B1638" s="2" t="str" cm="1">
        <f t="array" ref="B1638">INDEX(JIS一覧!$A$1:$CQ$95, VALUE(LEFT(F1638, 2))+1, VALUE(RIGHT(F1638, 2))+1)</f>
        <v>迎</v>
      </c>
      <c r="D1638" s="1">
        <v>4</v>
      </c>
      <c r="E1638" s="1">
        <f t="shared" si="126"/>
        <v>404</v>
      </c>
      <c r="F1638" s="7">
        <v>2362</v>
      </c>
      <c r="G1638" s="9" t="str" cm="1">
        <f t="array" ref="G1638">IF(LEN(F1638)=4,"1-"&amp;LEFT(F1638,2)&amp;"-"&amp;RIGHT(F1638,2),IF(AND(F1638="",B1638&lt;&gt;""),FindJISCoordinate(B1638),"No Code"))</f>
        <v>1-23-62</v>
      </c>
      <c r="H1638" s="3">
        <f t="shared" si="129"/>
        <v>36814</v>
      </c>
      <c r="I1638" s="3" t="str">
        <f t="shared" si="131"/>
        <v>U+8FCE</v>
      </c>
      <c r="J1638" s="3" t="str">
        <f t="shared" si="132"/>
        <v>迎</v>
      </c>
      <c r="K1638" s="3" t="b">
        <f t="shared" si="130"/>
        <v>1</v>
      </c>
    </row>
    <row r="1639" spans="2:11" x14ac:dyDescent="0.4">
      <c r="B1639" s="2"/>
      <c r="C1639" t="s">
        <v>11043</v>
      </c>
      <c r="E1639" s="1">
        <f t="shared" si="126"/>
        <v>404</v>
      </c>
      <c r="G1639" s="9" t="str" cm="1">
        <f t="array" ref="G1639">IF(LEN(F1639)=4,"1-"&amp;LEFT(F1639,2)&amp;"-"&amp;RIGHT(F1639,2),IF(AND(F1639="",B1639&lt;&gt;""),FindJISCoordinate(B1639),"No Code"))</f>
        <v>No Code</v>
      </c>
      <c r="H1639" s="3" t="str">
        <f t="shared" si="129"/>
        <v/>
      </c>
      <c r="I1639" s="3" t="str">
        <f t="shared" si="131"/>
        <v/>
      </c>
      <c r="J1639" s="3" t="str">
        <f t="shared" si="132"/>
        <v/>
      </c>
      <c r="K1639" s="3" t="b">
        <f t="shared" si="130"/>
        <v>1</v>
      </c>
    </row>
    <row r="1640" spans="2:11" x14ac:dyDescent="0.4">
      <c r="B1640" s="2" t="str" cm="1">
        <f t="array" ref="B1640">INDEX(JIS一覧!$A$1:$CQ$95, VALUE(LEFT(F1640, 2))+1, VALUE(RIGHT(F1640, 2))+1)</f>
        <v>倪</v>
      </c>
      <c r="E1640" s="1">
        <f t="shared" si="126"/>
        <v>404</v>
      </c>
      <c r="F1640" s="7">
        <v>4868</v>
      </c>
      <c r="G1640" s="9" t="str" cm="1">
        <f t="array" ref="G1640">IF(LEN(F1640)=4,"1-"&amp;LEFT(F1640,2)&amp;"-"&amp;RIGHT(F1640,2),IF(AND(F1640="",B1640&lt;&gt;""),FindJISCoordinate(B1640),"No Code"))</f>
        <v>1-48-68</v>
      </c>
      <c r="H1640" s="3">
        <f t="shared" si="129"/>
        <v>20522</v>
      </c>
      <c r="I1640" s="3" t="str">
        <f t="shared" si="131"/>
        <v>U+502A</v>
      </c>
      <c r="J1640" s="3" t="str">
        <f t="shared" si="132"/>
        <v>倪</v>
      </c>
      <c r="K1640" s="3" t="b">
        <f t="shared" si="130"/>
        <v>1</v>
      </c>
    </row>
    <row r="1641" spans="2:11" x14ac:dyDescent="0.4">
      <c r="B1641" s="2" t="str" cm="1">
        <f t="array" ref="B1641">INDEX(JIS一覧!$A$1:$CQ$95, VALUE(LEFT(F1641, 2))+1, VALUE(RIGHT(F1641, 2))+1)</f>
        <v>猊</v>
      </c>
      <c r="E1641" s="1">
        <f t="shared" si="126"/>
        <v>404</v>
      </c>
      <c r="F1641" s="7">
        <v>6441</v>
      </c>
      <c r="G1641" s="9" t="str" cm="1">
        <f t="array" ref="G1641">IF(LEN(F1641)=4,"1-"&amp;LEFT(F1641,2)&amp;"-"&amp;RIGHT(F1641,2),IF(AND(F1641="",B1641&lt;&gt;""),FindJISCoordinate(B1641),"No Code"))</f>
        <v>1-64-41</v>
      </c>
      <c r="H1641" s="3">
        <f t="shared" si="129"/>
        <v>29450</v>
      </c>
      <c r="I1641" s="3" t="str">
        <f t="shared" si="131"/>
        <v>U+730A</v>
      </c>
      <c r="J1641" s="3" t="str">
        <f t="shared" si="132"/>
        <v>猊</v>
      </c>
      <c r="K1641" s="3" t="b">
        <f t="shared" si="130"/>
        <v>1</v>
      </c>
    </row>
    <row r="1642" spans="2:11" x14ac:dyDescent="0.4">
      <c r="B1642" s="2" t="str" cm="1">
        <f t="array" ref="B1642">INDEX(JIS一覧!$A$1:$CQ$95, VALUE(LEFT(F1642, 2))+1, VALUE(RIGHT(F1642, 2))+1)</f>
        <v>睨</v>
      </c>
      <c r="E1642" s="1">
        <f t="shared" si="126"/>
        <v>404</v>
      </c>
      <c r="F1642" s="7">
        <v>6643</v>
      </c>
      <c r="G1642" s="9" t="str" cm="1">
        <f t="array" ref="G1642">IF(LEN(F1642)=4,"1-"&amp;LEFT(F1642,2)&amp;"-"&amp;RIGHT(F1642,2),IF(AND(F1642="",B1642&lt;&gt;""),FindJISCoordinate(B1642),"No Code"))</f>
        <v>1-66-43</v>
      </c>
      <c r="H1642" s="3">
        <f t="shared" si="129"/>
        <v>30568</v>
      </c>
      <c r="I1642" s="3" t="str">
        <f t="shared" si="131"/>
        <v>U+7768</v>
      </c>
      <c r="J1642" s="3" t="str">
        <f t="shared" si="132"/>
        <v>睨</v>
      </c>
      <c r="K1642" s="3" t="b">
        <f t="shared" si="130"/>
        <v>1</v>
      </c>
    </row>
    <row r="1643" spans="2:11" x14ac:dyDescent="0.4">
      <c r="B1643" s="2" t="str" cm="1">
        <f t="array" ref="B1643">INDEX(JIS一覧!$A$1:$CQ$95, VALUE(LEFT(F1643, 2))+1, VALUE(RIGHT(F1643, 2))+1)</f>
        <v>貎</v>
      </c>
      <c r="E1643" s="1">
        <f t="shared" si="126"/>
        <v>404</v>
      </c>
      <c r="F1643" s="7">
        <v>7631</v>
      </c>
      <c r="G1643" s="9" t="str" cm="1">
        <f t="array" ref="G1643">IF(LEN(F1643)=4,"1-"&amp;LEFT(F1643,2)&amp;"-"&amp;RIGHT(F1643,2),IF(AND(F1643="",B1643&lt;&gt;""),FindJISCoordinate(B1643),"No Code"))</f>
        <v>1-76-31</v>
      </c>
      <c r="H1643" s="3">
        <f t="shared" si="129"/>
        <v>35982</v>
      </c>
      <c r="I1643" s="3" t="str">
        <f t="shared" si="131"/>
        <v>U+8C8E</v>
      </c>
      <c r="J1643" s="3" t="str">
        <f t="shared" si="132"/>
        <v>貎</v>
      </c>
      <c r="K1643" s="3" t="b">
        <f t="shared" si="130"/>
        <v>1</v>
      </c>
    </row>
    <row r="1644" spans="2:11" x14ac:dyDescent="0.4">
      <c r="B1644" s="2" t="str" cm="1">
        <f t="array" ref="B1644">INDEX(JIS一覧!$A$1:$CQ$95, VALUE(LEFT(F1644, 2))+1, VALUE(RIGHT(F1644, 2))+1)</f>
        <v>霓</v>
      </c>
      <c r="D1644" s="1">
        <v>5</v>
      </c>
      <c r="E1644" s="1">
        <f t="shared" si="126"/>
        <v>405</v>
      </c>
      <c r="F1644" s="7">
        <v>8031</v>
      </c>
      <c r="G1644" s="9" t="str" cm="1">
        <f t="array" ref="G1644">IF(LEN(F1644)=4,"1-"&amp;LEFT(F1644,2)&amp;"-"&amp;RIGHT(F1644,2),IF(AND(F1644="",B1644&lt;&gt;""),FindJISCoordinate(B1644),"No Code"))</f>
        <v>1-80-31</v>
      </c>
      <c r="H1644" s="3">
        <f t="shared" si="129"/>
        <v>38675</v>
      </c>
      <c r="I1644" s="3" t="str">
        <f t="shared" si="131"/>
        <v>U+9713</v>
      </c>
      <c r="J1644" s="3" t="str">
        <f t="shared" si="132"/>
        <v>霓</v>
      </c>
      <c r="K1644" s="3" t="b">
        <f t="shared" si="130"/>
        <v>1</v>
      </c>
    </row>
    <row r="1645" spans="2:11" x14ac:dyDescent="0.4">
      <c r="B1645" s="2" t="str" cm="1">
        <f t="array" ref="B1645">INDEX(JIS一覧!$A$1:$CQ$95, VALUE(LEFT(F1645, 2))+1, VALUE(RIGHT(F1645, 2))+1)</f>
        <v>鯨</v>
      </c>
      <c r="E1645" s="1">
        <f t="shared" si="126"/>
        <v>405</v>
      </c>
      <c r="F1645" s="7">
        <v>2363</v>
      </c>
      <c r="G1645" s="9" t="str" cm="1">
        <f t="array" ref="G1645">IF(LEN(F1645)=4,"1-"&amp;LEFT(F1645,2)&amp;"-"&amp;RIGHT(F1645,2),IF(AND(F1645="",B1645&lt;&gt;""),FindJISCoordinate(B1645),"No Code"))</f>
        <v>1-23-63</v>
      </c>
      <c r="H1645" s="3">
        <f t="shared" si="129"/>
        <v>39912</v>
      </c>
      <c r="I1645" s="3" t="str">
        <f t="shared" si="131"/>
        <v>U+9BE8</v>
      </c>
      <c r="J1645" s="3" t="str">
        <f t="shared" si="132"/>
        <v>鯨</v>
      </c>
      <c r="K1645" s="3" t="b">
        <f t="shared" si="130"/>
        <v>1</v>
      </c>
    </row>
    <row r="1646" spans="2:11" x14ac:dyDescent="0.4">
      <c r="B1646" s="2" t="str" cm="1">
        <f t="array" ref="B1646">INDEX(JIS一覧!$A$1:$CQ$95, VALUE(LEFT(F1646, 2))+1, VALUE(RIGHT(F1646, 2))+1)</f>
        <v>鯢</v>
      </c>
      <c r="E1646" s="1">
        <f t="shared" si="126"/>
        <v>405</v>
      </c>
      <c r="F1646" s="7">
        <v>8241</v>
      </c>
      <c r="G1646" s="9" t="str" cm="1">
        <f t="array" ref="G1646">IF(LEN(F1646)=4,"1-"&amp;LEFT(F1646,2)&amp;"-"&amp;RIGHT(F1646,2),IF(AND(F1646="",B1646&lt;&gt;""),FindJISCoordinate(B1646),"No Code"))</f>
        <v>1-82-41</v>
      </c>
      <c r="H1646" s="3">
        <f t="shared" si="129"/>
        <v>39906</v>
      </c>
      <c r="I1646" s="3" t="str">
        <f t="shared" si="131"/>
        <v>U+9BE2</v>
      </c>
      <c r="J1646" s="3" t="str">
        <f t="shared" si="132"/>
        <v>鯢</v>
      </c>
      <c r="K1646" s="3" t="b">
        <f t="shared" si="130"/>
        <v>1</v>
      </c>
    </row>
    <row r="1647" spans="2:11" x14ac:dyDescent="0.4">
      <c r="B1647" s="2" t="str" cm="1">
        <f t="array" ref="B1647">INDEX(JIS一覧!$A$1:$CQ$95, VALUE(LEFT(F1647, 2))+1, VALUE(RIGHT(F1647, 2))+1)</f>
        <v>麑</v>
      </c>
      <c r="E1647" s="1">
        <f t="shared" si="126"/>
        <v>405</v>
      </c>
      <c r="F1647" s="7">
        <v>8344</v>
      </c>
      <c r="G1647" s="9" t="str" cm="1">
        <f t="array" ref="G1647">IF(LEN(F1647)=4,"1-"&amp;LEFT(F1647,2)&amp;"-"&amp;RIGHT(F1647,2),IF(AND(F1647="",B1647&lt;&gt;""),FindJISCoordinate(B1647),"No Code"))</f>
        <v>1-83-44</v>
      </c>
      <c r="H1647" s="3">
        <f t="shared" si="129"/>
        <v>40593</v>
      </c>
      <c r="I1647" s="3" t="str">
        <f t="shared" si="131"/>
        <v>U+9E91</v>
      </c>
      <c r="J1647" s="3" t="str">
        <f t="shared" si="132"/>
        <v>麑</v>
      </c>
      <c r="K1647" s="3" t="b">
        <f t="shared" si="130"/>
        <v>1</v>
      </c>
    </row>
    <row r="1648" spans="2:11" x14ac:dyDescent="0.4">
      <c r="B1648" s="2" t="str" cm="1">
        <f t="array" ref="B1648">INDEX(JIS一覧!$A$1:$CQ$95, VALUE(LEFT(F1648, 2))+1, VALUE(RIGHT(F1648, 2))+1)</f>
        <v>黥</v>
      </c>
      <c r="E1648" s="1">
        <f t="shared" si="126"/>
        <v>405</v>
      </c>
      <c r="F1648" s="7">
        <v>8361</v>
      </c>
      <c r="G1648" s="9" t="str" cm="1">
        <f t="array" ref="G1648">IF(LEN(F1648)=4,"1-"&amp;LEFT(F1648,2)&amp;"-"&amp;RIGHT(F1648,2),IF(AND(F1648="",B1648&lt;&gt;""),FindJISCoordinate(B1648),"No Code"))</f>
        <v>1-83-61</v>
      </c>
      <c r="H1648" s="3">
        <f t="shared" si="129"/>
        <v>40677</v>
      </c>
      <c r="I1648" s="3" t="str">
        <f t="shared" si="131"/>
        <v>U+9EE5</v>
      </c>
      <c r="J1648" s="3" t="str">
        <f t="shared" si="132"/>
        <v>黥</v>
      </c>
      <c r="K1648" s="3" t="b">
        <f t="shared" si="130"/>
        <v>1</v>
      </c>
    </row>
    <row r="1649" spans="2:11" x14ac:dyDescent="0.4">
      <c r="B1649" s="2" t="str" cm="1">
        <f t="array" ref="B1649">INDEX(JIS一覧!$A$1:$CQ$95, VALUE(LEFT(F1649, 2))+1, VALUE(RIGHT(F1649, 2))+1)</f>
        <v>囈</v>
      </c>
      <c r="E1649" s="1">
        <f t="shared" si="126"/>
        <v>405</v>
      </c>
      <c r="F1649" s="7">
        <v>5184</v>
      </c>
      <c r="G1649" s="9" t="str" cm="1">
        <f t="array" ref="G1649">IF(LEN(F1649)=4,"1-"&amp;LEFT(F1649,2)&amp;"-"&amp;RIGHT(F1649,2),IF(AND(F1649="",B1649&lt;&gt;""),FindJISCoordinate(B1649),"No Code"))</f>
        <v>1-51-84</v>
      </c>
      <c r="H1649" s="3">
        <f t="shared" si="129"/>
        <v>22216</v>
      </c>
      <c r="I1649" s="3" t="str">
        <f t="shared" si="131"/>
        <v>U+56C8</v>
      </c>
      <c r="J1649" s="3" t="str">
        <f t="shared" si="132"/>
        <v>囈</v>
      </c>
      <c r="K1649" s="3" t="b">
        <f t="shared" si="130"/>
        <v>1</v>
      </c>
    </row>
    <row r="1650" spans="2:11" x14ac:dyDescent="0.4">
      <c r="B1650" s="2"/>
      <c r="C1650" t="s">
        <v>11044</v>
      </c>
      <c r="D1650" s="1">
        <v>6</v>
      </c>
      <c r="E1650" s="1">
        <f t="shared" si="126"/>
        <v>406</v>
      </c>
      <c r="G1650" s="9" t="str" cm="1">
        <f t="array" ref="G1650">IF(LEN(F1650)=4,"1-"&amp;LEFT(F1650,2)&amp;"-"&amp;RIGHT(F1650,2),IF(AND(F1650="",B1650&lt;&gt;""),FindJISCoordinate(B1650),"No Code"))</f>
        <v>No Code</v>
      </c>
      <c r="H1650" s="3" t="str">
        <f t="shared" si="129"/>
        <v/>
      </c>
      <c r="I1650" s="3" t="str">
        <f t="shared" si="131"/>
        <v/>
      </c>
      <c r="J1650" s="3" t="str">
        <f t="shared" si="132"/>
        <v/>
      </c>
      <c r="K1650" s="3" t="b">
        <f t="shared" si="130"/>
        <v>1</v>
      </c>
    </row>
    <row r="1651" spans="2:11" x14ac:dyDescent="0.4">
      <c r="B1651" s="2" t="str" cm="1">
        <f t="array" ref="B1651">INDEX(JIS一覧!$A$1:$CQ$95, VALUE(LEFT(F1651, 2))+1, VALUE(RIGHT(F1651, 2))+1)</f>
        <v>鵙</v>
      </c>
      <c r="E1651" s="1">
        <f t="shared" si="126"/>
        <v>406</v>
      </c>
      <c r="F1651" s="7">
        <v>8306</v>
      </c>
      <c r="G1651" s="9" t="str" cm="1">
        <f t="array" ref="G1651">IF(LEN(F1651)=4,"1-"&amp;LEFT(F1651,2)&amp;"-"&amp;RIGHT(F1651,2),IF(AND(F1651="",B1651&lt;&gt;""),FindJISCoordinate(B1651),"No Code"))</f>
        <v>1-83-06</v>
      </c>
      <c r="H1651" s="3">
        <f t="shared" si="129"/>
        <v>40281</v>
      </c>
      <c r="I1651" s="3" t="str">
        <f t="shared" si="131"/>
        <v>U+9D59</v>
      </c>
      <c r="J1651" s="3" t="str">
        <f t="shared" si="132"/>
        <v>鵙</v>
      </c>
      <c r="K1651" s="3" t="b">
        <f t="shared" si="130"/>
        <v>1</v>
      </c>
    </row>
    <row r="1652" spans="2:11" x14ac:dyDescent="0.4">
      <c r="B1652" s="2" t="str" cm="1">
        <f t="array" ref="B1652">INDEX(JIS一覧!$A$1:$CQ$95, VALUE(LEFT(F1652, 2))+1, VALUE(RIGHT(F1652, 2))+1)</f>
        <v>郤</v>
      </c>
      <c r="E1652" s="1">
        <f t="shared" si="126"/>
        <v>406</v>
      </c>
      <c r="F1652" s="7">
        <v>7828</v>
      </c>
      <c r="G1652" s="9" t="str" cm="1">
        <f t="array" ref="G1652">IF(LEN(F1652)=4,"1-"&amp;LEFT(F1652,2)&amp;"-"&amp;RIGHT(F1652,2),IF(AND(F1652="",B1652&lt;&gt;""),FindJISCoordinate(B1652),"No Code"))</f>
        <v>1-78-28</v>
      </c>
      <c r="H1652" s="3">
        <f t="shared" si="129"/>
        <v>37092</v>
      </c>
      <c r="I1652" s="3" t="str">
        <f t="shared" si="131"/>
        <v>U+90E4</v>
      </c>
      <c r="J1652" s="3" t="str">
        <f t="shared" si="132"/>
        <v>郤</v>
      </c>
      <c r="K1652" s="3" t="b">
        <f t="shared" si="130"/>
        <v>1</v>
      </c>
    </row>
    <row r="1653" spans="2:11" x14ac:dyDescent="0.4">
      <c r="B1653" s="2" t="str" cm="1">
        <f t="array" ref="B1653">INDEX(JIS一覧!$A$1:$CQ$95, VALUE(LEFT(F1653, 2))+1, VALUE(RIGHT(F1653, 2))+1)</f>
        <v>戟</v>
      </c>
      <c r="E1653" s="1">
        <f t="shared" si="126"/>
        <v>406</v>
      </c>
      <c r="F1653" s="7">
        <v>2365</v>
      </c>
      <c r="G1653" s="9" t="str" cm="1">
        <f t="array" ref="G1653">IF(LEN(F1653)=4,"1-"&amp;LEFT(F1653,2)&amp;"-"&amp;RIGHT(F1653,2),IF(AND(F1653="",B1653&lt;&gt;""),FindJISCoordinate(B1653),"No Code"))</f>
        <v>1-23-65</v>
      </c>
      <c r="H1653" s="3">
        <f t="shared" si="129"/>
        <v>25119</v>
      </c>
      <c r="I1653" s="3" t="str">
        <f t="shared" si="131"/>
        <v>U+621F</v>
      </c>
      <c r="J1653" s="3" t="str">
        <f t="shared" si="132"/>
        <v>戟</v>
      </c>
      <c r="K1653" s="3" t="b">
        <f t="shared" si="130"/>
        <v>1</v>
      </c>
    </row>
    <row r="1654" spans="2:11" x14ac:dyDescent="0.4">
      <c r="B1654" s="2" t="str" cm="1">
        <f t="array" ref="B1654">INDEX(JIS一覧!$A$1:$CQ$95, VALUE(LEFT(F1654, 2))+1, VALUE(RIGHT(F1654, 2))+1)</f>
        <v>隙</v>
      </c>
      <c r="E1654" s="1">
        <f t="shared" si="126"/>
        <v>406</v>
      </c>
      <c r="F1654" s="7">
        <v>2368</v>
      </c>
      <c r="G1654" s="9" t="str" cm="1">
        <f t="array" ref="G1654">IF(LEN(F1654)=4,"1-"&amp;LEFT(F1654,2)&amp;"-"&amp;RIGHT(F1654,2),IF(AND(F1654="",B1654&lt;&gt;""),FindJISCoordinate(B1654),"No Code"))</f>
        <v>1-23-68</v>
      </c>
      <c r="H1654" s="3">
        <f t="shared" si="129"/>
        <v>38553</v>
      </c>
      <c r="I1654" s="3" t="str">
        <f t="shared" si="131"/>
        <v>U+9699</v>
      </c>
      <c r="J1654" s="3" t="str">
        <f t="shared" si="132"/>
        <v>隙</v>
      </c>
      <c r="K1654" s="3" t="b">
        <f t="shared" si="130"/>
        <v>1</v>
      </c>
    </row>
    <row r="1655" spans="2:11" x14ac:dyDescent="0.4">
      <c r="B1655" s="2"/>
      <c r="C1655" t="s">
        <v>11045</v>
      </c>
      <c r="E1655" s="1">
        <f t="shared" ref="E1655:E1718" si="133">IF(D1655="",E1654,D1655+ROUNDUP(E1654-D1655,-2))</f>
        <v>406</v>
      </c>
      <c r="G1655" s="9" t="str" cm="1">
        <f t="array" ref="G1655">IF(LEN(F1655)=4,"1-"&amp;LEFT(F1655,2)&amp;"-"&amp;RIGHT(F1655,2),IF(AND(F1655="",B1655&lt;&gt;""),FindJISCoordinate(B1655),"No Code"))</f>
        <v>No Code</v>
      </c>
      <c r="H1655" s="3" t="str">
        <f t="shared" si="129"/>
        <v/>
      </c>
      <c r="I1655" s="3" t="str">
        <f t="shared" si="131"/>
        <v/>
      </c>
      <c r="J1655" s="3" t="str">
        <f t="shared" si="132"/>
        <v/>
      </c>
      <c r="K1655" s="3" t="b">
        <f t="shared" si="130"/>
        <v>1</v>
      </c>
    </row>
    <row r="1656" spans="2:11" x14ac:dyDescent="0.4">
      <c r="B1656" s="2" t="str" cm="1">
        <f t="array" ref="B1656">INDEX(JIS一覧!$A$1:$CQ$95, VALUE(LEFT(F1656, 2))+1, VALUE(RIGHT(F1656, 2))+1)</f>
        <v>覡</v>
      </c>
      <c r="E1656" s="1">
        <f t="shared" si="133"/>
        <v>406</v>
      </c>
      <c r="F1656" s="7">
        <v>7514</v>
      </c>
      <c r="G1656" s="9" t="str" cm="1">
        <f t="array" ref="G1656">IF(LEN(F1656)=4,"1-"&amp;LEFT(F1656,2)&amp;"-"&amp;RIGHT(F1656,2),IF(AND(F1656="",B1656&lt;&gt;""),FindJISCoordinate(B1656),"No Code"))</f>
        <v>1-75-14</v>
      </c>
      <c r="H1656" s="3">
        <f t="shared" si="129"/>
        <v>35233</v>
      </c>
      <c r="I1656" s="3" t="str">
        <f t="shared" si="131"/>
        <v>U+89A1</v>
      </c>
      <c r="J1656" s="3" t="str">
        <f t="shared" si="132"/>
        <v>覡</v>
      </c>
      <c r="K1656" s="3" t="b">
        <f t="shared" si="130"/>
        <v>1</v>
      </c>
    </row>
    <row r="1657" spans="2:11" x14ac:dyDescent="0.4">
      <c r="B1657" s="2" t="str" cm="1">
        <f t="array" ref="B1657">INDEX(JIS一覧!$A$1:$CQ$95, VALUE(LEFT(F1657, 2))+1, VALUE(RIGHT(F1657, 2))+1)</f>
        <v>劇</v>
      </c>
      <c r="E1657" s="1">
        <f t="shared" si="133"/>
        <v>406</v>
      </c>
      <c r="F1657" s="7">
        <v>2364</v>
      </c>
      <c r="G1657" s="9" t="str" cm="1">
        <f t="array" ref="G1657">IF(LEN(F1657)=4,"1-"&amp;LEFT(F1657,2)&amp;"-"&amp;RIGHT(F1657,2),IF(AND(F1657="",B1657&lt;&gt;""),FindJISCoordinate(B1657),"No Code"))</f>
        <v>1-23-64</v>
      </c>
      <c r="H1657" s="3">
        <f t="shared" si="129"/>
        <v>21127</v>
      </c>
      <c r="I1657" s="3" t="str">
        <f t="shared" si="131"/>
        <v>U+5287</v>
      </c>
      <c r="J1657" s="3" t="str">
        <f t="shared" si="132"/>
        <v>劇</v>
      </c>
      <c r="K1657" s="3" t="b">
        <f t="shared" si="130"/>
        <v>1</v>
      </c>
    </row>
    <row r="1658" spans="2:11" x14ac:dyDescent="0.4">
      <c r="B1658" s="2" t="str" cm="1">
        <f t="array" ref="B1658">INDEX(JIS一覧!$A$1:$CQ$95, VALUE(LEFT(F1658, 2))+1, VALUE(RIGHT(F1658, 2))+1)</f>
        <v>撃</v>
      </c>
      <c r="D1658" s="1">
        <v>7</v>
      </c>
      <c r="E1658" s="1">
        <f t="shared" si="133"/>
        <v>407</v>
      </c>
      <c r="F1658" s="7">
        <v>2366</v>
      </c>
      <c r="G1658" s="9" t="str" cm="1">
        <f t="array" ref="G1658">IF(LEN(F1658)=4,"1-"&amp;LEFT(F1658,2)&amp;"-"&amp;RIGHT(F1658,2),IF(AND(F1658="",B1658&lt;&gt;""),FindJISCoordinate(B1658),"No Code"))</f>
        <v>1-23-66</v>
      </c>
      <c r="H1658" s="3">
        <f t="shared" si="129"/>
        <v>25731</v>
      </c>
      <c r="I1658" s="3" t="str">
        <f t="shared" si="131"/>
        <v>U+6483</v>
      </c>
      <c r="J1658" s="3" t="str">
        <f t="shared" si="132"/>
        <v>撃</v>
      </c>
      <c r="K1658" s="3" t="b">
        <f t="shared" si="130"/>
        <v>1</v>
      </c>
    </row>
    <row r="1659" spans="2:11" x14ac:dyDescent="0.4">
      <c r="B1659" s="2" t="str" cm="1">
        <f t="array" ref="B1659">INDEX(JIS一覧!$A$1:$CQ$95, VALUE(LEFT(F1659, 2))+1, VALUE(RIGHT(F1659, 2))+1)</f>
        <v>擊</v>
      </c>
      <c r="C1659" t="s">
        <v>11046</v>
      </c>
      <c r="E1659" s="1">
        <f t="shared" si="133"/>
        <v>407</v>
      </c>
      <c r="F1659" s="7">
        <v>8502</v>
      </c>
      <c r="G1659" s="9" t="str" cm="1">
        <f t="array" ref="G1659">IF(LEN(F1659)=4,"1-"&amp;LEFT(F1659,2)&amp;"-"&amp;RIGHT(F1659,2),IF(AND(F1659="",B1659&lt;&gt;""),FindJISCoordinate(B1659),"No Code"))</f>
        <v>1-85-02</v>
      </c>
      <c r="H1659" s="3">
        <f t="shared" si="129"/>
        <v>25802</v>
      </c>
      <c r="I1659" s="3" t="str">
        <f t="shared" si="131"/>
        <v>U+64CA</v>
      </c>
      <c r="J1659" s="3" t="str">
        <f t="shared" si="132"/>
        <v>擊</v>
      </c>
      <c r="K1659" s="3" t="b">
        <f t="shared" si="130"/>
        <v>1</v>
      </c>
    </row>
    <row r="1660" spans="2:11" x14ac:dyDescent="0.4">
      <c r="B1660" s="2" t="str" cm="1">
        <f t="array" ref="B1660">INDEX(JIS一覧!$A$1:$CQ$95, VALUE(LEFT(F1660, 2))+1, VALUE(RIGHT(F1660, 2))+1)</f>
        <v>鴃</v>
      </c>
      <c r="E1660" s="1">
        <f t="shared" si="133"/>
        <v>407</v>
      </c>
      <c r="F1660" s="7">
        <v>8280</v>
      </c>
      <c r="G1660" s="9" t="str" cm="1">
        <f t="array" ref="G1660">IF(LEN(F1660)=4,"1-"&amp;LEFT(F1660,2)&amp;"-"&amp;RIGHT(F1660,2),IF(AND(F1660="",B1660&lt;&gt;""),FindJISCoordinate(B1660),"No Code"))</f>
        <v>1-82-80</v>
      </c>
      <c r="H1660" s="3">
        <f t="shared" si="129"/>
        <v>40195</v>
      </c>
      <c r="I1660" s="3" t="str">
        <f t="shared" si="131"/>
        <v>U+9D03</v>
      </c>
      <c r="J1660" s="3" t="str">
        <f t="shared" si="132"/>
        <v>鴃</v>
      </c>
      <c r="K1660" s="3" t="b">
        <f t="shared" si="130"/>
        <v>1</v>
      </c>
    </row>
    <row r="1661" spans="2:11" x14ac:dyDescent="0.4">
      <c r="B1661" s="1" t="s">
        <v>7443</v>
      </c>
      <c r="C1661" t="s">
        <v>11047</v>
      </c>
      <c r="E1661" s="1">
        <f t="shared" si="133"/>
        <v>407</v>
      </c>
      <c r="G1661" s="9" t="str" cm="1">
        <f t="array" ref="G1661">IF(LEN(F1661)=4,"1-"&amp;LEFT(F1661,2)&amp;"-"&amp;RIGHT(F1661,2),IF(AND(F1661="",B1661&lt;&gt;""),FindJISCoordinate(B1661),"No Code"))</f>
        <v>2-94-04</v>
      </c>
      <c r="H1661" s="3">
        <f t="shared" si="129"/>
        <v>40194</v>
      </c>
      <c r="I1661" s="3" t="str">
        <f t="shared" si="131"/>
        <v>U+9D02</v>
      </c>
      <c r="J1661" s="3" t="str">
        <f t="shared" si="132"/>
        <v>鴂</v>
      </c>
      <c r="K1661" s="3" t="b">
        <f t="shared" si="130"/>
        <v>1</v>
      </c>
    </row>
    <row r="1662" spans="2:11" x14ac:dyDescent="0.4">
      <c r="B1662" s="2" t="str" cm="1">
        <f t="array" ref="B1662">INDEX(JIS一覧!$A$1:$CQ$95, VALUE(LEFT(F1662, 2))+1, VALUE(RIGHT(F1662, 2))+1)</f>
        <v>激</v>
      </c>
      <c r="E1662" s="1">
        <f t="shared" si="133"/>
        <v>407</v>
      </c>
      <c r="F1662" s="7">
        <v>2367</v>
      </c>
      <c r="G1662" s="9" t="str" cm="1">
        <f t="array" ref="G1662">IF(LEN(F1662)=4,"1-"&amp;LEFT(F1662,2)&amp;"-"&amp;RIGHT(F1662,2),IF(AND(F1662="",B1662&lt;&gt;""),FindJISCoordinate(B1662),"No Code"))</f>
        <v>1-23-67</v>
      </c>
      <c r="H1662" s="3">
        <f t="shared" si="129"/>
        <v>28608</v>
      </c>
      <c r="I1662" s="3" t="str">
        <f t="shared" si="131"/>
        <v>U+6FC0</v>
      </c>
      <c r="J1662" s="3" t="str">
        <f t="shared" si="132"/>
        <v>激</v>
      </c>
      <c r="K1662" s="3" t="b">
        <f t="shared" si="130"/>
        <v>1</v>
      </c>
    </row>
    <row r="1663" spans="2:11" x14ac:dyDescent="0.4">
      <c r="B1663" s="2" t="str" cm="1">
        <f t="array" ref="B1663">INDEX(JIS一覧!$A$1:$CQ$95, VALUE(LEFT(F1663, 2))+1, VALUE(RIGHT(F1663, 2))+1)</f>
        <v>檄</v>
      </c>
      <c r="D1663" s="1">
        <v>8</v>
      </c>
      <c r="E1663" s="1">
        <f t="shared" si="133"/>
        <v>408</v>
      </c>
      <c r="F1663" s="7">
        <v>6092</v>
      </c>
      <c r="G1663" s="9" t="str" cm="1">
        <f t="array" ref="G1663">IF(LEN(F1663)=4,"1-"&amp;LEFT(F1663,2)&amp;"-"&amp;RIGHT(F1663,2),IF(AND(F1663="",B1663&lt;&gt;""),FindJISCoordinate(B1663),"No Code"))</f>
        <v>1-60-92</v>
      </c>
      <c r="H1663" s="3">
        <f t="shared" si="129"/>
        <v>27268</v>
      </c>
      <c r="I1663" s="3" t="str">
        <f t="shared" si="131"/>
        <v>U+6A84</v>
      </c>
      <c r="J1663" s="3" t="str">
        <f t="shared" si="132"/>
        <v>檄</v>
      </c>
      <c r="K1663" s="3" t="b">
        <f t="shared" si="130"/>
        <v>1</v>
      </c>
    </row>
    <row r="1664" spans="2:11" x14ac:dyDescent="0.4">
      <c r="B1664" s="2" t="str" cm="1">
        <f t="array" ref="B1664">INDEX(JIS一覧!$A$1:$CQ$95, VALUE(LEFT(F1664, 2))+1, VALUE(RIGHT(F1664, 2))+1)</f>
        <v>闃</v>
      </c>
      <c r="E1664" s="1">
        <f t="shared" si="133"/>
        <v>408</v>
      </c>
      <c r="F1664" s="7">
        <v>7974</v>
      </c>
      <c r="G1664" s="9" t="str" cm="1">
        <f t="array" ref="G1664">IF(LEN(F1664)=4,"1-"&amp;LEFT(F1664,2)&amp;"-"&amp;RIGHT(F1664,2),IF(AND(F1664="",B1664&lt;&gt;""),FindJISCoordinate(B1664),"No Code"))</f>
        <v>1-79-74</v>
      </c>
      <c r="H1664" s="3">
        <f t="shared" si="129"/>
        <v>38339</v>
      </c>
      <c r="I1664" s="3" t="str">
        <f t="shared" si="131"/>
        <v>U+95C3</v>
      </c>
      <c r="J1664" s="3" t="str">
        <f t="shared" si="132"/>
        <v>闃</v>
      </c>
      <c r="K1664" s="3" t="b">
        <f t="shared" si="130"/>
        <v>1</v>
      </c>
    </row>
    <row r="1665" spans="2:11" x14ac:dyDescent="0.4">
      <c r="B1665" s="2" t="str" cm="1">
        <f t="array" ref="B1665">INDEX(JIS一覧!$A$1:$CQ$95, VALUE(LEFT(F1665, 2))+1, VALUE(RIGHT(F1665, 2))+1)</f>
        <v>鬩</v>
      </c>
      <c r="E1665" s="1">
        <f t="shared" si="133"/>
        <v>408</v>
      </c>
      <c r="F1665" s="7">
        <v>8211</v>
      </c>
      <c r="G1665" s="9" t="str" cm="1">
        <f t="array" ref="G1665">IF(LEN(F1665)=4,"1-"&amp;LEFT(F1665,2)&amp;"-"&amp;RIGHT(F1665,2),IF(AND(F1665="",B1665&lt;&gt;""),FindJISCoordinate(B1665),"No Code"))</f>
        <v>1-82-11</v>
      </c>
      <c r="H1665" s="3">
        <f t="shared" si="129"/>
        <v>39721</v>
      </c>
      <c r="I1665" s="3" t="str">
        <f t="shared" si="131"/>
        <v>U+9B29</v>
      </c>
      <c r="J1665" s="3" t="str">
        <f t="shared" si="132"/>
        <v>鬩</v>
      </c>
      <c r="K1665" s="3" t="b">
        <f t="shared" si="130"/>
        <v>1</v>
      </c>
    </row>
    <row r="1666" spans="2:11" x14ac:dyDescent="0.4">
      <c r="B1666" s="2" t="str" cm="1">
        <f t="array" ref="B1666">INDEX(JIS一覧!$A$1:$CQ$95, VALUE(LEFT(F1666, 2))+1, VALUE(RIGHT(F1666, 2))+1)</f>
        <v>鷁</v>
      </c>
      <c r="E1666" s="1">
        <f t="shared" si="133"/>
        <v>408</v>
      </c>
      <c r="F1666" s="7">
        <v>8318</v>
      </c>
      <c r="G1666" s="9" t="str" cm="1">
        <f t="array" ref="G1666">IF(LEN(F1666)=4,"1-"&amp;LEFT(F1666,2)&amp;"-"&amp;RIGHT(F1666,2),IF(AND(F1666="",B1666&lt;&gt;""),FindJISCoordinate(B1666),"No Code"))</f>
        <v>1-83-18</v>
      </c>
      <c r="H1666" s="3">
        <f t="shared" ref="H1666:H1729" si="134">IFERROR(_xlfn.UNICODE(B1666),"")</f>
        <v>40385</v>
      </c>
      <c r="I1666" s="3" t="str">
        <f t="shared" si="131"/>
        <v>U+9DC1</v>
      </c>
      <c r="J1666" s="3" t="str">
        <f t="shared" si="132"/>
        <v>鷁</v>
      </c>
      <c r="K1666" s="3" t="b">
        <f t="shared" ref="K1666:K1729" si="135">B1666=J1666</f>
        <v>1</v>
      </c>
    </row>
    <row r="1667" spans="2:11" x14ac:dyDescent="0.4">
      <c r="B1667" s="2" t="str" cm="1">
        <f t="array" ref="B1667">INDEX(JIS一覧!$A$1:$CQ$95, VALUE(LEFT(F1667, 2))+1, VALUE(RIGHT(F1667, 2))+1)</f>
        <v>桁</v>
      </c>
      <c r="E1667" s="1">
        <f t="shared" si="133"/>
        <v>408</v>
      </c>
      <c r="F1667" s="7">
        <v>2369</v>
      </c>
      <c r="G1667" s="9" t="str" cm="1">
        <f t="array" ref="G1667">IF(LEN(F1667)=4,"1-"&amp;LEFT(F1667,2)&amp;"-"&amp;RIGHT(F1667,2),IF(AND(F1667="",B1667&lt;&gt;""),FindJISCoordinate(B1667),"No Code"))</f>
        <v>1-23-69</v>
      </c>
      <c r="H1667" s="3">
        <f t="shared" si="134"/>
        <v>26689</v>
      </c>
      <c r="I1667" s="3" t="str">
        <f t="shared" si="131"/>
        <v>U+6841</v>
      </c>
      <c r="J1667" s="3" t="str">
        <f t="shared" si="132"/>
        <v>桁</v>
      </c>
      <c r="K1667" s="3" t="b">
        <f t="shared" si="135"/>
        <v>1</v>
      </c>
    </row>
    <row r="1668" spans="2:11" x14ac:dyDescent="0.4">
      <c r="B1668" s="2" t="str" cm="1">
        <f t="array" ref="B1668">INDEX(JIS一覧!$A$1:$CQ$95, VALUE(LEFT(F1668, 2))+1, VALUE(RIGHT(F1668, 2))+1)</f>
        <v>纈</v>
      </c>
      <c r="D1668" s="1">
        <v>9</v>
      </c>
      <c r="E1668" s="1">
        <f t="shared" si="133"/>
        <v>409</v>
      </c>
      <c r="F1668" s="7">
        <v>6982</v>
      </c>
      <c r="G1668" s="9" t="str" cm="1">
        <f t="array" ref="G1668">IF(LEN(F1668)=4,"1-"&amp;LEFT(F1668,2)&amp;"-"&amp;RIGHT(F1668,2),IF(AND(F1668="",B1668&lt;&gt;""),FindJISCoordinate(B1668),"No Code"))</f>
        <v>1-69-82</v>
      </c>
      <c r="H1668" s="3">
        <f t="shared" si="134"/>
        <v>32392</v>
      </c>
      <c r="I1668" s="3" t="str">
        <f t="shared" si="131"/>
        <v>U+7E88</v>
      </c>
      <c r="J1668" s="3" t="str">
        <f t="shared" si="132"/>
        <v>纈</v>
      </c>
      <c r="K1668" s="3" t="b">
        <f t="shared" si="135"/>
        <v>1</v>
      </c>
    </row>
    <row r="1669" spans="2:11" x14ac:dyDescent="0.4">
      <c r="B1669" s="2" t="str" cm="1">
        <f t="array" ref="B1669">INDEX(JIS一覧!$A$1:$CQ$95, VALUE(LEFT(F1669, 2))+1, VALUE(RIGHT(F1669, 2))+1)</f>
        <v>孑</v>
      </c>
      <c r="E1669" s="1">
        <f t="shared" si="133"/>
        <v>409</v>
      </c>
      <c r="F1669" s="7">
        <v>5351</v>
      </c>
      <c r="G1669" s="9" t="str" cm="1">
        <f t="array" ref="G1669">IF(LEN(F1669)=4,"1-"&amp;LEFT(F1669,2)&amp;"-"&amp;RIGHT(F1669,2),IF(AND(F1669="",B1669&lt;&gt;""),FindJISCoordinate(B1669),"No Code"))</f>
        <v>1-53-51</v>
      </c>
      <c r="H1669" s="3">
        <f t="shared" si="134"/>
        <v>23377</v>
      </c>
      <c r="I1669" s="3" t="str">
        <f t="shared" si="131"/>
        <v>U+5B51</v>
      </c>
      <c r="J1669" s="3" t="str">
        <f t="shared" si="132"/>
        <v>孑</v>
      </c>
      <c r="K1669" s="3" t="b">
        <f t="shared" si="135"/>
        <v>1</v>
      </c>
    </row>
    <row r="1670" spans="2:11" x14ac:dyDescent="0.4">
      <c r="B1670" s="2" t="str" cm="1">
        <f t="array" ref="B1670">INDEX(JIS一覧!$A$1:$CQ$95, VALUE(LEFT(F1670, 2))+1, VALUE(RIGHT(F1670, 2))+1)</f>
        <v>欠</v>
      </c>
      <c r="E1670" s="1">
        <f t="shared" si="133"/>
        <v>409</v>
      </c>
      <c r="F1670" s="7">
        <v>2371</v>
      </c>
      <c r="G1670" s="9" t="str" cm="1">
        <f t="array" ref="G1670">IF(LEN(F1670)=4,"1-"&amp;LEFT(F1670,2)&amp;"-"&amp;RIGHT(F1670,2),IF(AND(F1670="",B1670&lt;&gt;""),FindJISCoordinate(B1670),"No Code"))</f>
        <v>1-23-71</v>
      </c>
      <c r="H1670" s="3">
        <f t="shared" si="134"/>
        <v>27424</v>
      </c>
      <c r="I1670" s="3" t="str">
        <f t="shared" si="131"/>
        <v>U+6B20</v>
      </c>
      <c r="J1670" s="3" t="str">
        <f t="shared" si="132"/>
        <v>欠</v>
      </c>
      <c r="K1670" s="3" t="b">
        <f t="shared" si="135"/>
        <v>1</v>
      </c>
    </row>
    <row r="1671" spans="2:11" x14ac:dyDescent="0.4">
      <c r="B1671" s="2" t="str" cm="1">
        <f t="array" ref="B1671">INDEX(JIS一覧!$A$1:$CQ$95, VALUE(LEFT(F1671, 2))+1, VALUE(RIGHT(F1671, 2))+1)</f>
        <v>缺</v>
      </c>
      <c r="C1671" t="s">
        <v>11048</v>
      </c>
      <c r="E1671" s="1">
        <f t="shared" si="133"/>
        <v>409</v>
      </c>
      <c r="F1671" s="7">
        <v>6994</v>
      </c>
      <c r="G1671" s="9" t="str" cm="1">
        <f t="array" ref="G1671">IF(LEN(F1671)=4,"1-"&amp;LEFT(F1671,2)&amp;"-"&amp;RIGHT(F1671,2),IF(AND(F1671="",B1671&lt;&gt;""),FindJISCoordinate(B1671),"No Code"))</f>
        <v>1-69-94</v>
      </c>
      <c r="H1671" s="3">
        <f t="shared" si="134"/>
        <v>32570</v>
      </c>
      <c r="I1671" s="3" t="str">
        <f t="shared" ref="I1671:I1734" si="136">IFERROR("U+"&amp;DEC2HEX(H1671),"")</f>
        <v>U+7F3A</v>
      </c>
      <c r="J1671" s="3" t="str">
        <f t="shared" ref="J1671:J1734" si="137">IFERROR(_xlfn.UNICHAR(H1671),"")</f>
        <v>缺</v>
      </c>
      <c r="K1671" s="3" t="b">
        <f t="shared" si="135"/>
        <v>1</v>
      </c>
    </row>
    <row r="1672" spans="2:11" x14ac:dyDescent="0.4">
      <c r="B1672" s="2" t="str" cm="1">
        <f t="array" ref="B1672">INDEX(JIS一覧!$A$1:$CQ$95, VALUE(LEFT(F1672, 2))+1, VALUE(RIGHT(F1672, 2))+1)</f>
        <v>欠</v>
      </c>
      <c r="C1672" t="s">
        <v>11049</v>
      </c>
      <c r="E1672" s="1">
        <f t="shared" si="133"/>
        <v>409</v>
      </c>
      <c r="F1672" s="7">
        <v>2371</v>
      </c>
      <c r="G1672" s="9" t="str" cm="1">
        <f t="array" ref="G1672">IF(LEN(F1672)=4,"1-"&amp;LEFT(F1672,2)&amp;"-"&amp;RIGHT(F1672,2),IF(AND(F1672="",B1672&lt;&gt;""),FindJISCoordinate(B1672),"No Code"))</f>
        <v>1-23-71</v>
      </c>
      <c r="H1672" s="3">
        <f t="shared" si="134"/>
        <v>27424</v>
      </c>
      <c r="I1672" s="3" t="str">
        <f t="shared" si="136"/>
        <v>U+6B20</v>
      </c>
      <c r="J1672" s="3" t="str">
        <f t="shared" si="137"/>
        <v>欠</v>
      </c>
      <c r="K1672" s="3" t="b">
        <f t="shared" si="135"/>
        <v>1</v>
      </c>
    </row>
    <row r="1673" spans="2:11" x14ac:dyDescent="0.4">
      <c r="B1673" s="2" t="str" cm="1">
        <f t="array" ref="B1673">INDEX(JIS一覧!$A$1:$CQ$95, VALUE(LEFT(F1673, 2))+1, VALUE(RIGHT(F1673, 2))+1)</f>
        <v>穴</v>
      </c>
      <c r="E1673" s="1">
        <f t="shared" si="133"/>
        <v>409</v>
      </c>
      <c r="F1673" s="7">
        <v>2374</v>
      </c>
      <c r="G1673" s="9" t="str" cm="1">
        <f t="array" ref="G1673">IF(LEN(F1673)=4,"1-"&amp;LEFT(F1673,2)&amp;"-"&amp;RIGHT(F1673,2),IF(AND(F1673="",B1673&lt;&gt;""),FindJISCoordinate(B1673),"No Code"))</f>
        <v>1-23-74</v>
      </c>
      <c r="H1673" s="3">
        <f t="shared" si="134"/>
        <v>31348</v>
      </c>
      <c r="I1673" s="3" t="str">
        <f t="shared" si="136"/>
        <v>U+7A74</v>
      </c>
      <c r="J1673" s="3" t="str">
        <f t="shared" si="137"/>
        <v>穴</v>
      </c>
      <c r="K1673" s="3" t="b">
        <f t="shared" si="135"/>
        <v>1</v>
      </c>
    </row>
    <row r="1674" spans="2:11" x14ac:dyDescent="0.4">
      <c r="B1674" s="2" t="str" cm="1">
        <f t="array" ref="B1674">INDEX(JIS一覧!$A$1:$CQ$95, VALUE(LEFT(F1674, 2))+1, VALUE(RIGHT(F1674, 2))+1)</f>
        <v>刔</v>
      </c>
      <c r="D1674" s="1">
        <v>10</v>
      </c>
      <c r="E1674" s="1">
        <f t="shared" si="133"/>
        <v>410</v>
      </c>
      <c r="F1674" s="7">
        <v>4969</v>
      </c>
      <c r="G1674" s="9" t="str" cm="1">
        <f t="array" ref="G1674">IF(LEN(F1674)=4,"1-"&amp;LEFT(F1674,2)&amp;"-"&amp;RIGHT(F1674,2),IF(AND(F1674="",B1674&lt;&gt;""),FindJISCoordinate(B1674),"No Code"))</f>
        <v>1-49-69</v>
      </c>
      <c r="H1674" s="3">
        <f t="shared" si="134"/>
        <v>21012</v>
      </c>
      <c r="I1674" s="3" t="str">
        <f t="shared" si="136"/>
        <v>U+5214</v>
      </c>
      <c r="J1674" s="3" t="str">
        <f t="shared" si="137"/>
        <v>刔</v>
      </c>
      <c r="K1674" s="3" t="b">
        <f t="shared" si="135"/>
        <v>1</v>
      </c>
    </row>
    <row r="1675" spans="2:11" x14ac:dyDescent="0.4">
      <c r="B1675" s="2" t="str" cm="1">
        <f t="array" ref="B1675">INDEX(JIS一覧!$A$1:$CQ$95, VALUE(LEFT(F1675, 2))+1, VALUE(RIGHT(F1675, 2))+1)</f>
        <v>血</v>
      </c>
      <c r="E1675" s="1">
        <f t="shared" si="133"/>
        <v>410</v>
      </c>
      <c r="F1675" s="7">
        <v>2376</v>
      </c>
      <c r="G1675" s="9" t="str" cm="1">
        <f t="array" ref="G1675">IF(LEN(F1675)=4,"1-"&amp;LEFT(F1675,2)&amp;"-"&amp;RIGHT(F1675,2),IF(AND(F1675="",B1675&lt;&gt;""),FindJISCoordinate(B1675),"No Code"))</f>
        <v>1-23-76</v>
      </c>
      <c r="H1675" s="3">
        <f t="shared" si="134"/>
        <v>34880</v>
      </c>
      <c r="I1675" s="3" t="str">
        <f t="shared" si="136"/>
        <v>U+8840</v>
      </c>
      <c r="J1675" s="3" t="str">
        <f t="shared" si="137"/>
        <v>血</v>
      </c>
      <c r="K1675" s="3" t="b">
        <f t="shared" si="135"/>
        <v>1</v>
      </c>
    </row>
    <row r="1676" spans="2:11" x14ac:dyDescent="0.4">
      <c r="B1676" s="2" t="str" cm="1">
        <f t="array" ref="B1676">INDEX(JIS一覧!$A$1:$CQ$95, VALUE(LEFT(F1676, 2))+1, VALUE(RIGHT(F1676, 2))+1)</f>
        <v>抉</v>
      </c>
      <c r="D1676" s="1">
        <v>11</v>
      </c>
      <c r="E1676" s="1">
        <f t="shared" si="133"/>
        <v>411</v>
      </c>
      <c r="F1676" s="7">
        <v>5717</v>
      </c>
      <c r="G1676" s="9" t="str" cm="1">
        <f t="array" ref="G1676">IF(LEN(F1676)=4,"1-"&amp;LEFT(F1676,2)&amp;"-"&amp;RIGHT(F1676,2),IF(AND(F1676="",B1676&lt;&gt;""),FindJISCoordinate(B1676),"No Code"))</f>
        <v>1-57-17</v>
      </c>
      <c r="H1676" s="3">
        <f t="shared" si="134"/>
        <v>25225</v>
      </c>
      <c r="I1676" s="3" t="str">
        <f t="shared" si="136"/>
        <v>U+6289</v>
      </c>
      <c r="J1676" s="3" t="str">
        <f t="shared" si="137"/>
        <v>抉</v>
      </c>
      <c r="K1676" s="3" t="b">
        <f t="shared" si="135"/>
        <v>1</v>
      </c>
    </row>
    <row r="1677" spans="2:11" x14ac:dyDescent="0.4">
      <c r="B1677" s="2" t="str" cm="1">
        <f t="array" ref="B1677">INDEX(JIS一覧!$A$1:$CQ$95, VALUE(LEFT(F1677, 2))+1, VALUE(RIGHT(F1677, 2))+1)</f>
        <v>決</v>
      </c>
      <c r="E1677" s="1">
        <f t="shared" si="133"/>
        <v>411</v>
      </c>
      <c r="F1677" s="7">
        <v>2372</v>
      </c>
      <c r="G1677" s="9" t="str" cm="1">
        <f t="array" ref="G1677">IF(LEN(F1677)=4,"1-"&amp;LEFT(F1677,2)&amp;"-"&amp;RIGHT(F1677,2),IF(AND(F1677="",B1677&lt;&gt;""),FindJISCoordinate(B1677),"No Code"))</f>
        <v>1-23-72</v>
      </c>
      <c r="H1677" s="3">
        <f t="shared" si="134"/>
        <v>27770</v>
      </c>
      <c r="I1677" s="3" t="str">
        <f t="shared" si="136"/>
        <v>U+6C7A</v>
      </c>
      <c r="J1677" s="3" t="str">
        <f t="shared" si="137"/>
        <v>決</v>
      </c>
      <c r="K1677" s="3" t="b">
        <f t="shared" si="135"/>
        <v>1</v>
      </c>
    </row>
    <row r="1678" spans="2:11" x14ac:dyDescent="0.4">
      <c r="B1678" s="2" t="str" cm="1">
        <f t="array" ref="B1678">INDEX(JIS一覧!$A$1:$CQ$95, VALUE(LEFT(F1678, 2))+1, VALUE(RIGHT(F1678, 2))+1)</f>
        <v>頁</v>
      </c>
      <c r="D1678" s="1">
        <v>12</v>
      </c>
      <c r="E1678" s="1">
        <f t="shared" si="133"/>
        <v>412</v>
      </c>
      <c r="F1678" s="7">
        <v>4239</v>
      </c>
      <c r="G1678" s="9" t="str" cm="1">
        <f t="array" ref="G1678">IF(LEN(F1678)=4,"1-"&amp;LEFT(F1678,2)&amp;"-"&amp;RIGHT(F1678,2),IF(AND(F1678="",B1678&lt;&gt;""),FindJISCoordinate(B1678),"No Code"))</f>
        <v>1-42-39</v>
      </c>
      <c r="H1678" s="3">
        <f t="shared" si="134"/>
        <v>38913</v>
      </c>
      <c r="I1678" s="3" t="str">
        <f t="shared" si="136"/>
        <v>U+9801</v>
      </c>
      <c r="J1678" s="3" t="str">
        <f t="shared" si="137"/>
        <v>頁</v>
      </c>
      <c r="K1678" s="3" t="b">
        <f t="shared" si="135"/>
        <v>1</v>
      </c>
    </row>
    <row r="1679" spans="2:11" x14ac:dyDescent="0.4">
      <c r="B1679" s="2" t="str" cm="1">
        <f t="array" ref="B1679">INDEX(JIS一覧!$A$1:$CQ$95, VALUE(LEFT(F1679, 2))+1, VALUE(RIGHT(F1679, 2))+1)</f>
        <v>挈</v>
      </c>
      <c r="E1679" s="1">
        <f t="shared" si="133"/>
        <v>412</v>
      </c>
      <c r="F1679" s="7">
        <v>5745</v>
      </c>
      <c r="G1679" s="9" t="str" cm="1">
        <f t="array" ref="G1679">IF(LEN(F1679)=4,"1-"&amp;LEFT(F1679,2)&amp;"-"&amp;RIGHT(F1679,2),IF(AND(F1679="",B1679&lt;&gt;""),FindJISCoordinate(B1679),"No Code"))</f>
        <v>1-57-45</v>
      </c>
      <c r="H1679" s="3">
        <f t="shared" si="134"/>
        <v>25352</v>
      </c>
      <c r="I1679" s="3" t="str">
        <f t="shared" si="136"/>
        <v>U+6308</v>
      </c>
      <c r="J1679" s="3" t="str">
        <f t="shared" si="137"/>
        <v>挈</v>
      </c>
      <c r="K1679" s="3" t="b">
        <f t="shared" si="135"/>
        <v>1</v>
      </c>
    </row>
    <row r="1680" spans="2:11" x14ac:dyDescent="0.4">
      <c r="B1680" s="2"/>
      <c r="C1680" t="s">
        <v>11050</v>
      </c>
      <c r="E1680" s="1">
        <f t="shared" si="133"/>
        <v>412</v>
      </c>
      <c r="G1680" s="9" t="str" cm="1">
        <f t="array" ref="G1680">IF(LEN(F1680)=4,"1-"&amp;LEFT(F1680,2)&amp;"-"&amp;RIGHT(F1680,2),IF(AND(F1680="",B1680&lt;&gt;""),FindJISCoordinate(B1680),"No Code"))</f>
        <v>No Code</v>
      </c>
      <c r="H1680" s="3" t="str">
        <f t="shared" si="134"/>
        <v/>
      </c>
      <c r="I1680" s="3" t="str">
        <f t="shared" si="136"/>
        <v/>
      </c>
      <c r="J1680" s="3" t="str">
        <f t="shared" si="137"/>
        <v/>
      </c>
      <c r="K1680" s="3" t="b">
        <f t="shared" si="135"/>
        <v>1</v>
      </c>
    </row>
    <row r="1681" spans="2:11" x14ac:dyDescent="0.4">
      <c r="B1681" s="2" t="str" cm="1">
        <f t="array" ref="B1681">INDEX(JIS一覧!$A$1:$CQ$95, VALUE(LEFT(F1681, 2))+1, VALUE(RIGHT(F1681, 2))+1)</f>
        <v>桀</v>
      </c>
      <c r="E1681" s="1">
        <f t="shared" si="133"/>
        <v>412</v>
      </c>
      <c r="F1681" s="7">
        <v>5960</v>
      </c>
      <c r="G1681" s="9" t="str" cm="1">
        <f t="array" ref="G1681">IF(LEN(F1681)=4,"1-"&amp;LEFT(F1681,2)&amp;"-"&amp;RIGHT(F1681,2),IF(AND(F1681="",B1681&lt;&gt;""),FindJISCoordinate(B1681),"No Code"))</f>
        <v>1-59-60</v>
      </c>
      <c r="H1681" s="3">
        <f t="shared" si="134"/>
        <v>26688</v>
      </c>
      <c r="I1681" s="3" t="str">
        <f t="shared" si="136"/>
        <v>U+6840</v>
      </c>
      <c r="J1681" s="3" t="str">
        <f t="shared" si="137"/>
        <v>桀</v>
      </c>
      <c r="K1681" s="3" t="b">
        <f t="shared" si="135"/>
        <v>1</v>
      </c>
    </row>
    <row r="1682" spans="2:11" x14ac:dyDescent="0.4">
      <c r="B1682" s="2" t="str" cm="1">
        <f t="array" ref="B1682">INDEX(JIS一覧!$A$1:$CQ$95, VALUE(LEFT(F1682, 2))+1, VALUE(RIGHT(F1682, 2))+1)</f>
        <v>訐</v>
      </c>
      <c r="E1682" s="1">
        <f t="shared" si="133"/>
        <v>412</v>
      </c>
      <c r="F1682" s="7">
        <v>7532</v>
      </c>
      <c r="G1682" s="9" t="str" cm="1">
        <f t="array" ref="G1682">IF(LEN(F1682)=4,"1-"&amp;LEFT(F1682,2)&amp;"-"&amp;RIGHT(F1682,2),IF(AND(F1682="",B1682&lt;&gt;""),FindJISCoordinate(B1682),"No Code"))</f>
        <v>1-75-32</v>
      </c>
      <c r="H1682" s="3">
        <f t="shared" si="134"/>
        <v>35344</v>
      </c>
      <c r="I1682" s="3" t="str">
        <f t="shared" si="136"/>
        <v>U+8A10</v>
      </c>
      <c r="J1682" s="3" t="str">
        <f t="shared" si="137"/>
        <v>訐</v>
      </c>
      <c r="K1682" s="3" t="b">
        <f t="shared" si="135"/>
        <v>1</v>
      </c>
    </row>
    <row r="1683" spans="2:11" x14ac:dyDescent="0.4">
      <c r="B1683" s="2" t="str" cm="1">
        <f t="array" ref="B1683">INDEX(JIS一覧!$A$1:$CQ$95, VALUE(LEFT(F1683, 2))+1, VALUE(RIGHT(F1683, 2))+1)</f>
        <v>偈</v>
      </c>
      <c r="E1683" s="1">
        <f t="shared" si="133"/>
        <v>412</v>
      </c>
      <c r="F1683" s="7">
        <v>4885</v>
      </c>
      <c r="G1683" s="9" t="str" cm="1">
        <f t="array" ref="G1683">IF(LEN(F1683)=4,"1-"&amp;LEFT(F1683,2)&amp;"-"&amp;RIGHT(F1683,2),IF(AND(F1683="",B1683&lt;&gt;""),FindJISCoordinate(B1683),"No Code"))</f>
        <v>1-48-85</v>
      </c>
      <c r="H1683" s="3">
        <f t="shared" si="134"/>
        <v>20552</v>
      </c>
      <c r="I1683" s="3" t="str">
        <f t="shared" si="136"/>
        <v>U+5048</v>
      </c>
      <c r="J1683" s="3" t="str">
        <f t="shared" si="137"/>
        <v>偈</v>
      </c>
      <c r="K1683" s="3" t="b">
        <f t="shared" si="135"/>
        <v>1</v>
      </c>
    </row>
    <row r="1684" spans="2:11" x14ac:dyDescent="0.4">
      <c r="B1684" s="2" t="str" cm="1">
        <f t="array" ref="B1684">INDEX(JIS一覧!$A$1:$CQ$95, VALUE(LEFT(F1684, 2))+1, VALUE(RIGHT(F1684, 2))+1)</f>
        <v>訣</v>
      </c>
      <c r="E1684" s="1">
        <f t="shared" si="133"/>
        <v>412</v>
      </c>
      <c r="F1684" s="7">
        <v>2377</v>
      </c>
      <c r="G1684" s="9" t="str" cm="1">
        <f t="array" ref="G1684">IF(LEN(F1684)=4,"1-"&amp;LEFT(F1684,2)&amp;"-"&amp;RIGHT(F1684,2),IF(AND(F1684="",B1684&lt;&gt;""),FindJISCoordinate(B1684),"No Code"))</f>
        <v>1-23-77</v>
      </c>
      <c r="H1684" s="3">
        <f t="shared" si="134"/>
        <v>35363</v>
      </c>
      <c r="I1684" s="3" t="str">
        <f t="shared" si="136"/>
        <v>U+8A23</v>
      </c>
      <c r="J1684" s="3" t="str">
        <f t="shared" si="137"/>
        <v>訣</v>
      </c>
      <c r="K1684" s="3" t="b">
        <f t="shared" si="135"/>
        <v>1</v>
      </c>
    </row>
    <row r="1685" spans="2:11" x14ac:dyDescent="0.4">
      <c r="B1685" s="2" t="str" cm="1">
        <f t="array" ref="B1685">INDEX(JIS一覧!$A$1:$CQ$95, VALUE(LEFT(F1685, 2))+1, VALUE(RIGHT(F1685, 2))+1)</f>
        <v>厥</v>
      </c>
      <c r="E1685" s="1">
        <f t="shared" si="133"/>
        <v>412</v>
      </c>
      <c r="F1685" s="7">
        <v>5048</v>
      </c>
      <c r="G1685" s="9" t="str" cm="1">
        <f t="array" ref="G1685">IF(LEN(F1685)=4,"1-"&amp;LEFT(F1685,2)&amp;"-"&amp;RIGHT(F1685,2),IF(AND(F1685="",B1685&lt;&gt;""),FindJISCoordinate(B1685),"No Code"))</f>
        <v>1-50-48</v>
      </c>
      <c r="H1685" s="3">
        <f t="shared" si="134"/>
        <v>21413</v>
      </c>
      <c r="I1685" s="3" t="str">
        <f t="shared" si="136"/>
        <v>U+53A5</v>
      </c>
      <c r="J1685" s="3" t="str">
        <f t="shared" si="137"/>
        <v>厥</v>
      </c>
      <c r="K1685" s="3" t="b">
        <f t="shared" si="135"/>
        <v>1</v>
      </c>
    </row>
    <row r="1686" spans="2:11" x14ac:dyDescent="0.4">
      <c r="B1686" s="2" t="str" cm="1">
        <f t="array" ref="B1686">INDEX(JIS一覧!$A$1:$CQ$95, VALUE(LEFT(F1686, 2))+1, VALUE(RIGHT(F1686, 2))+1)</f>
        <v>結</v>
      </c>
      <c r="E1686" s="1">
        <f t="shared" si="133"/>
        <v>412</v>
      </c>
      <c r="F1686" s="7">
        <v>2375</v>
      </c>
      <c r="G1686" s="9" t="str" cm="1">
        <f t="array" ref="G1686">IF(LEN(F1686)=4,"1-"&amp;LEFT(F1686,2)&amp;"-"&amp;RIGHT(F1686,2),IF(AND(F1686="",B1686&lt;&gt;""),FindJISCoordinate(B1686),"No Code"))</f>
        <v>1-23-75</v>
      </c>
      <c r="H1686" s="3">
        <f t="shared" si="134"/>
        <v>32080</v>
      </c>
      <c r="I1686" s="3" t="str">
        <f t="shared" si="136"/>
        <v>U+7D50</v>
      </c>
      <c r="J1686" s="3" t="str">
        <f t="shared" si="137"/>
        <v>結</v>
      </c>
      <c r="K1686" s="3" t="b">
        <f t="shared" si="135"/>
        <v>1</v>
      </c>
    </row>
    <row r="1687" spans="2:11" x14ac:dyDescent="0.4">
      <c r="B1687" s="2" t="str" cm="1">
        <f t="array" ref="B1687">INDEX(JIS一覧!$A$1:$CQ$95, VALUE(LEFT(F1687, 2))+1, VALUE(RIGHT(F1687, 2))+1)</f>
        <v>傑</v>
      </c>
      <c r="D1687" s="1">
        <v>14</v>
      </c>
      <c r="E1687" s="1">
        <f t="shared" si="133"/>
        <v>414</v>
      </c>
      <c r="F1687" s="7">
        <v>2370</v>
      </c>
      <c r="G1687" s="9" t="str" cm="1">
        <f t="array" ref="G1687">IF(LEN(F1687)=4,"1-"&amp;LEFT(F1687,2)&amp;"-"&amp;RIGHT(F1687,2),IF(AND(F1687="",B1687&lt;&gt;""),FindJISCoordinate(B1687),"No Code"))</f>
        <v>1-23-70</v>
      </c>
      <c r="H1687" s="3">
        <f t="shared" si="134"/>
        <v>20625</v>
      </c>
      <c r="I1687" s="3" t="str">
        <f t="shared" si="136"/>
        <v>U+5091</v>
      </c>
      <c r="J1687" s="3" t="str">
        <f t="shared" si="137"/>
        <v>傑</v>
      </c>
      <c r="K1687" s="3" t="b">
        <f t="shared" si="135"/>
        <v>1</v>
      </c>
    </row>
    <row r="1688" spans="2:11" x14ac:dyDescent="0.4">
      <c r="B1688" s="2"/>
      <c r="C1688" t="s">
        <v>11051</v>
      </c>
      <c r="E1688" s="1">
        <f t="shared" si="133"/>
        <v>414</v>
      </c>
      <c r="G1688" s="9" t="str" cm="1">
        <f t="array" ref="G1688">IF(LEN(F1688)=4,"1-"&amp;LEFT(F1688,2)&amp;"-"&amp;RIGHT(F1688,2),IF(AND(F1688="",B1688&lt;&gt;""),FindJISCoordinate(B1688),"No Code"))</f>
        <v>No Code</v>
      </c>
      <c r="H1688" s="3" t="str">
        <f t="shared" si="134"/>
        <v/>
      </c>
      <c r="I1688" s="3" t="str">
        <f t="shared" si="136"/>
        <v/>
      </c>
      <c r="J1688" s="3" t="str">
        <f t="shared" si="137"/>
        <v/>
      </c>
      <c r="K1688" s="3" t="b">
        <f t="shared" si="135"/>
        <v>1</v>
      </c>
    </row>
    <row r="1689" spans="2:11" x14ac:dyDescent="0.4">
      <c r="B1689" s="2" t="str" cm="1">
        <f t="array" ref="B1689">INDEX(JIS一覧!$A$1:$CQ$95, VALUE(LEFT(F1689, 2))+1, VALUE(RIGHT(F1689, 2))+1)</f>
        <v>歇</v>
      </c>
      <c r="E1689" s="1">
        <f t="shared" si="133"/>
        <v>414</v>
      </c>
      <c r="F1689" s="7">
        <v>6128</v>
      </c>
      <c r="G1689" s="9" t="str" cm="1">
        <f t="array" ref="G1689">IF(LEN(F1689)=4,"1-"&amp;LEFT(F1689,2)&amp;"-"&amp;RIGHT(F1689,2),IF(AND(F1689="",B1689&lt;&gt;""),FindJISCoordinate(B1689),"No Code"))</f>
        <v>1-61-28</v>
      </c>
      <c r="H1689" s="3">
        <f t="shared" si="134"/>
        <v>27463</v>
      </c>
      <c r="I1689" s="3" t="str">
        <f t="shared" si="136"/>
        <v>U+6B47</v>
      </c>
      <c r="J1689" s="3" t="str">
        <f t="shared" si="137"/>
        <v>歇</v>
      </c>
      <c r="K1689" s="3" t="b">
        <f t="shared" si="135"/>
        <v>1</v>
      </c>
    </row>
    <row r="1690" spans="2:11" x14ac:dyDescent="0.4">
      <c r="B1690" s="2" t="str" cm="1">
        <f t="array" ref="B1690">INDEX(JIS一覧!$A$1:$CQ$95, VALUE(LEFT(F1690, 2))+1, VALUE(RIGHT(F1690, 2))+1)</f>
        <v>碣</v>
      </c>
      <c r="E1690" s="1">
        <f t="shared" si="133"/>
        <v>414</v>
      </c>
      <c r="F1690" s="7">
        <v>6682</v>
      </c>
      <c r="G1690" s="9" t="str" cm="1">
        <f t="array" ref="G1690">IF(LEN(F1690)=4,"1-"&amp;LEFT(F1690,2)&amp;"-"&amp;RIGHT(F1690,2),IF(AND(F1690="",B1690&lt;&gt;""),FindJISCoordinate(B1690),"No Code"))</f>
        <v>1-66-82</v>
      </c>
      <c r="H1690" s="3">
        <f t="shared" si="134"/>
        <v>30883</v>
      </c>
      <c r="I1690" s="3" t="str">
        <f t="shared" si="136"/>
        <v>U+78A3</v>
      </c>
      <c r="J1690" s="3" t="str">
        <f t="shared" si="137"/>
        <v>碣</v>
      </c>
      <c r="K1690" s="3" t="b">
        <f t="shared" si="135"/>
        <v>1</v>
      </c>
    </row>
    <row r="1691" spans="2:11" x14ac:dyDescent="0.4">
      <c r="B1691" s="2" t="str" cm="1">
        <f t="array" ref="B1691">INDEX(JIS一覧!$A$1:$CQ$95, VALUE(LEFT(F1691, 2))+1, VALUE(RIGHT(F1691, 2))+1)</f>
        <v>竭</v>
      </c>
      <c r="E1691" s="1">
        <f t="shared" si="133"/>
        <v>414</v>
      </c>
      <c r="F1691" s="7">
        <v>6781</v>
      </c>
      <c r="G1691" s="9" t="str" cm="1">
        <f t="array" ref="G1691">IF(LEN(F1691)=4,"1-"&amp;LEFT(F1691,2)&amp;"-"&amp;RIGHT(F1691,2),IF(AND(F1691="",B1691&lt;&gt;""),FindJISCoordinate(B1691),"No Code"))</f>
        <v>1-67-81</v>
      </c>
      <c r="H1691" s="3">
        <f t="shared" si="134"/>
        <v>31469</v>
      </c>
      <c r="I1691" s="3" t="str">
        <f t="shared" si="136"/>
        <v>U+7AED</v>
      </c>
      <c r="J1691" s="3" t="str">
        <f t="shared" si="137"/>
        <v>竭</v>
      </c>
      <c r="K1691" s="3" t="b">
        <f t="shared" si="135"/>
        <v>1</v>
      </c>
    </row>
    <row r="1692" spans="2:11" x14ac:dyDescent="0.4">
      <c r="B1692" s="2" t="str" cm="1">
        <f t="array" ref="B1692">INDEX(JIS一覧!$A$1:$CQ$95, VALUE(LEFT(F1692, 2))+1, VALUE(RIGHT(F1692, 2))+1)</f>
        <v>潔</v>
      </c>
      <c r="E1692" s="1">
        <f t="shared" si="133"/>
        <v>414</v>
      </c>
      <c r="F1692" s="7">
        <v>2373</v>
      </c>
      <c r="G1692" s="9" t="str" cm="1">
        <f t="array" ref="G1692">IF(LEN(F1692)=4,"1-"&amp;LEFT(F1692,2)&amp;"-"&amp;RIGHT(F1692,2),IF(AND(F1692="",B1692&lt;&gt;""),FindJISCoordinate(B1692),"No Code"))</f>
        <v>1-23-73</v>
      </c>
      <c r="H1692" s="3">
        <f t="shared" si="134"/>
        <v>28500</v>
      </c>
      <c r="I1692" s="3" t="str">
        <f t="shared" si="136"/>
        <v>U+6F54</v>
      </c>
      <c r="J1692" s="3" t="str">
        <f t="shared" si="137"/>
        <v>潔</v>
      </c>
      <c r="K1692" s="3" t="b">
        <f t="shared" si="135"/>
        <v>1</v>
      </c>
    </row>
    <row r="1693" spans="2:11" x14ac:dyDescent="0.4">
      <c r="B1693" s="2"/>
      <c r="C1693" t="s">
        <v>11052</v>
      </c>
      <c r="E1693" s="1">
        <f t="shared" si="133"/>
        <v>414</v>
      </c>
      <c r="G1693" s="9" t="str" cm="1">
        <f t="array" ref="G1693">IF(LEN(F1693)=4,"1-"&amp;LEFT(F1693,2)&amp;"-"&amp;RIGHT(F1693,2),IF(AND(F1693="",B1693&lt;&gt;""),FindJISCoordinate(B1693),"No Code"))</f>
        <v>No Code</v>
      </c>
      <c r="H1693" s="3" t="str">
        <f t="shared" si="134"/>
        <v/>
      </c>
      <c r="I1693" s="3" t="str">
        <f t="shared" si="136"/>
        <v/>
      </c>
      <c r="J1693" s="3" t="str">
        <f t="shared" si="137"/>
        <v/>
      </c>
      <c r="K1693" s="3" t="b">
        <f t="shared" si="135"/>
        <v>1</v>
      </c>
    </row>
    <row r="1694" spans="2:11" x14ac:dyDescent="0.4">
      <c r="B1694" s="2" t="str" cm="1">
        <f t="array" ref="B1694">INDEX(JIS一覧!$A$1:$CQ$95, VALUE(LEFT(F1694, 2))+1, VALUE(RIGHT(F1694, 2))+1)</f>
        <v>獗</v>
      </c>
      <c r="E1694" s="1">
        <f t="shared" si="133"/>
        <v>414</v>
      </c>
      <c r="F1694" s="7">
        <v>6453</v>
      </c>
      <c r="G1694" s="9" t="str" cm="1">
        <f t="array" ref="G1694">IF(LEN(F1694)=4,"1-"&amp;LEFT(F1694,2)&amp;"-"&amp;RIGHT(F1694,2),IF(AND(F1694="",B1694&lt;&gt;""),FindJISCoordinate(B1694),"No Code"))</f>
        <v>1-64-53</v>
      </c>
      <c r="H1694" s="3">
        <f t="shared" si="134"/>
        <v>29527</v>
      </c>
      <c r="I1694" s="3" t="str">
        <f t="shared" si="136"/>
        <v>U+7357</v>
      </c>
      <c r="J1694" s="3" t="str">
        <f t="shared" si="137"/>
        <v>獗</v>
      </c>
      <c r="K1694" s="3" t="b">
        <f t="shared" si="135"/>
        <v>1</v>
      </c>
    </row>
    <row r="1695" spans="2:11" x14ac:dyDescent="0.4">
      <c r="B1695" s="2" t="str" cm="1">
        <f t="array" ref="B1695">INDEX(JIS一覧!$A$1:$CQ$95, VALUE(LEFT(F1695, 2))+1, VALUE(RIGHT(F1695, 2))+1)</f>
        <v>蕨</v>
      </c>
      <c r="E1695" s="1">
        <f t="shared" si="133"/>
        <v>414</v>
      </c>
      <c r="F1695" s="7">
        <v>4747</v>
      </c>
      <c r="G1695" s="9" t="str" cm="1">
        <f t="array" ref="G1695">IF(LEN(F1695)=4,"1-"&amp;LEFT(F1695,2)&amp;"-"&amp;RIGHT(F1695,2),IF(AND(F1695="",B1695&lt;&gt;""),FindJISCoordinate(B1695),"No Code"))</f>
        <v>1-47-47</v>
      </c>
      <c r="H1695" s="3">
        <f t="shared" si="134"/>
        <v>34152</v>
      </c>
      <c r="I1695" s="3" t="str">
        <f t="shared" si="136"/>
        <v>U+8568</v>
      </c>
      <c r="J1695" s="3" t="str">
        <f t="shared" si="137"/>
        <v>蕨</v>
      </c>
      <c r="K1695" s="3" t="b">
        <f t="shared" si="135"/>
        <v>1</v>
      </c>
    </row>
    <row r="1696" spans="2:11" x14ac:dyDescent="0.4">
      <c r="B1696" s="2" t="str" cm="1">
        <f t="array" ref="B1696">INDEX(JIS一覧!$A$1:$CQ$95, VALUE(LEFT(F1696, 2))+1, VALUE(RIGHT(F1696, 2))+1)</f>
        <v>頡</v>
      </c>
      <c r="E1696" s="1">
        <f t="shared" si="133"/>
        <v>414</v>
      </c>
      <c r="F1696" s="7">
        <v>8086</v>
      </c>
      <c r="G1696" s="9" t="str" cm="1">
        <f t="array" ref="G1696">IF(LEN(F1696)=4,"1-"&amp;LEFT(F1696,2)&amp;"-"&amp;RIGHT(F1696,2),IF(AND(F1696="",B1696&lt;&gt;""),FindJISCoordinate(B1696),"No Code"))</f>
        <v>1-80-86</v>
      </c>
      <c r="H1696" s="3">
        <f t="shared" si="134"/>
        <v>38945</v>
      </c>
      <c r="I1696" s="3" t="str">
        <f t="shared" si="136"/>
        <v>U+9821</v>
      </c>
      <c r="J1696" s="3" t="str">
        <f t="shared" si="137"/>
        <v>頡</v>
      </c>
      <c r="K1696" s="3" t="b">
        <f t="shared" si="135"/>
        <v>1</v>
      </c>
    </row>
    <row r="1697" spans="2:11" x14ac:dyDescent="0.4">
      <c r="B1697" s="2" t="str" cm="1">
        <f t="array" ref="B1697">INDEX(JIS一覧!$A$1:$CQ$95, VALUE(LEFT(F1697, 2))+1, VALUE(RIGHT(F1697, 2))+1)</f>
        <v>闕</v>
      </c>
      <c r="E1697" s="1">
        <f t="shared" si="133"/>
        <v>414</v>
      </c>
      <c r="F1697" s="7">
        <v>7977</v>
      </c>
      <c r="G1697" s="9" t="str" cm="1">
        <f t="array" ref="G1697">IF(LEN(F1697)=4,"1-"&amp;LEFT(F1697,2)&amp;"-"&amp;RIGHT(F1697,2),IF(AND(F1697="",B1697&lt;&gt;""),FindJISCoordinate(B1697),"No Code"))</f>
        <v>1-79-77</v>
      </c>
      <c r="H1697" s="3">
        <f t="shared" si="134"/>
        <v>38357</v>
      </c>
      <c r="I1697" s="3" t="str">
        <f t="shared" si="136"/>
        <v>U+95D5</v>
      </c>
      <c r="J1697" s="3" t="str">
        <f t="shared" si="137"/>
        <v>闕</v>
      </c>
      <c r="K1697" s="3" t="b">
        <f t="shared" si="135"/>
        <v>1</v>
      </c>
    </row>
    <row r="1698" spans="2:11" x14ac:dyDescent="0.4">
      <c r="B1698" s="2" t="str" cm="1">
        <f t="array" ref="B1698">INDEX(JIS一覧!$A$1:$CQ$95, VALUE(LEFT(F1698, 2))+1, VALUE(RIGHT(F1698, 2))+1)</f>
        <v>譎</v>
      </c>
      <c r="D1698" s="1">
        <v>15</v>
      </c>
      <c r="E1698" s="1">
        <f t="shared" si="133"/>
        <v>415</v>
      </c>
      <c r="F1698" s="7">
        <v>7589</v>
      </c>
      <c r="G1698" s="9" t="str" cm="1">
        <f t="array" ref="G1698">IF(LEN(F1698)=4,"1-"&amp;LEFT(F1698,2)&amp;"-"&amp;RIGHT(F1698,2),IF(AND(F1698="",B1698&lt;&gt;""),FindJISCoordinate(B1698),"No Code"))</f>
        <v>1-75-89</v>
      </c>
      <c r="H1698" s="3">
        <f t="shared" si="134"/>
        <v>35662</v>
      </c>
      <c r="I1698" s="3" t="str">
        <f t="shared" si="136"/>
        <v>U+8B4E</v>
      </c>
      <c r="J1698" s="3" t="str">
        <f t="shared" si="137"/>
        <v>譎</v>
      </c>
      <c r="K1698" s="3" t="b">
        <f t="shared" si="135"/>
        <v>1</v>
      </c>
    </row>
    <row r="1699" spans="2:11" x14ac:dyDescent="0.4">
      <c r="B1699" s="2" t="str" cm="1">
        <f t="array" ref="B1699">INDEX(JIS一覧!$A$1:$CQ$95, VALUE(LEFT(F1699, 2))+1, VALUE(RIGHT(F1699, 2))+1)</f>
        <v>蹶</v>
      </c>
      <c r="E1699" s="1">
        <f t="shared" si="133"/>
        <v>415</v>
      </c>
      <c r="F1699" s="7">
        <v>7712</v>
      </c>
      <c r="G1699" s="9" t="str" cm="1">
        <f t="array" ref="G1699">IF(LEN(F1699)=4,"1-"&amp;LEFT(F1699,2)&amp;"-"&amp;RIGHT(F1699,2),IF(AND(F1699="",B1699&lt;&gt;""),FindJISCoordinate(B1699),"No Code"))</f>
        <v>1-77-12</v>
      </c>
      <c r="H1699" s="3">
        <f t="shared" si="134"/>
        <v>36470</v>
      </c>
      <c r="I1699" s="3" t="str">
        <f t="shared" si="136"/>
        <v>U+8E76</v>
      </c>
      <c r="J1699" s="3" t="str">
        <f t="shared" si="137"/>
        <v>蹶</v>
      </c>
      <c r="K1699" s="3" t="b">
        <f t="shared" si="135"/>
        <v>1</v>
      </c>
    </row>
    <row r="1700" spans="2:11" x14ac:dyDescent="0.4">
      <c r="B1700" s="2" t="str" cm="1">
        <f t="array" ref="B1700">INDEX(JIS一覧!$A$1:$CQ$95, VALUE(LEFT(F1700, 2))+1, VALUE(RIGHT(F1700, 2))+1)</f>
        <v>襭</v>
      </c>
      <c r="E1700" s="1">
        <f t="shared" si="133"/>
        <v>415</v>
      </c>
      <c r="F1700" s="7">
        <v>7503</v>
      </c>
      <c r="G1700" s="9" t="str" cm="1">
        <f t="array" ref="G1700">IF(LEN(F1700)=4,"1-"&amp;LEFT(F1700,2)&amp;"-"&amp;RIGHT(F1700,2),IF(AND(F1700="",B1700&lt;&gt;""),FindJISCoordinate(B1700),"No Code"))</f>
        <v>1-75-03</v>
      </c>
      <c r="H1700" s="3">
        <f t="shared" si="134"/>
        <v>35181</v>
      </c>
      <c r="I1700" s="3" t="str">
        <f t="shared" si="136"/>
        <v>U+896D</v>
      </c>
      <c r="J1700" s="3" t="str">
        <f t="shared" si="137"/>
        <v>襭</v>
      </c>
      <c r="K1700" s="3" t="b">
        <f t="shared" si="135"/>
        <v>1</v>
      </c>
    </row>
    <row r="1701" spans="2:11" x14ac:dyDescent="0.4">
      <c r="B1701" s="2" t="str" cm="1">
        <f t="array" ref="B1701">INDEX(JIS一覧!$A$1:$CQ$95, VALUE(LEFT(F1701, 2))+1, VALUE(RIGHT(F1701, 2))+1)</f>
        <v>月</v>
      </c>
      <c r="E1701" s="1">
        <f t="shared" si="133"/>
        <v>415</v>
      </c>
      <c r="F1701" s="7">
        <v>2378</v>
      </c>
      <c r="G1701" s="9" t="str" cm="1">
        <f t="array" ref="G1701">IF(LEN(F1701)=4,"1-"&amp;LEFT(F1701,2)&amp;"-"&amp;RIGHT(F1701,2),IF(AND(F1701="",B1701&lt;&gt;""),FindJISCoordinate(B1701),"No Code"))</f>
        <v>1-23-78</v>
      </c>
      <c r="H1701" s="3">
        <f t="shared" si="134"/>
        <v>26376</v>
      </c>
      <c r="I1701" s="3" t="str">
        <f t="shared" si="136"/>
        <v>U+6708</v>
      </c>
      <c r="J1701" s="3" t="str">
        <f t="shared" si="137"/>
        <v>月</v>
      </c>
      <c r="K1701" s="3" t="b">
        <f t="shared" si="135"/>
        <v>1</v>
      </c>
    </row>
    <row r="1702" spans="2:11" x14ac:dyDescent="0.4">
      <c r="B1702" s="1" t="s">
        <v>11084</v>
      </c>
      <c r="D1702" s="1">
        <v>16</v>
      </c>
      <c r="E1702" s="1">
        <f t="shared" si="133"/>
        <v>416</v>
      </c>
      <c r="G1702" s="9" t="str" cm="1">
        <f t="array" ref="G1702">IF(LEN(F1702)=4,"1-"&amp;LEFT(F1702,2)&amp;"-"&amp;RIGHT(F1702,2),IF(AND(F1702="",B1702&lt;&gt;""),FindJISCoordinate(B1702),"No Code"))</f>
        <v>2-05-90</v>
      </c>
      <c r="H1702" s="3">
        <f t="shared" si="134"/>
        <v>23420</v>
      </c>
      <c r="I1702" s="3" t="str">
        <f t="shared" si="136"/>
        <v>U+5B7C</v>
      </c>
      <c r="J1702" s="3" t="str">
        <f t="shared" si="137"/>
        <v>孼</v>
      </c>
      <c r="K1702" s="3" t="b">
        <f t="shared" si="135"/>
        <v>1</v>
      </c>
    </row>
    <row r="1703" spans="2:11" x14ac:dyDescent="0.4">
      <c r="B1703" s="2" t="str" cm="1">
        <f t="array" ref="B1703">INDEX(JIS一覧!$A$1:$CQ$95, VALUE(LEFT(F1703, 2))+1, VALUE(RIGHT(F1703, 2))+1)</f>
        <v>孽</v>
      </c>
      <c r="C1703" t="s">
        <v>11080</v>
      </c>
      <c r="E1703" s="1">
        <f t="shared" si="133"/>
        <v>416</v>
      </c>
      <c r="F1703" s="7">
        <v>4755</v>
      </c>
      <c r="G1703" s="9" t="str" cm="1">
        <f t="array" ref="G1703">IF(LEN(F1703)=4,"1-"&amp;LEFT(F1703,2)&amp;"-"&amp;RIGHT(F1703,2),IF(AND(F1703="",B1703&lt;&gt;""),FindJISCoordinate(B1703),"No Code"))</f>
        <v>1-47-55</v>
      </c>
      <c r="H1703" s="3">
        <f t="shared" si="134"/>
        <v>23421</v>
      </c>
      <c r="I1703" s="3" t="str">
        <f t="shared" si="136"/>
        <v>U+5B7D</v>
      </c>
      <c r="J1703" s="3" t="str">
        <f t="shared" si="137"/>
        <v>孽</v>
      </c>
      <c r="K1703" s="3" t="b">
        <f t="shared" si="135"/>
        <v>1</v>
      </c>
    </row>
    <row r="1704" spans="2:11" x14ac:dyDescent="0.4">
      <c r="B1704" s="2" t="s">
        <v>7510</v>
      </c>
      <c r="E1704" s="1">
        <f t="shared" si="133"/>
        <v>416</v>
      </c>
      <c r="G1704" s="9" t="str" cm="1">
        <f t="array" ref="G1704">IF(LEN(F1704)=4,"1-"&amp;LEFT(F1704,2)&amp;"-"&amp;RIGHT(F1704,2),IF(AND(F1704="",B1704&lt;&gt;""),FindJISCoordinate(B1704),"No Code"))</f>
        <v>2-15-76</v>
      </c>
      <c r="H1704" s="3">
        <f t="shared" si="134"/>
        <v>27377</v>
      </c>
      <c r="I1704" s="3" t="str">
        <f t="shared" si="136"/>
        <v>U+6AF1</v>
      </c>
      <c r="J1704" s="3" t="str">
        <f t="shared" si="137"/>
        <v>櫱</v>
      </c>
      <c r="K1704" s="3" t="b">
        <f t="shared" si="135"/>
        <v>1</v>
      </c>
    </row>
    <row r="1705" spans="2:11" x14ac:dyDescent="0.4">
      <c r="B1705" s="2" t="str" cm="1">
        <f t="array" ref="B1705">INDEX(JIS一覧!$A$1:$CQ$95, VALUE(LEFT(F1705, 2))+1, VALUE(RIGHT(F1705, 2))+1)</f>
        <v>蘖</v>
      </c>
      <c r="C1705" t="s">
        <v>11082</v>
      </c>
      <c r="E1705" s="1">
        <f t="shared" si="133"/>
        <v>416</v>
      </c>
      <c r="F1705" s="7">
        <v>6117</v>
      </c>
      <c r="G1705" s="9" t="str" cm="1">
        <f t="array" ref="G1705">IF(LEN(F1705)=4,"1-"&amp;LEFT(F1705,2)&amp;"-"&amp;RIGHT(F1705,2),IF(AND(F1705="",B1705&lt;&gt;""),FindJISCoordinate(B1705),"No Code"))</f>
        <v>1-61-17</v>
      </c>
      <c r="H1705" s="3">
        <f t="shared" si="134"/>
        <v>34326</v>
      </c>
      <c r="I1705" s="3" t="str">
        <f t="shared" si="136"/>
        <v>U+8616</v>
      </c>
      <c r="J1705" s="3" t="str">
        <f t="shared" si="137"/>
        <v>蘖</v>
      </c>
      <c r="K1705" s="3" t="b">
        <f t="shared" si="135"/>
        <v>1</v>
      </c>
    </row>
    <row r="1706" spans="2:11" x14ac:dyDescent="0.4">
      <c r="B1706" s="2" t="str" cm="1">
        <f t="array" ref="B1706">INDEX(JIS一覧!$A$1:$CQ$95, VALUE(LEFT(F1706, 2))+1, VALUE(RIGHT(F1706, 2))+1)</f>
        <v>齧</v>
      </c>
      <c r="D1706" s="1">
        <v>17</v>
      </c>
      <c r="E1706" s="1">
        <f t="shared" si="133"/>
        <v>417</v>
      </c>
      <c r="F1706" s="7">
        <v>8386</v>
      </c>
      <c r="G1706" s="9" t="str" cm="1">
        <f t="array" ref="G1706">IF(LEN(F1706)=4,"1-"&amp;LEFT(F1706,2)&amp;"-"&amp;RIGHT(F1706,2),IF(AND(F1706="",B1706&lt;&gt;""),FindJISCoordinate(B1706),"No Code"))</f>
        <v>1-83-86</v>
      </c>
      <c r="H1706" s="3">
        <f t="shared" si="134"/>
        <v>40807</v>
      </c>
      <c r="I1706" s="3" t="str">
        <f t="shared" si="136"/>
        <v>U+9F67</v>
      </c>
      <c r="J1706" s="3" t="str">
        <f t="shared" si="137"/>
        <v>齧</v>
      </c>
      <c r="K1706" s="3" t="b">
        <f t="shared" si="135"/>
        <v>1</v>
      </c>
    </row>
    <row r="1707" spans="2:11" x14ac:dyDescent="0.4">
      <c r="B1707" s="2" t="str" cm="1">
        <f t="array" ref="B1707">INDEX(JIS一覧!$A$1:$CQ$95, VALUE(LEFT(F1707, 2))+1, VALUE(RIGHT(F1707, 2))+1)</f>
        <v>囓</v>
      </c>
      <c r="C1707" t="s">
        <v>11083</v>
      </c>
      <c r="E1707" s="1">
        <f t="shared" si="133"/>
        <v>417</v>
      </c>
      <c r="F1707" s="7">
        <v>5187</v>
      </c>
      <c r="G1707" s="9" t="str" cm="1">
        <f t="array" ref="G1707">IF(LEN(F1707)=4,"1-"&amp;LEFT(F1707,2)&amp;"-"&amp;RIGHT(F1707,2),IF(AND(F1707="",B1707&lt;&gt;""),FindJISCoordinate(B1707),"No Code"))</f>
        <v>1-51-87</v>
      </c>
      <c r="H1707" s="3">
        <f t="shared" si="134"/>
        <v>22227</v>
      </c>
      <c r="I1707" s="3" t="str">
        <f t="shared" si="136"/>
        <v>U+56D3</v>
      </c>
      <c r="J1707" s="3" t="str">
        <f t="shared" si="137"/>
        <v>囓</v>
      </c>
      <c r="K1707" s="3" t="b">
        <f t="shared" si="135"/>
        <v>1</v>
      </c>
    </row>
    <row r="1708" spans="2:11" x14ac:dyDescent="0.4">
      <c r="B1708" s="2"/>
      <c r="C1708" t="s">
        <v>11085</v>
      </c>
      <c r="E1708" s="1">
        <f t="shared" si="133"/>
        <v>417</v>
      </c>
      <c r="G1708" s="9" t="str" cm="1">
        <f t="array" ref="G1708">IF(LEN(F1708)=4,"1-"&amp;LEFT(F1708,2)&amp;"-"&amp;RIGHT(F1708,2),IF(AND(F1708="",B1708&lt;&gt;""),FindJISCoordinate(B1708),"No Code"))</f>
        <v>No Code</v>
      </c>
      <c r="H1708" s="3" t="str">
        <f t="shared" si="134"/>
        <v/>
      </c>
      <c r="I1708" s="3" t="str">
        <f t="shared" si="136"/>
        <v/>
      </c>
      <c r="J1708" s="3" t="str">
        <f t="shared" si="137"/>
        <v/>
      </c>
      <c r="K1708" s="3" t="b">
        <f t="shared" si="135"/>
        <v>1</v>
      </c>
    </row>
    <row r="1709" spans="2:11" x14ac:dyDescent="0.4">
      <c r="B1709" s="2" t="str" cm="1">
        <f t="array" ref="B1709">INDEX(JIS一覧!$A$1:$CQ$95, VALUE(LEFT(F1709, 2))+1, VALUE(RIGHT(F1709, 2))+1)</f>
        <v>犬</v>
      </c>
      <c r="E1709" s="1">
        <f t="shared" si="133"/>
        <v>417</v>
      </c>
      <c r="F1709" s="7">
        <v>2404</v>
      </c>
      <c r="G1709" s="9" t="str" cm="1">
        <f t="array" ref="G1709">IF(LEN(F1709)=4,"1-"&amp;LEFT(F1709,2)&amp;"-"&amp;RIGHT(F1709,2),IF(AND(F1709="",B1709&lt;&gt;""),FindJISCoordinate(B1709),"No Code"))</f>
        <v>1-24-04</v>
      </c>
      <c r="H1709" s="3">
        <f t="shared" si="134"/>
        <v>29356</v>
      </c>
      <c r="I1709" s="3" t="str">
        <f t="shared" si="136"/>
        <v>U+72AC</v>
      </c>
      <c r="J1709" s="3" t="str">
        <f t="shared" si="137"/>
        <v>犬</v>
      </c>
      <c r="K1709" s="3" t="b">
        <f t="shared" si="135"/>
        <v>1</v>
      </c>
    </row>
    <row r="1710" spans="2:11" x14ac:dyDescent="0.4">
      <c r="B1710" s="2" t="str" cm="1">
        <f t="array" ref="B1710">INDEX(JIS一覧!$A$1:$CQ$95, VALUE(LEFT(F1710, 2))+1, VALUE(RIGHT(F1710, 2))+1)</f>
        <v>件</v>
      </c>
      <c r="D1710" s="1">
        <v>18</v>
      </c>
      <c r="E1710" s="1">
        <f t="shared" si="133"/>
        <v>418</v>
      </c>
      <c r="F1710" s="7">
        <v>2379</v>
      </c>
      <c r="G1710" s="9" t="str" cm="1">
        <f t="array" ref="G1710">IF(LEN(F1710)=4,"1-"&amp;LEFT(F1710,2)&amp;"-"&amp;RIGHT(F1710,2),IF(AND(F1710="",B1710&lt;&gt;""),FindJISCoordinate(B1710),"No Code"))</f>
        <v>1-23-79</v>
      </c>
      <c r="H1710" s="3">
        <f t="shared" si="134"/>
        <v>20214</v>
      </c>
      <c r="I1710" s="3" t="str">
        <f t="shared" si="136"/>
        <v>U+4EF6</v>
      </c>
      <c r="J1710" s="3" t="str">
        <f t="shared" si="137"/>
        <v>件</v>
      </c>
      <c r="K1710" s="3" t="b">
        <f t="shared" si="135"/>
        <v>1</v>
      </c>
    </row>
    <row r="1711" spans="2:11" x14ac:dyDescent="0.4">
      <c r="B1711" s="2" t="str" cm="1">
        <f t="array" ref="B1711">INDEX(JIS一覧!$A$1:$CQ$95, VALUE(LEFT(F1711, 2))+1, VALUE(RIGHT(F1711, 2))+1)</f>
        <v>幵</v>
      </c>
      <c r="E1711" s="1">
        <f t="shared" si="133"/>
        <v>418</v>
      </c>
      <c r="F1711" s="7">
        <v>5484</v>
      </c>
      <c r="G1711" s="9" t="str" cm="1">
        <f t="array" ref="G1711">IF(LEN(F1711)=4,"1-"&amp;LEFT(F1711,2)&amp;"-"&amp;RIGHT(F1711,2),IF(AND(F1711="",B1711&lt;&gt;""),FindJISCoordinate(B1711),"No Code"))</f>
        <v>1-54-84</v>
      </c>
      <c r="H1711" s="3">
        <f t="shared" si="134"/>
        <v>24181</v>
      </c>
      <c r="I1711" s="3" t="str">
        <f t="shared" si="136"/>
        <v>U+5E75</v>
      </c>
      <c r="J1711" s="3" t="str">
        <f t="shared" si="137"/>
        <v>幵</v>
      </c>
      <c r="K1711" s="3" t="b">
        <f t="shared" si="135"/>
        <v>1</v>
      </c>
    </row>
    <row r="1712" spans="2:11" x14ac:dyDescent="0.4">
      <c r="B1712" s="2" t="str" cm="1">
        <f t="array" ref="B1712">INDEX(JIS一覧!$A$1:$CQ$95, VALUE(LEFT(F1712, 2))+1, VALUE(RIGHT(F1712, 2))+1)</f>
        <v>見</v>
      </c>
      <c r="E1712" s="1">
        <f t="shared" si="133"/>
        <v>418</v>
      </c>
      <c r="F1712" s="7">
        <v>2411</v>
      </c>
      <c r="G1712" s="9" t="str" cm="1">
        <f t="array" ref="G1712">IF(LEN(F1712)=4,"1-"&amp;LEFT(F1712,2)&amp;"-"&amp;RIGHT(F1712,2),IF(AND(F1712="",B1712&lt;&gt;""),FindJISCoordinate(B1712),"No Code"))</f>
        <v>1-24-11</v>
      </c>
      <c r="H1712" s="3">
        <f t="shared" si="134"/>
        <v>35211</v>
      </c>
      <c r="I1712" s="3" t="str">
        <f t="shared" si="136"/>
        <v>U+898B</v>
      </c>
      <c r="J1712" s="3" t="str">
        <f t="shared" si="137"/>
        <v>見</v>
      </c>
      <c r="K1712" s="3" t="b">
        <f t="shared" si="135"/>
        <v>1</v>
      </c>
    </row>
    <row r="1713" spans="2:11" x14ac:dyDescent="0.4">
      <c r="B1713" s="2" t="str" cm="1">
        <f t="array" ref="B1713">INDEX(JIS一覧!$A$1:$CQ$95, VALUE(LEFT(F1713, 2))+1, VALUE(RIGHT(F1713, 2))+1)</f>
        <v>券</v>
      </c>
      <c r="D1713" s="1">
        <v>20</v>
      </c>
      <c r="E1713" s="1">
        <f t="shared" si="133"/>
        <v>420</v>
      </c>
      <c r="F1713" s="7">
        <v>2384</v>
      </c>
      <c r="G1713" s="9" t="str" cm="1">
        <f t="array" ref="G1713">IF(LEN(F1713)=4,"1-"&amp;LEFT(F1713,2)&amp;"-"&amp;RIGHT(F1713,2),IF(AND(F1713="",B1713&lt;&gt;""),FindJISCoordinate(B1713),"No Code"))</f>
        <v>1-23-84</v>
      </c>
      <c r="H1713" s="3">
        <f t="shared" si="134"/>
        <v>21048</v>
      </c>
      <c r="I1713" s="3" t="str">
        <f t="shared" si="136"/>
        <v>U+5238</v>
      </c>
      <c r="J1713" s="3" t="str">
        <f t="shared" si="137"/>
        <v>券</v>
      </c>
      <c r="K1713" s="3" t="b">
        <f t="shared" si="135"/>
        <v>1</v>
      </c>
    </row>
    <row r="1714" spans="2:11" x14ac:dyDescent="0.4">
      <c r="B1714" s="2"/>
      <c r="C1714" t="s">
        <v>11086</v>
      </c>
      <c r="E1714" s="1">
        <f t="shared" si="133"/>
        <v>420</v>
      </c>
      <c r="G1714" s="9" t="str" cm="1">
        <f t="array" ref="G1714">IF(LEN(F1714)=4,"1-"&amp;LEFT(F1714,2)&amp;"-"&amp;RIGHT(F1714,2),IF(AND(F1714="",B1714&lt;&gt;""),FindJISCoordinate(B1714),"No Code"))</f>
        <v>No Code</v>
      </c>
      <c r="H1714" s="3" t="str">
        <f t="shared" si="134"/>
        <v/>
      </c>
      <c r="I1714" s="3" t="str">
        <f t="shared" si="136"/>
        <v/>
      </c>
      <c r="J1714" s="3" t="str">
        <f t="shared" si="137"/>
        <v/>
      </c>
      <c r="K1714" s="3" t="b">
        <f t="shared" si="135"/>
        <v>1</v>
      </c>
    </row>
    <row r="1715" spans="2:11" x14ac:dyDescent="0.4">
      <c r="B1715" s="2" t="str" cm="1">
        <f t="array" ref="B1715">INDEX(JIS一覧!$A$1:$CQ$95, VALUE(LEFT(F1715, 2))+1, VALUE(RIGHT(F1715, 2))+1)</f>
        <v>肩</v>
      </c>
      <c r="E1715" s="1">
        <f t="shared" si="133"/>
        <v>420</v>
      </c>
      <c r="F1715" s="7">
        <v>2410</v>
      </c>
      <c r="G1715" s="9" t="str" cm="1">
        <f t="array" ref="G1715">IF(LEN(F1715)=4,"1-"&amp;LEFT(F1715,2)&amp;"-"&amp;RIGHT(F1715,2),IF(AND(F1715="",B1715&lt;&gt;""),FindJISCoordinate(B1715),"No Code"))</f>
        <v>1-24-10</v>
      </c>
      <c r="H1715" s="3">
        <f t="shared" si="134"/>
        <v>32937</v>
      </c>
      <c r="I1715" s="3" t="str">
        <f t="shared" si="136"/>
        <v>U+80A9</v>
      </c>
      <c r="J1715" s="3" t="str">
        <f t="shared" si="137"/>
        <v>肩</v>
      </c>
      <c r="K1715" s="3" t="b">
        <f t="shared" si="135"/>
        <v>1</v>
      </c>
    </row>
    <row r="1716" spans="2:11" x14ac:dyDescent="0.4">
      <c r="B1716" s="2"/>
      <c r="C1716" t="s">
        <v>11087</v>
      </c>
      <c r="E1716" s="1">
        <f t="shared" si="133"/>
        <v>420</v>
      </c>
      <c r="G1716" s="9" t="str" cm="1">
        <f t="array" ref="G1716">IF(LEN(F1716)=4,"1-"&amp;LEFT(F1716,2)&amp;"-"&amp;RIGHT(F1716,2),IF(AND(F1716="",B1716&lt;&gt;""),FindJISCoordinate(B1716),"No Code"))</f>
        <v>No Code</v>
      </c>
      <c r="H1716" s="3" t="str">
        <f t="shared" si="134"/>
        <v/>
      </c>
      <c r="I1716" s="3" t="str">
        <f t="shared" si="136"/>
        <v/>
      </c>
      <c r="J1716" s="3" t="str">
        <f t="shared" si="137"/>
        <v/>
      </c>
      <c r="K1716" s="3" t="b">
        <f t="shared" si="135"/>
        <v>1</v>
      </c>
    </row>
    <row r="1717" spans="2:11" x14ac:dyDescent="0.4">
      <c r="B1717" s="2" t="str" cm="1">
        <f t="array" ref="B1717">INDEX(JIS一覧!$A$1:$CQ$95, VALUE(LEFT(F1717, 2))+1, VALUE(RIGHT(F1717, 2))+1)</f>
        <v>俔</v>
      </c>
      <c r="E1717" s="1">
        <f t="shared" si="133"/>
        <v>420</v>
      </c>
      <c r="F1717" s="7">
        <v>4855</v>
      </c>
      <c r="G1717" s="9" t="str" cm="1">
        <f t="array" ref="G1717">IF(LEN(F1717)=4,"1-"&amp;LEFT(F1717,2)&amp;"-"&amp;RIGHT(F1717,2),IF(AND(F1717="",B1717&lt;&gt;""),FindJISCoordinate(B1717),"No Code"))</f>
        <v>1-48-55</v>
      </c>
      <c r="H1717" s="3">
        <f t="shared" si="134"/>
        <v>20436</v>
      </c>
      <c r="I1717" s="3" t="str">
        <f t="shared" si="136"/>
        <v>U+4FD4</v>
      </c>
      <c r="J1717" s="3" t="str">
        <f t="shared" si="137"/>
        <v>俔</v>
      </c>
      <c r="K1717" s="3" t="b">
        <f t="shared" si="135"/>
        <v>1</v>
      </c>
    </row>
    <row r="1718" spans="2:11" x14ac:dyDescent="0.4">
      <c r="B1718" s="2" t="str" cm="1">
        <f t="array" ref="B1718">INDEX(JIS一覧!$A$1:$CQ$95, VALUE(LEFT(F1718, 2))+1, VALUE(RIGHT(F1718, 2))+1)</f>
        <v>姸</v>
      </c>
      <c r="E1718" s="1">
        <f t="shared" si="133"/>
        <v>420</v>
      </c>
      <c r="F1718" s="7">
        <v>9490</v>
      </c>
      <c r="G1718" s="9" t="str" cm="1">
        <f t="array" ref="G1718">IF(LEN(F1718)=4,"1-"&amp;LEFT(F1718,2)&amp;"-"&amp;RIGHT(F1718,2),IF(AND(F1718="",B1718&lt;&gt;""),FindJISCoordinate(B1718),"No Code"))</f>
        <v>1-94-90</v>
      </c>
      <c r="H1718" s="3">
        <f t="shared" si="134"/>
        <v>23032</v>
      </c>
      <c r="I1718" s="3" t="str">
        <f t="shared" si="136"/>
        <v>U+59F8</v>
      </c>
      <c r="J1718" s="3" t="str">
        <f t="shared" si="137"/>
        <v>姸</v>
      </c>
      <c r="K1718" s="3" t="b">
        <f t="shared" si="135"/>
        <v>1</v>
      </c>
    </row>
    <row r="1719" spans="2:11" x14ac:dyDescent="0.4">
      <c r="B1719" s="2" t="str" cm="1">
        <f t="array" ref="B1719">INDEX(JIS一覧!$A$1:$CQ$95, VALUE(LEFT(F1719, 2))+1, VALUE(RIGHT(F1719, 2))+1)</f>
        <v>妍</v>
      </c>
      <c r="C1719" t="s">
        <v>11088</v>
      </c>
      <c r="D1719" s="1">
        <v>21</v>
      </c>
      <c r="E1719" s="1">
        <f t="shared" ref="E1719:E1782" si="138">IF(D1719="",E1718,D1719+ROUNDUP(E1718-D1719,-2))</f>
        <v>421</v>
      </c>
      <c r="F1719" s="7">
        <v>5311</v>
      </c>
      <c r="G1719" s="9" t="str" cm="1">
        <f t="array" ref="G1719">IF(LEN(F1719)=4,"1-"&amp;LEFT(F1719,2)&amp;"-"&amp;RIGHT(F1719,2),IF(AND(F1719="",B1719&lt;&gt;""),FindJISCoordinate(B1719),"No Code"))</f>
        <v>1-53-11</v>
      </c>
      <c r="H1719" s="3">
        <f t="shared" si="134"/>
        <v>22925</v>
      </c>
      <c r="I1719" s="3" t="str">
        <f t="shared" si="136"/>
        <v>U+598D</v>
      </c>
      <c r="J1719" s="3" t="str">
        <f t="shared" si="137"/>
        <v>妍</v>
      </c>
      <c r="K1719" s="3" t="b">
        <f t="shared" si="135"/>
        <v>1</v>
      </c>
    </row>
    <row r="1720" spans="2:11" x14ac:dyDescent="0.4">
      <c r="B1720" s="2" t="str" cm="1">
        <f t="array" ref="B1720">INDEX(JIS一覧!$A$1:$CQ$95, VALUE(LEFT(F1720, 2))+1, VALUE(RIGHT(F1720, 2))+1)</f>
        <v>建</v>
      </c>
      <c r="E1720" s="1">
        <f t="shared" si="138"/>
        <v>421</v>
      </c>
      <c r="F1720" s="7">
        <v>2390</v>
      </c>
      <c r="G1720" s="9" t="str" cm="1">
        <f t="array" ref="G1720">IF(LEN(F1720)=4,"1-"&amp;LEFT(F1720,2)&amp;"-"&amp;RIGHT(F1720,2),IF(AND(F1720="",B1720&lt;&gt;""),FindJISCoordinate(B1720),"No Code"))</f>
        <v>1-23-90</v>
      </c>
      <c r="H1720" s="3">
        <f t="shared" si="134"/>
        <v>24314</v>
      </c>
      <c r="I1720" s="3" t="str">
        <f t="shared" si="136"/>
        <v>U+5EFA</v>
      </c>
      <c r="J1720" s="3" t="str">
        <f t="shared" si="137"/>
        <v>建</v>
      </c>
      <c r="K1720" s="3" t="b">
        <f t="shared" si="135"/>
        <v>1</v>
      </c>
    </row>
    <row r="1721" spans="2:11" x14ac:dyDescent="0.4">
      <c r="B1721" s="2" t="str" cm="1">
        <f t="array" ref="B1721">INDEX(JIS一覧!$A$1:$CQ$95, VALUE(LEFT(F1721, 2))+1, VALUE(RIGHT(F1721, 2))+1)</f>
        <v>県</v>
      </c>
      <c r="E1721" s="1">
        <f t="shared" si="138"/>
        <v>421</v>
      </c>
      <c r="F1721" s="7">
        <v>2409</v>
      </c>
      <c r="G1721" s="9" t="str" cm="1">
        <f t="array" ref="G1721">IF(LEN(F1721)=4,"1-"&amp;LEFT(F1721,2)&amp;"-"&amp;RIGHT(F1721,2),IF(AND(F1721="",B1721&lt;&gt;""),FindJISCoordinate(B1721),"No Code"))</f>
        <v>1-24-09</v>
      </c>
      <c r="H1721" s="3">
        <f t="shared" si="134"/>
        <v>30476</v>
      </c>
      <c r="I1721" s="3" t="str">
        <f t="shared" si="136"/>
        <v>U+770C</v>
      </c>
      <c r="J1721" s="3" t="str">
        <f t="shared" si="137"/>
        <v>県</v>
      </c>
      <c r="K1721" s="3" t="b">
        <f t="shared" si="135"/>
        <v>1</v>
      </c>
    </row>
    <row r="1722" spans="2:11" x14ac:dyDescent="0.4">
      <c r="B1722" s="2" t="str" cm="1">
        <f t="array" ref="B1722">INDEX(JIS一覧!$A$1:$CQ$95, VALUE(LEFT(F1722, 2))+1, VALUE(RIGHT(F1722, 2))+1)</f>
        <v>縣</v>
      </c>
      <c r="E1722" s="1">
        <f t="shared" si="138"/>
        <v>421</v>
      </c>
      <c r="F1722" s="7">
        <v>6949</v>
      </c>
      <c r="G1722" s="9" t="str" cm="1">
        <f t="array" ref="G1722">IF(LEN(F1722)=4,"1-"&amp;LEFT(F1722,2)&amp;"-"&amp;RIGHT(F1722,2),IF(AND(F1722="",B1722&lt;&gt;""),FindJISCoordinate(B1722),"No Code"))</f>
        <v>1-69-49</v>
      </c>
      <c r="H1722" s="3">
        <f t="shared" si="134"/>
        <v>32291</v>
      </c>
      <c r="I1722" s="3" t="str">
        <f t="shared" si="136"/>
        <v>U+7E23</v>
      </c>
      <c r="J1722" s="3" t="str">
        <f t="shared" si="137"/>
        <v>縣</v>
      </c>
      <c r="K1722" s="3" t="b">
        <f t="shared" si="135"/>
        <v>1</v>
      </c>
    </row>
    <row r="1723" spans="2:11" x14ac:dyDescent="0.4">
      <c r="B1723" s="2" t="str" cm="1">
        <f t="array" ref="B1723">INDEX(JIS一覧!$A$1:$CQ$95, VALUE(LEFT(F1723, 2))+1, VALUE(RIGHT(F1723, 2))+1)</f>
        <v>研</v>
      </c>
      <c r="E1723" s="1">
        <f t="shared" si="138"/>
        <v>421</v>
      </c>
      <c r="F1723" s="7">
        <v>2406</v>
      </c>
      <c r="G1723" s="9" t="str" cm="1">
        <f t="array" ref="G1723">IF(LEN(F1723)=4,"1-"&amp;LEFT(F1723,2)&amp;"-"&amp;RIGHT(F1723,2),IF(AND(F1723="",B1723&lt;&gt;""),FindJISCoordinate(B1723),"No Code"))</f>
        <v>1-24-06</v>
      </c>
      <c r="H1723" s="3">
        <f t="shared" si="134"/>
        <v>30740</v>
      </c>
      <c r="I1723" s="3" t="str">
        <f t="shared" si="136"/>
        <v>U+7814</v>
      </c>
      <c r="J1723" s="3" t="str">
        <f t="shared" si="137"/>
        <v>研</v>
      </c>
      <c r="K1723" s="3" t="b">
        <f t="shared" si="135"/>
        <v>1</v>
      </c>
    </row>
    <row r="1724" spans="2:11" x14ac:dyDescent="0.4">
      <c r="B1724" s="2" t="str" cm="1">
        <f t="array" ref="B1724">INDEX(JIS一覧!$A$1:$CQ$95, VALUE(LEFT(F1724, 2))+1, VALUE(RIGHT(F1724, 2))+1)</f>
        <v>硏</v>
      </c>
      <c r="C1724" t="s">
        <v>11089</v>
      </c>
      <c r="E1724" s="1">
        <f t="shared" si="138"/>
        <v>421</v>
      </c>
      <c r="F1724" s="7">
        <v>8903</v>
      </c>
      <c r="G1724" s="9" t="str" cm="1">
        <f t="array" ref="G1724">IF(LEN(F1724)=4,"1-"&amp;LEFT(F1724,2)&amp;"-"&amp;RIGHT(F1724,2),IF(AND(F1724="",B1724&lt;&gt;""),FindJISCoordinate(B1724),"No Code"))</f>
        <v>1-89-03</v>
      </c>
      <c r="H1724" s="3">
        <f t="shared" si="134"/>
        <v>30799</v>
      </c>
      <c r="I1724" s="3" t="str">
        <f t="shared" si="136"/>
        <v>U+784F</v>
      </c>
      <c r="J1724" s="3" t="str">
        <f t="shared" si="137"/>
        <v>硏</v>
      </c>
      <c r="K1724" s="3" t="b">
        <f t="shared" si="135"/>
        <v>1</v>
      </c>
    </row>
    <row r="1725" spans="2:11" x14ac:dyDescent="0.4">
      <c r="B1725" s="2" t="str" cm="1">
        <f t="array" ref="B1725">INDEX(JIS一覧!$A$1:$CQ$95, VALUE(LEFT(F1725, 2))+1, VALUE(RIGHT(F1725, 2))+1)</f>
        <v>倹</v>
      </c>
      <c r="D1725" s="1">
        <v>22</v>
      </c>
      <c r="E1725" s="1">
        <f t="shared" si="138"/>
        <v>422</v>
      </c>
      <c r="F1725" s="7">
        <v>2380</v>
      </c>
      <c r="G1725" s="9" t="str" cm="1">
        <f t="array" ref="G1725">IF(LEN(F1725)=4,"1-"&amp;LEFT(F1725,2)&amp;"-"&amp;RIGHT(F1725,2),IF(AND(F1725="",B1725&lt;&gt;""),FindJISCoordinate(B1725),"No Code"))</f>
        <v>1-23-80</v>
      </c>
      <c r="H1725" s="3">
        <f t="shared" si="134"/>
        <v>20537</v>
      </c>
      <c r="I1725" s="3" t="str">
        <f t="shared" si="136"/>
        <v>U+5039</v>
      </c>
      <c r="J1725" s="3" t="str">
        <f t="shared" si="137"/>
        <v>倹</v>
      </c>
      <c r="K1725" s="3" t="b">
        <f t="shared" si="135"/>
        <v>1</v>
      </c>
    </row>
    <row r="1726" spans="2:11" x14ac:dyDescent="0.4">
      <c r="B1726" s="2" t="str" cm="1">
        <f t="array" ref="B1726">INDEX(JIS一覧!$A$1:$CQ$95, VALUE(LEFT(F1726, 2))+1, VALUE(RIGHT(F1726, 2))+1)</f>
        <v>儉</v>
      </c>
      <c r="C1726" t="s">
        <v>11090</v>
      </c>
      <c r="E1726" s="1">
        <f t="shared" si="138"/>
        <v>422</v>
      </c>
      <c r="F1726" s="7">
        <v>4913</v>
      </c>
      <c r="G1726" s="9" t="str" cm="1">
        <f t="array" ref="G1726">IF(LEN(F1726)=4,"1-"&amp;LEFT(F1726,2)&amp;"-"&amp;RIGHT(F1726,2),IF(AND(F1726="",B1726&lt;&gt;""),FindJISCoordinate(B1726),"No Code"))</f>
        <v>1-49-13</v>
      </c>
      <c r="H1726" s="3">
        <f t="shared" si="134"/>
        <v>20745</v>
      </c>
      <c r="I1726" s="3" t="str">
        <f t="shared" si="136"/>
        <v>U+5109</v>
      </c>
      <c r="J1726" s="3" t="str">
        <f t="shared" si="137"/>
        <v>儉</v>
      </c>
      <c r="K1726" s="3" t="b">
        <f t="shared" si="135"/>
        <v>1</v>
      </c>
    </row>
    <row r="1727" spans="2:11" x14ac:dyDescent="0.4">
      <c r="B1727" s="2" t="str" cm="1">
        <f t="array" ref="B1727">INDEX(JIS一覧!$A$1:$CQ$95, VALUE(LEFT(F1727, 2))+1, VALUE(RIGHT(F1727, 2))+1)</f>
        <v>倦</v>
      </c>
      <c r="E1727" s="1">
        <f t="shared" si="138"/>
        <v>422</v>
      </c>
      <c r="F1727" s="7">
        <v>2381</v>
      </c>
      <c r="G1727" s="9" t="str" cm="1">
        <f t="array" ref="G1727">IF(LEN(F1727)=4,"1-"&amp;LEFT(F1727,2)&amp;"-"&amp;RIGHT(F1727,2),IF(AND(F1727="",B1727&lt;&gt;""),FindJISCoordinate(B1727),"No Code"))</f>
        <v>1-23-81</v>
      </c>
      <c r="H1727" s="3">
        <f t="shared" si="134"/>
        <v>20518</v>
      </c>
      <c r="I1727" s="3" t="str">
        <f t="shared" si="136"/>
        <v>U+5026</v>
      </c>
      <c r="J1727" s="3" t="str">
        <f t="shared" si="137"/>
        <v>倦</v>
      </c>
      <c r="K1727" s="3" t="b">
        <f t="shared" si="135"/>
        <v>1</v>
      </c>
    </row>
    <row r="1728" spans="2:11" x14ac:dyDescent="0.4">
      <c r="B1728" s="2"/>
      <c r="C1728" t="s">
        <v>11091</v>
      </c>
      <c r="E1728" s="1">
        <f t="shared" si="138"/>
        <v>422</v>
      </c>
      <c r="G1728" s="9" t="str" cm="1">
        <f t="array" ref="G1728">IF(LEN(F1728)=4,"1-"&amp;LEFT(F1728,2)&amp;"-"&amp;RIGHT(F1728,2),IF(AND(F1728="",B1728&lt;&gt;""),FindJISCoordinate(B1728),"No Code"))</f>
        <v>No Code</v>
      </c>
      <c r="H1728" s="3" t="str">
        <f t="shared" si="134"/>
        <v/>
      </c>
      <c r="I1728" s="3" t="str">
        <f t="shared" si="136"/>
        <v/>
      </c>
      <c r="J1728" s="3" t="str">
        <f t="shared" si="137"/>
        <v/>
      </c>
      <c r="K1728" s="3" t="b">
        <f t="shared" si="135"/>
        <v>1</v>
      </c>
    </row>
    <row r="1729" spans="2:11" x14ac:dyDescent="0.4">
      <c r="B1729" s="2" t="str" cm="1">
        <f t="array" ref="B1729">INDEX(JIS一覧!$A$1:$CQ$95, VALUE(LEFT(F1729, 2))+1, VALUE(RIGHT(F1729, 2))+1)</f>
        <v>兼</v>
      </c>
      <c r="E1729" s="1">
        <f t="shared" si="138"/>
        <v>422</v>
      </c>
      <c r="F1729" s="7">
        <v>2383</v>
      </c>
      <c r="G1729" s="9" t="str" cm="1">
        <f t="array" ref="G1729">IF(LEN(F1729)=4,"1-"&amp;LEFT(F1729,2)&amp;"-"&amp;RIGHT(F1729,2),IF(AND(F1729="",B1729&lt;&gt;""),FindJISCoordinate(B1729),"No Code"))</f>
        <v>1-23-83</v>
      </c>
      <c r="H1729" s="3">
        <f t="shared" si="134"/>
        <v>20860</v>
      </c>
      <c r="I1729" s="3" t="str">
        <f t="shared" si="136"/>
        <v>U+517C</v>
      </c>
      <c r="J1729" s="3" t="str">
        <f t="shared" si="137"/>
        <v>兼</v>
      </c>
      <c r="K1729" s="3" t="b">
        <f t="shared" si="135"/>
        <v>1</v>
      </c>
    </row>
    <row r="1730" spans="2:11" x14ac:dyDescent="0.4">
      <c r="B1730" s="2"/>
      <c r="C1730" t="s">
        <v>11092</v>
      </c>
      <c r="E1730" s="1">
        <f t="shared" si="138"/>
        <v>422</v>
      </c>
      <c r="G1730" s="9" t="str" cm="1">
        <f t="array" ref="G1730">IF(LEN(F1730)=4,"1-"&amp;LEFT(F1730,2)&amp;"-"&amp;RIGHT(F1730,2),IF(AND(F1730="",B1730&lt;&gt;""),FindJISCoordinate(B1730),"No Code"))</f>
        <v>No Code</v>
      </c>
      <c r="H1730" s="3" t="str">
        <f t="shared" ref="H1730:H1793" si="139">IFERROR(_xlfn.UNICODE(B1730),"")</f>
        <v/>
      </c>
      <c r="I1730" s="3" t="str">
        <f t="shared" si="136"/>
        <v/>
      </c>
      <c r="J1730" s="3" t="str">
        <f t="shared" si="137"/>
        <v/>
      </c>
      <c r="K1730" s="3" t="b">
        <f t="shared" ref="K1730:K1793" si="140">B1730=J1730</f>
        <v>1</v>
      </c>
    </row>
    <row r="1731" spans="2:11" x14ac:dyDescent="0.4">
      <c r="B1731" s="2" t="str" cm="1">
        <f t="array" ref="B1731">INDEX(JIS一覧!$A$1:$CQ$95, VALUE(LEFT(F1731, 2))+1, VALUE(RIGHT(F1731, 2))+1)</f>
        <v>剣</v>
      </c>
      <c r="D1731" s="1">
        <v>23</v>
      </c>
      <c r="E1731" s="1">
        <f t="shared" si="138"/>
        <v>423</v>
      </c>
      <c r="F1731" s="7">
        <v>2385</v>
      </c>
      <c r="G1731" s="9" t="str" cm="1">
        <f t="array" ref="G1731">IF(LEN(F1731)=4,"1-"&amp;LEFT(F1731,2)&amp;"-"&amp;RIGHT(F1731,2),IF(AND(F1731="",B1731&lt;&gt;""),FindJISCoordinate(B1731),"No Code"))</f>
        <v>1-23-85</v>
      </c>
      <c r="H1731" s="3">
        <f t="shared" si="139"/>
        <v>21091</v>
      </c>
      <c r="I1731" s="3" t="str">
        <f t="shared" si="136"/>
        <v>U+5263</v>
      </c>
      <c r="J1731" s="3" t="str">
        <f t="shared" si="137"/>
        <v>剣</v>
      </c>
      <c r="K1731" s="3" t="b">
        <f t="shared" si="140"/>
        <v>1</v>
      </c>
    </row>
    <row r="1732" spans="2:11" x14ac:dyDescent="0.4">
      <c r="B1732" s="2" t="str" cm="1">
        <f t="array" ref="B1732">INDEX(JIS一覧!$A$1:$CQ$95, VALUE(LEFT(F1732, 2))+1, VALUE(RIGHT(F1732, 2))+1)</f>
        <v>劍</v>
      </c>
      <c r="E1732" s="1">
        <f t="shared" si="138"/>
        <v>423</v>
      </c>
      <c r="F1732" s="7">
        <v>4988</v>
      </c>
      <c r="G1732" s="9" t="str" cm="1">
        <f t="array" ref="G1732">IF(LEN(F1732)=4,"1-"&amp;LEFT(F1732,2)&amp;"-"&amp;RIGHT(F1732,2),IF(AND(F1732="",B1732&lt;&gt;""),FindJISCoordinate(B1732),"No Code"))</f>
        <v>1-49-88</v>
      </c>
      <c r="H1732" s="3">
        <f t="shared" si="139"/>
        <v>21133</v>
      </c>
      <c r="I1732" s="3" t="str">
        <f t="shared" si="136"/>
        <v>U+528D</v>
      </c>
      <c r="J1732" s="3" t="str">
        <f t="shared" si="137"/>
        <v>劍</v>
      </c>
      <c r="K1732" s="3" t="b">
        <f t="shared" si="140"/>
        <v>1</v>
      </c>
    </row>
    <row r="1733" spans="2:11" x14ac:dyDescent="0.4">
      <c r="B1733" s="2" t="str" cm="1">
        <f t="array" ref="B1733">INDEX(JIS一覧!$A$1:$CQ$95, VALUE(LEFT(F1733, 2))+1, VALUE(RIGHT(F1733, 2))+1)</f>
        <v>娟</v>
      </c>
      <c r="E1733" s="1">
        <f t="shared" si="138"/>
        <v>423</v>
      </c>
      <c r="F1733" s="7">
        <v>5315</v>
      </c>
      <c r="G1733" s="9" t="str" cm="1">
        <f t="array" ref="G1733">IF(LEN(F1733)=4,"1-"&amp;LEFT(F1733,2)&amp;"-"&amp;RIGHT(F1733,2),IF(AND(F1733="",B1733&lt;&gt;""),FindJISCoordinate(B1733),"No Code"))</f>
        <v>1-53-15</v>
      </c>
      <c r="H1733" s="3">
        <f t="shared" si="139"/>
        <v>23071</v>
      </c>
      <c r="I1733" s="3" t="str">
        <f t="shared" si="136"/>
        <v>U+5A1F</v>
      </c>
      <c r="J1733" s="3" t="str">
        <f t="shared" si="137"/>
        <v>娟</v>
      </c>
      <c r="K1733" s="3" t="b">
        <f t="shared" si="140"/>
        <v>1</v>
      </c>
    </row>
    <row r="1734" spans="2:11" x14ac:dyDescent="0.4">
      <c r="B1734" s="2" t="str" cm="1">
        <f t="array" ref="B1734">INDEX(JIS一覧!$A$1:$CQ$95, VALUE(LEFT(F1734, 2))+1, VALUE(RIGHT(F1734, 2))+1)</f>
        <v>拳</v>
      </c>
      <c r="E1734" s="1">
        <f t="shared" si="138"/>
        <v>423</v>
      </c>
      <c r="F1734" s="7">
        <v>2393</v>
      </c>
      <c r="G1734" s="9" t="str" cm="1">
        <f t="array" ref="G1734">IF(LEN(F1734)=4,"1-"&amp;LEFT(F1734,2)&amp;"-"&amp;RIGHT(F1734,2),IF(AND(F1734="",B1734&lt;&gt;""),FindJISCoordinate(B1734),"No Code"))</f>
        <v>1-23-93</v>
      </c>
      <c r="H1734" s="3">
        <f t="shared" si="139"/>
        <v>25331</v>
      </c>
      <c r="I1734" s="3" t="str">
        <f t="shared" si="136"/>
        <v>U+62F3</v>
      </c>
      <c r="J1734" s="3" t="str">
        <f t="shared" si="137"/>
        <v>拳</v>
      </c>
      <c r="K1734" s="3" t="b">
        <f t="shared" si="140"/>
        <v>1</v>
      </c>
    </row>
    <row r="1735" spans="2:11" x14ac:dyDescent="0.4">
      <c r="B1735" s="2"/>
      <c r="C1735" t="s">
        <v>11093</v>
      </c>
      <c r="E1735" s="1">
        <f t="shared" si="138"/>
        <v>423</v>
      </c>
      <c r="G1735" s="9" t="str" cm="1">
        <f t="array" ref="G1735">IF(LEN(F1735)=4,"1-"&amp;LEFT(F1735,2)&amp;"-"&amp;RIGHT(F1735,2),IF(AND(F1735="",B1735&lt;&gt;""),FindJISCoordinate(B1735),"No Code"))</f>
        <v>No Code</v>
      </c>
      <c r="H1735" s="3" t="str">
        <f t="shared" si="139"/>
        <v/>
      </c>
      <c r="I1735" s="3" t="str">
        <f t="shared" ref="I1735:I1798" si="141">IFERROR("U+"&amp;DEC2HEX(H1735),"")</f>
        <v/>
      </c>
      <c r="J1735" s="3" t="str">
        <f t="shared" ref="J1735:J1798" si="142">IFERROR(_xlfn.UNICHAR(H1735),"")</f>
        <v/>
      </c>
      <c r="K1735" s="3" t="b">
        <f t="shared" si="140"/>
        <v>1</v>
      </c>
    </row>
    <row r="1736" spans="2:11" x14ac:dyDescent="0.4">
      <c r="B1736" s="2"/>
      <c r="C1736" t="s">
        <v>11094</v>
      </c>
      <c r="D1736" s="1">
        <v>24</v>
      </c>
      <c r="E1736" s="1">
        <f t="shared" si="138"/>
        <v>424</v>
      </c>
      <c r="G1736" s="9" t="str" cm="1">
        <f t="array" ref="G1736">IF(LEN(F1736)=4,"1-"&amp;LEFT(F1736,2)&amp;"-"&amp;RIGHT(F1736,2),IF(AND(F1736="",B1736&lt;&gt;""),FindJISCoordinate(B1736),"No Code"))</f>
        <v>No Code</v>
      </c>
      <c r="H1736" s="3" t="str">
        <f t="shared" si="139"/>
        <v/>
      </c>
      <c r="I1736" s="3" t="str">
        <f t="shared" si="141"/>
        <v/>
      </c>
      <c r="J1736" s="3" t="str">
        <f t="shared" si="142"/>
        <v/>
      </c>
      <c r="K1736" s="3" t="b">
        <f t="shared" si="140"/>
        <v>1</v>
      </c>
    </row>
    <row r="1737" spans="2:11" x14ac:dyDescent="0.4">
      <c r="B1737" s="2" t="str" cm="1">
        <f t="array" ref="B1737">INDEX(JIS一覧!$A$1:$CQ$95, VALUE(LEFT(F1737, 2))+1, VALUE(RIGHT(F1737, 2))+1)</f>
        <v>枅</v>
      </c>
      <c r="E1737" s="1">
        <f t="shared" si="138"/>
        <v>424</v>
      </c>
      <c r="F1737" s="7">
        <v>5939</v>
      </c>
      <c r="G1737" s="9" t="str" cm="1">
        <f t="array" ref="G1737">IF(LEN(F1737)=4,"1-"&amp;LEFT(F1737,2)&amp;"-"&amp;RIGHT(F1737,2),IF(AND(F1737="",B1737&lt;&gt;""),FindJISCoordinate(B1737),"No Code"))</f>
        <v>1-59-39</v>
      </c>
      <c r="H1737" s="3">
        <f t="shared" si="139"/>
        <v>26501</v>
      </c>
      <c r="I1737" s="3" t="str">
        <f t="shared" si="141"/>
        <v>U+6785</v>
      </c>
      <c r="J1737" s="3" t="str">
        <f t="shared" si="142"/>
        <v>枅</v>
      </c>
      <c r="K1737" s="3" t="b">
        <f t="shared" si="140"/>
        <v>1</v>
      </c>
    </row>
    <row r="1738" spans="2:11" x14ac:dyDescent="0.4">
      <c r="B1738" s="2" t="str" cm="1">
        <f t="array" ref="B1738">INDEX(JIS一覧!$A$1:$CQ$95, VALUE(LEFT(F1738, 2))+1, VALUE(RIGHT(F1738, 2))+1)</f>
        <v>涓</v>
      </c>
      <c r="E1738" s="1">
        <f t="shared" si="138"/>
        <v>424</v>
      </c>
      <c r="F1738" s="7">
        <v>6218</v>
      </c>
      <c r="G1738" s="9" t="str" cm="1">
        <f t="array" ref="G1738">IF(LEN(F1738)=4,"1-"&amp;LEFT(F1738,2)&amp;"-"&amp;RIGHT(F1738,2),IF(AND(F1738="",B1738&lt;&gt;""),FindJISCoordinate(B1738),"No Code"))</f>
        <v>1-62-18</v>
      </c>
      <c r="H1738" s="3">
        <f t="shared" si="139"/>
        <v>28051</v>
      </c>
      <c r="I1738" s="3" t="str">
        <f t="shared" si="141"/>
        <v>U+6D93</v>
      </c>
      <c r="J1738" s="3" t="str">
        <f t="shared" si="142"/>
        <v>涓</v>
      </c>
      <c r="K1738" s="3" t="b">
        <f t="shared" si="140"/>
        <v>1</v>
      </c>
    </row>
    <row r="1739" spans="2:11" x14ac:dyDescent="0.4">
      <c r="B1739" s="2" t="str" cm="1">
        <f t="array" ref="B1739">INDEX(JIS一覧!$A$1:$CQ$95, VALUE(LEFT(F1739, 2))+1, VALUE(RIGHT(F1739, 2))+1)</f>
        <v>狷</v>
      </c>
      <c r="E1739" s="1">
        <f t="shared" si="138"/>
        <v>424</v>
      </c>
      <c r="F1739" s="7">
        <v>6438</v>
      </c>
      <c r="G1739" s="9" t="str" cm="1">
        <f t="array" ref="G1739">IF(LEN(F1739)=4,"1-"&amp;LEFT(F1739,2)&amp;"-"&amp;RIGHT(F1739,2),IF(AND(F1739="",B1739&lt;&gt;""),FindJISCoordinate(B1739),"No Code"))</f>
        <v>1-64-38</v>
      </c>
      <c r="H1739" s="3">
        <f t="shared" si="139"/>
        <v>29431</v>
      </c>
      <c r="I1739" s="3" t="str">
        <f t="shared" si="141"/>
        <v>U+72F7</v>
      </c>
      <c r="J1739" s="3" t="str">
        <f t="shared" si="142"/>
        <v>狷</v>
      </c>
      <c r="K1739" s="3" t="b">
        <f t="shared" si="140"/>
        <v>1</v>
      </c>
    </row>
    <row r="1740" spans="2:11" x14ac:dyDescent="0.4">
      <c r="B1740" s="2" t="str" cm="1">
        <f t="array" ref="B1740">INDEX(JIS一覧!$A$1:$CQ$95, VALUE(LEFT(F1740, 2))+1, VALUE(RIGHT(F1740, 2))+1)</f>
        <v>痃</v>
      </c>
      <c r="E1740" s="1">
        <f t="shared" si="138"/>
        <v>424</v>
      </c>
      <c r="F1740" s="7">
        <v>6550</v>
      </c>
      <c r="G1740" s="9" t="str" cm="1">
        <f t="array" ref="G1740">IF(LEN(F1740)=4,"1-"&amp;LEFT(F1740,2)&amp;"-"&amp;RIGHT(F1740,2),IF(AND(F1740="",B1740&lt;&gt;""),FindJISCoordinate(B1740),"No Code"))</f>
        <v>1-65-50</v>
      </c>
      <c r="H1740" s="3">
        <f t="shared" si="139"/>
        <v>30147</v>
      </c>
      <c r="I1740" s="3" t="str">
        <f t="shared" si="141"/>
        <v>U+75C3</v>
      </c>
      <c r="J1740" s="3" t="str">
        <f t="shared" si="142"/>
        <v>痃</v>
      </c>
      <c r="K1740" s="3" t="b">
        <f t="shared" si="140"/>
        <v>1</v>
      </c>
    </row>
    <row r="1741" spans="2:11" x14ac:dyDescent="0.4">
      <c r="B1741" s="2" t="str" cm="1">
        <f t="array" ref="B1741">INDEX(JIS一覧!$A$1:$CQ$95, VALUE(LEFT(F1741, 2))+1, VALUE(RIGHT(F1741, 2))+1)</f>
        <v>虔</v>
      </c>
      <c r="E1741" s="1">
        <f t="shared" si="138"/>
        <v>424</v>
      </c>
      <c r="F1741" s="7">
        <v>7342</v>
      </c>
      <c r="G1741" s="9" t="str" cm="1">
        <f t="array" ref="G1741">IF(LEN(F1741)=4,"1-"&amp;LEFT(F1741,2)&amp;"-"&amp;RIGHT(F1741,2),IF(AND(F1741="",B1741&lt;&gt;""),FindJISCoordinate(B1741),"No Code"))</f>
        <v>1-73-42</v>
      </c>
      <c r="H1741" s="3">
        <f t="shared" si="139"/>
        <v>34388</v>
      </c>
      <c r="I1741" s="3" t="str">
        <f t="shared" si="141"/>
        <v>U+8654</v>
      </c>
      <c r="J1741" s="3" t="str">
        <f t="shared" si="142"/>
        <v>虔</v>
      </c>
      <c r="K1741" s="3" t="b">
        <f t="shared" si="140"/>
        <v>1</v>
      </c>
    </row>
    <row r="1742" spans="2:11" x14ac:dyDescent="0.4">
      <c r="B1742" s="2" t="str" cm="1">
        <f t="array" ref="B1742">INDEX(JIS一覧!$A$1:$CQ$95, VALUE(LEFT(F1742, 2))+1, VALUE(RIGHT(F1742, 2))+1)</f>
        <v>軒</v>
      </c>
      <c r="E1742" s="1">
        <f t="shared" si="138"/>
        <v>424</v>
      </c>
      <c r="F1742" s="7">
        <v>2414</v>
      </c>
      <c r="G1742" s="9" t="str" cm="1">
        <f t="array" ref="G1742">IF(LEN(F1742)=4,"1-"&amp;LEFT(F1742,2)&amp;"-"&amp;RIGHT(F1742,2),IF(AND(F1742="",B1742&lt;&gt;""),FindJISCoordinate(B1742),"No Code"))</f>
        <v>1-24-14</v>
      </c>
      <c r="H1742" s="3">
        <f t="shared" si="139"/>
        <v>36562</v>
      </c>
      <c r="I1742" s="3" t="str">
        <f t="shared" si="141"/>
        <v>U+8ED2</v>
      </c>
      <c r="J1742" s="3" t="str">
        <f t="shared" si="142"/>
        <v>軒</v>
      </c>
      <c r="K1742" s="3" t="b">
        <f t="shared" si="140"/>
        <v>1</v>
      </c>
    </row>
    <row r="1743" spans="2:11" x14ac:dyDescent="0.4">
      <c r="B1743" s="2" t="str" cm="1">
        <f t="array" ref="B1743">INDEX(JIS一覧!$A$1:$CQ$95, VALUE(LEFT(F1743, 2))+1, VALUE(RIGHT(F1743, 2))+1)</f>
        <v>健</v>
      </c>
      <c r="E1743" s="1">
        <f t="shared" si="138"/>
        <v>424</v>
      </c>
      <c r="F1743" s="7">
        <v>2382</v>
      </c>
      <c r="G1743" s="9" t="str" cm="1">
        <f t="array" ref="G1743">IF(LEN(F1743)=4,"1-"&amp;LEFT(F1743,2)&amp;"-"&amp;RIGHT(F1743,2),IF(AND(F1743="",B1743&lt;&gt;""),FindJISCoordinate(B1743),"No Code"))</f>
        <v>1-23-82</v>
      </c>
      <c r="H1743" s="3">
        <f t="shared" si="139"/>
        <v>20581</v>
      </c>
      <c r="I1743" s="3" t="str">
        <f t="shared" si="141"/>
        <v>U+5065</v>
      </c>
      <c r="J1743" s="3" t="str">
        <f t="shared" si="142"/>
        <v>健</v>
      </c>
      <c r="K1743" s="3" t="b">
        <f t="shared" si="140"/>
        <v>1</v>
      </c>
    </row>
    <row r="1744" spans="2:11" x14ac:dyDescent="0.4">
      <c r="B1744" s="2" t="str" cm="1">
        <f t="array" ref="B1744">INDEX(JIS一覧!$A$1:$CQ$95, VALUE(LEFT(F1744, 2))+1, VALUE(RIGHT(F1744, 2))+1)</f>
        <v>惓</v>
      </c>
      <c r="D1744" s="1">
        <v>25</v>
      </c>
      <c r="E1744" s="1">
        <f t="shared" si="138"/>
        <v>425</v>
      </c>
      <c r="F1744" s="7">
        <v>5611</v>
      </c>
      <c r="G1744" s="9" t="str" cm="1">
        <f t="array" ref="G1744">IF(LEN(F1744)=4,"1-"&amp;LEFT(F1744,2)&amp;"-"&amp;RIGHT(F1744,2),IF(AND(F1744="",B1744&lt;&gt;""),FindJISCoordinate(B1744),"No Code"))</f>
        <v>1-56-11</v>
      </c>
      <c r="H1744" s="3">
        <f t="shared" si="139"/>
        <v>24787</v>
      </c>
      <c r="I1744" s="3" t="str">
        <f t="shared" si="141"/>
        <v>U+60D3</v>
      </c>
      <c r="J1744" s="3" t="str">
        <f t="shared" si="142"/>
        <v>惓</v>
      </c>
      <c r="K1744" s="3" t="b">
        <f t="shared" si="140"/>
        <v>1</v>
      </c>
    </row>
    <row r="1745" spans="2:11" x14ac:dyDescent="0.4">
      <c r="B1745" s="2" t="str" cm="1">
        <f t="array" ref="B1745">INDEX(JIS一覧!$A$1:$CQ$95, VALUE(LEFT(F1745, 2))+1, VALUE(RIGHT(F1745, 2))+1)</f>
        <v>捲</v>
      </c>
      <c r="E1745" s="1">
        <f t="shared" si="138"/>
        <v>425</v>
      </c>
      <c r="F1745" s="7">
        <v>2394</v>
      </c>
      <c r="G1745" s="9" t="str" cm="1">
        <f t="array" ref="G1745">IF(LEN(F1745)=4,"1-"&amp;LEFT(F1745,2)&amp;"-"&amp;RIGHT(F1745,2),IF(AND(F1745="",B1745&lt;&gt;""),FindJISCoordinate(B1745),"No Code"))</f>
        <v>1-23-94</v>
      </c>
      <c r="H1745" s="3">
        <f t="shared" si="139"/>
        <v>25458</v>
      </c>
      <c r="I1745" s="3" t="str">
        <f t="shared" si="141"/>
        <v>U+6372</v>
      </c>
      <c r="J1745" s="3" t="str">
        <f t="shared" si="142"/>
        <v>捲</v>
      </c>
      <c r="K1745" s="3" t="b">
        <f t="shared" si="140"/>
        <v>1</v>
      </c>
    </row>
    <row r="1746" spans="2:11" x14ac:dyDescent="0.4">
      <c r="B1746" s="2"/>
      <c r="C1746" t="s">
        <v>11095</v>
      </c>
      <c r="E1746" s="1">
        <f t="shared" si="138"/>
        <v>425</v>
      </c>
      <c r="G1746" s="9" t="str" cm="1">
        <f t="array" ref="G1746">IF(LEN(F1746)=4,"1-"&amp;LEFT(F1746,2)&amp;"-"&amp;RIGHT(F1746,2),IF(AND(F1746="",B1746&lt;&gt;""),FindJISCoordinate(B1746),"No Code"))</f>
        <v>No Code</v>
      </c>
      <c r="H1746" s="3" t="str">
        <f t="shared" si="139"/>
        <v/>
      </c>
      <c r="I1746" s="3" t="str">
        <f t="shared" si="141"/>
        <v/>
      </c>
      <c r="J1746" s="3" t="str">
        <f t="shared" si="142"/>
        <v/>
      </c>
      <c r="K1746" s="3" t="b">
        <f t="shared" si="140"/>
        <v>1</v>
      </c>
    </row>
    <row r="1747" spans="2:11" x14ac:dyDescent="0.4">
      <c r="B1747" s="2" t="str" cm="1">
        <f t="array" ref="B1747">INDEX(JIS一覧!$A$1:$CQ$95, VALUE(LEFT(F1747, 2))+1, VALUE(RIGHT(F1747, 2))+1)</f>
        <v>牽</v>
      </c>
      <c r="E1747" s="1">
        <f t="shared" si="138"/>
        <v>425</v>
      </c>
      <c r="F1747" s="7">
        <v>2403</v>
      </c>
      <c r="G1747" s="9" t="str" cm="1">
        <f t="array" ref="G1747">IF(LEN(F1747)=4,"1-"&amp;LEFT(F1747,2)&amp;"-"&amp;RIGHT(F1747,2),IF(AND(F1747="",B1747&lt;&gt;""),FindJISCoordinate(B1747),"No Code"))</f>
        <v>1-24-03</v>
      </c>
      <c r="H1747" s="3">
        <f t="shared" si="139"/>
        <v>29309</v>
      </c>
      <c r="I1747" s="3" t="str">
        <f t="shared" si="141"/>
        <v>U+727D</v>
      </c>
      <c r="J1747" s="3" t="str">
        <f t="shared" si="142"/>
        <v>牽</v>
      </c>
      <c r="K1747" s="3" t="b">
        <f t="shared" si="140"/>
        <v>1</v>
      </c>
    </row>
    <row r="1748" spans="2:11" x14ac:dyDescent="0.4">
      <c r="B1748" s="2" t="str" cm="1">
        <f t="array" ref="B1748">INDEX(JIS一覧!$A$1:$CQ$95, VALUE(LEFT(F1748, 2))+1, VALUE(RIGHT(F1748, 2))+1)</f>
        <v>眷</v>
      </c>
      <c r="D1748" s="1">
        <v>26</v>
      </c>
      <c r="E1748" s="1">
        <f t="shared" si="138"/>
        <v>426</v>
      </c>
      <c r="F1748" s="7">
        <v>6639</v>
      </c>
      <c r="G1748" s="9" t="str" cm="1">
        <f t="array" ref="G1748">IF(LEN(F1748)=4,"1-"&amp;LEFT(F1748,2)&amp;"-"&amp;RIGHT(F1748,2),IF(AND(F1748="",B1748&lt;&gt;""),FindJISCoordinate(B1748),"No Code"))</f>
        <v>1-66-39</v>
      </c>
      <c r="H1748" s="3">
        <f t="shared" si="139"/>
        <v>30519</v>
      </c>
      <c r="I1748" s="3" t="str">
        <f t="shared" si="141"/>
        <v>U+7737</v>
      </c>
      <c r="J1748" s="3" t="str">
        <f t="shared" si="142"/>
        <v>眷</v>
      </c>
      <c r="K1748" s="3" t="b">
        <f t="shared" si="140"/>
        <v>1</v>
      </c>
    </row>
    <row r="1749" spans="2:11" x14ac:dyDescent="0.4">
      <c r="B1749" s="2" t="str" cm="1">
        <f t="array" ref="B1749">INDEX(JIS一覧!$A$1:$CQ$95, VALUE(LEFT(F1749, 2))+1, VALUE(RIGHT(F1749, 2))+1)</f>
        <v>険</v>
      </c>
      <c r="E1749" s="1">
        <f t="shared" si="138"/>
        <v>426</v>
      </c>
      <c r="F1749" s="7">
        <v>2417</v>
      </c>
      <c r="G1749" s="9" t="str" cm="1">
        <f t="array" ref="G1749">IF(LEN(F1749)=4,"1-"&amp;LEFT(F1749,2)&amp;"-"&amp;RIGHT(F1749,2),IF(AND(F1749="",B1749&lt;&gt;""),FindJISCoordinate(B1749),"No Code"))</f>
        <v>1-24-17</v>
      </c>
      <c r="H1749" s="3">
        <f t="shared" si="139"/>
        <v>38522</v>
      </c>
      <c r="I1749" s="3" t="str">
        <f t="shared" si="141"/>
        <v>U+967A</v>
      </c>
      <c r="J1749" s="3" t="str">
        <f t="shared" si="142"/>
        <v>険</v>
      </c>
      <c r="K1749" s="3" t="b">
        <f t="shared" si="140"/>
        <v>1</v>
      </c>
    </row>
    <row r="1750" spans="2:11" x14ac:dyDescent="0.4">
      <c r="B1750" s="2" t="str" cm="1">
        <f t="array" ref="B1750">INDEX(JIS一覧!$A$1:$CQ$95, VALUE(LEFT(F1750, 2))+1, VALUE(RIGHT(F1750, 2))+1)</f>
        <v>險</v>
      </c>
      <c r="C1750" t="s">
        <v>11096</v>
      </c>
      <c r="E1750" s="1">
        <f t="shared" si="138"/>
        <v>426</v>
      </c>
      <c r="F1750" s="7">
        <v>8010</v>
      </c>
      <c r="G1750" s="9" t="str" cm="1">
        <f t="array" ref="G1750">IF(LEN(F1750)=4,"1-"&amp;LEFT(F1750,2)&amp;"-"&amp;RIGHT(F1750,2),IF(AND(F1750="",B1750&lt;&gt;""),FindJISCoordinate(B1750),"No Code"))</f>
        <v>1-80-10</v>
      </c>
      <c r="H1750" s="3">
        <f t="shared" si="139"/>
        <v>38570</v>
      </c>
      <c r="I1750" s="3" t="str">
        <f t="shared" si="141"/>
        <v>U+96AA</v>
      </c>
      <c r="J1750" s="3" t="str">
        <f t="shared" si="142"/>
        <v>險</v>
      </c>
      <c r="K1750" s="3" t="b">
        <f t="shared" si="140"/>
        <v>1</v>
      </c>
    </row>
    <row r="1751" spans="2:11" x14ac:dyDescent="0.4">
      <c r="B1751" s="2" t="str" cm="1">
        <f t="array" ref="B1751">INDEX(JIS一覧!$A$1:$CQ$95, VALUE(LEFT(F1751, 2))+1, VALUE(RIGHT(F1751, 2))+1)</f>
        <v>喧</v>
      </c>
      <c r="E1751" s="1">
        <f t="shared" si="138"/>
        <v>426</v>
      </c>
      <c r="F1751" s="7">
        <v>2386</v>
      </c>
      <c r="G1751" s="9" t="str" cm="1">
        <f t="array" ref="G1751">IF(LEN(F1751)=4,"1-"&amp;LEFT(F1751,2)&amp;"-"&amp;RIGHT(F1751,2),IF(AND(F1751="",B1751&lt;&gt;""),FindJISCoordinate(B1751),"No Code"))</f>
        <v>1-23-86</v>
      </c>
      <c r="H1751" s="3">
        <f t="shared" si="139"/>
        <v>21927</v>
      </c>
      <c r="I1751" s="3" t="str">
        <f t="shared" si="141"/>
        <v>U+55A7</v>
      </c>
      <c r="J1751" s="3" t="str">
        <f t="shared" si="142"/>
        <v>喧</v>
      </c>
      <c r="K1751" s="3" t="b">
        <f t="shared" si="140"/>
        <v>1</v>
      </c>
    </row>
    <row r="1752" spans="2:11" x14ac:dyDescent="0.4">
      <c r="B1752" s="2" t="str" cm="1">
        <f t="array" ref="B1752">INDEX(JIS一覧!$A$1:$CQ$95, VALUE(LEFT(F1752, 2))+1, VALUE(RIGHT(F1752, 2))+1)</f>
        <v>圏</v>
      </c>
      <c r="E1752" s="1">
        <f t="shared" si="138"/>
        <v>426</v>
      </c>
      <c r="F1752" s="7">
        <v>2387</v>
      </c>
      <c r="G1752" s="9" t="str" cm="1">
        <f t="array" ref="G1752">IF(LEN(F1752)=4,"1-"&amp;LEFT(F1752,2)&amp;"-"&amp;RIGHT(F1752,2),IF(AND(F1752="",B1752&lt;&gt;""),FindJISCoordinate(B1752),"No Code"))</f>
        <v>1-23-87</v>
      </c>
      <c r="H1752" s="3">
        <f t="shared" si="139"/>
        <v>22287</v>
      </c>
      <c r="I1752" s="3" t="str">
        <f t="shared" si="141"/>
        <v>U+570F</v>
      </c>
      <c r="J1752" s="3" t="str">
        <f t="shared" si="142"/>
        <v>圏</v>
      </c>
      <c r="K1752" s="3" t="b">
        <f t="shared" si="140"/>
        <v>1</v>
      </c>
    </row>
    <row r="1753" spans="2:11" x14ac:dyDescent="0.4">
      <c r="B1753" s="2" t="str" cm="1">
        <f t="array" ref="B1753">INDEX(JIS一覧!$A$1:$CQ$95, VALUE(LEFT(F1753, 2))+1, VALUE(RIGHT(F1753, 2))+1)</f>
        <v>圈</v>
      </c>
      <c r="C1753" t="s">
        <v>11097</v>
      </c>
      <c r="E1753" s="1">
        <f t="shared" si="138"/>
        <v>426</v>
      </c>
      <c r="F1753" s="7">
        <v>5201</v>
      </c>
      <c r="G1753" s="9" t="str" cm="1">
        <f t="array" ref="G1753">IF(LEN(F1753)=4,"1-"&amp;LEFT(F1753,2)&amp;"-"&amp;RIGHT(F1753,2),IF(AND(F1753="",B1753&lt;&gt;""),FindJISCoordinate(B1753),"No Code"))</f>
        <v>1-52-01</v>
      </c>
      <c r="H1753" s="3">
        <f t="shared" si="139"/>
        <v>22280</v>
      </c>
      <c r="I1753" s="3" t="str">
        <f t="shared" si="141"/>
        <v>U+5708</v>
      </c>
      <c r="J1753" s="3" t="str">
        <f t="shared" si="142"/>
        <v>圈</v>
      </c>
      <c r="K1753" s="3" t="b">
        <f t="shared" si="140"/>
        <v>1</v>
      </c>
    </row>
    <row r="1754" spans="2:11" x14ac:dyDescent="0.4">
      <c r="B1754" s="2" t="str" cm="1">
        <f t="array" ref="B1754">INDEX(JIS一覧!$A$1:$CQ$95, VALUE(LEFT(F1754, 2))+1, VALUE(RIGHT(F1754, 2))+1)</f>
        <v>堅</v>
      </c>
      <c r="D1754" s="1">
        <v>27</v>
      </c>
      <c r="E1754" s="1">
        <f t="shared" si="138"/>
        <v>427</v>
      </c>
      <c r="F1754" s="7">
        <v>2388</v>
      </c>
      <c r="G1754" s="9" t="str" cm="1">
        <f t="array" ref="G1754">IF(LEN(F1754)=4,"1-"&amp;LEFT(F1754,2)&amp;"-"&amp;RIGHT(F1754,2),IF(AND(F1754="",B1754&lt;&gt;""),FindJISCoordinate(B1754),"No Code"))</f>
        <v>1-23-88</v>
      </c>
      <c r="H1754" s="3">
        <f t="shared" si="139"/>
        <v>22533</v>
      </c>
      <c r="I1754" s="3" t="str">
        <f t="shared" si="141"/>
        <v>U+5805</v>
      </c>
      <c r="J1754" s="3" t="str">
        <f t="shared" si="142"/>
        <v>堅</v>
      </c>
      <c r="K1754" s="3" t="b">
        <f t="shared" si="140"/>
        <v>1</v>
      </c>
    </row>
    <row r="1755" spans="2:11" x14ac:dyDescent="0.4">
      <c r="B1755" s="2" t="str" cm="1">
        <f t="array" ref="B1755">INDEX(JIS一覧!$A$1:$CQ$95, VALUE(LEFT(F1755, 2))+1, VALUE(RIGHT(F1755, 2))+1)</f>
        <v>愃</v>
      </c>
      <c r="E1755" s="1">
        <f t="shared" si="138"/>
        <v>427</v>
      </c>
      <c r="F1755" s="7">
        <v>5626</v>
      </c>
      <c r="G1755" s="9" t="str" cm="1">
        <f t="array" ref="G1755">IF(LEN(F1755)=4,"1-"&amp;LEFT(F1755,2)&amp;"-"&amp;RIGHT(F1755,2),IF(AND(F1755="",B1755&lt;&gt;""),FindJISCoordinate(B1755),"No Code"))</f>
        <v>1-56-26</v>
      </c>
      <c r="H1755" s="3">
        <f t="shared" si="139"/>
        <v>24835</v>
      </c>
      <c r="I1755" s="3" t="str">
        <f t="shared" si="141"/>
        <v>U+6103</v>
      </c>
      <c r="J1755" s="3" t="str">
        <f t="shared" si="142"/>
        <v>愃</v>
      </c>
      <c r="K1755" s="3" t="b">
        <f t="shared" si="140"/>
        <v>1</v>
      </c>
    </row>
    <row r="1756" spans="2:11" x14ac:dyDescent="0.4">
      <c r="B1756" s="2" t="str" cm="1">
        <f t="array" ref="B1756">INDEX(JIS一覧!$A$1:$CQ$95, VALUE(LEFT(F1756, 2))+1, VALUE(RIGHT(F1756, 2))+1)</f>
        <v>検</v>
      </c>
      <c r="E1756" s="1">
        <f t="shared" si="138"/>
        <v>427</v>
      </c>
      <c r="F1756" s="7">
        <v>2401</v>
      </c>
      <c r="G1756" s="9" t="str" cm="1">
        <f t="array" ref="G1756">IF(LEN(F1756)=4,"1-"&amp;LEFT(F1756,2)&amp;"-"&amp;RIGHT(F1756,2),IF(AND(F1756="",B1756&lt;&gt;""),FindJISCoordinate(B1756),"No Code"))</f>
        <v>1-24-01</v>
      </c>
      <c r="H1756" s="3">
        <f t="shared" si="139"/>
        <v>26908</v>
      </c>
      <c r="I1756" s="3" t="str">
        <f t="shared" si="141"/>
        <v>U+691C</v>
      </c>
      <c r="J1756" s="3" t="str">
        <f t="shared" si="142"/>
        <v>検</v>
      </c>
      <c r="K1756" s="3" t="b">
        <f t="shared" si="140"/>
        <v>1</v>
      </c>
    </row>
    <row r="1757" spans="2:11" x14ac:dyDescent="0.4">
      <c r="B1757" s="2" t="str" cm="1">
        <f t="array" ref="B1757">INDEX(JIS一覧!$A$1:$CQ$95, VALUE(LEFT(F1757, 2))+1, VALUE(RIGHT(F1757, 2))+1)</f>
        <v>檢</v>
      </c>
      <c r="C1757" t="s">
        <v>11098</v>
      </c>
      <c r="E1757" s="1">
        <f t="shared" si="138"/>
        <v>427</v>
      </c>
      <c r="F1757" s="7">
        <v>6093</v>
      </c>
      <c r="G1757" s="9" t="str" cm="1">
        <f t="array" ref="G1757">IF(LEN(F1757)=4,"1-"&amp;LEFT(F1757,2)&amp;"-"&amp;RIGHT(F1757,2),IF(AND(F1757="",B1757&lt;&gt;""),FindJISCoordinate(B1757),"No Code"))</f>
        <v>1-60-93</v>
      </c>
      <c r="H1757" s="3">
        <f t="shared" si="139"/>
        <v>27298</v>
      </c>
      <c r="I1757" s="3" t="str">
        <f t="shared" si="141"/>
        <v>U+6AA2</v>
      </c>
      <c r="J1757" s="3" t="str">
        <f t="shared" si="142"/>
        <v>檢</v>
      </c>
      <c r="K1757" s="3" t="b">
        <f t="shared" si="140"/>
        <v>1</v>
      </c>
    </row>
    <row r="1758" spans="2:11" x14ac:dyDescent="0.4">
      <c r="B1758" s="2" t="str" cm="1">
        <f t="array" ref="B1758">INDEX(JIS一覧!$A$1:$CQ$95, VALUE(LEFT(F1758, 2))+1, VALUE(RIGHT(F1758, 2))+1)</f>
        <v>硯</v>
      </c>
      <c r="D1758" s="1">
        <v>28</v>
      </c>
      <c r="E1758" s="1">
        <f t="shared" si="138"/>
        <v>428</v>
      </c>
      <c r="F1758" s="7">
        <v>2407</v>
      </c>
      <c r="G1758" s="9" t="str" cm="1">
        <f t="array" ref="G1758">IF(LEN(F1758)=4,"1-"&amp;LEFT(F1758,2)&amp;"-"&amp;RIGHT(F1758,2),IF(AND(F1758="",B1758&lt;&gt;""),FindJISCoordinate(B1758),"No Code"))</f>
        <v>1-24-07</v>
      </c>
      <c r="H1758" s="3">
        <f t="shared" si="139"/>
        <v>30831</v>
      </c>
      <c r="I1758" s="3" t="str">
        <f t="shared" si="141"/>
        <v>U+786F</v>
      </c>
      <c r="J1758" s="3" t="str">
        <f t="shared" si="142"/>
        <v>硯</v>
      </c>
      <c r="K1758" s="3" t="b">
        <f t="shared" si="140"/>
        <v>1</v>
      </c>
    </row>
    <row r="1759" spans="2:11" x14ac:dyDescent="0.4">
      <c r="B1759" s="2" t="str" cm="1">
        <f t="array" ref="B1759">INDEX(JIS一覧!$A$1:$CQ$95, VALUE(LEFT(F1759, 2))+1, VALUE(RIGHT(F1759, 2))+1)</f>
        <v>絢</v>
      </c>
      <c r="D1759" s="1">
        <v>29</v>
      </c>
      <c r="E1759" s="1">
        <f t="shared" si="138"/>
        <v>429</v>
      </c>
      <c r="F1759" s="7">
        <v>1628</v>
      </c>
      <c r="G1759" s="9" t="str" cm="1">
        <f t="array" ref="G1759">IF(LEN(F1759)=4,"1-"&amp;LEFT(F1759,2)&amp;"-"&amp;RIGHT(F1759,2),IF(AND(F1759="",B1759&lt;&gt;""),FindJISCoordinate(B1759),"No Code"))</f>
        <v>1-16-28</v>
      </c>
      <c r="H1759" s="3">
        <f t="shared" si="139"/>
        <v>32098</v>
      </c>
      <c r="I1759" s="3" t="str">
        <f t="shared" si="141"/>
        <v>U+7D62</v>
      </c>
      <c r="J1759" s="3" t="str">
        <f t="shared" si="142"/>
        <v>絢</v>
      </c>
      <c r="K1759" s="3" t="b">
        <f t="shared" si="140"/>
        <v>1</v>
      </c>
    </row>
    <row r="1760" spans="2:11" x14ac:dyDescent="0.4">
      <c r="B1760" s="2" t="str" cm="1">
        <f t="array" ref="B1760">INDEX(JIS一覧!$A$1:$CQ$95, VALUE(LEFT(F1760, 2))+1, VALUE(RIGHT(F1760, 2))+1)</f>
        <v>萱</v>
      </c>
      <c r="E1760" s="1">
        <f t="shared" si="138"/>
        <v>429</v>
      </c>
      <c r="F1760" s="7">
        <v>1994</v>
      </c>
      <c r="G1760" s="9" t="str" cm="1">
        <f t="array" ref="G1760">IF(LEN(F1760)=4,"1-"&amp;LEFT(F1760,2)&amp;"-"&amp;RIGHT(F1760,2),IF(AND(F1760="",B1760&lt;&gt;""),FindJISCoordinate(B1760),"No Code"))</f>
        <v>1-19-94</v>
      </c>
      <c r="H1760" s="3">
        <f t="shared" si="139"/>
        <v>33841</v>
      </c>
      <c r="I1760" s="3" t="str">
        <f t="shared" si="141"/>
        <v>U+8431</v>
      </c>
      <c r="J1760" s="3" t="str">
        <f t="shared" si="142"/>
        <v>萱</v>
      </c>
      <c r="K1760" s="3" t="b">
        <f t="shared" si="140"/>
        <v>1</v>
      </c>
    </row>
    <row r="1761" spans="2:11" x14ac:dyDescent="0.4">
      <c r="B1761" s="2" t="str" cm="1">
        <f t="array" ref="B1761">INDEX(JIS一覧!$A$1:$CQ$95, VALUE(LEFT(F1761, 2))+1, VALUE(RIGHT(F1761, 2))+1)</f>
        <v>嫌</v>
      </c>
      <c r="E1761" s="1">
        <f t="shared" si="138"/>
        <v>429</v>
      </c>
      <c r="F1761" s="7">
        <v>2389</v>
      </c>
      <c r="G1761" s="9" t="str" cm="1">
        <f t="array" ref="G1761">IF(LEN(F1761)=4,"1-"&amp;LEFT(F1761,2)&amp;"-"&amp;RIGHT(F1761,2),IF(AND(F1761="",B1761&lt;&gt;""),FindJISCoordinate(B1761),"No Code"))</f>
        <v>1-23-89</v>
      </c>
      <c r="H1761" s="3">
        <f t="shared" si="139"/>
        <v>23244</v>
      </c>
      <c r="I1761" s="3" t="str">
        <f t="shared" si="141"/>
        <v>U+5ACC</v>
      </c>
      <c r="J1761" s="3" t="str">
        <f t="shared" si="142"/>
        <v>嫌</v>
      </c>
      <c r="K1761" s="3" t="b">
        <f t="shared" si="140"/>
        <v>1</v>
      </c>
    </row>
    <row r="1762" spans="2:11" x14ac:dyDescent="0.4">
      <c r="B1762" s="2"/>
      <c r="C1762" t="s">
        <v>11099</v>
      </c>
      <c r="E1762" s="1">
        <f t="shared" si="138"/>
        <v>429</v>
      </c>
      <c r="G1762" s="9" t="str" cm="1">
        <f t="array" ref="G1762">IF(LEN(F1762)=4,"1-"&amp;LEFT(F1762,2)&amp;"-"&amp;RIGHT(F1762,2),IF(AND(F1762="",B1762&lt;&gt;""),FindJISCoordinate(B1762),"No Code"))</f>
        <v>No Code</v>
      </c>
      <c r="H1762" s="3" t="str">
        <f t="shared" si="139"/>
        <v/>
      </c>
      <c r="I1762" s="3" t="str">
        <f t="shared" si="141"/>
        <v/>
      </c>
      <c r="J1762" s="3" t="str">
        <f t="shared" si="142"/>
        <v/>
      </c>
      <c r="K1762" s="3" t="b">
        <f t="shared" si="140"/>
        <v>1</v>
      </c>
    </row>
    <row r="1763" spans="2:11" x14ac:dyDescent="0.4">
      <c r="B1763" s="2" t="str" cm="1">
        <f t="array" ref="B1763">INDEX(JIS一覧!$A$1:$CQ$95, VALUE(LEFT(F1763, 2))+1, VALUE(RIGHT(F1763, 2))+1)</f>
        <v>愆</v>
      </c>
      <c r="E1763" s="1">
        <f t="shared" si="138"/>
        <v>429</v>
      </c>
      <c r="F1763" s="7">
        <v>5620</v>
      </c>
      <c r="G1763" s="9" t="str" cm="1">
        <f t="array" ref="G1763">IF(LEN(F1763)=4,"1-"&amp;LEFT(F1763,2)&amp;"-"&amp;RIGHT(F1763,2),IF(AND(F1763="",B1763&lt;&gt;""),FindJISCoordinate(B1763),"No Code"))</f>
        <v>1-56-20</v>
      </c>
      <c r="H1763" s="3">
        <f t="shared" si="139"/>
        <v>24838</v>
      </c>
      <c r="I1763" s="3" t="str">
        <f t="shared" si="141"/>
        <v>U+6106</v>
      </c>
      <c r="J1763" s="3" t="str">
        <f t="shared" si="142"/>
        <v>愆</v>
      </c>
      <c r="K1763" s="3" t="b">
        <f t="shared" si="140"/>
        <v>1</v>
      </c>
    </row>
    <row r="1764" spans="2:11" x14ac:dyDescent="0.4">
      <c r="B1764" s="2" t="str" cm="1">
        <f t="array" ref="B1764">INDEX(JIS一覧!$A$1:$CQ$95, VALUE(LEFT(F1764, 2))+1, VALUE(RIGHT(F1764, 2))+1)</f>
        <v>慊</v>
      </c>
      <c r="E1764" s="1">
        <f t="shared" si="138"/>
        <v>429</v>
      </c>
      <c r="F1764" s="7">
        <v>5636</v>
      </c>
      <c r="G1764" s="9" t="str" cm="1">
        <f t="array" ref="G1764">IF(LEN(F1764)=4,"1-"&amp;LEFT(F1764,2)&amp;"-"&amp;RIGHT(F1764,2),IF(AND(F1764="",B1764&lt;&gt;""),FindJISCoordinate(B1764),"No Code"))</f>
        <v>1-56-36</v>
      </c>
      <c r="H1764" s="3">
        <f t="shared" si="139"/>
        <v>24906</v>
      </c>
      <c r="I1764" s="3" t="str">
        <f t="shared" si="141"/>
        <v>U+614A</v>
      </c>
      <c r="J1764" s="3" t="str">
        <f t="shared" si="142"/>
        <v>慊</v>
      </c>
      <c r="K1764" s="3" t="b">
        <f t="shared" si="140"/>
        <v>1</v>
      </c>
    </row>
    <row r="1765" spans="2:11" x14ac:dyDescent="0.4">
      <c r="B1765" s="2" t="str" cm="1">
        <f t="array" ref="B1765">INDEX(JIS一覧!$A$1:$CQ$95, VALUE(LEFT(F1765, 2))+1, VALUE(RIGHT(F1765, 2))+1)</f>
        <v>暄</v>
      </c>
      <c r="E1765" s="1">
        <f t="shared" si="138"/>
        <v>429</v>
      </c>
      <c r="F1765" s="7">
        <v>5887</v>
      </c>
      <c r="G1765" s="9" t="str" cm="1">
        <f t="array" ref="G1765">IF(LEN(F1765)=4,"1-"&amp;LEFT(F1765,2)&amp;"-"&amp;RIGHT(F1765,2),IF(AND(F1765="",B1765&lt;&gt;""),FindJISCoordinate(B1765),"No Code"))</f>
        <v>1-58-87</v>
      </c>
      <c r="H1765" s="3">
        <f t="shared" si="139"/>
        <v>26244</v>
      </c>
      <c r="I1765" s="3" t="str">
        <f t="shared" si="141"/>
        <v>U+6684</v>
      </c>
      <c r="J1765" s="3" t="str">
        <f t="shared" si="142"/>
        <v>暄</v>
      </c>
      <c r="K1765" s="3" t="b">
        <f t="shared" si="140"/>
        <v>1</v>
      </c>
    </row>
    <row r="1766" spans="2:11" x14ac:dyDescent="0.4">
      <c r="B1766" s="2" t="str" cm="1">
        <f t="array" ref="B1766">INDEX(JIS一覧!$A$1:$CQ$95, VALUE(LEFT(F1766, 2))+1, VALUE(RIGHT(F1766, 2))+1)</f>
        <v>献</v>
      </c>
      <c r="D1766" s="1">
        <v>30</v>
      </c>
      <c r="E1766" s="1">
        <f t="shared" si="138"/>
        <v>430</v>
      </c>
      <c r="F1766" s="7">
        <v>2405</v>
      </c>
      <c r="G1766" s="9" t="str" cm="1">
        <f t="array" ref="G1766">IF(LEN(F1766)=4,"1-"&amp;LEFT(F1766,2)&amp;"-"&amp;RIGHT(F1766,2),IF(AND(F1766="",B1766&lt;&gt;""),FindJISCoordinate(B1766),"No Code"))</f>
        <v>1-24-05</v>
      </c>
      <c r="H1766" s="3">
        <f t="shared" si="139"/>
        <v>29486</v>
      </c>
      <c r="I1766" s="3" t="str">
        <f t="shared" si="141"/>
        <v>U+732E</v>
      </c>
      <c r="J1766" s="3" t="str">
        <f t="shared" si="142"/>
        <v>献</v>
      </c>
      <c r="K1766" s="3" t="b">
        <f t="shared" si="140"/>
        <v>1</v>
      </c>
    </row>
    <row r="1767" spans="2:11" x14ac:dyDescent="0.4">
      <c r="B1767" s="2" t="str" cm="1">
        <f t="array" ref="B1767">INDEX(JIS一覧!$A$1:$CQ$95, VALUE(LEFT(F1767, 2))+1, VALUE(RIGHT(F1767, 2))+1)</f>
        <v>獻</v>
      </c>
      <c r="C1767" t="s">
        <v>11100</v>
      </c>
      <c r="E1767" s="1">
        <f t="shared" si="138"/>
        <v>430</v>
      </c>
      <c r="F1767" s="7">
        <v>6459</v>
      </c>
      <c r="G1767" s="9" t="str" cm="1">
        <f t="array" ref="G1767">IF(LEN(F1767)=4,"1-"&amp;LEFT(F1767,2)&amp;"-"&amp;RIGHT(F1767,2),IF(AND(F1767="",B1767&lt;&gt;""),FindJISCoordinate(B1767),"No Code"))</f>
        <v>1-64-59</v>
      </c>
      <c r="H1767" s="3">
        <f t="shared" si="139"/>
        <v>29563</v>
      </c>
      <c r="I1767" s="3" t="str">
        <f t="shared" si="141"/>
        <v>U+737B</v>
      </c>
      <c r="J1767" s="3" t="str">
        <f t="shared" si="142"/>
        <v>獻</v>
      </c>
      <c r="K1767" s="3" t="b">
        <f t="shared" si="140"/>
        <v>1</v>
      </c>
    </row>
    <row r="1768" spans="2:11" x14ac:dyDescent="0.4">
      <c r="B1768" s="2" t="str" cm="1">
        <f t="array" ref="B1768">INDEX(JIS一覧!$A$1:$CQ$95, VALUE(LEFT(F1768, 2))+1, VALUE(RIGHT(F1768, 2))+1)</f>
        <v>筧</v>
      </c>
      <c r="E1768" s="1">
        <f t="shared" si="138"/>
        <v>430</v>
      </c>
      <c r="F1768" s="7">
        <v>6810</v>
      </c>
      <c r="G1768" s="9" t="str" cm="1">
        <f t="array" ref="G1768">IF(LEN(F1768)=4,"1-"&amp;LEFT(F1768,2)&amp;"-"&amp;RIGHT(F1768,2),IF(AND(F1768="",B1768&lt;&gt;""),FindJISCoordinate(B1768),"No Code"))</f>
        <v>1-68-10</v>
      </c>
      <c r="H1768" s="3">
        <f t="shared" si="139"/>
        <v>31591</v>
      </c>
      <c r="I1768" s="3" t="str">
        <f t="shared" si="141"/>
        <v>U+7B67</v>
      </c>
      <c r="J1768" s="3" t="str">
        <f t="shared" si="142"/>
        <v>筧</v>
      </c>
      <c r="K1768" s="3" t="b">
        <f t="shared" si="140"/>
        <v>1</v>
      </c>
    </row>
    <row r="1769" spans="2:11" x14ac:dyDescent="0.4">
      <c r="B1769" s="2" t="str" cm="1">
        <f t="array" ref="B1769">INDEX(JIS一覧!$A$1:$CQ$95, VALUE(LEFT(F1769, 2))+1, VALUE(RIGHT(F1769, 2))+1)</f>
        <v>絹</v>
      </c>
      <c r="E1769" s="1">
        <f t="shared" si="138"/>
        <v>430</v>
      </c>
      <c r="F1769" s="7">
        <v>2408</v>
      </c>
      <c r="G1769" s="9" t="str" cm="1">
        <f t="array" ref="G1769">IF(LEN(F1769)=4,"1-"&amp;LEFT(F1769,2)&amp;"-"&amp;RIGHT(F1769,2),IF(AND(F1769="",B1769&lt;&gt;""),FindJISCoordinate(B1769),"No Code"))</f>
        <v>1-24-08</v>
      </c>
      <c r="H1769" s="3">
        <f t="shared" si="139"/>
        <v>32121</v>
      </c>
      <c r="I1769" s="3" t="str">
        <f t="shared" si="141"/>
        <v>U+7D79</v>
      </c>
      <c r="J1769" s="3" t="str">
        <f t="shared" si="142"/>
        <v>絹</v>
      </c>
      <c r="K1769" s="3" t="b">
        <f t="shared" si="140"/>
        <v>1</v>
      </c>
    </row>
    <row r="1770" spans="2:11" x14ac:dyDescent="0.4">
      <c r="B1770" s="2" t="str" cm="1">
        <f t="array" ref="B1770">INDEX(JIS一覧!$A$1:$CQ$95, VALUE(LEFT(F1770, 2))+1, VALUE(RIGHT(F1770, 2))+1)</f>
        <v>腱</v>
      </c>
      <c r="E1770" s="1">
        <f t="shared" si="138"/>
        <v>430</v>
      </c>
      <c r="F1770" s="7">
        <v>7107</v>
      </c>
      <c r="G1770" s="9" t="str" cm="1">
        <f t="array" ref="G1770">IF(LEN(F1770)=4,"1-"&amp;LEFT(F1770,2)&amp;"-"&amp;RIGHT(F1770,2),IF(AND(F1770="",B1770&lt;&gt;""),FindJISCoordinate(B1770),"No Code"))</f>
        <v>1-71-07</v>
      </c>
      <c r="H1770" s="3">
        <f t="shared" si="139"/>
        <v>33137</v>
      </c>
      <c r="I1770" s="3" t="str">
        <f t="shared" si="141"/>
        <v>U+8171</v>
      </c>
      <c r="J1770" s="3" t="str">
        <f t="shared" si="142"/>
        <v>腱</v>
      </c>
      <c r="K1770" s="3" t="b">
        <f t="shared" si="140"/>
        <v>1</v>
      </c>
    </row>
    <row r="1771" spans="2:11" x14ac:dyDescent="0.4">
      <c r="B1771" s="2" t="str" cm="1">
        <f t="array" ref="B1771">INDEX(JIS一覧!$A$1:$CQ$95, VALUE(LEFT(F1771, 2))+1, VALUE(RIGHT(F1771, 2))+1)</f>
        <v>蒹</v>
      </c>
      <c r="E1771" s="1">
        <f t="shared" si="138"/>
        <v>430</v>
      </c>
      <c r="F1771" s="7">
        <v>7269</v>
      </c>
      <c r="G1771" s="9" t="str" cm="1">
        <f t="array" ref="G1771">IF(LEN(F1771)=4,"1-"&amp;LEFT(F1771,2)&amp;"-"&amp;RIGHT(F1771,2),IF(AND(F1771="",B1771&lt;&gt;""),FindJISCoordinate(B1771),"No Code"))</f>
        <v>1-72-69</v>
      </c>
      <c r="H1771" s="3">
        <f t="shared" si="139"/>
        <v>33977</v>
      </c>
      <c r="I1771" s="3" t="str">
        <f t="shared" si="141"/>
        <v>U+84B9</v>
      </c>
      <c r="J1771" s="3" t="str">
        <f t="shared" si="142"/>
        <v>蒹</v>
      </c>
      <c r="K1771" s="3" t="b">
        <f t="shared" si="140"/>
        <v>1</v>
      </c>
    </row>
    <row r="1772" spans="2:11" x14ac:dyDescent="0.4">
      <c r="B1772" s="2" t="s">
        <v>7636</v>
      </c>
      <c r="D1772" s="1">
        <v>31</v>
      </c>
      <c r="E1772" s="1">
        <f t="shared" si="138"/>
        <v>431</v>
      </c>
      <c r="G1772" s="9" t="str" cm="1">
        <f t="array" ref="G1772">IF(LEN(F1772)=4,"1-"&amp;LEFT(F1772,2)&amp;"-"&amp;RIGHT(F1772,2),IF(AND(F1772="",B1772&lt;&gt;""),FindJISCoordinate(B1772),"No Code"))</f>
        <v>2-87-50</v>
      </c>
      <c r="H1772" s="3">
        <f t="shared" si="139"/>
        <v>34574</v>
      </c>
      <c r="I1772" s="3" t="str">
        <f t="shared" si="141"/>
        <v>U+870E</v>
      </c>
      <c r="J1772" s="3" t="str">
        <f t="shared" si="142"/>
        <v>蜎</v>
      </c>
      <c r="K1772" s="3" t="b">
        <f t="shared" si="140"/>
        <v>1</v>
      </c>
    </row>
    <row r="1773" spans="2:11" x14ac:dyDescent="0.4">
      <c r="B1773" s="2" t="str" cm="1">
        <f t="array" ref="B1773">INDEX(JIS一覧!$A$1:$CQ$95, VALUE(LEFT(F1773, 2))+1, VALUE(RIGHT(F1773, 2))+1)</f>
        <v>蜆</v>
      </c>
      <c r="E1773" s="1">
        <f t="shared" si="138"/>
        <v>431</v>
      </c>
      <c r="F1773" s="7">
        <v>7368</v>
      </c>
      <c r="G1773" s="9" t="str" cm="1">
        <f t="array" ref="G1773">IF(LEN(F1773)=4,"1-"&amp;LEFT(F1773,2)&amp;"-"&amp;RIGHT(F1773,2),IF(AND(F1773="",B1773&lt;&gt;""),FindJISCoordinate(B1773),"No Code"))</f>
        <v>1-73-68</v>
      </c>
      <c r="H1773" s="3">
        <f t="shared" si="139"/>
        <v>34566</v>
      </c>
      <c r="I1773" s="3" t="str">
        <f t="shared" si="141"/>
        <v>U+8706</v>
      </c>
      <c r="J1773" s="3" t="str">
        <f t="shared" si="142"/>
        <v>蜆</v>
      </c>
      <c r="K1773" s="3" t="b">
        <f t="shared" si="140"/>
        <v>1</v>
      </c>
    </row>
    <row r="1774" spans="2:11" x14ac:dyDescent="0.4">
      <c r="B1774" s="2" t="str" cm="1">
        <f t="array" ref="B1774">INDEX(JIS一覧!$A$1:$CQ$95, VALUE(LEFT(F1774, 2))+1, VALUE(RIGHT(F1774, 2))+1)</f>
        <v>遣</v>
      </c>
      <c r="E1774" s="1">
        <f t="shared" si="138"/>
        <v>431</v>
      </c>
      <c r="F1774" s="7">
        <v>2415</v>
      </c>
      <c r="G1774" s="9" t="str" cm="1">
        <f t="array" ref="G1774">IF(LEN(F1774)=4,"1-"&amp;LEFT(F1774,2)&amp;"-"&amp;RIGHT(F1774,2),IF(AND(F1774="",B1774&lt;&gt;""),FindJISCoordinate(B1774),"No Code"))</f>
        <v>1-24-15</v>
      </c>
      <c r="H1774" s="3">
        <f t="shared" si="139"/>
        <v>36963</v>
      </c>
      <c r="I1774" s="3" t="str">
        <f t="shared" si="141"/>
        <v>U+9063</v>
      </c>
      <c r="J1774" s="3" t="str">
        <f t="shared" si="142"/>
        <v>遣</v>
      </c>
      <c r="K1774" s="3" t="b">
        <f t="shared" si="140"/>
        <v>1</v>
      </c>
    </row>
    <row r="1775" spans="2:11" x14ac:dyDescent="0.4">
      <c r="B1775" s="2"/>
      <c r="C1775" t="s">
        <v>11101</v>
      </c>
      <c r="E1775" s="1">
        <f t="shared" si="138"/>
        <v>431</v>
      </c>
      <c r="G1775" s="9" t="str" cm="1">
        <f t="array" ref="G1775">IF(LEN(F1775)=4,"1-"&amp;LEFT(F1775,2)&amp;"-"&amp;RIGHT(F1775,2),IF(AND(F1775="",B1775&lt;&gt;""),FindJISCoordinate(B1775),"No Code"))</f>
        <v>No Code</v>
      </c>
      <c r="H1775" s="3" t="str">
        <f t="shared" si="139"/>
        <v/>
      </c>
      <c r="I1775" s="3" t="str">
        <f t="shared" si="141"/>
        <v/>
      </c>
      <c r="J1775" s="3" t="str">
        <f t="shared" si="142"/>
        <v/>
      </c>
      <c r="K1775" s="3" t="b">
        <f t="shared" si="140"/>
        <v>1</v>
      </c>
    </row>
    <row r="1776" spans="2:11" x14ac:dyDescent="0.4">
      <c r="B1776" s="2" t="str" cm="1">
        <f t="array" ref="B1776">INDEX(JIS一覧!$A$1:$CQ$95, VALUE(LEFT(F1776, 2))+1, VALUE(RIGHT(F1776, 2))+1)</f>
        <v>鉗</v>
      </c>
      <c r="E1776" s="1">
        <f t="shared" si="138"/>
        <v>431</v>
      </c>
      <c r="F1776" s="7">
        <v>7873</v>
      </c>
      <c r="G1776" s="9" t="str" cm="1">
        <f t="array" ref="G1776">IF(LEN(F1776)=4,"1-"&amp;LEFT(F1776,2)&amp;"-"&amp;RIGHT(F1776,2),IF(AND(F1776="",B1776&lt;&gt;""),FindJISCoordinate(B1776),"No Code"))</f>
        <v>1-78-73</v>
      </c>
      <c r="H1776" s="3">
        <f t="shared" si="139"/>
        <v>37463</v>
      </c>
      <c r="I1776" s="3" t="str">
        <f t="shared" si="141"/>
        <v>U+9257</v>
      </c>
      <c r="J1776" s="3" t="str">
        <f t="shared" si="142"/>
        <v>鉗</v>
      </c>
      <c r="K1776" s="3" t="b">
        <f t="shared" si="140"/>
        <v>1</v>
      </c>
    </row>
    <row r="1777" spans="2:11" x14ac:dyDescent="0.4">
      <c r="B1777" s="2" t="str" cm="1">
        <f t="array" ref="B1777">INDEX(JIS一覧!$A$1:$CQ$95, VALUE(LEFT(F1777, 2))+1, VALUE(RIGHT(F1777, 2))+1)</f>
        <v>慳</v>
      </c>
      <c r="E1777" s="1">
        <f t="shared" si="138"/>
        <v>431</v>
      </c>
      <c r="F1777" s="7">
        <v>5644</v>
      </c>
      <c r="G1777" s="9" t="str" cm="1">
        <f t="array" ref="G1777">IF(LEN(F1777)=4,"1-"&amp;LEFT(F1777,2)&amp;"-"&amp;RIGHT(F1777,2),IF(AND(F1777="",B1777&lt;&gt;""),FindJISCoordinate(B1777),"No Code"))</f>
        <v>1-56-44</v>
      </c>
      <c r="H1777" s="3">
        <f t="shared" si="139"/>
        <v>24947</v>
      </c>
      <c r="I1777" s="3" t="str">
        <f t="shared" si="141"/>
        <v>U+6173</v>
      </c>
      <c r="J1777" s="3" t="str">
        <f t="shared" si="142"/>
        <v>慳</v>
      </c>
      <c r="K1777" s="3" t="b">
        <f t="shared" si="140"/>
        <v>1</v>
      </c>
    </row>
    <row r="1778" spans="2:11" x14ac:dyDescent="0.4">
      <c r="B1778" s="2" t="str" cm="1">
        <f t="array" ref="B1778">INDEX(JIS一覧!$A$1:$CQ$95, VALUE(LEFT(F1778, 2))+1, VALUE(RIGHT(F1778, 2))+1)</f>
        <v>搴</v>
      </c>
      <c r="E1778" s="1">
        <f t="shared" si="138"/>
        <v>431</v>
      </c>
      <c r="F1778" s="7">
        <v>5775</v>
      </c>
      <c r="G1778" s="9" t="str" cm="1">
        <f t="array" ref="G1778">IF(LEN(F1778)=4,"1-"&amp;LEFT(F1778,2)&amp;"-"&amp;RIGHT(F1778,2),IF(AND(F1778="",B1778&lt;&gt;""),FindJISCoordinate(B1778),"No Code"))</f>
        <v>1-57-75</v>
      </c>
      <c r="H1778" s="3">
        <f t="shared" si="139"/>
        <v>25652</v>
      </c>
      <c r="I1778" s="3" t="str">
        <f t="shared" si="141"/>
        <v>U+6434</v>
      </c>
      <c r="J1778" s="3" t="str">
        <f t="shared" si="142"/>
        <v>搴</v>
      </c>
      <c r="K1778" s="3" t="b">
        <f t="shared" si="140"/>
        <v>1</v>
      </c>
    </row>
    <row r="1779" spans="2:11" x14ac:dyDescent="0.4">
      <c r="B1779" s="2" t="str" cm="1">
        <f t="array" ref="B1779">INDEX(JIS一覧!$A$1:$CQ$95, VALUE(LEFT(F1779, 2))+1, VALUE(RIGHT(F1779, 2))+1)</f>
        <v>歉</v>
      </c>
      <c r="D1779" s="1">
        <v>32</v>
      </c>
      <c r="E1779" s="1">
        <f t="shared" si="138"/>
        <v>432</v>
      </c>
      <c r="F1779" s="7">
        <v>6130</v>
      </c>
      <c r="G1779" s="9" t="str" cm="1">
        <f t="array" ref="G1779">IF(LEN(F1779)=4,"1-"&amp;LEFT(F1779,2)&amp;"-"&amp;RIGHT(F1779,2),IF(AND(F1779="",B1779&lt;&gt;""),FindJISCoordinate(B1779),"No Code"))</f>
        <v>1-61-30</v>
      </c>
      <c r="H1779" s="3">
        <f t="shared" si="139"/>
        <v>27465</v>
      </c>
      <c r="I1779" s="3" t="str">
        <f t="shared" si="141"/>
        <v>U+6B49</v>
      </c>
      <c r="J1779" s="3" t="str">
        <f t="shared" si="142"/>
        <v>歉</v>
      </c>
      <c r="K1779" s="3" t="b">
        <f t="shared" si="140"/>
        <v>1</v>
      </c>
    </row>
    <row r="1780" spans="2:11" x14ac:dyDescent="0.4">
      <c r="B1780" s="2"/>
      <c r="C1780" t="s">
        <v>11102</v>
      </c>
      <c r="E1780" s="1">
        <f t="shared" si="138"/>
        <v>432</v>
      </c>
      <c r="G1780" s="9" t="str" cm="1">
        <f t="array" ref="G1780">IF(LEN(F1780)=4,"1-"&amp;LEFT(F1780,2)&amp;"-"&amp;RIGHT(F1780,2),IF(AND(F1780="",B1780&lt;&gt;""),FindJISCoordinate(B1780),"No Code"))</f>
        <v>No Code</v>
      </c>
      <c r="H1780" s="3" t="str">
        <f t="shared" si="139"/>
        <v/>
      </c>
      <c r="I1780" s="3" t="str">
        <f t="shared" si="141"/>
        <v/>
      </c>
      <c r="J1780" s="3" t="str">
        <f t="shared" si="142"/>
        <v/>
      </c>
      <c r="K1780" s="3" t="b">
        <f t="shared" si="140"/>
        <v>1</v>
      </c>
    </row>
    <row r="1781" spans="2:11" x14ac:dyDescent="0.4">
      <c r="B1781" s="2" t="str" cm="1">
        <f t="array" ref="B1781">INDEX(JIS一覧!$A$1:$CQ$95, VALUE(LEFT(F1781, 2))+1, VALUE(RIGHT(F1781, 2))+1)</f>
        <v>甄</v>
      </c>
      <c r="E1781" s="1">
        <f t="shared" si="138"/>
        <v>432</v>
      </c>
      <c r="F1781" s="7">
        <v>6511</v>
      </c>
      <c r="G1781" s="9" t="str" cm="1">
        <f t="array" ref="G1781">IF(LEN(F1781)=4,"1-"&amp;LEFT(F1781,2)&amp;"-"&amp;RIGHT(F1781,2),IF(AND(F1781="",B1781&lt;&gt;""),FindJISCoordinate(B1781),"No Code"))</f>
        <v>1-65-11</v>
      </c>
      <c r="H1781" s="3">
        <f t="shared" si="139"/>
        <v>29956</v>
      </c>
      <c r="I1781" s="3" t="str">
        <f t="shared" si="141"/>
        <v>U+7504</v>
      </c>
      <c r="J1781" s="3" t="str">
        <f t="shared" si="142"/>
        <v>甄</v>
      </c>
      <c r="K1781" s="3" t="b">
        <f t="shared" si="140"/>
        <v>1</v>
      </c>
    </row>
    <row r="1782" spans="2:11" x14ac:dyDescent="0.4">
      <c r="B1782" s="2" t="str" cm="1">
        <f t="array" ref="B1782">INDEX(JIS一覧!$A$1:$CQ$95, VALUE(LEFT(F1782, 2))+1, VALUE(RIGHT(F1782, 2))+1)</f>
        <v>綣</v>
      </c>
      <c r="E1782" s="1">
        <f t="shared" si="138"/>
        <v>432</v>
      </c>
      <c r="F1782" s="7">
        <v>6928</v>
      </c>
      <c r="G1782" s="9" t="str" cm="1">
        <f t="array" ref="G1782">IF(LEN(F1782)=4,"1-"&amp;LEFT(F1782,2)&amp;"-"&amp;RIGHT(F1782,2),IF(AND(F1782="",B1782&lt;&gt;""),FindJISCoordinate(B1782),"No Code"))</f>
        <v>1-69-28</v>
      </c>
      <c r="H1782" s="3">
        <f t="shared" si="139"/>
        <v>32163</v>
      </c>
      <c r="I1782" s="3" t="str">
        <f t="shared" si="141"/>
        <v>U+7DA3</v>
      </c>
      <c r="J1782" s="3" t="str">
        <f t="shared" si="142"/>
        <v>綣</v>
      </c>
      <c r="K1782" s="3" t="b">
        <f t="shared" si="140"/>
        <v>1</v>
      </c>
    </row>
    <row r="1783" spans="2:11" x14ac:dyDescent="0.4">
      <c r="B1783" s="2" t="str" cm="1">
        <f t="array" ref="B1783">INDEX(JIS一覧!$A$1:$CQ$95, VALUE(LEFT(F1783, 2))+1, VALUE(RIGHT(F1783, 2))+1)</f>
        <v>蜷</v>
      </c>
      <c r="E1783" s="1">
        <f t="shared" ref="E1783:E1846" si="143">IF(D1783="",E1782,D1783+ROUNDUP(E1782-D1783,-2))</f>
        <v>432</v>
      </c>
      <c r="F1783" s="7">
        <v>7380</v>
      </c>
      <c r="G1783" s="9" t="str" cm="1">
        <f t="array" ref="G1783">IF(LEN(F1783)=4,"1-"&amp;LEFT(F1783,2)&amp;"-"&amp;RIGHT(F1783,2),IF(AND(F1783="",B1783&lt;&gt;""),FindJISCoordinate(B1783),"No Code"))</f>
        <v>1-73-80</v>
      </c>
      <c r="H1783" s="3">
        <f t="shared" si="139"/>
        <v>34615</v>
      </c>
      <c r="I1783" s="3" t="str">
        <f t="shared" si="141"/>
        <v>U+8737</v>
      </c>
      <c r="J1783" s="3" t="str">
        <f t="shared" si="142"/>
        <v>蜷</v>
      </c>
      <c r="K1783" s="3" t="b">
        <f t="shared" si="140"/>
        <v>1</v>
      </c>
    </row>
    <row r="1784" spans="2:11" x14ac:dyDescent="0.4">
      <c r="B1784" s="2" t="str" cm="1">
        <f t="array" ref="B1784">INDEX(JIS一覧!$A$1:$CQ$95, VALUE(LEFT(F1784, 2))+1, VALUE(RIGHT(F1784, 2))+1)</f>
        <v>権</v>
      </c>
      <c r="E1784" s="1">
        <f t="shared" si="143"/>
        <v>432</v>
      </c>
      <c r="F1784" s="7">
        <v>2402</v>
      </c>
      <c r="G1784" s="9" t="str" cm="1">
        <f t="array" ref="G1784">IF(LEN(F1784)=4,"1-"&amp;LEFT(F1784,2)&amp;"-"&amp;RIGHT(F1784,2),IF(AND(F1784="",B1784&lt;&gt;""),FindJISCoordinate(B1784),"No Code"))</f>
        <v>1-24-02</v>
      </c>
      <c r="H1784" s="3">
        <f t="shared" si="139"/>
        <v>27177</v>
      </c>
      <c r="I1784" s="3" t="str">
        <f t="shared" si="141"/>
        <v>U+6A29</v>
      </c>
      <c r="J1784" s="3" t="str">
        <f t="shared" si="142"/>
        <v>権</v>
      </c>
      <c r="K1784" s="3" t="b">
        <f t="shared" si="140"/>
        <v>1</v>
      </c>
    </row>
    <row r="1785" spans="2:11" x14ac:dyDescent="0.4">
      <c r="B1785" s="2"/>
      <c r="C1785" t="s">
        <v>11103</v>
      </c>
      <c r="E1785" s="1">
        <f t="shared" si="143"/>
        <v>432</v>
      </c>
      <c r="G1785" s="9" t="str" cm="1">
        <f t="array" ref="G1785">IF(LEN(F1785)=4,"1-"&amp;LEFT(F1785,2)&amp;"-"&amp;RIGHT(F1785,2),IF(AND(F1785="",B1785&lt;&gt;""),FindJISCoordinate(B1785),"No Code"))</f>
        <v>No Code</v>
      </c>
      <c r="H1785" s="3" t="str">
        <f t="shared" si="139"/>
        <v/>
      </c>
      <c r="I1785" s="3" t="str">
        <f t="shared" si="141"/>
        <v/>
      </c>
      <c r="J1785" s="3" t="str">
        <f t="shared" si="142"/>
        <v/>
      </c>
      <c r="K1785" s="3" t="b">
        <f t="shared" si="140"/>
        <v>1</v>
      </c>
    </row>
    <row r="1786" spans="2:11" x14ac:dyDescent="0.4">
      <c r="B1786" s="2" t="str" cm="1">
        <f t="array" ref="B1786">INDEX(JIS一覧!$A$1:$CQ$95, VALUE(LEFT(F1786, 2))+1, VALUE(RIGHT(F1786, 2))+1)</f>
        <v>權</v>
      </c>
      <c r="C1786" t="s">
        <v>11103</v>
      </c>
      <c r="E1786" s="1">
        <f t="shared" si="143"/>
        <v>432</v>
      </c>
      <c r="F1786" s="7">
        <v>6062</v>
      </c>
      <c r="G1786" s="9" t="str" cm="1">
        <f t="array" ref="G1786">IF(LEN(F1786)=4,"1-"&amp;LEFT(F1786,2)&amp;"-"&amp;RIGHT(F1786,2),IF(AND(F1786="",B1786&lt;&gt;""),FindJISCoordinate(B1786),"No Code"))</f>
        <v>1-60-62</v>
      </c>
      <c r="H1786" s="3">
        <f t="shared" si="139"/>
        <v>27402</v>
      </c>
      <c r="I1786" s="3" t="str">
        <f t="shared" si="141"/>
        <v>U+6B0A</v>
      </c>
      <c r="J1786" s="3" t="str">
        <f t="shared" si="142"/>
        <v>權</v>
      </c>
      <c r="K1786" s="3" t="b">
        <f t="shared" si="140"/>
        <v>1</v>
      </c>
    </row>
    <row r="1787" spans="2:11" x14ac:dyDescent="0.4">
      <c r="B1787" s="2" t="str" cm="1">
        <f t="array" ref="B1787">INDEX(JIS一覧!$A$1:$CQ$95, VALUE(LEFT(F1787, 2))+1, VALUE(RIGHT(F1787, 2))+1)</f>
        <v>嶮</v>
      </c>
      <c r="D1787" s="1">
        <v>33</v>
      </c>
      <c r="E1787" s="1">
        <f t="shared" si="143"/>
        <v>433</v>
      </c>
      <c r="F1787" s="7">
        <v>5453</v>
      </c>
      <c r="G1787" s="9" t="str" cm="1">
        <f t="array" ref="G1787">IF(LEN(F1787)=4,"1-"&amp;LEFT(F1787,2)&amp;"-"&amp;RIGHT(F1787,2),IF(AND(F1787="",B1787&lt;&gt;""),FindJISCoordinate(B1787),"No Code"))</f>
        <v>1-54-53</v>
      </c>
      <c r="H1787" s="3">
        <f t="shared" si="139"/>
        <v>23982</v>
      </c>
      <c r="I1787" s="3" t="str">
        <f t="shared" si="141"/>
        <v>U+5DAE</v>
      </c>
      <c r="J1787" s="3" t="str">
        <f t="shared" si="142"/>
        <v>嶮</v>
      </c>
      <c r="K1787" s="3" t="b">
        <f t="shared" si="140"/>
        <v>1</v>
      </c>
    </row>
    <row r="1788" spans="2:11" x14ac:dyDescent="0.4">
      <c r="B1788" s="2" t="str" cm="1">
        <f t="array" ref="B1788">INDEX(JIS一覧!$A$1:$CQ$95, VALUE(LEFT(F1788, 2))+1, VALUE(RIGHT(F1788, 2))+1)</f>
        <v>憲</v>
      </c>
      <c r="E1788" s="1">
        <f t="shared" si="143"/>
        <v>433</v>
      </c>
      <c r="F1788" s="7">
        <v>2391</v>
      </c>
      <c r="G1788" s="9" t="str" cm="1">
        <f t="array" ref="G1788">IF(LEN(F1788)=4,"1-"&amp;LEFT(F1788,2)&amp;"-"&amp;RIGHT(F1788,2),IF(AND(F1788="",B1788&lt;&gt;""),FindJISCoordinate(B1788),"No Code"))</f>
        <v>1-23-91</v>
      </c>
      <c r="H1788" s="3">
        <f t="shared" si="139"/>
        <v>25010</v>
      </c>
      <c r="I1788" s="3" t="str">
        <f t="shared" si="141"/>
        <v>U+61B2</v>
      </c>
      <c r="J1788" s="3" t="str">
        <f t="shared" si="142"/>
        <v>憲</v>
      </c>
      <c r="K1788" s="3" t="b">
        <f t="shared" si="140"/>
        <v>1</v>
      </c>
    </row>
    <row r="1789" spans="2:11" x14ac:dyDescent="0.4">
      <c r="B1789" s="2" t="str" cm="1">
        <f t="array" ref="B1789">INDEX(JIS一覧!$A$1:$CQ$95, VALUE(LEFT(F1789, 2))+1, VALUE(RIGHT(F1789, 2))+1)</f>
        <v>諠</v>
      </c>
      <c r="E1789" s="1">
        <f t="shared" si="143"/>
        <v>433</v>
      </c>
      <c r="F1789" s="7">
        <v>7567</v>
      </c>
      <c r="G1789" s="9" t="str" cm="1">
        <f t="array" ref="G1789">IF(LEN(F1789)=4,"1-"&amp;LEFT(F1789,2)&amp;"-"&amp;RIGHT(F1789,2),IF(AND(F1789="",B1789&lt;&gt;""),FindJISCoordinate(B1789),"No Code"))</f>
        <v>1-75-67</v>
      </c>
      <c r="H1789" s="3">
        <f t="shared" si="139"/>
        <v>35552</v>
      </c>
      <c r="I1789" s="3" t="str">
        <f t="shared" si="141"/>
        <v>U+8AE0</v>
      </c>
      <c r="J1789" s="3" t="str">
        <f t="shared" si="142"/>
        <v>諠</v>
      </c>
      <c r="K1789" s="3" t="b">
        <f t="shared" si="140"/>
        <v>1</v>
      </c>
    </row>
    <row r="1790" spans="2:11" x14ac:dyDescent="0.4">
      <c r="B1790" s="2" t="str" cm="1">
        <f t="array" ref="B1790">INDEX(JIS一覧!$A$1:$CQ$95, VALUE(LEFT(F1790, 2))+1, VALUE(RIGHT(F1790, 2))+1)</f>
        <v>賢</v>
      </c>
      <c r="E1790" s="1">
        <f t="shared" si="143"/>
        <v>433</v>
      </c>
      <c r="F1790" s="7">
        <v>2413</v>
      </c>
      <c r="G1790" s="9" t="str" cm="1">
        <f t="array" ref="G1790">IF(LEN(F1790)=4,"1-"&amp;LEFT(F1790,2)&amp;"-"&amp;RIGHT(F1790,2),IF(AND(F1790="",B1790&lt;&gt;""),FindJISCoordinate(B1790),"No Code"))</f>
        <v>1-24-13</v>
      </c>
      <c r="H1790" s="3">
        <f t="shared" si="139"/>
        <v>36066</v>
      </c>
      <c r="I1790" s="3" t="str">
        <f t="shared" si="141"/>
        <v>U+8CE2</v>
      </c>
      <c r="J1790" s="3" t="str">
        <f t="shared" si="142"/>
        <v>賢</v>
      </c>
      <c r="K1790" s="3" t="b">
        <f t="shared" si="140"/>
        <v>1</v>
      </c>
    </row>
    <row r="1791" spans="2:11" x14ac:dyDescent="0.4">
      <c r="B1791" s="2" t="str" cm="1">
        <f t="array" ref="B1791">INDEX(JIS一覧!$A$1:$CQ$95, VALUE(LEFT(F1791, 2))+1, VALUE(RIGHT(F1791, 2))+1)</f>
        <v>黔</v>
      </c>
      <c r="D1791" s="1">
        <v>34</v>
      </c>
      <c r="E1791" s="1">
        <f t="shared" si="143"/>
        <v>434</v>
      </c>
      <c r="F1791" s="7">
        <v>8356</v>
      </c>
      <c r="G1791" s="9" t="str" cm="1">
        <f t="array" ref="G1791">IF(LEN(F1791)=4,"1-"&amp;LEFT(F1791,2)&amp;"-"&amp;RIGHT(F1791,2),IF(AND(F1791="",B1791&lt;&gt;""),FindJISCoordinate(B1791),"No Code"))</f>
        <v>1-83-56</v>
      </c>
      <c r="H1791" s="3">
        <f t="shared" si="139"/>
        <v>40660</v>
      </c>
      <c r="I1791" s="3" t="str">
        <f t="shared" si="141"/>
        <v>U+9ED4</v>
      </c>
      <c r="J1791" s="3" t="str">
        <f t="shared" si="142"/>
        <v>黔</v>
      </c>
      <c r="K1791" s="3" t="b">
        <f t="shared" si="140"/>
        <v>1</v>
      </c>
    </row>
    <row r="1792" spans="2:11" x14ac:dyDescent="0.4">
      <c r="B1792" s="2" t="str" cm="1">
        <f t="array" ref="B1792">INDEX(JIS一覧!$A$1:$CQ$95, VALUE(LEFT(F1792, 2))+1, VALUE(RIGHT(F1792, 2))+1)</f>
        <v>壎</v>
      </c>
      <c r="E1792" s="1">
        <f t="shared" si="143"/>
        <v>434</v>
      </c>
      <c r="F1792" s="7">
        <v>1566</v>
      </c>
      <c r="G1792" s="9" t="str" cm="1">
        <f t="array" ref="G1792">IF(LEN(F1792)=4,"1-"&amp;LEFT(F1792,2)&amp;"-"&amp;RIGHT(F1792,2),IF(AND(F1792="",B1792&lt;&gt;""),FindJISCoordinate(B1792),"No Code"))</f>
        <v>1-15-66</v>
      </c>
      <c r="H1792" s="3">
        <f t="shared" si="139"/>
        <v>22734</v>
      </c>
      <c r="I1792" s="3" t="str">
        <f t="shared" si="141"/>
        <v>U+58CE</v>
      </c>
      <c r="J1792" s="3" t="str">
        <f t="shared" si="142"/>
        <v>壎</v>
      </c>
      <c r="K1792" s="3" t="b">
        <f t="shared" si="140"/>
        <v>1</v>
      </c>
    </row>
    <row r="1793" spans="2:11" x14ac:dyDescent="0.4">
      <c r="B1793" s="2" t="str" cm="1">
        <f t="array" ref="B1793">INDEX(JIS一覧!$A$1:$CQ$95, VALUE(LEFT(F1793, 2))+1, VALUE(RIGHT(F1793, 2))+1)</f>
        <v>臉</v>
      </c>
      <c r="E1793" s="1">
        <f t="shared" si="143"/>
        <v>434</v>
      </c>
      <c r="F1793" s="7">
        <v>7132</v>
      </c>
      <c r="G1793" s="9" t="str" cm="1">
        <f t="array" ref="G1793">IF(LEN(F1793)=4,"1-"&amp;LEFT(F1793,2)&amp;"-"&amp;RIGHT(F1793,2),IF(AND(F1793="",B1793&lt;&gt;""),FindJISCoordinate(B1793),"No Code"))</f>
        <v>1-71-32</v>
      </c>
      <c r="H1793" s="3">
        <f t="shared" si="139"/>
        <v>33225</v>
      </c>
      <c r="I1793" s="3" t="str">
        <f t="shared" si="141"/>
        <v>U+81C9</v>
      </c>
      <c r="J1793" s="3" t="str">
        <f t="shared" si="142"/>
        <v>臉</v>
      </c>
      <c r="K1793" s="3" t="b">
        <f t="shared" si="140"/>
        <v>1</v>
      </c>
    </row>
    <row r="1794" spans="2:11" x14ac:dyDescent="0.4">
      <c r="B1794" s="2" t="str" cm="1">
        <f t="array" ref="B1794">INDEX(JIS一覧!$A$1:$CQ$95, VALUE(LEFT(F1794, 2))+1, VALUE(RIGHT(F1794, 2))+1)</f>
        <v>謙</v>
      </c>
      <c r="E1794" s="1">
        <f t="shared" si="143"/>
        <v>434</v>
      </c>
      <c r="F1794" s="7">
        <v>2412</v>
      </c>
      <c r="G1794" s="9" t="str" cm="1">
        <f t="array" ref="G1794">IF(LEN(F1794)=4,"1-"&amp;LEFT(F1794,2)&amp;"-"&amp;RIGHT(F1794,2),IF(AND(F1794="",B1794&lt;&gt;""),FindJISCoordinate(B1794),"No Code"))</f>
        <v>1-24-12</v>
      </c>
      <c r="H1794" s="3">
        <f t="shared" ref="H1794:H1857" si="144">IFERROR(_xlfn.UNICODE(B1794),"")</f>
        <v>35609</v>
      </c>
      <c r="I1794" s="3" t="str">
        <f t="shared" si="141"/>
        <v>U+8B19</v>
      </c>
      <c r="J1794" s="3" t="str">
        <f t="shared" si="142"/>
        <v>謙</v>
      </c>
      <c r="K1794" s="3" t="b">
        <f t="shared" ref="K1794:K1857" si="145">B1794=J1794</f>
        <v>1</v>
      </c>
    </row>
    <row r="1795" spans="2:11" x14ac:dyDescent="0.4">
      <c r="B1795" s="2"/>
      <c r="C1795" t="s">
        <v>11104</v>
      </c>
      <c r="E1795" s="1">
        <f t="shared" si="143"/>
        <v>434</v>
      </c>
      <c r="G1795" s="9" t="str" cm="1">
        <f t="array" ref="G1795">IF(LEN(F1795)=4,"1-"&amp;LEFT(F1795,2)&amp;"-"&amp;RIGHT(F1795,2),IF(AND(F1795="",B1795&lt;&gt;""),FindJISCoordinate(B1795),"No Code"))</f>
        <v>No Code</v>
      </c>
      <c r="H1795" s="3" t="str">
        <f t="shared" si="144"/>
        <v/>
      </c>
      <c r="I1795" s="3" t="str">
        <f t="shared" si="141"/>
        <v/>
      </c>
      <c r="J1795" s="3" t="str">
        <f t="shared" si="142"/>
        <v/>
      </c>
      <c r="K1795" s="3" t="b">
        <f t="shared" si="145"/>
        <v>1</v>
      </c>
    </row>
    <row r="1796" spans="2:11" x14ac:dyDescent="0.4">
      <c r="B1796" s="2" t="str" cm="1">
        <f t="array" ref="B1796">INDEX(JIS一覧!$A$1:$CQ$95, VALUE(LEFT(F1796, 2))+1, VALUE(RIGHT(F1796, 2))+1)</f>
        <v>謇</v>
      </c>
      <c r="D1796" s="1">
        <v>35</v>
      </c>
      <c r="E1796" s="1">
        <f t="shared" si="143"/>
        <v>435</v>
      </c>
      <c r="F1796" s="7">
        <v>7573</v>
      </c>
      <c r="G1796" s="9" t="str" cm="1">
        <f t="array" ref="G1796">IF(LEN(F1796)=4,"1-"&amp;LEFT(F1796,2)&amp;"-"&amp;RIGHT(F1796,2),IF(AND(F1796="",B1796&lt;&gt;""),FindJISCoordinate(B1796),"No Code"))</f>
        <v>1-75-73</v>
      </c>
      <c r="H1796" s="3">
        <f t="shared" si="144"/>
        <v>35591</v>
      </c>
      <c r="I1796" s="3" t="str">
        <f t="shared" si="141"/>
        <v>U+8B07</v>
      </c>
      <c r="J1796" s="3" t="str">
        <f t="shared" si="142"/>
        <v>謇</v>
      </c>
      <c r="K1796" s="3" t="b">
        <f t="shared" si="145"/>
        <v>1</v>
      </c>
    </row>
    <row r="1797" spans="2:11" x14ac:dyDescent="0.4">
      <c r="B1797" s="2" t="str" cm="1">
        <f t="array" ref="B1797">INDEX(JIS一覧!$A$1:$CQ$95, VALUE(LEFT(F1797, 2))+1, VALUE(RIGHT(F1797, 2))+1)</f>
        <v>蹇</v>
      </c>
      <c r="E1797" s="1">
        <f t="shared" si="143"/>
        <v>435</v>
      </c>
      <c r="F1797" s="7">
        <v>7701</v>
      </c>
      <c r="G1797" s="9" t="str" cm="1">
        <f t="array" ref="G1797">IF(LEN(F1797)=4,"1-"&amp;LEFT(F1797,2)&amp;"-"&amp;RIGHT(F1797,2),IF(AND(F1797="",B1797&lt;&gt;""),FindJISCoordinate(B1797),"No Code"))</f>
        <v>1-77-01</v>
      </c>
      <c r="H1797" s="3">
        <f t="shared" si="144"/>
        <v>36423</v>
      </c>
      <c r="I1797" s="3" t="str">
        <f t="shared" si="141"/>
        <v>U+8E47</v>
      </c>
      <c r="J1797" s="3" t="str">
        <f t="shared" si="142"/>
        <v>蹇</v>
      </c>
      <c r="K1797" s="3" t="b">
        <f t="shared" si="145"/>
        <v>1</v>
      </c>
    </row>
    <row r="1798" spans="2:11" x14ac:dyDescent="0.4">
      <c r="B1798" s="2" t="str" cm="1">
        <f t="array" ref="B1798">INDEX(JIS一覧!$A$1:$CQ$95, VALUE(LEFT(F1798, 2))+1, VALUE(RIGHT(F1798, 2))+1)</f>
        <v>鍵</v>
      </c>
      <c r="E1798" s="1">
        <f t="shared" si="143"/>
        <v>435</v>
      </c>
      <c r="F1798" s="7">
        <v>2416</v>
      </c>
      <c r="G1798" s="9" t="str" cm="1">
        <f t="array" ref="G1798">IF(LEN(F1798)=4,"1-"&amp;LEFT(F1798,2)&amp;"-"&amp;RIGHT(F1798,2),IF(AND(F1798="",B1798&lt;&gt;""),FindJISCoordinate(B1798),"No Code"))</f>
        <v>1-24-16</v>
      </c>
      <c r="H1798" s="3">
        <f t="shared" si="144"/>
        <v>37749</v>
      </c>
      <c r="I1798" s="3" t="str">
        <f t="shared" si="141"/>
        <v>U+9375</v>
      </c>
      <c r="J1798" s="3" t="str">
        <f t="shared" si="142"/>
        <v>鍵</v>
      </c>
      <c r="K1798" s="3" t="b">
        <f t="shared" si="145"/>
        <v>1</v>
      </c>
    </row>
    <row r="1799" spans="2:11" x14ac:dyDescent="0.4">
      <c r="B1799" s="2" t="str" cm="1">
        <f t="array" ref="B1799">INDEX(JIS一覧!$A$1:$CQ$95, VALUE(LEFT(F1799, 2))+1, VALUE(RIGHT(F1799, 2))+1)</f>
        <v>瞼</v>
      </c>
      <c r="E1799" s="1">
        <f t="shared" si="143"/>
        <v>435</v>
      </c>
      <c r="F1799" s="7">
        <v>6659</v>
      </c>
      <c r="G1799" s="9" t="str" cm="1">
        <f t="array" ref="G1799">IF(LEN(F1799)=4,"1-"&amp;LEFT(F1799,2)&amp;"-"&amp;RIGHT(F1799,2),IF(AND(F1799="",B1799&lt;&gt;""),FindJISCoordinate(B1799),"No Code"))</f>
        <v>1-66-59</v>
      </c>
      <c r="H1799" s="3">
        <f t="shared" si="144"/>
        <v>30652</v>
      </c>
      <c r="I1799" s="3" t="str">
        <f t="shared" ref="I1799:I1862" si="146">IFERROR("U+"&amp;DEC2HEX(H1799),"")</f>
        <v>U+77BC</v>
      </c>
      <c r="J1799" s="3" t="str">
        <f t="shared" ref="J1799:J1862" si="147">IFERROR(_xlfn.UNICHAR(H1799),"")</f>
        <v>瞼</v>
      </c>
      <c r="K1799" s="3" t="b">
        <f t="shared" si="145"/>
        <v>1</v>
      </c>
    </row>
    <row r="1800" spans="2:11" x14ac:dyDescent="0.4">
      <c r="B1800" s="2" t="str" cm="1">
        <f t="array" ref="B1800">INDEX(JIS一覧!$A$1:$CQ$95, VALUE(LEFT(F1800, 2))+1, VALUE(RIGHT(F1800, 2))+1)</f>
        <v>繭</v>
      </c>
      <c r="E1800" s="1">
        <f t="shared" si="143"/>
        <v>435</v>
      </c>
      <c r="F1800" s="7">
        <v>4390</v>
      </c>
      <c r="G1800" s="9" t="str" cm="1">
        <f t="array" ref="G1800">IF(LEN(F1800)=4,"1-"&amp;LEFT(F1800,2)&amp;"-"&amp;RIGHT(F1800,2),IF(AND(F1800="",B1800&lt;&gt;""),FindJISCoordinate(B1800),"No Code"))</f>
        <v>1-43-90</v>
      </c>
      <c r="H1800" s="3">
        <f t="shared" si="144"/>
        <v>32365</v>
      </c>
      <c r="I1800" s="3" t="str">
        <f t="shared" si="146"/>
        <v>U+7E6D</v>
      </c>
      <c r="J1800" s="3" t="str">
        <f t="shared" si="147"/>
        <v>繭</v>
      </c>
      <c r="K1800" s="3" t="b">
        <f t="shared" si="145"/>
        <v>1</v>
      </c>
    </row>
    <row r="1801" spans="2:11" x14ac:dyDescent="0.4">
      <c r="B1801" s="2"/>
      <c r="C1801" t="s">
        <v>11105</v>
      </c>
      <c r="E1801" s="1">
        <f t="shared" si="143"/>
        <v>435</v>
      </c>
      <c r="G1801" s="9" t="str" cm="1">
        <f t="array" ref="G1801">IF(LEN(F1801)=4,"1-"&amp;LEFT(F1801,2)&amp;"-"&amp;RIGHT(F1801,2),IF(AND(F1801="",B1801&lt;&gt;""),FindJISCoordinate(B1801),"No Code"))</f>
        <v>No Code</v>
      </c>
      <c r="H1801" s="3" t="str">
        <f t="shared" si="144"/>
        <v/>
      </c>
      <c r="I1801" s="3" t="str">
        <f t="shared" si="146"/>
        <v/>
      </c>
      <c r="J1801" s="3" t="str">
        <f t="shared" si="147"/>
        <v/>
      </c>
      <c r="K1801" s="3" t="b">
        <f t="shared" si="145"/>
        <v>1</v>
      </c>
    </row>
    <row r="1802" spans="2:11" x14ac:dyDescent="0.4">
      <c r="B1802" s="2" t="str" cm="1">
        <f t="array" ref="B1802">INDEX(JIS一覧!$A$1:$CQ$95, VALUE(LEFT(F1802, 2))+1, VALUE(RIGHT(F1802, 2))+1)</f>
        <v>繝</v>
      </c>
      <c r="E1802" s="1">
        <f t="shared" si="143"/>
        <v>435</v>
      </c>
      <c r="F1802" s="7">
        <v>6967</v>
      </c>
      <c r="G1802" s="9" t="str" cm="1">
        <f t="array" ref="G1802">IF(LEN(F1802)=4,"1-"&amp;LEFT(F1802,2)&amp;"-"&amp;RIGHT(F1802,2),IF(AND(F1802="",B1802&lt;&gt;""),FindJISCoordinate(B1802),"No Code"))</f>
        <v>1-69-67</v>
      </c>
      <c r="H1802" s="3">
        <f t="shared" si="144"/>
        <v>32349</v>
      </c>
      <c r="I1802" s="3" t="str">
        <f t="shared" si="146"/>
        <v>U+7E5D</v>
      </c>
      <c r="J1802" s="3" t="str">
        <f t="shared" si="147"/>
        <v>繝</v>
      </c>
      <c r="K1802" s="3" t="b">
        <f t="shared" si="145"/>
        <v>1</v>
      </c>
    </row>
    <row r="1803" spans="2:11" x14ac:dyDescent="0.4">
      <c r="B1803" s="2" t="str" cm="1">
        <f t="array" ref="B1803">INDEX(JIS一覧!$A$1:$CQ$95, VALUE(LEFT(F1803, 2))+1, VALUE(RIGHT(F1803, 2))+1)</f>
        <v>羂</v>
      </c>
      <c r="E1803" s="1">
        <f t="shared" si="143"/>
        <v>435</v>
      </c>
      <c r="F1803" s="7">
        <v>7016</v>
      </c>
      <c r="G1803" s="9" t="str" cm="1">
        <f t="array" ref="G1803">IF(LEN(F1803)=4,"1-"&amp;LEFT(F1803,2)&amp;"-"&amp;RIGHT(F1803,2),IF(AND(F1803="",B1803&lt;&gt;""),FindJISCoordinate(B1803),"No Code"))</f>
        <v>1-70-16</v>
      </c>
      <c r="H1803" s="3">
        <f t="shared" si="144"/>
        <v>32642</v>
      </c>
      <c r="I1803" s="3" t="str">
        <f t="shared" si="146"/>
        <v>U+7F82</v>
      </c>
      <c r="J1803" s="3" t="str">
        <f t="shared" si="147"/>
        <v>羂</v>
      </c>
      <c r="K1803" s="3" t="b">
        <f t="shared" si="145"/>
        <v>1</v>
      </c>
    </row>
    <row r="1804" spans="2:11" x14ac:dyDescent="0.4">
      <c r="B1804" s="2" t="str" cm="1">
        <f t="array" ref="B1804">INDEX(JIS一覧!$A$1:$CQ$95, VALUE(LEFT(F1804, 2))+1, VALUE(RIGHT(F1804, 2))+1)</f>
        <v>顕</v>
      </c>
      <c r="E1804" s="1">
        <f t="shared" si="143"/>
        <v>435</v>
      </c>
      <c r="F1804" s="7">
        <v>2418</v>
      </c>
      <c r="G1804" s="9" t="str" cm="1">
        <f t="array" ref="G1804">IF(LEN(F1804)=4,"1-"&amp;LEFT(F1804,2)&amp;"-"&amp;RIGHT(F1804,2),IF(AND(F1804="",B1804&lt;&gt;""),FindJISCoordinate(B1804),"No Code"))</f>
        <v>1-24-18</v>
      </c>
      <c r="H1804" s="3">
        <f t="shared" si="144"/>
        <v>38997</v>
      </c>
      <c r="I1804" s="3" t="str">
        <f t="shared" si="146"/>
        <v>U+9855</v>
      </c>
      <c r="J1804" s="3" t="str">
        <f t="shared" si="147"/>
        <v>顕</v>
      </c>
      <c r="K1804" s="3" t="b">
        <f t="shared" si="145"/>
        <v>1</v>
      </c>
    </row>
    <row r="1805" spans="2:11" x14ac:dyDescent="0.4">
      <c r="B1805" s="2" t="str" cm="1">
        <f t="array" ref="B1805">INDEX(JIS一覧!$A$1:$CQ$95, VALUE(LEFT(F1805, 2))+1, VALUE(RIGHT(F1805, 2))+1)</f>
        <v>顯</v>
      </c>
      <c r="C1805" t="s">
        <v>11106</v>
      </c>
      <c r="E1805" s="1">
        <f t="shared" si="143"/>
        <v>435</v>
      </c>
      <c r="F1805" s="7">
        <v>8093</v>
      </c>
      <c r="G1805" s="9" t="str" cm="1">
        <f t="array" ref="G1805">IF(LEN(F1805)=4,"1-"&amp;LEFT(F1805,2)&amp;"-"&amp;RIGHT(F1805,2),IF(AND(F1805="",B1805&lt;&gt;""),FindJISCoordinate(B1805),"No Code"))</f>
        <v>1-80-93</v>
      </c>
      <c r="H1805" s="3">
        <f t="shared" si="144"/>
        <v>39023</v>
      </c>
      <c r="I1805" s="3" t="str">
        <f t="shared" si="146"/>
        <v>U+986F</v>
      </c>
      <c r="J1805" s="3" t="str">
        <f t="shared" si="147"/>
        <v>顯</v>
      </c>
      <c r="K1805" s="3" t="b">
        <f t="shared" si="145"/>
        <v>1</v>
      </c>
    </row>
    <row r="1806" spans="2:11" x14ac:dyDescent="0.4">
      <c r="B1806" s="2" t="str" cm="1">
        <f t="array" ref="B1806">INDEX(JIS一覧!$A$1:$CQ$95, VALUE(LEFT(F1806, 2))+1, VALUE(RIGHT(F1806, 2))+1)</f>
        <v>験</v>
      </c>
      <c r="D1806" s="1">
        <v>36</v>
      </c>
      <c r="E1806" s="1">
        <f t="shared" si="143"/>
        <v>436</v>
      </c>
      <c r="F1806" s="7">
        <v>2419</v>
      </c>
      <c r="G1806" s="9" t="str" cm="1">
        <f t="array" ref="G1806">IF(LEN(F1806)=4,"1-"&amp;LEFT(F1806,2)&amp;"-"&amp;RIGHT(F1806,2),IF(AND(F1806="",B1806&lt;&gt;""),FindJISCoordinate(B1806),"No Code"))</f>
        <v>1-24-19</v>
      </c>
      <c r="H1806" s="3">
        <f t="shared" si="144"/>
        <v>39443</v>
      </c>
      <c r="I1806" s="3" t="str">
        <f t="shared" si="146"/>
        <v>U+9A13</v>
      </c>
      <c r="J1806" s="3" t="str">
        <f t="shared" si="147"/>
        <v>験</v>
      </c>
      <c r="K1806" s="3" t="b">
        <f t="shared" si="145"/>
        <v>1</v>
      </c>
    </row>
    <row r="1807" spans="2:11" x14ac:dyDescent="0.4">
      <c r="B1807" s="2" t="str" cm="1">
        <f t="array" ref="B1807">INDEX(JIS一覧!$A$1:$CQ$95, VALUE(LEFT(F1807, 2))+1, VALUE(RIGHT(F1807, 2))+1)</f>
        <v>驗</v>
      </c>
      <c r="C1807" t="s">
        <v>11107</v>
      </c>
      <c r="E1807" s="1">
        <f t="shared" si="143"/>
        <v>436</v>
      </c>
      <c r="F1807" s="7">
        <v>8168</v>
      </c>
      <c r="G1807" s="9" t="str" cm="1">
        <f t="array" ref="G1807">IF(LEN(F1807)=4,"1-"&amp;LEFT(F1807,2)&amp;"-"&amp;RIGHT(F1807,2),IF(AND(F1807="",B1807&lt;&gt;""),FindJISCoordinate(B1807),"No Code"))</f>
        <v>1-81-68</v>
      </c>
      <c r="H1807" s="3">
        <f t="shared" si="144"/>
        <v>39511</v>
      </c>
      <c r="I1807" s="3" t="str">
        <f t="shared" si="146"/>
        <v>U+9A57</v>
      </c>
      <c r="J1807" s="3" t="str">
        <f t="shared" si="147"/>
        <v>驗</v>
      </c>
      <c r="K1807" s="3" t="b">
        <f t="shared" si="145"/>
        <v>1</v>
      </c>
    </row>
    <row r="1808" spans="2:11" x14ac:dyDescent="0.4">
      <c r="B1808" s="2" t="str" cm="1">
        <f t="array" ref="B1808">INDEX(JIS一覧!$A$1:$CQ$95, VALUE(LEFT(F1808, 2))+1, VALUE(RIGHT(F1808, 2))+1)</f>
        <v>鵑</v>
      </c>
      <c r="E1808" s="1">
        <f t="shared" si="143"/>
        <v>436</v>
      </c>
      <c r="F1808" s="7">
        <v>8304</v>
      </c>
      <c r="G1808" s="9" t="str" cm="1">
        <f t="array" ref="G1808">IF(LEN(F1808)=4,"1-"&amp;LEFT(F1808,2)&amp;"-"&amp;RIGHT(F1808,2),IF(AND(F1808="",B1808&lt;&gt;""),FindJISCoordinate(B1808),"No Code"))</f>
        <v>1-83-04</v>
      </c>
      <c r="H1808" s="3">
        <f t="shared" si="144"/>
        <v>40273</v>
      </c>
      <c r="I1808" s="3" t="str">
        <f t="shared" si="146"/>
        <v>U+9D51</v>
      </c>
      <c r="J1808" s="3" t="str">
        <f t="shared" si="147"/>
        <v>鵑</v>
      </c>
      <c r="K1808" s="3" t="b">
        <f t="shared" si="145"/>
        <v>1</v>
      </c>
    </row>
    <row r="1809" spans="2:11" x14ac:dyDescent="0.4">
      <c r="B1809" s="2" t="str" cm="1">
        <f t="array" ref="B1809">INDEX(JIS一覧!$A$1:$CQ$95, VALUE(LEFT(F1809, 2))+1, VALUE(RIGHT(F1809, 2))+1)</f>
        <v>懸</v>
      </c>
      <c r="E1809" s="1">
        <f t="shared" si="143"/>
        <v>436</v>
      </c>
      <c r="F1809" s="7">
        <v>2392</v>
      </c>
      <c r="G1809" s="9" t="str" cm="1">
        <f t="array" ref="G1809">IF(LEN(F1809)=4,"1-"&amp;LEFT(F1809,2)&amp;"-"&amp;RIGHT(F1809,2),IF(AND(F1809="",B1809&lt;&gt;""),FindJISCoordinate(B1809),"No Code"))</f>
        <v>1-23-92</v>
      </c>
      <c r="H1809" s="3">
        <f t="shared" si="144"/>
        <v>25080</v>
      </c>
      <c r="I1809" s="3" t="str">
        <f t="shared" si="146"/>
        <v>U+61F8</v>
      </c>
      <c r="J1809" s="3" t="str">
        <f t="shared" si="147"/>
        <v>懸</v>
      </c>
      <c r="K1809" s="3" t="b">
        <f t="shared" si="145"/>
        <v>1</v>
      </c>
    </row>
    <row r="1810" spans="2:11" x14ac:dyDescent="0.4">
      <c r="B1810" s="2" t="str" cm="1">
        <f t="array" ref="B1810">INDEX(JIS一覧!$A$1:$CQ$95, VALUE(LEFT(F1810, 2))+1, VALUE(RIGHT(F1810, 2))+1)</f>
        <v>騫</v>
      </c>
      <c r="D1810" s="1">
        <v>37</v>
      </c>
      <c r="E1810" s="1">
        <f t="shared" si="143"/>
        <v>437</v>
      </c>
      <c r="F1810" s="7">
        <v>8158</v>
      </c>
      <c r="G1810" s="9" t="str" cm="1">
        <f t="array" ref="G1810">IF(LEN(F1810)=4,"1-"&amp;LEFT(F1810,2)&amp;"-"&amp;RIGHT(F1810,2),IF(AND(F1810="",B1810&lt;&gt;""),FindJISCoordinate(B1810),"No Code"))</f>
        <v>1-81-58</v>
      </c>
      <c r="H1810" s="3">
        <f t="shared" si="144"/>
        <v>39467</v>
      </c>
      <c r="I1810" s="3" t="str">
        <f t="shared" si="146"/>
        <v>U+9A2B</v>
      </c>
      <c r="J1810" s="3" t="str">
        <f t="shared" si="147"/>
        <v>騫</v>
      </c>
      <c r="K1810" s="3" t="b">
        <f t="shared" si="145"/>
        <v>1</v>
      </c>
    </row>
    <row r="1811" spans="2:11" x14ac:dyDescent="0.4">
      <c r="B1811" s="2" t="str" cm="1">
        <f t="array" ref="B1811">INDEX(JIS一覧!$A$1:$CQ$95, VALUE(LEFT(F1811, 2))+1, VALUE(RIGHT(F1811, 2))+1)</f>
        <v>譴</v>
      </c>
      <c r="E1811" s="1">
        <f t="shared" si="143"/>
        <v>437</v>
      </c>
      <c r="F1811" s="7">
        <v>7604</v>
      </c>
      <c r="G1811" s="9" t="str" cm="1">
        <f t="array" ref="G1811">IF(LEN(F1811)=4,"1-"&amp;LEFT(F1811,2)&amp;"-"&amp;RIGHT(F1811,2),IF(AND(F1811="",B1811&lt;&gt;""),FindJISCoordinate(B1811),"No Code"))</f>
        <v>1-76-04</v>
      </c>
      <c r="H1811" s="3">
        <f t="shared" si="144"/>
        <v>35700</v>
      </c>
      <c r="I1811" s="3" t="str">
        <f t="shared" si="146"/>
        <v>U+8B74</v>
      </c>
      <c r="J1811" s="3" t="str">
        <f t="shared" si="147"/>
        <v>譴</v>
      </c>
      <c r="K1811" s="3" t="b">
        <f t="shared" si="145"/>
        <v>1</v>
      </c>
    </row>
    <row r="1812" spans="2:11" x14ac:dyDescent="0.4">
      <c r="B1812" s="2" t="str" cm="1">
        <f t="array" ref="B1812">INDEX(JIS一覧!$A$1:$CQ$95, VALUE(LEFT(F1812, 2))+1, VALUE(RIGHT(F1812, 2))+1)</f>
        <v>鰹</v>
      </c>
      <c r="E1812" s="1">
        <f t="shared" si="143"/>
        <v>437</v>
      </c>
      <c r="F1812" s="7">
        <v>1979</v>
      </c>
      <c r="G1812" s="9" t="str" cm="1">
        <f t="array" ref="G1812">IF(LEN(F1812)=4,"1-"&amp;LEFT(F1812,2)&amp;"-"&amp;RIGHT(F1812,2),IF(AND(F1812="",B1812&lt;&gt;""),FindJISCoordinate(B1812),"No Code"))</f>
        <v>1-19-79</v>
      </c>
      <c r="H1812" s="3">
        <f t="shared" si="144"/>
        <v>39993</v>
      </c>
      <c r="I1812" s="3" t="str">
        <f t="shared" si="146"/>
        <v>U+9C39</v>
      </c>
      <c r="J1812" s="3" t="str">
        <f t="shared" si="147"/>
        <v>鰹</v>
      </c>
      <c r="K1812" s="3" t="b">
        <f t="shared" si="145"/>
        <v>1</v>
      </c>
    </row>
    <row r="1813" spans="2:11" x14ac:dyDescent="0.4">
      <c r="B1813" s="2" t="str" cm="1">
        <f t="array" ref="B1813">INDEX(JIS一覧!$A$1:$CQ$95, VALUE(LEFT(F1813, 2))+1, VALUE(RIGHT(F1813, 2))+1)</f>
        <v>鹼</v>
      </c>
      <c r="E1813" s="1">
        <f t="shared" si="143"/>
        <v>437</v>
      </c>
      <c r="F1813" s="7">
        <v>9474</v>
      </c>
      <c r="G1813" s="9" t="str" cm="1">
        <f t="array" ref="G1813">IF(LEN(F1813)=4,"1-"&amp;LEFT(F1813,2)&amp;"-"&amp;RIGHT(F1813,2),IF(AND(F1813="",B1813&lt;&gt;""),FindJISCoordinate(B1813),"No Code"))</f>
        <v>1-94-74</v>
      </c>
      <c r="H1813" s="3">
        <f t="shared" si="144"/>
        <v>40572</v>
      </c>
      <c r="I1813" s="3" t="str">
        <f t="shared" si="146"/>
        <v>U+9E7C</v>
      </c>
      <c r="J1813" s="3" t="str">
        <f t="shared" si="147"/>
        <v>鹼</v>
      </c>
      <c r="K1813" s="3" t="b">
        <f t="shared" si="145"/>
        <v>1</v>
      </c>
    </row>
    <row r="1814" spans="2:11" x14ac:dyDescent="0.4">
      <c r="B1814" s="2" t="str" cm="1">
        <f t="array" ref="B1814">INDEX(JIS一覧!$A$1:$CQ$95, VALUE(LEFT(F1814, 2))+1, VALUE(RIGHT(F1814, 2))+1)</f>
        <v>鹸</v>
      </c>
      <c r="C1814" t="s">
        <v>11108</v>
      </c>
      <c r="E1814" s="1">
        <f t="shared" si="143"/>
        <v>437</v>
      </c>
      <c r="F1814" s="7">
        <v>2420</v>
      </c>
      <c r="G1814" s="9" t="str" cm="1">
        <f t="array" ref="G1814">IF(LEN(F1814)=4,"1-"&amp;LEFT(F1814,2)&amp;"-"&amp;RIGHT(F1814,2),IF(AND(F1814="",B1814&lt;&gt;""),FindJISCoordinate(B1814),"No Code"))</f>
        <v>1-24-20</v>
      </c>
      <c r="H1814" s="3">
        <f t="shared" si="144"/>
        <v>40568</v>
      </c>
      <c r="I1814" s="3" t="str">
        <f t="shared" si="146"/>
        <v>U+9E78</v>
      </c>
      <c r="J1814" s="3" t="str">
        <f t="shared" si="147"/>
        <v>鹸</v>
      </c>
      <c r="K1814" s="3" t="b">
        <f t="shared" si="145"/>
        <v>1</v>
      </c>
    </row>
    <row r="1815" spans="2:11" x14ac:dyDescent="0.4">
      <c r="B1815" s="2" t="str" cm="1">
        <f t="array" ref="B1815">INDEX(JIS一覧!$A$1:$CQ$95, VALUE(LEFT(F1815, 2))+1, VALUE(RIGHT(F1815, 2))+1)</f>
        <v>顴</v>
      </c>
      <c r="E1815" s="1">
        <f t="shared" si="143"/>
        <v>437</v>
      </c>
      <c r="F1815" s="7">
        <v>8102</v>
      </c>
      <c r="G1815" s="9" t="str" cm="1">
        <f t="array" ref="G1815">IF(LEN(F1815)=4,"1-"&amp;LEFT(F1815,2)&amp;"-"&amp;RIGHT(F1815,2),IF(AND(F1815="",B1815&lt;&gt;""),FindJISCoordinate(B1815),"No Code"))</f>
        <v>1-81-02</v>
      </c>
      <c r="H1815" s="3">
        <f t="shared" si="144"/>
        <v>39028</v>
      </c>
      <c r="I1815" s="3" t="str">
        <f t="shared" si="146"/>
        <v>U+9874</v>
      </c>
      <c r="J1815" s="3" t="str">
        <f t="shared" si="147"/>
        <v>顴</v>
      </c>
      <c r="K1815" s="3" t="b">
        <f t="shared" si="145"/>
        <v>1</v>
      </c>
    </row>
    <row r="1816" spans="2:11" x14ac:dyDescent="0.4">
      <c r="B1816" s="2" t="str" cm="1">
        <f t="array" ref="B1816">INDEX(JIS一覧!$A$1:$CQ$95, VALUE(LEFT(F1816, 2))+1, VALUE(RIGHT(F1816, 2))+1)</f>
        <v>元</v>
      </c>
      <c r="E1816" s="1">
        <f t="shared" si="143"/>
        <v>437</v>
      </c>
      <c r="F1816" s="7">
        <v>2421</v>
      </c>
      <c r="G1816" s="9" t="str" cm="1">
        <f t="array" ref="G1816">IF(LEN(F1816)=4,"1-"&amp;LEFT(F1816,2)&amp;"-"&amp;RIGHT(F1816,2),IF(AND(F1816="",B1816&lt;&gt;""),FindJISCoordinate(B1816),"No Code"))</f>
        <v>1-24-21</v>
      </c>
      <c r="H1816" s="3">
        <f t="shared" si="144"/>
        <v>20803</v>
      </c>
      <c r="I1816" s="3" t="str">
        <f t="shared" si="146"/>
        <v>U+5143</v>
      </c>
      <c r="J1816" s="3" t="str">
        <f t="shared" si="147"/>
        <v>元</v>
      </c>
      <c r="K1816" s="3" t="b">
        <f t="shared" si="145"/>
        <v>1</v>
      </c>
    </row>
    <row r="1817" spans="2:11" x14ac:dyDescent="0.4">
      <c r="B1817" s="2" t="str" cm="1">
        <f t="array" ref="B1817">INDEX(JIS一覧!$A$1:$CQ$95, VALUE(LEFT(F1817, 2))+1, VALUE(RIGHT(F1817, 2))+1)</f>
        <v>幻</v>
      </c>
      <c r="D1817" s="1">
        <v>38</v>
      </c>
      <c r="E1817" s="1">
        <f t="shared" si="143"/>
        <v>438</v>
      </c>
      <c r="F1817" s="7">
        <v>2424</v>
      </c>
      <c r="G1817" s="9" t="str" cm="1">
        <f t="array" ref="G1817">IF(LEN(F1817)=4,"1-"&amp;LEFT(F1817,2)&amp;"-"&amp;RIGHT(F1817,2),IF(AND(F1817="",B1817&lt;&gt;""),FindJISCoordinate(B1817),"No Code"))</f>
        <v>1-24-24</v>
      </c>
      <c r="H1817" s="3">
        <f t="shared" si="144"/>
        <v>24187</v>
      </c>
      <c r="I1817" s="3" t="str">
        <f t="shared" si="146"/>
        <v>U+5E7B</v>
      </c>
      <c r="J1817" s="3" t="str">
        <f t="shared" si="147"/>
        <v>幻</v>
      </c>
      <c r="K1817" s="3" t="b">
        <f t="shared" si="145"/>
        <v>1</v>
      </c>
    </row>
    <row r="1818" spans="2:11" x14ac:dyDescent="0.4">
      <c r="B1818" s="2" t="str" cm="1">
        <f t="array" ref="B1818">INDEX(JIS一覧!$A$1:$CQ$95, VALUE(LEFT(F1818, 2))+1, VALUE(RIGHT(F1818, 2))+1)</f>
        <v>玄</v>
      </c>
      <c r="D1818" s="1">
        <v>39</v>
      </c>
      <c r="E1818" s="1">
        <f t="shared" si="143"/>
        <v>439</v>
      </c>
      <c r="F1818" s="7">
        <v>2428</v>
      </c>
      <c r="G1818" s="9" t="str" cm="1">
        <f t="array" ref="G1818">IF(LEN(F1818)=4,"1-"&amp;LEFT(F1818,2)&amp;"-"&amp;RIGHT(F1818,2),IF(AND(F1818="",B1818&lt;&gt;""),FindJISCoordinate(B1818),"No Code"))</f>
        <v>1-24-28</v>
      </c>
      <c r="H1818" s="3">
        <f t="shared" si="144"/>
        <v>29572</v>
      </c>
      <c r="I1818" s="3" t="str">
        <f t="shared" si="146"/>
        <v>U+7384</v>
      </c>
      <c r="J1818" s="3" t="str">
        <f t="shared" si="147"/>
        <v>玄</v>
      </c>
      <c r="K1818" s="3" t="b">
        <f t="shared" si="145"/>
        <v>1</v>
      </c>
    </row>
    <row r="1819" spans="2:11" x14ac:dyDescent="0.4">
      <c r="B1819" s="2" t="str" cm="1">
        <f t="array" ref="B1819">INDEX(JIS一覧!$A$1:$CQ$95, VALUE(LEFT(F1819, 2))+1, VALUE(RIGHT(F1819, 2))+1)</f>
        <v>芫</v>
      </c>
      <c r="E1819" s="1">
        <f t="shared" si="143"/>
        <v>439</v>
      </c>
      <c r="F1819" s="7">
        <v>7175</v>
      </c>
      <c r="G1819" s="9" t="str" cm="1">
        <f t="array" ref="G1819">IF(LEN(F1819)=4,"1-"&amp;LEFT(F1819,2)&amp;"-"&amp;RIGHT(F1819,2),IF(AND(F1819="",B1819&lt;&gt;""),FindJISCoordinate(B1819),"No Code"))</f>
        <v>1-71-75</v>
      </c>
      <c r="H1819" s="3">
        <f t="shared" si="144"/>
        <v>33451</v>
      </c>
      <c r="I1819" s="3" t="str">
        <f t="shared" si="146"/>
        <v>U+82AB</v>
      </c>
      <c r="J1819" s="3" t="str">
        <f t="shared" si="147"/>
        <v>芫</v>
      </c>
      <c r="K1819" s="3" t="b">
        <f t="shared" si="145"/>
        <v>1</v>
      </c>
    </row>
    <row r="1820" spans="2:11" x14ac:dyDescent="0.4">
      <c r="B1820" s="2" t="str" cm="1">
        <f t="array" ref="B1820">INDEX(JIS一覧!$A$1:$CQ$95, VALUE(LEFT(F1820, 2))+1, VALUE(RIGHT(F1820, 2))+1)</f>
        <v>言</v>
      </c>
      <c r="E1820" s="1">
        <f t="shared" si="143"/>
        <v>439</v>
      </c>
      <c r="F1820" s="7">
        <v>2432</v>
      </c>
      <c r="G1820" s="9" t="str" cm="1">
        <f t="array" ref="G1820">IF(LEN(F1820)=4,"1-"&amp;LEFT(F1820,2)&amp;"-"&amp;RIGHT(F1820,2),IF(AND(F1820="",B1820&lt;&gt;""),FindJISCoordinate(B1820),"No Code"))</f>
        <v>1-24-32</v>
      </c>
      <c r="H1820" s="3">
        <f t="shared" si="144"/>
        <v>35328</v>
      </c>
      <c r="I1820" s="3" t="str">
        <f t="shared" si="146"/>
        <v>U+8A00</v>
      </c>
      <c r="J1820" s="3" t="str">
        <f t="shared" si="147"/>
        <v>言</v>
      </c>
      <c r="K1820" s="3" t="b">
        <f t="shared" si="145"/>
        <v>1</v>
      </c>
    </row>
    <row r="1821" spans="2:11" x14ac:dyDescent="0.4">
      <c r="B1821" s="2" t="str" cm="1">
        <f t="array" ref="B1821">INDEX(JIS一覧!$A$1:$CQ$95, VALUE(LEFT(F1821, 2))+1, VALUE(RIGHT(F1821, 2))+1)</f>
        <v>阮</v>
      </c>
      <c r="D1821" s="1">
        <v>40</v>
      </c>
      <c r="E1821" s="1">
        <f t="shared" si="143"/>
        <v>440</v>
      </c>
      <c r="F1821" s="7">
        <v>7986</v>
      </c>
      <c r="G1821" s="9" t="str" cm="1">
        <f t="array" ref="G1821">IF(LEN(F1821)=4,"1-"&amp;LEFT(F1821,2)&amp;"-"&amp;RIGHT(F1821,2),IF(AND(F1821="",B1821&lt;&gt;""),FindJISCoordinate(B1821),"No Code"))</f>
        <v>1-79-86</v>
      </c>
      <c r="H1821" s="3">
        <f t="shared" si="144"/>
        <v>38446</v>
      </c>
      <c r="I1821" s="3" t="str">
        <f t="shared" si="146"/>
        <v>U+962E</v>
      </c>
      <c r="J1821" s="3" t="str">
        <f t="shared" si="147"/>
        <v>阮</v>
      </c>
      <c r="K1821" s="3" t="b">
        <f t="shared" si="145"/>
        <v>1</v>
      </c>
    </row>
    <row r="1822" spans="2:11" x14ac:dyDescent="0.4">
      <c r="B1822" s="2" t="str" cm="1">
        <f t="array" ref="B1822">INDEX(JIS一覧!$A$1:$CQ$95, VALUE(LEFT(F1822, 2))+1, VALUE(RIGHT(F1822, 2))+1)</f>
        <v>呟</v>
      </c>
      <c r="E1822" s="1">
        <f t="shared" si="143"/>
        <v>440</v>
      </c>
      <c r="F1822" s="7">
        <v>5076</v>
      </c>
      <c r="G1822" s="9" t="str" cm="1">
        <f t="array" ref="G1822">IF(LEN(F1822)=4,"1-"&amp;LEFT(F1822,2)&amp;"-"&amp;RIGHT(F1822,2),IF(AND(F1822="",B1822&lt;&gt;""),FindJISCoordinate(B1822),"No Code"))</f>
        <v>1-50-76</v>
      </c>
      <c r="H1822" s="3">
        <f t="shared" si="144"/>
        <v>21599</v>
      </c>
      <c r="I1822" s="3" t="str">
        <f t="shared" si="146"/>
        <v>U+545F</v>
      </c>
      <c r="J1822" s="3" t="str">
        <f t="shared" si="147"/>
        <v>呟</v>
      </c>
      <c r="K1822" s="3" t="b">
        <f t="shared" si="145"/>
        <v>1</v>
      </c>
    </row>
    <row r="1823" spans="2:11" x14ac:dyDescent="0.4">
      <c r="B1823" s="2" t="str" cm="1">
        <f t="array" ref="B1823">INDEX(JIS一覧!$A$1:$CQ$95, VALUE(LEFT(F1823, 2))+1, VALUE(RIGHT(F1823, 2))+1)</f>
        <v>弦</v>
      </c>
      <c r="D1823" s="1">
        <v>41</v>
      </c>
      <c r="E1823" s="1">
        <f t="shared" si="143"/>
        <v>441</v>
      </c>
      <c r="F1823" s="7">
        <v>2425</v>
      </c>
      <c r="G1823" s="9" t="str" cm="1">
        <f t="array" ref="G1823">IF(LEN(F1823)=4,"1-"&amp;LEFT(F1823,2)&amp;"-"&amp;RIGHT(F1823,2),IF(AND(F1823="",B1823&lt;&gt;""),FindJISCoordinate(B1823),"No Code"))</f>
        <v>1-24-25</v>
      </c>
      <c r="H1823" s="3">
        <f t="shared" si="144"/>
        <v>24358</v>
      </c>
      <c r="I1823" s="3" t="str">
        <f t="shared" si="146"/>
        <v>U+5F26</v>
      </c>
      <c r="J1823" s="3" t="str">
        <f t="shared" si="147"/>
        <v>弦</v>
      </c>
      <c r="K1823" s="3" t="b">
        <f t="shared" si="145"/>
        <v>1</v>
      </c>
    </row>
    <row r="1824" spans="2:11" x14ac:dyDescent="0.4">
      <c r="B1824" s="2" t="str" cm="1">
        <f t="array" ref="B1824">INDEX(JIS一覧!$A$1:$CQ$95, VALUE(LEFT(F1824, 2))+1, VALUE(RIGHT(F1824, 2))+1)</f>
        <v>彦</v>
      </c>
      <c r="E1824" s="1">
        <f t="shared" si="143"/>
        <v>441</v>
      </c>
      <c r="F1824" s="7">
        <v>4107</v>
      </c>
      <c r="G1824" s="9" t="str" cm="1">
        <f t="array" ref="G1824">IF(LEN(F1824)=4,"1-"&amp;LEFT(F1824,2)&amp;"-"&amp;RIGHT(F1824,2),IF(AND(F1824="",B1824&lt;&gt;""),FindJISCoordinate(B1824),"No Code"))</f>
        <v>1-41-07</v>
      </c>
      <c r="H1824" s="3">
        <f t="shared" si="144"/>
        <v>24422</v>
      </c>
      <c r="I1824" s="3" t="str">
        <f t="shared" si="146"/>
        <v>U+5F66</v>
      </c>
      <c r="J1824" s="3" t="str">
        <f t="shared" si="147"/>
        <v>彦</v>
      </c>
      <c r="K1824" s="3" t="b">
        <f t="shared" si="145"/>
        <v>1</v>
      </c>
    </row>
    <row r="1825" spans="2:11" x14ac:dyDescent="0.4">
      <c r="B1825" s="2"/>
      <c r="C1825" t="s">
        <v>11109</v>
      </c>
      <c r="E1825" s="1">
        <f t="shared" si="143"/>
        <v>441</v>
      </c>
      <c r="G1825" s="9" t="str" cm="1">
        <f t="array" ref="G1825">IF(LEN(F1825)=4,"1-"&amp;LEFT(F1825,2)&amp;"-"&amp;RIGHT(F1825,2),IF(AND(F1825="",B1825&lt;&gt;""),FindJISCoordinate(B1825),"No Code"))</f>
        <v>No Code</v>
      </c>
      <c r="H1825" s="3" t="str">
        <f t="shared" si="144"/>
        <v/>
      </c>
      <c r="I1825" s="3" t="str">
        <f t="shared" si="146"/>
        <v/>
      </c>
      <c r="J1825" s="3" t="str">
        <f t="shared" si="147"/>
        <v/>
      </c>
      <c r="K1825" s="3" t="b">
        <f t="shared" si="145"/>
        <v>1</v>
      </c>
    </row>
    <row r="1826" spans="2:11" x14ac:dyDescent="0.4">
      <c r="B1826" s="2" t="str" cm="1">
        <f t="array" ref="B1826">INDEX(JIS一覧!$A$1:$CQ$95, VALUE(LEFT(F1826, 2))+1, VALUE(RIGHT(F1826, 2))+1)</f>
        <v>限</v>
      </c>
      <c r="E1826" s="1">
        <f t="shared" si="143"/>
        <v>441</v>
      </c>
      <c r="F1826" s="7">
        <v>2434</v>
      </c>
      <c r="G1826" s="9" t="str" cm="1">
        <f t="array" ref="G1826">IF(LEN(F1826)=4,"1-"&amp;LEFT(F1826,2)&amp;"-"&amp;RIGHT(F1826,2),IF(AND(F1826="",B1826&lt;&gt;""),FindJISCoordinate(B1826),"No Code"))</f>
        <v>1-24-34</v>
      </c>
      <c r="H1826" s="3">
        <f t="shared" si="144"/>
        <v>38480</v>
      </c>
      <c r="I1826" s="3" t="str">
        <f t="shared" si="146"/>
        <v>U+9650</v>
      </c>
      <c r="J1826" s="3" t="str">
        <f t="shared" si="147"/>
        <v>限</v>
      </c>
      <c r="K1826" s="3" t="b">
        <f t="shared" si="145"/>
        <v>1</v>
      </c>
    </row>
    <row r="1827" spans="2:11" x14ac:dyDescent="0.4">
      <c r="B1827" s="2" t="str" cm="1">
        <f t="array" ref="B1827">INDEX(JIS一覧!$A$1:$CQ$95, VALUE(LEFT(F1827, 2))+1, VALUE(RIGHT(F1827, 2))+1)</f>
        <v>原</v>
      </c>
      <c r="E1827" s="1">
        <f t="shared" si="143"/>
        <v>441</v>
      </c>
      <c r="F1827" s="7">
        <v>2422</v>
      </c>
      <c r="G1827" s="9" t="str" cm="1">
        <f t="array" ref="G1827">IF(LEN(F1827)=4,"1-"&amp;LEFT(F1827,2)&amp;"-"&amp;RIGHT(F1827,2),IF(AND(F1827="",B1827&lt;&gt;""),FindJISCoordinate(B1827),"No Code"))</f>
        <v>1-24-22</v>
      </c>
      <c r="H1827" s="3">
        <f t="shared" si="144"/>
        <v>21407</v>
      </c>
      <c r="I1827" s="3" t="str">
        <f t="shared" si="146"/>
        <v>U+539F</v>
      </c>
      <c r="J1827" s="3" t="str">
        <f t="shared" si="147"/>
        <v>原</v>
      </c>
      <c r="K1827" s="3" t="b">
        <f t="shared" si="145"/>
        <v>1</v>
      </c>
    </row>
    <row r="1828" spans="2:11" x14ac:dyDescent="0.4">
      <c r="B1828" s="2" t="str" cm="1">
        <f t="array" ref="B1828">INDEX(JIS一覧!$A$1:$CQ$95, VALUE(LEFT(F1828, 2))+1, VALUE(RIGHT(F1828, 2))+1)</f>
        <v>眩</v>
      </c>
      <c r="D1828" s="1">
        <v>42</v>
      </c>
      <c r="E1828" s="1">
        <f t="shared" si="143"/>
        <v>442</v>
      </c>
      <c r="F1828" s="7">
        <v>6633</v>
      </c>
      <c r="G1828" s="9" t="str" cm="1">
        <f t="array" ref="G1828">IF(LEN(F1828)=4,"1-"&amp;LEFT(F1828,2)&amp;"-"&amp;RIGHT(F1828,2),IF(AND(F1828="",B1828&lt;&gt;""),FindJISCoordinate(B1828),"No Code"))</f>
        <v>1-66-33</v>
      </c>
      <c r="H1828" s="3">
        <f t="shared" si="144"/>
        <v>30505</v>
      </c>
      <c r="I1828" s="3" t="str">
        <f t="shared" si="146"/>
        <v>U+7729</v>
      </c>
      <c r="J1828" s="3" t="str">
        <f t="shared" si="147"/>
        <v>眩</v>
      </c>
      <c r="K1828" s="3" t="b">
        <f t="shared" si="145"/>
        <v>1</v>
      </c>
    </row>
    <row r="1829" spans="2:11" x14ac:dyDescent="0.4">
      <c r="B1829" s="2" t="str" cm="1">
        <f t="array" ref="B1829">INDEX(JIS一覧!$A$1:$CQ$95, VALUE(LEFT(F1829, 2))+1, VALUE(RIGHT(F1829, 2))+1)</f>
        <v>現</v>
      </c>
      <c r="E1829" s="1">
        <f t="shared" si="143"/>
        <v>442</v>
      </c>
      <c r="F1829" s="7">
        <v>2429</v>
      </c>
      <c r="G1829" s="9" t="str" cm="1">
        <f t="array" ref="G1829">IF(LEN(F1829)=4,"1-"&amp;LEFT(F1829,2)&amp;"-"&amp;RIGHT(F1829,2),IF(AND(F1829="",B1829&lt;&gt;""),FindJISCoordinate(B1829),"No Code"))</f>
        <v>1-24-29</v>
      </c>
      <c r="H1829" s="3">
        <f t="shared" si="144"/>
        <v>29694</v>
      </c>
      <c r="I1829" s="3" t="str">
        <f t="shared" si="146"/>
        <v>U+73FE</v>
      </c>
      <c r="J1829" s="3" t="str">
        <f t="shared" si="147"/>
        <v>現</v>
      </c>
      <c r="K1829" s="3" t="b">
        <f t="shared" si="145"/>
        <v>1</v>
      </c>
    </row>
    <row r="1830" spans="2:11" x14ac:dyDescent="0.4">
      <c r="B1830" s="2" t="str" cm="1">
        <f t="array" ref="B1830">INDEX(JIS一覧!$A$1:$CQ$95, VALUE(LEFT(F1830, 2))+1, VALUE(RIGHT(F1830, 2))+1)</f>
        <v>絃</v>
      </c>
      <c r="D1830" s="1">
        <v>43</v>
      </c>
      <c r="E1830" s="1">
        <f t="shared" si="143"/>
        <v>443</v>
      </c>
      <c r="F1830" s="7">
        <v>2430</v>
      </c>
      <c r="G1830" s="9" t="str" cm="1">
        <f t="array" ref="G1830">IF(LEN(F1830)=4,"1-"&amp;LEFT(F1830,2)&amp;"-"&amp;RIGHT(F1830,2),IF(AND(F1830="",B1830&lt;&gt;""),FindJISCoordinate(B1830),"No Code"))</f>
        <v>1-24-30</v>
      </c>
      <c r="H1830" s="3">
        <f t="shared" si="144"/>
        <v>32067</v>
      </c>
      <c r="I1830" s="3" t="str">
        <f t="shared" si="146"/>
        <v>U+7D43</v>
      </c>
      <c r="J1830" s="3" t="str">
        <f t="shared" si="147"/>
        <v>絃</v>
      </c>
      <c r="K1830" s="3" t="b">
        <f t="shared" si="145"/>
        <v>1</v>
      </c>
    </row>
    <row r="1831" spans="2:11" x14ac:dyDescent="0.4">
      <c r="B1831" s="2" t="str" cm="1">
        <f t="array" ref="B1831">INDEX(JIS一覧!$A$1:$CQ$95, VALUE(LEFT(F1831, 2))+1, VALUE(RIGHT(F1831, 2))+1)</f>
        <v>舷</v>
      </c>
      <c r="D1831" s="1">
        <v>44</v>
      </c>
      <c r="E1831" s="1">
        <f t="shared" si="143"/>
        <v>444</v>
      </c>
      <c r="F1831" s="7">
        <v>2431</v>
      </c>
      <c r="G1831" s="9" t="str" cm="1">
        <f t="array" ref="G1831">IF(LEN(F1831)=4,"1-"&amp;LEFT(F1831,2)&amp;"-"&amp;RIGHT(F1831,2),IF(AND(F1831="",B1831&lt;&gt;""),FindJISCoordinate(B1831),"No Code"))</f>
        <v>1-24-31</v>
      </c>
      <c r="H1831" s="3">
        <f t="shared" si="144"/>
        <v>33335</v>
      </c>
      <c r="I1831" s="3" t="str">
        <f t="shared" si="146"/>
        <v>U+8237</v>
      </c>
      <c r="J1831" s="3" t="str">
        <f t="shared" si="147"/>
        <v>舷</v>
      </c>
      <c r="K1831" s="3" t="b">
        <f t="shared" si="145"/>
        <v>1</v>
      </c>
    </row>
    <row r="1832" spans="2:11" x14ac:dyDescent="0.4">
      <c r="B1832" s="2" t="str" cm="1">
        <f t="array" ref="B1832">INDEX(JIS一覧!$A$1:$CQ$95, VALUE(LEFT(F1832, 2))+1, VALUE(RIGHT(F1832, 2))+1)</f>
        <v>衒</v>
      </c>
      <c r="E1832" s="1">
        <f t="shared" si="143"/>
        <v>444</v>
      </c>
      <c r="F1832" s="7">
        <v>7442</v>
      </c>
      <c r="G1832" s="9" t="str" cm="1">
        <f t="array" ref="G1832">IF(LEN(F1832)=4,"1-"&amp;LEFT(F1832,2)&amp;"-"&amp;RIGHT(F1832,2),IF(AND(F1832="",B1832&lt;&gt;""),FindJISCoordinate(B1832),"No Code"))</f>
        <v>1-74-42</v>
      </c>
      <c r="H1832" s="3">
        <f t="shared" si="144"/>
        <v>34898</v>
      </c>
      <c r="I1832" s="3" t="str">
        <f t="shared" si="146"/>
        <v>U+8852</v>
      </c>
      <c r="J1832" s="3" t="str">
        <f t="shared" si="147"/>
        <v>衒</v>
      </c>
      <c r="K1832" s="3" t="b">
        <f t="shared" si="145"/>
        <v>1</v>
      </c>
    </row>
    <row r="1833" spans="2:11" x14ac:dyDescent="0.4">
      <c r="B1833" s="2" t="str" cm="1">
        <f t="array" ref="B1833">INDEX(JIS一覧!$A$1:$CQ$95, VALUE(LEFT(F1833, 2))+1, VALUE(RIGHT(F1833, 2))+1)</f>
        <v>減</v>
      </c>
      <c r="E1833" s="1">
        <f t="shared" si="143"/>
        <v>444</v>
      </c>
      <c r="F1833" s="7">
        <v>2426</v>
      </c>
      <c r="G1833" s="9" t="str" cm="1">
        <f t="array" ref="G1833">IF(LEN(F1833)=4,"1-"&amp;LEFT(F1833,2)&amp;"-"&amp;RIGHT(F1833,2),IF(AND(F1833="",B1833&lt;&gt;""),FindJISCoordinate(B1833),"No Code"))</f>
        <v>1-24-26</v>
      </c>
      <c r="H1833" s="3">
        <f t="shared" si="144"/>
        <v>28187</v>
      </c>
      <c r="I1833" s="3" t="str">
        <f t="shared" si="146"/>
        <v>U+6E1B</v>
      </c>
      <c r="J1833" s="3" t="str">
        <f t="shared" si="147"/>
        <v>減</v>
      </c>
      <c r="K1833" s="3" t="b">
        <f t="shared" si="145"/>
        <v>1</v>
      </c>
    </row>
    <row r="1834" spans="2:11" x14ac:dyDescent="0.4">
      <c r="B1834" s="2" t="str" cm="1">
        <f t="array" ref="B1834">INDEX(JIS一覧!$A$1:$CQ$95, VALUE(LEFT(F1834, 2))+1, VALUE(RIGHT(F1834, 2))+1)</f>
        <v>源</v>
      </c>
      <c r="D1834" s="1">
        <v>45</v>
      </c>
      <c r="E1834" s="1">
        <f t="shared" si="143"/>
        <v>445</v>
      </c>
      <c r="F1834" s="7">
        <v>2427</v>
      </c>
      <c r="G1834" s="9" t="str" cm="1">
        <f t="array" ref="G1834">IF(LEN(F1834)=4,"1-"&amp;LEFT(F1834,2)&amp;"-"&amp;RIGHT(F1834,2),IF(AND(F1834="",B1834&lt;&gt;""),FindJISCoordinate(B1834),"No Code"))</f>
        <v>1-24-27</v>
      </c>
      <c r="H1834" s="3">
        <f t="shared" si="144"/>
        <v>28304</v>
      </c>
      <c r="I1834" s="3" t="str">
        <f t="shared" si="146"/>
        <v>U+6E90</v>
      </c>
      <c r="J1834" s="3" t="str">
        <f t="shared" si="147"/>
        <v>源</v>
      </c>
      <c r="K1834" s="3" t="b">
        <f t="shared" si="145"/>
        <v>1</v>
      </c>
    </row>
    <row r="1835" spans="2:11" x14ac:dyDescent="0.4">
      <c r="B1835" s="2" t="str" cm="1">
        <f t="array" ref="B1835">INDEX(JIS一覧!$A$1:$CQ$95, VALUE(LEFT(F1835, 2))+1, VALUE(RIGHT(F1835, 2))+1)</f>
        <v>鉉</v>
      </c>
      <c r="E1835" s="1">
        <f t="shared" si="143"/>
        <v>445</v>
      </c>
      <c r="F1835" s="7">
        <v>7875</v>
      </c>
      <c r="G1835" s="9" t="str" cm="1">
        <f t="array" ref="G1835">IF(LEN(F1835)=4,"1-"&amp;LEFT(F1835,2)&amp;"-"&amp;RIGHT(F1835,2),IF(AND(F1835="",B1835&lt;&gt;""),FindJISCoordinate(B1835),"No Code"))</f>
        <v>1-78-75</v>
      </c>
      <c r="H1835" s="3">
        <f t="shared" si="144"/>
        <v>37449</v>
      </c>
      <c r="I1835" s="3" t="str">
        <f t="shared" si="146"/>
        <v>U+9249</v>
      </c>
      <c r="J1835" s="3" t="str">
        <f t="shared" si="147"/>
        <v>鉉</v>
      </c>
      <c r="K1835" s="3" t="b">
        <f t="shared" si="145"/>
        <v>1</v>
      </c>
    </row>
    <row r="1836" spans="2:11" x14ac:dyDescent="0.4">
      <c r="B1836" s="2" t="str" cm="1">
        <f t="array" ref="B1836">INDEX(JIS一覧!$A$1:$CQ$95, VALUE(LEFT(F1836, 2))+1, VALUE(RIGHT(F1836, 2))+1)</f>
        <v>愿</v>
      </c>
      <c r="E1836" s="1">
        <f t="shared" si="143"/>
        <v>445</v>
      </c>
      <c r="F1836" s="7">
        <v>5637</v>
      </c>
      <c r="G1836" s="9" t="str" cm="1">
        <f t="array" ref="G1836">IF(LEN(F1836)=4,"1-"&amp;LEFT(F1836,2)&amp;"-"&amp;RIGHT(F1836,2),IF(AND(F1836="",B1836&lt;&gt;""),FindJISCoordinate(B1836),"No Code"))</f>
        <v>1-56-37</v>
      </c>
      <c r="H1836" s="3">
        <f t="shared" si="144"/>
        <v>24895</v>
      </c>
      <c r="I1836" s="3" t="str">
        <f t="shared" si="146"/>
        <v>U+613F</v>
      </c>
      <c r="J1836" s="3" t="str">
        <f t="shared" si="147"/>
        <v>愿</v>
      </c>
      <c r="K1836" s="3" t="b">
        <f t="shared" si="145"/>
        <v>1</v>
      </c>
    </row>
    <row r="1837" spans="2:11" x14ac:dyDescent="0.4">
      <c r="B1837" s="2" t="str" cm="1">
        <f t="array" ref="B1837">INDEX(JIS一覧!$A$1:$CQ$95, VALUE(LEFT(F1837, 2))+1, VALUE(RIGHT(F1837, 2))+1)</f>
        <v>螈</v>
      </c>
      <c r="E1837" s="1">
        <f t="shared" si="143"/>
        <v>445</v>
      </c>
      <c r="F1837" s="7">
        <v>9160</v>
      </c>
      <c r="G1837" s="9" t="str" cm="1">
        <f t="array" ref="G1837">IF(LEN(F1837)=4,"1-"&amp;LEFT(F1837,2)&amp;"-"&amp;RIGHT(F1837,2),IF(AND(F1837="",B1837&lt;&gt;""),FindJISCoordinate(B1837),"No Code"))</f>
        <v>1-91-60</v>
      </c>
      <c r="H1837" s="3">
        <f t="shared" si="144"/>
        <v>34696</v>
      </c>
      <c r="I1837" s="3" t="str">
        <f t="shared" si="146"/>
        <v>U+8788</v>
      </c>
      <c r="J1837" s="3" t="str">
        <f t="shared" si="147"/>
        <v>螈</v>
      </c>
      <c r="K1837" s="3" t="b">
        <f t="shared" si="145"/>
        <v>1</v>
      </c>
    </row>
    <row r="1838" spans="2:11" x14ac:dyDescent="0.4">
      <c r="B1838" s="2" t="str" cm="1">
        <f t="array" ref="B1838">INDEX(JIS一覧!$A$1:$CQ$95, VALUE(LEFT(F1838, 2))+1, VALUE(RIGHT(F1838, 2))+1)</f>
        <v>諺</v>
      </c>
      <c r="E1838" s="1">
        <f t="shared" si="143"/>
        <v>445</v>
      </c>
      <c r="F1838" s="7">
        <v>2433</v>
      </c>
      <c r="G1838" s="9" t="str" cm="1">
        <f t="array" ref="G1838">IF(LEN(F1838)=4,"1-"&amp;LEFT(F1838,2)&amp;"-"&amp;RIGHT(F1838,2),IF(AND(F1838="",B1838&lt;&gt;""),FindJISCoordinate(B1838),"No Code"))</f>
        <v>1-24-33</v>
      </c>
      <c r="H1838" s="3">
        <f t="shared" si="144"/>
        <v>35578</v>
      </c>
      <c r="I1838" s="3" t="str">
        <f t="shared" si="146"/>
        <v>U+8AFA</v>
      </c>
      <c r="J1838" s="3" t="str">
        <f t="shared" si="147"/>
        <v>諺</v>
      </c>
      <c r="K1838" s="3" t="b">
        <f t="shared" si="145"/>
        <v>1</v>
      </c>
    </row>
    <row r="1839" spans="2:11" x14ac:dyDescent="0.4">
      <c r="B1839" s="2"/>
      <c r="C1839" t="s">
        <v>11110</v>
      </c>
      <c r="E1839" s="1">
        <f t="shared" si="143"/>
        <v>445</v>
      </c>
      <c r="G1839" s="9" t="str" cm="1">
        <f t="array" ref="G1839">IF(LEN(F1839)=4,"1-"&amp;LEFT(F1839,2)&amp;"-"&amp;RIGHT(F1839,2),IF(AND(F1839="",B1839&lt;&gt;""),FindJISCoordinate(B1839),"No Code"))</f>
        <v>No Code</v>
      </c>
      <c r="H1839" s="3" t="str">
        <f t="shared" si="144"/>
        <v/>
      </c>
      <c r="I1839" s="3" t="str">
        <f t="shared" si="146"/>
        <v/>
      </c>
      <c r="J1839" s="3" t="str">
        <f t="shared" si="147"/>
        <v/>
      </c>
      <c r="K1839" s="3" t="b">
        <f t="shared" si="145"/>
        <v>1</v>
      </c>
    </row>
    <row r="1840" spans="2:11" x14ac:dyDescent="0.4">
      <c r="B1840" s="2" t="str" cm="1">
        <f t="array" ref="B1840">INDEX(JIS一覧!$A$1:$CQ$95, VALUE(LEFT(F1840, 2))+1, VALUE(RIGHT(F1840, 2))+1)</f>
        <v>厳</v>
      </c>
      <c r="E1840" s="1">
        <f t="shared" si="143"/>
        <v>445</v>
      </c>
      <c r="F1840" s="7">
        <v>2423</v>
      </c>
      <c r="G1840" s="9" t="str" cm="1">
        <f t="array" ref="G1840">IF(LEN(F1840)=4,"1-"&amp;LEFT(F1840,2)&amp;"-"&amp;RIGHT(F1840,2),IF(AND(F1840="",B1840&lt;&gt;""),FindJISCoordinate(B1840),"No Code"))</f>
        <v>1-24-23</v>
      </c>
      <c r="H1840" s="3">
        <f t="shared" si="144"/>
        <v>21427</v>
      </c>
      <c r="I1840" s="3" t="str">
        <f t="shared" si="146"/>
        <v>U+53B3</v>
      </c>
      <c r="J1840" s="3" t="str">
        <f t="shared" si="147"/>
        <v>厳</v>
      </c>
      <c r="K1840" s="3" t="b">
        <f t="shared" si="145"/>
        <v>1</v>
      </c>
    </row>
    <row r="1841" spans="2:11" x14ac:dyDescent="0.4">
      <c r="B1841" s="2" t="str" cm="1">
        <f t="array" ref="B1841">INDEX(JIS一覧!$A$1:$CQ$95, VALUE(LEFT(F1841, 2))+1, VALUE(RIGHT(F1841, 2))+1)</f>
        <v>嚴</v>
      </c>
      <c r="C1841" t="s">
        <v>11111</v>
      </c>
      <c r="E1841" s="1">
        <f t="shared" si="143"/>
        <v>445</v>
      </c>
      <c r="F1841" s="7">
        <v>5178</v>
      </c>
      <c r="G1841" s="9" t="str" cm="1">
        <f t="array" ref="G1841">IF(LEN(F1841)=4,"1-"&amp;LEFT(F1841,2)&amp;"-"&amp;RIGHT(F1841,2),IF(AND(F1841="",B1841&lt;&gt;""),FindJISCoordinate(B1841),"No Code"))</f>
        <v>1-51-78</v>
      </c>
      <c r="H1841" s="3">
        <f t="shared" si="144"/>
        <v>22196</v>
      </c>
      <c r="I1841" s="3" t="str">
        <f t="shared" si="146"/>
        <v>U+56B4</v>
      </c>
      <c r="J1841" s="3" t="str">
        <f t="shared" si="147"/>
        <v>嚴</v>
      </c>
      <c r="K1841" s="3" t="b">
        <f t="shared" si="145"/>
        <v>1</v>
      </c>
    </row>
    <row r="1842" spans="2:11" x14ac:dyDescent="0.4">
      <c r="B1842" s="2" t="str" cm="1">
        <f t="array" ref="B1842">INDEX(JIS一覧!$A$1:$CQ$95, VALUE(LEFT(F1842, 2))+1, VALUE(RIGHT(F1842, 2))+1)</f>
        <v>儼</v>
      </c>
      <c r="D1842" s="1">
        <v>46</v>
      </c>
      <c r="E1842" s="1">
        <f t="shared" si="143"/>
        <v>446</v>
      </c>
      <c r="F1842" s="7">
        <v>4923</v>
      </c>
      <c r="G1842" s="9" t="str" cm="1">
        <f t="array" ref="G1842">IF(LEN(F1842)=4,"1-"&amp;LEFT(F1842,2)&amp;"-"&amp;RIGHT(F1842,2),IF(AND(F1842="",B1842&lt;&gt;""),FindJISCoordinate(B1842),"No Code"))</f>
        <v>1-49-23</v>
      </c>
      <c r="H1842" s="3">
        <f t="shared" si="144"/>
        <v>20796</v>
      </c>
      <c r="I1842" s="3" t="str">
        <f t="shared" si="146"/>
        <v>U+513C</v>
      </c>
      <c r="J1842" s="3" t="str">
        <f t="shared" si="147"/>
        <v>儼</v>
      </c>
      <c r="K1842" s="3" t="b">
        <f t="shared" si="145"/>
        <v>1</v>
      </c>
    </row>
    <row r="1843" spans="2:11" x14ac:dyDescent="0.4">
      <c r="B1843" s="2" t="str" cm="1">
        <f t="array" ref="B1843">INDEX(JIS一覧!$A$1:$CQ$95, VALUE(LEFT(F1843, 2))+1, VALUE(RIGHT(F1843, 2))+1)</f>
        <v>己</v>
      </c>
      <c r="E1843" s="1">
        <f t="shared" si="143"/>
        <v>446</v>
      </c>
      <c r="F1843" s="7">
        <v>2442</v>
      </c>
      <c r="G1843" s="9" t="str" cm="1">
        <f t="array" ref="G1843">IF(LEN(F1843)=4,"1-"&amp;LEFT(F1843,2)&amp;"-"&amp;RIGHT(F1843,2),IF(AND(F1843="",B1843&lt;&gt;""),FindJISCoordinate(B1843),"No Code"))</f>
        <v>1-24-42</v>
      </c>
      <c r="H1843" s="3">
        <f t="shared" si="144"/>
        <v>24049</v>
      </c>
      <c r="I1843" s="3" t="str">
        <f t="shared" si="146"/>
        <v>U+5DF1</v>
      </c>
      <c r="J1843" s="3" t="str">
        <f t="shared" si="147"/>
        <v>己</v>
      </c>
      <c r="K1843" s="3" t="b">
        <f t="shared" si="145"/>
        <v>1</v>
      </c>
    </row>
    <row r="1844" spans="2:11" x14ac:dyDescent="0.4">
      <c r="B1844" s="2" t="str" cm="1">
        <f t="array" ref="B1844">INDEX(JIS一覧!$A$1:$CQ$95, VALUE(LEFT(F1844, 2))+1, VALUE(RIGHT(F1844, 2))+1)</f>
        <v>戸</v>
      </c>
      <c r="E1844" s="1">
        <f t="shared" si="143"/>
        <v>446</v>
      </c>
      <c r="F1844" s="7">
        <v>2445</v>
      </c>
      <c r="G1844" s="9" t="str" cm="1">
        <f t="array" ref="G1844">IF(LEN(F1844)=4,"1-"&amp;LEFT(F1844,2)&amp;"-"&amp;RIGHT(F1844,2),IF(AND(F1844="",B1844&lt;&gt;""),FindJISCoordinate(B1844),"No Code"))</f>
        <v>1-24-45</v>
      </c>
      <c r="H1844" s="3">
        <f t="shared" si="144"/>
        <v>25144</v>
      </c>
      <c r="I1844" s="3" t="str">
        <f t="shared" si="146"/>
        <v>U+6238</v>
      </c>
      <c r="J1844" s="3" t="str">
        <f t="shared" si="147"/>
        <v>戸</v>
      </c>
      <c r="K1844" s="3" t="b">
        <f t="shared" si="145"/>
        <v>1</v>
      </c>
    </row>
    <row r="1845" spans="2:11" x14ac:dyDescent="0.4">
      <c r="B1845" s="2"/>
      <c r="C1845" t="s">
        <v>11112</v>
      </c>
      <c r="E1845" s="1">
        <f t="shared" si="143"/>
        <v>446</v>
      </c>
      <c r="G1845" s="9" t="str" cm="1">
        <f t="array" ref="G1845">IF(LEN(F1845)=4,"1-"&amp;LEFT(F1845,2)&amp;"-"&amp;RIGHT(F1845,2),IF(AND(F1845="",B1845&lt;&gt;""),FindJISCoordinate(B1845),"No Code"))</f>
        <v>No Code</v>
      </c>
      <c r="H1845" s="3" t="str">
        <f t="shared" si="144"/>
        <v/>
      </c>
      <c r="I1845" s="3" t="str">
        <f t="shared" si="146"/>
        <v/>
      </c>
      <c r="J1845" s="3" t="str">
        <f t="shared" si="147"/>
        <v/>
      </c>
      <c r="K1845" s="3" t="b">
        <f t="shared" si="145"/>
        <v>1</v>
      </c>
    </row>
    <row r="1846" spans="2:11" x14ac:dyDescent="0.4">
      <c r="B1846" s="2" t="str" cm="1">
        <f t="array" ref="B1846">INDEX(JIS一覧!$A$1:$CQ$95, VALUE(LEFT(F1846, 2))+1, VALUE(RIGHT(F1846, 2))+1)</f>
        <v>乎</v>
      </c>
      <c r="E1846" s="1">
        <f t="shared" si="143"/>
        <v>446</v>
      </c>
      <c r="F1846" s="7">
        <v>2435</v>
      </c>
      <c r="G1846" s="9" t="str" cm="1">
        <f t="array" ref="G1846">IF(LEN(F1846)=4,"1-"&amp;LEFT(F1846,2)&amp;"-"&amp;RIGHT(F1846,2),IF(AND(F1846="",B1846&lt;&gt;""),FindJISCoordinate(B1846),"No Code"))</f>
        <v>1-24-35</v>
      </c>
      <c r="H1846" s="3">
        <f t="shared" si="144"/>
        <v>20046</v>
      </c>
      <c r="I1846" s="3" t="str">
        <f t="shared" si="146"/>
        <v>U+4E4E</v>
      </c>
      <c r="J1846" s="3" t="str">
        <f t="shared" si="147"/>
        <v>乎</v>
      </c>
      <c r="K1846" s="3" t="b">
        <f t="shared" si="145"/>
        <v>1</v>
      </c>
    </row>
    <row r="1847" spans="2:11" x14ac:dyDescent="0.4">
      <c r="B1847" s="2" t="str" cm="1">
        <f t="array" ref="B1847">INDEX(JIS一覧!$A$1:$CQ$95, VALUE(LEFT(F1847, 2))+1, VALUE(RIGHT(F1847, 2))+1)</f>
        <v>古</v>
      </c>
      <c r="D1847" s="1">
        <v>47</v>
      </c>
      <c r="E1847" s="1">
        <f t="shared" ref="E1847:E1910" si="148">IF(D1847="",E1846,D1847+ROUNDUP(E1846-D1847,-2))</f>
        <v>447</v>
      </c>
      <c r="F1847" s="7">
        <v>2437</v>
      </c>
      <c r="G1847" s="9" t="str" cm="1">
        <f t="array" ref="G1847">IF(LEN(F1847)=4,"1-"&amp;LEFT(F1847,2)&amp;"-"&amp;RIGHT(F1847,2),IF(AND(F1847="",B1847&lt;&gt;""),FindJISCoordinate(B1847),"No Code"))</f>
        <v>1-24-37</v>
      </c>
      <c r="H1847" s="3">
        <f t="shared" si="144"/>
        <v>21476</v>
      </c>
      <c r="I1847" s="3" t="str">
        <f t="shared" si="146"/>
        <v>U+53E4</v>
      </c>
      <c r="J1847" s="3" t="str">
        <f t="shared" si="147"/>
        <v>古</v>
      </c>
      <c r="K1847" s="3" t="b">
        <f t="shared" si="145"/>
        <v>1</v>
      </c>
    </row>
    <row r="1848" spans="2:11" x14ac:dyDescent="0.4">
      <c r="B1848" s="2" t="str" cm="1">
        <f t="array" ref="B1848">INDEX(JIS一覧!$A$1:$CQ$95, VALUE(LEFT(F1848, 2))+1, VALUE(RIGHT(F1848, 2))+1)</f>
        <v>冱</v>
      </c>
      <c r="D1848" s="1">
        <v>48</v>
      </c>
      <c r="E1848" s="1">
        <f t="shared" si="148"/>
        <v>448</v>
      </c>
      <c r="F1848" s="7">
        <v>4952</v>
      </c>
      <c r="G1848" s="9" t="str" cm="1">
        <f t="array" ref="G1848">IF(LEN(F1848)=4,"1-"&amp;LEFT(F1848,2)&amp;"-"&amp;RIGHT(F1848,2),IF(AND(F1848="",B1848&lt;&gt;""),FindJISCoordinate(B1848),"No Code"))</f>
        <v>1-49-52</v>
      </c>
      <c r="H1848" s="3">
        <f t="shared" si="144"/>
        <v>20913</v>
      </c>
      <c r="I1848" s="3" t="str">
        <f t="shared" si="146"/>
        <v>U+51B1</v>
      </c>
      <c r="J1848" s="3" t="str">
        <f t="shared" si="147"/>
        <v>冱</v>
      </c>
      <c r="K1848" s="3" t="b">
        <f t="shared" si="145"/>
        <v>1</v>
      </c>
    </row>
    <row r="1849" spans="2:11" x14ac:dyDescent="0.4">
      <c r="B1849" s="2" t="str" cm="1">
        <f t="array" ref="B1849">INDEX(JIS一覧!$A$1:$CQ$95, VALUE(LEFT(F1849, 2))+1, VALUE(RIGHT(F1849, 2))+1)</f>
        <v>夸</v>
      </c>
      <c r="E1849" s="1">
        <f t="shared" si="148"/>
        <v>448</v>
      </c>
      <c r="F1849" s="7">
        <v>5282</v>
      </c>
      <c r="G1849" s="9" t="str" cm="1">
        <f t="array" ref="G1849">IF(LEN(F1849)=4,"1-"&amp;LEFT(F1849,2)&amp;"-"&amp;RIGHT(F1849,2),IF(AND(F1849="",B1849&lt;&gt;""),FindJISCoordinate(B1849),"No Code"))</f>
        <v>1-52-82</v>
      </c>
      <c r="H1849" s="3">
        <f t="shared" si="144"/>
        <v>22840</v>
      </c>
      <c r="I1849" s="3" t="str">
        <f t="shared" si="146"/>
        <v>U+5938</v>
      </c>
      <c r="J1849" s="3" t="str">
        <f t="shared" si="147"/>
        <v>夸</v>
      </c>
      <c r="K1849" s="3" t="b">
        <f t="shared" si="145"/>
        <v>1</v>
      </c>
    </row>
    <row r="1850" spans="2:11" x14ac:dyDescent="0.4">
      <c r="B1850" s="2" t="str" cm="1">
        <f t="array" ref="B1850">INDEX(JIS一覧!$A$1:$CQ$95, VALUE(LEFT(F1850, 2))+1, VALUE(RIGHT(F1850, 2))+1)</f>
        <v>估</v>
      </c>
      <c r="E1850" s="1">
        <f t="shared" si="148"/>
        <v>448</v>
      </c>
      <c r="F1850" s="7">
        <v>4838</v>
      </c>
      <c r="G1850" s="9" t="str" cm="1">
        <f t="array" ref="G1850">IF(LEN(F1850)=4,"1-"&amp;LEFT(F1850,2)&amp;"-"&amp;RIGHT(F1850,2),IF(AND(F1850="",B1850&lt;&gt;""),FindJISCoordinate(B1850),"No Code"))</f>
        <v>1-48-38</v>
      </c>
      <c r="H1850" s="3">
        <f t="shared" si="144"/>
        <v>20272</v>
      </c>
      <c r="I1850" s="3" t="str">
        <f t="shared" si="146"/>
        <v>U+4F30</v>
      </c>
      <c r="J1850" s="3" t="str">
        <f t="shared" si="147"/>
        <v>估</v>
      </c>
      <c r="K1850" s="3" t="b">
        <f t="shared" si="145"/>
        <v>1</v>
      </c>
    </row>
    <row r="1851" spans="2:11" x14ac:dyDescent="0.4">
      <c r="B1851" s="2" t="str" cm="1">
        <f t="array" ref="B1851">INDEX(JIS一覧!$A$1:$CQ$95, VALUE(LEFT(F1851, 2))+1, VALUE(RIGHT(F1851, 2))+1)</f>
        <v>刳</v>
      </c>
      <c r="E1851" s="1">
        <f t="shared" si="148"/>
        <v>448</v>
      </c>
      <c r="F1851" s="7">
        <v>4974</v>
      </c>
      <c r="G1851" s="9" t="str" cm="1">
        <f t="array" ref="G1851">IF(LEN(F1851)=4,"1-"&amp;LEFT(F1851,2)&amp;"-"&amp;RIGHT(F1851,2),IF(AND(F1851="",B1851&lt;&gt;""),FindJISCoordinate(B1851),"No Code"))</f>
        <v>1-49-74</v>
      </c>
      <c r="H1851" s="3">
        <f t="shared" si="144"/>
        <v>21043</v>
      </c>
      <c r="I1851" s="3" t="str">
        <f t="shared" si="146"/>
        <v>U+5233</v>
      </c>
      <c r="J1851" s="3" t="str">
        <f t="shared" si="147"/>
        <v>刳</v>
      </c>
      <c r="K1851" s="3" t="b">
        <f t="shared" si="145"/>
        <v>1</v>
      </c>
    </row>
    <row r="1852" spans="2:11" x14ac:dyDescent="0.4">
      <c r="B1852" s="2" t="str" cm="1">
        <f t="array" ref="B1852">INDEX(JIS一覧!$A$1:$CQ$95, VALUE(LEFT(F1852, 2))+1, VALUE(RIGHT(F1852, 2))+1)</f>
        <v>呼</v>
      </c>
      <c r="E1852" s="1">
        <f t="shared" si="148"/>
        <v>448</v>
      </c>
      <c r="F1852" s="7">
        <v>2438</v>
      </c>
      <c r="G1852" s="9" t="str" cm="1">
        <f t="array" ref="G1852">IF(LEN(F1852)=4,"1-"&amp;LEFT(F1852,2)&amp;"-"&amp;RIGHT(F1852,2),IF(AND(F1852="",B1852&lt;&gt;""),FindJISCoordinate(B1852),"No Code"))</f>
        <v>1-24-38</v>
      </c>
      <c r="H1852" s="3">
        <f t="shared" si="144"/>
        <v>21628</v>
      </c>
      <c r="I1852" s="3" t="str">
        <f t="shared" si="146"/>
        <v>U+547C</v>
      </c>
      <c r="J1852" s="3" t="str">
        <f t="shared" si="147"/>
        <v>呼</v>
      </c>
      <c r="K1852" s="3" t="b">
        <f t="shared" si="145"/>
        <v>1</v>
      </c>
    </row>
    <row r="1853" spans="2:11" x14ac:dyDescent="0.4">
      <c r="B1853" s="2"/>
      <c r="C1853" t="s">
        <v>11113</v>
      </c>
      <c r="D1853" s="1">
        <v>49</v>
      </c>
      <c r="E1853" s="1">
        <f t="shared" si="148"/>
        <v>449</v>
      </c>
      <c r="G1853" s="9" t="str" cm="1">
        <f t="array" ref="G1853">IF(LEN(F1853)=4,"1-"&amp;LEFT(F1853,2)&amp;"-"&amp;RIGHT(F1853,2),IF(AND(F1853="",B1853&lt;&gt;""),FindJISCoordinate(B1853),"No Code"))</f>
        <v>No Code</v>
      </c>
      <c r="H1853" s="3" t="str">
        <f t="shared" si="144"/>
        <v/>
      </c>
      <c r="I1853" s="3" t="str">
        <f t="shared" si="146"/>
        <v/>
      </c>
      <c r="J1853" s="3" t="str">
        <f t="shared" si="147"/>
        <v/>
      </c>
      <c r="K1853" s="3" t="b">
        <f t="shared" si="145"/>
        <v>1</v>
      </c>
    </row>
    <row r="1854" spans="2:11" x14ac:dyDescent="0.4">
      <c r="B1854" s="2" t="str" cm="1">
        <f t="array" ref="B1854">INDEX(JIS一覧!$A$1:$CQ$95, VALUE(LEFT(F1854, 2))+1, VALUE(RIGHT(F1854, 2))+1)</f>
        <v>呱</v>
      </c>
      <c r="E1854" s="1">
        <f t="shared" si="148"/>
        <v>449</v>
      </c>
      <c r="F1854" s="7">
        <v>5077</v>
      </c>
      <c r="G1854" s="9" t="str" cm="1">
        <f t="array" ref="G1854">IF(LEN(F1854)=4,"1-"&amp;LEFT(F1854,2)&amp;"-"&amp;RIGHT(F1854,2),IF(AND(F1854="",B1854&lt;&gt;""),FindJISCoordinate(B1854),"No Code"))</f>
        <v>1-50-77</v>
      </c>
      <c r="H1854" s="3">
        <f t="shared" si="144"/>
        <v>21617</v>
      </c>
      <c r="I1854" s="3" t="str">
        <f t="shared" si="146"/>
        <v>U+5471</v>
      </c>
      <c r="J1854" s="3" t="str">
        <f t="shared" si="147"/>
        <v>呱</v>
      </c>
      <c r="K1854" s="3" t="b">
        <f t="shared" si="145"/>
        <v>1</v>
      </c>
    </row>
    <row r="1855" spans="2:11" x14ac:dyDescent="0.4">
      <c r="B1855" s="2" t="str" cm="1">
        <f t="array" ref="B1855">INDEX(JIS一覧!$A$1:$CQ$95, VALUE(LEFT(F1855, 2))+1, VALUE(RIGHT(F1855, 2))+1)</f>
        <v>固</v>
      </c>
      <c r="E1855" s="1">
        <f t="shared" si="148"/>
        <v>449</v>
      </c>
      <c r="F1855" s="7">
        <v>2439</v>
      </c>
      <c r="G1855" s="9" t="str" cm="1">
        <f t="array" ref="G1855">IF(LEN(F1855)=4,"1-"&amp;LEFT(F1855,2)&amp;"-"&amp;RIGHT(F1855,2),IF(AND(F1855="",B1855&lt;&gt;""),FindJISCoordinate(B1855),"No Code"))</f>
        <v>1-24-39</v>
      </c>
      <c r="H1855" s="3">
        <f t="shared" si="144"/>
        <v>22266</v>
      </c>
      <c r="I1855" s="3" t="str">
        <f t="shared" si="146"/>
        <v>U+56FA</v>
      </c>
      <c r="J1855" s="3" t="str">
        <f t="shared" si="147"/>
        <v>固</v>
      </c>
      <c r="K1855" s="3" t="b">
        <f t="shared" si="145"/>
        <v>1</v>
      </c>
    </row>
    <row r="1856" spans="2:11" x14ac:dyDescent="0.4">
      <c r="B1856" s="2" t="str" cm="1">
        <f t="array" ref="B1856">INDEX(JIS一覧!$A$1:$CQ$95, VALUE(LEFT(F1856, 2))+1, VALUE(RIGHT(F1856, 2))+1)</f>
        <v>姑</v>
      </c>
      <c r="E1856" s="1">
        <f t="shared" si="148"/>
        <v>449</v>
      </c>
      <c r="F1856" s="7">
        <v>2440</v>
      </c>
      <c r="G1856" s="9" t="str" cm="1">
        <f t="array" ref="G1856">IF(LEN(F1856)=4,"1-"&amp;LEFT(F1856,2)&amp;"-"&amp;RIGHT(F1856,2),IF(AND(F1856="",B1856&lt;&gt;""),FindJISCoordinate(B1856),"No Code"))</f>
        <v>1-24-40</v>
      </c>
      <c r="H1856" s="3">
        <f t="shared" si="144"/>
        <v>22993</v>
      </c>
      <c r="I1856" s="3" t="str">
        <f t="shared" si="146"/>
        <v>U+59D1</v>
      </c>
      <c r="J1856" s="3" t="str">
        <f t="shared" si="147"/>
        <v>姑</v>
      </c>
      <c r="K1856" s="3" t="b">
        <f t="shared" si="145"/>
        <v>1</v>
      </c>
    </row>
    <row r="1857" spans="2:11" x14ac:dyDescent="0.4">
      <c r="B1857" s="2" t="str" cm="1">
        <f t="array" ref="B1857">INDEX(JIS一覧!$A$1:$CQ$95, VALUE(LEFT(F1857, 2))+1, VALUE(RIGHT(F1857, 2))+1)</f>
        <v>怙</v>
      </c>
      <c r="E1857" s="1">
        <f t="shared" si="148"/>
        <v>449</v>
      </c>
      <c r="F1857" s="7">
        <v>5564</v>
      </c>
      <c r="G1857" s="9" t="str" cm="1">
        <f t="array" ref="G1857">IF(LEN(F1857)=4,"1-"&amp;LEFT(F1857,2)&amp;"-"&amp;RIGHT(F1857,2),IF(AND(F1857="",B1857&lt;&gt;""),FindJISCoordinate(B1857),"No Code"))</f>
        <v>1-55-64</v>
      </c>
      <c r="H1857" s="3">
        <f t="shared" si="144"/>
        <v>24601</v>
      </c>
      <c r="I1857" s="3" t="str">
        <f t="shared" si="146"/>
        <v>U+6019</v>
      </c>
      <c r="J1857" s="3" t="str">
        <f t="shared" si="147"/>
        <v>怙</v>
      </c>
      <c r="K1857" s="3" t="b">
        <f t="shared" si="145"/>
        <v>1</v>
      </c>
    </row>
    <row r="1858" spans="2:11" x14ac:dyDescent="0.4">
      <c r="B1858" s="2" t="str" cm="1">
        <f t="array" ref="B1858">INDEX(JIS一覧!$A$1:$CQ$95, VALUE(LEFT(F1858, 2))+1, VALUE(RIGHT(F1858, 2))+1)</f>
        <v>沽</v>
      </c>
      <c r="E1858" s="1">
        <f t="shared" si="148"/>
        <v>449</v>
      </c>
      <c r="F1858" s="7">
        <v>6188</v>
      </c>
      <c r="G1858" s="9" t="str" cm="1">
        <f t="array" ref="G1858">IF(LEN(F1858)=4,"1-"&amp;LEFT(F1858,2)&amp;"-"&amp;RIGHT(F1858,2),IF(AND(F1858="",B1858&lt;&gt;""),FindJISCoordinate(B1858),"No Code"))</f>
        <v>1-61-88</v>
      </c>
      <c r="H1858" s="3">
        <f t="shared" ref="H1858:H1921" si="149">IFERROR(_xlfn.UNICODE(B1858),"")</f>
        <v>27837</v>
      </c>
      <c r="I1858" s="3" t="str">
        <f t="shared" si="146"/>
        <v>U+6CBD</v>
      </c>
      <c r="J1858" s="3" t="str">
        <f t="shared" si="147"/>
        <v>沽</v>
      </c>
      <c r="K1858" s="3" t="b">
        <f t="shared" ref="K1858:K1921" si="150">B1858=J1858</f>
        <v>1</v>
      </c>
    </row>
    <row r="1859" spans="2:11" x14ac:dyDescent="0.4">
      <c r="B1859" s="2" t="str" cm="1">
        <f t="array" ref="B1859">INDEX(JIS一覧!$A$1:$CQ$95, VALUE(LEFT(F1859, 2))+1, VALUE(RIGHT(F1859, 2))+1)</f>
        <v>股</v>
      </c>
      <c r="D1859" s="1">
        <v>50</v>
      </c>
      <c r="E1859" s="1">
        <f t="shared" si="148"/>
        <v>450</v>
      </c>
      <c r="F1859" s="7">
        <v>2452</v>
      </c>
      <c r="G1859" s="9" t="str" cm="1">
        <f t="array" ref="G1859">IF(LEN(F1859)=4,"1-"&amp;LEFT(F1859,2)&amp;"-"&amp;RIGHT(F1859,2),IF(AND(F1859="",B1859&lt;&gt;""),FindJISCoordinate(B1859),"No Code"))</f>
        <v>1-24-52</v>
      </c>
      <c r="H1859" s="3">
        <f t="shared" si="149"/>
        <v>32929</v>
      </c>
      <c r="I1859" s="3" t="str">
        <f t="shared" si="146"/>
        <v>U+80A1</v>
      </c>
      <c r="J1859" s="3" t="str">
        <f t="shared" si="147"/>
        <v>股</v>
      </c>
      <c r="K1859" s="3" t="b">
        <f t="shared" si="150"/>
        <v>1</v>
      </c>
    </row>
    <row r="1860" spans="2:11" x14ac:dyDescent="0.4">
      <c r="B1860" s="2" t="str" cm="1">
        <f t="array" ref="B1860">INDEX(JIS一覧!$A$1:$CQ$95, VALUE(LEFT(F1860, 2))+1, VALUE(RIGHT(F1860, 2))+1)</f>
        <v>虎</v>
      </c>
      <c r="E1860" s="1">
        <f t="shared" si="148"/>
        <v>450</v>
      </c>
      <c r="F1860" s="7">
        <v>2455</v>
      </c>
      <c r="G1860" s="9" t="str" cm="1">
        <f t="array" ref="G1860">IF(LEN(F1860)=4,"1-"&amp;LEFT(F1860,2)&amp;"-"&amp;RIGHT(F1860,2),IF(AND(F1860="",B1860&lt;&gt;""),FindJISCoordinate(B1860),"No Code"))</f>
        <v>1-24-55</v>
      </c>
      <c r="H1860" s="3">
        <f t="shared" si="149"/>
        <v>34382</v>
      </c>
      <c r="I1860" s="3" t="str">
        <f t="shared" si="146"/>
        <v>U+864E</v>
      </c>
      <c r="J1860" s="3" t="str">
        <f t="shared" si="147"/>
        <v>虎</v>
      </c>
      <c r="K1860" s="3" t="b">
        <f t="shared" si="150"/>
        <v>1</v>
      </c>
    </row>
    <row r="1861" spans="2:11" x14ac:dyDescent="0.4">
      <c r="B1861" s="2" t="str" cm="1">
        <f t="array" ref="B1861">INDEX(JIS一覧!$A$1:$CQ$95, VALUE(LEFT(F1861, 2))+1, VALUE(RIGHT(F1861, 2))+1)</f>
        <v>孤</v>
      </c>
      <c r="D1861" s="1">
        <v>51</v>
      </c>
      <c r="E1861" s="1">
        <f t="shared" si="148"/>
        <v>451</v>
      </c>
      <c r="F1861" s="7">
        <v>2441</v>
      </c>
      <c r="G1861" s="9" t="str" cm="1">
        <f t="array" ref="G1861">IF(LEN(F1861)=4,"1-"&amp;LEFT(F1861,2)&amp;"-"&amp;RIGHT(F1861,2),IF(AND(F1861="",B1861&lt;&gt;""),FindJISCoordinate(B1861),"No Code"))</f>
        <v>1-24-41</v>
      </c>
      <c r="H1861" s="3">
        <f t="shared" si="149"/>
        <v>23396</v>
      </c>
      <c r="I1861" s="3" t="str">
        <f t="shared" si="146"/>
        <v>U+5B64</v>
      </c>
      <c r="J1861" s="3" t="str">
        <f t="shared" si="147"/>
        <v>孤</v>
      </c>
      <c r="K1861" s="3" t="b">
        <f t="shared" si="150"/>
        <v>1</v>
      </c>
    </row>
    <row r="1862" spans="2:11" x14ac:dyDescent="0.4">
      <c r="B1862" s="2"/>
      <c r="C1862" t="s">
        <v>11114</v>
      </c>
      <c r="E1862" s="1">
        <f t="shared" si="148"/>
        <v>451</v>
      </c>
      <c r="G1862" s="9" t="str" cm="1">
        <f t="array" ref="G1862">IF(LEN(F1862)=4,"1-"&amp;LEFT(F1862,2)&amp;"-"&amp;RIGHT(F1862,2),IF(AND(F1862="",B1862&lt;&gt;""),FindJISCoordinate(B1862),"No Code"))</f>
        <v>No Code</v>
      </c>
      <c r="H1862" s="3" t="str">
        <f t="shared" si="149"/>
        <v/>
      </c>
      <c r="I1862" s="3" t="str">
        <f t="shared" si="146"/>
        <v/>
      </c>
      <c r="J1862" s="3" t="str">
        <f t="shared" si="147"/>
        <v/>
      </c>
      <c r="K1862" s="3" t="b">
        <f t="shared" si="150"/>
        <v>1</v>
      </c>
    </row>
    <row r="1863" spans="2:11" x14ac:dyDescent="0.4">
      <c r="B1863" s="2" t="str" cm="1">
        <f t="array" ref="B1863">INDEX(JIS一覧!$A$1:$CQ$95, VALUE(LEFT(F1863, 2))+1, VALUE(RIGHT(F1863, 2))+1)</f>
        <v>弧</v>
      </c>
      <c r="D1863" s="1">
        <v>52</v>
      </c>
      <c r="E1863" s="1">
        <f t="shared" si="148"/>
        <v>452</v>
      </c>
      <c r="F1863" s="7">
        <v>2444</v>
      </c>
      <c r="G1863" s="9" t="str" cm="1">
        <f t="array" ref="G1863">IF(LEN(F1863)=4,"1-"&amp;LEFT(F1863,2)&amp;"-"&amp;RIGHT(F1863,2),IF(AND(F1863="",B1863&lt;&gt;""),FindJISCoordinate(B1863),"No Code"))</f>
        <v>1-24-44</v>
      </c>
      <c r="H1863" s="3">
        <f t="shared" si="149"/>
        <v>24359</v>
      </c>
      <c r="I1863" s="3" t="str">
        <f t="shared" ref="I1863:I1926" si="151">IFERROR("U+"&amp;DEC2HEX(H1863),"")</f>
        <v>U+5F27</v>
      </c>
      <c r="J1863" s="3" t="str">
        <f t="shared" ref="J1863:J1926" si="152">IFERROR(_xlfn.UNICHAR(H1863),"")</f>
        <v>弧</v>
      </c>
      <c r="K1863" s="3" t="b">
        <f t="shared" si="150"/>
        <v>1</v>
      </c>
    </row>
    <row r="1864" spans="2:11" x14ac:dyDescent="0.4">
      <c r="B1864" s="2"/>
      <c r="C1864" t="s">
        <v>11115</v>
      </c>
      <c r="E1864" s="1">
        <f t="shared" si="148"/>
        <v>452</v>
      </c>
      <c r="G1864" s="9" t="str" cm="1">
        <f t="array" ref="G1864">IF(LEN(F1864)=4,"1-"&amp;LEFT(F1864,2)&amp;"-"&amp;RIGHT(F1864,2),IF(AND(F1864="",B1864&lt;&gt;""),FindJISCoordinate(B1864),"No Code"))</f>
        <v>No Code</v>
      </c>
      <c r="H1864" s="3" t="str">
        <f t="shared" si="149"/>
        <v/>
      </c>
      <c r="I1864" s="3" t="str">
        <f t="shared" si="151"/>
        <v/>
      </c>
      <c r="J1864" s="3" t="str">
        <f t="shared" si="152"/>
        <v/>
      </c>
      <c r="K1864" s="3" t="b">
        <f t="shared" si="150"/>
        <v>1</v>
      </c>
    </row>
    <row r="1865" spans="2:11" x14ac:dyDescent="0.4">
      <c r="B1865" s="2" t="str" cm="1">
        <f t="array" ref="B1865">INDEX(JIS一覧!$A$1:$CQ$95, VALUE(LEFT(F1865, 2))+1, VALUE(RIGHT(F1865, 2))+1)</f>
        <v>故</v>
      </c>
      <c r="E1865" s="1">
        <f t="shared" si="148"/>
        <v>452</v>
      </c>
      <c r="F1865" s="7">
        <v>2446</v>
      </c>
      <c r="G1865" s="9" t="str" cm="1">
        <f t="array" ref="G1865">IF(LEN(F1865)=4,"1-"&amp;LEFT(F1865,2)&amp;"-"&amp;RIGHT(F1865,2),IF(AND(F1865="",B1865&lt;&gt;""),FindJISCoordinate(B1865),"No Code"))</f>
        <v>1-24-46</v>
      </c>
      <c r="H1865" s="3">
        <f t="shared" si="149"/>
        <v>25925</v>
      </c>
      <c r="I1865" s="3" t="str">
        <f t="shared" si="151"/>
        <v>U+6545</v>
      </c>
      <c r="J1865" s="3" t="str">
        <f t="shared" si="152"/>
        <v>故</v>
      </c>
      <c r="K1865" s="3" t="b">
        <f t="shared" si="150"/>
        <v>1</v>
      </c>
    </row>
    <row r="1866" spans="2:11" x14ac:dyDescent="0.4">
      <c r="B1866" s="2" t="str" cm="1">
        <f t="array" ref="B1866">INDEX(JIS一覧!$A$1:$CQ$95, VALUE(LEFT(F1866, 2))+1, VALUE(RIGHT(F1866, 2))+1)</f>
        <v>枯</v>
      </c>
      <c r="D1866" s="1">
        <v>53</v>
      </c>
      <c r="E1866" s="1">
        <f t="shared" si="148"/>
        <v>453</v>
      </c>
      <c r="F1866" s="7">
        <v>2447</v>
      </c>
      <c r="G1866" s="9" t="str" cm="1">
        <f t="array" ref="G1866">IF(LEN(F1866)=4,"1-"&amp;LEFT(F1866,2)&amp;"-"&amp;RIGHT(F1866,2),IF(AND(F1866="",B1866&lt;&gt;""),FindJISCoordinate(B1866),"No Code"))</f>
        <v>1-24-47</v>
      </c>
      <c r="H1866" s="3">
        <f t="shared" si="149"/>
        <v>26543</v>
      </c>
      <c r="I1866" s="3" t="str">
        <f t="shared" si="151"/>
        <v>U+67AF</v>
      </c>
      <c r="J1866" s="3" t="str">
        <f t="shared" si="152"/>
        <v>枯</v>
      </c>
      <c r="K1866" s="3" t="b">
        <f t="shared" si="150"/>
        <v>1</v>
      </c>
    </row>
    <row r="1867" spans="2:11" x14ac:dyDescent="0.4">
      <c r="B1867" s="2" t="str" cm="1">
        <f t="array" ref="B1867">INDEX(JIS一覧!$A$1:$CQ$95, VALUE(LEFT(F1867, 2))+1, VALUE(RIGHT(F1867, 2))+1)</f>
        <v>狐</v>
      </c>
      <c r="E1867" s="1">
        <f t="shared" si="148"/>
        <v>453</v>
      </c>
      <c r="F1867" s="7">
        <v>2449</v>
      </c>
      <c r="G1867" s="9" t="str" cm="1">
        <f t="array" ref="G1867">IF(LEN(F1867)=4,"1-"&amp;LEFT(F1867,2)&amp;"-"&amp;RIGHT(F1867,2),IF(AND(F1867="",B1867&lt;&gt;""),FindJISCoordinate(B1867),"No Code"))</f>
        <v>1-24-49</v>
      </c>
      <c r="H1867" s="3">
        <f t="shared" si="149"/>
        <v>29392</v>
      </c>
      <c r="I1867" s="3" t="str">
        <f t="shared" si="151"/>
        <v>U+72D0</v>
      </c>
      <c r="J1867" s="3" t="str">
        <f t="shared" si="152"/>
        <v>狐</v>
      </c>
      <c r="K1867" s="3" t="b">
        <f t="shared" si="150"/>
        <v>1</v>
      </c>
    </row>
    <row r="1868" spans="2:11" x14ac:dyDescent="0.4">
      <c r="B1868" s="2"/>
      <c r="C1868" t="s">
        <v>11116</v>
      </c>
      <c r="E1868" s="1">
        <f t="shared" si="148"/>
        <v>453</v>
      </c>
      <c r="G1868" s="9" t="str" cm="1">
        <f t="array" ref="G1868">IF(LEN(F1868)=4,"1-"&amp;LEFT(F1868,2)&amp;"-"&amp;RIGHT(F1868,2),IF(AND(F1868="",B1868&lt;&gt;""),FindJISCoordinate(B1868),"No Code"))</f>
        <v>No Code</v>
      </c>
      <c r="H1868" s="3" t="str">
        <f t="shared" si="149"/>
        <v/>
      </c>
      <c r="I1868" s="3" t="str">
        <f t="shared" si="151"/>
        <v/>
      </c>
      <c r="J1868" s="3" t="str">
        <f t="shared" si="152"/>
        <v/>
      </c>
      <c r="K1868" s="3" t="b">
        <f t="shared" si="150"/>
        <v>1</v>
      </c>
    </row>
    <row r="1869" spans="2:11" x14ac:dyDescent="0.4">
      <c r="B1869" s="2" t="str" cm="1">
        <f t="array" ref="B1869">INDEX(JIS一覧!$A$1:$CQ$95, VALUE(LEFT(F1869, 2))+1, VALUE(RIGHT(F1869, 2))+1)</f>
        <v>胡</v>
      </c>
      <c r="D1869" s="1">
        <v>54</v>
      </c>
      <c r="E1869" s="1">
        <f t="shared" si="148"/>
        <v>454</v>
      </c>
      <c r="F1869" s="7">
        <v>2453</v>
      </c>
      <c r="G1869" s="9" t="str" cm="1">
        <f t="array" ref="G1869">IF(LEN(F1869)=4,"1-"&amp;LEFT(F1869,2)&amp;"-"&amp;RIGHT(F1869,2),IF(AND(F1869="",B1869&lt;&gt;""),FindJISCoordinate(B1869),"No Code"))</f>
        <v>1-24-53</v>
      </c>
      <c r="H1869" s="3">
        <f t="shared" si="149"/>
        <v>32993</v>
      </c>
      <c r="I1869" s="3" t="str">
        <f t="shared" si="151"/>
        <v>U+80E1</v>
      </c>
      <c r="J1869" s="3" t="str">
        <f t="shared" si="152"/>
        <v>胡</v>
      </c>
      <c r="K1869" s="3" t="b">
        <f t="shared" si="150"/>
        <v>1</v>
      </c>
    </row>
    <row r="1870" spans="2:11" x14ac:dyDescent="0.4">
      <c r="B1870" s="2" t="str" cm="1">
        <f t="array" ref="B1870">INDEX(JIS一覧!$A$1:$CQ$95, VALUE(LEFT(F1870, 2))+1, VALUE(RIGHT(F1870, 2))+1)</f>
        <v>個</v>
      </c>
      <c r="D1870" s="1">
        <v>55</v>
      </c>
      <c r="E1870" s="1">
        <f t="shared" si="148"/>
        <v>455</v>
      </c>
      <c r="F1870" s="7">
        <v>2436</v>
      </c>
      <c r="G1870" s="9" t="str" cm="1">
        <f t="array" ref="G1870">IF(LEN(F1870)=4,"1-"&amp;LEFT(F1870,2)&amp;"-"&amp;RIGHT(F1870,2),IF(AND(F1870="",B1870&lt;&gt;""),FindJISCoordinate(B1870),"No Code"))</f>
        <v>1-24-36</v>
      </c>
      <c r="H1870" s="3">
        <f t="shared" si="149"/>
        <v>20491</v>
      </c>
      <c r="I1870" s="3" t="str">
        <f t="shared" si="151"/>
        <v>U+500B</v>
      </c>
      <c r="J1870" s="3" t="str">
        <f t="shared" si="152"/>
        <v>個</v>
      </c>
      <c r="K1870" s="3" t="b">
        <f t="shared" si="150"/>
        <v>1</v>
      </c>
    </row>
    <row r="1871" spans="2:11" x14ac:dyDescent="0.4">
      <c r="B1871" s="2" t="str" cm="1">
        <f t="array" ref="B1871">INDEX(JIS一覧!$A$1:$CQ$95, VALUE(LEFT(F1871, 2))+1, VALUE(RIGHT(F1871, 2))+1)</f>
        <v>凅</v>
      </c>
      <c r="E1871" s="1">
        <f t="shared" si="148"/>
        <v>455</v>
      </c>
      <c r="F1871" s="7">
        <v>4957</v>
      </c>
      <c r="G1871" s="9" t="str" cm="1">
        <f t="array" ref="G1871">IF(LEN(F1871)=4,"1-"&amp;LEFT(F1871,2)&amp;"-"&amp;RIGHT(F1871,2),IF(AND(F1871="",B1871&lt;&gt;""),FindJISCoordinate(B1871),"No Code"))</f>
        <v>1-49-57</v>
      </c>
      <c r="H1871" s="3">
        <f t="shared" si="149"/>
        <v>20933</v>
      </c>
      <c r="I1871" s="3" t="str">
        <f t="shared" si="151"/>
        <v>U+51C5</v>
      </c>
      <c r="J1871" s="3" t="str">
        <f t="shared" si="152"/>
        <v>凅</v>
      </c>
      <c r="K1871" s="3" t="b">
        <f t="shared" si="150"/>
        <v>1</v>
      </c>
    </row>
    <row r="1872" spans="2:11" x14ac:dyDescent="0.4">
      <c r="B1872" s="2" t="str" cm="1">
        <f t="array" ref="B1872">INDEX(JIS一覧!$A$1:$CQ$95, VALUE(LEFT(F1872, 2))+1, VALUE(RIGHT(F1872, 2))+1)</f>
        <v>庫</v>
      </c>
      <c r="E1872" s="1">
        <f t="shared" si="148"/>
        <v>455</v>
      </c>
      <c r="F1872" s="7">
        <v>2443</v>
      </c>
      <c r="G1872" s="9" t="str" cm="1">
        <f t="array" ref="G1872">IF(LEN(F1872)=4,"1-"&amp;LEFT(F1872,2)&amp;"-"&amp;RIGHT(F1872,2),IF(AND(F1872="",B1872&lt;&gt;""),FindJISCoordinate(B1872),"No Code"))</f>
        <v>1-24-43</v>
      </c>
      <c r="H1872" s="3">
        <f t="shared" si="149"/>
        <v>24235</v>
      </c>
      <c r="I1872" s="3" t="str">
        <f t="shared" si="151"/>
        <v>U+5EAB</v>
      </c>
      <c r="J1872" s="3" t="str">
        <f t="shared" si="152"/>
        <v>庫</v>
      </c>
      <c r="K1872" s="3" t="b">
        <f t="shared" si="150"/>
        <v>1</v>
      </c>
    </row>
    <row r="1873" spans="2:11" x14ac:dyDescent="0.4">
      <c r="B1873" s="2" t="str" cm="1">
        <f t="array" ref="B1873">INDEX(JIS一覧!$A$1:$CQ$95, VALUE(LEFT(F1873, 2))+1, VALUE(RIGHT(F1873, 2))+1)</f>
        <v>罟</v>
      </c>
      <c r="E1873" s="1">
        <f t="shared" si="148"/>
        <v>455</v>
      </c>
      <c r="F1873" s="7">
        <v>7010</v>
      </c>
      <c r="G1873" s="9" t="str" cm="1">
        <f t="array" ref="G1873">IF(LEN(F1873)=4,"1-"&amp;LEFT(F1873,2)&amp;"-"&amp;RIGHT(F1873,2),IF(AND(F1873="",B1873&lt;&gt;""),FindJISCoordinate(B1873),"No Code"))</f>
        <v>1-70-10</v>
      </c>
      <c r="H1873" s="3">
        <f t="shared" si="149"/>
        <v>32607</v>
      </c>
      <c r="I1873" s="3" t="str">
        <f t="shared" si="151"/>
        <v>U+7F5F</v>
      </c>
      <c r="J1873" s="3" t="str">
        <f t="shared" si="152"/>
        <v>罟</v>
      </c>
      <c r="K1873" s="3" t="b">
        <f t="shared" si="150"/>
        <v>1</v>
      </c>
    </row>
    <row r="1874" spans="2:11" x14ac:dyDescent="0.4">
      <c r="B1874" s="2" t="str" cm="1">
        <f t="array" ref="B1874">INDEX(JIS一覧!$A$1:$CQ$95, VALUE(LEFT(F1874, 2))+1, VALUE(RIGHT(F1874, 2))+1)</f>
        <v>胯</v>
      </c>
      <c r="E1874" s="1">
        <f t="shared" si="148"/>
        <v>455</v>
      </c>
      <c r="F1874" s="7">
        <v>7088</v>
      </c>
      <c r="G1874" s="9" t="str" cm="1">
        <f t="array" ref="G1874">IF(LEN(F1874)=4,"1-"&amp;LEFT(F1874,2)&amp;"-"&amp;RIGHT(F1874,2),IF(AND(F1874="",B1874&lt;&gt;""),FindJISCoordinate(B1874),"No Code"))</f>
        <v>1-70-88</v>
      </c>
      <c r="H1874" s="3">
        <f t="shared" si="149"/>
        <v>33007</v>
      </c>
      <c r="I1874" s="3" t="str">
        <f t="shared" si="151"/>
        <v>U+80EF</v>
      </c>
      <c r="J1874" s="3" t="str">
        <f t="shared" si="152"/>
        <v>胯</v>
      </c>
      <c r="K1874" s="3" t="b">
        <f t="shared" si="150"/>
        <v>1</v>
      </c>
    </row>
    <row r="1875" spans="2:11" x14ac:dyDescent="0.4">
      <c r="B1875" s="2"/>
      <c r="C1875" t="s">
        <v>11117</v>
      </c>
      <c r="E1875" s="1">
        <f t="shared" si="148"/>
        <v>455</v>
      </c>
      <c r="G1875" s="9" t="str" cm="1">
        <f t="array" ref="G1875">IF(LEN(F1875)=4,"1-"&amp;LEFT(F1875,2)&amp;"-"&amp;RIGHT(F1875,2),IF(AND(F1875="",B1875&lt;&gt;""),FindJISCoordinate(B1875),"No Code"))</f>
        <v>No Code</v>
      </c>
      <c r="H1875" s="3" t="str">
        <f t="shared" si="149"/>
        <v/>
      </c>
      <c r="I1875" s="3" t="str">
        <f t="shared" si="151"/>
        <v/>
      </c>
      <c r="J1875" s="3" t="str">
        <f t="shared" si="152"/>
        <v/>
      </c>
      <c r="K1875" s="3" t="b">
        <f t="shared" si="150"/>
        <v>1</v>
      </c>
    </row>
    <row r="1876" spans="2:11" x14ac:dyDescent="0.4">
      <c r="B1876" s="2" t="str" cm="1">
        <f t="array" ref="B1876">INDEX(JIS一覧!$A$1:$CQ$95, VALUE(LEFT(F1876, 2))+1, VALUE(RIGHT(F1876, 2))+1)</f>
        <v>扈</v>
      </c>
      <c r="D1876" s="1">
        <v>56</v>
      </c>
      <c r="E1876" s="1">
        <f t="shared" si="148"/>
        <v>456</v>
      </c>
      <c r="F1876" s="7">
        <v>7829</v>
      </c>
      <c r="G1876" s="9" t="str" cm="1">
        <f t="array" ref="G1876">IF(LEN(F1876)=4,"1-"&amp;LEFT(F1876,2)&amp;"-"&amp;RIGHT(F1876,2),IF(AND(F1876="",B1876&lt;&gt;""),FindJISCoordinate(B1876),"No Code"))</f>
        <v>1-78-29</v>
      </c>
      <c r="H1876" s="3">
        <f t="shared" si="149"/>
        <v>25160</v>
      </c>
      <c r="I1876" s="3" t="str">
        <f t="shared" si="151"/>
        <v>U+6248</v>
      </c>
      <c r="J1876" s="3" t="str">
        <f t="shared" si="152"/>
        <v>扈</v>
      </c>
      <c r="K1876" s="3" t="b">
        <f t="shared" si="150"/>
        <v>1</v>
      </c>
    </row>
    <row r="1877" spans="2:11" x14ac:dyDescent="0.4">
      <c r="B1877" s="2" t="str" cm="1">
        <f t="array" ref="B1877">INDEX(JIS一覧!$A$1:$CQ$95, VALUE(LEFT(F1877, 2))+1, VALUE(RIGHT(F1877, 2))+1)</f>
        <v>涸</v>
      </c>
      <c r="E1877" s="1">
        <f t="shared" si="148"/>
        <v>456</v>
      </c>
      <c r="F1877" s="7">
        <v>6233</v>
      </c>
      <c r="G1877" s="9" t="str" cm="1">
        <f t="array" ref="G1877">IF(LEN(F1877)=4,"1-"&amp;LEFT(F1877,2)&amp;"-"&amp;RIGHT(F1877,2),IF(AND(F1877="",B1877&lt;&gt;""),FindJISCoordinate(B1877),"No Code"))</f>
        <v>1-62-33</v>
      </c>
      <c r="H1877" s="3">
        <f t="shared" si="149"/>
        <v>28088</v>
      </c>
      <c r="I1877" s="3" t="str">
        <f t="shared" si="151"/>
        <v>U+6DB8</v>
      </c>
      <c r="J1877" s="3" t="str">
        <f t="shared" si="152"/>
        <v>涸</v>
      </c>
      <c r="K1877" s="3" t="b">
        <f t="shared" si="150"/>
        <v>1</v>
      </c>
    </row>
    <row r="1878" spans="2:11" x14ac:dyDescent="0.4">
      <c r="B1878" s="2"/>
      <c r="C1878" t="s">
        <v>11118</v>
      </c>
      <c r="E1878" s="1">
        <f t="shared" si="148"/>
        <v>456</v>
      </c>
      <c r="G1878" s="9" t="str" cm="1">
        <f t="array" ref="G1878">IF(LEN(F1878)=4,"1-"&amp;LEFT(F1878,2)&amp;"-"&amp;RIGHT(F1878,2),IF(AND(F1878="",B1878&lt;&gt;""),FindJISCoordinate(B1878),"No Code"))</f>
        <v>No Code</v>
      </c>
      <c r="H1878" s="3" t="str">
        <f t="shared" si="149"/>
        <v/>
      </c>
      <c r="I1878" s="3" t="str">
        <f t="shared" si="151"/>
        <v/>
      </c>
      <c r="J1878" s="3" t="str">
        <f t="shared" si="152"/>
        <v/>
      </c>
      <c r="K1878" s="3" t="b">
        <f t="shared" si="150"/>
        <v>1</v>
      </c>
    </row>
    <row r="1879" spans="2:11" x14ac:dyDescent="0.4">
      <c r="B1879" s="2" t="str" cm="1">
        <f t="array" ref="B1879">INDEX(JIS一覧!$A$1:$CQ$95, VALUE(LEFT(F1879, 2))+1, VALUE(RIGHT(F1879, 2))+1)</f>
        <v>瓠</v>
      </c>
      <c r="E1879" s="1">
        <f t="shared" si="148"/>
        <v>456</v>
      </c>
      <c r="F1879" s="7">
        <v>6501</v>
      </c>
      <c r="G1879" s="9" t="str" cm="1">
        <f t="array" ref="G1879">IF(LEN(F1879)=4,"1-"&amp;LEFT(F1879,2)&amp;"-"&amp;RIGHT(F1879,2),IF(AND(F1879="",B1879&lt;&gt;""),FindJISCoordinate(B1879),"No Code"))</f>
        <v>1-65-01</v>
      </c>
      <c r="H1879" s="3">
        <f t="shared" si="149"/>
        <v>29920</v>
      </c>
      <c r="I1879" s="3" t="str">
        <f t="shared" si="151"/>
        <v>U+74E0</v>
      </c>
      <c r="J1879" s="3" t="str">
        <f t="shared" si="152"/>
        <v>瓠</v>
      </c>
      <c r="K1879" s="3" t="b">
        <f t="shared" si="150"/>
        <v>1</v>
      </c>
    </row>
    <row r="1880" spans="2:11" x14ac:dyDescent="0.4">
      <c r="B1880" s="2" t="str" cm="1">
        <f t="array" ref="B1880">INDEX(JIS一覧!$A$1:$CQ$95, VALUE(LEFT(F1880, 2))+1, VALUE(RIGHT(F1880, 2))+1)</f>
        <v>蛄</v>
      </c>
      <c r="E1880" s="1">
        <f t="shared" si="148"/>
        <v>456</v>
      </c>
      <c r="F1880" s="7">
        <v>7354</v>
      </c>
      <c r="G1880" s="9" t="str" cm="1">
        <f t="array" ref="G1880">IF(LEN(F1880)=4,"1-"&amp;LEFT(F1880,2)&amp;"-"&amp;RIGHT(F1880,2),IF(AND(F1880="",B1880&lt;&gt;""),FindJISCoordinate(B1880),"No Code"))</f>
        <v>1-73-54</v>
      </c>
      <c r="H1880" s="3">
        <f t="shared" si="149"/>
        <v>34500</v>
      </c>
      <c r="I1880" s="3" t="str">
        <f t="shared" si="151"/>
        <v>U+86C4</v>
      </c>
      <c r="J1880" s="3" t="str">
        <f t="shared" si="152"/>
        <v>蛄</v>
      </c>
      <c r="K1880" s="3" t="b">
        <f t="shared" si="150"/>
        <v>1</v>
      </c>
    </row>
    <row r="1881" spans="2:11" x14ac:dyDescent="0.4">
      <c r="B1881" s="2" t="str" cm="1">
        <f t="array" ref="B1881">INDEX(JIS一覧!$A$1:$CQ$95, VALUE(LEFT(F1881, 2))+1, VALUE(RIGHT(F1881, 2))+1)</f>
        <v>袴</v>
      </c>
      <c r="E1881" s="1">
        <f t="shared" si="148"/>
        <v>456</v>
      </c>
      <c r="F1881" s="7">
        <v>2451</v>
      </c>
      <c r="G1881" s="9" t="str" cm="1">
        <f t="array" ref="G1881">IF(LEN(F1881)=4,"1-"&amp;LEFT(F1881,2)&amp;"-"&amp;RIGHT(F1881,2),IF(AND(F1881="",B1881&lt;&gt;""),FindJISCoordinate(B1881),"No Code"))</f>
        <v>1-24-51</v>
      </c>
      <c r="H1881" s="3">
        <f t="shared" si="149"/>
        <v>34996</v>
      </c>
      <c r="I1881" s="3" t="str">
        <f t="shared" si="151"/>
        <v>U+88B4</v>
      </c>
      <c r="J1881" s="3" t="str">
        <f t="shared" si="152"/>
        <v>袴</v>
      </c>
      <c r="K1881" s="3" t="b">
        <f t="shared" si="150"/>
        <v>1</v>
      </c>
    </row>
    <row r="1882" spans="2:11" x14ac:dyDescent="0.4">
      <c r="B1882" s="2" t="str" cm="1">
        <f t="array" ref="B1882">INDEX(JIS一覧!$A$1:$CQ$95, VALUE(LEFT(F1882, 2))+1, VALUE(RIGHT(F1882, 2))+1)</f>
        <v>壺</v>
      </c>
      <c r="E1882" s="1">
        <f t="shared" si="148"/>
        <v>456</v>
      </c>
      <c r="F1882" s="7">
        <v>5268</v>
      </c>
      <c r="G1882" s="9" t="str" cm="1">
        <f t="array" ref="G1882">IF(LEN(F1882)=4,"1-"&amp;LEFT(F1882,2)&amp;"-"&amp;RIGHT(F1882,2),IF(AND(F1882="",B1882&lt;&gt;""),FindJISCoordinate(B1882),"No Code"))</f>
        <v>1-52-68</v>
      </c>
      <c r="H1882" s="3">
        <f t="shared" si="149"/>
        <v>22778</v>
      </c>
      <c r="I1882" s="3" t="str">
        <f t="shared" si="151"/>
        <v>U+58FA</v>
      </c>
      <c r="J1882" s="3" t="str">
        <f t="shared" si="152"/>
        <v>壺</v>
      </c>
      <c r="K1882" s="3" t="b">
        <f t="shared" si="150"/>
        <v>1</v>
      </c>
    </row>
    <row r="1883" spans="2:11" x14ac:dyDescent="0.4">
      <c r="B1883" s="2" t="str" cm="1">
        <f t="array" ref="B1883">INDEX(JIS一覧!$A$1:$CQ$95, VALUE(LEFT(F1883, 2))+1, VALUE(RIGHT(F1883, 2))+1)</f>
        <v>壷</v>
      </c>
      <c r="C1883" t="s">
        <v>11119</v>
      </c>
      <c r="E1883" s="1">
        <f t="shared" si="148"/>
        <v>456</v>
      </c>
      <c r="F1883" s="7">
        <v>3659</v>
      </c>
      <c r="G1883" s="9" t="str" cm="1">
        <f t="array" ref="G1883">IF(LEN(F1883)=4,"1-"&amp;LEFT(F1883,2)&amp;"-"&amp;RIGHT(F1883,2),IF(AND(F1883="",B1883&lt;&gt;""),FindJISCoordinate(B1883),"No Code"))</f>
        <v>1-36-59</v>
      </c>
      <c r="H1883" s="3">
        <f t="shared" si="149"/>
        <v>22775</v>
      </c>
      <c r="I1883" s="3" t="str">
        <f t="shared" si="151"/>
        <v>U+58F7</v>
      </c>
      <c r="J1883" s="3" t="str">
        <f t="shared" si="152"/>
        <v>壷</v>
      </c>
      <c r="K1883" s="3" t="b">
        <f t="shared" si="150"/>
        <v>1</v>
      </c>
    </row>
    <row r="1884" spans="2:11" x14ac:dyDescent="0.4">
      <c r="B1884" s="2" t="str" cm="1">
        <f t="array" ref="B1884">INDEX(JIS一覧!$A$1:$CQ$95, VALUE(LEFT(F1884, 2))+1, VALUE(RIGHT(F1884, 2))+1)</f>
        <v>湖</v>
      </c>
      <c r="E1884" s="1">
        <f t="shared" si="148"/>
        <v>456</v>
      </c>
      <c r="F1884" s="7">
        <v>2448</v>
      </c>
      <c r="G1884" s="9" t="str" cm="1">
        <f t="array" ref="G1884">IF(LEN(F1884)=4,"1-"&amp;LEFT(F1884,2)&amp;"-"&amp;RIGHT(F1884,2),IF(AND(F1884="",B1884&lt;&gt;""),FindJISCoordinate(B1884),"No Code"))</f>
        <v>1-24-48</v>
      </c>
      <c r="H1884" s="3">
        <f t="shared" si="149"/>
        <v>28246</v>
      </c>
      <c r="I1884" s="3" t="str">
        <f t="shared" si="151"/>
        <v>U+6E56</v>
      </c>
      <c r="J1884" s="3" t="str">
        <f t="shared" si="152"/>
        <v>湖</v>
      </c>
      <c r="K1884" s="3" t="b">
        <f t="shared" si="150"/>
        <v>1</v>
      </c>
    </row>
    <row r="1885" spans="2:11" x14ac:dyDescent="0.4">
      <c r="B1885" s="2" t="str" cm="1">
        <f t="array" ref="B1885">INDEX(JIS一覧!$A$1:$CQ$95, VALUE(LEFT(F1885, 2))+1, VALUE(RIGHT(F1885, 2))+1)</f>
        <v>琥</v>
      </c>
      <c r="D1885" s="1">
        <v>57</v>
      </c>
      <c r="E1885" s="1">
        <f t="shared" si="148"/>
        <v>457</v>
      </c>
      <c r="F1885" s="7">
        <v>6472</v>
      </c>
      <c r="G1885" s="9" t="str" cm="1">
        <f t="array" ref="G1885">IF(LEN(F1885)=4,"1-"&amp;LEFT(F1885,2)&amp;"-"&amp;RIGHT(F1885,2),IF(AND(F1885="",B1885&lt;&gt;""),FindJISCoordinate(B1885),"No Code"))</f>
        <v>1-64-72</v>
      </c>
      <c r="H1885" s="3">
        <f t="shared" si="149"/>
        <v>29733</v>
      </c>
      <c r="I1885" s="3" t="str">
        <f t="shared" si="151"/>
        <v>U+7425</v>
      </c>
      <c r="J1885" s="3" t="str">
        <f t="shared" si="152"/>
        <v>琥</v>
      </c>
      <c r="K1885" s="3" t="b">
        <f t="shared" si="150"/>
        <v>1</v>
      </c>
    </row>
    <row r="1886" spans="2:11" x14ac:dyDescent="0.4">
      <c r="B1886" s="2" t="str" cm="1">
        <f t="array" ref="B1886">INDEX(JIS一覧!$A$1:$CQ$95, VALUE(LEFT(F1886, 2))+1, VALUE(RIGHT(F1886, 2))+1)</f>
        <v>菰</v>
      </c>
      <c r="E1886" s="1">
        <f t="shared" si="148"/>
        <v>457</v>
      </c>
      <c r="F1886" s="7">
        <v>2454</v>
      </c>
      <c r="G1886" s="9" t="str" cm="1">
        <f t="array" ref="G1886">IF(LEN(F1886)=4,"1-"&amp;LEFT(F1886,2)&amp;"-"&amp;RIGHT(F1886,2),IF(AND(F1886="",B1886&lt;&gt;""),FindJISCoordinate(B1886),"No Code"))</f>
        <v>1-24-54</v>
      </c>
      <c r="H1886" s="3">
        <f t="shared" si="149"/>
        <v>33776</v>
      </c>
      <c r="I1886" s="3" t="str">
        <f t="shared" si="151"/>
        <v>U+83F0</v>
      </c>
      <c r="J1886" s="3" t="str">
        <f t="shared" si="152"/>
        <v>菰</v>
      </c>
      <c r="K1886" s="3" t="b">
        <f t="shared" si="150"/>
        <v>1</v>
      </c>
    </row>
    <row r="1887" spans="2:11" x14ac:dyDescent="0.4">
      <c r="B1887" s="2"/>
      <c r="C1887" t="s">
        <v>11120</v>
      </c>
      <c r="E1887" s="1">
        <f t="shared" si="148"/>
        <v>457</v>
      </c>
      <c r="G1887" s="9" t="str" cm="1">
        <f t="array" ref="G1887">IF(LEN(F1887)=4,"1-"&amp;LEFT(F1887,2)&amp;"-"&amp;RIGHT(F1887,2),IF(AND(F1887="",B1887&lt;&gt;""),FindJISCoordinate(B1887),"No Code"))</f>
        <v>No Code</v>
      </c>
      <c r="H1887" s="3" t="str">
        <f t="shared" si="149"/>
        <v/>
      </c>
      <c r="I1887" s="3" t="str">
        <f t="shared" si="151"/>
        <v/>
      </c>
      <c r="J1887" s="3" t="str">
        <f t="shared" si="152"/>
        <v/>
      </c>
      <c r="K1887" s="3" t="b">
        <f t="shared" si="150"/>
        <v>1</v>
      </c>
    </row>
    <row r="1888" spans="2:11" x14ac:dyDescent="0.4">
      <c r="B1888" s="2"/>
      <c r="C1888" t="s">
        <v>11121</v>
      </c>
      <c r="E1888" s="1">
        <f t="shared" si="148"/>
        <v>457</v>
      </c>
      <c r="G1888" s="9" t="str" cm="1">
        <f t="array" ref="G1888">IF(LEN(F1888)=4,"1-"&amp;LEFT(F1888,2)&amp;"-"&amp;RIGHT(F1888,2),IF(AND(F1888="",B1888&lt;&gt;""),FindJISCoordinate(B1888),"No Code"))</f>
        <v>No Code</v>
      </c>
      <c r="H1888" s="3" t="str">
        <f t="shared" si="149"/>
        <v/>
      </c>
      <c r="I1888" s="3" t="str">
        <f t="shared" si="151"/>
        <v/>
      </c>
      <c r="J1888" s="3" t="str">
        <f t="shared" si="152"/>
        <v/>
      </c>
      <c r="K1888" s="3" t="b">
        <f t="shared" si="150"/>
        <v>1</v>
      </c>
    </row>
    <row r="1889" spans="2:11" x14ac:dyDescent="0.4">
      <c r="B1889" s="2" t="str" cm="1">
        <f t="array" ref="B1889">INDEX(JIS一覧!$A$1:$CQ$95, VALUE(LEFT(F1889, 2))+1, VALUE(RIGHT(F1889, 2))+1)</f>
        <v>觚</v>
      </c>
      <c r="E1889" s="1">
        <f t="shared" si="148"/>
        <v>457</v>
      </c>
      <c r="F1889" s="7">
        <v>7524</v>
      </c>
      <c r="G1889" s="9" t="str" cm="1">
        <f t="array" ref="G1889">IF(LEN(F1889)=4,"1-"&amp;LEFT(F1889,2)&amp;"-"&amp;RIGHT(F1889,2),IF(AND(F1889="",B1889&lt;&gt;""),FindJISCoordinate(B1889),"No Code"))</f>
        <v>1-75-24</v>
      </c>
      <c r="H1889" s="3">
        <f t="shared" si="149"/>
        <v>35290</v>
      </c>
      <c r="I1889" s="3" t="str">
        <f t="shared" si="151"/>
        <v>U+89DA</v>
      </c>
      <c r="J1889" s="3" t="str">
        <f t="shared" si="152"/>
        <v>觚</v>
      </c>
      <c r="K1889" s="3" t="b">
        <f t="shared" si="150"/>
        <v>1</v>
      </c>
    </row>
    <row r="1890" spans="2:11" x14ac:dyDescent="0.4">
      <c r="B1890" s="2" t="str" cm="1">
        <f t="array" ref="B1890">INDEX(JIS一覧!$A$1:$CQ$95, VALUE(LEFT(F1890, 2))+1, VALUE(RIGHT(F1890, 2))+1)</f>
        <v>詁</v>
      </c>
      <c r="E1890" s="1">
        <f t="shared" si="148"/>
        <v>457</v>
      </c>
      <c r="F1890" s="7">
        <v>7538</v>
      </c>
      <c r="G1890" s="9" t="str" cm="1">
        <f t="array" ref="G1890">IF(LEN(F1890)=4,"1-"&amp;LEFT(F1890,2)&amp;"-"&amp;RIGHT(F1890,2),IF(AND(F1890="",B1890&lt;&gt;""),FindJISCoordinate(B1890),"No Code"))</f>
        <v>1-75-38</v>
      </c>
      <c r="H1890" s="3">
        <f t="shared" si="149"/>
        <v>35393</v>
      </c>
      <c r="I1890" s="3" t="str">
        <f t="shared" si="151"/>
        <v>U+8A41</v>
      </c>
      <c r="J1890" s="3" t="str">
        <f t="shared" si="152"/>
        <v>詁</v>
      </c>
      <c r="K1890" s="3" t="b">
        <f t="shared" si="150"/>
        <v>1</v>
      </c>
    </row>
    <row r="1891" spans="2:11" x14ac:dyDescent="0.4">
      <c r="B1891" s="2" t="str" cm="1">
        <f t="array" ref="B1891">INDEX(JIS一覧!$A$1:$CQ$95, VALUE(LEFT(F1891, 2))+1, VALUE(RIGHT(F1891, 2))+1)</f>
        <v>辜</v>
      </c>
      <c r="E1891" s="1">
        <f t="shared" si="148"/>
        <v>457</v>
      </c>
      <c r="F1891" s="7">
        <v>7767</v>
      </c>
      <c r="G1891" s="9" t="str" cm="1">
        <f t="array" ref="G1891">IF(LEN(F1891)=4,"1-"&amp;LEFT(F1891,2)&amp;"-"&amp;RIGHT(F1891,2),IF(AND(F1891="",B1891&lt;&gt;""),FindJISCoordinate(B1891),"No Code"))</f>
        <v>1-77-67</v>
      </c>
      <c r="H1891" s="3">
        <f t="shared" si="149"/>
        <v>36764</v>
      </c>
      <c r="I1891" s="3" t="str">
        <f t="shared" si="151"/>
        <v>U+8F9C</v>
      </c>
      <c r="J1891" s="3" t="str">
        <f t="shared" si="152"/>
        <v>辜</v>
      </c>
      <c r="K1891" s="3" t="b">
        <f t="shared" si="150"/>
        <v>1</v>
      </c>
    </row>
    <row r="1892" spans="2:11" x14ac:dyDescent="0.4">
      <c r="B1892" s="2" t="str" cm="1">
        <f t="array" ref="B1892">INDEX(JIS一覧!$A$1:$CQ$95, VALUE(LEFT(F1892, 2))+1, VALUE(RIGHT(F1892, 2))+1)</f>
        <v>雇</v>
      </c>
      <c r="E1892" s="1">
        <f t="shared" si="148"/>
        <v>457</v>
      </c>
      <c r="F1892" s="7">
        <v>2459</v>
      </c>
      <c r="G1892" s="9" t="str" cm="1">
        <f t="array" ref="G1892">IF(LEN(F1892)=4,"1-"&amp;LEFT(F1892,2)&amp;"-"&amp;RIGHT(F1892,2),IF(AND(F1892="",B1892&lt;&gt;""),FindJISCoordinate(B1892),"No Code"))</f>
        <v>1-24-59</v>
      </c>
      <c r="H1892" s="3">
        <f t="shared" si="149"/>
        <v>38599</v>
      </c>
      <c r="I1892" s="3" t="str">
        <f t="shared" si="151"/>
        <v>U+96C7</v>
      </c>
      <c r="J1892" s="3" t="str">
        <f t="shared" si="152"/>
        <v>雇</v>
      </c>
      <c r="K1892" s="3" t="b">
        <f t="shared" si="150"/>
        <v>1</v>
      </c>
    </row>
    <row r="1893" spans="2:11" x14ac:dyDescent="0.4">
      <c r="B1893" s="2"/>
      <c r="C1893" t="s">
        <v>11122</v>
      </c>
      <c r="E1893" s="1">
        <f t="shared" si="148"/>
        <v>457</v>
      </c>
      <c r="G1893" s="9" t="str" cm="1">
        <f t="array" ref="G1893">IF(LEN(F1893)=4,"1-"&amp;LEFT(F1893,2)&amp;"-"&amp;RIGHT(F1893,2),IF(AND(F1893="",B1893&lt;&gt;""),FindJISCoordinate(B1893),"No Code"))</f>
        <v>No Code</v>
      </c>
      <c r="H1893" s="3" t="str">
        <f t="shared" si="149"/>
        <v/>
      </c>
      <c r="I1893" s="3" t="str">
        <f t="shared" si="151"/>
        <v/>
      </c>
      <c r="J1893" s="3" t="str">
        <f t="shared" si="152"/>
        <v/>
      </c>
      <c r="K1893" s="3" t="b">
        <f t="shared" si="150"/>
        <v>1</v>
      </c>
    </row>
    <row r="1894" spans="2:11" x14ac:dyDescent="0.4">
      <c r="B1894" s="2" t="str" cm="1">
        <f t="array" ref="B1894">INDEX(JIS一覧!$A$1:$CQ$95, VALUE(LEFT(F1894, 2))+1, VALUE(RIGHT(F1894, 2))+1)</f>
        <v>瑚</v>
      </c>
      <c r="E1894" s="1">
        <f t="shared" si="148"/>
        <v>457</v>
      </c>
      <c r="F1894" s="7">
        <v>2474</v>
      </c>
      <c r="G1894" s="9" t="str" cm="1">
        <f t="array" ref="G1894">IF(LEN(F1894)=4,"1-"&amp;LEFT(F1894,2)&amp;"-"&amp;RIGHT(F1894,2),IF(AND(F1894="",B1894&lt;&gt;""),FindJISCoordinate(B1894),"No Code"))</f>
        <v>1-24-74</v>
      </c>
      <c r="H1894" s="3">
        <f t="shared" si="149"/>
        <v>29786</v>
      </c>
      <c r="I1894" s="3" t="str">
        <f t="shared" si="151"/>
        <v>U+745A</v>
      </c>
      <c r="J1894" s="3" t="str">
        <f t="shared" si="152"/>
        <v>瑚</v>
      </c>
      <c r="K1894" s="3" t="b">
        <f t="shared" si="150"/>
        <v>1</v>
      </c>
    </row>
    <row r="1895" spans="2:11" x14ac:dyDescent="0.4">
      <c r="B1895" s="2" t="str" cm="1">
        <f t="array" ref="B1895">INDEX(JIS一覧!$A$1:$CQ$95, VALUE(LEFT(F1895, 2))+1, VALUE(RIGHT(F1895, 2))+1)</f>
        <v>痼</v>
      </c>
      <c r="E1895" s="1">
        <f t="shared" si="148"/>
        <v>457</v>
      </c>
      <c r="F1895" s="7">
        <v>6564</v>
      </c>
      <c r="G1895" s="9" t="str" cm="1">
        <f t="array" ref="G1895">IF(LEN(F1895)=4,"1-"&amp;LEFT(F1895,2)&amp;"-"&amp;RIGHT(F1895,2),IF(AND(F1895="",B1895&lt;&gt;""),FindJISCoordinate(B1895),"No Code"))</f>
        <v>1-65-64</v>
      </c>
      <c r="H1895" s="3">
        <f t="shared" si="149"/>
        <v>30204</v>
      </c>
      <c r="I1895" s="3" t="str">
        <f t="shared" si="151"/>
        <v>U+75FC</v>
      </c>
      <c r="J1895" s="3" t="str">
        <f t="shared" si="152"/>
        <v>痼</v>
      </c>
      <c r="K1895" s="3" t="b">
        <f t="shared" si="150"/>
        <v>1</v>
      </c>
    </row>
    <row r="1896" spans="2:11" x14ac:dyDescent="0.4">
      <c r="B1896" s="2" t="str" cm="1">
        <f t="array" ref="B1896">INDEX(JIS一覧!$A$1:$CQ$95, VALUE(LEFT(F1896, 2))+1, VALUE(RIGHT(F1896, 2))+1)</f>
        <v>誇</v>
      </c>
      <c r="E1896" s="1">
        <f t="shared" si="148"/>
        <v>457</v>
      </c>
      <c r="F1896" s="7">
        <v>2456</v>
      </c>
      <c r="G1896" s="9" t="str" cm="1">
        <f t="array" ref="G1896">IF(LEN(F1896)=4,"1-"&amp;LEFT(F1896,2)&amp;"-"&amp;RIGHT(F1896,2),IF(AND(F1896="",B1896&lt;&gt;""),FindJISCoordinate(B1896),"No Code"))</f>
        <v>1-24-56</v>
      </c>
      <c r="H1896" s="3">
        <f t="shared" si="149"/>
        <v>35463</v>
      </c>
      <c r="I1896" s="3" t="str">
        <f t="shared" si="151"/>
        <v>U+8A87</v>
      </c>
      <c r="J1896" s="3" t="str">
        <f t="shared" si="152"/>
        <v>誇</v>
      </c>
      <c r="K1896" s="3" t="b">
        <f t="shared" si="150"/>
        <v>1</v>
      </c>
    </row>
    <row r="1897" spans="2:11" x14ac:dyDescent="0.4">
      <c r="B1897" s="2" t="str" cm="1">
        <f t="array" ref="B1897">INDEX(JIS一覧!$A$1:$CQ$95, VALUE(LEFT(F1897, 2))+1, VALUE(RIGHT(F1897, 2))+1)</f>
        <v>賈</v>
      </c>
      <c r="D1897" s="1">
        <v>58</v>
      </c>
      <c r="E1897" s="1">
        <f t="shared" si="148"/>
        <v>458</v>
      </c>
      <c r="F1897" s="7">
        <v>7643</v>
      </c>
      <c r="G1897" s="9" t="str" cm="1">
        <f t="array" ref="G1897">IF(LEN(F1897)=4,"1-"&amp;LEFT(F1897,2)&amp;"-"&amp;RIGHT(F1897,2),IF(AND(F1897="",B1897&lt;&gt;""),FindJISCoordinate(B1897),"No Code"))</f>
        <v>1-76-43</v>
      </c>
      <c r="H1897" s="3">
        <f t="shared" si="149"/>
        <v>36040</v>
      </c>
      <c r="I1897" s="3" t="str">
        <f t="shared" si="151"/>
        <v>U+8CC8</v>
      </c>
      <c r="J1897" s="3" t="str">
        <f t="shared" si="152"/>
        <v>賈</v>
      </c>
      <c r="K1897" s="3" t="b">
        <f t="shared" si="150"/>
        <v>1</v>
      </c>
    </row>
    <row r="1898" spans="2:11" x14ac:dyDescent="0.4">
      <c r="B1898" s="2" t="str" cm="1">
        <f t="array" ref="B1898">INDEX(JIS一覧!$A$1:$CQ$95, VALUE(LEFT(F1898, 2))+1, VALUE(RIGHT(F1898, 2))+1)</f>
        <v>跨</v>
      </c>
      <c r="E1898" s="1">
        <f t="shared" si="148"/>
        <v>458</v>
      </c>
      <c r="F1898" s="7">
        <v>2457</v>
      </c>
      <c r="G1898" s="9" t="str" cm="1">
        <f t="array" ref="G1898">IF(LEN(F1898)=4,"1-"&amp;LEFT(F1898,2)&amp;"-"&amp;RIGHT(F1898,2),IF(AND(F1898="",B1898&lt;&gt;""),FindJISCoordinate(B1898),"No Code"))</f>
        <v>1-24-57</v>
      </c>
      <c r="H1898" s="3">
        <f t="shared" si="149"/>
        <v>36328</v>
      </c>
      <c r="I1898" s="3" t="str">
        <f t="shared" si="151"/>
        <v>U+8DE8</v>
      </c>
      <c r="J1898" s="3" t="str">
        <f t="shared" si="152"/>
        <v>跨</v>
      </c>
      <c r="K1898" s="3" t="b">
        <f t="shared" si="150"/>
        <v>1</v>
      </c>
    </row>
    <row r="1899" spans="2:11" x14ac:dyDescent="0.4">
      <c r="B1899" s="2" t="str" cm="1">
        <f t="array" ref="B1899">INDEX(JIS一覧!$A$1:$CQ$95, VALUE(LEFT(F1899, 2))+1, VALUE(RIGHT(F1899, 2))+1)</f>
        <v>鈷</v>
      </c>
      <c r="E1899" s="1">
        <f t="shared" si="148"/>
        <v>458</v>
      </c>
      <c r="F1899" s="7">
        <v>2458</v>
      </c>
      <c r="G1899" s="9" t="str" cm="1">
        <f t="array" ref="G1899">IF(LEN(F1899)=4,"1-"&amp;LEFT(F1899,2)&amp;"-"&amp;RIGHT(F1899,2),IF(AND(F1899="",B1899&lt;&gt;""),FindJISCoordinate(B1899),"No Code"))</f>
        <v>1-24-58</v>
      </c>
      <c r="H1899" s="3">
        <f t="shared" si="149"/>
        <v>37431</v>
      </c>
      <c r="I1899" s="3" t="str">
        <f t="shared" si="151"/>
        <v>U+9237</v>
      </c>
      <c r="J1899" s="3" t="str">
        <f t="shared" si="152"/>
        <v>鈷</v>
      </c>
      <c r="K1899" s="3" t="b">
        <f t="shared" si="150"/>
        <v>1</v>
      </c>
    </row>
    <row r="1900" spans="2:11" x14ac:dyDescent="0.4">
      <c r="B1900" s="2" t="str" cm="1">
        <f t="array" ref="B1900">INDEX(JIS一覧!$A$1:$CQ$95, VALUE(LEFT(F1900, 2))+1, VALUE(RIGHT(F1900, 2))+1)</f>
        <v>鼓</v>
      </c>
      <c r="E1900" s="1">
        <f t="shared" si="148"/>
        <v>458</v>
      </c>
      <c r="F1900" s="7">
        <v>2461</v>
      </c>
      <c r="G1900" s="9" t="str" cm="1">
        <f t="array" ref="G1900">IF(LEN(F1900)=4,"1-"&amp;LEFT(F1900,2)&amp;"-"&amp;RIGHT(F1900,2),IF(AND(F1900="",B1900&lt;&gt;""),FindJISCoordinate(B1900),"No Code"))</f>
        <v>1-24-61</v>
      </c>
      <c r="H1900" s="3">
        <f t="shared" si="149"/>
        <v>40723</v>
      </c>
      <c r="I1900" s="3" t="str">
        <f t="shared" si="151"/>
        <v>U+9F13</v>
      </c>
      <c r="J1900" s="3" t="str">
        <f t="shared" si="152"/>
        <v>鼓</v>
      </c>
      <c r="K1900" s="3" t="b">
        <f t="shared" si="150"/>
        <v>1</v>
      </c>
    </row>
    <row r="1901" spans="2:11" x14ac:dyDescent="0.4">
      <c r="B1901" s="2"/>
      <c r="C1901" t="s">
        <v>11123</v>
      </c>
      <c r="E1901" s="1">
        <f t="shared" si="148"/>
        <v>458</v>
      </c>
      <c r="G1901" s="9" t="str" cm="1">
        <f t="array" ref="G1901">IF(LEN(F1901)=4,"1-"&amp;LEFT(F1901,2)&amp;"-"&amp;RIGHT(F1901,2),IF(AND(F1901="",B1901&lt;&gt;""),FindJISCoordinate(B1901),"No Code"))</f>
        <v>No Code</v>
      </c>
      <c r="H1901" s="3" t="str">
        <f t="shared" si="149"/>
        <v/>
      </c>
      <c r="I1901" s="3" t="str">
        <f t="shared" si="151"/>
        <v/>
      </c>
      <c r="J1901" s="3" t="str">
        <f t="shared" si="152"/>
        <v/>
      </c>
      <c r="K1901" s="3" t="b">
        <f t="shared" si="150"/>
        <v>1</v>
      </c>
    </row>
    <row r="1902" spans="2:11" x14ac:dyDescent="0.4">
      <c r="B1902" s="2" t="str" cm="1">
        <f t="array" ref="B1902">INDEX(JIS一覧!$A$1:$CQ$95, VALUE(LEFT(F1902, 2))+1, VALUE(RIGHT(F1902, 2))+1)</f>
        <v>滬</v>
      </c>
      <c r="D1902" s="1">
        <v>59</v>
      </c>
      <c r="E1902" s="1">
        <f t="shared" si="148"/>
        <v>459</v>
      </c>
      <c r="F1902" s="7">
        <v>6286</v>
      </c>
      <c r="G1902" s="9" t="str" cm="1">
        <f t="array" ref="G1902">IF(LEN(F1902)=4,"1-"&amp;LEFT(F1902,2)&amp;"-"&amp;RIGHT(F1902,2),IF(AND(F1902="",B1902&lt;&gt;""),FindJISCoordinate(B1902),"No Code"))</f>
        <v>1-62-86</v>
      </c>
      <c r="H1902" s="3">
        <f t="shared" si="149"/>
        <v>28396</v>
      </c>
      <c r="I1902" s="3" t="str">
        <f t="shared" si="151"/>
        <v>U+6EEC</v>
      </c>
      <c r="J1902" s="3" t="str">
        <f t="shared" si="152"/>
        <v>滬</v>
      </c>
      <c r="K1902" s="3" t="b">
        <f t="shared" si="150"/>
        <v>1</v>
      </c>
    </row>
    <row r="1903" spans="2:11" x14ac:dyDescent="0.4">
      <c r="B1903" s="2" t="str" cm="1">
        <f t="array" ref="B1903">INDEX(JIS一覧!$A$1:$CQ$95, VALUE(LEFT(F1903, 2))+1, VALUE(RIGHT(F1903, 2))+1)</f>
        <v>滸</v>
      </c>
      <c r="E1903" s="1">
        <f t="shared" si="148"/>
        <v>459</v>
      </c>
      <c r="F1903" s="7">
        <v>6287</v>
      </c>
      <c r="G1903" s="9" t="str" cm="1">
        <f t="array" ref="G1903">IF(LEN(F1903)=4,"1-"&amp;LEFT(F1903,2)&amp;"-"&amp;RIGHT(F1903,2),IF(AND(F1903="",B1903&lt;&gt;""),FindJISCoordinate(B1903),"No Code"))</f>
        <v>1-62-87</v>
      </c>
      <c r="H1903" s="3">
        <f t="shared" si="149"/>
        <v>28408</v>
      </c>
      <c r="I1903" s="3" t="str">
        <f t="shared" si="151"/>
        <v>U+6EF8</v>
      </c>
      <c r="J1903" s="3" t="str">
        <f t="shared" si="152"/>
        <v>滸</v>
      </c>
      <c r="K1903" s="3" t="b">
        <f t="shared" si="150"/>
        <v>1</v>
      </c>
    </row>
    <row r="1904" spans="2:11" x14ac:dyDescent="0.4">
      <c r="B1904" s="2" t="str" cm="1">
        <f t="array" ref="B1904">INDEX(JIS一覧!$A$1:$CQ$95, VALUE(LEFT(F1904, 2))+1, VALUE(RIGHT(F1904, 2))+1)</f>
        <v>箍</v>
      </c>
      <c r="E1904" s="1">
        <f t="shared" si="148"/>
        <v>459</v>
      </c>
      <c r="F1904" s="7">
        <v>6818</v>
      </c>
      <c r="G1904" s="9" t="str" cm="1">
        <f t="array" ref="G1904">IF(LEN(F1904)=4,"1-"&amp;LEFT(F1904,2)&amp;"-"&amp;RIGHT(F1904,2),IF(AND(F1904="",B1904&lt;&gt;""),FindJISCoordinate(B1904),"No Code"))</f>
        <v>1-68-18</v>
      </c>
      <c r="H1904" s="3">
        <f t="shared" si="149"/>
        <v>31629</v>
      </c>
      <c r="I1904" s="3" t="str">
        <f t="shared" si="151"/>
        <v>U+7B8D</v>
      </c>
      <c r="J1904" s="3" t="str">
        <f t="shared" si="152"/>
        <v>箍</v>
      </c>
      <c r="K1904" s="3" t="b">
        <f t="shared" si="150"/>
        <v>1</v>
      </c>
    </row>
    <row r="1905" spans="2:11" x14ac:dyDescent="0.4">
      <c r="B1905" s="2" t="str" cm="1">
        <f t="array" ref="B1905">INDEX(JIS一覧!$A$1:$CQ$95, VALUE(LEFT(F1905, 2))+1, VALUE(RIGHT(F1905, 2))+1)</f>
        <v>糊</v>
      </c>
      <c r="E1905" s="1">
        <f t="shared" si="148"/>
        <v>459</v>
      </c>
      <c r="F1905" s="7">
        <v>2450</v>
      </c>
      <c r="G1905" s="9" t="str" cm="1">
        <f t="array" ref="G1905">IF(LEN(F1905)=4,"1-"&amp;LEFT(F1905,2)&amp;"-"&amp;RIGHT(F1905,2),IF(AND(F1905="",B1905&lt;&gt;""),FindJISCoordinate(B1905),"No Code"))</f>
        <v>1-24-50</v>
      </c>
      <c r="H1905" s="3">
        <f t="shared" si="149"/>
        <v>31946</v>
      </c>
      <c r="I1905" s="3" t="str">
        <f t="shared" si="151"/>
        <v>U+7CCA</v>
      </c>
      <c r="J1905" s="3" t="str">
        <f t="shared" si="152"/>
        <v>糊</v>
      </c>
      <c r="K1905" s="3" t="b">
        <f t="shared" si="150"/>
        <v>1</v>
      </c>
    </row>
    <row r="1906" spans="2:11" x14ac:dyDescent="0.4">
      <c r="B1906" s="2" t="str" cm="1">
        <f t="array" ref="B1906">INDEX(JIS一覧!$A$1:$CQ$95, VALUE(LEFT(F1906, 2))+1, VALUE(RIGHT(F1906, 2))+1)</f>
        <v>蝴</v>
      </c>
      <c r="E1906" s="1">
        <f t="shared" si="148"/>
        <v>459</v>
      </c>
      <c r="F1906" s="7">
        <v>7390</v>
      </c>
      <c r="G1906" s="9" t="str" cm="1">
        <f t="array" ref="G1906">IF(LEN(F1906)=4,"1-"&amp;LEFT(F1906,2)&amp;"-"&amp;RIGHT(F1906,2),IF(AND(F1906="",B1906&lt;&gt;""),FindJISCoordinate(B1906),"No Code"))</f>
        <v>1-73-90</v>
      </c>
      <c r="H1906" s="3">
        <f t="shared" si="149"/>
        <v>34676</v>
      </c>
      <c r="I1906" s="3" t="str">
        <f t="shared" si="151"/>
        <v>U+8774</v>
      </c>
      <c r="J1906" s="3" t="str">
        <f t="shared" si="152"/>
        <v>蝴</v>
      </c>
      <c r="K1906" s="3" t="b">
        <f t="shared" si="150"/>
        <v>1</v>
      </c>
    </row>
    <row r="1907" spans="2:11" x14ac:dyDescent="0.4">
      <c r="B1907" s="2" t="str" cm="1">
        <f t="array" ref="B1907">INDEX(JIS一覧!$A$1:$CQ$95, VALUE(LEFT(F1907, 2))+1, VALUE(RIGHT(F1907, 2))+1)</f>
        <v>錮</v>
      </c>
      <c r="E1907" s="1">
        <f t="shared" si="148"/>
        <v>459</v>
      </c>
      <c r="F1907" s="7">
        <v>7894</v>
      </c>
      <c r="G1907" s="9" t="str" cm="1">
        <f t="array" ref="G1907">IF(LEN(F1907)=4,"1-"&amp;LEFT(F1907,2)&amp;"-"&amp;RIGHT(F1907,2),IF(AND(F1907="",B1907&lt;&gt;""),FindJISCoordinate(B1907),"No Code"))</f>
        <v>1-78-94</v>
      </c>
      <c r="H1907" s="3">
        <f t="shared" si="149"/>
        <v>37678</v>
      </c>
      <c r="I1907" s="3" t="str">
        <f t="shared" si="151"/>
        <v>U+932E</v>
      </c>
      <c r="J1907" s="3" t="str">
        <f t="shared" si="152"/>
        <v>錮</v>
      </c>
      <c r="K1907" s="3" t="b">
        <f t="shared" si="150"/>
        <v>1</v>
      </c>
    </row>
    <row r="1908" spans="2:11" x14ac:dyDescent="0.4">
      <c r="B1908" s="2" t="str" cm="1">
        <f t="array" ref="B1908">INDEX(JIS一覧!$A$1:$CQ$95, VALUE(LEFT(F1908, 2))+1, VALUE(RIGHT(F1908, 2))+1)</f>
        <v>鴣</v>
      </c>
      <c r="E1908" s="1">
        <f t="shared" si="148"/>
        <v>459</v>
      </c>
      <c r="F1908" s="7">
        <v>8285</v>
      </c>
      <c r="G1908" s="9" t="str" cm="1">
        <f t="array" ref="G1908">IF(LEN(F1908)=4,"1-"&amp;LEFT(F1908,2)&amp;"-"&amp;RIGHT(F1908,2),IF(AND(F1908="",B1908&lt;&gt;""),FindJISCoordinate(B1908),"No Code"))</f>
        <v>1-82-85</v>
      </c>
      <c r="H1908" s="3">
        <f t="shared" si="149"/>
        <v>40227</v>
      </c>
      <c r="I1908" s="3" t="str">
        <f t="shared" si="151"/>
        <v>U+9D23</v>
      </c>
      <c r="J1908" s="3" t="str">
        <f t="shared" si="152"/>
        <v>鴣</v>
      </c>
      <c r="K1908" s="3" t="b">
        <f t="shared" si="150"/>
        <v>1</v>
      </c>
    </row>
    <row r="1909" spans="2:11" x14ac:dyDescent="0.4">
      <c r="B1909" s="2" t="str" cm="1">
        <f t="array" ref="B1909">INDEX(JIS一覧!$A$1:$CQ$95, VALUE(LEFT(F1909, 2))+1, VALUE(RIGHT(F1909, 2))+1)</f>
        <v>瞽</v>
      </c>
      <c r="E1909" s="1">
        <f t="shared" si="148"/>
        <v>459</v>
      </c>
      <c r="F1909" s="7">
        <v>6660</v>
      </c>
      <c r="G1909" s="9" t="str" cm="1">
        <f t="array" ref="G1909">IF(LEN(F1909)=4,"1-"&amp;LEFT(F1909,2)&amp;"-"&amp;RIGHT(F1909,2),IF(AND(F1909="",B1909&lt;&gt;""),FindJISCoordinate(B1909),"No Code"))</f>
        <v>1-66-60</v>
      </c>
      <c r="H1909" s="3">
        <f t="shared" si="149"/>
        <v>30653</v>
      </c>
      <c r="I1909" s="3" t="str">
        <f t="shared" si="151"/>
        <v>U+77BD</v>
      </c>
      <c r="J1909" s="3" t="str">
        <f t="shared" si="152"/>
        <v>瞽</v>
      </c>
      <c r="K1909" s="3" t="b">
        <f t="shared" si="150"/>
        <v>1</v>
      </c>
    </row>
    <row r="1910" spans="2:11" x14ac:dyDescent="0.4">
      <c r="B1910" s="2" t="str" cm="1">
        <f t="array" ref="B1910">INDEX(JIS一覧!$A$1:$CQ$95, VALUE(LEFT(F1910, 2))+1, VALUE(RIGHT(F1910, 2))+1)</f>
        <v>餬</v>
      </c>
      <c r="E1910" s="1">
        <f t="shared" si="148"/>
        <v>459</v>
      </c>
      <c r="F1910" s="7">
        <v>8123</v>
      </c>
      <c r="G1910" s="9" t="str" cm="1">
        <f t="array" ref="G1910">IF(LEN(F1910)=4,"1-"&amp;LEFT(F1910,2)&amp;"-"&amp;RIGHT(F1910,2),IF(AND(F1910="",B1910&lt;&gt;""),FindJISCoordinate(B1910),"No Code"))</f>
        <v>1-81-23</v>
      </c>
      <c r="H1910" s="3">
        <f t="shared" si="149"/>
        <v>39212</v>
      </c>
      <c r="I1910" s="3" t="str">
        <f t="shared" si="151"/>
        <v>U+992C</v>
      </c>
      <c r="J1910" s="3" t="str">
        <f t="shared" si="152"/>
        <v>餬</v>
      </c>
      <c r="K1910" s="3" t="b">
        <f t="shared" si="150"/>
        <v>1</v>
      </c>
    </row>
    <row r="1911" spans="2:11" x14ac:dyDescent="0.4">
      <c r="B1911" s="2" t="str" cm="1">
        <f t="array" ref="B1911">INDEX(JIS一覧!$A$1:$CQ$95, VALUE(LEFT(F1911, 2))+1, VALUE(RIGHT(F1911, 2))+1)</f>
        <v>顧</v>
      </c>
      <c r="E1911" s="1">
        <f t="shared" ref="E1911:E1974" si="153">IF(D1911="",E1910,D1911+ROUNDUP(E1910-D1911,-2))</f>
        <v>459</v>
      </c>
      <c r="F1911" s="7">
        <v>2460</v>
      </c>
      <c r="G1911" s="9" t="str" cm="1">
        <f t="array" ref="G1911">IF(LEN(F1911)=4,"1-"&amp;LEFT(F1911,2)&amp;"-"&amp;RIGHT(F1911,2),IF(AND(F1911="",B1911&lt;&gt;""),FindJISCoordinate(B1911),"No Code"))</f>
        <v>1-24-60</v>
      </c>
      <c r="H1911" s="3">
        <f t="shared" si="149"/>
        <v>39015</v>
      </c>
      <c r="I1911" s="3" t="str">
        <f t="shared" si="151"/>
        <v>U+9867</v>
      </c>
      <c r="J1911" s="3" t="str">
        <f t="shared" si="152"/>
        <v>顧</v>
      </c>
      <c r="K1911" s="3" t="b">
        <f t="shared" si="150"/>
        <v>1</v>
      </c>
    </row>
    <row r="1912" spans="2:11" x14ac:dyDescent="0.4">
      <c r="B1912" s="2"/>
      <c r="C1912" t="s">
        <v>11124</v>
      </c>
      <c r="E1912" s="1">
        <f t="shared" si="153"/>
        <v>459</v>
      </c>
      <c r="G1912" s="9" t="str" cm="1">
        <f t="array" ref="G1912">IF(LEN(F1912)=4,"1-"&amp;LEFT(F1912,2)&amp;"-"&amp;RIGHT(F1912,2),IF(AND(F1912="",B1912&lt;&gt;""),FindJISCoordinate(B1912),"No Code"))</f>
        <v>No Code</v>
      </c>
      <c r="H1912" s="3" t="str">
        <f t="shared" si="149"/>
        <v/>
      </c>
      <c r="I1912" s="3" t="str">
        <f t="shared" si="151"/>
        <v/>
      </c>
      <c r="J1912" s="3" t="str">
        <f t="shared" si="152"/>
        <v/>
      </c>
      <c r="K1912" s="3" t="b">
        <f t="shared" si="150"/>
        <v>1</v>
      </c>
    </row>
    <row r="1913" spans="2:11" x14ac:dyDescent="0.4">
      <c r="B1913" s="2" t="str" cm="1">
        <f t="array" ref="B1913">INDEX(JIS一覧!$A$1:$CQ$95, VALUE(LEFT(F1913, 2))+1, VALUE(RIGHT(F1913, 2))+1)</f>
        <v>蠱</v>
      </c>
      <c r="E1913" s="1">
        <f t="shared" si="153"/>
        <v>459</v>
      </c>
      <c r="F1913" s="7">
        <v>7435</v>
      </c>
      <c r="G1913" s="9" t="str" cm="1">
        <f t="array" ref="G1913">IF(LEN(F1913)=4,"1-"&amp;LEFT(F1913,2)&amp;"-"&amp;RIGHT(F1913,2),IF(AND(F1913="",B1913&lt;&gt;""),FindJISCoordinate(B1913),"No Code"))</f>
        <v>1-74-35</v>
      </c>
      <c r="H1913" s="3">
        <f t="shared" si="149"/>
        <v>34865</v>
      </c>
      <c r="I1913" s="3" t="str">
        <f t="shared" si="151"/>
        <v>U+8831</v>
      </c>
      <c r="J1913" s="3" t="str">
        <f t="shared" si="152"/>
        <v>蠱</v>
      </c>
      <c r="K1913" s="3" t="b">
        <f t="shared" si="150"/>
        <v>1</v>
      </c>
    </row>
    <row r="1914" spans="2:11" x14ac:dyDescent="0.4">
      <c r="B1914" s="2" t="str" cm="1">
        <f t="array" ref="B1914">INDEX(JIS一覧!$A$1:$CQ$95, VALUE(LEFT(F1914, 2))+1, VALUE(RIGHT(F1914, 2))+1)</f>
        <v>五</v>
      </c>
      <c r="D1914" s="1">
        <v>60</v>
      </c>
      <c r="E1914" s="1">
        <f t="shared" si="153"/>
        <v>460</v>
      </c>
      <c r="F1914" s="7">
        <v>2462</v>
      </c>
      <c r="G1914" s="9" t="str" cm="1">
        <f t="array" ref="G1914">IF(LEN(F1914)=4,"1-"&amp;LEFT(F1914,2)&amp;"-"&amp;RIGHT(F1914,2),IF(AND(F1914="",B1914&lt;&gt;""),FindJISCoordinate(B1914),"No Code"))</f>
        <v>1-24-62</v>
      </c>
      <c r="H1914" s="3">
        <f t="shared" si="149"/>
        <v>20116</v>
      </c>
      <c r="I1914" s="3" t="str">
        <f t="shared" si="151"/>
        <v>U+4E94</v>
      </c>
      <c r="J1914" s="3" t="str">
        <f t="shared" si="152"/>
        <v>五</v>
      </c>
      <c r="K1914" s="3" t="b">
        <f t="shared" si="150"/>
        <v>1</v>
      </c>
    </row>
    <row r="1915" spans="2:11" x14ac:dyDescent="0.4">
      <c r="B1915" s="2" t="str" cm="1">
        <f t="array" ref="B1915">INDEX(JIS一覧!$A$1:$CQ$95, VALUE(LEFT(F1915, 2))+1, VALUE(RIGHT(F1915, 2))+1)</f>
        <v>互</v>
      </c>
      <c r="D1915" s="1">
        <v>62</v>
      </c>
      <c r="E1915" s="1">
        <f t="shared" si="153"/>
        <v>462</v>
      </c>
      <c r="F1915" s="7">
        <v>2463</v>
      </c>
      <c r="G1915" s="9" t="str" cm="1">
        <f t="array" ref="G1915">IF(LEN(F1915)=4,"1-"&amp;LEFT(F1915,2)&amp;"-"&amp;RIGHT(F1915,2),IF(AND(F1915="",B1915&lt;&gt;""),FindJISCoordinate(B1915),"No Code"))</f>
        <v>1-24-63</v>
      </c>
      <c r="H1915" s="3">
        <f t="shared" si="149"/>
        <v>20114</v>
      </c>
      <c r="I1915" s="3" t="str">
        <f t="shared" si="151"/>
        <v>U+4E92</v>
      </c>
      <c r="J1915" s="3" t="str">
        <f t="shared" si="152"/>
        <v>互</v>
      </c>
      <c r="K1915" s="3" t="b">
        <f t="shared" si="150"/>
        <v>1</v>
      </c>
    </row>
    <row r="1916" spans="2:11" x14ac:dyDescent="0.4">
      <c r="B1916" s="2" t="str" cm="1">
        <f t="array" ref="B1916">INDEX(JIS一覧!$A$1:$CQ$95, VALUE(LEFT(F1916, 2))+1, VALUE(RIGHT(F1916, 2))+1)</f>
        <v>午</v>
      </c>
      <c r="E1916" s="1">
        <f t="shared" si="153"/>
        <v>462</v>
      </c>
      <c r="F1916" s="7">
        <v>2465</v>
      </c>
      <c r="G1916" s="9" t="str" cm="1">
        <f t="array" ref="G1916">IF(LEN(F1916)=4,"1-"&amp;LEFT(F1916,2)&amp;"-"&amp;RIGHT(F1916,2),IF(AND(F1916="",B1916&lt;&gt;""),FindJISCoordinate(B1916),"No Code"))</f>
        <v>1-24-65</v>
      </c>
      <c r="H1916" s="3">
        <f t="shared" si="149"/>
        <v>21320</v>
      </c>
      <c r="I1916" s="3" t="str">
        <f t="shared" si="151"/>
        <v>U+5348</v>
      </c>
      <c r="J1916" s="3" t="str">
        <f t="shared" si="152"/>
        <v>午</v>
      </c>
      <c r="K1916" s="3" t="b">
        <f t="shared" si="150"/>
        <v>1</v>
      </c>
    </row>
    <row r="1917" spans="2:11" x14ac:dyDescent="0.4">
      <c r="B1917" s="2" t="str" cm="1">
        <f t="array" ref="B1917">INDEX(JIS一覧!$A$1:$CQ$95, VALUE(LEFT(F1917, 2))+1, VALUE(RIGHT(F1917, 2))+1)</f>
        <v>伍</v>
      </c>
      <c r="E1917" s="1">
        <f t="shared" si="153"/>
        <v>462</v>
      </c>
      <c r="F1917" s="7">
        <v>2464</v>
      </c>
      <c r="G1917" s="9" t="str" cm="1">
        <f t="array" ref="G1917">IF(LEN(F1917)=4,"1-"&amp;LEFT(F1917,2)&amp;"-"&amp;RIGHT(F1917,2),IF(AND(F1917="",B1917&lt;&gt;""),FindJISCoordinate(B1917),"No Code"))</f>
        <v>1-24-64</v>
      </c>
      <c r="H1917" s="3">
        <f t="shared" si="149"/>
        <v>20237</v>
      </c>
      <c r="I1917" s="3" t="str">
        <f t="shared" si="151"/>
        <v>U+4F0D</v>
      </c>
      <c r="J1917" s="3" t="str">
        <f t="shared" si="152"/>
        <v>伍</v>
      </c>
      <c r="K1917" s="3" t="b">
        <f t="shared" si="150"/>
        <v>1</v>
      </c>
    </row>
    <row r="1918" spans="2:11" x14ac:dyDescent="0.4">
      <c r="B1918" s="2" t="str" cm="1">
        <f t="array" ref="B1918">INDEX(JIS一覧!$A$1:$CQ$95, VALUE(LEFT(F1918, 2))+1, VALUE(RIGHT(F1918, 2))+1)</f>
        <v>冴</v>
      </c>
      <c r="E1918" s="1">
        <f t="shared" si="153"/>
        <v>462</v>
      </c>
      <c r="F1918" s="7">
        <v>2667</v>
      </c>
      <c r="G1918" s="9" t="str" cm="1">
        <f t="array" ref="G1918">IF(LEN(F1918)=4,"1-"&amp;LEFT(F1918,2)&amp;"-"&amp;RIGHT(F1918,2),IF(AND(F1918="",B1918&lt;&gt;""),FindJISCoordinate(B1918),"No Code"))</f>
        <v>1-26-67</v>
      </c>
      <c r="H1918" s="3">
        <f t="shared" si="149"/>
        <v>20916</v>
      </c>
      <c r="I1918" s="3" t="str">
        <f t="shared" si="151"/>
        <v>U+51B4</v>
      </c>
      <c r="J1918" s="3" t="str">
        <f t="shared" si="152"/>
        <v>冴</v>
      </c>
      <c r="K1918" s="3" t="b">
        <f t="shared" si="150"/>
        <v>1</v>
      </c>
    </row>
    <row r="1919" spans="2:11" x14ac:dyDescent="0.4">
      <c r="B1919" s="2"/>
      <c r="C1919" t="s">
        <v>11125</v>
      </c>
      <c r="E1919" s="1">
        <f t="shared" si="153"/>
        <v>462</v>
      </c>
      <c r="G1919" s="9" t="str" cm="1">
        <f t="array" ref="G1919">IF(LEN(F1919)=4,"1-"&amp;LEFT(F1919,2)&amp;"-"&amp;RIGHT(F1919,2),IF(AND(F1919="",B1919&lt;&gt;""),FindJISCoordinate(B1919),"No Code"))</f>
        <v>No Code</v>
      </c>
      <c r="H1919" s="3" t="str">
        <f t="shared" si="149"/>
        <v/>
      </c>
      <c r="I1919" s="3" t="str">
        <f t="shared" si="151"/>
        <v/>
      </c>
      <c r="J1919" s="3" t="str">
        <f t="shared" si="152"/>
        <v/>
      </c>
      <c r="K1919" s="3" t="b">
        <f t="shared" si="150"/>
        <v>1</v>
      </c>
    </row>
    <row r="1920" spans="2:11" x14ac:dyDescent="0.4">
      <c r="B1920" s="2" t="str" cm="1">
        <f t="array" ref="B1920">INDEX(JIS一覧!$A$1:$CQ$95, VALUE(LEFT(F1920, 2))+1, VALUE(RIGHT(F1920, 2))+1)</f>
        <v>呉</v>
      </c>
      <c r="D1920" s="1">
        <v>63</v>
      </c>
      <c r="E1920" s="1">
        <f t="shared" si="153"/>
        <v>463</v>
      </c>
      <c r="F1920" s="7">
        <v>2466</v>
      </c>
      <c r="G1920" s="9" t="str" cm="1">
        <f t="array" ref="G1920">IF(LEN(F1920)=4,"1-"&amp;LEFT(F1920,2)&amp;"-"&amp;RIGHT(F1920,2),IF(AND(F1920="",B1920&lt;&gt;""),FindJISCoordinate(B1920),"No Code"))</f>
        <v>1-24-66</v>
      </c>
      <c r="H1920" s="3">
        <f t="shared" si="149"/>
        <v>21577</v>
      </c>
      <c r="I1920" s="3" t="str">
        <f t="shared" si="151"/>
        <v>U+5449</v>
      </c>
      <c r="J1920" s="3" t="str">
        <f t="shared" si="152"/>
        <v>呉</v>
      </c>
      <c r="K1920" s="3" t="b">
        <f t="shared" si="150"/>
        <v>1</v>
      </c>
    </row>
    <row r="1921" spans="2:11" x14ac:dyDescent="0.4">
      <c r="B1921" s="2" t="str" cm="1">
        <f t="array" ref="B1921">INDEX(JIS一覧!$A$1:$CQ$95, VALUE(LEFT(F1921, 2))+1, VALUE(RIGHT(F1921, 2))+1)</f>
        <v>吾</v>
      </c>
      <c r="E1921" s="1">
        <f t="shared" si="153"/>
        <v>463</v>
      </c>
      <c r="F1921" s="7">
        <v>2467</v>
      </c>
      <c r="G1921" s="9" t="str" cm="1">
        <f t="array" ref="G1921">IF(LEN(F1921)=4,"1-"&amp;LEFT(F1921,2)&amp;"-"&amp;RIGHT(F1921,2),IF(AND(F1921="",B1921&lt;&gt;""),FindJISCoordinate(B1921),"No Code"))</f>
        <v>1-24-67</v>
      </c>
      <c r="H1921" s="3">
        <f t="shared" si="149"/>
        <v>21566</v>
      </c>
      <c r="I1921" s="3" t="str">
        <f t="shared" si="151"/>
        <v>U+543E</v>
      </c>
      <c r="J1921" s="3" t="str">
        <f t="shared" si="152"/>
        <v>吾</v>
      </c>
      <c r="K1921" s="3" t="b">
        <f t="shared" si="150"/>
        <v>1</v>
      </c>
    </row>
    <row r="1922" spans="2:11" x14ac:dyDescent="0.4">
      <c r="B1922" s="2" t="str" cm="1">
        <f t="array" ref="B1922">INDEX(JIS一覧!$A$1:$CQ$95, VALUE(LEFT(F1922, 2))+1, VALUE(RIGHT(F1922, 2))+1)</f>
        <v>忤</v>
      </c>
      <c r="E1922" s="1">
        <f t="shared" si="153"/>
        <v>463</v>
      </c>
      <c r="F1922" s="7">
        <v>5556</v>
      </c>
      <c r="G1922" s="9" t="str" cm="1">
        <f t="array" ref="G1922">IF(LEN(F1922)=4,"1-"&amp;LEFT(F1922,2)&amp;"-"&amp;RIGHT(F1922,2),IF(AND(F1922="",B1922&lt;&gt;""),FindJISCoordinate(B1922),"No Code"))</f>
        <v>1-55-56</v>
      </c>
      <c r="H1922" s="3">
        <f t="shared" ref="H1922:H1985" si="154">IFERROR(_xlfn.UNICODE(B1922),"")</f>
        <v>24548</v>
      </c>
      <c r="I1922" s="3" t="str">
        <f t="shared" si="151"/>
        <v>U+5FE4</v>
      </c>
      <c r="J1922" s="3" t="str">
        <f t="shared" si="152"/>
        <v>忤</v>
      </c>
      <c r="K1922" s="3" t="b">
        <f t="shared" ref="K1922:K1985" si="155">B1922=J1922</f>
        <v>1</v>
      </c>
    </row>
    <row r="1923" spans="2:11" x14ac:dyDescent="0.4">
      <c r="B1923" s="2" t="str" cm="1">
        <f t="array" ref="B1923">INDEX(JIS一覧!$A$1:$CQ$95, VALUE(LEFT(F1923, 2))+1, VALUE(RIGHT(F1923, 2))+1)</f>
        <v>沍</v>
      </c>
      <c r="E1923" s="1">
        <f t="shared" si="153"/>
        <v>463</v>
      </c>
      <c r="F1923" s="7">
        <v>6176</v>
      </c>
      <c r="G1923" s="9" t="str" cm="1">
        <f t="array" ref="G1923">IF(LEN(F1923)=4,"1-"&amp;LEFT(F1923,2)&amp;"-"&amp;RIGHT(F1923,2),IF(AND(F1923="",B1923&lt;&gt;""),FindJISCoordinate(B1923),"No Code"))</f>
        <v>1-61-76</v>
      </c>
      <c r="H1923" s="3">
        <f t="shared" si="154"/>
        <v>27789</v>
      </c>
      <c r="I1923" s="3" t="str">
        <f t="shared" si="151"/>
        <v>U+6C8D</v>
      </c>
      <c r="J1923" s="3" t="str">
        <f t="shared" si="152"/>
        <v>沍</v>
      </c>
      <c r="K1923" s="3" t="b">
        <f t="shared" si="155"/>
        <v>1</v>
      </c>
    </row>
    <row r="1924" spans="2:11" x14ac:dyDescent="0.4">
      <c r="B1924" s="2" t="str" cm="1">
        <f t="array" ref="B1924">INDEX(JIS一覧!$A$1:$CQ$95, VALUE(LEFT(F1924, 2))+1, VALUE(RIGHT(F1924, 2))+1)</f>
        <v>後</v>
      </c>
      <c r="E1924" s="1">
        <f t="shared" si="153"/>
        <v>463</v>
      </c>
      <c r="F1924" s="7">
        <v>2469</v>
      </c>
      <c r="G1924" s="9" t="str" cm="1">
        <f t="array" ref="G1924">IF(LEN(F1924)=4,"1-"&amp;LEFT(F1924,2)&amp;"-"&amp;RIGHT(F1924,2),IF(AND(F1924="",B1924&lt;&gt;""),FindJISCoordinate(B1924),"No Code"))</f>
        <v>1-24-69</v>
      </c>
      <c r="H1924" s="3">
        <f t="shared" si="154"/>
        <v>24460</v>
      </c>
      <c r="I1924" s="3" t="str">
        <f t="shared" si="151"/>
        <v>U+5F8C</v>
      </c>
      <c r="J1924" s="3" t="str">
        <f t="shared" si="152"/>
        <v>後</v>
      </c>
      <c r="K1924" s="3" t="b">
        <f t="shared" si="155"/>
        <v>1</v>
      </c>
    </row>
    <row r="1925" spans="2:11" x14ac:dyDescent="0.4">
      <c r="B1925" s="2" t="str" cm="1">
        <f t="array" ref="B1925">INDEX(JIS一覧!$A$1:$CQ$95, VALUE(LEFT(F1925, 2))+1, VALUE(RIGHT(F1925, 2))+1)</f>
        <v>唔</v>
      </c>
      <c r="D1925" s="1">
        <v>66</v>
      </c>
      <c r="E1925" s="1">
        <f t="shared" si="153"/>
        <v>466</v>
      </c>
      <c r="F1925" s="7">
        <v>5110</v>
      </c>
      <c r="G1925" s="9" t="str" cm="1">
        <f t="array" ref="G1925">IF(LEN(F1925)=4,"1-"&amp;LEFT(F1925,2)&amp;"-"&amp;RIGHT(F1925,2),IF(AND(F1925="",B1925&lt;&gt;""),FindJISCoordinate(B1925),"No Code"))</f>
        <v>1-51-10</v>
      </c>
      <c r="H1925" s="3">
        <f t="shared" si="154"/>
        <v>21780</v>
      </c>
      <c r="I1925" s="3" t="str">
        <f t="shared" si="151"/>
        <v>U+5514</v>
      </c>
      <c r="J1925" s="3" t="str">
        <f t="shared" si="152"/>
        <v>唔</v>
      </c>
      <c r="K1925" s="3" t="b">
        <f t="shared" si="155"/>
        <v>1</v>
      </c>
    </row>
    <row r="1926" spans="2:11" x14ac:dyDescent="0.4">
      <c r="B1926" s="2" t="str" cm="1">
        <f t="array" ref="B1926">INDEX(JIS一覧!$A$1:$CQ$95, VALUE(LEFT(F1926, 2))+1, VALUE(RIGHT(F1926, 2))+1)</f>
        <v>圄</v>
      </c>
      <c r="E1926" s="1">
        <f t="shared" si="153"/>
        <v>466</v>
      </c>
      <c r="F1926" s="7">
        <v>5193</v>
      </c>
      <c r="G1926" s="9" t="str" cm="1">
        <f t="array" ref="G1926">IF(LEN(F1926)=4,"1-"&amp;LEFT(F1926,2)&amp;"-"&amp;RIGHT(F1926,2),IF(AND(F1926="",B1926&lt;&gt;""),FindJISCoordinate(B1926),"No Code"))</f>
        <v>1-51-93</v>
      </c>
      <c r="H1926" s="3">
        <f t="shared" si="154"/>
        <v>22276</v>
      </c>
      <c r="I1926" s="3" t="str">
        <f t="shared" si="151"/>
        <v>U+5704</v>
      </c>
      <c r="J1926" s="3" t="str">
        <f t="shared" si="152"/>
        <v>圄</v>
      </c>
      <c r="K1926" s="3" t="b">
        <f t="shared" si="155"/>
        <v>1</v>
      </c>
    </row>
    <row r="1927" spans="2:11" x14ac:dyDescent="0.4">
      <c r="B1927" s="2" t="str" cm="1">
        <f t="array" ref="B1927">INDEX(JIS一覧!$A$1:$CQ$95, VALUE(LEFT(F1927, 2))+1, VALUE(RIGHT(F1927, 2))+1)</f>
        <v>娯</v>
      </c>
      <c r="E1927" s="1">
        <f t="shared" si="153"/>
        <v>466</v>
      </c>
      <c r="F1927" s="7">
        <v>2468</v>
      </c>
      <c r="G1927" s="9" t="str" cm="1">
        <f t="array" ref="G1927">IF(LEN(F1927)=4,"1-"&amp;LEFT(F1927,2)&amp;"-"&amp;RIGHT(F1927,2),IF(AND(F1927="",B1927&lt;&gt;""),FindJISCoordinate(B1927),"No Code"))</f>
        <v>1-24-68</v>
      </c>
      <c r="H1927" s="3">
        <f t="shared" si="154"/>
        <v>23087</v>
      </c>
      <c r="I1927" s="3" t="str">
        <f t="shared" ref="I1927:I1990" si="156">IFERROR("U+"&amp;DEC2HEX(H1927),"")</f>
        <v>U+5A2F</v>
      </c>
      <c r="J1927" s="3" t="str">
        <f t="shared" ref="J1927:J1990" si="157">IFERROR(_xlfn.UNICHAR(H1927),"")</f>
        <v>娯</v>
      </c>
      <c r="K1927" s="3" t="b">
        <f t="shared" si="155"/>
        <v>1</v>
      </c>
    </row>
    <row r="1928" spans="2:11" x14ac:dyDescent="0.4">
      <c r="B1928" s="2" t="str" cm="1">
        <f t="array" ref="B1928">INDEX(JIS一覧!$A$1:$CQ$95, VALUE(LEFT(F1928, 2))+1, VALUE(RIGHT(F1928, 2))+1)</f>
        <v>悟</v>
      </c>
      <c r="E1928" s="1">
        <f t="shared" si="153"/>
        <v>466</v>
      </c>
      <c r="F1928" s="7">
        <v>2471</v>
      </c>
      <c r="G1928" s="9" t="str" cm="1">
        <f t="array" ref="G1928">IF(LEN(F1928)=4,"1-"&amp;LEFT(F1928,2)&amp;"-"&amp;RIGHT(F1928,2),IF(AND(F1928="",B1928&lt;&gt;""),FindJISCoordinate(B1928),"No Code"))</f>
        <v>1-24-71</v>
      </c>
      <c r="H1928" s="3">
        <f t="shared" si="154"/>
        <v>24735</v>
      </c>
      <c r="I1928" s="3" t="str">
        <f t="shared" si="156"/>
        <v>U+609F</v>
      </c>
      <c r="J1928" s="3" t="str">
        <f t="shared" si="157"/>
        <v>悟</v>
      </c>
      <c r="K1928" s="3" t="b">
        <f t="shared" si="155"/>
        <v>1</v>
      </c>
    </row>
    <row r="1929" spans="2:11" x14ac:dyDescent="0.4">
      <c r="B1929" s="2" t="str" cm="1">
        <f t="array" ref="B1929">INDEX(JIS一覧!$A$1:$CQ$95, VALUE(LEFT(F1929, 2))+1, VALUE(RIGHT(F1929, 2))+1)</f>
        <v>茣</v>
      </c>
      <c r="E1929" s="1">
        <f t="shared" si="153"/>
        <v>466</v>
      </c>
      <c r="F1929" s="7">
        <v>7220</v>
      </c>
      <c r="G1929" s="9" t="str" cm="1">
        <f t="array" ref="G1929">IF(LEN(F1929)=4,"1-"&amp;LEFT(F1929,2)&amp;"-"&amp;RIGHT(F1929,2),IF(AND(F1929="",B1929&lt;&gt;""),FindJISCoordinate(B1929),"No Code"))</f>
        <v>1-72-20</v>
      </c>
      <c r="H1929" s="3">
        <f t="shared" si="154"/>
        <v>33571</v>
      </c>
      <c r="I1929" s="3" t="str">
        <f t="shared" si="156"/>
        <v>U+8323</v>
      </c>
      <c r="J1929" s="3" t="str">
        <f t="shared" si="157"/>
        <v>茣</v>
      </c>
      <c r="K1929" s="3" t="b">
        <f t="shared" si="155"/>
        <v>1</v>
      </c>
    </row>
    <row r="1930" spans="2:11" x14ac:dyDescent="0.4">
      <c r="B1930" s="2" t="str" cm="1">
        <f t="array" ref="B1930">INDEX(JIS一覧!$A$1:$CQ$95, VALUE(LEFT(F1930, 2))+1, VALUE(RIGHT(F1930, 2))+1)</f>
        <v>晤</v>
      </c>
      <c r="E1930" s="1">
        <f t="shared" si="153"/>
        <v>466</v>
      </c>
      <c r="F1930" s="7">
        <v>5877</v>
      </c>
      <c r="G1930" s="9" t="str" cm="1">
        <f t="array" ref="G1930">IF(LEN(F1930)=4,"1-"&amp;LEFT(F1930,2)&amp;"-"&amp;RIGHT(F1930,2),IF(AND(F1930="",B1930&lt;&gt;""),FindJISCoordinate(B1930),"No Code"))</f>
        <v>1-58-77</v>
      </c>
      <c r="H1930" s="3">
        <f t="shared" si="154"/>
        <v>26212</v>
      </c>
      <c r="I1930" s="3" t="str">
        <f t="shared" si="156"/>
        <v>U+6664</v>
      </c>
      <c r="J1930" s="3" t="str">
        <f t="shared" si="157"/>
        <v>晤</v>
      </c>
      <c r="K1930" s="3" t="b">
        <f t="shared" si="155"/>
        <v>1</v>
      </c>
    </row>
    <row r="1931" spans="2:11" x14ac:dyDescent="0.4">
      <c r="B1931" s="2" t="str" cm="1">
        <f t="array" ref="B1931">INDEX(JIS一覧!$A$1:$CQ$95, VALUE(LEFT(F1931, 2))+1, VALUE(RIGHT(F1931, 2))+1)</f>
        <v>梧</v>
      </c>
      <c r="E1931" s="1">
        <f t="shared" si="153"/>
        <v>466</v>
      </c>
      <c r="F1931" s="7">
        <v>2472</v>
      </c>
      <c r="G1931" s="9" t="str" cm="1">
        <f t="array" ref="G1931">IF(LEN(F1931)=4,"1-"&amp;LEFT(F1931,2)&amp;"-"&amp;RIGHT(F1931,2),IF(AND(F1931="",B1931&lt;&gt;""),FindJISCoordinate(B1931),"No Code"))</f>
        <v>1-24-72</v>
      </c>
      <c r="H1931" s="3">
        <f t="shared" si="154"/>
        <v>26791</v>
      </c>
      <c r="I1931" s="3" t="str">
        <f t="shared" si="156"/>
        <v>U+68A7</v>
      </c>
      <c r="J1931" s="3" t="str">
        <f t="shared" si="157"/>
        <v>梧</v>
      </c>
      <c r="K1931" s="3" t="b">
        <f t="shared" si="155"/>
        <v>1</v>
      </c>
    </row>
    <row r="1932" spans="2:11" x14ac:dyDescent="0.4">
      <c r="B1932" s="2" t="str" cm="1">
        <f t="array" ref="B1932">INDEX(JIS一覧!$A$1:$CQ$95, VALUE(LEFT(F1932, 2))+1, VALUE(RIGHT(F1932, 2))+1)</f>
        <v>牾</v>
      </c>
      <c r="E1932" s="1">
        <f t="shared" si="153"/>
        <v>466</v>
      </c>
      <c r="F1932" s="7">
        <v>6419</v>
      </c>
      <c r="G1932" s="9" t="str" cm="1">
        <f t="array" ref="G1932">IF(LEN(F1932)=4,"1-"&amp;LEFT(F1932,2)&amp;"-"&amp;RIGHT(F1932,2),IF(AND(F1932="",B1932&lt;&gt;""),FindJISCoordinate(B1932),"No Code"))</f>
        <v>1-64-19</v>
      </c>
      <c r="H1932" s="3">
        <f t="shared" si="154"/>
        <v>29310</v>
      </c>
      <c r="I1932" s="3" t="str">
        <f t="shared" si="156"/>
        <v>U+727E</v>
      </c>
      <c r="J1932" s="3" t="str">
        <f t="shared" si="157"/>
        <v>牾</v>
      </c>
      <c r="K1932" s="3" t="b">
        <f t="shared" si="155"/>
        <v>1</v>
      </c>
    </row>
    <row r="1933" spans="2:11" x14ac:dyDescent="0.4">
      <c r="B1933" s="2" t="str" cm="1">
        <f t="array" ref="B1933">INDEX(JIS一覧!$A$1:$CQ$95, VALUE(LEFT(F1933, 2))+1, VALUE(RIGHT(F1933, 2))+1)</f>
        <v>碁</v>
      </c>
      <c r="E1933" s="1">
        <f t="shared" si="153"/>
        <v>466</v>
      </c>
      <c r="F1933" s="7">
        <v>2475</v>
      </c>
      <c r="G1933" s="9" t="str" cm="1">
        <f t="array" ref="G1933">IF(LEN(F1933)=4,"1-"&amp;LEFT(F1933,2)&amp;"-"&amp;RIGHT(F1933,2),IF(AND(F1933="",B1933&lt;&gt;""),FindJISCoordinate(B1933),"No Code"))</f>
        <v>1-24-75</v>
      </c>
      <c r="H1933" s="3">
        <f t="shared" si="154"/>
        <v>30849</v>
      </c>
      <c r="I1933" s="3" t="str">
        <f t="shared" si="156"/>
        <v>U+7881</v>
      </c>
      <c r="J1933" s="3" t="str">
        <f t="shared" si="157"/>
        <v>碁</v>
      </c>
      <c r="K1933" s="3" t="b">
        <f t="shared" si="155"/>
        <v>1</v>
      </c>
    </row>
    <row r="1934" spans="2:11" x14ac:dyDescent="0.4">
      <c r="B1934" s="2" t="str" cm="1">
        <f t="array" ref="B1934">INDEX(JIS一覧!$A$1:$CQ$95, VALUE(LEFT(F1934, 2))+1, VALUE(RIGHT(F1934, 2))+1)</f>
        <v>蜈</v>
      </c>
      <c r="D1934" s="1">
        <v>67</v>
      </c>
      <c r="E1934" s="1">
        <f t="shared" si="153"/>
        <v>467</v>
      </c>
      <c r="F1934" s="7">
        <v>7369</v>
      </c>
      <c r="G1934" s="9" t="str" cm="1">
        <f t="array" ref="G1934">IF(LEN(F1934)=4,"1-"&amp;LEFT(F1934,2)&amp;"-"&amp;RIGHT(F1934,2),IF(AND(F1934="",B1934&lt;&gt;""),FindJISCoordinate(B1934),"No Code"))</f>
        <v>1-73-69</v>
      </c>
      <c r="H1934" s="3">
        <f t="shared" si="154"/>
        <v>34568</v>
      </c>
      <c r="I1934" s="3" t="str">
        <f t="shared" si="156"/>
        <v>U+8708</v>
      </c>
      <c r="J1934" s="3" t="str">
        <f t="shared" si="157"/>
        <v>蜈</v>
      </c>
      <c r="K1934" s="3" t="b">
        <f t="shared" si="155"/>
        <v>1</v>
      </c>
    </row>
    <row r="1935" spans="2:11" x14ac:dyDescent="0.4">
      <c r="B1935" s="2" t="str" cm="1">
        <f t="array" ref="B1935">INDEX(JIS一覧!$A$1:$CQ$95, VALUE(LEFT(F1935, 2))+1, VALUE(RIGHT(F1935, 2))+1)</f>
        <v>寤</v>
      </c>
      <c r="E1935" s="1">
        <f t="shared" si="153"/>
        <v>467</v>
      </c>
      <c r="F1935" s="7">
        <v>5372</v>
      </c>
      <c r="G1935" s="9" t="str" cm="1">
        <f t="array" ref="G1935">IF(LEN(F1935)=4,"1-"&amp;LEFT(F1935,2)&amp;"-"&amp;RIGHT(F1935,2),IF(AND(F1935="",B1935&lt;&gt;""),FindJISCoordinate(B1935),"No Code"))</f>
        <v>1-53-72</v>
      </c>
      <c r="H1935" s="3">
        <f t="shared" si="154"/>
        <v>23524</v>
      </c>
      <c r="I1935" s="3" t="str">
        <f t="shared" si="156"/>
        <v>U+5BE4</v>
      </c>
      <c r="J1935" s="3" t="str">
        <f t="shared" si="157"/>
        <v>寤</v>
      </c>
      <c r="K1935" s="3" t="b">
        <f t="shared" si="155"/>
        <v>1</v>
      </c>
    </row>
    <row r="1936" spans="2:11" x14ac:dyDescent="0.4">
      <c r="B1936" s="2" t="str" cm="1">
        <f t="array" ref="B1936">INDEX(JIS一覧!$A$1:$CQ$95, VALUE(LEFT(F1936, 2))+1, VALUE(RIGHT(F1936, 2))+1)</f>
        <v>語</v>
      </c>
      <c r="E1936" s="1">
        <f t="shared" si="153"/>
        <v>467</v>
      </c>
      <c r="F1936" s="7">
        <v>2476</v>
      </c>
      <c r="G1936" s="9" t="str" cm="1">
        <f t="array" ref="G1936">IF(LEN(F1936)=4,"1-"&amp;LEFT(F1936,2)&amp;"-"&amp;RIGHT(F1936,2),IF(AND(F1936="",B1936&lt;&gt;""),FindJISCoordinate(B1936),"No Code"))</f>
        <v>1-24-76</v>
      </c>
      <c r="H1936" s="3">
        <f t="shared" si="154"/>
        <v>35486</v>
      </c>
      <c r="I1936" s="3" t="str">
        <f t="shared" si="156"/>
        <v>U+8A9E</v>
      </c>
      <c r="J1936" s="3" t="str">
        <f t="shared" si="157"/>
        <v>語</v>
      </c>
      <c r="K1936" s="3" t="b">
        <f t="shared" si="155"/>
        <v>1</v>
      </c>
    </row>
    <row r="1937" spans="2:11" x14ac:dyDescent="0.4">
      <c r="B1937" s="2" t="str" cm="1">
        <f t="array" ref="B1937">INDEX(JIS一覧!$A$1:$CQ$95, VALUE(LEFT(F1937, 2))+1, VALUE(RIGHT(F1937, 2))+1)</f>
        <v>誤</v>
      </c>
      <c r="E1937" s="1">
        <f t="shared" si="153"/>
        <v>467</v>
      </c>
      <c r="F1937" s="7">
        <v>2477</v>
      </c>
      <c r="G1937" s="9" t="str" cm="1">
        <f t="array" ref="G1937">IF(LEN(F1937)=4,"1-"&amp;LEFT(F1937,2)&amp;"-"&amp;RIGHT(F1937,2),IF(AND(F1937="",B1937&lt;&gt;""),FindJISCoordinate(B1937),"No Code"))</f>
        <v>1-24-77</v>
      </c>
      <c r="H1937" s="3">
        <f t="shared" si="154"/>
        <v>35492</v>
      </c>
      <c r="I1937" s="3" t="str">
        <f t="shared" si="156"/>
        <v>U+8AA4</v>
      </c>
      <c r="J1937" s="3" t="str">
        <f t="shared" si="157"/>
        <v>誤</v>
      </c>
      <c r="K1937" s="3" t="b">
        <f t="shared" si="155"/>
        <v>1</v>
      </c>
    </row>
    <row r="1938" spans="2:11" x14ac:dyDescent="0.4">
      <c r="B1938" s="2" t="str" cm="1">
        <f t="array" ref="B1938">INDEX(JIS一覧!$A$1:$CQ$95, VALUE(LEFT(F1938, 2))+1, VALUE(RIGHT(F1938, 2))+1)</f>
        <v>醐</v>
      </c>
      <c r="D1938" s="1">
        <v>68</v>
      </c>
      <c r="E1938" s="1">
        <f t="shared" si="153"/>
        <v>468</v>
      </c>
      <c r="F1938" s="7">
        <v>2479</v>
      </c>
      <c r="G1938" s="9" t="str" cm="1">
        <f t="array" ref="G1938">IF(LEN(F1938)=4,"1-"&amp;LEFT(F1938,2)&amp;"-"&amp;RIGHT(F1938,2),IF(AND(F1938="",B1938&lt;&gt;""),FindJISCoordinate(B1938),"No Code"))</f>
        <v>1-24-79</v>
      </c>
      <c r="H1938" s="3">
        <f t="shared" si="154"/>
        <v>37264</v>
      </c>
      <c r="I1938" s="3" t="str">
        <f t="shared" si="156"/>
        <v>U+9190</v>
      </c>
      <c r="J1938" s="3" t="str">
        <f t="shared" si="157"/>
        <v>醐</v>
      </c>
      <c r="K1938" s="3" t="b">
        <f t="shared" si="155"/>
        <v>1</v>
      </c>
    </row>
    <row r="1939" spans="2:11" x14ac:dyDescent="0.4">
      <c r="B1939" s="2" t="str" cm="1">
        <f t="array" ref="B1939">INDEX(JIS一覧!$A$1:$CQ$95, VALUE(LEFT(F1939, 2))+1, VALUE(RIGHT(F1939, 2))+1)</f>
        <v>護</v>
      </c>
      <c r="E1939" s="1">
        <f t="shared" si="153"/>
        <v>468</v>
      </c>
      <c r="F1939" s="7">
        <v>2478</v>
      </c>
      <c r="G1939" s="9" t="str" cm="1">
        <f t="array" ref="G1939">IF(LEN(F1939)=4,"1-"&amp;LEFT(F1939,2)&amp;"-"&amp;RIGHT(F1939,2),IF(AND(F1939="",B1939&lt;&gt;""),FindJISCoordinate(B1939),"No Code"))</f>
        <v>1-24-78</v>
      </c>
      <c r="H1939" s="3">
        <f t="shared" si="154"/>
        <v>35703</v>
      </c>
      <c r="I1939" s="3" t="str">
        <f t="shared" si="156"/>
        <v>U+8B77</v>
      </c>
      <c r="J1939" s="3" t="str">
        <f t="shared" si="157"/>
        <v>護</v>
      </c>
      <c r="K1939" s="3" t="b">
        <f t="shared" si="155"/>
        <v>1</v>
      </c>
    </row>
    <row r="1940" spans="2:11" x14ac:dyDescent="0.4">
      <c r="B1940" s="2"/>
      <c r="C1940" t="s">
        <v>11126</v>
      </c>
      <c r="E1940" s="1">
        <f t="shared" si="153"/>
        <v>468</v>
      </c>
      <c r="G1940" s="9" t="str" cm="1">
        <f t="array" ref="G1940">IF(LEN(F1940)=4,"1-"&amp;LEFT(F1940,2)&amp;"-"&amp;RIGHT(F1940,2),IF(AND(F1940="",B1940&lt;&gt;""),FindJISCoordinate(B1940),"No Code"))</f>
        <v>No Code</v>
      </c>
      <c r="H1940" s="3" t="str">
        <f t="shared" si="154"/>
        <v/>
      </c>
      <c r="I1940" s="3" t="str">
        <f t="shared" si="156"/>
        <v/>
      </c>
      <c r="J1940" s="3" t="str">
        <f t="shared" si="157"/>
        <v/>
      </c>
      <c r="K1940" s="3" t="b">
        <f t="shared" si="155"/>
        <v>1</v>
      </c>
    </row>
    <row r="1941" spans="2:11" x14ac:dyDescent="0.4">
      <c r="B1941" s="1" t="s">
        <v>7512</v>
      </c>
      <c r="E1941" s="1">
        <f t="shared" si="153"/>
        <v>468</v>
      </c>
      <c r="G1941" s="9" t="str" cm="1">
        <f t="array" ref="G1941">IF(LEN(F1941)=4,"1-"&amp;LEFT(F1941,2)&amp;"-"&amp;RIGHT(F1941,2),IF(AND(F1941="",B1941&lt;&gt;""),FindJISCoordinate(B1941),"No Code"))</f>
        <v>2-94-68</v>
      </c>
      <c r="H1941" s="3">
        <f t="shared" si="154"/>
        <v>40751</v>
      </c>
      <c r="I1941" s="3" t="str">
        <f t="shared" si="156"/>
        <v>U+9F2F</v>
      </c>
      <c r="J1941" s="3" t="str">
        <f t="shared" si="157"/>
        <v>鼯</v>
      </c>
      <c r="K1941" s="3" t="b">
        <f t="shared" si="155"/>
        <v>1</v>
      </c>
    </row>
    <row r="1942" spans="2:11" x14ac:dyDescent="0.4">
      <c r="B1942" s="2" t="str" cm="1">
        <f t="array" ref="B1942">INDEX(JIS一覧!$A$1:$CQ$95, VALUE(LEFT(F1942, 2))+1, VALUE(RIGHT(F1942, 2))+1)</f>
        <v>齬</v>
      </c>
      <c r="E1942" s="1">
        <f t="shared" si="153"/>
        <v>468</v>
      </c>
      <c r="F1942" s="7">
        <v>8387</v>
      </c>
      <c r="G1942" s="9" t="str" cm="1">
        <f t="array" ref="G1942">IF(LEN(F1942)=4,"1-"&amp;LEFT(F1942,2)&amp;"-"&amp;RIGHT(F1942,2),IF(AND(F1942="",B1942&lt;&gt;""),FindJISCoordinate(B1942),"No Code"))</f>
        <v>1-83-87</v>
      </c>
      <c r="H1942" s="3">
        <f t="shared" si="154"/>
        <v>40812</v>
      </c>
      <c r="I1942" s="3" t="str">
        <f t="shared" si="156"/>
        <v>U+9F6C</v>
      </c>
      <c r="J1942" s="3" t="str">
        <f t="shared" si="157"/>
        <v>齬</v>
      </c>
      <c r="K1942" s="3" t="b">
        <f t="shared" si="155"/>
        <v>1</v>
      </c>
    </row>
    <row r="1943" spans="2:11" x14ac:dyDescent="0.4">
      <c r="B1943" s="2" t="str" cm="1">
        <f t="array" ref="B1943">INDEX(JIS一覧!$A$1:$CQ$95, VALUE(LEFT(F1943, 2))+1, VALUE(RIGHT(F1943, 2))+1)</f>
        <v>口</v>
      </c>
      <c r="E1943" s="1">
        <f t="shared" si="153"/>
        <v>468</v>
      </c>
      <c r="F1943" s="7">
        <v>2493</v>
      </c>
      <c r="G1943" s="9" t="str" cm="1">
        <f t="array" ref="G1943">IF(LEN(F1943)=4,"1-"&amp;LEFT(F1943,2)&amp;"-"&amp;RIGHT(F1943,2),IF(AND(F1943="",B1943&lt;&gt;""),FindJISCoordinate(B1943),"No Code"))</f>
        <v>1-24-93</v>
      </c>
      <c r="H1943" s="3">
        <f t="shared" si="154"/>
        <v>21475</v>
      </c>
      <c r="I1943" s="3" t="str">
        <f t="shared" si="156"/>
        <v>U+53E3</v>
      </c>
      <c r="J1943" s="3" t="str">
        <f t="shared" si="157"/>
        <v>口</v>
      </c>
      <c r="K1943" s="3" t="b">
        <f t="shared" si="155"/>
        <v>1</v>
      </c>
    </row>
    <row r="1944" spans="2:11" x14ac:dyDescent="0.4">
      <c r="B1944" s="2" t="str" cm="1">
        <f t="array" ref="B1944">INDEX(JIS一覧!$A$1:$CQ$95, VALUE(LEFT(F1944, 2))+1, VALUE(RIGHT(F1944, 2))+1)</f>
        <v>工</v>
      </c>
      <c r="D1944" s="1">
        <v>71</v>
      </c>
      <c r="E1944" s="1">
        <f t="shared" si="153"/>
        <v>471</v>
      </c>
      <c r="F1944" s="7">
        <v>2509</v>
      </c>
      <c r="G1944" s="9" t="str" cm="1">
        <f t="array" ref="G1944">IF(LEN(F1944)=4,"1-"&amp;LEFT(F1944,2)&amp;"-"&amp;RIGHT(F1944,2),IF(AND(F1944="",B1944&lt;&gt;""),FindJISCoordinate(B1944),"No Code"))</f>
        <v>1-25-09</v>
      </c>
      <c r="H1944" s="3">
        <f t="shared" si="154"/>
        <v>24037</v>
      </c>
      <c r="I1944" s="3" t="str">
        <f t="shared" si="156"/>
        <v>U+5DE5</v>
      </c>
      <c r="J1944" s="3" t="str">
        <f t="shared" si="157"/>
        <v>工</v>
      </c>
      <c r="K1944" s="3" t="b">
        <f t="shared" si="155"/>
        <v>1</v>
      </c>
    </row>
    <row r="1945" spans="2:11" x14ac:dyDescent="0.4">
      <c r="B1945" s="2" t="str" cm="1">
        <f t="array" ref="B1945">INDEX(JIS一覧!$A$1:$CQ$95, VALUE(LEFT(F1945, 2))+1, VALUE(RIGHT(F1945, 2))+1)</f>
        <v>亢</v>
      </c>
      <c r="E1945" s="1">
        <f t="shared" si="153"/>
        <v>471</v>
      </c>
      <c r="F1945" s="7">
        <v>4822</v>
      </c>
      <c r="G1945" s="9" t="str" cm="1">
        <f t="array" ref="G1945">IF(LEN(F1945)=4,"1-"&amp;LEFT(F1945,2)&amp;"-"&amp;RIGHT(F1945,2),IF(AND(F1945="",B1945&lt;&gt;""),FindJISCoordinate(B1945),"No Code"))</f>
        <v>1-48-22</v>
      </c>
      <c r="H1945" s="3">
        <f t="shared" si="154"/>
        <v>20130</v>
      </c>
      <c r="I1945" s="3" t="str">
        <f t="shared" si="156"/>
        <v>U+4EA2</v>
      </c>
      <c r="J1945" s="3" t="str">
        <f t="shared" si="157"/>
        <v>亢</v>
      </c>
      <c r="K1945" s="3" t="b">
        <f t="shared" si="155"/>
        <v>1</v>
      </c>
    </row>
    <row r="1946" spans="2:11" x14ac:dyDescent="0.4">
      <c r="B1946" s="2" t="str" cm="1">
        <f t="array" ref="B1946">INDEX(JIS一覧!$A$1:$CQ$95, VALUE(LEFT(F1946, 2))+1, VALUE(RIGHT(F1946, 2))+1)</f>
        <v>公</v>
      </c>
      <c r="E1946" s="1">
        <f t="shared" si="153"/>
        <v>471</v>
      </c>
      <c r="F1946" s="7">
        <v>2488</v>
      </c>
      <c r="G1946" s="9" t="str" cm="1">
        <f t="array" ref="G1946">IF(LEN(F1946)=4,"1-"&amp;LEFT(F1946,2)&amp;"-"&amp;RIGHT(F1946,2),IF(AND(F1946="",B1946&lt;&gt;""),FindJISCoordinate(B1946),"No Code"))</f>
        <v>1-24-88</v>
      </c>
      <c r="H1946" s="3">
        <f t="shared" si="154"/>
        <v>20844</v>
      </c>
      <c r="I1946" s="3" t="str">
        <f t="shared" si="156"/>
        <v>U+516C</v>
      </c>
      <c r="J1946" s="3" t="str">
        <f t="shared" si="157"/>
        <v>公</v>
      </c>
      <c r="K1946" s="3" t="b">
        <f t="shared" si="155"/>
        <v>1</v>
      </c>
    </row>
    <row r="1947" spans="2:11" x14ac:dyDescent="0.4">
      <c r="B1947" s="2" t="str" cm="1">
        <f t="array" ref="B1947">INDEX(JIS一覧!$A$1:$CQ$95, VALUE(LEFT(F1947, 2))+1, VALUE(RIGHT(F1947, 2))+1)</f>
        <v>勾</v>
      </c>
      <c r="D1947" s="1">
        <v>73</v>
      </c>
      <c r="E1947" s="1">
        <f t="shared" si="153"/>
        <v>473</v>
      </c>
      <c r="F1947" s="7">
        <v>2491</v>
      </c>
      <c r="G1947" s="9" t="str" cm="1">
        <f t="array" ref="G1947">IF(LEN(F1947)=4,"1-"&amp;LEFT(F1947,2)&amp;"-"&amp;RIGHT(F1947,2),IF(AND(F1947="",B1947&lt;&gt;""),FindJISCoordinate(B1947),"No Code"))</f>
        <v>1-24-91</v>
      </c>
      <c r="H1947" s="3">
        <f t="shared" si="154"/>
        <v>21246</v>
      </c>
      <c r="I1947" s="3" t="str">
        <f t="shared" si="156"/>
        <v>U+52FE</v>
      </c>
      <c r="J1947" s="3" t="str">
        <f t="shared" si="157"/>
        <v>勾</v>
      </c>
      <c r="K1947" s="3" t="b">
        <f t="shared" si="155"/>
        <v>1</v>
      </c>
    </row>
    <row r="1948" spans="2:11" x14ac:dyDescent="0.4">
      <c r="B1948" s="2" t="str" cm="1">
        <f t="array" ref="B1948">INDEX(JIS一覧!$A$1:$CQ$95, VALUE(LEFT(F1948, 2))+1, VALUE(RIGHT(F1948, 2))+1)</f>
        <v>孔</v>
      </c>
      <c r="E1948" s="1">
        <f t="shared" si="153"/>
        <v>473</v>
      </c>
      <c r="F1948" s="7">
        <v>2506</v>
      </c>
      <c r="G1948" s="9" t="str" cm="1">
        <f t="array" ref="G1948">IF(LEN(F1948)=4,"1-"&amp;LEFT(F1948,2)&amp;"-"&amp;RIGHT(F1948,2),IF(AND(F1948="",B1948&lt;&gt;""),FindJISCoordinate(B1948),"No Code"))</f>
        <v>1-25-06</v>
      </c>
      <c r="H1948" s="3">
        <f t="shared" si="154"/>
        <v>23380</v>
      </c>
      <c r="I1948" s="3" t="str">
        <f t="shared" si="156"/>
        <v>U+5B54</v>
      </c>
      <c r="J1948" s="3" t="str">
        <f t="shared" si="157"/>
        <v>孔</v>
      </c>
      <c r="K1948" s="3" t="b">
        <f t="shared" si="155"/>
        <v>1</v>
      </c>
    </row>
    <row r="1949" spans="2:11" x14ac:dyDescent="0.4">
      <c r="B1949" s="2" t="str" cm="1">
        <f t="array" ref="B1949">INDEX(JIS一覧!$A$1:$CQ$95, VALUE(LEFT(F1949, 2))+1, VALUE(RIGHT(F1949, 2))+1)</f>
        <v>功</v>
      </c>
      <c r="D1949" s="1">
        <v>74</v>
      </c>
      <c r="E1949" s="1">
        <f t="shared" si="153"/>
        <v>474</v>
      </c>
      <c r="F1949" s="7">
        <v>2489</v>
      </c>
      <c r="G1949" s="9" t="str" cm="1">
        <f t="array" ref="G1949">IF(LEN(F1949)=4,"1-"&amp;LEFT(F1949,2)&amp;"-"&amp;RIGHT(F1949,2),IF(AND(F1949="",B1949&lt;&gt;""),FindJISCoordinate(B1949),"No Code"))</f>
        <v>1-24-89</v>
      </c>
      <c r="H1949" s="3">
        <f t="shared" si="154"/>
        <v>21151</v>
      </c>
      <c r="I1949" s="3" t="str">
        <f t="shared" si="156"/>
        <v>U+529F</v>
      </c>
      <c r="J1949" s="3" t="str">
        <f t="shared" si="157"/>
        <v>功</v>
      </c>
      <c r="K1949" s="3" t="b">
        <f t="shared" si="155"/>
        <v>1</v>
      </c>
    </row>
    <row r="1950" spans="2:11" x14ac:dyDescent="0.4">
      <c r="B1950" s="2" t="str" cm="1">
        <f t="array" ref="B1950">INDEX(JIS一覧!$A$1:$CQ$95, VALUE(LEFT(F1950, 2))+1, VALUE(RIGHT(F1950, 2))+1)</f>
        <v>叩</v>
      </c>
      <c r="E1950" s="1">
        <f t="shared" si="153"/>
        <v>474</v>
      </c>
      <c r="F1950" s="7">
        <v>3501</v>
      </c>
      <c r="G1950" s="9" t="str" cm="1">
        <f t="array" ref="G1950">IF(LEN(F1950)=4,"1-"&amp;LEFT(F1950,2)&amp;"-"&amp;RIGHT(F1950,2),IF(AND(F1950="",B1950&lt;&gt;""),FindJISCoordinate(B1950),"No Code"))</f>
        <v>1-35-01</v>
      </c>
      <c r="H1950" s="3">
        <f t="shared" si="154"/>
        <v>21481</v>
      </c>
      <c r="I1950" s="3" t="str">
        <f t="shared" si="156"/>
        <v>U+53E9</v>
      </c>
      <c r="J1950" s="3" t="str">
        <f t="shared" si="157"/>
        <v>叩</v>
      </c>
      <c r="K1950" s="3" t="b">
        <f t="shared" si="155"/>
        <v>1</v>
      </c>
    </row>
    <row r="1951" spans="2:11" x14ac:dyDescent="0.4">
      <c r="B1951" s="2" t="str" cm="1">
        <f t="array" ref="B1951">INDEX(JIS一覧!$A$1:$CQ$95, VALUE(LEFT(F1951, 2))+1, VALUE(RIGHT(F1951, 2))+1)</f>
        <v>巧</v>
      </c>
      <c r="E1951" s="1">
        <f t="shared" si="153"/>
        <v>474</v>
      </c>
      <c r="F1951" s="7">
        <v>2510</v>
      </c>
      <c r="G1951" s="9" t="str" cm="1">
        <f t="array" ref="G1951">IF(LEN(F1951)=4,"1-"&amp;LEFT(F1951,2)&amp;"-"&amp;RIGHT(F1951,2),IF(AND(F1951="",B1951&lt;&gt;""),FindJISCoordinate(B1951),"No Code"))</f>
        <v>1-25-10</v>
      </c>
      <c r="H1951" s="3">
        <f t="shared" si="154"/>
        <v>24039</v>
      </c>
      <c r="I1951" s="3" t="str">
        <f t="shared" si="156"/>
        <v>U+5DE7</v>
      </c>
      <c r="J1951" s="3" t="str">
        <f t="shared" si="157"/>
        <v>巧</v>
      </c>
      <c r="K1951" s="3" t="b">
        <f t="shared" si="155"/>
        <v>1</v>
      </c>
    </row>
    <row r="1952" spans="2:11" x14ac:dyDescent="0.4">
      <c r="B1952" s="2" t="str" cm="1">
        <f t="array" ref="B1952">INDEX(JIS一覧!$A$1:$CQ$95, VALUE(LEFT(F1952, 2))+1, VALUE(RIGHT(F1952, 2))+1)</f>
        <v>広</v>
      </c>
      <c r="D1952" s="1">
        <v>75</v>
      </c>
      <c r="E1952" s="1">
        <f t="shared" si="153"/>
        <v>475</v>
      </c>
      <c r="F1952" s="7">
        <v>2513</v>
      </c>
      <c r="G1952" s="9" t="str" cm="1">
        <f t="array" ref="G1952">IF(LEN(F1952)=4,"1-"&amp;LEFT(F1952,2)&amp;"-"&amp;RIGHT(F1952,2),IF(AND(F1952="",B1952&lt;&gt;""),FindJISCoordinate(B1952),"No Code"))</f>
        <v>1-25-13</v>
      </c>
      <c r="H1952" s="3">
        <f t="shared" si="154"/>
        <v>24195</v>
      </c>
      <c r="I1952" s="3" t="str">
        <f t="shared" si="156"/>
        <v>U+5E83</v>
      </c>
      <c r="J1952" s="3" t="str">
        <f t="shared" si="157"/>
        <v>広</v>
      </c>
      <c r="K1952" s="3" t="b">
        <f t="shared" si="155"/>
        <v>1</v>
      </c>
    </row>
    <row r="1953" spans="2:11" x14ac:dyDescent="0.4">
      <c r="B1953" s="2" t="str" cm="1">
        <f t="array" ref="B1953">INDEX(JIS一覧!$A$1:$CQ$95, VALUE(LEFT(F1953, 2))+1, VALUE(RIGHT(F1953, 2))+1)</f>
        <v>廣</v>
      </c>
      <c r="C1953" t="s">
        <v>11127</v>
      </c>
      <c r="E1953" s="1">
        <f t="shared" si="153"/>
        <v>475</v>
      </c>
      <c r="F1953" s="7">
        <v>5502</v>
      </c>
      <c r="G1953" s="9" t="str" cm="1">
        <f t="array" ref="G1953">IF(LEN(F1953)=4,"1-"&amp;LEFT(F1953,2)&amp;"-"&amp;RIGHT(F1953,2),IF(AND(F1953="",B1953&lt;&gt;""),FindJISCoordinate(B1953),"No Code"))</f>
        <v>1-55-02</v>
      </c>
      <c r="H1953" s="3">
        <f t="shared" si="154"/>
        <v>24291</v>
      </c>
      <c r="I1953" s="3" t="str">
        <f t="shared" si="156"/>
        <v>U+5EE3</v>
      </c>
      <c r="J1953" s="3" t="str">
        <f t="shared" si="157"/>
        <v>廣</v>
      </c>
      <c r="K1953" s="3" t="b">
        <f t="shared" si="155"/>
        <v>1</v>
      </c>
    </row>
    <row r="1954" spans="2:11" x14ac:dyDescent="0.4">
      <c r="B1954" s="2" t="str" cm="1">
        <f t="array" ref="B1954">INDEX(JIS一覧!$A$1:$CQ$95, VALUE(LEFT(F1954, 2))+1, VALUE(RIGHT(F1954, 2))+1)</f>
        <v>弘</v>
      </c>
      <c r="D1954" s="1">
        <v>76</v>
      </c>
      <c r="E1954" s="1">
        <f t="shared" si="153"/>
        <v>476</v>
      </c>
      <c r="F1954" s="7">
        <v>2516</v>
      </c>
      <c r="G1954" s="9" t="str" cm="1">
        <f t="array" ref="G1954">IF(LEN(F1954)=4,"1-"&amp;LEFT(F1954,2)&amp;"-"&amp;RIGHT(F1954,2),IF(AND(F1954="",B1954&lt;&gt;""),FindJISCoordinate(B1954),"No Code"))</f>
        <v>1-25-16</v>
      </c>
      <c r="H1954" s="3">
        <f t="shared" si="154"/>
        <v>24344</v>
      </c>
      <c r="I1954" s="3" t="str">
        <f t="shared" si="156"/>
        <v>U+5F18</v>
      </c>
      <c r="J1954" s="3" t="str">
        <f t="shared" si="157"/>
        <v>弘</v>
      </c>
      <c r="K1954" s="3" t="b">
        <f t="shared" si="155"/>
        <v>1</v>
      </c>
    </row>
    <row r="1955" spans="2:11" x14ac:dyDescent="0.4">
      <c r="B1955" s="2" t="str" cm="1">
        <f t="array" ref="B1955">INDEX(JIS一覧!$A$1:$CQ$95, VALUE(LEFT(F1955, 2))+1, VALUE(RIGHT(F1955, 2))+1)</f>
        <v>甲</v>
      </c>
      <c r="E1955" s="1">
        <f t="shared" si="153"/>
        <v>476</v>
      </c>
      <c r="F1955" s="7">
        <v>2535</v>
      </c>
      <c r="G1955" s="9" t="str" cm="1">
        <f t="array" ref="G1955">IF(LEN(F1955)=4,"1-"&amp;LEFT(F1955,2)&amp;"-"&amp;RIGHT(F1955,2),IF(AND(F1955="",B1955&lt;&gt;""),FindJISCoordinate(B1955),"No Code"))</f>
        <v>1-25-35</v>
      </c>
      <c r="H1955" s="3">
        <f t="shared" si="154"/>
        <v>30002</v>
      </c>
      <c r="I1955" s="3" t="str">
        <f t="shared" si="156"/>
        <v>U+7532</v>
      </c>
      <c r="J1955" s="3" t="str">
        <f t="shared" si="157"/>
        <v>甲</v>
      </c>
      <c r="K1955" s="3" t="b">
        <f t="shared" si="155"/>
        <v>1</v>
      </c>
    </row>
    <row r="1956" spans="2:11" x14ac:dyDescent="0.4">
      <c r="B1956" s="2" t="str" cm="1">
        <f t="array" ref="B1956">INDEX(JIS一覧!$A$1:$CQ$95, VALUE(LEFT(F1956, 2))+1, VALUE(RIGHT(F1956, 2))+1)</f>
        <v>亙</v>
      </c>
      <c r="D1956" s="1">
        <v>77</v>
      </c>
      <c r="E1956" s="1">
        <f t="shared" si="153"/>
        <v>477</v>
      </c>
      <c r="F1956" s="7">
        <v>4742</v>
      </c>
      <c r="G1956" s="9" t="str" cm="1">
        <f t="array" ref="G1956">IF(LEN(F1956)=4,"1-"&amp;LEFT(F1956,2)&amp;"-"&amp;RIGHT(F1956,2),IF(AND(F1956="",B1956&lt;&gt;""),FindJISCoordinate(B1956),"No Code"))</f>
        <v>1-47-42</v>
      </c>
      <c r="H1956" s="3">
        <f t="shared" si="154"/>
        <v>20121</v>
      </c>
      <c r="I1956" s="3" t="str">
        <f t="shared" si="156"/>
        <v>U+4E99</v>
      </c>
      <c r="J1956" s="3" t="str">
        <f t="shared" si="157"/>
        <v>亙</v>
      </c>
      <c r="K1956" s="3" t="b">
        <f t="shared" si="155"/>
        <v>1</v>
      </c>
    </row>
    <row r="1957" spans="2:11" x14ac:dyDescent="0.4">
      <c r="B1957" s="2" t="str" cm="1">
        <f t="array" ref="B1957">INDEX(JIS一覧!$A$1:$CQ$95, VALUE(LEFT(F1957, 2))+1, VALUE(RIGHT(F1957, 2))+1)</f>
        <v>亘</v>
      </c>
      <c r="E1957" s="1">
        <f t="shared" si="153"/>
        <v>477</v>
      </c>
      <c r="F1957" s="7">
        <v>4743</v>
      </c>
      <c r="G1957" s="9" t="str" cm="1">
        <f t="array" ref="G1957">IF(LEN(F1957)=4,"1-"&amp;LEFT(F1957,2)&amp;"-"&amp;RIGHT(F1957,2),IF(AND(F1957="",B1957&lt;&gt;""),FindJISCoordinate(B1957),"No Code"))</f>
        <v>1-47-43</v>
      </c>
      <c r="H1957" s="3">
        <f t="shared" si="154"/>
        <v>20120</v>
      </c>
      <c r="I1957" s="3" t="str">
        <f t="shared" si="156"/>
        <v>U+4E98</v>
      </c>
      <c r="J1957" s="3" t="str">
        <f t="shared" si="157"/>
        <v>亘</v>
      </c>
      <c r="K1957" s="3" t="b">
        <f t="shared" si="155"/>
        <v>1</v>
      </c>
    </row>
    <row r="1958" spans="2:11" x14ac:dyDescent="0.4">
      <c r="B1958" s="2" t="str" cm="1">
        <f t="array" ref="B1958">INDEX(JIS一覧!$A$1:$CQ$95, VALUE(LEFT(F1958, 2))+1, VALUE(RIGHT(F1958, 2))+1)</f>
        <v>交</v>
      </c>
      <c r="E1958" s="1">
        <f t="shared" si="153"/>
        <v>477</v>
      </c>
      <c r="F1958" s="7">
        <v>2482</v>
      </c>
      <c r="G1958" s="9" t="str" cm="1">
        <f t="array" ref="G1958">IF(LEN(F1958)=4,"1-"&amp;LEFT(F1958,2)&amp;"-"&amp;RIGHT(F1958,2),IF(AND(F1958="",B1958&lt;&gt;""),FindJISCoordinate(B1958),"No Code"))</f>
        <v>1-24-82</v>
      </c>
      <c r="H1958" s="3">
        <f t="shared" si="154"/>
        <v>20132</v>
      </c>
      <c r="I1958" s="3" t="str">
        <f t="shared" si="156"/>
        <v>U+4EA4</v>
      </c>
      <c r="J1958" s="3" t="str">
        <f t="shared" si="157"/>
        <v>交</v>
      </c>
      <c r="K1958" s="3" t="b">
        <f t="shared" si="155"/>
        <v>1</v>
      </c>
    </row>
    <row r="1959" spans="2:11" x14ac:dyDescent="0.4">
      <c r="B1959" s="2" t="str" cm="1">
        <f t="array" ref="B1959">INDEX(JIS一覧!$A$1:$CQ$95, VALUE(LEFT(F1959, 2))+1, VALUE(RIGHT(F1959, 2))+1)</f>
        <v>伉</v>
      </c>
      <c r="D1959" s="1">
        <v>78</v>
      </c>
      <c r="E1959" s="1">
        <f t="shared" si="153"/>
        <v>478</v>
      </c>
      <c r="F1959" s="7">
        <v>4836</v>
      </c>
      <c r="G1959" s="9" t="str" cm="1">
        <f t="array" ref="G1959">IF(LEN(F1959)=4,"1-"&amp;LEFT(F1959,2)&amp;"-"&amp;RIGHT(F1959,2),IF(AND(F1959="",B1959&lt;&gt;""),FindJISCoordinate(B1959),"No Code"))</f>
        <v>1-48-36</v>
      </c>
      <c r="H1959" s="3">
        <f t="shared" si="154"/>
        <v>20233</v>
      </c>
      <c r="I1959" s="3" t="str">
        <f t="shared" si="156"/>
        <v>U+4F09</v>
      </c>
      <c r="J1959" s="3" t="str">
        <f t="shared" si="157"/>
        <v>伉</v>
      </c>
      <c r="K1959" s="3" t="b">
        <f t="shared" si="155"/>
        <v>1</v>
      </c>
    </row>
    <row r="1960" spans="2:11" x14ac:dyDescent="0.4">
      <c r="B1960" s="2" t="str" cm="1">
        <f t="array" ref="B1960">INDEX(JIS一覧!$A$1:$CQ$95, VALUE(LEFT(F1960, 2))+1, VALUE(RIGHT(F1960, 2))+1)</f>
        <v>光</v>
      </c>
      <c r="E1960" s="1">
        <f t="shared" si="153"/>
        <v>478</v>
      </c>
      <c r="F1960" s="7">
        <v>2487</v>
      </c>
      <c r="G1960" s="9" t="str" cm="1">
        <f t="array" ref="G1960">IF(LEN(F1960)=4,"1-"&amp;LEFT(F1960,2)&amp;"-"&amp;RIGHT(F1960,2),IF(AND(F1960="",B1960&lt;&gt;""),FindJISCoordinate(B1960),"No Code"))</f>
        <v>1-24-87</v>
      </c>
      <c r="H1960" s="3">
        <f t="shared" si="154"/>
        <v>20809</v>
      </c>
      <c r="I1960" s="3" t="str">
        <f t="shared" si="156"/>
        <v>U+5149</v>
      </c>
      <c r="J1960" s="3" t="str">
        <f t="shared" si="157"/>
        <v>光</v>
      </c>
      <c r="K1960" s="3" t="b">
        <f t="shared" si="155"/>
        <v>1</v>
      </c>
    </row>
    <row r="1961" spans="2:11" x14ac:dyDescent="0.4">
      <c r="B1961" s="2" t="str" cm="1">
        <f t="array" ref="B1961">INDEX(JIS一覧!$A$1:$CQ$95, VALUE(LEFT(F1961, 2))+1, VALUE(RIGHT(F1961, 2))+1)</f>
        <v>向</v>
      </c>
      <c r="D1961" s="1">
        <v>79</v>
      </c>
      <c r="E1961" s="1">
        <f t="shared" si="153"/>
        <v>479</v>
      </c>
      <c r="F1961" s="7">
        <v>2494</v>
      </c>
      <c r="G1961" s="9" t="str" cm="1">
        <f t="array" ref="G1961">IF(LEN(F1961)=4,"1-"&amp;LEFT(F1961,2)&amp;"-"&amp;RIGHT(F1961,2),IF(AND(F1961="",B1961&lt;&gt;""),FindJISCoordinate(B1961),"No Code"))</f>
        <v>1-24-94</v>
      </c>
      <c r="H1961" s="3">
        <f t="shared" si="154"/>
        <v>21521</v>
      </c>
      <c r="I1961" s="3" t="str">
        <f t="shared" si="156"/>
        <v>U+5411</v>
      </c>
      <c r="J1961" s="3" t="str">
        <f t="shared" si="157"/>
        <v>向</v>
      </c>
      <c r="K1961" s="3" t="b">
        <f t="shared" si="155"/>
        <v>1</v>
      </c>
    </row>
    <row r="1962" spans="2:11" x14ac:dyDescent="0.4">
      <c r="B1962" s="2" t="str" cm="1">
        <f t="array" ref="B1962">INDEX(JIS一覧!$A$1:$CQ$95, VALUE(LEFT(F1962, 2))+1, VALUE(RIGHT(F1962, 2))+1)</f>
        <v>后</v>
      </c>
      <c r="E1962" s="1">
        <f t="shared" si="153"/>
        <v>479</v>
      </c>
      <c r="F1962" s="7">
        <v>2501</v>
      </c>
      <c r="G1962" s="9" t="str" cm="1">
        <f t="array" ref="G1962">IF(LEN(F1962)=4,"1-"&amp;LEFT(F1962,2)&amp;"-"&amp;RIGHT(F1962,2),IF(AND(F1962="",B1962&lt;&gt;""),FindJISCoordinate(B1962),"No Code"))</f>
        <v>1-25-01</v>
      </c>
      <c r="H1962" s="3">
        <f t="shared" si="154"/>
        <v>21518</v>
      </c>
      <c r="I1962" s="3" t="str">
        <f t="shared" si="156"/>
        <v>U+540E</v>
      </c>
      <c r="J1962" s="3" t="str">
        <f t="shared" si="157"/>
        <v>后</v>
      </c>
      <c r="K1962" s="3" t="b">
        <f t="shared" si="155"/>
        <v>1</v>
      </c>
    </row>
    <row r="1963" spans="2:11" x14ac:dyDescent="0.4">
      <c r="B1963" s="2" t="str" cm="1">
        <f t="array" ref="B1963">INDEX(JIS一覧!$A$1:$CQ$95, VALUE(LEFT(F1963, 2))+1, VALUE(RIGHT(F1963, 2))+1)</f>
        <v>好</v>
      </c>
      <c r="D1963" s="1">
        <v>80</v>
      </c>
      <c r="E1963" s="1">
        <f t="shared" si="153"/>
        <v>480</v>
      </c>
      <c r="F1963" s="7">
        <v>2505</v>
      </c>
      <c r="G1963" s="9" t="str" cm="1">
        <f t="array" ref="G1963">IF(LEN(F1963)=4,"1-"&amp;LEFT(F1963,2)&amp;"-"&amp;RIGHT(F1963,2),IF(AND(F1963="",B1963&lt;&gt;""),FindJISCoordinate(B1963),"No Code"))</f>
        <v>1-25-05</v>
      </c>
      <c r="H1963" s="3">
        <f t="shared" si="154"/>
        <v>22909</v>
      </c>
      <c r="I1963" s="3" t="str">
        <f t="shared" si="156"/>
        <v>U+597D</v>
      </c>
      <c r="J1963" s="3" t="str">
        <f t="shared" si="157"/>
        <v>好</v>
      </c>
      <c r="K1963" s="3" t="b">
        <f t="shared" si="155"/>
        <v>1</v>
      </c>
    </row>
    <row r="1964" spans="2:11" x14ac:dyDescent="0.4">
      <c r="B1964" s="2" t="str" cm="1">
        <f t="array" ref="B1964">INDEX(JIS一覧!$A$1:$CQ$95, VALUE(LEFT(F1964, 2))+1, VALUE(RIGHT(F1964, 2))+1)</f>
        <v>扣</v>
      </c>
      <c r="D1964" s="1">
        <v>81</v>
      </c>
      <c r="E1964" s="1">
        <f t="shared" si="153"/>
        <v>481</v>
      </c>
      <c r="F1964" s="7">
        <v>5711</v>
      </c>
      <c r="G1964" s="9" t="str" cm="1">
        <f t="array" ref="G1964">IF(LEN(F1964)=4,"1-"&amp;LEFT(F1964,2)&amp;"-"&amp;RIGHT(F1964,2),IF(AND(F1964="",B1964&lt;&gt;""),FindJISCoordinate(B1964),"No Code"))</f>
        <v>1-57-11</v>
      </c>
      <c r="H1964" s="3">
        <f t="shared" si="154"/>
        <v>25187</v>
      </c>
      <c r="I1964" s="3" t="str">
        <f t="shared" si="156"/>
        <v>U+6263</v>
      </c>
      <c r="J1964" s="3" t="str">
        <f t="shared" si="157"/>
        <v>扣</v>
      </c>
      <c r="K1964" s="3" t="b">
        <f t="shared" si="155"/>
        <v>1</v>
      </c>
    </row>
    <row r="1965" spans="2:11" x14ac:dyDescent="0.4">
      <c r="B1965" s="2" t="str" cm="1">
        <f t="array" ref="B1965">INDEX(JIS一覧!$A$1:$CQ$95, VALUE(LEFT(F1965, 2))+1, VALUE(RIGHT(F1965, 2))+1)</f>
        <v>扛</v>
      </c>
      <c r="E1965" s="1">
        <f t="shared" si="153"/>
        <v>481</v>
      </c>
      <c r="F1965" s="7">
        <v>5712</v>
      </c>
      <c r="G1965" s="9" t="str" cm="1">
        <f t="array" ref="G1965">IF(LEN(F1965)=4,"1-"&amp;LEFT(F1965,2)&amp;"-"&amp;RIGHT(F1965,2),IF(AND(F1965="",B1965&lt;&gt;""),FindJISCoordinate(B1965),"No Code"))</f>
        <v>1-57-12</v>
      </c>
      <c r="H1965" s="3">
        <f t="shared" si="154"/>
        <v>25179</v>
      </c>
      <c r="I1965" s="3" t="str">
        <f t="shared" si="156"/>
        <v>U+625B</v>
      </c>
      <c r="J1965" s="3" t="str">
        <f t="shared" si="157"/>
        <v>扛</v>
      </c>
      <c r="K1965" s="3" t="b">
        <f t="shared" si="155"/>
        <v>1</v>
      </c>
    </row>
    <row r="1966" spans="2:11" x14ac:dyDescent="0.4">
      <c r="B1966" s="2" t="str" cm="1">
        <f t="array" ref="B1966">INDEX(JIS一覧!$A$1:$CQ$95, VALUE(LEFT(F1966, 2))+1, VALUE(RIGHT(F1966, 2))+1)</f>
        <v>江</v>
      </c>
      <c r="E1966" s="1">
        <f t="shared" si="153"/>
        <v>481</v>
      </c>
      <c r="F1966" s="7">
        <v>2530</v>
      </c>
      <c r="G1966" s="9" t="str" cm="1">
        <f t="array" ref="G1966">IF(LEN(F1966)=4,"1-"&amp;LEFT(F1966,2)&amp;"-"&amp;RIGHT(F1966,2),IF(AND(F1966="",B1966&lt;&gt;""),FindJISCoordinate(B1966),"No Code"))</f>
        <v>1-25-30</v>
      </c>
      <c r="H1966" s="3">
        <f t="shared" si="154"/>
        <v>27743</v>
      </c>
      <c r="I1966" s="3" t="str">
        <f t="shared" si="156"/>
        <v>U+6C5F</v>
      </c>
      <c r="J1966" s="3" t="str">
        <f t="shared" si="157"/>
        <v>江</v>
      </c>
      <c r="K1966" s="3" t="b">
        <f t="shared" si="155"/>
        <v>1</v>
      </c>
    </row>
    <row r="1967" spans="2:11" x14ac:dyDescent="0.4">
      <c r="B1967" s="2" t="str" cm="1">
        <f t="array" ref="B1967">INDEX(JIS一覧!$A$1:$CQ$95, VALUE(LEFT(F1967, 2))+1, VALUE(RIGHT(F1967, 2))+1)</f>
        <v>考</v>
      </c>
      <c r="E1967" s="1">
        <f t="shared" si="153"/>
        <v>481</v>
      </c>
      <c r="F1967" s="7">
        <v>2545</v>
      </c>
      <c r="G1967" s="9" t="str" cm="1">
        <f t="array" ref="G1967">IF(LEN(F1967)=4,"1-"&amp;LEFT(F1967,2)&amp;"-"&amp;RIGHT(F1967,2),IF(AND(F1967="",B1967&lt;&gt;""),FindJISCoordinate(B1967),"No Code"))</f>
        <v>1-25-45</v>
      </c>
      <c r="H1967" s="3">
        <f t="shared" si="154"/>
        <v>32771</v>
      </c>
      <c r="I1967" s="3" t="str">
        <f t="shared" si="156"/>
        <v>U+8003</v>
      </c>
      <c r="J1967" s="3" t="str">
        <f t="shared" si="157"/>
        <v>考</v>
      </c>
      <c r="K1967" s="3" t="b">
        <f t="shared" si="155"/>
        <v>1</v>
      </c>
    </row>
    <row r="1968" spans="2:11" x14ac:dyDescent="0.4">
      <c r="B1968" s="2" t="str" cm="1">
        <f t="array" ref="B1968">INDEX(JIS一覧!$A$1:$CQ$95, VALUE(LEFT(F1968, 2))+1, VALUE(RIGHT(F1968, 2))+1)</f>
        <v>行</v>
      </c>
      <c r="D1968" s="1">
        <v>82</v>
      </c>
      <c r="E1968" s="1">
        <f t="shared" si="153"/>
        <v>482</v>
      </c>
      <c r="F1968" s="7">
        <v>2552</v>
      </c>
      <c r="G1968" s="9" t="str" cm="1">
        <f t="array" ref="G1968">IF(LEN(F1968)=4,"1-"&amp;LEFT(F1968,2)&amp;"-"&amp;RIGHT(F1968,2),IF(AND(F1968="",B1968&lt;&gt;""),FindJISCoordinate(B1968),"No Code"))</f>
        <v>1-25-52</v>
      </c>
      <c r="H1968" s="3">
        <f t="shared" si="154"/>
        <v>34892</v>
      </c>
      <c r="I1968" s="3" t="str">
        <f t="shared" si="156"/>
        <v>U+884C</v>
      </c>
      <c r="J1968" s="3" t="str">
        <f t="shared" si="157"/>
        <v>行</v>
      </c>
      <c r="K1968" s="3" t="b">
        <f t="shared" si="155"/>
        <v>1</v>
      </c>
    </row>
    <row r="1969" spans="2:11" x14ac:dyDescent="0.4">
      <c r="B1969" s="2" t="str" cm="1">
        <f t="array" ref="B1969">INDEX(JIS一覧!$A$1:$CQ$95, VALUE(LEFT(F1969, 2))+1, VALUE(RIGHT(F1969, 2))+1)</f>
        <v>亨</v>
      </c>
      <c r="D1969" s="1">
        <v>83</v>
      </c>
      <c r="E1969" s="1">
        <f t="shared" si="153"/>
        <v>483</v>
      </c>
      <c r="F1969" s="7">
        <v>2192</v>
      </c>
      <c r="G1969" s="9" t="str" cm="1">
        <f t="array" ref="G1969">IF(LEN(F1969)=4,"1-"&amp;LEFT(F1969,2)&amp;"-"&amp;RIGHT(F1969,2),IF(AND(F1969="",B1969&lt;&gt;""),FindJISCoordinate(B1969),"No Code"))</f>
        <v>1-21-92</v>
      </c>
      <c r="H1969" s="3">
        <f t="shared" si="154"/>
        <v>20136</v>
      </c>
      <c r="I1969" s="3" t="str">
        <f t="shared" si="156"/>
        <v>U+4EA8</v>
      </c>
      <c r="J1969" s="3" t="str">
        <f t="shared" si="157"/>
        <v>亨</v>
      </c>
      <c r="K1969" s="3" t="b">
        <f t="shared" si="155"/>
        <v>1</v>
      </c>
    </row>
    <row r="1970" spans="2:11" x14ac:dyDescent="0.4">
      <c r="B1970" s="2" t="str" cm="1">
        <f t="array" ref="B1970">INDEX(JIS一覧!$A$1:$CQ$95, VALUE(LEFT(F1970, 2))+1, VALUE(RIGHT(F1970, 2))+1)</f>
        <v>匣</v>
      </c>
      <c r="E1970" s="1">
        <f t="shared" si="153"/>
        <v>483</v>
      </c>
      <c r="F1970" s="7">
        <v>5026</v>
      </c>
      <c r="G1970" s="9" t="str" cm="1">
        <f t="array" ref="G1970">IF(LEN(F1970)=4,"1-"&amp;LEFT(F1970,2)&amp;"-"&amp;RIGHT(F1970,2),IF(AND(F1970="",B1970&lt;&gt;""),FindJISCoordinate(B1970),"No Code"))</f>
        <v>1-50-26</v>
      </c>
      <c r="H1970" s="3">
        <f t="shared" si="154"/>
        <v>21283</v>
      </c>
      <c r="I1970" s="3" t="str">
        <f t="shared" si="156"/>
        <v>U+5323</v>
      </c>
      <c r="J1970" s="3" t="str">
        <f t="shared" si="157"/>
        <v>匣</v>
      </c>
      <c r="K1970" s="3" t="b">
        <f t="shared" si="155"/>
        <v>1</v>
      </c>
    </row>
    <row r="1971" spans="2:11" x14ac:dyDescent="0.4">
      <c r="B1971" s="2" t="str" cm="1">
        <f t="array" ref="B1971">INDEX(JIS一覧!$A$1:$CQ$95, VALUE(LEFT(F1971, 2))+1, VALUE(RIGHT(F1971, 2))+1)</f>
        <v>吭</v>
      </c>
      <c r="E1971" s="1">
        <f t="shared" si="153"/>
        <v>483</v>
      </c>
      <c r="F1971" s="7">
        <v>5066</v>
      </c>
      <c r="G1971" s="9" t="str" cm="1">
        <f t="array" ref="G1971">IF(LEN(F1971)=4,"1-"&amp;LEFT(F1971,2)&amp;"-"&amp;RIGHT(F1971,2),IF(AND(F1971="",B1971&lt;&gt;""),FindJISCoordinate(B1971),"No Code"))</f>
        <v>1-50-66</v>
      </c>
      <c r="H1971" s="3">
        <f t="shared" si="154"/>
        <v>21549</v>
      </c>
      <c r="I1971" s="3" t="str">
        <f t="shared" si="156"/>
        <v>U+542D</v>
      </c>
      <c r="J1971" s="3" t="str">
        <f t="shared" si="157"/>
        <v>吭</v>
      </c>
      <c r="K1971" s="3" t="b">
        <f t="shared" si="155"/>
        <v>1</v>
      </c>
    </row>
    <row r="1972" spans="2:11" x14ac:dyDescent="0.4">
      <c r="B1972" s="2" t="str" cm="1">
        <f t="array" ref="B1972">INDEX(JIS一覧!$A$1:$CQ$95, VALUE(LEFT(F1972, 2))+1, VALUE(RIGHT(F1972, 2))+1)</f>
        <v>坑</v>
      </c>
      <c r="E1972" s="1">
        <f t="shared" si="153"/>
        <v>483</v>
      </c>
      <c r="F1972" s="7">
        <v>2503</v>
      </c>
      <c r="G1972" s="9" t="str" cm="1">
        <f t="array" ref="G1972">IF(LEN(F1972)=4,"1-"&amp;LEFT(F1972,2)&amp;"-"&amp;RIGHT(F1972,2),IF(AND(F1972="",B1972&lt;&gt;""),FindJISCoordinate(B1972),"No Code"))</f>
        <v>1-25-03</v>
      </c>
      <c r="H1972" s="3">
        <f t="shared" si="154"/>
        <v>22353</v>
      </c>
      <c r="I1972" s="3" t="str">
        <f t="shared" si="156"/>
        <v>U+5751</v>
      </c>
      <c r="J1972" s="3" t="str">
        <f t="shared" si="157"/>
        <v>坑</v>
      </c>
      <c r="K1972" s="3" t="b">
        <f t="shared" si="155"/>
        <v>1</v>
      </c>
    </row>
    <row r="1973" spans="2:11" x14ac:dyDescent="0.4">
      <c r="B1973" s="2" t="str" cm="1">
        <f t="array" ref="B1973">INDEX(JIS一覧!$A$1:$CQ$95, VALUE(LEFT(F1973, 2))+1, VALUE(RIGHT(F1973, 2))+1)</f>
        <v>孝</v>
      </c>
      <c r="D1973" s="1">
        <v>84</v>
      </c>
      <c r="E1973" s="1">
        <f t="shared" si="153"/>
        <v>484</v>
      </c>
      <c r="F1973" s="7">
        <v>2507</v>
      </c>
      <c r="G1973" s="9" t="str" cm="1">
        <f t="array" ref="G1973">IF(LEN(F1973)=4,"1-"&amp;LEFT(F1973,2)&amp;"-"&amp;RIGHT(F1973,2),IF(AND(F1973="",B1973&lt;&gt;""),FindJISCoordinate(B1973),"No Code"))</f>
        <v>1-25-07</v>
      </c>
      <c r="H1973" s="3">
        <f t="shared" si="154"/>
        <v>23389</v>
      </c>
      <c r="I1973" s="3" t="str">
        <f t="shared" si="156"/>
        <v>U+5B5D</v>
      </c>
      <c r="J1973" s="3" t="str">
        <f t="shared" si="157"/>
        <v>孝</v>
      </c>
      <c r="K1973" s="3" t="b">
        <f t="shared" si="155"/>
        <v>1</v>
      </c>
    </row>
    <row r="1974" spans="2:11" x14ac:dyDescent="0.4">
      <c r="B1974" s="2" t="str" cm="1">
        <f t="array" ref="B1974">INDEX(JIS一覧!$A$1:$CQ$95, VALUE(LEFT(F1974, 2))+1, VALUE(RIGHT(F1974, 2))+1)</f>
        <v>宏</v>
      </c>
      <c r="E1974" s="1">
        <f t="shared" si="153"/>
        <v>484</v>
      </c>
      <c r="F1974" s="7">
        <v>2508</v>
      </c>
      <c r="G1974" s="9" t="str" cm="1">
        <f t="array" ref="G1974">IF(LEN(F1974)=4,"1-"&amp;LEFT(F1974,2)&amp;"-"&amp;RIGHT(F1974,2),IF(AND(F1974="",B1974&lt;&gt;""),FindJISCoordinate(B1974),"No Code"))</f>
        <v>1-25-08</v>
      </c>
      <c r="H1974" s="3">
        <f t="shared" si="154"/>
        <v>23439</v>
      </c>
      <c r="I1974" s="3" t="str">
        <f t="shared" si="156"/>
        <v>U+5B8F</v>
      </c>
      <c r="J1974" s="3" t="str">
        <f t="shared" si="157"/>
        <v>宏</v>
      </c>
      <c r="K1974" s="3" t="b">
        <f t="shared" si="155"/>
        <v>1</v>
      </c>
    </row>
    <row r="1975" spans="2:11" x14ac:dyDescent="0.4">
      <c r="B1975" s="2" t="str" cm="1">
        <f t="array" ref="B1975">INDEX(JIS一覧!$A$1:$CQ$95, VALUE(LEFT(F1975, 2))+1, VALUE(RIGHT(F1975, 2))+1)</f>
        <v>抗</v>
      </c>
      <c r="E1975" s="1">
        <f t="shared" ref="E1975:E2038" si="158">IF(D1975="",E1974,D1975+ROUNDUP(E1974-D1975,-2))</f>
        <v>484</v>
      </c>
      <c r="F1975" s="7">
        <v>2519</v>
      </c>
      <c r="G1975" s="9" t="str" cm="1">
        <f t="array" ref="G1975">IF(LEN(F1975)=4,"1-"&amp;LEFT(F1975,2)&amp;"-"&amp;RIGHT(F1975,2),IF(AND(F1975="",B1975&lt;&gt;""),FindJISCoordinate(B1975),"No Code"))</f>
        <v>1-25-19</v>
      </c>
      <c r="H1975" s="3">
        <f t="shared" si="154"/>
        <v>25239</v>
      </c>
      <c r="I1975" s="3" t="str">
        <f t="shared" si="156"/>
        <v>U+6297</v>
      </c>
      <c r="J1975" s="3" t="str">
        <f t="shared" si="157"/>
        <v>抗</v>
      </c>
      <c r="K1975" s="3" t="b">
        <f t="shared" si="155"/>
        <v>1</v>
      </c>
    </row>
    <row r="1976" spans="2:11" x14ac:dyDescent="0.4">
      <c r="B1976" s="2" t="str" cm="1">
        <f t="array" ref="B1976">INDEX(JIS一覧!$A$1:$CQ$95, VALUE(LEFT(F1976, 2))+1, VALUE(RIGHT(F1976, 2))+1)</f>
        <v>攻</v>
      </c>
      <c r="E1976" s="1">
        <f t="shared" si="158"/>
        <v>484</v>
      </c>
      <c r="F1976" s="7">
        <v>2522</v>
      </c>
      <c r="G1976" s="9" t="str" cm="1">
        <f t="array" ref="G1976">IF(LEN(F1976)=4,"1-"&amp;LEFT(F1976,2)&amp;"-"&amp;RIGHT(F1976,2),IF(AND(F1976="",B1976&lt;&gt;""),FindJISCoordinate(B1976),"No Code"))</f>
        <v>1-25-22</v>
      </c>
      <c r="H1976" s="3">
        <f t="shared" si="154"/>
        <v>25915</v>
      </c>
      <c r="I1976" s="3" t="str">
        <f t="shared" si="156"/>
        <v>U+653B</v>
      </c>
      <c r="J1976" s="3" t="str">
        <f t="shared" si="157"/>
        <v>攻</v>
      </c>
      <c r="K1976" s="3" t="b">
        <f t="shared" si="155"/>
        <v>1</v>
      </c>
    </row>
    <row r="1977" spans="2:11" x14ac:dyDescent="0.4">
      <c r="B1977" s="2" t="str" cm="1">
        <f t="array" ref="B1977">INDEX(JIS一覧!$A$1:$CQ$95, VALUE(LEFT(F1977, 2))+1, VALUE(RIGHT(F1977, 2))+1)</f>
        <v>更</v>
      </c>
      <c r="D1977" s="1">
        <v>85</v>
      </c>
      <c r="E1977" s="1">
        <f t="shared" si="158"/>
        <v>485</v>
      </c>
      <c r="F1977" s="7">
        <v>2525</v>
      </c>
      <c r="G1977" s="9" t="str" cm="1">
        <f t="array" ref="G1977">IF(LEN(F1977)=4,"1-"&amp;LEFT(F1977,2)&amp;"-"&amp;RIGHT(F1977,2),IF(AND(F1977="",B1977&lt;&gt;""),FindJISCoordinate(B1977),"No Code"))</f>
        <v>1-25-25</v>
      </c>
      <c r="H1977" s="3">
        <f t="shared" si="154"/>
        <v>26356</v>
      </c>
      <c r="I1977" s="3" t="str">
        <f t="shared" si="156"/>
        <v>U+66F4</v>
      </c>
      <c r="J1977" s="3" t="str">
        <f t="shared" si="157"/>
        <v>更</v>
      </c>
      <c r="K1977" s="3" t="b">
        <f t="shared" si="155"/>
        <v>1</v>
      </c>
    </row>
    <row r="1978" spans="2:11" x14ac:dyDescent="0.4">
      <c r="B1978" s="2" t="str" cm="1">
        <f t="array" ref="B1978">INDEX(JIS一覧!$A$1:$CQ$95, VALUE(LEFT(F1978, 2))+1, VALUE(RIGHT(F1978, 2))+1)</f>
        <v>杠</v>
      </c>
      <c r="E1978" s="1">
        <f t="shared" si="158"/>
        <v>485</v>
      </c>
      <c r="F1978" s="7">
        <v>5926</v>
      </c>
      <c r="G1978" s="9" t="str" cm="1">
        <f t="array" ref="G1978">IF(LEN(F1978)=4,"1-"&amp;LEFT(F1978,2)&amp;"-"&amp;RIGHT(F1978,2),IF(AND(F1978="",B1978&lt;&gt;""),FindJISCoordinate(B1978),"No Code"))</f>
        <v>1-59-26</v>
      </c>
      <c r="H1978" s="3">
        <f t="shared" si="154"/>
        <v>26464</v>
      </c>
      <c r="I1978" s="3" t="str">
        <f t="shared" si="156"/>
        <v>U+6760</v>
      </c>
      <c r="J1978" s="3" t="str">
        <f t="shared" si="157"/>
        <v>杠</v>
      </c>
      <c r="K1978" s="3" t="b">
        <f t="shared" si="155"/>
        <v>1</v>
      </c>
    </row>
    <row r="1979" spans="2:11" x14ac:dyDescent="0.4">
      <c r="B1979" s="2" t="str" cm="1">
        <f t="array" ref="B1979">INDEX(JIS一覧!$A$1:$CQ$95, VALUE(LEFT(F1979, 2))+1, VALUE(RIGHT(F1979, 2))+1)</f>
        <v>汞</v>
      </c>
      <c r="E1979" s="1">
        <f t="shared" si="158"/>
        <v>485</v>
      </c>
      <c r="F1979" s="7">
        <v>6171</v>
      </c>
      <c r="G1979" s="9" t="str" cm="1">
        <f t="array" ref="G1979">IF(LEN(F1979)=4,"1-"&amp;LEFT(F1979,2)&amp;"-"&amp;RIGHT(F1979,2),IF(AND(F1979="",B1979&lt;&gt;""),FindJISCoordinate(B1979),"No Code"))</f>
        <v>1-61-71</v>
      </c>
      <c r="H1979" s="3">
        <f t="shared" si="154"/>
        <v>27742</v>
      </c>
      <c r="I1979" s="3" t="str">
        <f t="shared" si="156"/>
        <v>U+6C5E</v>
      </c>
      <c r="J1979" s="3" t="str">
        <f t="shared" si="157"/>
        <v>汞</v>
      </c>
      <c r="K1979" s="3" t="b">
        <f t="shared" si="155"/>
        <v>1</v>
      </c>
    </row>
    <row r="1980" spans="2:11" x14ac:dyDescent="0.4">
      <c r="B1980" s="2" t="str" cm="1">
        <f t="array" ref="B1980">INDEX(JIS一覧!$A$1:$CQ$95, VALUE(LEFT(F1980, 2))+1, VALUE(RIGHT(F1980, 2))+1)</f>
        <v>肛</v>
      </c>
      <c r="D1980" s="1">
        <v>86</v>
      </c>
      <c r="E1980" s="1">
        <f t="shared" si="158"/>
        <v>486</v>
      </c>
      <c r="F1980" s="7">
        <v>7074</v>
      </c>
      <c r="G1980" s="9" t="str" cm="1">
        <f t="array" ref="G1980">IF(LEN(F1980)=4,"1-"&amp;LEFT(F1980,2)&amp;"-"&amp;RIGHT(F1980,2),IF(AND(F1980="",B1980&lt;&gt;""),FindJISCoordinate(B1980),"No Code"))</f>
        <v>1-70-74</v>
      </c>
      <c r="H1980" s="3">
        <f t="shared" si="154"/>
        <v>32923</v>
      </c>
      <c r="I1980" s="3" t="str">
        <f t="shared" si="156"/>
        <v>U+809B</v>
      </c>
      <c r="J1980" s="3" t="str">
        <f t="shared" si="157"/>
        <v>肛</v>
      </c>
      <c r="K1980" s="3" t="b">
        <f t="shared" si="155"/>
        <v>1</v>
      </c>
    </row>
    <row r="1981" spans="2:11" x14ac:dyDescent="0.4">
      <c r="B1981" s="2"/>
      <c r="C1981" t="s">
        <v>11128</v>
      </c>
      <c r="E1981" s="1">
        <f t="shared" si="158"/>
        <v>486</v>
      </c>
      <c r="G1981" s="9" t="str" cm="1">
        <f t="array" ref="G1981">IF(LEN(F1981)=4,"1-"&amp;LEFT(F1981,2)&amp;"-"&amp;RIGHT(F1981,2),IF(AND(F1981="",B1981&lt;&gt;""),FindJISCoordinate(B1981),"No Code"))</f>
        <v>No Code</v>
      </c>
      <c r="H1981" s="3" t="str">
        <f t="shared" si="154"/>
        <v/>
      </c>
      <c r="I1981" s="3" t="str">
        <f t="shared" si="156"/>
        <v/>
      </c>
      <c r="J1981" s="3" t="str">
        <f t="shared" si="157"/>
        <v/>
      </c>
      <c r="K1981" s="3" t="b">
        <f t="shared" si="155"/>
        <v>1</v>
      </c>
    </row>
    <row r="1982" spans="2:11" x14ac:dyDescent="0.4">
      <c r="B1982" s="2" t="str" cm="1">
        <f t="array" ref="B1982">INDEX(JIS一覧!$A$1:$CQ$95, VALUE(LEFT(F1982, 2))+1, VALUE(RIGHT(F1982, 2))+1)</f>
        <v>肓</v>
      </c>
      <c r="E1982" s="1">
        <f t="shared" si="158"/>
        <v>486</v>
      </c>
      <c r="F1982" s="7">
        <v>7075</v>
      </c>
      <c r="G1982" s="9" t="str" cm="1">
        <f t="array" ref="G1982">IF(LEN(F1982)=4,"1-"&amp;LEFT(F1982,2)&amp;"-"&amp;RIGHT(F1982,2),IF(AND(F1982="",B1982&lt;&gt;""),FindJISCoordinate(B1982),"No Code"))</f>
        <v>1-70-75</v>
      </c>
      <c r="H1982" s="3">
        <f t="shared" si="154"/>
        <v>32915</v>
      </c>
      <c r="I1982" s="3" t="str">
        <f t="shared" si="156"/>
        <v>U+8093</v>
      </c>
      <c r="J1982" s="3" t="str">
        <f t="shared" si="157"/>
        <v>肓</v>
      </c>
      <c r="K1982" s="3" t="b">
        <f t="shared" si="155"/>
        <v>1</v>
      </c>
    </row>
    <row r="1983" spans="2:11" x14ac:dyDescent="0.4">
      <c r="B1983" s="2" t="str" cm="1">
        <f t="array" ref="B1983">INDEX(JIS一覧!$A$1:$CQ$95, VALUE(LEFT(F1983, 2))+1, VALUE(RIGHT(F1983, 2))+1)</f>
        <v>佼</v>
      </c>
      <c r="E1983" s="1">
        <f t="shared" si="158"/>
        <v>486</v>
      </c>
      <c r="F1983" s="7">
        <v>2483</v>
      </c>
      <c r="G1983" s="9" t="str" cm="1">
        <f t="array" ref="G1983">IF(LEN(F1983)=4,"1-"&amp;LEFT(F1983,2)&amp;"-"&amp;RIGHT(F1983,2),IF(AND(F1983="",B1983&lt;&gt;""),FindJISCoordinate(B1983),"No Code"))</f>
        <v>1-24-83</v>
      </c>
      <c r="H1983" s="3">
        <f t="shared" si="154"/>
        <v>20348</v>
      </c>
      <c r="I1983" s="3" t="str">
        <f t="shared" si="156"/>
        <v>U+4F7C</v>
      </c>
      <c r="J1983" s="3" t="str">
        <f t="shared" si="157"/>
        <v>佼</v>
      </c>
      <c r="K1983" s="3" t="b">
        <f t="shared" si="155"/>
        <v>1</v>
      </c>
    </row>
    <row r="1984" spans="2:11" x14ac:dyDescent="0.4">
      <c r="B1984" s="2" t="str" cm="1">
        <f t="array" ref="B1984">INDEX(JIS一覧!$A$1:$CQ$95, VALUE(LEFT(F1984, 2))+1, VALUE(RIGHT(F1984, 2))+1)</f>
        <v>効</v>
      </c>
      <c r="E1984" s="1">
        <f t="shared" si="158"/>
        <v>486</v>
      </c>
      <c r="F1984" s="7">
        <v>2490</v>
      </c>
      <c r="G1984" s="9" t="str" cm="1">
        <f t="array" ref="G1984">IF(LEN(F1984)=4,"1-"&amp;LEFT(F1984,2)&amp;"-"&amp;RIGHT(F1984,2),IF(AND(F1984="",B1984&lt;&gt;""),FindJISCoordinate(B1984),"No Code"))</f>
        <v>1-24-90</v>
      </c>
      <c r="H1984" s="3">
        <f t="shared" si="154"/>
        <v>21177</v>
      </c>
      <c r="I1984" s="3" t="str">
        <f t="shared" si="156"/>
        <v>U+52B9</v>
      </c>
      <c r="J1984" s="3" t="str">
        <f t="shared" si="157"/>
        <v>効</v>
      </c>
      <c r="K1984" s="3" t="b">
        <f t="shared" si="155"/>
        <v>1</v>
      </c>
    </row>
    <row r="1985" spans="2:11" x14ac:dyDescent="0.4">
      <c r="B1985" s="2" t="str" cm="1">
        <f t="array" ref="B1985">INDEX(JIS一覧!$A$1:$CQ$95, VALUE(LEFT(F1985, 2))+1, VALUE(RIGHT(F1985, 2))+1)</f>
        <v>效</v>
      </c>
      <c r="C1985" t="s">
        <v>11129</v>
      </c>
      <c r="E1985" s="1">
        <f t="shared" si="158"/>
        <v>486</v>
      </c>
      <c r="F1985" s="7">
        <v>5835</v>
      </c>
      <c r="G1985" s="9" t="str" cm="1">
        <f t="array" ref="G1985">IF(LEN(F1985)=4,"1-"&amp;LEFT(F1985,2)&amp;"-"&amp;RIGHT(F1985,2),IF(AND(F1985="",B1985&lt;&gt;""),FindJISCoordinate(B1985),"No Code"))</f>
        <v>1-58-35</v>
      </c>
      <c r="H1985" s="3">
        <f t="shared" si="154"/>
        <v>25928</v>
      </c>
      <c r="I1985" s="3" t="str">
        <f t="shared" si="156"/>
        <v>U+6548</v>
      </c>
      <c r="J1985" s="3" t="str">
        <f t="shared" si="157"/>
        <v>效</v>
      </c>
      <c r="K1985" s="3" t="b">
        <f t="shared" si="155"/>
        <v>1</v>
      </c>
    </row>
    <row r="1986" spans="2:11" x14ac:dyDescent="0.4">
      <c r="B1986" s="2" t="str" cm="1">
        <f t="array" ref="B1986">INDEX(JIS一覧!$A$1:$CQ$95, VALUE(LEFT(F1986, 2))+1, VALUE(RIGHT(F1986, 2))+1)</f>
        <v>呷</v>
      </c>
      <c r="E1986" s="1">
        <f t="shared" si="158"/>
        <v>486</v>
      </c>
      <c r="F1986" s="7">
        <v>5078</v>
      </c>
      <c r="G1986" s="9" t="str" cm="1">
        <f t="array" ref="G1986">IF(LEN(F1986)=4,"1-"&amp;LEFT(F1986,2)&amp;"-"&amp;RIGHT(F1986,2),IF(AND(F1986="",B1986&lt;&gt;""),FindJISCoordinate(B1986),"No Code"))</f>
        <v>1-50-78</v>
      </c>
      <c r="H1986" s="3">
        <f t="shared" ref="H1986:H2049" si="159">IFERROR(_xlfn.UNICODE(B1986),"")</f>
        <v>21623</v>
      </c>
      <c r="I1986" s="3" t="str">
        <f t="shared" si="156"/>
        <v>U+5477</v>
      </c>
      <c r="J1986" s="3" t="str">
        <f t="shared" si="157"/>
        <v>呷</v>
      </c>
      <c r="K1986" s="3" t="b">
        <f t="shared" ref="K1986:K2049" si="160">B1986=J1986</f>
        <v>1</v>
      </c>
    </row>
    <row r="1987" spans="2:11" x14ac:dyDescent="0.4">
      <c r="B1987" s="2" t="str" cm="1">
        <f t="array" ref="B1987">INDEX(JIS一覧!$A$1:$CQ$95, VALUE(LEFT(F1987, 2))+1, VALUE(RIGHT(F1987, 2))+1)</f>
        <v>幸</v>
      </c>
      <c r="E1987" s="1">
        <f t="shared" si="158"/>
        <v>486</v>
      </c>
      <c r="F1987" s="7">
        <v>2512</v>
      </c>
      <c r="G1987" s="9" t="str" cm="1">
        <f t="array" ref="G1987">IF(LEN(F1987)=4,"1-"&amp;LEFT(F1987,2)&amp;"-"&amp;RIGHT(F1987,2),IF(AND(F1987="",B1987&lt;&gt;""),FindJISCoordinate(B1987),"No Code"))</f>
        <v>1-25-12</v>
      </c>
      <c r="H1987" s="3">
        <f t="shared" si="159"/>
        <v>24184</v>
      </c>
      <c r="I1987" s="3" t="str">
        <f t="shared" si="156"/>
        <v>U+5E78</v>
      </c>
      <c r="J1987" s="3" t="str">
        <f t="shared" si="157"/>
        <v>幸</v>
      </c>
      <c r="K1987" s="3" t="b">
        <f t="shared" si="160"/>
        <v>1</v>
      </c>
    </row>
    <row r="1988" spans="2:11" x14ac:dyDescent="0.4">
      <c r="B1988" s="2" t="str" cm="1">
        <f t="array" ref="B1988">INDEX(JIS一覧!$A$1:$CQ$95, VALUE(LEFT(F1988, 2))+1, VALUE(RIGHT(F1988, 2))+1)</f>
        <v>庚</v>
      </c>
      <c r="D1988" s="1">
        <v>87</v>
      </c>
      <c r="E1988" s="1">
        <f t="shared" si="158"/>
        <v>487</v>
      </c>
      <c r="F1988" s="7">
        <v>2514</v>
      </c>
      <c r="G1988" s="9" t="str" cm="1">
        <f t="array" ref="G1988">IF(LEN(F1988)=4,"1-"&amp;LEFT(F1988,2)&amp;"-"&amp;RIGHT(F1988,2),IF(AND(F1988="",B1988&lt;&gt;""),FindJISCoordinate(B1988),"No Code"))</f>
        <v>1-25-14</v>
      </c>
      <c r="H1988" s="3">
        <f t="shared" si="159"/>
        <v>24218</v>
      </c>
      <c r="I1988" s="3" t="str">
        <f t="shared" si="156"/>
        <v>U+5E9A</v>
      </c>
      <c r="J1988" s="3" t="str">
        <f t="shared" si="157"/>
        <v>庚</v>
      </c>
      <c r="K1988" s="3" t="b">
        <f t="shared" si="160"/>
        <v>1</v>
      </c>
    </row>
    <row r="1989" spans="2:11" x14ac:dyDescent="0.4">
      <c r="B1989" s="2" t="str" cm="1">
        <f t="array" ref="B1989">INDEX(JIS一覧!$A$1:$CQ$95, VALUE(LEFT(F1989, 2))+1, VALUE(RIGHT(F1989, 2))+1)</f>
        <v>拘</v>
      </c>
      <c r="E1989" s="1">
        <f t="shared" si="158"/>
        <v>487</v>
      </c>
      <c r="F1989" s="7">
        <v>2520</v>
      </c>
      <c r="G1989" s="9" t="str" cm="1">
        <f t="array" ref="G1989">IF(LEN(F1989)=4,"1-"&amp;LEFT(F1989,2)&amp;"-"&amp;RIGHT(F1989,2),IF(AND(F1989="",B1989&lt;&gt;""),FindJISCoordinate(B1989),"No Code"))</f>
        <v>1-25-20</v>
      </c>
      <c r="H1989" s="3">
        <f t="shared" si="159"/>
        <v>25304</v>
      </c>
      <c r="I1989" s="3" t="str">
        <f t="shared" si="156"/>
        <v>U+62D8</v>
      </c>
      <c r="J1989" s="3" t="str">
        <f t="shared" si="157"/>
        <v>拘</v>
      </c>
      <c r="K1989" s="3" t="b">
        <f t="shared" si="160"/>
        <v>1</v>
      </c>
    </row>
    <row r="1990" spans="2:11" x14ac:dyDescent="0.4">
      <c r="B1990" s="2" t="str" cm="1">
        <f t="array" ref="B1990">INDEX(JIS一覧!$A$1:$CQ$95, VALUE(LEFT(F1990, 2))+1, VALUE(RIGHT(F1990, 2))+1)</f>
        <v>昂</v>
      </c>
      <c r="E1990" s="1">
        <f t="shared" si="158"/>
        <v>487</v>
      </c>
      <c r="F1990" s="7">
        <v>2523</v>
      </c>
      <c r="G1990" s="9" t="str" cm="1">
        <f t="array" ref="G1990">IF(LEN(F1990)=4,"1-"&amp;LEFT(F1990,2)&amp;"-"&amp;RIGHT(F1990,2),IF(AND(F1990="",B1990&lt;&gt;""),FindJISCoordinate(B1990),"No Code"))</f>
        <v>1-25-23</v>
      </c>
      <c r="H1990" s="3">
        <f t="shared" si="159"/>
        <v>26114</v>
      </c>
      <c r="I1990" s="3" t="str">
        <f t="shared" si="156"/>
        <v>U+6602</v>
      </c>
      <c r="J1990" s="3" t="str">
        <f t="shared" si="157"/>
        <v>昂</v>
      </c>
      <c r="K1990" s="3" t="b">
        <f t="shared" si="160"/>
        <v>1</v>
      </c>
    </row>
    <row r="1991" spans="2:11" x14ac:dyDescent="0.4">
      <c r="B1991" s="2" t="str" cm="1">
        <f t="array" ref="B1991">INDEX(JIS一覧!$A$1:$CQ$95, VALUE(LEFT(F1991, 2))+1, VALUE(RIGHT(F1991, 2))+1)</f>
        <v>杲</v>
      </c>
      <c r="E1991" s="1">
        <f t="shared" si="158"/>
        <v>487</v>
      </c>
      <c r="F1991" s="7">
        <v>5862</v>
      </c>
      <c r="G1991" s="9" t="str" cm="1">
        <f t="array" ref="G1991">IF(LEN(F1991)=4,"1-"&amp;LEFT(F1991,2)&amp;"-"&amp;RIGHT(F1991,2),IF(AND(F1991="",B1991&lt;&gt;""),FindJISCoordinate(B1991),"No Code"))</f>
        <v>1-58-62</v>
      </c>
      <c r="H1991" s="3">
        <f t="shared" si="159"/>
        <v>26482</v>
      </c>
      <c r="I1991" s="3" t="str">
        <f t="shared" ref="I1991:I2054" si="161">IFERROR("U+"&amp;DEC2HEX(H1991),"")</f>
        <v>U+6772</v>
      </c>
      <c r="J1991" s="3" t="str">
        <f t="shared" ref="J1991:J2054" si="162">IFERROR(_xlfn.UNICHAR(H1991),"")</f>
        <v>杲</v>
      </c>
      <c r="K1991" s="3" t="b">
        <f t="shared" si="160"/>
        <v>1</v>
      </c>
    </row>
    <row r="1992" spans="2:11" x14ac:dyDescent="0.4">
      <c r="B1992" s="2" t="str" cm="1">
        <f t="array" ref="B1992">INDEX(JIS一覧!$A$1:$CQ$95, VALUE(LEFT(F1992, 2))+1, VALUE(RIGHT(F1992, 2))+1)</f>
        <v>昊</v>
      </c>
      <c r="D1992" s="1">
        <v>88</v>
      </c>
      <c r="E1992" s="1">
        <f t="shared" si="158"/>
        <v>488</v>
      </c>
      <c r="F1992" s="7">
        <v>5863</v>
      </c>
      <c r="G1992" s="9" t="str" cm="1">
        <f t="array" ref="G1992">IF(LEN(F1992)=4,"1-"&amp;LEFT(F1992,2)&amp;"-"&amp;RIGHT(F1992,2),IF(AND(F1992="",B1992&lt;&gt;""),FindJISCoordinate(B1992),"No Code"))</f>
        <v>1-58-63</v>
      </c>
      <c r="H1992" s="3">
        <f t="shared" si="159"/>
        <v>26122</v>
      </c>
      <c r="I1992" s="3" t="str">
        <f t="shared" si="161"/>
        <v>U+660A</v>
      </c>
      <c r="J1992" s="3" t="str">
        <f t="shared" si="162"/>
        <v>昊</v>
      </c>
      <c r="K1992" s="3" t="b">
        <f t="shared" si="160"/>
        <v>1</v>
      </c>
    </row>
    <row r="1993" spans="2:11" x14ac:dyDescent="0.4">
      <c r="B1993" s="2" t="str" cm="1">
        <f t="array" ref="B1993">INDEX(JIS一覧!$A$1:$CQ$95, VALUE(LEFT(F1993, 2))+1, VALUE(RIGHT(F1993, 2))+1)</f>
        <v>杭</v>
      </c>
      <c r="E1993" s="1">
        <f t="shared" si="158"/>
        <v>488</v>
      </c>
      <c r="F1993" s="7">
        <v>2526</v>
      </c>
      <c r="G1993" s="9" t="str" cm="1">
        <f t="array" ref="G1993">IF(LEN(F1993)=4,"1-"&amp;LEFT(F1993,2)&amp;"-"&amp;RIGHT(F1993,2),IF(AND(F1993="",B1993&lt;&gt;""),FindJISCoordinate(B1993),"No Code"))</f>
        <v>1-25-26</v>
      </c>
      <c r="H1993" s="3">
        <f t="shared" si="159"/>
        <v>26477</v>
      </c>
      <c r="I1993" s="3" t="str">
        <f t="shared" si="161"/>
        <v>U+676D</v>
      </c>
      <c r="J1993" s="3" t="str">
        <f t="shared" si="162"/>
        <v>杭</v>
      </c>
      <c r="K1993" s="3" t="b">
        <f t="shared" si="160"/>
        <v>1</v>
      </c>
    </row>
    <row r="1994" spans="2:11" x14ac:dyDescent="0.4">
      <c r="B1994" s="2" t="str" cm="1">
        <f t="array" ref="B1994">INDEX(JIS一覧!$A$1:$CQ$95, VALUE(LEFT(F1994, 2))+1, VALUE(RIGHT(F1994, 2))+1)</f>
        <v>狎</v>
      </c>
      <c r="E1994" s="1">
        <f t="shared" si="158"/>
        <v>488</v>
      </c>
      <c r="F1994" s="7">
        <v>6432</v>
      </c>
      <c r="G1994" s="9" t="str" cm="1">
        <f t="array" ref="G1994">IF(LEN(F1994)=4,"1-"&amp;LEFT(F1994,2)&amp;"-"&amp;RIGHT(F1994,2),IF(AND(F1994="",B1994&lt;&gt;""),FindJISCoordinate(B1994),"No Code"))</f>
        <v>1-64-32</v>
      </c>
      <c r="H1994" s="3">
        <f t="shared" si="159"/>
        <v>29390</v>
      </c>
      <c r="I1994" s="3" t="str">
        <f t="shared" si="161"/>
        <v>U+72CE</v>
      </c>
      <c r="J1994" s="3" t="str">
        <f t="shared" si="162"/>
        <v>狎</v>
      </c>
      <c r="K1994" s="3" t="b">
        <f t="shared" si="160"/>
        <v>1</v>
      </c>
    </row>
    <row r="1995" spans="2:11" x14ac:dyDescent="0.4">
      <c r="B1995" s="2" t="str" cm="1">
        <f t="array" ref="B1995">INDEX(JIS一覧!$A$1:$CQ$95, VALUE(LEFT(F1995, 2))+1, VALUE(RIGHT(F1995, 2))+1)</f>
        <v>矼</v>
      </c>
      <c r="E1995" s="1">
        <f t="shared" si="158"/>
        <v>488</v>
      </c>
      <c r="F1995" s="7">
        <v>6669</v>
      </c>
      <c r="G1995" s="9" t="str" cm="1">
        <f t="array" ref="G1995">IF(LEN(F1995)=4,"1-"&amp;LEFT(F1995,2)&amp;"-"&amp;RIGHT(F1995,2),IF(AND(F1995="",B1995&lt;&gt;""),FindJISCoordinate(B1995),"No Code"))</f>
        <v>1-66-69</v>
      </c>
      <c r="H1995" s="3">
        <f t="shared" si="159"/>
        <v>30716</v>
      </c>
      <c r="I1995" s="3" t="str">
        <f t="shared" si="161"/>
        <v>U+77FC</v>
      </c>
      <c r="J1995" s="3" t="str">
        <f t="shared" si="162"/>
        <v>矼</v>
      </c>
      <c r="K1995" s="3" t="b">
        <f t="shared" si="160"/>
        <v>1</v>
      </c>
    </row>
    <row r="1996" spans="2:11" x14ac:dyDescent="0.4">
      <c r="B1996" s="2" t="str" cm="1">
        <f t="array" ref="B1996">INDEX(JIS一覧!$A$1:$CQ$95, VALUE(LEFT(F1996, 2))+1, VALUE(RIGHT(F1996, 2))+1)</f>
        <v>肯</v>
      </c>
      <c r="E1996" s="1">
        <f t="shared" si="158"/>
        <v>488</v>
      </c>
      <c r="F1996" s="7">
        <v>2546</v>
      </c>
      <c r="G1996" s="9" t="str" cm="1">
        <f t="array" ref="G1996">IF(LEN(F1996)=4,"1-"&amp;LEFT(F1996,2)&amp;"-"&amp;RIGHT(F1996,2),IF(AND(F1996="",B1996&lt;&gt;""),FindJISCoordinate(B1996),"No Code"))</f>
        <v>1-25-46</v>
      </c>
      <c r="H1996" s="3">
        <f t="shared" si="159"/>
        <v>32943</v>
      </c>
      <c r="I1996" s="3" t="str">
        <f t="shared" si="161"/>
        <v>U+80AF</v>
      </c>
      <c r="J1996" s="3" t="str">
        <f t="shared" si="162"/>
        <v>肯</v>
      </c>
      <c r="K1996" s="3" t="b">
        <f t="shared" si="160"/>
        <v>1</v>
      </c>
    </row>
    <row r="1997" spans="2:11" x14ac:dyDescent="0.4">
      <c r="B1997" s="2" t="str" cm="1">
        <f t="array" ref="B1997">INDEX(JIS一覧!$A$1:$CQ$95, VALUE(LEFT(F1997, 2))+1, VALUE(RIGHT(F1997, 2))+1)</f>
        <v>肴</v>
      </c>
      <c r="E1997" s="1">
        <f t="shared" si="158"/>
        <v>488</v>
      </c>
      <c r="F1997" s="7">
        <v>2672</v>
      </c>
      <c r="G1997" s="9" t="str" cm="1">
        <f t="array" ref="G1997">IF(LEN(F1997)=4,"1-"&amp;LEFT(F1997,2)&amp;"-"&amp;RIGHT(F1997,2),IF(AND(F1997="",B1997&lt;&gt;""),FindJISCoordinate(B1997),"No Code"))</f>
        <v>1-26-72</v>
      </c>
      <c r="H1997" s="3">
        <f t="shared" si="159"/>
        <v>32948</v>
      </c>
      <c r="I1997" s="3" t="str">
        <f t="shared" si="161"/>
        <v>U+80B4</v>
      </c>
      <c r="J1997" s="3" t="str">
        <f t="shared" si="162"/>
        <v>肴</v>
      </c>
      <c r="K1997" s="3" t="b">
        <f t="shared" si="160"/>
        <v>1</v>
      </c>
    </row>
    <row r="1998" spans="2:11" x14ac:dyDescent="0.4">
      <c r="B1998" s="2" t="str" cm="1">
        <f t="array" ref="B1998">INDEX(JIS一覧!$A$1:$CQ$95, VALUE(LEFT(F1998, 2))+1, VALUE(RIGHT(F1998, 2))+1)</f>
        <v>肱</v>
      </c>
      <c r="E1998" s="1">
        <f t="shared" si="158"/>
        <v>488</v>
      </c>
      <c r="F1998" s="7">
        <v>2547</v>
      </c>
      <c r="G1998" s="9" t="str" cm="1">
        <f t="array" ref="G1998">IF(LEN(F1998)=4,"1-"&amp;LEFT(F1998,2)&amp;"-"&amp;RIGHT(F1998,2),IF(AND(F1998="",B1998&lt;&gt;""),FindJISCoordinate(B1998),"No Code"))</f>
        <v>1-25-47</v>
      </c>
      <c r="H1998" s="3">
        <f t="shared" si="159"/>
        <v>32945</v>
      </c>
      <c r="I1998" s="3" t="str">
        <f t="shared" si="161"/>
        <v>U+80B1</v>
      </c>
      <c r="J1998" s="3" t="str">
        <f t="shared" si="162"/>
        <v>肱</v>
      </c>
      <c r="K1998" s="3" t="b">
        <f t="shared" si="160"/>
        <v>1</v>
      </c>
    </row>
    <row r="1999" spans="2:11" x14ac:dyDescent="0.4">
      <c r="B1999" s="2" t="str" cm="1">
        <f t="array" ref="B1999">INDEX(JIS一覧!$A$1:$CQ$95, VALUE(LEFT(F1999, 2))+1, VALUE(RIGHT(F1999, 2))+1)</f>
        <v>苟</v>
      </c>
      <c r="E1999" s="1">
        <f t="shared" si="158"/>
        <v>488</v>
      </c>
      <c r="F1999" s="7">
        <v>7181</v>
      </c>
      <c r="G1999" s="9" t="str" cm="1">
        <f t="array" ref="G1999">IF(LEN(F1999)=4,"1-"&amp;LEFT(F1999,2)&amp;"-"&amp;RIGHT(F1999,2),IF(AND(F1999="",B1999&lt;&gt;""),FindJISCoordinate(B1999),"No Code"))</f>
        <v>1-71-81</v>
      </c>
      <c r="H1999" s="3">
        <f t="shared" si="159"/>
        <v>33503</v>
      </c>
      <c r="I1999" s="3" t="str">
        <f t="shared" si="161"/>
        <v>U+82DF</v>
      </c>
      <c r="J1999" s="3" t="str">
        <f t="shared" si="162"/>
        <v>苟</v>
      </c>
      <c r="K1999" s="3" t="b">
        <f t="shared" si="160"/>
        <v>1</v>
      </c>
    </row>
    <row r="2000" spans="2:11" x14ac:dyDescent="0.4">
      <c r="B2000" s="2" t="str" cm="1">
        <f t="array" ref="B2000">INDEX(JIS一覧!$A$1:$CQ$95, VALUE(LEFT(F2000, 2))+1, VALUE(RIGHT(F2000, 2))+1)</f>
        <v>侯</v>
      </c>
      <c r="E2000" s="1">
        <f t="shared" si="158"/>
        <v>488</v>
      </c>
      <c r="F2000" s="7">
        <v>2484</v>
      </c>
      <c r="G2000" s="9" t="str" cm="1">
        <f t="array" ref="G2000">IF(LEN(F2000)=4,"1-"&amp;LEFT(F2000,2)&amp;"-"&amp;RIGHT(F2000,2),IF(AND(F2000="",B2000&lt;&gt;""),FindJISCoordinate(B2000),"No Code"))</f>
        <v>1-24-84</v>
      </c>
      <c r="H2000" s="3">
        <f t="shared" si="159"/>
        <v>20399</v>
      </c>
      <c r="I2000" s="3" t="str">
        <f t="shared" si="161"/>
        <v>U+4FAF</v>
      </c>
      <c r="J2000" s="3" t="str">
        <f t="shared" si="162"/>
        <v>侯</v>
      </c>
      <c r="K2000" s="3" t="b">
        <f t="shared" si="160"/>
        <v>1</v>
      </c>
    </row>
    <row r="2001" spans="2:11" x14ac:dyDescent="0.4">
      <c r="B2001" s="2" t="str" cm="1">
        <f t="array" ref="B2001">INDEX(JIS一覧!$A$1:$CQ$95, VALUE(LEFT(F2001, 2))+1, VALUE(RIGHT(F2001, 2))+1)</f>
        <v>厚</v>
      </c>
      <c r="D2001" s="1">
        <v>89</v>
      </c>
      <c r="E2001" s="1">
        <f t="shared" si="158"/>
        <v>489</v>
      </c>
      <c r="F2001" s="7">
        <v>2492</v>
      </c>
      <c r="G2001" s="9" t="str" cm="1">
        <f t="array" ref="G2001">IF(LEN(F2001)=4,"1-"&amp;LEFT(F2001,2)&amp;"-"&amp;RIGHT(F2001,2),IF(AND(F2001="",B2001&lt;&gt;""),FindJISCoordinate(B2001),"No Code"))</f>
        <v>1-24-92</v>
      </c>
      <c r="H2001" s="3">
        <f t="shared" si="159"/>
        <v>21402</v>
      </c>
      <c r="I2001" s="3" t="str">
        <f t="shared" si="161"/>
        <v>U+539A</v>
      </c>
      <c r="J2001" s="3" t="str">
        <f t="shared" si="162"/>
        <v>厚</v>
      </c>
      <c r="K2001" s="3" t="b">
        <f t="shared" si="160"/>
        <v>1</v>
      </c>
    </row>
    <row r="2002" spans="2:11" x14ac:dyDescent="0.4">
      <c r="B2002" s="2" t="str" cm="1">
        <f t="array" ref="B2002">INDEX(JIS一覧!$A$1:$CQ$95, VALUE(LEFT(F2002, 2))+1, VALUE(RIGHT(F2002, 2))+1)</f>
        <v>咬</v>
      </c>
      <c r="E2002" s="1">
        <f t="shared" si="158"/>
        <v>489</v>
      </c>
      <c r="F2002" s="7">
        <v>5091</v>
      </c>
      <c r="G2002" s="9" t="str" cm="1">
        <f t="array" ref="G2002">IF(LEN(F2002)=4,"1-"&amp;LEFT(F2002,2)&amp;"-"&amp;RIGHT(F2002,2),IF(AND(F2002="",B2002&lt;&gt;""),FindJISCoordinate(B2002),"No Code"))</f>
        <v>1-50-91</v>
      </c>
      <c r="H2002" s="3">
        <f t="shared" si="159"/>
        <v>21676</v>
      </c>
      <c r="I2002" s="3" t="str">
        <f t="shared" si="161"/>
        <v>U+54AC</v>
      </c>
      <c r="J2002" s="3" t="str">
        <f t="shared" si="162"/>
        <v>咬</v>
      </c>
      <c r="K2002" s="3" t="b">
        <f t="shared" si="160"/>
        <v>1</v>
      </c>
    </row>
    <row r="2003" spans="2:11" x14ac:dyDescent="0.4">
      <c r="B2003" s="2" t="str" cm="1">
        <f t="array" ref="B2003">INDEX(JIS一覧!$A$1:$CQ$95, VALUE(LEFT(F2003, 2))+1, VALUE(RIGHT(F2003, 2))+1)</f>
        <v>哄</v>
      </c>
      <c r="E2003" s="1">
        <f t="shared" si="158"/>
        <v>489</v>
      </c>
      <c r="F2003" s="7">
        <v>5092</v>
      </c>
      <c r="G2003" s="9" t="str" cm="1">
        <f t="array" ref="G2003">IF(LEN(F2003)=4,"1-"&amp;LEFT(F2003,2)&amp;"-"&amp;RIGHT(F2003,2),IF(AND(F2003="",B2003&lt;&gt;""),FindJISCoordinate(B2003),"No Code"))</f>
        <v>1-50-92</v>
      </c>
      <c r="H2003" s="3">
        <f t="shared" si="159"/>
        <v>21700</v>
      </c>
      <c r="I2003" s="3" t="str">
        <f t="shared" si="161"/>
        <v>U+54C4</v>
      </c>
      <c r="J2003" s="3" t="str">
        <f t="shared" si="162"/>
        <v>哄</v>
      </c>
      <c r="K2003" s="3" t="b">
        <f t="shared" si="160"/>
        <v>1</v>
      </c>
    </row>
    <row r="2004" spans="2:11" x14ac:dyDescent="0.4">
      <c r="B2004" s="2" t="str" cm="1">
        <f t="array" ref="B2004">INDEX(JIS一覧!$A$1:$CQ$95, VALUE(LEFT(F2004, 2))+1, VALUE(RIGHT(F2004, 2))+1)</f>
        <v>垢</v>
      </c>
      <c r="E2004" s="1">
        <f t="shared" si="158"/>
        <v>489</v>
      </c>
      <c r="F2004" s="7">
        <v>2504</v>
      </c>
      <c r="G2004" s="9" t="str" cm="1">
        <f t="array" ref="G2004">IF(LEN(F2004)=4,"1-"&amp;LEFT(F2004,2)&amp;"-"&amp;RIGHT(F2004,2),IF(AND(F2004="",B2004&lt;&gt;""),FindJISCoordinate(B2004),"No Code"))</f>
        <v>1-25-04</v>
      </c>
      <c r="H2004" s="3">
        <f t="shared" si="159"/>
        <v>22434</v>
      </c>
      <c r="I2004" s="3" t="str">
        <f t="shared" si="161"/>
        <v>U+57A2</v>
      </c>
      <c r="J2004" s="3" t="str">
        <f t="shared" si="162"/>
        <v>垢</v>
      </c>
      <c r="K2004" s="3" t="b">
        <f t="shared" si="160"/>
        <v>1</v>
      </c>
    </row>
    <row r="2005" spans="2:11" x14ac:dyDescent="0.4">
      <c r="B2005" s="1" t="s">
        <v>11130</v>
      </c>
      <c r="D2005" s="1">
        <v>90</v>
      </c>
      <c r="E2005" s="1">
        <f t="shared" si="158"/>
        <v>490</v>
      </c>
      <c r="G2005" s="9" t="str" cm="1">
        <f t="array" ref="G2005">IF(LEN(F2005)=4,"1-"&amp;LEFT(F2005,2)&amp;"-"&amp;RIGHT(F2005,2),IF(AND(F2005="",B2005&lt;&gt;""),FindJISCoordinate(B2005),"No Code"))</f>
        <v>2-05-52</v>
      </c>
      <c r="H2005" s="3">
        <f t="shared" si="159"/>
        <v>23022</v>
      </c>
      <c r="I2005" s="3" t="str">
        <f t="shared" si="161"/>
        <v>U+59EE</v>
      </c>
      <c r="J2005" s="3" t="str">
        <f t="shared" si="162"/>
        <v>姮</v>
      </c>
      <c r="K2005" s="3" t="b">
        <f t="shared" si="160"/>
        <v>1</v>
      </c>
    </row>
    <row r="2006" spans="2:11" x14ac:dyDescent="0.4">
      <c r="B2006" s="2" t="str" cm="1">
        <f t="array" ref="B2006">INDEX(JIS一覧!$A$1:$CQ$95, VALUE(LEFT(F2006, 2))+1, VALUE(RIGHT(F2006, 2))+1)</f>
        <v>嫦</v>
      </c>
      <c r="C2006" t="s">
        <v>11131</v>
      </c>
      <c r="E2006" s="1">
        <f t="shared" si="158"/>
        <v>490</v>
      </c>
      <c r="F2006" s="7">
        <v>5335</v>
      </c>
      <c r="G2006" s="9" t="str" cm="1">
        <f t="array" ref="G2006">IF(LEN(F2006)=4,"1-"&amp;LEFT(F2006,2)&amp;"-"&amp;RIGHT(F2006,2),IF(AND(F2006="",B2006&lt;&gt;""),FindJISCoordinate(B2006),"No Code"))</f>
        <v>1-53-35</v>
      </c>
      <c r="H2006" s="3">
        <f t="shared" si="159"/>
        <v>23270</v>
      </c>
      <c r="I2006" s="3" t="str">
        <f t="shared" si="161"/>
        <v>U+5AE6</v>
      </c>
      <c r="J2006" s="3" t="str">
        <f t="shared" si="162"/>
        <v>嫦</v>
      </c>
      <c r="K2006" s="3" t="b">
        <f t="shared" si="160"/>
        <v>1</v>
      </c>
    </row>
    <row r="2007" spans="2:11" x14ac:dyDescent="0.4">
      <c r="B2007" s="2" t="str" cm="1">
        <f t="array" ref="B2007">INDEX(JIS一覧!$A$1:$CQ$95, VALUE(LEFT(F2007, 2))+1, VALUE(RIGHT(F2007, 2))+1)</f>
        <v>巷</v>
      </c>
      <c r="E2007" s="1">
        <f t="shared" si="158"/>
        <v>490</v>
      </c>
      <c r="F2007" s="7">
        <v>2511</v>
      </c>
      <c r="G2007" s="9" t="str" cm="1">
        <f t="array" ref="G2007">IF(LEN(F2007)=4,"1-"&amp;LEFT(F2007,2)&amp;"-"&amp;RIGHT(F2007,2),IF(AND(F2007="",B2007&lt;&gt;""),FindJISCoordinate(B2007),"No Code"))</f>
        <v>1-25-11</v>
      </c>
      <c r="H2007" s="3">
        <f t="shared" si="159"/>
        <v>24055</v>
      </c>
      <c r="I2007" s="3" t="str">
        <f t="shared" si="161"/>
        <v>U+5DF7</v>
      </c>
      <c r="J2007" s="3" t="str">
        <f t="shared" si="162"/>
        <v>巷</v>
      </c>
      <c r="K2007" s="3" t="b">
        <f t="shared" si="160"/>
        <v>1</v>
      </c>
    </row>
    <row r="2008" spans="2:11" x14ac:dyDescent="0.4">
      <c r="B2008" s="2"/>
      <c r="C2008" t="s">
        <v>11132</v>
      </c>
      <c r="E2008" s="1">
        <f t="shared" si="158"/>
        <v>490</v>
      </c>
      <c r="G2008" s="9" t="str" cm="1">
        <f t="array" ref="G2008">IF(LEN(F2008)=4,"1-"&amp;LEFT(F2008,2)&amp;"-"&amp;RIGHT(F2008,2),IF(AND(F2008="",B2008&lt;&gt;""),FindJISCoordinate(B2008),"No Code"))</f>
        <v>No Code</v>
      </c>
      <c r="H2008" s="3" t="str">
        <f t="shared" si="159"/>
        <v/>
      </c>
      <c r="I2008" s="3" t="str">
        <f t="shared" si="161"/>
        <v/>
      </c>
      <c r="J2008" s="3" t="str">
        <f t="shared" si="162"/>
        <v/>
      </c>
      <c r="K2008" s="3" t="b">
        <f t="shared" si="160"/>
        <v>1</v>
      </c>
    </row>
    <row r="2009" spans="2:11" x14ac:dyDescent="0.4">
      <c r="B2009" s="2" t="str" cm="1">
        <f t="array" ref="B2009">INDEX(JIS一覧!$A$1:$CQ$95, VALUE(LEFT(F2009, 2))+1, VALUE(RIGHT(F2009, 2))+1)</f>
        <v>恒</v>
      </c>
      <c r="E2009" s="1">
        <f t="shared" si="158"/>
        <v>490</v>
      </c>
      <c r="F2009" s="7">
        <v>2517</v>
      </c>
      <c r="G2009" s="9" t="str" cm="1">
        <f t="array" ref="G2009">IF(LEN(F2009)=4,"1-"&amp;LEFT(F2009,2)&amp;"-"&amp;RIGHT(F2009,2),IF(AND(F2009="",B2009&lt;&gt;""),FindJISCoordinate(B2009),"No Code"))</f>
        <v>1-25-17</v>
      </c>
      <c r="H2009" s="3">
        <f t="shared" si="159"/>
        <v>24658</v>
      </c>
      <c r="I2009" s="3" t="str">
        <f t="shared" si="161"/>
        <v>U+6052</v>
      </c>
      <c r="J2009" s="3" t="str">
        <f t="shared" si="162"/>
        <v>恒</v>
      </c>
      <c r="K2009" s="3" t="b">
        <f t="shared" si="160"/>
        <v>1</v>
      </c>
    </row>
    <row r="2010" spans="2:11" x14ac:dyDescent="0.4">
      <c r="B2010" s="2" t="str" cm="1">
        <f t="array" ref="B2010">INDEX(JIS一覧!$A$1:$CQ$95, VALUE(LEFT(F2010, 2))+1, VALUE(RIGHT(F2010, 2))+1)</f>
        <v>恆</v>
      </c>
      <c r="C2010" t="s">
        <v>11133</v>
      </c>
      <c r="E2010" s="1">
        <f t="shared" si="158"/>
        <v>490</v>
      </c>
      <c r="F2010" s="7">
        <v>5581</v>
      </c>
      <c r="G2010" s="9" t="str" cm="1">
        <f t="array" ref="G2010">IF(LEN(F2010)=4,"1-"&amp;LEFT(F2010,2)&amp;"-"&amp;RIGHT(F2010,2),IF(AND(F2010="",B2010&lt;&gt;""),FindJISCoordinate(B2010),"No Code"))</f>
        <v>1-55-81</v>
      </c>
      <c r="H2010" s="3">
        <f t="shared" si="159"/>
        <v>24646</v>
      </c>
      <c r="I2010" s="3" t="str">
        <f t="shared" si="161"/>
        <v>U+6046</v>
      </c>
      <c r="J2010" s="3" t="str">
        <f t="shared" si="162"/>
        <v>恆</v>
      </c>
      <c r="K2010" s="3" t="b">
        <f t="shared" si="160"/>
        <v>1</v>
      </c>
    </row>
    <row r="2011" spans="2:11" x14ac:dyDescent="0.4">
      <c r="B2011" s="2" t="str" cm="1">
        <f t="array" ref="B2011">INDEX(JIS一覧!$A$1:$CQ$95, VALUE(LEFT(F2011, 2))+1, VALUE(RIGHT(F2011, 2))+1)</f>
        <v>恰</v>
      </c>
      <c r="E2011" s="1">
        <f t="shared" si="158"/>
        <v>490</v>
      </c>
      <c r="F2011" s="7">
        <v>1970</v>
      </c>
      <c r="G2011" s="9" t="str" cm="1">
        <f t="array" ref="G2011">IF(LEN(F2011)=4,"1-"&amp;LEFT(F2011,2)&amp;"-"&amp;RIGHT(F2011,2),IF(AND(F2011="",B2011&lt;&gt;""),FindJISCoordinate(B2011),"No Code"))</f>
        <v>1-19-70</v>
      </c>
      <c r="H2011" s="3">
        <f t="shared" si="159"/>
        <v>24688</v>
      </c>
      <c r="I2011" s="3" t="str">
        <f t="shared" si="161"/>
        <v>U+6070</v>
      </c>
      <c r="J2011" s="3" t="str">
        <f t="shared" si="162"/>
        <v>恰</v>
      </c>
      <c r="K2011" s="3" t="b">
        <f t="shared" si="160"/>
        <v>1</v>
      </c>
    </row>
    <row r="2012" spans="2:11" x14ac:dyDescent="0.4">
      <c r="B2012" s="2" t="str" cm="1">
        <f t="array" ref="B2012">INDEX(JIS一覧!$A$1:$CQ$95, VALUE(LEFT(F2012, 2))+1, VALUE(RIGHT(F2012, 2))+1)</f>
        <v>恍</v>
      </c>
      <c r="E2012" s="1">
        <f t="shared" si="158"/>
        <v>490</v>
      </c>
      <c r="F2012" s="7">
        <v>5582</v>
      </c>
      <c r="G2012" s="9" t="str" cm="1">
        <f t="array" ref="G2012">IF(LEN(F2012)=4,"1-"&amp;LEFT(F2012,2)&amp;"-"&amp;RIGHT(F2012,2),IF(AND(F2012="",B2012&lt;&gt;""),FindJISCoordinate(B2012),"No Code"))</f>
        <v>1-55-82</v>
      </c>
      <c r="H2012" s="3">
        <f t="shared" si="159"/>
        <v>24653</v>
      </c>
      <c r="I2012" s="3" t="str">
        <f t="shared" si="161"/>
        <v>U+604D</v>
      </c>
      <c r="J2012" s="3" t="str">
        <f t="shared" si="162"/>
        <v>恍</v>
      </c>
      <c r="K2012" s="3" t="b">
        <f t="shared" si="160"/>
        <v>1</v>
      </c>
    </row>
    <row r="2013" spans="2:11" x14ac:dyDescent="0.4">
      <c r="B2013" s="2" t="str" cm="1">
        <f t="array" ref="B2013">INDEX(JIS一覧!$A$1:$CQ$95, VALUE(LEFT(F2013, 2))+1, VALUE(RIGHT(F2013, 2))+1)</f>
        <v>洪</v>
      </c>
      <c r="D2013" s="1">
        <v>91</v>
      </c>
      <c r="E2013" s="1">
        <f t="shared" si="158"/>
        <v>491</v>
      </c>
      <c r="F2013" s="7">
        <v>2531</v>
      </c>
      <c r="G2013" s="9" t="str" cm="1">
        <f t="array" ref="G2013">IF(LEN(F2013)=4,"1-"&amp;LEFT(F2013,2)&amp;"-"&amp;RIGHT(F2013,2),IF(AND(F2013="",B2013&lt;&gt;""),FindJISCoordinate(B2013),"No Code"))</f>
        <v>1-25-31</v>
      </c>
      <c r="H2013" s="3">
        <f t="shared" si="159"/>
        <v>27946</v>
      </c>
      <c r="I2013" s="3" t="str">
        <f t="shared" si="161"/>
        <v>U+6D2A</v>
      </c>
      <c r="J2013" s="3" t="str">
        <f t="shared" si="162"/>
        <v>洪</v>
      </c>
      <c r="K2013" s="3" t="b">
        <f t="shared" si="160"/>
        <v>1</v>
      </c>
    </row>
    <row r="2014" spans="2:11" x14ac:dyDescent="0.4">
      <c r="B2014" s="2" t="str" cm="1">
        <f t="array" ref="B2014">INDEX(JIS一覧!$A$1:$CQ$95, VALUE(LEFT(F2014, 2))+1, VALUE(RIGHT(F2014, 2))+1)</f>
        <v>洽</v>
      </c>
      <c r="E2014" s="1">
        <f t="shared" si="158"/>
        <v>491</v>
      </c>
      <c r="F2014" s="7">
        <v>6210</v>
      </c>
      <c r="G2014" s="9" t="str" cm="1">
        <f t="array" ref="G2014">IF(LEN(F2014)=4,"1-"&amp;LEFT(F2014,2)&amp;"-"&amp;RIGHT(F2014,2),IF(AND(F2014="",B2014&lt;&gt;""),FindJISCoordinate(B2014),"No Code"))</f>
        <v>1-62-10</v>
      </c>
      <c r="H2014" s="3">
        <f t="shared" si="159"/>
        <v>27965</v>
      </c>
      <c r="I2014" s="3" t="str">
        <f t="shared" si="161"/>
        <v>U+6D3D</v>
      </c>
      <c r="J2014" s="3" t="str">
        <f t="shared" si="162"/>
        <v>洽</v>
      </c>
      <c r="K2014" s="3" t="b">
        <f t="shared" si="160"/>
        <v>1</v>
      </c>
    </row>
    <row r="2015" spans="2:11" x14ac:dyDescent="0.4">
      <c r="B2015" s="2" t="str" cm="1">
        <f t="array" ref="B2015">INDEX(JIS一覧!$A$1:$CQ$95, VALUE(LEFT(F2015, 2))+1, VALUE(RIGHT(F2015, 2))+1)</f>
        <v>洸</v>
      </c>
      <c r="E2015" s="1">
        <f t="shared" si="158"/>
        <v>491</v>
      </c>
      <c r="F2015" s="7">
        <v>6211</v>
      </c>
      <c r="G2015" s="9" t="str" cm="1">
        <f t="array" ref="G2015">IF(LEN(F2015)=4,"1-"&amp;LEFT(F2015,2)&amp;"-"&amp;RIGHT(F2015,2),IF(AND(F2015="",B2015&lt;&gt;""),FindJISCoordinate(B2015),"No Code"))</f>
        <v>1-62-11</v>
      </c>
      <c r="H2015" s="3">
        <f t="shared" si="159"/>
        <v>27960</v>
      </c>
      <c r="I2015" s="3" t="str">
        <f t="shared" si="161"/>
        <v>U+6D38</v>
      </c>
      <c r="J2015" s="3" t="str">
        <f t="shared" si="162"/>
        <v>洸</v>
      </c>
      <c r="K2015" s="3" t="b">
        <f t="shared" si="160"/>
        <v>1</v>
      </c>
    </row>
    <row r="2016" spans="2:11" x14ac:dyDescent="0.4">
      <c r="B2016" s="2" t="str" cm="1">
        <f t="array" ref="B2016">INDEX(JIS一覧!$A$1:$CQ$95, VALUE(LEFT(F2016, 2))+1, VALUE(RIGHT(F2016, 2))+1)</f>
        <v>狡</v>
      </c>
      <c r="E2016" s="1">
        <f t="shared" si="158"/>
        <v>491</v>
      </c>
      <c r="F2016" s="7">
        <v>6436</v>
      </c>
      <c r="G2016" s="9" t="str" cm="1">
        <f t="array" ref="G2016">IF(LEN(F2016)=4,"1-"&amp;LEFT(F2016,2)&amp;"-"&amp;RIGHT(F2016,2),IF(AND(F2016="",B2016&lt;&gt;""),FindJISCoordinate(B2016),"No Code"))</f>
        <v>1-64-36</v>
      </c>
      <c r="H2016" s="3">
        <f t="shared" si="159"/>
        <v>29409</v>
      </c>
      <c r="I2016" s="3" t="str">
        <f t="shared" si="161"/>
        <v>U+72E1</v>
      </c>
      <c r="J2016" s="3" t="str">
        <f t="shared" si="162"/>
        <v>狡</v>
      </c>
      <c r="K2016" s="3" t="b">
        <f t="shared" si="160"/>
        <v>1</v>
      </c>
    </row>
    <row r="2017" spans="2:11" x14ac:dyDescent="0.4">
      <c r="B2017" s="2" t="str" cm="1">
        <f t="array" ref="B2017">INDEX(JIS一覧!$A$1:$CQ$95, VALUE(LEFT(F2017, 2))+1, VALUE(RIGHT(F2017, 2))+1)</f>
        <v>皇</v>
      </c>
      <c r="E2017" s="1">
        <f t="shared" si="158"/>
        <v>491</v>
      </c>
      <c r="F2017" s="7">
        <v>2536</v>
      </c>
      <c r="G2017" s="9" t="str" cm="1">
        <f t="array" ref="G2017">IF(LEN(F2017)=4,"1-"&amp;LEFT(F2017,2)&amp;"-"&amp;RIGHT(F2017,2),IF(AND(F2017="",B2017&lt;&gt;""),FindJISCoordinate(B2017),"No Code"))</f>
        <v>1-25-36</v>
      </c>
      <c r="H2017" s="3">
        <f t="shared" si="159"/>
        <v>30343</v>
      </c>
      <c r="I2017" s="3" t="str">
        <f t="shared" si="161"/>
        <v>U+7687</v>
      </c>
      <c r="J2017" s="3" t="str">
        <f t="shared" si="162"/>
        <v>皇</v>
      </c>
      <c r="K2017" s="3" t="b">
        <f t="shared" si="160"/>
        <v>1</v>
      </c>
    </row>
    <row r="2018" spans="2:11" x14ac:dyDescent="0.4">
      <c r="B2018" s="2" t="str" cm="1">
        <f t="array" ref="B2018">INDEX(JIS一覧!$A$1:$CQ$95, VALUE(LEFT(F2018, 2))+1, VALUE(RIGHT(F2018, 2))+1)</f>
        <v>紅</v>
      </c>
      <c r="D2018" s="1">
        <v>92</v>
      </c>
      <c r="E2018" s="1">
        <f t="shared" si="158"/>
        <v>492</v>
      </c>
      <c r="F2018" s="7">
        <v>2540</v>
      </c>
      <c r="G2018" s="9" t="str" cm="1">
        <f t="array" ref="G2018">IF(LEN(F2018)=4,"1-"&amp;LEFT(F2018,2)&amp;"-"&amp;RIGHT(F2018,2),IF(AND(F2018="",B2018&lt;&gt;""),FindJISCoordinate(B2018),"No Code"))</f>
        <v>1-25-40</v>
      </c>
      <c r="H2018" s="3">
        <f t="shared" si="159"/>
        <v>32005</v>
      </c>
      <c r="I2018" s="3" t="str">
        <f t="shared" si="161"/>
        <v>U+7D05</v>
      </c>
      <c r="J2018" s="3" t="str">
        <f t="shared" si="162"/>
        <v>紅</v>
      </c>
      <c r="K2018" s="3" t="b">
        <f t="shared" si="160"/>
        <v>1</v>
      </c>
    </row>
    <row r="2019" spans="2:11" x14ac:dyDescent="0.4">
      <c r="B2019" s="2" t="str" cm="1">
        <f t="array" ref="B2019">INDEX(JIS一覧!$A$1:$CQ$95, VALUE(LEFT(F2019, 2))+1, VALUE(RIGHT(F2019, 2))+1)</f>
        <v>缸</v>
      </c>
      <c r="D2019" s="1">
        <v>93</v>
      </c>
      <c r="E2019" s="1">
        <f t="shared" si="158"/>
        <v>493</v>
      </c>
      <c r="F2019" s="7">
        <v>6993</v>
      </c>
      <c r="G2019" s="9" t="str" cm="1">
        <f t="array" ref="G2019">IF(LEN(F2019)=4,"1-"&amp;LEFT(F2019,2)&amp;"-"&amp;RIGHT(F2019,2),IF(AND(F2019="",B2019&lt;&gt;""),FindJISCoordinate(B2019),"No Code"))</f>
        <v>1-69-93</v>
      </c>
      <c r="H2019" s="3">
        <f t="shared" si="159"/>
        <v>32568</v>
      </c>
      <c r="I2019" s="3" t="str">
        <f t="shared" si="161"/>
        <v>U+7F38</v>
      </c>
      <c r="J2019" s="3" t="str">
        <f t="shared" si="162"/>
        <v>缸</v>
      </c>
      <c r="K2019" s="3" t="b">
        <f t="shared" si="160"/>
        <v>1</v>
      </c>
    </row>
    <row r="2020" spans="2:11" x14ac:dyDescent="0.4">
      <c r="B2020" s="2" t="str" cm="1">
        <f t="array" ref="B2020">INDEX(JIS一覧!$A$1:$CQ$95, VALUE(LEFT(F2020, 2))+1, VALUE(RIGHT(F2020, 2))+1)</f>
        <v>胛</v>
      </c>
      <c r="E2020" s="1">
        <f t="shared" si="158"/>
        <v>493</v>
      </c>
      <c r="F2020" s="7">
        <v>7080</v>
      </c>
      <c r="G2020" s="9" t="str" cm="1">
        <f t="array" ref="G2020">IF(LEN(F2020)=4,"1-"&amp;LEFT(F2020,2)&amp;"-"&amp;RIGHT(F2020,2),IF(AND(F2020="",B2020&lt;&gt;""),FindJISCoordinate(B2020),"No Code"))</f>
        <v>1-70-80</v>
      </c>
      <c r="H2020" s="3">
        <f t="shared" si="159"/>
        <v>32987</v>
      </c>
      <c r="I2020" s="3" t="str">
        <f t="shared" si="161"/>
        <v>U+80DB</v>
      </c>
      <c r="J2020" s="3" t="str">
        <f t="shared" si="162"/>
        <v>胛</v>
      </c>
      <c r="K2020" s="3" t="b">
        <f t="shared" si="160"/>
        <v>1</v>
      </c>
    </row>
    <row r="2021" spans="2:11" x14ac:dyDescent="0.4">
      <c r="B2021" s="2" t="str" cm="1">
        <f t="array" ref="B2021">INDEX(JIS一覧!$A$1:$CQ$95, VALUE(LEFT(F2021, 2))+1, VALUE(RIGHT(F2021, 2))+1)</f>
        <v>荒</v>
      </c>
      <c r="E2021" s="1">
        <f t="shared" si="158"/>
        <v>493</v>
      </c>
      <c r="F2021" s="7">
        <v>2551</v>
      </c>
      <c r="G2021" s="9" t="str" cm="1">
        <f t="array" ref="G2021">IF(LEN(F2021)=4,"1-"&amp;LEFT(F2021,2)&amp;"-"&amp;RIGHT(F2021,2),IF(AND(F2021="",B2021&lt;&gt;""),FindJISCoordinate(B2021),"No Code"))</f>
        <v>1-25-51</v>
      </c>
      <c r="H2021" s="3">
        <f t="shared" si="159"/>
        <v>33618</v>
      </c>
      <c r="I2021" s="3" t="str">
        <f t="shared" si="161"/>
        <v>U+8352</v>
      </c>
      <c r="J2021" s="3" t="str">
        <f t="shared" si="162"/>
        <v>荒</v>
      </c>
      <c r="K2021" s="3" t="b">
        <f t="shared" si="160"/>
        <v>1</v>
      </c>
    </row>
    <row r="2022" spans="2:11" x14ac:dyDescent="0.4">
      <c r="B2022" s="2" t="str" cm="1">
        <f t="array" ref="B2022">INDEX(JIS一覧!$A$1:$CQ$95, VALUE(LEFT(F2022, 2))+1, VALUE(RIGHT(F2022, 2))+1)</f>
        <v>郊</v>
      </c>
      <c r="D2022" s="1">
        <v>94</v>
      </c>
      <c r="E2022" s="1">
        <f t="shared" si="158"/>
        <v>494</v>
      </c>
      <c r="F2022" s="7">
        <v>2557</v>
      </c>
      <c r="G2022" s="9" t="str" cm="1">
        <f t="array" ref="G2022">IF(LEN(F2022)=4,"1-"&amp;LEFT(F2022,2)&amp;"-"&amp;RIGHT(F2022,2),IF(AND(F2022="",B2022&lt;&gt;""),FindJISCoordinate(B2022),"No Code"))</f>
        <v>1-25-57</v>
      </c>
      <c r="H2022" s="3">
        <f t="shared" si="159"/>
        <v>37066</v>
      </c>
      <c r="I2022" s="3" t="str">
        <f t="shared" si="161"/>
        <v>U+90CA</v>
      </c>
      <c r="J2022" s="3" t="str">
        <f t="shared" si="162"/>
        <v>郊</v>
      </c>
      <c r="K2022" s="3" t="b">
        <f t="shared" si="160"/>
        <v>1</v>
      </c>
    </row>
    <row r="2023" spans="2:11" x14ac:dyDescent="0.4">
      <c r="B2023" s="2" t="str" cm="1">
        <f t="array" ref="B2023">INDEX(JIS一覧!$A$1:$CQ$95, VALUE(LEFT(F2023, 2))+1, VALUE(RIGHT(F2023, 2))+1)</f>
        <v>香</v>
      </c>
      <c r="E2023" s="1">
        <f t="shared" si="158"/>
        <v>494</v>
      </c>
      <c r="F2023" s="7">
        <v>2565</v>
      </c>
      <c r="G2023" s="9" t="str" cm="1">
        <f t="array" ref="G2023">IF(LEN(F2023)=4,"1-"&amp;LEFT(F2023,2)&amp;"-"&amp;RIGHT(F2023,2),IF(AND(F2023="",B2023&lt;&gt;""),FindJISCoordinate(B2023),"No Code"))</f>
        <v>1-25-65</v>
      </c>
      <c r="H2023" s="3">
        <f t="shared" si="159"/>
        <v>39321</v>
      </c>
      <c r="I2023" s="3" t="str">
        <f t="shared" si="161"/>
        <v>U+9999</v>
      </c>
      <c r="J2023" s="3" t="str">
        <f t="shared" si="162"/>
        <v>香</v>
      </c>
      <c r="K2023" s="3" t="b">
        <f t="shared" si="160"/>
        <v>1</v>
      </c>
    </row>
    <row r="2024" spans="2:11" x14ac:dyDescent="0.4">
      <c r="B2024" s="2" t="str" cm="1">
        <f t="array" ref="B2024">INDEX(JIS一覧!$A$1:$CQ$95, VALUE(LEFT(F2024, 2))+1, VALUE(RIGHT(F2024, 2))+1)</f>
        <v>候</v>
      </c>
      <c r="D2024" s="1">
        <v>95</v>
      </c>
      <c r="E2024" s="1">
        <f t="shared" si="158"/>
        <v>495</v>
      </c>
      <c r="F2024" s="7">
        <v>2485</v>
      </c>
      <c r="G2024" s="9" t="str" cm="1">
        <f t="array" ref="G2024">IF(LEN(F2024)=4,"1-"&amp;LEFT(F2024,2)&amp;"-"&amp;RIGHT(F2024,2),IF(AND(F2024="",B2024&lt;&gt;""),FindJISCoordinate(B2024),"No Code"))</f>
        <v>1-24-85</v>
      </c>
      <c r="H2024" s="3">
        <f t="shared" si="159"/>
        <v>20505</v>
      </c>
      <c r="I2024" s="3" t="str">
        <f t="shared" si="161"/>
        <v>U+5019</v>
      </c>
      <c r="J2024" s="3" t="str">
        <f t="shared" si="162"/>
        <v>候</v>
      </c>
      <c r="K2024" s="3" t="b">
        <f t="shared" si="160"/>
        <v>1</v>
      </c>
    </row>
    <row r="2025" spans="2:11" x14ac:dyDescent="0.4">
      <c r="B2025" s="2" t="str" cm="1">
        <f t="array" ref="B2025">INDEX(JIS一覧!$A$1:$CQ$95, VALUE(LEFT(F2025, 2))+1, VALUE(RIGHT(F2025, 2))+1)</f>
        <v>倖</v>
      </c>
      <c r="E2025" s="1">
        <f t="shared" si="158"/>
        <v>495</v>
      </c>
      <c r="F2025" s="7">
        <v>2486</v>
      </c>
      <c r="G2025" s="9" t="str" cm="1">
        <f t="array" ref="G2025">IF(LEN(F2025)=4,"1-"&amp;LEFT(F2025,2)&amp;"-"&amp;RIGHT(F2025,2),IF(AND(F2025="",B2025&lt;&gt;""),FindJISCoordinate(B2025),"No Code"))</f>
        <v>1-24-86</v>
      </c>
      <c r="H2025" s="3">
        <f t="shared" si="159"/>
        <v>20502</v>
      </c>
      <c r="I2025" s="3" t="str">
        <f t="shared" si="161"/>
        <v>U+5016</v>
      </c>
      <c r="J2025" s="3" t="str">
        <f t="shared" si="162"/>
        <v>倖</v>
      </c>
      <c r="K2025" s="3" t="b">
        <f t="shared" si="160"/>
        <v>1</v>
      </c>
    </row>
    <row r="2026" spans="2:11" x14ac:dyDescent="0.4">
      <c r="B2026" s="2" t="str" cm="1">
        <f t="array" ref="B2026">INDEX(JIS一覧!$A$1:$CQ$95, VALUE(LEFT(F2026, 2))+1, VALUE(RIGHT(F2026, 2))+1)</f>
        <v>倥</v>
      </c>
      <c r="E2026" s="1">
        <f t="shared" si="158"/>
        <v>495</v>
      </c>
      <c r="F2026" s="7">
        <v>4869</v>
      </c>
      <c r="G2026" s="9" t="str" cm="1">
        <f t="array" ref="G2026">IF(LEN(F2026)=4,"1-"&amp;LEFT(F2026,2)&amp;"-"&amp;RIGHT(F2026,2),IF(AND(F2026="",B2026&lt;&gt;""),FindJISCoordinate(B2026),"No Code"))</f>
        <v>1-48-69</v>
      </c>
      <c r="H2026" s="3">
        <f t="shared" si="159"/>
        <v>20517</v>
      </c>
      <c r="I2026" s="3" t="str">
        <f t="shared" si="161"/>
        <v>U+5025</v>
      </c>
      <c r="J2026" s="3" t="str">
        <f t="shared" si="162"/>
        <v>倥</v>
      </c>
      <c r="K2026" s="3" t="b">
        <f t="shared" si="160"/>
        <v>1</v>
      </c>
    </row>
    <row r="2027" spans="2:11" x14ac:dyDescent="0.4">
      <c r="B2027" s="2"/>
      <c r="C2027" t="s">
        <v>11134</v>
      </c>
      <c r="E2027" s="1">
        <f t="shared" si="158"/>
        <v>495</v>
      </c>
      <c r="G2027" s="9" t="str" cm="1">
        <f t="array" ref="G2027">IF(LEN(F2027)=4,"1-"&amp;LEFT(F2027,2)&amp;"-"&amp;RIGHT(F2027,2),IF(AND(F2027="",B2027&lt;&gt;""),FindJISCoordinate(B2027),"No Code"))</f>
        <v>No Code</v>
      </c>
      <c r="H2027" s="3" t="str">
        <f t="shared" si="159"/>
        <v/>
      </c>
      <c r="I2027" s="3" t="str">
        <f t="shared" si="161"/>
        <v/>
      </c>
      <c r="J2027" s="3" t="str">
        <f t="shared" si="162"/>
        <v/>
      </c>
      <c r="K2027" s="3" t="b">
        <f t="shared" si="160"/>
        <v>1</v>
      </c>
    </row>
    <row r="2028" spans="2:11" x14ac:dyDescent="0.4">
      <c r="B2028" s="2" t="str" cm="1">
        <f t="array" ref="B2028">INDEX(JIS一覧!$A$1:$CQ$95, VALUE(LEFT(F2028, 2))+1, VALUE(RIGHT(F2028, 2))+1)</f>
        <v>冓</v>
      </c>
      <c r="D2028" s="1">
        <v>96</v>
      </c>
      <c r="E2028" s="1">
        <f t="shared" si="158"/>
        <v>496</v>
      </c>
      <c r="F2028" s="7">
        <v>4942</v>
      </c>
      <c r="G2028" s="9" t="str" cm="1">
        <f t="array" ref="G2028">IF(LEN(F2028)=4,"1-"&amp;LEFT(F2028,2)&amp;"-"&amp;RIGHT(F2028,2),IF(AND(F2028="",B2028&lt;&gt;""),FindJISCoordinate(B2028),"No Code"))</f>
        <v>1-49-42</v>
      </c>
      <c r="H2028" s="3">
        <f t="shared" si="159"/>
        <v>20883</v>
      </c>
      <c r="I2028" s="3" t="str">
        <f t="shared" si="161"/>
        <v>U+5193</v>
      </c>
      <c r="J2028" s="3" t="str">
        <f t="shared" si="162"/>
        <v>冓</v>
      </c>
      <c r="K2028" s="3" t="b">
        <f t="shared" si="160"/>
        <v>1</v>
      </c>
    </row>
    <row r="2029" spans="2:11" x14ac:dyDescent="0.4">
      <c r="B2029" s="2" t="str" cm="1">
        <f t="array" ref="B2029">INDEX(JIS一覧!$A$1:$CQ$95, VALUE(LEFT(F2029, 2))+1, VALUE(RIGHT(F2029, 2))+1)</f>
        <v>哽</v>
      </c>
      <c r="E2029" s="1">
        <f t="shared" si="158"/>
        <v>496</v>
      </c>
      <c r="F2029" s="7">
        <v>5111</v>
      </c>
      <c r="G2029" s="9" t="str" cm="1">
        <f t="array" ref="G2029">IF(LEN(F2029)=4,"1-"&amp;LEFT(F2029,2)&amp;"-"&amp;RIGHT(F2029,2),IF(AND(F2029="",B2029&lt;&gt;""),FindJISCoordinate(B2029),"No Code"))</f>
        <v>1-51-11</v>
      </c>
      <c r="H2029" s="3">
        <f t="shared" si="159"/>
        <v>21757</v>
      </c>
      <c r="I2029" s="3" t="str">
        <f t="shared" si="161"/>
        <v>U+54FD</v>
      </c>
      <c r="J2029" s="3" t="str">
        <f t="shared" si="162"/>
        <v>哽</v>
      </c>
      <c r="K2029" s="3" t="b">
        <f t="shared" si="160"/>
        <v>1</v>
      </c>
    </row>
    <row r="2030" spans="2:11" x14ac:dyDescent="0.4">
      <c r="B2030" s="2" t="str" cm="1">
        <f t="array" ref="B2030">INDEX(JIS一覧!$A$1:$CQ$95, VALUE(LEFT(F2030, 2))+1, VALUE(RIGHT(F2030, 2))+1)</f>
        <v>哮</v>
      </c>
      <c r="E2030" s="1">
        <f t="shared" si="158"/>
        <v>496</v>
      </c>
      <c r="F2030" s="7">
        <v>5112</v>
      </c>
      <c r="G2030" s="9" t="str" cm="1">
        <f t="array" ref="G2030">IF(LEN(F2030)=4,"1-"&amp;LEFT(F2030,2)&amp;"-"&amp;RIGHT(F2030,2),IF(AND(F2030="",B2030&lt;&gt;""),FindJISCoordinate(B2030),"No Code"))</f>
        <v>1-51-12</v>
      </c>
      <c r="H2030" s="3">
        <f t="shared" si="159"/>
        <v>21742</v>
      </c>
      <c r="I2030" s="3" t="str">
        <f t="shared" si="161"/>
        <v>U+54EE</v>
      </c>
      <c r="J2030" s="3" t="str">
        <f t="shared" si="162"/>
        <v>哮</v>
      </c>
      <c r="K2030" s="3" t="b">
        <f t="shared" si="160"/>
        <v>1</v>
      </c>
    </row>
    <row r="2031" spans="2:11" x14ac:dyDescent="0.4">
      <c r="B2031" s="2" t="str" cm="1">
        <f t="array" ref="B2031">INDEX(JIS一覧!$A$1:$CQ$95, VALUE(LEFT(F2031, 2))+1, VALUE(RIGHT(F2031, 2))+1)</f>
        <v>晃</v>
      </c>
      <c r="E2031" s="1">
        <f t="shared" si="158"/>
        <v>496</v>
      </c>
      <c r="F2031" s="7">
        <v>2524</v>
      </c>
      <c r="G2031" s="9" t="str" cm="1">
        <f t="array" ref="G2031">IF(LEN(F2031)=4,"1-"&amp;LEFT(F2031,2)&amp;"-"&amp;RIGHT(F2031,2),IF(AND(F2031="",B2031&lt;&gt;""),FindJISCoordinate(B2031),"No Code"))</f>
        <v>1-25-24</v>
      </c>
      <c r="H2031" s="3">
        <f t="shared" si="159"/>
        <v>26179</v>
      </c>
      <c r="I2031" s="3" t="str">
        <f t="shared" si="161"/>
        <v>U+6643</v>
      </c>
      <c r="J2031" s="3" t="str">
        <f t="shared" si="162"/>
        <v>晃</v>
      </c>
      <c r="K2031" s="3" t="b">
        <f t="shared" si="160"/>
        <v>1</v>
      </c>
    </row>
    <row r="2032" spans="2:11" x14ac:dyDescent="0.4">
      <c r="B2032" s="2" t="str" cm="1">
        <f t="array" ref="B2032">INDEX(JIS一覧!$A$1:$CQ$95, VALUE(LEFT(F2032, 2))+1, VALUE(RIGHT(F2032, 2))+1)</f>
        <v>校</v>
      </c>
      <c r="E2032" s="1">
        <f t="shared" si="158"/>
        <v>496</v>
      </c>
      <c r="F2032" s="7">
        <v>2527</v>
      </c>
      <c r="G2032" s="9" t="str" cm="1">
        <f t="array" ref="G2032">IF(LEN(F2032)=4,"1-"&amp;LEFT(F2032,2)&amp;"-"&amp;RIGHT(F2032,2),IF(AND(F2032="",B2032&lt;&gt;""),FindJISCoordinate(B2032),"No Code"))</f>
        <v>1-25-27</v>
      </c>
      <c r="H2032" s="3">
        <f t="shared" si="159"/>
        <v>26657</v>
      </c>
      <c r="I2032" s="3" t="str">
        <f t="shared" si="161"/>
        <v>U+6821</v>
      </c>
      <c r="J2032" s="3" t="str">
        <f t="shared" si="162"/>
        <v>校</v>
      </c>
      <c r="K2032" s="3" t="b">
        <f t="shared" si="160"/>
        <v>1</v>
      </c>
    </row>
    <row r="2033" spans="2:11" x14ac:dyDescent="0.4">
      <c r="B2033" s="2" t="str" cm="1">
        <f t="array" ref="B2033">INDEX(JIS一覧!$A$1:$CQ$95, VALUE(LEFT(F2033, 2))+1, VALUE(RIGHT(F2033, 2))+1)</f>
        <v>栲</v>
      </c>
      <c r="E2033" s="1">
        <f t="shared" si="158"/>
        <v>496</v>
      </c>
      <c r="F2033" s="7">
        <v>5962</v>
      </c>
      <c r="G2033" s="9" t="str" cm="1">
        <f t="array" ref="G2033">IF(LEN(F2033)=4,"1-"&amp;LEFT(F2033,2)&amp;"-"&amp;RIGHT(F2033,2),IF(AND(F2033="",B2033&lt;&gt;""),FindJISCoordinate(B2033),"No Code"))</f>
        <v>1-59-62</v>
      </c>
      <c r="H2033" s="3">
        <f t="shared" si="159"/>
        <v>26674</v>
      </c>
      <c r="I2033" s="3" t="str">
        <f t="shared" si="161"/>
        <v>U+6832</v>
      </c>
      <c r="J2033" s="3" t="str">
        <f t="shared" si="162"/>
        <v>栲</v>
      </c>
      <c r="K2033" s="3" t="b">
        <f t="shared" si="160"/>
        <v>1</v>
      </c>
    </row>
    <row r="2034" spans="2:11" x14ac:dyDescent="0.4">
      <c r="B2034" s="1" t="s">
        <v>962</v>
      </c>
      <c r="E2034" s="1">
        <f t="shared" si="158"/>
        <v>496</v>
      </c>
      <c r="G2034" s="9" t="str" cm="1">
        <f t="array" ref="G2034">IF(LEN(F2034)=4,"1-"&amp;LEFT(F2034,2)&amp;"-"&amp;RIGHT(F2034,2),IF(AND(F2034="",B2034&lt;&gt;""),FindJISCoordinate(B2034),"No Code"))</f>
        <v>2-14-63</v>
      </c>
      <c r="H2034" s="3">
        <f t="shared" si="159"/>
        <v>26692</v>
      </c>
      <c r="I2034" s="3" t="str">
        <f t="shared" si="161"/>
        <v>U+6844</v>
      </c>
      <c r="J2034" s="3" t="str">
        <f t="shared" si="162"/>
        <v>桄</v>
      </c>
      <c r="K2034" s="3" t="b">
        <f t="shared" si="160"/>
        <v>1</v>
      </c>
    </row>
    <row r="2035" spans="2:11" x14ac:dyDescent="0.4">
      <c r="B2035" s="2" t="str" cm="1">
        <f t="array" ref="B2035">INDEX(JIS一覧!$A$1:$CQ$95, VALUE(LEFT(F2035, 2))+1, VALUE(RIGHT(F2035, 2))+1)</f>
        <v>浩</v>
      </c>
      <c r="D2035" s="1">
        <v>97</v>
      </c>
      <c r="E2035" s="1">
        <f t="shared" si="158"/>
        <v>497</v>
      </c>
      <c r="F2035" s="7">
        <v>2532</v>
      </c>
      <c r="G2035" s="9" t="str" cm="1">
        <f t="array" ref="G2035">IF(LEN(F2035)=4,"1-"&amp;LEFT(F2035,2)&amp;"-"&amp;RIGHT(F2035,2),IF(AND(F2035="",B2035&lt;&gt;""),FindJISCoordinate(B2035),"No Code"))</f>
        <v>1-25-32</v>
      </c>
      <c r="H2035" s="3">
        <f t="shared" si="159"/>
        <v>28009</v>
      </c>
      <c r="I2035" s="3" t="str">
        <f t="shared" si="161"/>
        <v>U+6D69</v>
      </c>
      <c r="J2035" s="3" t="str">
        <f t="shared" si="162"/>
        <v>浩</v>
      </c>
      <c r="K2035" s="3" t="b">
        <f t="shared" si="160"/>
        <v>1</v>
      </c>
    </row>
    <row r="2036" spans="2:11" x14ac:dyDescent="0.4">
      <c r="B2036" s="2" t="str" cm="1">
        <f t="array" ref="B2036">INDEX(JIS一覧!$A$1:$CQ$95, VALUE(LEFT(F2036, 2))+1, VALUE(RIGHT(F2036, 2))+1)</f>
        <v>烋</v>
      </c>
      <c r="E2036" s="1">
        <f t="shared" si="158"/>
        <v>497</v>
      </c>
      <c r="F2036" s="7">
        <v>6362</v>
      </c>
      <c r="G2036" s="9" t="str" cm="1">
        <f t="array" ref="G2036">IF(LEN(F2036)=4,"1-"&amp;LEFT(F2036,2)&amp;"-"&amp;RIGHT(F2036,2),IF(AND(F2036="",B2036&lt;&gt;""),FindJISCoordinate(B2036),"No Code"))</f>
        <v>1-63-62</v>
      </c>
      <c r="H2036" s="3">
        <f t="shared" si="159"/>
        <v>28875</v>
      </c>
      <c r="I2036" s="3" t="str">
        <f t="shared" si="161"/>
        <v>U+70CB</v>
      </c>
      <c r="J2036" s="3" t="str">
        <f t="shared" si="162"/>
        <v>烋</v>
      </c>
      <c r="K2036" s="3" t="b">
        <f t="shared" si="160"/>
        <v>1</v>
      </c>
    </row>
    <row r="2037" spans="2:11" x14ac:dyDescent="0.4">
      <c r="B2037" s="2" t="str" cm="1">
        <f t="array" ref="B2037">INDEX(JIS一覧!$A$1:$CQ$95, VALUE(LEFT(F2037, 2))+1, VALUE(RIGHT(F2037, 2))+1)</f>
        <v>盍</v>
      </c>
      <c r="E2037" s="1">
        <f t="shared" si="158"/>
        <v>497</v>
      </c>
      <c r="F2037" s="7">
        <v>6620</v>
      </c>
      <c r="G2037" s="9" t="str" cm="1">
        <f t="array" ref="G2037">IF(LEN(F2037)=4,"1-"&amp;LEFT(F2037,2)&amp;"-"&amp;RIGHT(F2037,2),IF(AND(F2037="",B2037&lt;&gt;""),FindJISCoordinate(B2037),"No Code"))</f>
        <v>1-66-20</v>
      </c>
      <c r="H2037" s="3">
        <f t="shared" si="159"/>
        <v>30413</v>
      </c>
      <c r="I2037" s="3" t="str">
        <f t="shared" si="161"/>
        <v>U+76CD</v>
      </c>
      <c r="J2037" s="3" t="str">
        <f t="shared" si="162"/>
        <v>盍</v>
      </c>
      <c r="K2037" s="3" t="b">
        <f t="shared" si="160"/>
        <v>1</v>
      </c>
    </row>
    <row r="2038" spans="2:11" x14ac:dyDescent="0.4">
      <c r="B2038" s="2" t="str" cm="1">
        <f t="array" ref="B2038">INDEX(JIS一覧!$A$1:$CQ$95, VALUE(LEFT(F2038, 2))+1, VALUE(RIGHT(F2038, 2))+1)</f>
        <v>紘</v>
      </c>
      <c r="E2038" s="1">
        <f t="shared" si="158"/>
        <v>497</v>
      </c>
      <c r="F2038" s="7">
        <v>2541</v>
      </c>
      <c r="G2038" s="9" t="str" cm="1">
        <f t="array" ref="G2038">IF(LEN(F2038)=4,"1-"&amp;LEFT(F2038,2)&amp;"-"&amp;RIGHT(F2038,2),IF(AND(F2038="",B2038&lt;&gt;""),FindJISCoordinate(B2038),"No Code"))</f>
        <v>1-25-41</v>
      </c>
      <c r="H2038" s="3">
        <f t="shared" si="159"/>
        <v>32024</v>
      </c>
      <c r="I2038" s="3" t="str">
        <f t="shared" si="161"/>
        <v>U+7D18</v>
      </c>
      <c r="J2038" s="3" t="str">
        <f t="shared" si="162"/>
        <v>紘</v>
      </c>
      <c r="K2038" s="3" t="b">
        <f t="shared" si="160"/>
        <v>1</v>
      </c>
    </row>
    <row r="2039" spans="2:11" x14ac:dyDescent="0.4">
      <c r="B2039" s="2" t="str" cm="1">
        <f t="array" ref="B2039">INDEX(JIS一覧!$A$1:$CQ$95, VALUE(LEFT(F2039, 2))+1, VALUE(RIGHT(F2039, 2))+1)</f>
        <v>羔</v>
      </c>
      <c r="E2039" s="1">
        <f t="shared" ref="E2039:E2102" si="163">IF(D2039="",E2038,D2039+ROUNDUP(E2038-D2039,-2))</f>
        <v>497</v>
      </c>
      <c r="F2039" s="7">
        <v>7022</v>
      </c>
      <c r="G2039" s="9" t="str" cm="1">
        <f t="array" ref="G2039">IF(LEN(F2039)=4,"1-"&amp;LEFT(F2039,2)&amp;"-"&amp;RIGHT(F2039,2),IF(AND(F2039="",B2039&lt;&gt;""),FindJISCoordinate(B2039),"No Code"))</f>
        <v>1-70-22</v>
      </c>
      <c r="H2039" s="3">
        <f t="shared" si="159"/>
        <v>32660</v>
      </c>
      <c r="I2039" s="3" t="str">
        <f t="shared" si="161"/>
        <v>U+7F94</v>
      </c>
      <c r="J2039" s="3" t="str">
        <f t="shared" si="162"/>
        <v>羔</v>
      </c>
      <c r="K2039" s="3" t="b">
        <f t="shared" si="160"/>
        <v>1</v>
      </c>
    </row>
    <row r="2040" spans="2:11" x14ac:dyDescent="0.4">
      <c r="B2040" s="2" t="str" cm="1">
        <f t="array" ref="B2040">INDEX(JIS一覧!$A$1:$CQ$95, VALUE(LEFT(F2040, 2))+1, VALUE(RIGHT(F2040, 2))+1)</f>
        <v>耕</v>
      </c>
      <c r="E2040" s="1">
        <f t="shared" si="163"/>
        <v>497</v>
      </c>
      <c r="F2040" s="7">
        <v>2544</v>
      </c>
      <c r="G2040" s="9" t="str" cm="1">
        <f t="array" ref="G2040">IF(LEN(F2040)=4,"1-"&amp;LEFT(F2040,2)&amp;"-"&amp;RIGHT(F2040,2),IF(AND(F2040="",B2040&lt;&gt;""),FindJISCoordinate(B2040),"No Code"))</f>
        <v>1-25-44</v>
      </c>
      <c r="H2040" s="3">
        <f t="shared" si="159"/>
        <v>32789</v>
      </c>
      <c r="I2040" s="3" t="str">
        <f t="shared" si="161"/>
        <v>U+8015</v>
      </c>
      <c r="J2040" s="3" t="str">
        <f t="shared" si="162"/>
        <v>耕</v>
      </c>
      <c r="K2040" s="3" t="b">
        <f t="shared" si="160"/>
        <v>1</v>
      </c>
    </row>
    <row r="2041" spans="2:11" x14ac:dyDescent="0.4">
      <c r="B2041" s="2" t="str" cm="1">
        <f t="array" ref="B2041">INDEX(JIS一覧!$A$1:$CQ$95, VALUE(LEFT(F2041, 2))+1, VALUE(RIGHT(F2041, 2))+1)</f>
        <v>耿</v>
      </c>
      <c r="E2041" s="1">
        <f t="shared" si="163"/>
        <v>497</v>
      </c>
      <c r="F2041" s="7">
        <v>7054</v>
      </c>
      <c r="G2041" s="9" t="str" cm="1">
        <f t="array" ref="G2041">IF(LEN(F2041)=4,"1-"&amp;LEFT(F2041,2)&amp;"-"&amp;RIGHT(F2041,2),IF(AND(F2041="",B2041&lt;&gt;""),FindJISCoordinate(B2041),"No Code"))</f>
        <v>1-70-54</v>
      </c>
      <c r="H2041" s="3">
        <f t="shared" si="159"/>
        <v>32831</v>
      </c>
      <c r="I2041" s="3" t="str">
        <f t="shared" si="161"/>
        <v>U+803F</v>
      </c>
      <c r="J2041" s="3" t="str">
        <f t="shared" si="162"/>
        <v>耿</v>
      </c>
      <c r="K2041" s="3" t="b">
        <f t="shared" si="160"/>
        <v>1</v>
      </c>
    </row>
    <row r="2042" spans="2:11" x14ac:dyDescent="0.4">
      <c r="B2042" s="2" t="str" cm="1">
        <f t="array" ref="B2042">INDEX(JIS一覧!$A$1:$CQ$95, VALUE(LEFT(F2042, 2))+1, VALUE(RIGHT(F2042, 2))+1)</f>
        <v>胱</v>
      </c>
      <c r="E2042" s="1">
        <f t="shared" si="163"/>
        <v>497</v>
      </c>
      <c r="F2042" s="7">
        <v>7089</v>
      </c>
      <c r="G2042" s="9" t="str" cm="1">
        <f t="array" ref="G2042">IF(LEN(F2042)=4,"1-"&amp;LEFT(F2042,2)&amp;"-"&amp;RIGHT(F2042,2),IF(AND(F2042="",B2042&lt;&gt;""),FindJISCoordinate(B2042),"No Code"))</f>
        <v>1-70-89</v>
      </c>
      <c r="H2042" s="3">
        <f t="shared" si="159"/>
        <v>33009</v>
      </c>
      <c r="I2042" s="3" t="str">
        <f t="shared" si="161"/>
        <v>U+80F1</v>
      </c>
      <c r="J2042" s="3" t="str">
        <f t="shared" si="162"/>
        <v>胱</v>
      </c>
      <c r="K2042" s="3" t="b">
        <f t="shared" si="160"/>
        <v>1</v>
      </c>
    </row>
    <row r="2043" spans="2:11" x14ac:dyDescent="0.4">
      <c r="B2043" s="2" t="str" cm="1">
        <f t="array" ref="B2043">INDEX(JIS一覧!$A$1:$CQ$95, VALUE(LEFT(F2043, 2))+1, VALUE(RIGHT(F2043, 2))+1)</f>
        <v>航</v>
      </c>
      <c r="E2043" s="1">
        <f t="shared" si="163"/>
        <v>497</v>
      </c>
      <c r="F2043" s="7">
        <v>2550</v>
      </c>
      <c r="G2043" s="9" t="str" cm="1">
        <f t="array" ref="G2043">IF(LEN(F2043)=4,"1-"&amp;LEFT(F2043,2)&amp;"-"&amp;RIGHT(F2043,2),IF(AND(F2043="",B2043&lt;&gt;""),FindJISCoordinate(B2043),"No Code"))</f>
        <v>1-25-50</v>
      </c>
      <c r="H2043" s="3">
        <f t="shared" si="159"/>
        <v>33322</v>
      </c>
      <c r="I2043" s="3" t="str">
        <f t="shared" si="161"/>
        <v>U+822A</v>
      </c>
      <c r="J2043" s="3" t="str">
        <f t="shared" si="162"/>
        <v>航</v>
      </c>
      <c r="K2043" s="3" t="b">
        <f t="shared" si="160"/>
        <v>1</v>
      </c>
    </row>
    <row r="2044" spans="2:11" x14ac:dyDescent="0.4">
      <c r="B2044" s="2" t="str" cm="1">
        <f t="array" ref="B2044">INDEX(JIS一覧!$A$1:$CQ$95, VALUE(LEFT(F2044, 2))+1, VALUE(RIGHT(F2044, 2))+1)</f>
        <v>蚣</v>
      </c>
      <c r="D2044" s="1">
        <v>98</v>
      </c>
      <c r="E2044" s="1">
        <f t="shared" si="163"/>
        <v>498</v>
      </c>
      <c r="F2044" s="7">
        <v>7347</v>
      </c>
      <c r="G2044" s="9" t="str" cm="1">
        <f t="array" ref="G2044">IF(LEN(F2044)=4,"1-"&amp;LEFT(F2044,2)&amp;"-"&amp;RIGHT(F2044,2),IF(AND(F2044="",B2044&lt;&gt;""),FindJISCoordinate(B2044),"No Code"))</f>
        <v>1-73-47</v>
      </c>
      <c r="H2044" s="3">
        <f t="shared" si="159"/>
        <v>34467</v>
      </c>
      <c r="I2044" s="3" t="str">
        <f t="shared" si="161"/>
        <v>U+86A3</v>
      </c>
      <c r="J2044" s="3" t="str">
        <f t="shared" si="162"/>
        <v>蚣</v>
      </c>
      <c r="K2044" s="3" t="b">
        <f t="shared" si="160"/>
        <v>1</v>
      </c>
    </row>
    <row r="2045" spans="2:11" x14ac:dyDescent="0.4">
      <c r="B2045" s="2" t="str" cm="1">
        <f t="array" ref="B2045">INDEX(JIS一覧!$A$1:$CQ$95, VALUE(LEFT(F2045, 2))+1, VALUE(RIGHT(F2045, 2))+1)</f>
        <v>訌</v>
      </c>
      <c r="E2045" s="1">
        <f t="shared" si="163"/>
        <v>498</v>
      </c>
      <c r="F2045" s="7">
        <v>7533</v>
      </c>
      <c r="G2045" s="9" t="str" cm="1">
        <f t="array" ref="G2045">IF(LEN(F2045)=4,"1-"&amp;LEFT(F2045,2)&amp;"-"&amp;RIGHT(F2045,2),IF(AND(F2045="",B2045&lt;&gt;""),FindJISCoordinate(B2045),"No Code"))</f>
        <v>1-75-33</v>
      </c>
      <c r="H2045" s="3">
        <f t="shared" si="159"/>
        <v>35340</v>
      </c>
      <c r="I2045" s="3" t="str">
        <f t="shared" si="161"/>
        <v>U+8A0C</v>
      </c>
      <c r="J2045" s="3" t="str">
        <f t="shared" si="162"/>
        <v>訌</v>
      </c>
      <c r="K2045" s="3" t="b">
        <f t="shared" si="160"/>
        <v>1</v>
      </c>
    </row>
    <row r="2046" spans="2:11" x14ac:dyDescent="0.4">
      <c r="B2046" s="2" t="str" cm="1">
        <f t="array" ref="B2046">INDEX(JIS一覧!$A$1:$CQ$95, VALUE(LEFT(F2046, 2))+1, VALUE(RIGHT(F2046, 2))+1)</f>
        <v>貢</v>
      </c>
      <c r="E2046" s="1">
        <f t="shared" si="163"/>
        <v>498</v>
      </c>
      <c r="F2046" s="7">
        <v>2555</v>
      </c>
      <c r="G2046" s="9" t="str" cm="1">
        <f t="array" ref="G2046">IF(LEN(F2046)=4,"1-"&amp;LEFT(F2046,2)&amp;"-"&amp;RIGHT(F2046,2),IF(AND(F2046="",B2046&lt;&gt;""),FindJISCoordinate(B2046),"No Code"))</f>
        <v>1-25-55</v>
      </c>
      <c r="H2046" s="3">
        <f t="shared" si="159"/>
        <v>36002</v>
      </c>
      <c r="I2046" s="3" t="str">
        <f t="shared" si="161"/>
        <v>U+8CA2</v>
      </c>
      <c r="J2046" s="3" t="str">
        <f t="shared" si="162"/>
        <v>貢</v>
      </c>
      <c r="K2046" s="3" t="b">
        <f t="shared" si="160"/>
        <v>1</v>
      </c>
    </row>
    <row r="2047" spans="2:11" x14ac:dyDescent="0.4">
      <c r="B2047" s="2" t="str" cm="1">
        <f t="array" ref="B2047">INDEX(JIS一覧!$A$1:$CQ$95, VALUE(LEFT(F2047, 2))+1, VALUE(RIGHT(F2047, 2))+1)</f>
        <v>逅</v>
      </c>
      <c r="E2047" s="1">
        <f t="shared" si="163"/>
        <v>498</v>
      </c>
      <c r="F2047" s="7">
        <v>7780</v>
      </c>
      <c r="G2047" s="9" t="str" cm="1">
        <f t="array" ref="G2047">IF(LEN(F2047)=4,"1-"&amp;LEFT(F2047,2)&amp;"-"&amp;RIGHT(F2047,2),IF(AND(F2047="",B2047&lt;&gt;""),FindJISCoordinate(B2047),"No Code"))</f>
        <v>1-77-80</v>
      </c>
      <c r="H2047" s="3">
        <f t="shared" si="159"/>
        <v>36869</v>
      </c>
      <c r="I2047" s="3" t="str">
        <f t="shared" si="161"/>
        <v>U+9005</v>
      </c>
      <c r="J2047" s="3" t="str">
        <f t="shared" si="162"/>
        <v>逅</v>
      </c>
      <c r="K2047" s="3" t="b">
        <f t="shared" si="160"/>
        <v>1</v>
      </c>
    </row>
    <row r="2048" spans="2:11" x14ac:dyDescent="0.4">
      <c r="B2048" s="2" t="str" cm="1">
        <f t="array" ref="B2048">INDEX(JIS一覧!$A$1:$CQ$95, VALUE(LEFT(F2048, 2))+1, VALUE(RIGHT(F2048, 2))+1)</f>
        <v>降</v>
      </c>
      <c r="E2048" s="1">
        <f t="shared" si="163"/>
        <v>498</v>
      </c>
      <c r="F2048" s="7">
        <v>2563</v>
      </c>
      <c r="G2048" s="9" t="str" cm="1">
        <f t="array" ref="G2048">IF(LEN(F2048)=4,"1-"&amp;LEFT(F2048,2)&amp;"-"&amp;RIGHT(F2048,2),IF(AND(F2048="",B2048&lt;&gt;""),FindJISCoordinate(B2048),"No Code"))</f>
        <v>1-25-63</v>
      </c>
      <c r="H2048" s="3">
        <f t="shared" si="159"/>
        <v>38477</v>
      </c>
      <c r="I2048" s="3" t="str">
        <f t="shared" si="161"/>
        <v>U+964D</v>
      </c>
      <c r="J2048" s="3" t="str">
        <f t="shared" si="162"/>
        <v>降</v>
      </c>
      <c r="K2048" s="3" t="b">
        <f t="shared" si="160"/>
        <v>1</v>
      </c>
    </row>
    <row r="2049" spans="2:11" x14ac:dyDescent="0.4">
      <c r="B2049" s="2"/>
      <c r="C2049" t="s">
        <v>11135</v>
      </c>
      <c r="E2049" s="1">
        <f t="shared" si="163"/>
        <v>498</v>
      </c>
      <c r="G2049" s="9" t="str" cm="1">
        <f t="array" ref="G2049">IF(LEN(F2049)=4,"1-"&amp;LEFT(F2049,2)&amp;"-"&amp;RIGHT(F2049,2),IF(AND(F2049="",B2049&lt;&gt;""),FindJISCoordinate(B2049),"No Code"))</f>
        <v>No Code</v>
      </c>
      <c r="H2049" s="3" t="str">
        <f t="shared" si="159"/>
        <v/>
      </c>
      <c r="I2049" s="3" t="str">
        <f t="shared" si="161"/>
        <v/>
      </c>
      <c r="J2049" s="3" t="str">
        <f t="shared" si="162"/>
        <v/>
      </c>
      <c r="K2049" s="3" t="b">
        <f t="shared" si="160"/>
        <v>1</v>
      </c>
    </row>
    <row r="2050" spans="2:11" x14ac:dyDescent="0.4">
      <c r="B2050" s="2" t="str" cm="1">
        <f t="array" ref="B2050">INDEX(JIS一覧!$A$1:$CQ$95, VALUE(LEFT(F2050, 2))+1, VALUE(RIGHT(F2050, 2))+1)</f>
        <v>高</v>
      </c>
      <c r="D2050" s="1">
        <v>99</v>
      </c>
      <c r="E2050" s="1">
        <f t="shared" si="163"/>
        <v>499</v>
      </c>
      <c r="F2050" s="7">
        <v>2566</v>
      </c>
      <c r="G2050" s="9" t="str" cm="1">
        <f t="array" ref="G2050">IF(LEN(F2050)=4,"1-"&amp;LEFT(F2050,2)&amp;"-"&amp;RIGHT(F2050,2),IF(AND(F2050="",B2050&lt;&gt;""),FindJISCoordinate(B2050),"No Code"))</f>
        <v>1-25-66</v>
      </c>
      <c r="H2050" s="3">
        <f t="shared" ref="H2050:H2113" si="164">IFERROR(_xlfn.UNICODE(B2050),"")</f>
        <v>39640</v>
      </c>
      <c r="I2050" s="3" t="str">
        <f t="shared" si="161"/>
        <v>U+9AD8</v>
      </c>
      <c r="J2050" s="3" t="str">
        <f t="shared" si="162"/>
        <v>高</v>
      </c>
      <c r="K2050" s="3" t="b">
        <f t="shared" ref="K2050:K2113" si="165">B2050=J2050</f>
        <v>1</v>
      </c>
    </row>
    <row r="2051" spans="2:11" x14ac:dyDescent="0.4">
      <c r="B2051" s="2" t="str" cm="1">
        <f t="array" ref="B2051">INDEX(JIS一覧!$A$1:$CQ$95, VALUE(LEFT(F2051, 2))+1, VALUE(RIGHT(F2051, 2))+1)</f>
        <v>寇</v>
      </c>
      <c r="D2051" s="1">
        <v>1</v>
      </c>
      <c r="E2051" s="1">
        <f t="shared" si="163"/>
        <v>501</v>
      </c>
      <c r="F2051" s="7">
        <v>5368</v>
      </c>
      <c r="G2051" s="9" t="str" cm="1">
        <f t="array" ref="G2051">IF(LEN(F2051)=4,"1-"&amp;LEFT(F2051,2)&amp;"-"&amp;RIGHT(F2051,2),IF(AND(F2051="",B2051&lt;&gt;""),FindJISCoordinate(B2051),"No Code"))</f>
        <v>1-53-68</v>
      </c>
      <c r="H2051" s="3">
        <f t="shared" si="164"/>
        <v>23495</v>
      </c>
      <c r="I2051" s="3" t="str">
        <f t="shared" si="161"/>
        <v>U+5BC7</v>
      </c>
      <c r="J2051" s="3" t="str">
        <f t="shared" si="162"/>
        <v>寇</v>
      </c>
      <c r="K2051" s="3" t="b">
        <f t="shared" si="165"/>
        <v>1</v>
      </c>
    </row>
    <row r="2052" spans="2:11" x14ac:dyDescent="0.4">
      <c r="B2052" s="2" t="str" cm="1">
        <f t="array" ref="B2052">INDEX(JIS一覧!$A$1:$CQ$95, VALUE(LEFT(F2052, 2))+1, VALUE(RIGHT(F2052, 2))+1)</f>
        <v>冦</v>
      </c>
      <c r="C2052" t="s">
        <v>11136</v>
      </c>
      <c r="E2052" s="1">
        <f t="shared" si="163"/>
        <v>501</v>
      </c>
      <c r="F2052" s="7">
        <v>4946</v>
      </c>
      <c r="G2052" s="9" t="str" cm="1">
        <f t="array" ref="G2052">IF(LEN(F2052)=4,"1-"&amp;LEFT(F2052,2)&amp;"-"&amp;RIGHT(F2052,2),IF(AND(F2052="",B2052&lt;&gt;""),FindJISCoordinate(B2052),"No Code"))</f>
        <v>1-49-46</v>
      </c>
      <c r="H2052" s="3">
        <f t="shared" si="164"/>
        <v>20902</v>
      </c>
      <c r="I2052" s="3" t="str">
        <f t="shared" si="161"/>
        <v>U+51A6</v>
      </c>
      <c r="J2052" s="3" t="str">
        <f t="shared" si="162"/>
        <v>冦</v>
      </c>
      <c r="K2052" s="3" t="b">
        <f t="shared" si="165"/>
        <v>1</v>
      </c>
    </row>
    <row r="2053" spans="2:11" x14ac:dyDescent="0.4">
      <c r="B2053" s="2" t="str" cm="1">
        <f t="array" ref="B2053">INDEX(JIS一覧!$A$1:$CQ$95, VALUE(LEFT(F2053, 2))+1, VALUE(RIGHT(F2053, 2))+1)</f>
        <v>康</v>
      </c>
      <c r="E2053" s="1">
        <f t="shared" si="163"/>
        <v>501</v>
      </c>
      <c r="F2053" s="7">
        <v>2515</v>
      </c>
      <c r="G2053" s="9" t="str" cm="1">
        <f t="array" ref="G2053">IF(LEN(F2053)=4,"1-"&amp;LEFT(F2053,2)&amp;"-"&amp;RIGHT(F2053,2),IF(AND(F2053="",B2053&lt;&gt;""),FindJISCoordinate(B2053),"No Code"))</f>
        <v>1-25-15</v>
      </c>
      <c r="H2053" s="3">
        <f t="shared" si="164"/>
        <v>24247</v>
      </c>
      <c r="I2053" s="3" t="str">
        <f t="shared" si="161"/>
        <v>U+5EB7</v>
      </c>
      <c r="J2053" s="3" t="str">
        <f t="shared" si="162"/>
        <v>康</v>
      </c>
      <c r="K2053" s="3" t="b">
        <f t="shared" si="165"/>
        <v>1</v>
      </c>
    </row>
    <row r="2054" spans="2:11" x14ac:dyDescent="0.4">
      <c r="B2054" s="1" t="s">
        <v>7363</v>
      </c>
      <c r="D2054" s="1">
        <v>2</v>
      </c>
      <c r="E2054" s="1">
        <f t="shared" si="163"/>
        <v>502</v>
      </c>
      <c r="G2054" s="9" t="str" cm="1">
        <f t="array" ref="G2054">IF(LEN(F2054)=4,"1-"&amp;LEFT(F2054,2)&amp;"-"&amp;RIGHT(F2054,2),IF(AND(F2054="",B2054&lt;&gt;""),FindJISCoordinate(B2054),"No Code"))</f>
        <v>2-12-51</v>
      </c>
      <c r="H2054" s="3">
        <f t="shared" si="164"/>
        <v>24766</v>
      </c>
      <c r="I2054" s="3" t="str">
        <f t="shared" si="161"/>
        <v>U+60BE</v>
      </c>
      <c r="J2054" s="3" t="str">
        <f t="shared" si="162"/>
        <v>悾</v>
      </c>
      <c r="K2054" s="3" t="b">
        <f t="shared" si="165"/>
        <v>1</v>
      </c>
    </row>
    <row r="2055" spans="2:11" x14ac:dyDescent="0.4">
      <c r="B2055" s="2" t="str" cm="1">
        <f t="array" ref="B2055">INDEX(JIS一覧!$A$1:$CQ$95, VALUE(LEFT(F2055, 2))+1, VALUE(RIGHT(F2055, 2))+1)</f>
        <v>控</v>
      </c>
      <c r="E2055" s="1">
        <f t="shared" si="163"/>
        <v>502</v>
      </c>
      <c r="F2055" s="7">
        <v>2521</v>
      </c>
      <c r="G2055" s="9" t="str" cm="1">
        <f t="array" ref="G2055">IF(LEN(F2055)=4,"1-"&amp;LEFT(F2055,2)&amp;"-"&amp;RIGHT(F2055,2),IF(AND(F2055="",B2055&lt;&gt;""),FindJISCoordinate(B2055),"No Code"))</f>
        <v>1-25-21</v>
      </c>
      <c r="H2055" s="3">
        <f t="shared" si="164"/>
        <v>25511</v>
      </c>
      <c r="I2055" s="3" t="str">
        <f t="shared" ref="I2055:I2118" si="166">IFERROR("U+"&amp;DEC2HEX(H2055),"")</f>
        <v>U+63A7</v>
      </c>
      <c r="J2055" s="3" t="str">
        <f t="shared" ref="J2055:J2118" si="167">IFERROR(_xlfn.UNICHAR(H2055),"")</f>
        <v>控</v>
      </c>
      <c r="K2055" s="3" t="b">
        <f t="shared" si="165"/>
        <v>1</v>
      </c>
    </row>
    <row r="2056" spans="2:11" x14ac:dyDescent="0.4">
      <c r="B2056" s="2" t="str" cm="1">
        <f t="array" ref="B2056">INDEX(JIS一覧!$A$1:$CQ$95, VALUE(LEFT(F2056, 2))+1, VALUE(RIGHT(F2056, 2))+1)</f>
        <v>晧</v>
      </c>
      <c r="E2056" s="1">
        <f t="shared" si="163"/>
        <v>502</v>
      </c>
      <c r="F2056" s="7">
        <v>5878</v>
      </c>
      <c r="G2056" s="9" t="str" cm="1">
        <f t="array" ref="G2056">IF(LEN(F2056)=4,"1-"&amp;LEFT(F2056,2)&amp;"-"&amp;RIGHT(F2056,2),IF(AND(F2056="",B2056&lt;&gt;""),FindJISCoordinate(B2056),"No Code"))</f>
        <v>1-58-78</v>
      </c>
      <c r="H2056" s="3">
        <f t="shared" si="164"/>
        <v>26215</v>
      </c>
      <c r="I2056" s="3" t="str">
        <f t="shared" si="166"/>
        <v>U+6667</v>
      </c>
      <c r="J2056" s="3" t="str">
        <f t="shared" si="167"/>
        <v>晧</v>
      </c>
      <c r="K2056" s="3" t="b">
        <f t="shared" si="165"/>
        <v>1</v>
      </c>
    </row>
    <row r="2057" spans="2:11" x14ac:dyDescent="0.4">
      <c r="B2057" s="2" t="str" cm="1">
        <f t="array" ref="B2057">INDEX(JIS一覧!$A$1:$CQ$95, VALUE(LEFT(F2057, 2))+1, VALUE(RIGHT(F2057, 2))+1)</f>
        <v>梗</v>
      </c>
      <c r="E2057" s="1">
        <f t="shared" si="163"/>
        <v>502</v>
      </c>
      <c r="F2057" s="7">
        <v>2528</v>
      </c>
      <c r="G2057" s="9" t="str" cm="1">
        <f t="array" ref="G2057">IF(LEN(F2057)=4,"1-"&amp;LEFT(F2057,2)&amp;"-"&amp;RIGHT(F2057,2),IF(AND(F2057="",B2057&lt;&gt;""),FindJISCoordinate(B2057),"No Code"))</f>
        <v>1-25-28</v>
      </c>
      <c r="H2057" s="3">
        <f t="shared" si="164"/>
        <v>26775</v>
      </c>
      <c r="I2057" s="3" t="str">
        <f t="shared" si="166"/>
        <v>U+6897</v>
      </c>
      <c r="J2057" s="3" t="str">
        <f t="shared" si="167"/>
        <v>梗</v>
      </c>
      <c r="K2057" s="3" t="b">
        <f t="shared" si="165"/>
        <v>1</v>
      </c>
    </row>
    <row r="2058" spans="2:11" x14ac:dyDescent="0.4">
      <c r="B2058" s="2" t="str" cm="1">
        <f t="array" ref="B2058">INDEX(JIS一覧!$A$1:$CQ$95, VALUE(LEFT(F2058, 2))+1, VALUE(RIGHT(F2058, 2))+1)</f>
        <v>淆</v>
      </c>
      <c r="E2058" s="1">
        <f t="shared" si="163"/>
        <v>502</v>
      </c>
      <c r="F2058" s="7">
        <v>6234</v>
      </c>
      <c r="G2058" s="9" t="str" cm="1">
        <f t="array" ref="G2058">IF(LEN(F2058)=4,"1-"&amp;LEFT(F2058,2)&amp;"-"&amp;RIGHT(F2058,2),IF(AND(F2058="",B2058&lt;&gt;""),FindJISCoordinate(B2058),"No Code"))</f>
        <v>1-62-34</v>
      </c>
      <c r="H2058" s="3">
        <f t="shared" si="164"/>
        <v>28102</v>
      </c>
      <c r="I2058" s="3" t="str">
        <f t="shared" si="166"/>
        <v>U+6DC6</v>
      </c>
      <c r="J2058" s="3" t="str">
        <f t="shared" si="167"/>
        <v>淆</v>
      </c>
      <c r="K2058" s="3" t="b">
        <f t="shared" si="165"/>
        <v>1</v>
      </c>
    </row>
    <row r="2059" spans="2:11" x14ac:dyDescent="0.4">
      <c r="B2059" s="2" t="str" cm="1">
        <f t="array" ref="B2059">INDEX(JIS一覧!$A$1:$CQ$95, VALUE(LEFT(F2059, 2))+1, VALUE(RIGHT(F2059, 2))+1)</f>
        <v>皐</v>
      </c>
      <c r="E2059" s="1">
        <f t="shared" si="163"/>
        <v>502</v>
      </c>
      <c r="F2059" s="7">
        <v>2709</v>
      </c>
      <c r="G2059" s="9" t="str" cm="1">
        <f t="array" ref="G2059">IF(LEN(F2059)=4,"1-"&amp;LEFT(F2059,2)&amp;"-"&amp;RIGHT(F2059,2),IF(AND(F2059="",B2059&lt;&gt;""),FindJISCoordinate(B2059),"No Code"))</f>
        <v>1-27-09</v>
      </c>
      <c r="H2059" s="3">
        <f t="shared" si="164"/>
        <v>30352</v>
      </c>
      <c r="I2059" s="3" t="str">
        <f t="shared" si="166"/>
        <v>U+7690</v>
      </c>
      <c r="J2059" s="3" t="str">
        <f t="shared" si="167"/>
        <v>皐</v>
      </c>
      <c r="K2059" s="3" t="b">
        <f t="shared" si="165"/>
        <v>1</v>
      </c>
    </row>
    <row r="2060" spans="2:11" x14ac:dyDescent="0.4">
      <c r="B2060" s="2" t="str" cm="1">
        <f t="array" ref="B2060">INDEX(JIS一覧!$A$1:$CQ$95, VALUE(LEFT(F2060, 2))+1, VALUE(RIGHT(F2060, 2))+1)</f>
        <v>皋</v>
      </c>
      <c r="C2060" t="s">
        <v>11137</v>
      </c>
      <c r="E2060" s="1">
        <f t="shared" si="163"/>
        <v>502</v>
      </c>
      <c r="F2060" s="7">
        <v>6608</v>
      </c>
      <c r="G2060" s="9" t="str" cm="1">
        <f t="array" ref="G2060">IF(LEN(F2060)=4,"1-"&amp;LEFT(F2060,2)&amp;"-"&amp;RIGHT(F2060,2),IF(AND(F2060="",B2060&lt;&gt;""),FindJISCoordinate(B2060),"No Code"))</f>
        <v>1-66-08</v>
      </c>
      <c r="H2060" s="3">
        <f t="shared" si="164"/>
        <v>30347</v>
      </c>
      <c r="I2060" s="3" t="str">
        <f t="shared" si="166"/>
        <v>U+768B</v>
      </c>
      <c r="J2060" s="3" t="str">
        <f t="shared" si="167"/>
        <v>皋</v>
      </c>
      <c r="K2060" s="3" t="b">
        <f t="shared" si="165"/>
        <v>1</v>
      </c>
    </row>
    <row r="2061" spans="2:11" x14ac:dyDescent="0.4">
      <c r="B2061" s="2" t="str" cm="1">
        <f t="array" ref="B2061">INDEX(JIS一覧!$A$1:$CQ$95, VALUE(LEFT(F2061, 2))+1, VALUE(RIGHT(F2061, 2))+1)</f>
        <v>袷</v>
      </c>
      <c r="E2061" s="1">
        <f t="shared" si="163"/>
        <v>502</v>
      </c>
      <c r="F2061" s="7">
        <v>1633</v>
      </c>
      <c r="G2061" s="9" t="str" cm="1">
        <f t="array" ref="G2061">IF(LEN(F2061)=4,"1-"&amp;LEFT(F2061,2)&amp;"-"&amp;RIGHT(F2061,2),IF(AND(F2061="",B2061&lt;&gt;""),FindJISCoordinate(B2061),"No Code"))</f>
        <v>1-16-33</v>
      </c>
      <c r="H2061" s="3">
        <f t="shared" si="164"/>
        <v>34999</v>
      </c>
      <c r="I2061" s="3" t="str">
        <f t="shared" si="166"/>
        <v>U+88B7</v>
      </c>
      <c r="J2061" s="3" t="str">
        <f t="shared" si="167"/>
        <v>袷</v>
      </c>
      <c r="K2061" s="3" t="b">
        <f t="shared" si="165"/>
        <v>1</v>
      </c>
    </row>
    <row r="2062" spans="2:11" x14ac:dyDescent="0.4">
      <c r="B2062" s="2" t="str" cm="1">
        <f t="array" ref="B2062">INDEX(JIS一覧!$A$1:$CQ$95, VALUE(LEFT(F2062, 2))+1, VALUE(RIGHT(F2062, 2))+1)</f>
        <v>釦</v>
      </c>
      <c r="E2062" s="1">
        <f t="shared" si="163"/>
        <v>502</v>
      </c>
      <c r="F2062" s="7">
        <v>4353</v>
      </c>
      <c r="G2062" s="9" t="str" cm="1">
        <f t="array" ref="G2062">IF(LEN(F2062)=4,"1-"&amp;LEFT(F2062,2)&amp;"-"&amp;RIGHT(F2062,2),IF(AND(F2062="",B2062&lt;&gt;""),FindJISCoordinate(B2062),"No Code"))</f>
        <v>1-43-53</v>
      </c>
      <c r="H2062" s="3">
        <f t="shared" si="164"/>
        <v>37350</v>
      </c>
      <c r="I2062" s="3" t="str">
        <f t="shared" si="166"/>
        <v>U+91E6</v>
      </c>
      <c r="J2062" s="3" t="str">
        <f t="shared" si="167"/>
        <v>釦</v>
      </c>
      <c r="K2062" s="3" t="b">
        <f t="shared" si="165"/>
        <v>1</v>
      </c>
    </row>
    <row r="2063" spans="2:11" x14ac:dyDescent="0.4">
      <c r="B2063" s="2" t="str" cm="1">
        <f t="array" ref="B2063">INDEX(JIS一覧!$A$1:$CQ$95, VALUE(LEFT(F2063, 2))+1, VALUE(RIGHT(F2063, 2))+1)</f>
        <v>黄</v>
      </c>
      <c r="E2063" s="1">
        <f t="shared" si="163"/>
        <v>502</v>
      </c>
      <c r="F2063" s="7">
        <v>1811</v>
      </c>
      <c r="G2063" s="9" t="str" cm="1">
        <f t="array" ref="G2063">IF(LEN(F2063)=4,"1-"&amp;LEFT(F2063,2)&amp;"-"&amp;RIGHT(F2063,2),IF(AND(F2063="",B2063&lt;&gt;""),FindJISCoordinate(B2063),"No Code"))</f>
        <v>1-18-11</v>
      </c>
      <c r="H2063" s="3">
        <f t="shared" si="164"/>
        <v>40644</v>
      </c>
      <c r="I2063" s="3" t="str">
        <f t="shared" si="166"/>
        <v>U+9EC4</v>
      </c>
      <c r="J2063" s="3" t="str">
        <f t="shared" si="167"/>
        <v>黄</v>
      </c>
      <c r="K2063" s="3" t="b">
        <f t="shared" si="165"/>
        <v>1</v>
      </c>
    </row>
    <row r="2064" spans="2:11" x14ac:dyDescent="0.4">
      <c r="B2064" s="2" t="str" cm="1">
        <f t="array" ref="B2064">INDEX(JIS一覧!$A$1:$CQ$95, VALUE(LEFT(F2064, 2))+1, VALUE(RIGHT(F2064, 2))+1)</f>
        <v>黃</v>
      </c>
      <c r="C2064" t="s">
        <v>11138</v>
      </c>
      <c r="E2064" s="1">
        <f t="shared" si="163"/>
        <v>502</v>
      </c>
      <c r="F2064" s="7">
        <v>9481</v>
      </c>
      <c r="G2064" s="9" t="str" cm="1">
        <f t="array" ref="G2064">IF(LEN(F2064)=4,"1-"&amp;LEFT(F2064,2)&amp;"-"&amp;RIGHT(F2064,2),IF(AND(F2064="",B2064&lt;&gt;""),FindJISCoordinate(B2064),"No Code"))</f>
        <v>1-94-81</v>
      </c>
      <c r="H2064" s="3">
        <f t="shared" si="164"/>
        <v>40643</v>
      </c>
      <c r="I2064" s="3" t="str">
        <f t="shared" si="166"/>
        <v>U+9EC3</v>
      </c>
      <c r="J2064" s="3" t="str">
        <f t="shared" si="167"/>
        <v>黃</v>
      </c>
      <c r="K2064" s="3" t="b">
        <f t="shared" si="165"/>
        <v>1</v>
      </c>
    </row>
    <row r="2065" spans="2:11" x14ac:dyDescent="0.4">
      <c r="B2065" s="2" t="str" cm="1">
        <f t="array" ref="B2065">INDEX(JIS一覧!$A$1:$CQ$95, VALUE(LEFT(F2065, 2))+1, VALUE(RIGHT(F2065, 2))+1)</f>
        <v>傚</v>
      </c>
      <c r="E2065" s="1">
        <f t="shared" si="163"/>
        <v>502</v>
      </c>
      <c r="F2065" s="7">
        <v>4891</v>
      </c>
      <c r="G2065" s="9" t="str" cm="1">
        <f t="array" ref="G2065">IF(LEN(F2065)=4,"1-"&amp;LEFT(F2065,2)&amp;"-"&amp;RIGHT(F2065,2),IF(AND(F2065="",B2065&lt;&gt;""),FindJISCoordinate(B2065),"No Code"))</f>
        <v>1-48-91</v>
      </c>
      <c r="H2065" s="3">
        <f t="shared" si="164"/>
        <v>20634</v>
      </c>
      <c r="I2065" s="3" t="str">
        <f t="shared" si="166"/>
        <v>U+509A</v>
      </c>
      <c r="J2065" s="3" t="str">
        <f t="shared" si="167"/>
        <v>傚</v>
      </c>
      <c r="K2065" s="3" t="b">
        <f t="shared" si="165"/>
        <v>1</v>
      </c>
    </row>
    <row r="2066" spans="2:11" x14ac:dyDescent="0.4">
      <c r="B2066" s="2" t="str" cm="1">
        <f t="array" ref="B2066">INDEX(JIS一覧!$A$1:$CQ$95, VALUE(LEFT(F2066, 2))+1, VALUE(RIGHT(F2066, 2))+1)</f>
        <v>喉</v>
      </c>
      <c r="E2066" s="1">
        <f t="shared" si="163"/>
        <v>502</v>
      </c>
      <c r="F2066" s="7">
        <v>2502</v>
      </c>
      <c r="G2066" s="9" t="str" cm="1">
        <f t="array" ref="G2066">IF(LEN(F2066)=4,"1-"&amp;LEFT(F2066,2)&amp;"-"&amp;RIGHT(F2066,2),IF(AND(F2066="",B2066&lt;&gt;""),FindJISCoordinate(B2066),"No Code"))</f>
        <v>1-25-02</v>
      </c>
      <c r="H2066" s="3">
        <f t="shared" si="164"/>
        <v>21897</v>
      </c>
      <c r="I2066" s="3" t="str">
        <f t="shared" si="166"/>
        <v>U+5589</v>
      </c>
      <c r="J2066" s="3" t="str">
        <f t="shared" si="167"/>
        <v>喉</v>
      </c>
      <c r="K2066" s="3" t="b">
        <f t="shared" si="165"/>
        <v>1</v>
      </c>
    </row>
    <row r="2067" spans="2:11" x14ac:dyDescent="0.4">
      <c r="B2067" s="2" t="str" cm="1">
        <f t="array" ref="B2067">INDEX(JIS一覧!$A$1:$CQ$95, VALUE(LEFT(F2067, 2))+1, VALUE(RIGHT(F2067, 2))+1)</f>
        <v>徨</v>
      </c>
      <c r="E2067" s="1">
        <f t="shared" si="163"/>
        <v>502</v>
      </c>
      <c r="F2067" s="7">
        <v>5551</v>
      </c>
      <c r="G2067" s="9" t="str" cm="1">
        <f t="array" ref="G2067">IF(LEN(F2067)=4,"1-"&amp;LEFT(F2067,2)&amp;"-"&amp;RIGHT(F2067,2),IF(AND(F2067="",B2067&lt;&gt;""),FindJISCoordinate(B2067),"No Code"))</f>
        <v>1-55-51</v>
      </c>
      <c r="H2067" s="3">
        <f t="shared" si="164"/>
        <v>24488</v>
      </c>
      <c r="I2067" s="3" t="str">
        <f t="shared" si="166"/>
        <v>U+5FA8</v>
      </c>
      <c r="J2067" s="3" t="str">
        <f t="shared" si="167"/>
        <v>徨</v>
      </c>
      <c r="K2067" s="3" t="b">
        <f t="shared" si="165"/>
        <v>1</v>
      </c>
    </row>
    <row r="2068" spans="2:11" x14ac:dyDescent="0.4">
      <c r="B2068" s="2" t="str" cm="1">
        <f t="array" ref="B2068">INDEX(JIS一覧!$A$1:$CQ$95, VALUE(LEFT(F2068, 2))+1, VALUE(RIGHT(F2068, 2))+1)</f>
        <v>慌</v>
      </c>
      <c r="E2068" s="1">
        <f t="shared" si="163"/>
        <v>502</v>
      </c>
      <c r="F2068" s="7">
        <v>2518</v>
      </c>
      <c r="G2068" s="9" t="str" cm="1">
        <f t="array" ref="G2068">IF(LEN(F2068)=4,"1-"&amp;LEFT(F2068,2)&amp;"-"&amp;RIGHT(F2068,2),IF(AND(F2068="",B2068&lt;&gt;""),FindJISCoordinate(B2068),"No Code"))</f>
        <v>1-25-18</v>
      </c>
      <c r="H2068" s="3">
        <f t="shared" si="164"/>
        <v>24908</v>
      </c>
      <c r="I2068" s="3" t="str">
        <f t="shared" si="166"/>
        <v>U+614C</v>
      </c>
      <c r="J2068" s="3" t="str">
        <f t="shared" si="167"/>
        <v>慌</v>
      </c>
      <c r="K2068" s="3" t="b">
        <f t="shared" si="165"/>
        <v>1</v>
      </c>
    </row>
    <row r="2069" spans="2:11" x14ac:dyDescent="0.4">
      <c r="B2069" s="2" t="str" cm="1">
        <f t="array" ref="B2069">INDEX(JIS一覧!$A$1:$CQ$95, VALUE(LEFT(F2069, 2))+1, VALUE(RIGHT(F2069, 2))+1)</f>
        <v>惶</v>
      </c>
      <c r="E2069" s="1">
        <f t="shared" si="163"/>
        <v>502</v>
      </c>
      <c r="F2069" s="7">
        <v>5621</v>
      </c>
      <c r="G2069" s="9" t="str" cm="1">
        <f t="array" ref="G2069">IF(LEN(F2069)=4,"1-"&amp;LEFT(F2069,2)&amp;"-"&amp;RIGHT(F2069,2),IF(AND(F2069="",B2069&lt;&gt;""),FindJISCoordinate(B2069),"No Code"))</f>
        <v>1-56-21</v>
      </c>
      <c r="H2069" s="3">
        <f t="shared" si="164"/>
        <v>24822</v>
      </c>
      <c r="I2069" s="3" t="str">
        <f t="shared" si="166"/>
        <v>U+60F6</v>
      </c>
      <c r="J2069" s="3" t="str">
        <f t="shared" si="167"/>
        <v>惶</v>
      </c>
      <c r="K2069" s="3" t="b">
        <f t="shared" si="165"/>
        <v>1</v>
      </c>
    </row>
    <row r="2070" spans="2:11" x14ac:dyDescent="0.4">
      <c r="B2070" s="2" t="str" cm="1">
        <f t="array" ref="B2070">INDEX(JIS一覧!$A$1:$CQ$95, VALUE(LEFT(F2070, 2))+1, VALUE(RIGHT(F2070, 2))+1)</f>
        <v>港</v>
      </c>
      <c r="E2070" s="1">
        <f t="shared" si="163"/>
        <v>502</v>
      </c>
      <c r="F2070" s="7">
        <v>2533</v>
      </c>
      <c r="G2070" s="9" t="str" cm="1">
        <f t="array" ref="G2070">IF(LEN(F2070)=4,"1-"&amp;LEFT(F2070,2)&amp;"-"&amp;RIGHT(F2070,2),IF(AND(F2070="",B2070&lt;&gt;""),FindJISCoordinate(B2070),"No Code"))</f>
        <v>1-25-33</v>
      </c>
      <c r="H2070" s="3">
        <f t="shared" si="164"/>
        <v>28207</v>
      </c>
      <c r="I2070" s="3" t="str">
        <f t="shared" si="166"/>
        <v>U+6E2F</v>
      </c>
      <c r="J2070" s="3" t="str">
        <f t="shared" si="167"/>
        <v>港</v>
      </c>
      <c r="K2070" s="3" t="b">
        <f t="shared" si="165"/>
        <v>1</v>
      </c>
    </row>
    <row r="2071" spans="2:11" x14ac:dyDescent="0.4">
      <c r="B2071" s="2"/>
      <c r="C2071" t="s">
        <v>11139</v>
      </c>
      <c r="E2071" s="1">
        <f t="shared" si="163"/>
        <v>502</v>
      </c>
      <c r="G2071" s="9" t="str" cm="1">
        <f t="array" ref="G2071">IF(LEN(F2071)=4,"1-"&amp;LEFT(F2071,2)&amp;"-"&amp;RIGHT(F2071,2),IF(AND(F2071="",B2071&lt;&gt;""),FindJISCoordinate(B2071),"No Code"))</f>
        <v>No Code</v>
      </c>
      <c r="H2071" s="3" t="str">
        <f t="shared" si="164"/>
        <v/>
      </c>
      <c r="I2071" s="3" t="str">
        <f t="shared" si="166"/>
        <v/>
      </c>
      <c r="J2071" s="3" t="str">
        <f t="shared" si="167"/>
        <v/>
      </c>
      <c r="K2071" s="3" t="b">
        <f t="shared" si="165"/>
        <v>1</v>
      </c>
    </row>
    <row r="2072" spans="2:11" x14ac:dyDescent="0.4">
      <c r="B2072" s="2" t="str" cm="1">
        <f t="array" ref="B2072">INDEX(JIS一覧!$A$1:$CQ$95, VALUE(LEFT(F2072, 2))+1, VALUE(RIGHT(F2072, 2))+1)</f>
        <v>猴</v>
      </c>
      <c r="E2072" s="1">
        <f t="shared" si="163"/>
        <v>502</v>
      </c>
      <c r="F2072" s="7">
        <v>6445</v>
      </c>
      <c r="G2072" s="9" t="str" cm="1">
        <f t="array" ref="G2072">IF(LEN(F2072)=4,"1-"&amp;LEFT(F2072,2)&amp;"-"&amp;RIGHT(F2072,2),IF(AND(F2072="",B2072&lt;&gt;""),FindJISCoordinate(B2072),"No Code"))</f>
        <v>1-64-45</v>
      </c>
      <c r="H2072" s="3">
        <f t="shared" si="164"/>
        <v>29492</v>
      </c>
      <c r="I2072" s="3" t="str">
        <f t="shared" si="166"/>
        <v>U+7334</v>
      </c>
      <c r="J2072" s="3" t="str">
        <f t="shared" si="167"/>
        <v>猴</v>
      </c>
      <c r="K2072" s="3" t="b">
        <f t="shared" si="165"/>
        <v>1</v>
      </c>
    </row>
    <row r="2073" spans="2:11" x14ac:dyDescent="0.4">
      <c r="B2073" s="2" t="str" cm="1">
        <f t="array" ref="B2073">INDEX(JIS一覧!$A$1:$CQ$95, VALUE(LEFT(F2073, 2))+1, VALUE(RIGHT(F2073, 2))+1)</f>
        <v>皓</v>
      </c>
      <c r="E2073" s="1">
        <f t="shared" si="163"/>
        <v>502</v>
      </c>
      <c r="F2073" s="7">
        <v>6611</v>
      </c>
      <c r="G2073" s="9" t="str" cm="1">
        <f t="array" ref="G2073">IF(LEN(F2073)=4,"1-"&amp;LEFT(F2073,2)&amp;"-"&amp;RIGHT(F2073,2),IF(AND(F2073="",B2073&lt;&gt;""),FindJISCoordinate(B2073),"No Code"))</f>
        <v>1-66-11</v>
      </c>
      <c r="H2073" s="3">
        <f t="shared" si="164"/>
        <v>30355</v>
      </c>
      <c r="I2073" s="3" t="str">
        <f t="shared" si="166"/>
        <v>U+7693</v>
      </c>
      <c r="J2073" s="3" t="str">
        <f t="shared" si="167"/>
        <v>皓</v>
      </c>
      <c r="K2073" s="3" t="b">
        <f t="shared" si="165"/>
        <v>1</v>
      </c>
    </row>
    <row r="2074" spans="2:11" x14ac:dyDescent="0.4">
      <c r="B2074" s="2"/>
      <c r="C2074" t="s">
        <v>11140</v>
      </c>
      <c r="E2074" s="1">
        <f t="shared" si="163"/>
        <v>502</v>
      </c>
      <c r="G2074" s="9" t="str" cm="1">
        <f t="array" ref="G2074">IF(LEN(F2074)=4,"1-"&amp;LEFT(F2074,2)&amp;"-"&amp;RIGHT(F2074,2),IF(AND(F2074="",B2074&lt;&gt;""),FindJISCoordinate(B2074),"No Code"))</f>
        <v>No Code</v>
      </c>
      <c r="H2074" s="3" t="str">
        <f t="shared" si="164"/>
        <v/>
      </c>
      <c r="I2074" s="3" t="str">
        <f t="shared" si="166"/>
        <v/>
      </c>
      <c r="J2074" s="3" t="str">
        <f t="shared" si="167"/>
        <v/>
      </c>
      <c r="K2074" s="3" t="b">
        <f t="shared" si="165"/>
        <v>1</v>
      </c>
    </row>
    <row r="2075" spans="2:11" x14ac:dyDescent="0.4">
      <c r="B2075" s="2" t="str" cm="1">
        <f t="array" ref="B2075">INDEX(JIS一覧!$A$1:$CQ$95, VALUE(LEFT(F2075, 2))+1, VALUE(RIGHT(F2075, 2))+1)</f>
        <v>硬</v>
      </c>
      <c r="E2075" s="1">
        <f t="shared" si="163"/>
        <v>502</v>
      </c>
      <c r="F2075" s="7">
        <v>2537</v>
      </c>
      <c r="G2075" s="9" t="str" cm="1">
        <f t="array" ref="G2075">IF(LEN(F2075)=4,"1-"&amp;LEFT(F2075,2)&amp;"-"&amp;RIGHT(F2075,2),IF(AND(F2075="",B2075&lt;&gt;""),FindJISCoordinate(B2075),"No Code"))</f>
        <v>1-25-37</v>
      </c>
      <c r="H2075" s="3">
        <f t="shared" si="164"/>
        <v>30828</v>
      </c>
      <c r="I2075" s="3" t="str">
        <f t="shared" si="166"/>
        <v>U+786C</v>
      </c>
      <c r="J2075" s="3" t="str">
        <f t="shared" si="167"/>
        <v>硬</v>
      </c>
      <c r="K2075" s="3" t="b">
        <f t="shared" si="165"/>
        <v>1</v>
      </c>
    </row>
    <row r="2076" spans="2:11" x14ac:dyDescent="0.4">
      <c r="B2076" s="2" t="str" cm="1">
        <f t="array" ref="B2076">INDEX(JIS一覧!$A$1:$CQ$95, VALUE(LEFT(F2076, 2))+1, VALUE(RIGHT(F2076, 2))+1)</f>
        <v>窖</v>
      </c>
      <c r="E2076" s="1">
        <f t="shared" si="163"/>
        <v>502</v>
      </c>
      <c r="F2076" s="7">
        <v>6760</v>
      </c>
      <c r="G2076" s="9" t="str" cm="1">
        <f t="array" ref="G2076">IF(LEN(F2076)=4,"1-"&amp;LEFT(F2076,2)&amp;"-"&amp;RIGHT(F2076,2),IF(AND(F2076="",B2076&lt;&gt;""),FindJISCoordinate(B2076),"No Code"))</f>
        <v>1-67-60</v>
      </c>
      <c r="H2076" s="3">
        <f t="shared" si="164"/>
        <v>31382</v>
      </c>
      <c r="I2076" s="3" t="str">
        <f t="shared" si="166"/>
        <v>U+7A96</v>
      </c>
      <c r="J2076" s="3" t="str">
        <f t="shared" si="167"/>
        <v>窖</v>
      </c>
      <c r="K2076" s="3" t="b">
        <f t="shared" si="165"/>
        <v>1</v>
      </c>
    </row>
    <row r="2077" spans="2:11" x14ac:dyDescent="0.4">
      <c r="B2077" s="2" t="str" cm="1">
        <f t="array" ref="B2077">INDEX(JIS一覧!$A$1:$CQ$95, VALUE(LEFT(F2077, 2))+1, VALUE(RIGHT(F2077, 2))+1)</f>
        <v>絞</v>
      </c>
      <c r="E2077" s="1">
        <f t="shared" si="163"/>
        <v>502</v>
      </c>
      <c r="F2077" s="7">
        <v>2542</v>
      </c>
      <c r="G2077" s="9" t="str" cm="1">
        <f t="array" ref="G2077">IF(LEN(F2077)=4,"1-"&amp;LEFT(F2077,2)&amp;"-"&amp;RIGHT(F2077,2),IF(AND(F2077="",B2077&lt;&gt;""),FindJISCoordinate(B2077),"No Code"))</f>
        <v>1-25-42</v>
      </c>
      <c r="H2077" s="3">
        <f t="shared" si="164"/>
        <v>32094</v>
      </c>
      <c r="I2077" s="3" t="str">
        <f t="shared" si="166"/>
        <v>U+7D5E</v>
      </c>
      <c r="J2077" s="3" t="str">
        <f t="shared" si="167"/>
        <v>絞</v>
      </c>
      <c r="K2077" s="3" t="b">
        <f t="shared" si="165"/>
        <v>1</v>
      </c>
    </row>
    <row r="2078" spans="2:11" x14ac:dyDescent="0.4">
      <c r="B2078" s="2" t="str" cm="1">
        <f t="array" ref="B2078">INDEX(JIS一覧!$A$1:$CQ$95, VALUE(LEFT(F2078, 2))+1, VALUE(RIGHT(F2078, 2))+1)</f>
        <v>絳</v>
      </c>
      <c r="E2078" s="1">
        <f t="shared" si="163"/>
        <v>502</v>
      </c>
      <c r="F2078" s="7">
        <v>6912</v>
      </c>
      <c r="G2078" s="9" t="str" cm="1">
        <f t="array" ref="G2078">IF(LEN(F2078)=4,"1-"&amp;LEFT(F2078,2)&amp;"-"&amp;RIGHT(F2078,2),IF(AND(F2078="",B2078&lt;&gt;""),FindJISCoordinate(B2078),"No Code"))</f>
        <v>1-69-12</v>
      </c>
      <c r="H2078" s="3">
        <f t="shared" si="164"/>
        <v>32115</v>
      </c>
      <c r="I2078" s="3" t="str">
        <f t="shared" si="166"/>
        <v>U+7D73</v>
      </c>
      <c r="J2078" s="3" t="str">
        <f t="shared" si="167"/>
        <v>絳</v>
      </c>
      <c r="K2078" s="3" t="b">
        <f t="shared" si="165"/>
        <v>1</v>
      </c>
    </row>
    <row r="2079" spans="2:11" x14ac:dyDescent="0.4">
      <c r="B2079" s="2" t="str" cm="1">
        <f t="array" ref="B2079">INDEX(JIS一覧!$A$1:$CQ$95, VALUE(LEFT(F2079, 2))+1, VALUE(RIGHT(F2079, 2))+1)</f>
        <v>絖</v>
      </c>
      <c r="E2079" s="1">
        <f t="shared" si="163"/>
        <v>502</v>
      </c>
      <c r="F2079" s="7">
        <v>6913</v>
      </c>
      <c r="G2079" s="9" t="str" cm="1">
        <f t="array" ref="G2079">IF(LEN(F2079)=4,"1-"&amp;LEFT(F2079,2)&amp;"-"&amp;RIGHT(F2079,2),IF(AND(F2079="",B2079&lt;&gt;""),FindJISCoordinate(B2079),"No Code"))</f>
        <v>1-69-13</v>
      </c>
      <c r="H2079" s="3">
        <f t="shared" si="164"/>
        <v>32086</v>
      </c>
      <c r="I2079" s="3" t="str">
        <f t="shared" si="166"/>
        <v>U+7D56</v>
      </c>
      <c r="J2079" s="3" t="str">
        <f t="shared" si="167"/>
        <v>絖</v>
      </c>
      <c r="K2079" s="3" t="b">
        <f t="shared" si="165"/>
        <v>1</v>
      </c>
    </row>
    <row r="2080" spans="2:11" x14ac:dyDescent="0.4">
      <c r="B2080" s="2" t="str" cm="1">
        <f t="array" ref="B2080">INDEX(JIS一覧!$A$1:$CQ$95, VALUE(LEFT(F2080, 2))+1, VALUE(RIGHT(F2080, 2))+1)</f>
        <v>絎</v>
      </c>
      <c r="E2080" s="1">
        <f t="shared" si="163"/>
        <v>502</v>
      </c>
      <c r="F2080" s="7">
        <v>6914</v>
      </c>
      <c r="G2080" s="9" t="str" cm="1">
        <f t="array" ref="G2080">IF(LEN(F2080)=4,"1-"&amp;LEFT(F2080,2)&amp;"-"&amp;RIGHT(F2080,2),IF(AND(F2080="",B2080&lt;&gt;""),FindJISCoordinate(B2080),"No Code"))</f>
        <v>1-69-14</v>
      </c>
      <c r="H2080" s="3">
        <f t="shared" si="164"/>
        <v>32078</v>
      </c>
      <c r="I2080" s="3" t="str">
        <f t="shared" si="166"/>
        <v>U+7D4E</v>
      </c>
      <c r="J2080" s="3" t="str">
        <f t="shared" si="167"/>
        <v>絎</v>
      </c>
      <c r="K2080" s="3" t="b">
        <f t="shared" si="165"/>
        <v>1</v>
      </c>
    </row>
    <row r="2081" spans="2:11" x14ac:dyDescent="0.4">
      <c r="B2081" s="2" t="str" cm="1">
        <f t="array" ref="B2081">INDEX(JIS一覧!$A$1:$CQ$95, VALUE(LEFT(F2081, 2))+1, VALUE(RIGHT(F2081, 2))+1)</f>
        <v>腔</v>
      </c>
      <c r="E2081" s="1">
        <f t="shared" si="163"/>
        <v>502</v>
      </c>
      <c r="F2081" s="7">
        <v>2548</v>
      </c>
      <c r="G2081" s="9" t="str" cm="1">
        <f t="array" ref="G2081">IF(LEN(F2081)=4,"1-"&amp;LEFT(F2081,2)&amp;"-"&amp;RIGHT(F2081,2),IF(AND(F2081="",B2081&lt;&gt;""),FindJISCoordinate(B2081),"No Code"))</f>
        <v>1-25-48</v>
      </c>
      <c r="H2081" s="3">
        <f t="shared" si="164"/>
        <v>33108</v>
      </c>
      <c r="I2081" s="3" t="str">
        <f t="shared" si="166"/>
        <v>U+8154</v>
      </c>
      <c r="J2081" s="3" t="str">
        <f t="shared" si="167"/>
        <v>腔</v>
      </c>
      <c r="K2081" s="3" t="b">
        <f t="shared" si="165"/>
        <v>1</v>
      </c>
    </row>
    <row r="2082" spans="2:11" x14ac:dyDescent="0.4">
      <c r="B2082" s="2"/>
      <c r="C2082" t="s">
        <v>11141</v>
      </c>
      <c r="E2082" s="1">
        <f t="shared" si="163"/>
        <v>502</v>
      </c>
      <c r="G2082" s="9" t="str" cm="1">
        <f t="array" ref="G2082">IF(LEN(F2082)=4,"1-"&amp;LEFT(F2082,2)&amp;"-"&amp;RIGHT(F2082,2),IF(AND(F2082="",B2082&lt;&gt;""),FindJISCoordinate(B2082),"No Code"))</f>
        <v>No Code</v>
      </c>
      <c r="H2082" s="3" t="str">
        <f t="shared" si="164"/>
        <v/>
      </c>
      <c r="I2082" s="3" t="str">
        <f t="shared" si="166"/>
        <v/>
      </c>
      <c r="J2082" s="3" t="str">
        <f t="shared" si="167"/>
        <v/>
      </c>
      <c r="K2082" s="3" t="b">
        <f t="shared" si="165"/>
        <v>1</v>
      </c>
    </row>
    <row r="2083" spans="2:11" x14ac:dyDescent="0.4">
      <c r="B2083" s="2" t="str" cm="1">
        <f t="array" ref="B2083">INDEX(JIS一覧!$A$1:$CQ$95, VALUE(LEFT(F2083, 2))+1, VALUE(RIGHT(F2083, 2))+1)</f>
        <v>蛤</v>
      </c>
      <c r="E2083" s="1">
        <f t="shared" si="163"/>
        <v>502</v>
      </c>
      <c r="F2083" s="7">
        <v>4026</v>
      </c>
      <c r="G2083" s="9" t="str" cm="1">
        <f t="array" ref="G2083">IF(LEN(F2083)=4,"1-"&amp;LEFT(F2083,2)&amp;"-"&amp;RIGHT(F2083,2),IF(AND(F2083="",B2083&lt;&gt;""),FindJISCoordinate(B2083),"No Code"))</f>
        <v>1-40-26</v>
      </c>
      <c r="H2083" s="3">
        <f t="shared" si="164"/>
        <v>34532</v>
      </c>
      <c r="I2083" s="3" t="str">
        <f t="shared" si="166"/>
        <v>U+86E4</v>
      </c>
      <c r="J2083" s="3" t="str">
        <f t="shared" si="167"/>
        <v>蛤</v>
      </c>
      <c r="K2083" s="3" t="b">
        <f t="shared" si="165"/>
        <v>1</v>
      </c>
    </row>
    <row r="2084" spans="2:11" x14ac:dyDescent="0.4">
      <c r="B2084" s="2" t="str" cm="1">
        <f t="array" ref="B2084">INDEX(JIS一覧!$A$1:$CQ$95, VALUE(LEFT(F2084, 2))+1, VALUE(RIGHT(F2084, 2))+1)</f>
        <v>蛟</v>
      </c>
      <c r="E2084" s="1">
        <f t="shared" si="163"/>
        <v>502</v>
      </c>
      <c r="F2084" s="7">
        <v>7364</v>
      </c>
      <c r="G2084" s="9" t="str" cm="1">
        <f t="array" ref="G2084">IF(LEN(F2084)=4,"1-"&amp;LEFT(F2084,2)&amp;"-"&amp;RIGHT(F2084,2),IF(AND(F2084="",B2084&lt;&gt;""),FindJISCoordinate(B2084),"No Code"))</f>
        <v>1-73-64</v>
      </c>
      <c r="H2084" s="3">
        <f t="shared" si="164"/>
        <v>34527</v>
      </c>
      <c r="I2084" s="3" t="str">
        <f t="shared" si="166"/>
        <v>U+86DF</v>
      </c>
      <c r="J2084" s="3" t="str">
        <f t="shared" si="167"/>
        <v>蛟</v>
      </c>
      <c r="K2084" s="3" t="b">
        <f t="shared" si="165"/>
        <v>1</v>
      </c>
    </row>
    <row r="2085" spans="2:11" x14ac:dyDescent="0.4">
      <c r="B2085" s="2" t="str" cm="1">
        <f t="array" ref="B2085">INDEX(JIS一覧!$A$1:$CQ$95, VALUE(LEFT(F2085, 2))+1, VALUE(RIGHT(F2085, 2))+1)</f>
        <v>隍</v>
      </c>
      <c r="E2085" s="1">
        <f t="shared" si="163"/>
        <v>502</v>
      </c>
      <c r="F2085" s="7">
        <v>8006</v>
      </c>
      <c r="G2085" s="9" t="str" cm="1">
        <f t="array" ref="G2085">IF(LEN(F2085)=4,"1-"&amp;LEFT(F2085,2)&amp;"-"&amp;RIGHT(F2085,2),IF(AND(F2085="",B2085&lt;&gt;""),FindJISCoordinate(B2085),"No Code"))</f>
        <v>1-80-06</v>
      </c>
      <c r="H2085" s="3">
        <f t="shared" si="164"/>
        <v>38541</v>
      </c>
      <c r="I2085" s="3" t="str">
        <f t="shared" si="166"/>
        <v>U+968D</v>
      </c>
      <c r="J2085" s="3" t="str">
        <f t="shared" si="167"/>
        <v>隍</v>
      </c>
      <c r="K2085" s="3" t="b">
        <f t="shared" si="165"/>
        <v>1</v>
      </c>
    </row>
    <row r="2086" spans="2:11" x14ac:dyDescent="0.4">
      <c r="B2086" s="2" t="str" cm="1">
        <f t="array" ref="B2086">INDEX(JIS一覧!$A$1:$CQ$95, VALUE(LEFT(F2086, 2))+1, VALUE(RIGHT(F2086, 2))+1)</f>
        <v>項</v>
      </c>
      <c r="E2086" s="1">
        <f t="shared" si="163"/>
        <v>502</v>
      </c>
      <c r="F2086" s="7">
        <v>2564</v>
      </c>
      <c r="G2086" s="9" t="str" cm="1">
        <f t="array" ref="G2086">IF(LEN(F2086)=4,"1-"&amp;LEFT(F2086,2)&amp;"-"&amp;RIGHT(F2086,2),IF(AND(F2086="",B2086&lt;&gt;""),FindJISCoordinate(B2086),"No Code"))</f>
        <v>1-25-64</v>
      </c>
      <c r="H2086" s="3">
        <f t="shared" si="164"/>
        <v>38917</v>
      </c>
      <c r="I2086" s="3" t="str">
        <f t="shared" si="166"/>
        <v>U+9805</v>
      </c>
      <c r="J2086" s="3" t="str">
        <f t="shared" si="167"/>
        <v>項</v>
      </c>
      <c r="K2086" s="3" t="b">
        <f t="shared" si="165"/>
        <v>1</v>
      </c>
    </row>
    <row r="2087" spans="2:11" x14ac:dyDescent="0.4">
      <c r="B2087" s="2"/>
      <c r="C2087" t="s">
        <v>11142</v>
      </c>
      <c r="E2087" s="1">
        <f t="shared" si="163"/>
        <v>502</v>
      </c>
      <c r="G2087" s="9" t="str" cm="1">
        <f t="array" ref="G2087">IF(LEN(F2087)=4,"1-"&amp;LEFT(F2087,2)&amp;"-"&amp;RIGHT(F2087,2),IF(AND(F2087="",B2087&lt;&gt;""),FindJISCoordinate(B2087),"No Code"))</f>
        <v>No Code</v>
      </c>
      <c r="H2087" s="3" t="str">
        <f t="shared" si="164"/>
        <v/>
      </c>
      <c r="I2087" s="3" t="str">
        <f t="shared" si="166"/>
        <v/>
      </c>
      <c r="J2087" s="3" t="str">
        <f t="shared" si="167"/>
        <v/>
      </c>
      <c r="K2087" s="3" t="b">
        <f t="shared" si="165"/>
        <v>1</v>
      </c>
    </row>
    <row r="2088" spans="2:11" x14ac:dyDescent="0.4">
      <c r="B2088" s="2" t="str" cm="1">
        <f t="array" ref="B2088">INDEX(JIS一覧!$A$1:$CQ$95, VALUE(LEFT(F2088, 2))+1, VALUE(RIGHT(F2088, 2))+1)</f>
        <v>媾</v>
      </c>
      <c r="E2088" s="1">
        <f t="shared" si="163"/>
        <v>502</v>
      </c>
      <c r="F2088" s="7">
        <v>5329</v>
      </c>
      <c r="G2088" s="9" t="str" cm="1">
        <f t="array" ref="G2088">IF(LEN(F2088)=4,"1-"&amp;LEFT(F2088,2)&amp;"-"&amp;RIGHT(F2088,2),IF(AND(F2088="",B2088&lt;&gt;""),FindJISCoordinate(B2088),"No Code"))</f>
        <v>1-53-29</v>
      </c>
      <c r="H2088" s="3">
        <f t="shared" si="164"/>
        <v>23230</v>
      </c>
      <c r="I2088" s="3" t="str">
        <f t="shared" si="166"/>
        <v>U+5ABE</v>
      </c>
      <c r="J2088" s="3" t="str">
        <f t="shared" si="167"/>
        <v>媾</v>
      </c>
      <c r="K2088" s="3" t="b">
        <f t="shared" si="165"/>
        <v>1</v>
      </c>
    </row>
    <row r="2089" spans="2:11" x14ac:dyDescent="0.4">
      <c r="B2089" s="2" t="str" cm="1">
        <f t="array" ref="B2089">INDEX(JIS一覧!$A$1:$CQ$95, VALUE(LEFT(F2089, 2))+1, VALUE(RIGHT(F2089, 2))+1)</f>
        <v>幌</v>
      </c>
      <c r="E2089" s="1">
        <f t="shared" si="163"/>
        <v>502</v>
      </c>
      <c r="F2089" s="7">
        <v>4358</v>
      </c>
      <c r="G2089" s="9" t="str" cm="1">
        <f t="array" ref="G2089">IF(LEN(F2089)=4,"1-"&amp;LEFT(F2089,2)&amp;"-"&amp;RIGHT(F2089,2),IF(AND(F2089="",B2089&lt;&gt;""),FindJISCoordinate(B2089),"No Code"))</f>
        <v>1-43-58</v>
      </c>
      <c r="H2089" s="3">
        <f t="shared" si="164"/>
        <v>24140</v>
      </c>
      <c r="I2089" s="3" t="str">
        <f t="shared" si="166"/>
        <v>U+5E4C</v>
      </c>
      <c r="J2089" s="3" t="str">
        <f t="shared" si="167"/>
        <v>幌</v>
      </c>
      <c r="K2089" s="3" t="b">
        <f t="shared" si="165"/>
        <v>1</v>
      </c>
    </row>
    <row r="2090" spans="2:11" x14ac:dyDescent="0.4">
      <c r="B2090" s="2"/>
      <c r="C2090" t="s">
        <v>11143</v>
      </c>
      <c r="E2090" s="1">
        <f t="shared" si="163"/>
        <v>502</v>
      </c>
      <c r="G2090" s="9" t="str" cm="1">
        <f t="array" ref="G2090">IF(LEN(F2090)=4,"1-"&amp;LEFT(F2090,2)&amp;"-"&amp;RIGHT(F2090,2),IF(AND(F2090="",B2090&lt;&gt;""),FindJISCoordinate(B2090),"No Code"))</f>
        <v>No Code</v>
      </c>
      <c r="H2090" s="3" t="str">
        <f t="shared" si="164"/>
        <v/>
      </c>
      <c r="I2090" s="3" t="str">
        <f t="shared" si="166"/>
        <v/>
      </c>
      <c r="J2090" s="3" t="str">
        <f t="shared" si="167"/>
        <v/>
      </c>
      <c r="K2090" s="3" t="b">
        <f t="shared" si="165"/>
        <v>1</v>
      </c>
    </row>
    <row r="2091" spans="2:11" x14ac:dyDescent="0.4">
      <c r="B2091" s="2" t="str" cm="1">
        <f t="array" ref="B2091">INDEX(JIS一覧!$A$1:$CQ$95, VALUE(LEFT(F2091, 2))+1, VALUE(RIGHT(F2091, 2))+1)</f>
        <v>搆</v>
      </c>
      <c r="E2091" s="1">
        <f t="shared" si="163"/>
        <v>502</v>
      </c>
      <c r="F2091" s="7">
        <v>5776</v>
      </c>
      <c r="G2091" s="9" t="str" cm="1">
        <f t="array" ref="G2091">IF(LEN(F2091)=4,"1-"&amp;LEFT(F2091,2)&amp;"-"&amp;RIGHT(F2091,2),IF(AND(F2091="",B2091&lt;&gt;""),FindJISCoordinate(B2091),"No Code"))</f>
        <v>1-57-76</v>
      </c>
      <c r="H2091" s="3">
        <f t="shared" si="164"/>
        <v>25606</v>
      </c>
      <c r="I2091" s="3" t="str">
        <f t="shared" si="166"/>
        <v>U+6406</v>
      </c>
      <c r="J2091" s="3" t="str">
        <f t="shared" si="167"/>
        <v>搆</v>
      </c>
      <c r="K2091" s="3" t="b">
        <f t="shared" si="165"/>
        <v>1</v>
      </c>
    </row>
    <row r="2092" spans="2:11" x14ac:dyDescent="0.4">
      <c r="B2092" s="2" t="str" cm="1">
        <f t="array" ref="B2092">INDEX(JIS一覧!$A$1:$CQ$95, VALUE(LEFT(F2092, 2))+1, VALUE(RIGHT(F2092, 2))+1)</f>
        <v>溝</v>
      </c>
      <c r="E2092" s="1">
        <f t="shared" si="163"/>
        <v>502</v>
      </c>
      <c r="F2092" s="7">
        <v>2534</v>
      </c>
      <c r="G2092" s="9" t="str" cm="1">
        <f t="array" ref="G2092">IF(LEN(F2092)=4,"1-"&amp;LEFT(F2092,2)&amp;"-"&amp;RIGHT(F2092,2),IF(AND(F2092="",B2092&lt;&gt;""),FindJISCoordinate(B2092),"No Code"))</f>
        <v>1-25-34</v>
      </c>
      <c r="H2092" s="3">
        <f t="shared" si="164"/>
        <v>28317</v>
      </c>
      <c r="I2092" s="3" t="str">
        <f t="shared" si="166"/>
        <v>U+6E9D</v>
      </c>
      <c r="J2092" s="3" t="str">
        <f t="shared" si="167"/>
        <v>溝</v>
      </c>
      <c r="K2092" s="3" t="b">
        <f t="shared" si="165"/>
        <v>1</v>
      </c>
    </row>
    <row r="2093" spans="2:11" x14ac:dyDescent="0.4">
      <c r="B2093" s="2"/>
      <c r="C2093" t="s">
        <v>11144</v>
      </c>
      <c r="E2093" s="1">
        <f t="shared" si="163"/>
        <v>502</v>
      </c>
      <c r="G2093" s="9" t="str" cm="1">
        <f t="array" ref="G2093">IF(LEN(F2093)=4,"1-"&amp;LEFT(F2093,2)&amp;"-"&amp;RIGHT(F2093,2),IF(AND(F2093="",B2093&lt;&gt;""),FindJISCoordinate(B2093),"No Code"))</f>
        <v>No Code</v>
      </c>
      <c r="H2093" s="3" t="str">
        <f t="shared" si="164"/>
        <v/>
      </c>
      <c r="I2093" s="3" t="str">
        <f t="shared" si="166"/>
        <v/>
      </c>
      <c r="J2093" s="3" t="str">
        <f t="shared" si="167"/>
        <v/>
      </c>
      <c r="K2093" s="3" t="b">
        <f t="shared" si="165"/>
        <v>1</v>
      </c>
    </row>
    <row r="2094" spans="2:11" x14ac:dyDescent="0.4">
      <c r="B2094" s="2" t="str" cm="1">
        <f t="array" ref="B2094">INDEX(JIS一覧!$A$1:$CQ$95, VALUE(LEFT(F2094, 2))+1, VALUE(RIGHT(F2094, 2))+1)</f>
        <v>溘</v>
      </c>
      <c r="E2094" s="1">
        <f t="shared" si="163"/>
        <v>502</v>
      </c>
      <c r="F2094" s="7">
        <v>6269</v>
      </c>
      <c r="G2094" s="9" t="str" cm="1">
        <f t="array" ref="G2094">IF(LEN(F2094)=4,"1-"&amp;LEFT(F2094,2)&amp;"-"&amp;RIGHT(F2094,2),IF(AND(F2094="",B2094&lt;&gt;""),FindJISCoordinate(B2094),"No Code"))</f>
        <v>1-62-69</v>
      </c>
      <c r="H2094" s="3">
        <f t="shared" si="164"/>
        <v>28312</v>
      </c>
      <c r="I2094" s="3" t="str">
        <f t="shared" si="166"/>
        <v>U+6E98</v>
      </c>
      <c r="J2094" s="3" t="str">
        <f t="shared" si="167"/>
        <v>溘</v>
      </c>
      <c r="K2094" s="3" t="b">
        <f t="shared" si="165"/>
        <v>1</v>
      </c>
    </row>
    <row r="2095" spans="2:11" x14ac:dyDescent="0.4">
      <c r="B2095" s="2" t="str" cm="1">
        <f t="array" ref="B2095">INDEX(JIS一覧!$A$1:$CQ$95, VALUE(LEFT(F2095, 2))+1, VALUE(RIGHT(F2095, 2))+1)</f>
        <v>滉</v>
      </c>
      <c r="E2095" s="1">
        <f t="shared" si="163"/>
        <v>502</v>
      </c>
      <c r="F2095" s="7">
        <v>6270</v>
      </c>
      <c r="G2095" s="9" t="str" cm="1">
        <f t="array" ref="G2095">IF(LEN(F2095)=4,"1-"&amp;LEFT(F2095,2)&amp;"-"&amp;RIGHT(F2095,2),IF(AND(F2095="",B2095&lt;&gt;""),FindJISCoordinate(B2095),"No Code"))</f>
        <v>1-62-70</v>
      </c>
      <c r="H2095" s="3">
        <f t="shared" si="164"/>
        <v>28361</v>
      </c>
      <c r="I2095" s="3" t="str">
        <f t="shared" si="166"/>
        <v>U+6EC9</v>
      </c>
      <c r="J2095" s="3" t="str">
        <f t="shared" si="167"/>
        <v>滉</v>
      </c>
      <c r="K2095" s="3" t="b">
        <f t="shared" si="165"/>
        <v>1</v>
      </c>
    </row>
    <row r="2096" spans="2:11" x14ac:dyDescent="0.4">
      <c r="B2096" s="2" t="str" cm="1">
        <f t="array" ref="B2096">INDEX(JIS一覧!$A$1:$CQ$95, VALUE(LEFT(F2096, 2))+1, VALUE(RIGHT(F2096, 2))+1)</f>
        <v>煌</v>
      </c>
      <c r="E2096" s="1">
        <f t="shared" si="163"/>
        <v>502</v>
      </c>
      <c r="F2096" s="7">
        <v>6374</v>
      </c>
      <c r="G2096" s="9" t="str" cm="1">
        <f t="array" ref="G2096">IF(LEN(F2096)=4,"1-"&amp;LEFT(F2096,2)&amp;"-"&amp;RIGHT(F2096,2),IF(AND(F2096="",B2096&lt;&gt;""),FindJISCoordinate(B2096),"No Code"))</f>
        <v>1-63-74</v>
      </c>
      <c r="H2096" s="3">
        <f t="shared" si="164"/>
        <v>29004</v>
      </c>
      <c r="I2096" s="3" t="str">
        <f t="shared" si="166"/>
        <v>U+714C</v>
      </c>
      <c r="J2096" s="3" t="str">
        <f t="shared" si="167"/>
        <v>煌</v>
      </c>
      <c r="K2096" s="3" t="b">
        <f t="shared" si="165"/>
        <v>1</v>
      </c>
    </row>
    <row r="2097" spans="2:11" x14ac:dyDescent="0.4">
      <c r="B2097" s="2" t="str" cm="1">
        <f t="array" ref="B2097">INDEX(JIS一覧!$A$1:$CQ$95, VALUE(LEFT(F2097, 2))+1, VALUE(RIGHT(F2097, 2))+1)</f>
        <v>粳</v>
      </c>
      <c r="E2097" s="1">
        <f t="shared" si="163"/>
        <v>502</v>
      </c>
      <c r="F2097" s="7">
        <v>6875</v>
      </c>
      <c r="G2097" s="9" t="str" cm="1">
        <f t="array" ref="G2097">IF(LEN(F2097)=4,"1-"&amp;LEFT(F2097,2)&amp;"-"&amp;RIGHT(F2097,2),IF(AND(F2097="",B2097&lt;&gt;""),FindJISCoordinate(B2097),"No Code"))</f>
        <v>1-68-75</v>
      </c>
      <c r="H2097" s="3">
        <f t="shared" si="164"/>
        <v>31923</v>
      </c>
      <c r="I2097" s="3" t="str">
        <f t="shared" si="166"/>
        <v>U+7CB3</v>
      </c>
      <c r="J2097" s="3" t="str">
        <f t="shared" si="167"/>
        <v>粳</v>
      </c>
      <c r="K2097" s="3" t="b">
        <f t="shared" si="165"/>
        <v>1</v>
      </c>
    </row>
    <row r="2098" spans="2:11" x14ac:dyDescent="0.4">
      <c r="B2098" s="2" t="str" cm="1">
        <f t="array" ref="B2098">INDEX(JIS一覧!$A$1:$CQ$95, VALUE(LEFT(F2098, 2))+1, VALUE(RIGHT(F2098, 2))+1)</f>
        <v>蒿</v>
      </c>
      <c r="E2098" s="1">
        <f t="shared" si="163"/>
        <v>502</v>
      </c>
      <c r="F2098" s="7">
        <v>7270</v>
      </c>
      <c r="G2098" s="9" t="str" cm="1">
        <f t="array" ref="G2098">IF(LEN(F2098)=4,"1-"&amp;LEFT(F2098,2)&amp;"-"&amp;RIGHT(F2098,2),IF(AND(F2098="",B2098&lt;&gt;""),FindJISCoordinate(B2098),"No Code"))</f>
        <v>1-72-70</v>
      </c>
      <c r="H2098" s="3">
        <f t="shared" si="164"/>
        <v>33983</v>
      </c>
      <c r="I2098" s="3" t="str">
        <f t="shared" si="166"/>
        <v>U+84BF</v>
      </c>
      <c r="J2098" s="3" t="str">
        <f t="shared" si="167"/>
        <v>蒿</v>
      </c>
      <c r="K2098" s="3" t="b">
        <f t="shared" si="165"/>
        <v>1</v>
      </c>
    </row>
    <row r="2099" spans="2:11" x14ac:dyDescent="0.4">
      <c r="B2099" s="2" t="str" cm="1">
        <f t="array" ref="B2099">INDEX(JIS一覧!$A$1:$CQ$95, VALUE(LEFT(F2099, 2))+1, VALUE(RIGHT(F2099, 2))+1)</f>
        <v>觥</v>
      </c>
      <c r="E2099" s="1">
        <f t="shared" si="163"/>
        <v>502</v>
      </c>
      <c r="F2099" s="7">
        <v>9191</v>
      </c>
      <c r="G2099" s="9" t="str" cm="1">
        <f t="array" ref="G2099">IF(LEN(F2099)=4,"1-"&amp;LEFT(F2099,2)&amp;"-"&amp;RIGHT(F2099,2),IF(AND(F2099="",B2099&lt;&gt;""),FindJISCoordinate(B2099),"No Code"))</f>
        <v>1-91-91</v>
      </c>
      <c r="H2099" s="3">
        <f t="shared" si="164"/>
        <v>35301</v>
      </c>
      <c r="I2099" s="3" t="str">
        <f t="shared" si="166"/>
        <v>U+89E5</v>
      </c>
      <c r="J2099" s="3" t="str">
        <f t="shared" si="167"/>
        <v>觥</v>
      </c>
      <c r="K2099" s="3" t="b">
        <f t="shared" si="165"/>
        <v>1</v>
      </c>
    </row>
    <row r="2100" spans="2:11" x14ac:dyDescent="0.4">
      <c r="B2100" s="2" t="str" cm="1">
        <f t="array" ref="B2100">INDEX(JIS一覧!$A$1:$CQ$95, VALUE(LEFT(F2100, 2))+1, VALUE(RIGHT(F2100, 2))+1)</f>
        <v>詬</v>
      </c>
      <c r="E2100" s="1">
        <f t="shared" si="163"/>
        <v>502</v>
      </c>
      <c r="F2100" s="7">
        <v>7545</v>
      </c>
      <c r="G2100" s="9" t="str" cm="1">
        <f t="array" ref="G2100">IF(LEN(F2100)=4,"1-"&amp;LEFT(F2100,2)&amp;"-"&amp;RIGHT(F2100,2),IF(AND(F2100="",B2100&lt;&gt;""),FindJISCoordinate(B2100),"No Code"))</f>
        <v>1-75-45</v>
      </c>
      <c r="H2100" s="3">
        <f t="shared" si="164"/>
        <v>35436</v>
      </c>
      <c r="I2100" s="3" t="str">
        <f t="shared" si="166"/>
        <v>U+8A6C</v>
      </c>
      <c r="J2100" s="3" t="str">
        <f t="shared" si="167"/>
        <v>詬</v>
      </c>
      <c r="K2100" s="3" t="b">
        <f t="shared" si="165"/>
        <v>1</v>
      </c>
    </row>
    <row r="2101" spans="2:11" x14ac:dyDescent="0.4">
      <c r="B2101" s="2" t="str" cm="1">
        <f t="array" ref="B2101">INDEX(JIS一覧!$A$1:$CQ$95, VALUE(LEFT(F2101, 2))+1, VALUE(RIGHT(F2101, 2))+1)</f>
        <v>遑</v>
      </c>
      <c r="E2101" s="1">
        <f t="shared" si="163"/>
        <v>502</v>
      </c>
      <c r="F2101" s="7">
        <v>7803</v>
      </c>
      <c r="G2101" s="9" t="str" cm="1">
        <f t="array" ref="G2101">IF(LEN(F2101)=4,"1-"&amp;LEFT(F2101,2)&amp;"-"&amp;RIGHT(F2101,2),IF(AND(F2101="",B2101&lt;&gt;""),FindJISCoordinate(B2101),"No Code"))</f>
        <v>1-78-03</v>
      </c>
      <c r="H2101" s="3">
        <f t="shared" si="164"/>
        <v>36945</v>
      </c>
      <c r="I2101" s="3" t="str">
        <f t="shared" si="166"/>
        <v>U+9051</v>
      </c>
      <c r="J2101" s="3" t="str">
        <f t="shared" si="167"/>
        <v>遑</v>
      </c>
      <c r="K2101" s="3" t="b">
        <f t="shared" si="165"/>
        <v>1</v>
      </c>
    </row>
    <row r="2102" spans="2:11" x14ac:dyDescent="0.4">
      <c r="B2102" s="2" t="str" cm="1">
        <f t="array" ref="B2102">INDEX(JIS一覧!$A$1:$CQ$95, VALUE(LEFT(F2102, 2))+1, VALUE(RIGHT(F2102, 2))+1)</f>
        <v>鉱</v>
      </c>
      <c r="E2102" s="1">
        <f t="shared" si="163"/>
        <v>502</v>
      </c>
      <c r="F2102" s="7">
        <v>2559</v>
      </c>
      <c r="G2102" s="9" t="str" cm="1">
        <f t="array" ref="G2102">IF(LEN(F2102)=4,"1-"&amp;LEFT(F2102,2)&amp;"-"&amp;RIGHT(F2102,2),IF(AND(F2102="",B2102&lt;&gt;""),FindJISCoordinate(B2102),"No Code"))</f>
        <v>1-25-59</v>
      </c>
      <c r="H2102" s="3">
        <f t="shared" si="164"/>
        <v>37489</v>
      </c>
      <c r="I2102" s="3" t="str">
        <f t="shared" si="166"/>
        <v>U+9271</v>
      </c>
      <c r="J2102" s="3" t="str">
        <f t="shared" si="167"/>
        <v>鉱</v>
      </c>
      <c r="K2102" s="3" t="b">
        <f t="shared" si="165"/>
        <v>1</v>
      </c>
    </row>
    <row r="2103" spans="2:11" x14ac:dyDescent="0.4">
      <c r="B2103" s="2" t="str" cm="1">
        <f t="array" ref="B2103">INDEX(JIS一覧!$A$1:$CQ$95, VALUE(LEFT(F2103, 2))+1, VALUE(RIGHT(F2103, 2))+1)</f>
        <v>鑛</v>
      </c>
      <c r="C2103" t="s">
        <v>11145</v>
      </c>
      <c r="E2103" s="1">
        <f t="shared" ref="E2103:E2166" si="168">IF(D2103="",E2102,D2103+ROUNDUP(E2102-D2103,-2))</f>
        <v>502</v>
      </c>
      <c r="F2103" s="7">
        <v>7942</v>
      </c>
      <c r="G2103" s="9" t="str" cm="1">
        <f t="array" ref="G2103">IF(LEN(F2103)=4,"1-"&amp;LEFT(F2103,2)&amp;"-"&amp;RIGHT(F2103,2),IF(AND(F2103="",B2103&lt;&gt;""),FindJISCoordinate(B2103),"No Code"))</f>
        <v>1-79-42</v>
      </c>
      <c r="H2103" s="3">
        <f t="shared" si="164"/>
        <v>37979</v>
      </c>
      <c r="I2103" s="3" t="str">
        <f t="shared" si="166"/>
        <v>U+945B</v>
      </c>
      <c r="J2103" s="3" t="str">
        <f t="shared" si="167"/>
        <v>鑛</v>
      </c>
      <c r="K2103" s="3" t="b">
        <f t="shared" si="165"/>
        <v>1</v>
      </c>
    </row>
    <row r="2104" spans="2:11" x14ac:dyDescent="0.4">
      <c r="B2104" s="2" t="str" cm="1">
        <f t="array" ref="B2104">INDEX(JIS一覧!$A$1:$CQ$95, VALUE(LEFT(F2104, 2))+1, VALUE(RIGHT(F2104, 2))+1)</f>
        <v>鉤</v>
      </c>
      <c r="E2104" s="1">
        <f t="shared" si="168"/>
        <v>502</v>
      </c>
      <c r="F2104" s="7">
        <v>7876</v>
      </c>
      <c r="G2104" s="9" t="str" cm="1">
        <f t="array" ref="G2104">IF(LEN(F2104)=4,"1-"&amp;LEFT(F2104,2)&amp;"-"&amp;RIGHT(F2104,2),IF(AND(F2104="",B2104&lt;&gt;""),FindJISCoordinate(B2104),"No Code"))</f>
        <v>1-78-76</v>
      </c>
      <c r="H2104" s="3">
        <f t="shared" si="164"/>
        <v>37476</v>
      </c>
      <c r="I2104" s="3" t="str">
        <f t="shared" si="166"/>
        <v>U+9264</v>
      </c>
      <c r="J2104" s="3" t="str">
        <f t="shared" si="167"/>
        <v>鉤</v>
      </c>
      <c r="K2104" s="3" t="b">
        <f t="shared" si="165"/>
        <v>1</v>
      </c>
    </row>
    <row r="2105" spans="2:11" x14ac:dyDescent="0.4">
      <c r="B2105" s="2" t="str" cm="1">
        <f t="array" ref="B2105">INDEX(JIS一覧!$A$1:$CQ$95, VALUE(LEFT(F2105, 2))+1, VALUE(RIGHT(F2105, 2))+1)</f>
        <v>鈎</v>
      </c>
      <c r="C2105" t="s">
        <v>11146</v>
      </c>
      <c r="E2105" s="1">
        <f t="shared" si="168"/>
        <v>502</v>
      </c>
      <c r="F2105" s="7">
        <v>1935</v>
      </c>
      <c r="G2105" s="9" t="str" cm="1">
        <f t="array" ref="G2105">IF(LEN(F2105)=4,"1-"&amp;LEFT(F2105,2)&amp;"-"&amp;RIGHT(F2105,2),IF(AND(F2105="",B2105&lt;&gt;""),FindJISCoordinate(B2105),"No Code"))</f>
        <v>1-19-35</v>
      </c>
      <c r="H2105" s="3">
        <f t="shared" si="164"/>
        <v>37390</v>
      </c>
      <c r="I2105" s="3" t="str">
        <f t="shared" si="166"/>
        <v>U+920E</v>
      </c>
      <c r="J2105" s="3" t="str">
        <f t="shared" si="167"/>
        <v>鈎</v>
      </c>
      <c r="K2105" s="3" t="b">
        <f t="shared" si="165"/>
        <v>1</v>
      </c>
    </row>
    <row r="2106" spans="2:11" x14ac:dyDescent="0.4">
      <c r="B2106" s="2" t="str" cm="1">
        <f t="array" ref="B2106">INDEX(JIS一覧!$A$1:$CQ$95, VALUE(LEFT(F2106, 2))+1, VALUE(RIGHT(F2106, 2))+1)</f>
        <v>閘</v>
      </c>
      <c r="E2106" s="1">
        <f t="shared" si="168"/>
        <v>502</v>
      </c>
      <c r="F2106" s="7">
        <v>7962</v>
      </c>
      <c r="G2106" s="9" t="str" cm="1">
        <f t="array" ref="G2106">IF(LEN(F2106)=4,"1-"&amp;LEFT(F2106,2)&amp;"-"&amp;RIGHT(F2106,2),IF(AND(F2106="",B2106&lt;&gt;""),FindJISCoordinate(B2106),"No Code"))</f>
        <v>1-79-62</v>
      </c>
      <c r="H2106" s="3">
        <f t="shared" si="164"/>
        <v>38296</v>
      </c>
      <c r="I2106" s="3" t="str">
        <f t="shared" si="166"/>
        <v>U+9598</v>
      </c>
      <c r="J2106" s="3" t="str">
        <f t="shared" si="167"/>
        <v>閘</v>
      </c>
      <c r="K2106" s="3" t="b">
        <f t="shared" si="165"/>
        <v>1</v>
      </c>
    </row>
    <row r="2107" spans="2:11" x14ac:dyDescent="0.4">
      <c r="B2107" s="2" t="str" cm="1">
        <f t="array" ref="B2107">INDEX(JIS一覧!$A$1:$CQ$95, VALUE(LEFT(F2107, 2))+1, VALUE(RIGHT(F2107, 2))+1)</f>
        <v>頏</v>
      </c>
      <c r="E2107" s="1">
        <f t="shared" si="168"/>
        <v>502</v>
      </c>
      <c r="F2107" s="7">
        <v>8082</v>
      </c>
      <c r="G2107" s="9" t="str" cm="1">
        <f t="array" ref="G2107">IF(LEN(F2107)=4,"1-"&amp;LEFT(F2107,2)&amp;"-"&amp;RIGHT(F2107,2),IF(AND(F2107="",B2107&lt;&gt;""),FindJISCoordinate(B2107),"No Code"))</f>
        <v>1-80-82</v>
      </c>
      <c r="H2107" s="3">
        <f t="shared" si="164"/>
        <v>38927</v>
      </c>
      <c r="I2107" s="3" t="str">
        <f t="shared" si="166"/>
        <v>U+980F</v>
      </c>
      <c r="J2107" s="3" t="str">
        <f t="shared" si="167"/>
        <v>頏</v>
      </c>
      <c r="K2107" s="3" t="b">
        <f t="shared" si="165"/>
        <v>1</v>
      </c>
    </row>
    <row r="2108" spans="2:11" x14ac:dyDescent="0.4">
      <c r="B2108" s="2" t="str" cm="1">
        <f t="array" ref="B2108">INDEX(JIS一覧!$A$1:$CQ$95, VALUE(LEFT(F2108, 2))+1, VALUE(RIGHT(F2108, 2))+1)</f>
        <v>慷</v>
      </c>
      <c r="E2108" s="1">
        <f t="shared" si="168"/>
        <v>502</v>
      </c>
      <c r="F2108" s="7">
        <v>5645</v>
      </c>
      <c r="G2108" s="9" t="str" cm="1">
        <f t="array" ref="G2108">IF(LEN(F2108)=4,"1-"&amp;LEFT(F2108,2)&amp;"-"&amp;RIGHT(F2108,2),IF(AND(F2108="",B2108&lt;&gt;""),FindJISCoordinate(B2108),"No Code"))</f>
        <v>1-56-45</v>
      </c>
      <c r="H2108" s="3">
        <f t="shared" si="164"/>
        <v>24951</v>
      </c>
      <c r="I2108" s="3" t="str">
        <f t="shared" si="166"/>
        <v>U+6177</v>
      </c>
      <c r="J2108" s="3" t="str">
        <f t="shared" si="167"/>
        <v>慷</v>
      </c>
      <c r="K2108" s="3" t="b">
        <f t="shared" si="165"/>
        <v>1</v>
      </c>
    </row>
    <row r="2109" spans="2:11" x14ac:dyDescent="0.4">
      <c r="B2109" s="2" t="str" cm="1">
        <f t="array" ref="B2109">INDEX(JIS一覧!$A$1:$CQ$95, VALUE(LEFT(F2109, 2))+1, VALUE(RIGHT(F2109, 2))+1)</f>
        <v>敲</v>
      </c>
      <c r="E2109" s="1">
        <f t="shared" si="168"/>
        <v>502</v>
      </c>
      <c r="F2109" s="7">
        <v>5842</v>
      </c>
      <c r="G2109" s="9" t="str" cm="1">
        <f t="array" ref="G2109">IF(LEN(F2109)=4,"1-"&amp;LEFT(F2109,2)&amp;"-"&amp;RIGHT(F2109,2),IF(AND(F2109="",B2109&lt;&gt;""),FindJISCoordinate(B2109),"No Code"))</f>
        <v>1-58-42</v>
      </c>
      <c r="H2109" s="3">
        <f t="shared" si="164"/>
        <v>25970</v>
      </c>
      <c r="I2109" s="3" t="str">
        <f t="shared" si="166"/>
        <v>U+6572</v>
      </c>
      <c r="J2109" s="3" t="str">
        <f t="shared" si="167"/>
        <v>敲</v>
      </c>
      <c r="K2109" s="3" t="b">
        <f t="shared" si="165"/>
        <v>1</v>
      </c>
    </row>
    <row r="2110" spans="2:11" x14ac:dyDescent="0.4">
      <c r="B2110" s="2" t="str" cm="1">
        <f t="array" ref="B2110">INDEX(JIS一覧!$A$1:$CQ$95, VALUE(LEFT(F2110, 2))+1, VALUE(RIGHT(F2110, 2))+1)</f>
        <v>構</v>
      </c>
      <c r="E2110" s="1">
        <f t="shared" si="168"/>
        <v>502</v>
      </c>
      <c r="F2110" s="7">
        <v>2529</v>
      </c>
      <c r="G2110" s="9" t="str" cm="1">
        <f t="array" ref="G2110">IF(LEN(F2110)=4,"1-"&amp;LEFT(F2110,2)&amp;"-"&amp;RIGHT(F2110,2),IF(AND(F2110="",B2110&lt;&gt;""),FindJISCoordinate(B2110),"No Code"))</f>
        <v>1-25-29</v>
      </c>
      <c r="H2110" s="3">
        <f t="shared" si="164"/>
        <v>27083</v>
      </c>
      <c r="I2110" s="3" t="str">
        <f t="shared" si="166"/>
        <v>U+69CB</v>
      </c>
      <c r="J2110" s="3" t="str">
        <f t="shared" si="167"/>
        <v>構</v>
      </c>
      <c r="K2110" s="3" t="b">
        <f t="shared" si="165"/>
        <v>1</v>
      </c>
    </row>
    <row r="2111" spans="2:11" x14ac:dyDescent="0.4">
      <c r="B2111" s="2"/>
      <c r="C2111" t="s">
        <v>11147</v>
      </c>
      <c r="E2111" s="1">
        <f t="shared" si="168"/>
        <v>502</v>
      </c>
      <c r="G2111" s="9" t="str" cm="1">
        <f t="array" ref="G2111">IF(LEN(F2111)=4,"1-"&amp;LEFT(F2111,2)&amp;"-"&amp;RIGHT(F2111,2),IF(AND(F2111="",B2111&lt;&gt;""),FindJISCoordinate(B2111),"No Code"))</f>
        <v>No Code</v>
      </c>
      <c r="H2111" s="3" t="str">
        <f t="shared" si="164"/>
        <v/>
      </c>
      <c r="I2111" s="3" t="str">
        <f t="shared" si="166"/>
        <v/>
      </c>
      <c r="J2111" s="3" t="str">
        <f t="shared" si="167"/>
        <v/>
      </c>
      <c r="K2111" s="3" t="b">
        <f t="shared" si="165"/>
        <v>1</v>
      </c>
    </row>
    <row r="2112" spans="2:11" x14ac:dyDescent="0.4">
      <c r="B2112" s="2" t="str" cm="1">
        <f t="array" ref="B2112">INDEX(JIS一覧!$A$1:$CQ$95, VALUE(LEFT(F2112, 2))+1, VALUE(RIGHT(F2112, 2))+1)</f>
        <v>槁</v>
      </c>
      <c r="E2112" s="1">
        <f t="shared" si="168"/>
        <v>502</v>
      </c>
      <c r="F2112" s="7">
        <v>6041</v>
      </c>
      <c r="G2112" s="9" t="str" cm="1">
        <f t="array" ref="G2112">IF(LEN(F2112)=4,"1-"&amp;LEFT(F2112,2)&amp;"-"&amp;RIGHT(F2112,2),IF(AND(F2112="",B2112&lt;&gt;""),FindJISCoordinate(B2112),"No Code"))</f>
        <v>1-60-41</v>
      </c>
      <c r="H2112" s="3">
        <f t="shared" si="164"/>
        <v>27073</v>
      </c>
      <c r="I2112" s="3" t="str">
        <f t="shared" si="166"/>
        <v>U+69C1</v>
      </c>
      <c r="J2112" s="3" t="str">
        <f t="shared" si="167"/>
        <v>槁</v>
      </c>
      <c r="K2112" s="3" t="b">
        <f t="shared" si="165"/>
        <v>1</v>
      </c>
    </row>
    <row r="2113" spans="2:11" x14ac:dyDescent="0.4">
      <c r="B2113" s="2" t="str" cm="1">
        <f t="array" ref="B2113">INDEX(JIS一覧!$A$1:$CQ$95, VALUE(LEFT(F2113, 2))+1, VALUE(RIGHT(F2113, 2))+1)</f>
        <v>槓</v>
      </c>
      <c r="E2113" s="1">
        <f t="shared" si="168"/>
        <v>502</v>
      </c>
      <c r="F2113" s="7">
        <v>6042</v>
      </c>
      <c r="G2113" s="9" t="str" cm="1">
        <f t="array" ref="G2113">IF(LEN(F2113)=4,"1-"&amp;LEFT(F2113,2)&amp;"-"&amp;RIGHT(F2113,2),IF(AND(F2113="",B2113&lt;&gt;""),FindJISCoordinate(B2113),"No Code"))</f>
        <v>1-60-42</v>
      </c>
      <c r="H2113" s="3">
        <f t="shared" si="164"/>
        <v>27091</v>
      </c>
      <c r="I2113" s="3" t="str">
        <f t="shared" si="166"/>
        <v>U+69D3</v>
      </c>
      <c r="J2113" s="3" t="str">
        <f t="shared" si="167"/>
        <v>槓</v>
      </c>
      <c r="K2113" s="3" t="b">
        <f t="shared" si="165"/>
        <v>1</v>
      </c>
    </row>
    <row r="2114" spans="2:11" x14ac:dyDescent="0.4">
      <c r="B2114" s="2"/>
      <c r="C2114" t="s">
        <v>11148</v>
      </c>
      <c r="E2114" s="1">
        <f t="shared" si="168"/>
        <v>502</v>
      </c>
      <c r="G2114" s="9" t="str" cm="1">
        <f t="array" ref="G2114">IF(LEN(F2114)=4,"1-"&amp;LEFT(F2114,2)&amp;"-"&amp;RIGHT(F2114,2),IF(AND(F2114="",B2114&lt;&gt;""),FindJISCoordinate(B2114),"No Code"))</f>
        <v>No Code</v>
      </c>
      <c r="H2114" s="3" t="str">
        <f t="shared" ref="H2114:H2177" si="169">IFERROR(_xlfn.UNICODE(B2114),"")</f>
        <v/>
      </c>
      <c r="I2114" s="3" t="str">
        <f t="shared" si="166"/>
        <v/>
      </c>
      <c r="J2114" s="3" t="str">
        <f t="shared" si="167"/>
        <v/>
      </c>
      <c r="K2114" s="3" t="b">
        <f t="shared" ref="K2114:K2177" si="170">B2114=J2114</f>
        <v>1</v>
      </c>
    </row>
    <row r="2115" spans="2:11" x14ac:dyDescent="0.4">
      <c r="B2115" s="2" t="str" cm="1">
        <f t="array" ref="B2115">INDEX(JIS一覧!$A$1:$CQ$95, VALUE(LEFT(F2115, 2))+1, VALUE(RIGHT(F2115, 2))+1)</f>
        <v>槹</v>
      </c>
      <c r="E2115" s="1">
        <f t="shared" si="168"/>
        <v>502</v>
      </c>
      <c r="F2115" s="7">
        <v>6063</v>
      </c>
      <c r="G2115" s="9" t="str" cm="1">
        <f t="array" ref="G2115">IF(LEN(F2115)=4,"1-"&amp;LEFT(F2115,2)&amp;"-"&amp;RIGHT(F2115,2),IF(AND(F2115="",B2115&lt;&gt;""),FindJISCoordinate(B2115),"No Code"))</f>
        <v>1-60-63</v>
      </c>
      <c r="H2115" s="3">
        <f t="shared" si="169"/>
        <v>27129</v>
      </c>
      <c r="I2115" s="3" t="str">
        <f t="shared" si="166"/>
        <v>U+69F9</v>
      </c>
      <c r="J2115" s="3" t="str">
        <f t="shared" si="167"/>
        <v>槹</v>
      </c>
      <c r="K2115" s="3" t="b">
        <f t="shared" si="170"/>
        <v>1</v>
      </c>
    </row>
    <row r="2116" spans="2:11" x14ac:dyDescent="0.4">
      <c r="B2116" s="2" t="str" cm="1">
        <f t="array" ref="B2116">INDEX(JIS一覧!$A$1:$CQ$95, VALUE(LEFT(F2116, 2))+1, VALUE(RIGHT(F2116, 2))+1)</f>
        <v>熕</v>
      </c>
      <c r="E2116" s="1">
        <f t="shared" si="168"/>
        <v>502</v>
      </c>
      <c r="F2116" s="7">
        <v>6380</v>
      </c>
      <c r="G2116" s="9" t="str" cm="1">
        <f t="array" ref="G2116">IF(LEN(F2116)=4,"1-"&amp;LEFT(F2116,2)&amp;"-"&amp;RIGHT(F2116,2),IF(AND(F2116="",B2116&lt;&gt;""),FindJISCoordinate(B2116),"No Code"))</f>
        <v>1-63-80</v>
      </c>
      <c r="H2116" s="3">
        <f t="shared" si="169"/>
        <v>29077</v>
      </c>
      <c r="I2116" s="3" t="str">
        <f t="shared" si="166"/>
        <v>U+7195</v>
      </c>
      <c r="J2116" s="3" t="str">
        <f t="shared" si="167"/>
        <v>熕</v>
      </c>
      <c r="K2116" s="3" t="b">
        <f t="shared" si="170"/>
        <v>1</v>
      </c>
    </row>
    <row r="2117" spans="2:11" x14ac:dyDescent="0.4">
      <c r="B2117" s="2" t="str" cm="1">
        <f t="array" ref="B2117">INDEX(JIS一覧!$A$1:$CQ$95, VALUE(LEFT(F2117, 2))+1, VALUE(RIGHT(F2117, 2))+1)</f>
        <v>犒</v>
      </c>
      <c r="E2117" s="1">
        <f t="shared" si="168"/>
        <v>502</v>
      </c>
      <c r="F2117" s="7">
        <v>6423</v>
      </c>
      <c r="G2117" s="9" t="str" cm="1">
        <f t="array" ref="G2117">IF(LEN(F2117)=4,"1-"&amp;LEFT(F2117,2)&amp;"-"&amp;RIGHT(F2117,2),IF(AND(F2117="",B2117&lt;&gt;""),FindJISCoordinate(B2117),"No Code"))</f>
        <v>1-64-23</v>
      </c>
      <c r="H2117" s="3">
        <f t="shared" si="169"/>
        <v>29330</v>
      </c>
      <c r="I2117" s="3" t="str">
        <f t="shared" si="166"/>
        <v>U+7292</v>
      </c>
      <c r="J2117" s="3" t="str">
        <f t="shared" si="167"/>
        <v>犒</v>
      </c>
      <c r="K2117" s="3" t="b">
        <f t="shared" si="170"/>
        <v>1</v>
      </c>
    </row>
    <row r="2118" spans="2:11" x14ac:dyDescent="0.4">
      <c r="B2118" s="2" t="str" cm="1">
        <f t="array" ref="B2118">INDEX(JIS一覧!$A$1:$CQ$95, VALUE(LEFT(F2118, 2))+1, VALUE(RIGHT(F2118, 2))+1)</f>
        <v>睾</v>
      </c>
      <c r="E2118" s="1">
        <f t="shared" si="168"/>
        <v>502</v>
      </c>
      <c r="F2118" s="7">
        <v>6648</v>
      </c>
      <c r="G2118" s="9" t="str" cm="1">
        <f t="array" ref="G2118">IF(LEN(F2118)=4,"1-"&amp;LEFT(F2118,2)&amp;"-"&amp;RIGHT(F2118,2),IF(AND(F2118="",B2118&lt;&gt;""),FindJISCoordinate(B2118),"No Code"))</f>
        <v>1-66-48</v>
      </c>
      <c r="H2118" s="3">
        <f t="shared" si="169"/>
        <v>30590</v>
      </c>
      <c r="I2118" s="3" t="str">
        <f t="shared" si="166"/>
        <v>U+777E</v>
      </c>
      <c r="J2118" s="3" t="str">
        <f t="shared" si="167"/>
        <v>睾</v>
      </c>
      <c r="K2118" s="3" t="b">
        <f t="shared" si="170"/>
        <v>1</v>
      </c>
    </row>
    <row r="2119" spans="2:11" x14ac:dyDescent="0.4">
      <c r="B2119" s="2" t="str" cm="1">
        <f t="array" ref="B2119">INDEX(JIS一覧!$A$1:$CQ$95, VALUE(LEFT(F2119, 2))+1, VALUE(RIGHT(F2119, 2))+1)</f>
        <v>箜</v>
      </c>
      <c r="E2119" s="1">
        <f t="shared" si="168"/>
        <v>502</v>
      </c>
      <c r="F2119" s="7">
        <v>6819</v>
      </c>
      <c r="G2119" s="9" t="str" cm="1">
        <f t="array" ref="G2119">IF(LEN(F2119)=4,"1-"&amp;LEFT(F2119,2)&amp;"-"&amp;RIGHT(F2119,2),IF(AND(F2119="",B2119&lt;&gt;""),FindJISCoordinate(B2119),"No Code"))</f>
        <v>1-68-19</v>
      </c>
      <c r="H2119" s="3">
        <f t="shared" si="169"/>
        <v>31644</v>
      </c>
      <c r="I2119" s="3" t="str">
        <f t="shared" ref="I2119:I2182" si="171">IFERROR("U+"&amp;DEC2HEX(H2119),"")</f>
        <v>U+7B9C</v>
      </c>
      <c r="J2119" s="3" t="str">
        <f t="shared" ref="J2119:J2182" si="172">IFERROR(_xlfn.UNICHAR(H2119),"")</f>
        <v>箜</v>
      </c>
      <c r="K2119" s="3" t="b">
        <f t="shared" si="170"/>
        <v>1</v>
      </c>
    </row>
    <row r="2120" spans="2:11" x14ac:dyDescent="0.4">
      <c r="B2120" s="2" t="str" cm="1">
        <f t="array" ref="B2120">INDEX(JIS一覧!$A$1:$CQ$95, VALUE(LEFT(F2120, 2))+1, VALUE(RIGHT(F2120, 2))+1)</f>
        <v>綱</v>
      </c>
      <c r="E2120" s="1">
        <f t="shared" si="168"/>
        <v>502</v>
      </c>
      <c r="F2120" s="7">
        <v>2543</v>
      </c>
      <c r="G2120" s="9" t="str" cm="1">
        <f t="array" ref="G2120">IF(LEN(F2120)=4,"1-"&amp;LEFT(F2120,2)&amp;"-"&amp;RIGHT(F2120,2),IF(AND(F2120="",B2120&lt;&gt;""),FindJISCoordinate(B2120),"No Code"))</f>
        <v>1-25-43</v>
      </c>
      <c r="H2120" s="3">
        <f t="shared" si="169"/>
        <v>32177</v>
      </c>
      <c r="I2120" s="3" t="str">
        <f t="shared" si="171"/>
        <v>U+7DB1</v>
      </c>
      <c r="J2120" s="3" t="str">
        <f t="shared" si="172"/>
        <v>綱</v>
      </c>
      <c r="K2120" s="3" t="b">
        <f t="shared" si="170"/>
        <v>1</v>
      </c>
    </row>
    <row r="2121" spans="2:11" x14ac:dyDescent="0.4">
      <c r="B2121" s="2" t="str" cm="1">
        <f t="array" ref="B2121">INDEX(JIS一覧!$A$1:$CQ$95, VALUE(LEFT(F2121, 2))+1, VALUE(RIGHT(F2121, 2))+1)</f>
        <v>膏</v>
      </c>
      <c r="E2121" s="1">
        <f t="shared" si="168"/>
        <v>502</v>
      </c>
      <c r="F2121" s="7">
        <v>2549</v>
      </c>
      <c r="G2121" s="9" t="str" cm="1">
        <f t="array" ref="G2121">IF(LEN(F2121)=4,"1-"&amp;LEFT(F2121,2)&amp;"-"&amp;RIGHT(F2121,2),IF(AND(F2121="",B2121&lt;&gt;""),FindJISCoordinate(B2121),"No Code"))</f>
        <v>1-25-49</v>
      </c>
      <c r="H2121" s="3">
        <f t="shared" si="169"/>
        <v>33167</v>
      </c>
      <c r="I2121" s="3" t="str">
        <f t="shared" si="171"/>
        <v>U+818F</v>
      </c>
      <c r="J2121" s="3" t="str">
        <f t="shared" si="172"/>
        <v>膏</v>
      </c>
      <c r="K2121" s="3" t="b">
        <f t="shared" si="170"/>
        <v>1</v>
      </c>
    </row>
    <row r="2122" spans="2:11" x14ac:dyDescent="0.4">
      <c r="B2122" s="2" t="str" cm="1">
        <f t="array" ref="B2122">INDEX(JIS一覧!$A$1:$CQ$95, VALUE(LEFT(F2122, 2))+1, VALUE(RIGHT(F2122, 2))+1)</f>
        <v>誥</v>
      </c>
      <c r="E2122" s="1">
        <f t="shared" si="168"/>
        <v>502</v>
      </c>
      <c r="F2122" s="7">
        <v>7553</v>
      </c>
      <c r="G2122" s="9" t="str" cm="1">
        <f t="array" ref="G2122">IF(LEN(F2122)=4,"1-"&amp;LEFT(F2122,2)&amp;"-"&amp;RIGHT(F2122,2),IF(AND(F2122="",B2122&lt;&gt;""),FindJISCoordinate(B2122),"No Code"))</f>
        <v>1-75-53</v>
      </c>
      <c r="H2122" s="3">
        <f t="shared" si="169"/>
        <v>35493</v>
      </c>
      <c r="I2122" s="3" t="str">
        <f t="shared" si="171"/>
        <v>U+8AA5</v>
      </c>
      <c r="J2122" s="3" t="str">
        <f t="shared" si="172"/>
        <v>誥</v>
      </c>
      <c r="K2122" s="3" t="b">
        <f t="shared" si="170"/>
        <v>1</v>
      </c>
    </row>
    <row r="2123" spans="2:11" x14ac:dyDescent="0.4">
      <c r="B2123" s="2"/>
      <c r="C2123" t="s">
        <v>11149</v>
      </c>
      <c r="E2123" s="1">
        <f t="shared" si="168"/>
        <v>502</v>
      </c>
      <c r="G2123" s="9" t="str" cm="1">
        <f t="array" ref="G2123">IF(LEN(F2123)=4,"1-"&amp;LEFT(F2123,2)&amp;"-"&amp;RIGHT(F2123,2),IF(AND(F2123="",B2123&lt;&gt;""),FindJISCoordinate(B2123),"No Code"))</f>
        <v>No Code</v>
      </c>
      <c r="H2123" s="3" t="str">
        <f t="shared" si="169"/>
        <v/>
      </c>
      <c r="I2123" s="3" t="str">
        <f t="shared" si="171"/>
        <v/>
      </c>
      <c r="J2123" s="3" t="str">
        <f t="shared" si="172"/>
        <v/>
      </c>
      <c r="K2123" s="3" t="b">
        <f t="shared" si="170"/>
        <v>1</v>
      </c>
    </row>
    <row r="2124" spans="2:11" x14ac:dyDescent="0.4">
      <c r="B2124" s="2" t="str" cm="1">
        <f t="array" ref="B2124">INDEX(JIS一覧!$A$1:$CQ$95, VALUE(LEFT(F2124, 2))+1, VALUE(RIGHT(F2124, 2))+1)</f>
        <v>遘</v>
      </c>
      <c r="E2124" s="1">
        <f t="shared" si="168"/>
        <v>502</v>
      </c>
      <c r="F2124" s="7">
        <v>7809</v>
      </c>
      <c r="G2124" s="9" t="str" cm="1">
        <f t="array" ref="G2124">IF(LEN(F2124)=4,"1-"&amp;LEFT(F2124,2)&amp;"-"&amp;RIGHT(F2124,2),IF(AND(F2124="",B2124&lt;&gt;""),FindJISCoordinate(B2124),"No Code"))</f>
        <v>1-78-09</v>
      </c>
      <c r="H2124" s="3">
        <f t="shared" si="169"/>
        <v>36952</v>
      </c>
      <c r="I2124" s="3" t="str">
        <f t="shared" si="171"/>
        <v>U+9058</v>
      </c>
      <c r="J2124" s="3" t="str">
        <f t="shared" si="172"/>
        <v>遘</v>
      </c>
      <c r="K2124" s="3" t="b">
        <f t="shared" si="170"/>
        <v>1</v>
      </c>
    </row>
    <row r="2125" spans="2:11" x14ac:dyDescent="0.4">
      <c r="B2125" s="2" t="str" cm="1">
        <f t="array" ref="B2125">INDEX(JIS一覧!$A$1:$CQ$95, VALUE(LEFT(F2125, 2))+1, VALUE(RIGHT(F2125, 2))+1)</f>
        <v>酵</v>
      </c>
      <c r="E2125" s="1">
        <f t="shared" si="168"/>
        <v>502</v>
      </c>
      <c r="F2125" s="7">
        <v>2558</v>
      </c>
      <c r="G2125" s="9" t="str" cm="1">
        <f t="array" ref="G2125">IF(LEN(F2125)=4,"1-"&amp;LEFT(F2125,2)&amp;"-"&amp;RIGHT(F2125,2),IF(AND(F2125="",B2125&lt;&gt;""),FindJISCoordinate(B2125),"No Code"))</f>
        <v>1-25-58</v>
      </c>
      <c r="H2125" s="3">
        <f t="shared" si="169"/>
        <v>37237</v>
      </c>
      <c r="I2125" s="3" t="str">
        <f t="shared" si="171"/>
        <v>U+9175</v>
      </c>
      <c r="J2125" s="3" t="str">
        <f t="shared" si="172"/>
        <v>酵</v>
      </c>
      <c r="K2125" s="3" t="b">
        <f t="shared" si="170"/>
        <v>1</v>
      </c>
    </row>
    <row r="2126" spans="2:11" x14ac:dyDescent="0.4">
      <c r="B2126" s="2" t="str" cm="1">
        <f t="array" ref="B2126">INDEX(JIS一覧!$A$1:$CQ$95, VALUE(LEFT(F2126, 2))+1, VALUE(RIGHT(F2126, 2))+1)</f>
        <v>閤</v>
      </c>
      <c r="E2126" s="1">
        <f t="shared" si="168"/>
        <v>502</v>
      </c>
      <c r="F2126" s="7">
        <v>2562</v>
      </c>
      <c r="G2126" s="9" t="str" cm="1">
        <f t="array" ref="G2126">IF(LEN(F2126)=4,"1-"&amp;LEFT(F2126,2)&amp;"-"&amp;RIGHT(F2126,2),IF(AND(F2126="",B2126&lt;&gt;""),FindJISCoordinate(B2126),"No Code"))</f>
        <v>1-25-62</v>
      </c>
      <c r="H2126" s="3">
        <f t="shared" si="169"/>
        <v>38308</v>
      </c>
      <c r="I2126" s="3" t="str">
        <f t="shared" si="171"/>
        <v>U+95A4</v>
      </c>
      <c r="J2126" s="3" t="str">
        <f t="shared" si="172"/>
        <v>閤</v>
      </c>
      <c r="K2126" s="3" t="b">
        <f t="shared" si="170"/>
        <v>1</v>
      </c>
    </row>
    <row r="2127" spans="2:11" x14ac:dyDescent="0.4">
      <c r="B2127" s="2" t="str" cm="1">
        <f t="array" ref="B2127">INDEX(JIS一覧!$A$1:$CQ$95, VALUE(LEFT(F2127, 2))+1, VALUE(RIGHT(F2127, 2))+1)</f>
        <v>閧</v>
      </c>
      <c r="E2127" s="1">
        <f t="shared" si="168"/>
        <v>502</v>
      </c>
      <c r="F2127" s="7">
        <v>7966</v>
      </c>
      <c r="G2127" s="9" t="str" cm="1">
        <f t="array" ref="G2127">IF(LEN(F2127)=4,"1-"&amp;LEFT(F2127,2)&amp;"-"&amp;RIGHT(F2127,2),IF(AND(F2127="",B2127&lt;&gt;""),FindJISCoordinate(B2127),"No Code"))</f>
        <v>1-79-66</v>
      </c>
      <c r="H2127" s="3">
        <f t="shared" si="169"/>
        <v>38311</v>
      </c>
      <c r="I2127" s="3" t="str">
        <f t="shared" si="171"/>
        <v>U+95A7</v>
      </c>
      <c r="J2127" s="3" t="str">
        <f t="shared" si="172"/>
        <v>閧</v>
      </c>
      <c r="K2127" s="3" t="b">
        <f t="shared" si="170"/>
        <v>1</v>
      </c>
    </row>
    <row r="2128" spans="2:11" x14ac:dyDescent="0.4">
      <c r="B2128" s="2" t="str" cm="1">
        <f t="array" ref="B2128">INDEX(JIS一覧!$A$1:$CQ$95, VALUE(LEFT(F2128, 2))+1, VALUE(RIGHT(F2128, 2))+1)</f>
        <v>稿</v>
      </c>
      <c r="E2128" s="1">
        <f t="shared" si="168"/>
        <v>502</v>
      </c>
      <c r="F2128" s="7">
        <v>2538</v>
      </c>
      <c r="G2128" s="9" t="str" cm="1">
        <f t="array" ref="G2128">IF(LEN(F2128)=4,"1-"&amp;LEFT(F2128,2)&amp;"-"&amp;RIGHT(F2128,2),IF(AND(F2128="",B2128&lt;&gt;""),FindJISCoordinate(B2128),"No Code"))</f>
        <v>1-25-38</v>
      </c>
      <c r="H2128" s="3">
        <f t="shared" si="169"/>
        <v>31295</v>
      </c>
      <c r="I2128" s="3" t="str">
        <f t="shared" si="171"/>
        <v>U+7A3F</v>
      </c>
      <c r="J2128" s="3" t="str">
        <f t="shared" si="172"/>
        <v>稿</v>
      </c>
      <c r="K2128" s="3" t="b">
        <f t="shared" si="170"/>
        <v>1</v>
      </c>
    </row>
    <row r="2129" spans="2:11" x14ac:dyDescent="0.4">
      <c r="B2129" s="2" t="str" cm="1">
        <f t="array" ref="B2129">INDEX(JIS一覧!$A$1:$CQ$95, VALUE(LEFT(F2129, 2))+1, VALUE(RIGHT(F2129, 2))+1)</f>
        <v>篁</v>
      </c>
      <c r="E2129" s="1">
        <f t="shared" si="168"/>
        <v>502</v>
      </c>
      <c r="F2129" s="7">
        <v>6827</v>
      </c>
      <c r="G2129" s="9" t="str" cm="1">
        <f t="array" ref="G2129">IF(LEN(F2129)=4,"1-"&amp;LEFT(F2129,2)&amp;"-"&amp;RIGHT(F2129,2),IF(AND(F2129="",B2129&lt;&gt;""),FindJISCoordinate(B2129),"No Code"))</f>
        <v>1-68-27</v>
      </c>
      <c r="H2129" s="3">
        <f t="shared" si="169"/>
        <v>31681</v>
      </c>
      <c r="I2129" s="3" t="str">
        <f t="shared" si="171"/>
        <v>U+7BC1</v>
      </c>
      <c r="J2129" s="3" t="str">
        <f t="shared" si="172"/>
        <v>篁</v>
      </c>
      <c r="K2129" s="3" t="b">
        <f t="shared" si="170"/>
        <v>1</v>
      </c>
    </row>
    <row r="2130" spans="2:11" x14ac:dyDescent="0.4">
      <c r="B2130" s="2" t="str" cm="1">
        <f t="array" ref="B2130">INDEX(JIS一覧!$A$1:$CQ$95, VALUE(LEFT(F2130, 2))+1, VALUE(RIGHT(F2130, 2))+1)</f>
        <v>篌</v>
      </c>
      <c r="E2130" s="1">
        <f t="shared" si="168"/>
        <v>502</v>
      </c>
      <c r="F2130" s="7">
        <v>6828</v>
      </c>
      <c r="G2130" s="9" t="str" cm="1">
        <f t="array" ref="G2130">IF(LEN(F2130)=4,"1-"&amp;LEFT(F2130,2)&amp;"-"&amp;RIGHT(F2130,2),IF(AND(F2130="",B2130&lt;&gt;""),FindJISCoordinate(B2130),"No Code"))</f>
        <v>1-68-28</v>
      </c>
      <c r="H2130" s="3">
        <f t="shared" si="169"/>
        <v>31692</v>
      </c>
      <c r="I2130" s="3" t="str">
        <f t="shared" si="171"/>
        <v>U+7BCC</v>
      </c>
      <c r="J2130" s="3" t="str">
        <f t="shared" si="172"/>
        <v>篌</v>
      </c>
      <c r="K2130" s="3" t="b">
        <f t="shared" si="170"/>
        <v>1</v>
      </c>
    </row>
    <row r="2131" spans="2:11" x14ac:dyDescent="0.4">
      <c r="B2131" s="2" t="str" cm="1">
        <f t="array" ref="B2131">INDEX(JIS一覧!$A$1:$CQ$95, VALUE(LEFT(F2131, 2))+1, VALUE(RIGHT(F2131, 2))+1)</f>
        <v>膠</v>
      </c>
      <c r="E2131" s="1">
        <f t="shared" si="168"/>
        <v>502</v>
      </c>
      <c r="F2131" s="7">
        <v>7117</v>
      </c>
      <c r="G2131" s="9" t="str" cm="1">
        <f t="array" ref="G2131">IF(LEN(F2131)=4,"1-"&amp;LEFT(F2131,2)&amp;"-"&amp;RIGHT(F2131,2),IF(AND(F2131="",B2131&lt;&gt;""),FindJISCoordinate(B2131),"No Code"))</f>
        <v>1-71-17</v>
      </c>
      <c r="H2131" s="3">
        <f t="shared" si="169"/>
        <v>33184</v>
      </c>
      <c r="I2131" s="3" t="str">
        <f t="shared" si="171"/>
        <v>U+81A0</v>
      </c>
      <c r="J2131" s="3" t="str">
        <f t="shared" si="172"/>
        <v>膠</v>
      </c>
      <c r="K2131" s="3" t="b">
        <f t="shared" si="170"/>
        <v>1</v>
      </c>
    </row>
    <row r="2132" spans="2:11" x14ac:dyDescent="0.4">
      <c r="B2132" s="2" t="str" cm="1">
        <f t="array" ref="B2132">INDEX(JIS一覧!$A$1:$CQ$95, VALUE(LEFT(F2132, 2))+1, VALUE(RIGHT(F2132, 2))+1)</f>
        <v>蝗</v>
      </c>
      <c r="E2132" s="1">
        <f t="shared" si="168"/>
        <v>502</v>
      </c>
      <c r="F2132" s="7">
        <v>7391</v>
      </c>
      <c r="G2132" s="9" t="str" cm="1">
        <f t="array" ref="G2132">IF(LEN(F2132)=4,"1-"&amp;LEFT(F2132,2)&amp;"-"&amp;RIGHT(F2132,2),IF(AND(F2132="",B2132&lt;&gt;""),FindJISCoordinate(B2132),"No Code"))</f>
        <v>1-73-91</v>
      </c>
      <c r="H2132" s="3">
        <f t="shared" si="169"/>
        <v>34647</v>
      </c>
      <c r="I2132" s="3" t="str">
        <f t="shared" si="171"/>
        <v>U+8757</v>
      </c>
      <c r="J2132" s="3" t="str">
        <f t="shared" si="172"/>
        <v>蝗</v>
      </c>
      <c r="K2132" s="3" t="b">
        <f t="shared" si="170"/>
        <v>1</v>
      </c>
    </row>
    <row r="2133" spans="2:11" x14ac:dyDescent="0.4">
      <c r="B2133" s="2" t="str" cm="1">
        <f t="array" ref="B2133">INDEX(JIS一覧!$A$1:$CQ$95, VALUE(LEFT(F2133, 2))+1, VALUE(RIGHT(F2133, 2))+1)</f>
        <v>靠</v>
      </c>
      <c r="E2133" s="1">
        <f t="shared" si="168"/>
        <v>502</v>
      </c>
      <c r="F2133" s="7">
        <v>8049</v>
      </c>
      <c r="G2133" s="9" t="str" cm="1">
        <f t="array" ref="G2133">IF(LEN(F2133)=4,"1-"&amp;LEFT(F2133,2)&amp;"-"&amp;RIGHT(F2133,2),IF(AND(F2133="",B2133&lt;&gt;""),FindJISCoordinate(B2133),"No Code"))</f>
        <v>1-80-49</v>
      </c>
      <c r="H2133" s="3">
        <f t="shared" si="169"/>
        <v>38752</v>
      </c>
      <c r="I2133" s="3" t="str">
        <f t="shared" si="171"/>
        <v>U+9760</v>
      </c>
      <c r="J2133" s="3" t="str">
        <f t="shared" si="172"/>
        <v>靠</v>
      </c>
      <c r="K2133" s="3" t="b">
        <f t="shared" si="170"/>
        <v>1</v>
      </c>
    </row>
    <row r="2134" spans="2:11" x14ac:dyDescent="0.4">
      <c r="B2134" s="2" t="str" cm="1">
        <f t="array" ref="B2134">INDEX(JIS一覧!$A$1:$CQ$95, VALUE(LEFT(F2134, 2))+1, VALUE(RIGHT(F2134, 2))+1)</f>
        <v>餃</v>
      </c>
      <c r="E2134" s="1">
        <f t="shared" si="168"/>
        <v>502</v>
      </c>
      <c r="F2134" s="7">
        <v>8113</v>
      </c>
      <c r="G2134" s="9" t="str" cm="1">
        <f t="array" ref="G2134">IF(LEN(F2134)=4,"1-"&amp;LEFT(F2134,2)&amp;"-"&amp;RIGHT(F2134,2),IF(AND(F2134="",B2134&lt;&gt;""),FindJISCoordinate(B2134),"No Code"))</f>
        <v>1-81-13</v>
      </c>
      <c r="H2134" s="3">
        <f t="shared" si="169"/>
        <v>39171</v>
      </c>
      <c r="I2134" s="3" t="str">
        <f t="shared" si="171"/>
        <v>U+9903</v>
      </c>
      <c r="J2134" s="3" t="str">
        <f t="shared" si="172"/>
        <v>餃</v>
      </c>
      <c r="K2134" s="3" t="b">
        <f t="shared" si="170"/>
        <v>1</v>
      </c>
    </row>
    <row r="2135" spans="2:11" x14ac:dyDescent="0.4">
      <c r="B2135" s="2" t="str" cm="1">
        <f t="array" ref="B2135">INDEX(JIS一覧!$A$1:$CQ$95, VALUE(LEFT(F2135, 2))+1, VALUE(RIGHT(F2135, 2))+1)</f>
        <v>嚆</v>
      </c>
      <c r="E2135" s="1">
        <f t="shared" si="168"/>
        <v>502</v>
      </c>
      <c r="F2135" s="7">
        <v>5169</v>
      </c>
      <c r="G2135" s="9" t="str" cm="1">
        <f t="array" ref="G2135">IF(LEN(F2135)=4,"1-"&amp;LEFT(F2135,2)&amp;"-"&amp;RIGHT(F2135,2),IF(AND(F2135="",B2135&lt;&gt;""),FindJISCoordinate(B2135),"No Code"))</f>
        <v>1-51-69</v>
      </c>
      <c r="H2135" s="3">
        <f t="shared" si="169"/>
        <v>22150</v>
      </c>
      <c r="I2135" s="3" t="str">
        <f t="shared" si="171"/>
        <v>U+5686</v>
      </c>
      <c r="J2135" s="3" t="str">
        <f t="shared" si="172"/>
        <v>嚆</v>
      </c>
      <c r="K2135" s="3" t="b">
        <f t="shared" si="170"/>
        <v>1</v>
      </c>
    </row>
    <row r="2136" spans="2:11" x14ac:dyDescent="0.4">
      <c r="B2136" s="2" t="str" cm="1">
        <f t="array" ref="B2136">INDEX(JIS一覧!$A$1:$CQ$95, VALUE(LEFT(F2136, 2))+1, VALUE(RIGHT(F2136, 2))+1)</f>
        <v>篝</v>
      </c>
      <c r="E2136" s="1">
        <f t="shared" si="168"/>
        <v>502</v>
      </c>
      <c r="F2136" s="7">
        <v>6832</v>
      </c>
      <c r="G2136" s="9" t="str" cm="1">
        <f t="array" ref="G2136">IF(LEN(F2136)=4,"1-"&amp;LEFT(F2136,2)&amp;"-"&amp;RIGHT(F2136,2),IF(AND(F2136="",B2136&lt;&gt;""),FindJISCoordinate(B2136),"No Code"))</f>
        <v>1-68-32</v>
      </c>
      <c r="H2136" s="3">
        <f t="shared" si="169"/>
        <v>31709</v>
      </c>
      <c r="I2136" s="3" t="str">
        <f t="shared" si="171"/>
        <v>U+7BDD</v>
      </c>
      <c r="J2136" s="3" t="str">
        <f t="shared" si="172"/>
        <v>篝</v>
      </c>
      <c r="K2136" s="3" t="b">
        <f t="shared" si="170"/>
        <v>1</v>
      </c>
    </row>
    <row r="2137" spans="2:11" x14ac:dyDescent="0.4">
      <c r="B2137" s="2"/>
      <c r="C2137" t="s">
        <v>11150</v>
      </c>
      <c r="E2137" s="1">
        <f t="shared" si="168"/>
        <v>502</v>
      </c>
      <c r="G2137" s="9" t="str" cm="1">
        <f t="array" ref="G2137">IF(LEN(F2137)=4,"1-"&amp;LEFT(F2137,2)&amp;"-"&amp;RIGHT(F2137,2),IF(AND(F2137="",B2137&lt;&gt;""),FindJISCoordinate(B2137),"No Code"))</f>
        <v>No Code</v>
      </c>
      <c r="H2137" s="3" t="str">
        <f t="shared" si="169"/>
        <v/>
      </c>
      <c r="I2137" s="3" t="str">
        <f t="shared" si="171"/>
        <v/>
      </c>
      <c r="J2137" s="3" t="str">
        <f t="shared" si="172"/>
        <v/>
      </c>
      <c r="K2137" s="3" t="b">
        <f t="shared" si="170"/>
        <v>1</v>
      </c>
    </row>
    <row r="2138" spans="2:11" x14ac:dyDescent="0.4">
      <c r="B2138" s="2" t="str" cm="1">
        <f t="array" ref="B2138">INDEX(JIS一覧!$A$1:$CQ$95, VALUE(LEFT(F2138, 2))+1, VALUE(RIGHT(F2138, 2))+1)</f>
        <v>縞</v>
      </c>
      <c r="E2138" s="1">
        <f t="shared" si="168"/>
        <v>502</v>
      </c>
      <c r="F2138" s="7">
        <v>2842</v>
      </c>
      <c r="G2138" s="9" t="str" cm="1">
        <f t="array" ref="G2138">IF(LEN(F2138)=4,"1-"&amp;LEFT(F2138,2)&amp;"-"&amp;RIGHT(F2138,2),IF(AND(F2138="",B2138&lt;&gt;""),FindJISCoordinate(B2138),"No Code"))</f>
        <v>1-28-42</v>
      </c>
      <c r="H2138" s="3">
        <f t="shared" si="169"/>
        <v>32286</v>
      </c>
      <c r="I2138" s="3" t="str">
        <f t="shared" si="171"/>
        <v>U+7E1E</v>
      </c>
      <c r="J2138" s="3" t="str">
        <f t="shared" si="172"/>
        <v>縞</v>
      </c>
      <c r="K2138" s="3" t="b">
        <f t="shared" si="170"/>
        <v>1</v>
      </c>
    </row>
    <row r="2139" spans="2:11" x14ac:dyDescent="0.4">
      <c r="B2139" s="2" t="str" cm="1">
        <f t="array" ref="B2139">INDEX(JIS一覧!$A$1:$CQ$95, VALUE(LEFT(F2139, 2))+1, VALUE(RIGHT(F2139, 2))+1)</f>
        <v>興</v>
      </c>
      <c r="E2139" s="1">
        <f t="shared" si="168"/>
        <v>502</v>
      </c>
      <c r="F2139" s="7">
        <v>2229</v>
      </c>
      <c r="G2139" s="9" t="str" cm="1">
        <f t="array" ref="G2139">IF(LEN(F2139)=4,"1-"&amp;LEFT(F2139,2)&amp;"-"&amp;RIGHT(F2139,2),IF(AND(F2139="",B2139&lt;&gt;""),FindJISCoordinate(B2139),"No Code"))</f>
        <v>1-22-29</v>
      </c>
      <c r="H2139" s="3">
        <f t="shared" si="169"/>
        <v>33288</v>
      </c>
      <c r="I2139" s="3" t="str">
        <f t="shared" si="171"/>
        <v>U+8208</v>
      </c>
      <c r="J2139" s="3" t="str">
        <f t="shared" si="172"/>
        <v>興</v>
      </c>
      <c r="K2139" s="3" t="b">
        <f t="shared" si="170"/>
        <v>1</v>
      </c>
    </row>
    <row r="2140" spans="2:11" x14ac:dyDescent="0.4">
      <c r="B2140" s="2" t="str" cm="1">
        <f t="array" ref="B2140">INDEX(JIS一覧!$A$1:$CQ$95, VALUE(LEFT(F2140, 2))+1, VALUE(RIGHT(F2140, 2))+1)</f>
        <v>薨</v>
      </c>
      <c r="E2140" s="1">
        <f t="shared" si="168"/>
        <v>502</v>
      </c>
      <c r="F2140" s="7">
        <v>7310</v>
      </c>
      <c r="G2140" s="9" t="str" cm="1">
        <f t="array" ref="G2140">IF(LEN(F2140)=4,"1-"&amp;LEFT(F2140,2)&amp;"-"&amp;RIGHT(F2140,2),IF(AND(F2140="",B2140&lt;&gt;""),FindJISCoordinate(B2140),"No Code"))</f>
        <v>1-73-10</v>
      </c>
      <c r="H2140" s="3">
        <f t="shared" si="169"/>
        <v>34216</v>
      </c>
      <c r="I2140" s="3" t="str">
        <f t="shared" si="171"/>
        <v>U+85A8</v>
      </c>
      <c r="J2140" s="3" t="str">
        <f t="shared" si="172"/>
        <v>薨</v>
      </c>
      <c r="K2140" s="3" t="b">
        <f t="shared" si="170"/>
        <v>1</v>
      </c>
    </row>
    <row r="2141" spans="2:11" x14ac:dyDescent="0.4">
      <c r="B2141" s="2" t="str" cm="1">
        <f t="array" ref="B2141">INDEX(JIS一覧!$A$1:$CQ$95, VALUE(LEFT(F2141, 2))+1, VALUE(RIGHT(F2141, 2))+1)</f>
        <v>衡</v>
      </c>
      <c r="E2141" s="1">
        <f t="shared" si="168"/>
        <v>502</v>
      </c>
      <c r="F2141" s="7">
        <v>2553</v>
      </c>
      <c r="G2141" s="9" t="str" cm="1">
        <f t="array" ref="G2141">IF(LEN(F2141)=4,"1-"&amp;LEFT(F2141,2)&amp;"-"&amp;RIGHT(F2141,2),IF(AND(F2141="",B2141&lt;&gt;""),FindJISCoordinate(B2141),"No Code"))</f>
        <v>1-25-53</v>
      </c>
      <c r="H2141" s="3">
        <f t="shared" si="169"/>
        <v>34913</v>
      </c>
      <c r="I2141" s="3" t="str">
        <f t="shared" si="171"/>
        <v>U+8861</v>
      </c>
      <c r="J2141" s="3" t="str">
        <f t="shared" si="172"/>
        <v>衡</v>
      </c>
      <c r="K2141" s="3" t="b">
        <f t="shared" si="170"/>
        <v>1</v>
      </c>
    </row>
    <row r="2142" spans="2:11" x14ac:dyDescent="0.4">
      <c r="B2142" s="2" t="str" cm="1">
        <f t="array" ref="B2142">INDEX(JIS一覧!$A$1:$CQ$95, VALUE(LEFT(F2142, 2))+1, VALUE(RIGHT(F2142, 2))+1)</f>
        <v>鋼</v>
      </c>
      <c r="E2142" s="1">
        <f t="shared" si="168"/>
        <v>502</v>
      </c>
      <c r="F2142" s="7">
        <v>2561</v>
      </c>
      <c r="G2142" s="9" t="str" cm="1">
        <f t="array" ref="G2142">IF(LEN(F2142)=4,"1-"&amp;LEFT(F2142,2)&amp;"-"&amp;RIGHT(F2142,2),IF(AND(F2142="",B2142&lt;&gt;""),FindJISCoordinate(B2142),"No Code"))</f>
        <v>1-25-61</v>
      </c>
      <c r="H2142" s="3">
        <f t="shared" si="169"/>
        <v>37628</v>
      </c>
      <c r="I2142" s="3" t="str">
        <f t="shared" si="171"/>
        <v>U+92FC</v>
      </c>
      <c r="J2142" s="3" t="str">
        <f t="shared" si="172"/>
        <v>鋼</v>
      </c>
      <c r="K2142" s="3" t="b">
        <f t="shared" si="170"/>
        <v>1</v>
      </c>
    </row>
    <row r="2143" spans="2:11" x14ac:dyDescent="0.4">
      <c r="B2143" s="2" t="str" cm="1">
        <f t="array" ref="B2143">INDEX(JIS一覧!$A$1:$CQ$95, VALUE(LEFT(F2143, 2))+1, VALUE(RIGHT(F2143, 2))+1)</f>
        <v>鬨</v>
      </c>
      <c r="E2143" s="1">
        <f t="shared" si="168"/>
        <v>502</v>
      </c>
      <c r="F2143" s="7">
        <v>8210</v>
      </c>
      <c r="G2143" s="9" t="str" cm="1">
        <f t="array" ref="G2143">IF(LEN(F2143)=4,"1-"&amp;LEFT(F2143,2)&amp;"-"&amp;RIGHT(F2143,2),IF(AND(F2143="",B2143&lt;&gt;""),FindJISCoordinate(B2143),"No Code"))</f>
        <v>1-82-10</v>
      </c>
      <c r="H2143" s="3">
        <f t="shared" si="169"/>
        <v>39720</v>
      </c>
      <c r="I2143" s="3" t="str">
        <f t="shared" si="171"/>
        <v>U+9B28</v>
      </c>
      <c r="J2143" s="3" t="str">
        <f t="shared" si="172"/>
        <v>鬨</v>
      </c>
      <c r="K2143" s="3" t="b">
        <f t="shared" si="170"/>
        <v>1</v>
      </c>
    </row>
    <row r="2144" spans="2:11" x14ac:dyDescent="0.4">
      <c r="B2144" s="2" t="str" cm="1">
        <f t="array" ref="B2144">INDEX(JIS一覧!$A$1:$CQ$95, VALUE(LEFT(F2144, 2))+1, VALUE(RIGHT(F2144, 2))+1)</f>
        <v>磽</v>
      </c>
      <c r="E2144" s="1">
        <f t="shared" si="168"/>
        <v>502</v>
      </c>
      <c r="F2144" s="7">
        <v>6703</v>
      </c>
      <c r="G2144" s="9" t="str" cm="1">
        <f t="array" ref="G2144">IF(LEN(F2144)=4,"1-"&amp;LEFT(F2144,2)&amp;"-"&amp;RIGHT(F2144,2),IF(AND(F2144="",B2144&lt;&gt;""),FindJISCoordinate(B2144),"No Code"))</f>
        <v>1-67-03</v>
      </c>
      <c r="H2144" s="3">
        <f t="shared" si="169"/>
        <v>30973</v>
      </c>
      <c r="I2144" s="3" t="str">
        <f t="shared" si="171"/>
        <v>U+78FD</v>
      </c>
      <c r="J2144" s="3" t="str">
        <f t="shared" si="172"/>
        <v>磽</v>
      </c>
      <c r="K2144" s="3" t="b">
        <f t="shared" si="170"/>
        <v>1</v>
      </c>
    </row>
    <row r="2145" spans="2:11" x14ac:dyDescent="0.4">
      <c r="B2145" s="2" t="str" cm="1">
        <f t="array" ref="B2145">INDEX(JIS一覧!$A$1:$CQ$95, VALUE(LEFT(F2145, 2))+1, VALUE(RIGHT(F2145, 2))+1)</f>
        <v>糠</v>
      </c>
      <c r="E2145" s="1">
        <f t="shared" si="168"/>
        <v>502</v>
      </c>
      <c r="F2145" s="7">
        <v>2539</v>
      </c>
      <c r="G2145" s="9" t="str" cm="1">
        <f t="array" ref="G2145">IF(LEN(F2145)=4,"1-"&amp;LEFT(F2145,2)&amp;"-"&amp;RIGHT(F2145,2),IF(AND(F2145="",B2145&lt;&gt;""),FindJISCoordinate(B2145),"No Code"))</f>
        <v>1-25-39</v>
      </c>
      <c r="H2145" s="3">
        <f t="shared" si="169"/>
        <v>31968</v>
      </c>
      <c r="I2145" s="3" t="str">
        <f t="shared" si="171"/>
        <v>U+7CE0</v>
      </c>
      <c r="J2145" s="3" t="str">
        <f t="shared" si="172"/>
        <v>糠</v>
      </c>
      <c r="K2145" s="3" t="b">
        <f t="shared" si="170"/>
        <v>1</v>
      </c>
    </row>
    <row r="2146" spans="2:11" x14ac:dyDescent="0.4">
      <c r="B2146" s="2" t="str" cm="1">
        <f t="array" ref="B2146">INDEX(JIS一覧!$A$1:$CQ$95, VALUE(LEFT(F2146, 2))+1, VALUE(RIGHT(F2146, 2))+1)</f>
        <v>藁</v>
      </c>
      <c r="E2146" s="1">
        <f t="shared" si="168"/>
        <v>502</v>
      </c>
      <c r="F2146" s="7">
        <v>4746</v>
      </c>
      <c r="G2146" s="9" t="str" cm="1">
        <f t="array" ref="G2146">IF(LEN(F2146)=4,"1-"&amp;LEFT(F2146,2)&amp;"-"&amp;RIGHT(F2146,2),IF(AND(F2146="",B2146&lt;&gt;""),FindJISCoordinate(B2146),"No Code"))</f>
        <v>1-47-46</v>
      </c>
      <c r="H2146" s="3">
        <f t="shared" si="169"/>
        <v>34241</v>
      </c>
      <c r="I2146" s="3" t="str">
        <f t="shared" si="171"/>
        <v>U+85C1</v>
      </c>
      <c r="J2146" s="3" t="str">
        <f t="shared" si="172"/>
        <v>藁</v>
      </c>
      <c r="K2146" s="3" t="b">
        <f t="shared" si="170"/>
        <v>1</v>
      </c>
    </row>
    <row r="2147" spans="2:11" x14ac:dyDescent="0.4">
      <c r="B2147" s="2"/>
      <c r="C2147" t="s">
        <v>11151</v>
      </c>
      <c r="E2147" s="1">
        <f t="shared" si="168"/>
        <v>502</v>
      </c>
      <c r="G2147" s="9" t="str" cm="1">
        <f t="array" ref="G2147">IF(LEN(F2147)=4,"1-"&amp;LEFT(F2147,2)&amp;"-"&amp;RIGHT(F2147,2),IF(AND(F2147="",B2147&lt;&gt;""),FindJISCoordinate(B2147),"No Code"))</f>
        <v>No Code</v>
      </c>
      <c r="H2147" s="3" t="str">
        <f t="shared" si="169"/>
        <v/>
      </c>
      <c r="I2147" s="3" t="str">
        <f t="shared" si="171"/>
        <v/>
      </c>
      <c r="J2147" s="3" t="str">
        <f t="shared" si="172"/>
        <v/>
      </c>
      <c r="K2147" s="3" t="b">
        <f t="shared" si="170"/>
        <v>1</v>
      </c>
    </row>
    <row r="2148" spans="2:11" x14ac:dyDescent="0.4">
      <c r="B2148" s="2" t="str" cm="1">
        <f t="array" ref="B2148">INDEX(JIS一覧!$A$1:$CQ$95, VALUE(LEFT(F2148, 2))+1, VALUE(RIGHT(F2148, 2))+1)</f>
        <v>覯</v>
      </c>
      <c r="E2148" s="1">
        <f t="shared" si="168"/>
        <v>502</v>
      </c>
      <c r="F2148" s="7">
        <v>7518</v>
      </c>
      <c r="G2148" s="9" t="str" cm="1">
        <f t="array" ref="G2148">IF(LEN(F2148)=4,"1-"&amp;LEFT(F2148,2)&amp;"-"&amp;RIGHT(F2148,2),IF(AND(F2148="",B2148&lt;&gt;""),FindJISCoordinate(B2148),"No Code"))</f>
        <v>1-75-18</v>
      </c>
      <c r="H2148" s="3">
        <f t="shared" si="169"/>
        <v>35247</v>
      </c>
      <c r="I2148" s="3" t="str">
        <f t="shared" si="171"/>
        <v>U+89AF</v>
      </c>
      <c r="J2148" s="3" t="str">
        <f t="shared" si="172"/>
        <v>覯</v>
      </c>
      <c r="K2148" s="3" t="b">
        <f t="shared" si="170"/>
        <v>1</v>
      </c>
    </row>
    <row r="2149" spans="2:11" x14ac:dyDescent="0.4">
      <c r="B2149" s="2" t="str" cm="1">
        <f t="array" ref="B2149">INDEX(JIS一覧!$A$1:$CQ$95, VALUE(LEFT(F2149, 2))+1, VALUE(RIGHT(F2149, 2))+1)</f>
        <v>講</v>
      </c>
      <c r="E2149" s="1">
        <f t="shared" si="168"/>
        <v>502</v>
      </c>
      <c r="F2149" s="7">
        <v>2554</v>
      </c>
      <c r="G2149" s="9" t="str" cm="1">
        <f t="array" ref="G2149">IF(LEN(F2149)=4,"1-"&amp;LEFT(F2149,2)&amp;"-"&amp;RIGHT(F2149,2),IF(AND(F2149="",B2149&lt;&gt;""),FindJISCoordinate(B2149),"No Code"))</f>
        <v>1-25-54</v>
      </c>
      <c r="H2149" s="3">
        <f t="shared" si="169"/>
        <v>35611</v>
      </c>
      <c r="I2149" s="3" t="str">
        <f t="shared" si="171"/>
        <v>U+8B1B</v>
      </c>
      <c r="J2149" s="3" t="str">
        <f t="shared" si="172"/>
        <v>講</v>
      </c>
      <c r="K2149" s="3" t="b">
        <f t="shared" si="170"/>
        <v>1</v>
      </c>
    </row>
    <row r="2150" spans="2:11" x14ac:dyDescent="0.4">
      <c r="B2150" s="2"/>
      <c r="C2150" t="s">
        <v>11152</v>
      </c>
      <c r="E2150" s="1">
        <f t="shared" si="168"/>
        <v>502</v>
      </c>
      <c r="G2150" s="9" t="str" cm="1">
        <f t="array" ref="G2150">IF(LEN(F2150)=4,"1-"&amp;LEFT(F2150,2)&amp;"-"&amp;RIGHT(F2150,2),IF(AND(F2150="",B2150&lt;&gt;""),FindJISCoordinate(B2150),"No Code"))</f>
        <v>No Code</v>
      </c>
      <c r="H2150" s="3" t="str">
        <f t="shared" si="169"/>
        <v/>
      </c>
      <c r="I2150" s="3" t="str">
        <f t="shared" si="171"/>
        <v/>
      </c>
      <c r="J2150" s="3" t="str">
        <f t="shared" si="172"/>
        <v/>
      </c>
      <c r="K2150" s="3" t="b">
        <f t="shared" si="170"/>
        <v>1</v>
      </c>
    </row>
    <row r="2151" spans="2:11" x14ac:dyDescent="0.4">
      <c r="B2151" s="2" t="str" cm="1">
        <f t="array" ref="B2151">INDEX(JIS一覧!$A$1:$CQ$95, VALUE(LEFT(F2151, 2))+1, VALUE(RIGHT(F2151, 2))+1)</f>
        <v>購</v>
      </c>
      <c r="E2151" s="1">
        <f t="shared" si="168"/>
        <v>502</v>
      </c>
      <c r="F2151" s="7">
        <v>2556</v>
      </c>
      <c r="G2151" s="9" t="str" cm="1">
        <f t="array" ref="G2151">IF(LEN(F2151)=4,"1-"&amp;LEFT(F2151,2)&amp;"-"&amp;RIGHT(F2151,2),IF(AND(F2151="",B2151&lt;&gt;""),FindJISCoordinate(B2151),"No Code"))</f>
        <v>1-25-56</v>
      </c>
      <c r="H2151" s="3">
        <f t="shared" si="169"/>
        <v>36092</v>
      </c>
      <c r="I2151" s="3" t="str">
        <f t="shared" si="171"/>
        <v>U+8CFC</v>
      </c>
      <c r="J2151" s="3" t="str">
        <f t="shared" si="172"/>
        <v>購</v>
      </c>
      <c r="K2151" s="3" t="b">
        <f t="shared" si="170"/>
        <v>1</v>
      </c>
    </row>
    <row r="2152" spans="2:11" x14ac:dyDescent="0.4">
      <c r="B2152" s="2"/>
      <c r="C2152" t="s">
        <v>11153</v>
      </c>
      <c r="E2152" s="1">
        <f t="shared" si="168"/>
        <v>502</v>
      </c>
      <c r="G2152" s="9" t="str" cm="1">
        <f t="array" ref="G2152">IF(LEN(F2152)=4,"1-"&amp;LEFT(F2152,2)&amp;"-"&amp;RIGHT(F2152,2),IF(AND(F2152="",B2152&lt;&gt;""),FindJISCoordinate(B2152),"No Code"))</f>
        <v>No Code</v>
      </c>
      <c r="H2152" s="3" t="str">
        <f t="shared" si="169"/>
        <v/>
      </c>
      <c r="I2152" s="3" t="str">
        <f t="shared" si="171"/>
        <v/>
      </c>
      <c r="J2152" s="3" t="str">
        <f t="shared" si="172"/>
        <v/>
      </c>
      <c r="K2152" s="3" t="b">
        <f t="shared" si="170"/>
        <v>1</v>
      </c>
    </row>
    <row r="2153" spans="2:11" x14ac:dyDescent="0.4">
      <c r="B2153" s="2" t="str" cm="1">
        <f t="array" ref="B2153">INDEX(JIS一覧!$A$1:$CQ$95, VALUE(LEFT(F2153, 2))+1, VALUE(RIGHT(F2153, 2))+1)</f>
        <v>鍠</v>
      </c>
      <c r="E2153" s="1">
        <f t="shared" si="168"/>
        <v>502</v>
      </c>
      <c r="F2153" s="7">
        <v>7909</v>
      </c>
      <c r="G2153" s="9" t="str" cm="1">
        <f t="array" ref="G2153">IF(LEN(F2153)=4,"1-"&amp;LEFT(F2153,2)&amp;"-"&amp;RIGHT(F2153,2),IF(AND(F2153="",B2153&lt;&gt;""),FindJISCoordinate(B2153),"No Code"))</f>
        <v>1-79-09</v>
      </c>
      <c r="H2153" s="3">
        <f t="shared" si="169"/>
        <v>37728</v>
      </c>
      <c r="I2153" s="3" t="str">
        <f t="shared" si="171"/>
        <v>U+9360</v>
      </c>
      <c r="J2153" s="3" t="str">
        <f t="shared" si="172"/>
        <v>鍠</v>
      </c>
      <c r="K2153" s="3" t="b">
        <f t="shared" si="170"/>
        <v>1</v>
      </c>
    </row>
    <row r="2154" spans="2:11" x14ac:dyDescent="0.4">
      <c r="B2154" s="2" t="str" cm="1">
        <f t="array" ref="B2154">INDEX(JIS一覧!$A$1:$CQ$95, VALUE(LEFT(F2154, 2))+1, VALUE(RIGHT(F2154, 2))+1)</f>
        <v>鮫</v>
      </c>
      <c r="E2154" s="1">
        <f t="shared" si="168"/>
        <v>502</v>
      </c>
      <c r="F2154" s="7">
        <v>2713</v>
      </c>
      <c r="G2154" s="9" t="str" cm="1">
        <f t="array" ref="G2154">IF(LEN(F2154)=4,"1-"&amp;LEFT(F2154,2)&amp;"-"&amp;RIGHT(F2154,2),IF(AND(F2154="",B2154&lt;&gt;""),FindJISCoordinate(B2154),"No Code"))</f>
        <v>1-27-13</v>
      </c>
      <c r="H2154" s="3">
        <f t="shared" si="169"/>
        <v>39851</v>
      </c>
      <c r="I2154" s="3" t="str">
        <f t="shared" si="171"/>
        <v>U+9BAB</v>
      </c>
      <c r="J2154" s="3" t="str">
        <f t="shared" si="172"/>
        <v>鮫</v>
      </c>
      <c r="K2154" s="3" t="b">
        <f t="shared" si="170"/>
        <v>1</v>
      </c>
    </row>
    <row r="2155" spans="2:11" x14ac:dyDescent="0.4">
      <c r="B2155" s="2" t="str" cm="1">
        <f t="array" ref="B2155">INDEX(JIS一覧!$A$1:$CQ$95, VALUE(LEFT(F2155, 2))+1, VALUE(RIGHT(F2155, 2))+1)</f>
        <v>鴻</v>
      </c>
      <c r="E2155" s="1">
        <f t="shared" si="168"/>
        <v>502</v>
      </c>
      <c r="F2155" s="7">
        <v>2567</v>
      </c>
      <c r="G2155" s="9" t="str" cm="1">
        <f t="array" ref="G2155">IF(LEN(F2155)=4,"1-"&amp;LEFT(F2155,2)&amp;"-"&amp;RIGHT(F2155,2),IF(AND(F2155="",B2155&lt;&gt;""),FindJISCoordinate(B2155),"No Code"))</f>
        <v>1-25-67</v>
      </c>
      <c r="H2155" s="3">
        <f t="shared" si="169"/>
        <v>40251</v>
      </c>
      <c r="I2155" s="3" t="str">
        <f t="shared" si="171"/>
        <v>U+9D3B</v>
      </c>
      <c r="J2155" s="3" t="str">
        <f t="shared" si="172"/>
        <v>鴻</v>
      </c>
      <c r="K2155" s="3" t="b">
        <f t="shared" si="170"/>
        <v>1</v>
      </c>
    </row>
    <row r="2156" spans="2:11" x14ac:dyDescent="0.4">
      <c r="B2156" s="2" t="str" cm="1">
        <f t="array" ref="B2156">INDEX(JIS一覧!$A$1:$CQ$95, VALUE(LEFT(F2156, 2))+1, VALUE(RIGHT(F2156, 2))+1)</f>
        <v>鵁</v>
      </c>
      <c r="E2156" s="1">
        <f t="shared" si="168"/>
        <v>502</v>
      </c>
      <c r="F2156" s="7">
        <v>8290</v>
      </c>
      <c r="G2156" s="9" t="str" cm="1">
        <f t="array" ref="G2156">IF(LEN(F2156)=4,"1-"&amp;LEFT(F2156,2)&amp;"-"&amp;RIGHT(F2156,2),IF(AND(F2156="",B2156&lt;&gt;""),FindJISCoordinate(B2156),"No Code"))</f>
        <v>1-82-90</v>
      </c>
      <c r="H2156" s="3">
        <f t="shared" si="169"/>
        <v>40257</v>
      </c>
      <c r="I2156" s="3" t="str">
        <f t="shared" si="171"/>
        <v>U+9D41</v>
      </c>
      <c r="J2156" s="3" t="str">
        <f t="shared" si="172"/>
        <v>鵁</v>
      </c>
      <c r="K2156" s="3" t="b">
        <f t="shared" si="170"/>
        <v>1</v>
      </c>
    </row>
    <row r="2157" spans="2:11" x14ac:dyDescent="0.4">
      <c r="B2157" s="2" t="str" cm="1">
        <f t="array" ref="B2157">INDEX(JIS一覧!$A$1:$CQ$95, VALUE(LEFT(F2157, 2))+1, VALUE(RIGHT(F2157, 2))+1)</f>
        <v>鴿</v>
      </c>
      <c r="E2157" s="1">
        <f t="shared" si="168"/>
        <v>502</v>
      </c>
      <c r="F2157" s="7">
        <v>8291</v>
      </c>
      <c r="G2157" s="9" t="str" cm="1">
        <f t="array" ref="G2157">IF(LEN(F2157)=4,"1-"&amp;LEFT(F2157,2)&amp;"-"&amp;RIGHT(F2157,2),IF(AND(F2157="",B2157&lt;&gt;""),FindJISCoordinate(B2157),"No Code"))</f>
        <v>1-82-91</v>
      </c>
      <c r="H2157" s="3">
        <f t="shared" si="169"/>
        <v>40255</v>
      </c>
      <c r="I2157" s="3" t="str">
        <f t="shared" si="171"/>
        <v>U+9D3F</v>
      </c>
      <c r="J2157" s="3" t="str">
        <f t="shared" si="172"/>
        <v>鴿</v>
      </c>
      <c r="K2157" s="3" t="b">
        <f t="shared" si="170"/>
        <v>1</v>
      </c>
    </row>
    <row r="2158" spans="2:11" x14ac:dyDescent="0.4">
      <c r="B2158" s="2" t="str" cm="1">
        <f t="array" ref="B2158">INDEX(JIS一覧!$A$1:$CQ$95, VALUE(LEFT(F2158, 2))+1, VALUE(RIGHT(F2158, 2))+1)</f>
        <v>壙</v>
      </c>
      <c r="E2158" s="1">
        <f t="shared" si="168"/>
        <v>502</v>
      </c>
      <c r="F2158" s="7">
        <v>5261</v>
      </c>
      <c r="G2158" s="9" t="str" cm="1">
        <f t="array" ref="G2158">IF(LEN(F2158)=4,"1-"&amp;LEFT(F2158,2)&amp;"-"&amp;RIGHT(F2158,2),IF(AND(F2158="",B2158&lt;&gt;""),FindJISCoordinate(B2158),"No Code"))</f>
        <v>1-52-61</v>
      </c>
      <c r="H2158" s="3">
        <f t="shared" si="169"/>
        <v>22745</v>
      </c>
      <c r="I2158" s="3" t="str">
        <f t="shared" si="171"/>
        <v>U+58D9</v>
      </c>
      <c r="J2158" s="3" t="str">
        <f t="shared" si="172"/>
        <v>壙</v>
      </c>
      <c r="K2158" s="3" t="b">
        <f t="shared" si="170"/>
        <v>1</v>
      </c>
    </row>
    <row r="2159" spans="2:11" x14ac:dyDescent="0.4">
      <c r="B2159" s="2" t="str" cm="1">
        <f t="array" ref="B2159">INDEX(JIS一覧!$A$1:$CQ$95, VALUE(LEFT(F2159, 2))+1, VALUE(RIGHT(F2159, 2))+1)</f>
        <v>簧</v>
      </c>
      <c r="E2159" s="1">
        <f t="shared" si="168"/>
        <v>502</v>
      </c>
      <c r="F2159" s="7">
        <v>6848</v>
      </c>
      <c r="G2159" s="9" t="str" cm="1">
        <f t="array" ref="G2159">IF(LEN(F2159)=4,"1-"&amp;LEFT(F2159,2)&amp;"-"&amp;RIGHT(F2159,2),IF(AND(F2159="",B2159&lt;&gt;""),FindJISCoordinate(B2159),"No Code"))</f>
        <v>1-68-48</v>
      </c>
      <c r="H2159" s="3">
        <f t="shared" si="169"/>
        <v>31783</v>
      </c>
      <c r="I2159" s="3" t="str">
        <f t="shared" si="171"/>
        <v>U+7C27</v>
      </c>
      <c r="J2159" s="3" t="str">
        <f t="shared" si="172"/>
        <v>簧</v>
      </c>
      <c r="K2159" s="3" t="b">
        <f t="shared" si="170"/>
        <v>1</v>
      </c>
    </row>
    <row r="2160" spans="2:11" x14ac:dyDescent="0.4">
      <c r="B2160" s="2" t="str" cm="1">
        <f t="array" ref="B2160">INDEX(JIS一覧!$A$1:$CQ$95, VALUE(LEFT(F2160, 2))+1, VALUE(RIGHT(F2160, 2))+1)</f>
        <v>鎬</v>
      </c>
      <c r="E2160" s="1">
        <f t="shared" si="168"/>
        <v>502</v>
      </c>
      <c r="F2160" s="7">
        <v>7914</v>
      </c>
      <c r="G2160" s="9" t="str" cm="1">
        <f t="array" ref="G2160">IF(LEN(F2160)=4,"1-"&amp;LEFT(F2160,2)&amp;"-"&amp;RIGHT(F2160,2),IF(AND(F2160="",B2160&lt;&gt;""),FindJISCoordinate(B2160),"No Code"))</f>
        <v>1-79-14</v>
      </c>
      <c r="H2160" s="3">
        <f t="shared" si="169"/>
        <v>37804</v>
      </c>
      <c r="I2160" s="3" t="str">
        <f t="shared" si="171"/>
        <v>U+93AC</v>
      </c>
      <c r="J2160" s="3" t="str">
        <f t="shared" si="172"/>
        <v>鎬</v>
      </c>
      <c r="K2160" s="3" t="b">
        <f t="shared" si="170"/>
        <v>1</v>
      </c>
    </row>
    <row r="2161" spans="2:11" x14ac:dyDescent="0.4">
      <c r="B2161" s="2" t="str" cm="1">
        <f t="array" ref="B2161">INDEX(JIS一覧!$A$1:$CQ$95, VALUE(LEFT(F2161, 2))+1, VALUE(RIGHT(F2161, 2))+1)</f>
        <v>闔</v>
      </c>
      <c r="E2161" s="1">
        <f t="shared" si="168"/>
        <v>502</v>
      </c>
      <c r="F2161" s="7">
        <v>7978</v>
      </c>
      <c r="G2161" s="9" t="str" cm="1">
        <f t="array" ref="G2161">IF(LEN(F2161)=4,"1-"&amp;LEFT(F2161,2)&amp;"-"&amp;RIGHT(F2161,2),IF(AND(F2161="",B2161&lt;&gt;""),FindJISCoordinate(B2161),"No Code"))</f>
        <v>1-79-78</v>
      </c>
      <c r="H2161" s="3">
        <f t="shared" si="169"/>
        <v>38356</v>
      </c>
      <c r="I2161" s="3" t="str">
        <f t="shared" si="171"/>
        <v>U+95D4</v>
      </c>
      <c r="J2161" s="3" t="str">
        <f t="shared" si="172"/>
        <v>闔</v>
      </c>
      <c r="K2161" s="3" t="b">
        <f t="shared" si="170"/>
        <v>1</v>
      </c>
    </row>
    <row r="2162" spans="2:11" x14ac:dyDescent="0.4">
      <c r="B2162" s="2" t="str" cm="1">
        <f t="array" ref="B2162">INDEX(JIS一覧!$A$1:$CQ$95, VALUE(LEFT(F2162, 2))+1, VALUE(RIGHT(F2162, 2))+1)</f>
        <v>鵠</v>
      </c>
      <c r="E2162" s="1">
        <f t="shared" si="168"/>
        <v>502</v>
      </c>
      <c r="F2162" s="7">
        <v>2584</v>
      </c>
      <c r="G2162" s="9" t="str" cm="1">
        <f t="array" ref="G2162">IF(LEN(F2162)=4,"1-"&amp;LEFT(F2162,2)&amp;"-"&amp;RIGHT(F2162,2),IF(AND(F2162="",B2162&lt;&gt;""),FindJISCoordinate(B2162),"No Code"))</f>
        <v>1-25-84</v>
      </c>
      <c r="H2162" s="3">
        <f t="shared" si="169"/>
        <v>40288</v>
      </c>
      <c r="I2162" s="3" t="str">
        <f t="shared" si="171"/>
        <v>U+9D60</v>
      </c>
      <c r="J2162" s="3" t="str">
        <f t="shared" si="172"/>
        <v>鵠</v>
      </c>
      <c r="K2162" s="3" t="b">
        <f t="shared" si="170"/>
        <v>1</v>
      </c>
    </row>
    <row r="2163" spans="2:11" x14ac:dyDescent="0.4">
      <c r="B2163" s="2"/>
      <c r="C2163" t="s">
        <v>11154</v>
      </c>
      <c r="E2163" s="1">
        <f t="shared" si="168"/>
        <v>502</v>
      </c>
      <c r="G2163" s="9" t="str" cm="1">
        <f t="array" ref="G2163">IF(LEN(F2163)=4,"1-"&amp;LEFT(F2163,2)&amp;"-"&amp;RIGHT(F2163,2),IF(AND(F2163="",B2163&lt;&gt;""),FindJISCoordinate(B2163),"No Code"))</f>
        <v>No Code</v>
      </c>
      <c r="H2163" s="3" t="str">
        <f t="shared" si="169"/>
        <v/>
      </c>
      <c r="I2163" s="3" t="str">
        <f t="shared" si="171"/>
        <v/>
      </c>
      <c r="J2163" s="3" t="str">
        <f t="shared" si="172"/>
        <v/>
      </c>
      <c r="K2163" s="3" t="b">
        <f t="shared" si="170"/>
        <v>1</v>
      </c>
    </row>
    <row r="2164" spans="2:11" x14ac:dyDescent="0.4">
      <c r="B2164" s="2" t="str" cm="1">
        <f t="array" ref="B2164">INDEX(JIS一覧!$A$1:$CQ$95, VALUE(LEFT(F2164, 2))+1, VALUE(RIGHT(F2164, 2))+1)</f>
        <v>曠</v>
      </c>
      <c r="E2164" s="1">
        <f t="shared" si="168"/>
        <v>502</v>
      </c>
      <c r="F2164" s="7">
        <v>5905</v>
      </c>
      <c r="G2164" s="9" t="str" cm="1">
        <f t="array" ref="G2164">IF(LEN(F2164)=4,"1-"&amp;LEFT(F2164,2)&amp;"-"&amp;RIGHT(F2164,2),IF(AND(F2164="",B2164&lt;&gt;""),FindJISCoordinate(B2164),"No Code"))</f>
        <v>1-59-05</v>
      </c>
      <c r="H2164" s="3">
        <f t="shared" si="169"/>
        <v>26336</v>
      </c>
      <c r="I2164" s="3" t="str">
        <f t="shared" si="171"/>
        <v>U+66E0</v>
      </c>
      <c r="J2164" s="3" t="str">
        <f t="shared" si="172"/>
        <v>曠</v>
      </c>
      <c r="K2164" s="3" t="b">
        <f t="shared" si="170"/>
        <v>1</v>
      </c>
    </row>
    <row r="2165" spans="2:11" x14ac:dyDescent="0.4">
      <c r="B2165" s="2" t="str" cm="1">
        <f t="array" ref="B2165">INDEX(JIS一覧!$A$1:$CQ$95, VALUE(LEFT(F2165, 2))+1, VALUE(RIGHT(F2165, 2))+1)</f>
        <v>昿</v>
      </c>
      <c r="C2165" t="s">
        <v>11155</v>
      </c>
      <c r="E2165" s="1">
        <f t="shared" si="168"/>
        <v>502</v>
      </c>
      <c r="F2165" s="7">
        <v>5906</v>
      </c>
      <c r="G2165" s="9" t="str" cm="1">
        <f t="array" ref="G2165">IF(LEN(F2165)=4,"1-"&amp;LEFT(F2165,2)&amp;"-"&amp;RIGHT(F2165,2),IF(AND(F2165="",B2165&lt;&gt;""),FindJISCoordinate(B2165),"No Code"))</f>
        <v>1-59-06</v>
      </c>
      <c r="H2165" s="3">
        <f t="shared" si="169"/>
        <v>26175</v>
      </c>
      <c r="I2165" s="3" t="str">
        <f t="shared" si="171"/>
        <v>U+663F</v>
      </c>
      <c r="J2165" s="3" t="str">
        <f t="shared" si="172"/>
        <v>昿</v>
      </c>
      <c r="K2165" s="3" t="b">
        <f t="shared" si="170"/>
        <v>1</v>
      </c>
    </row>
    <row r="2166" spans="2:11" x14ac:dyDescent="0.4">
      <c r="B2166" s="2" t="str" cm="1">
        <f t="array" ref="B2166">INDEX(JIS一覧!$A$1:$CQ$95, VALUE(LEFT(F2166, 2))+1, VALUE(RIGHT(F2166, 2))+1)</f>
        <v>羹</v>
      </c>
      <c r="E2166" s="1">
        <f t="shared" si="168"/>
        <v>502</v>
      </c>
      <c r="F2166" s="7">
        <v>7029</v>
      </c>
      <c r="G2166" s="9" t="str" cm="1">
        <f t="array" ref="G2166">IF(LEN(F2166)=4,"1-"&amp;LEFT(F2166,2)&amp;"-"&amp;RIGHT(F2166,2),IF(AND(F2166="",B2166&lt;&gt;""),FindJISCoordinate(B2166),"No Code"))</f>
        <v>1-70-29</v>
      </c>
      <c r="H2166" s="3">
        <f t="shared" si="169"/>
        <v>32697</v>
      </c>
      <c r="I2166" s="3" t="str">
        <f t="shared" si="171"/>
        <v>U+7FB9</v>
      </c>
      <c r="J2166" s="3" t="str">
        <f t="shared" si="172"/>
        <v>羹</v>
      </c>
      <c r="K2166" s="3" t="b">
        <f t="shared" si="170"/>
        <v>1</v>
      </c>
    </row>
    <row r="2167" spans="2:11" x14ac:dyDescent="0.4">
      <c r="B2167" s="2" t="str" cm="1">
        <f t="array" ref="B2167">INDEX(JIS一覧!$A$1:$CQ$95, VALUE(LEFT(F2167, 2))+1, VALUE(RIGHT(F2167, 2))+1)</f>
        <v>鏗</v>
      </c>
      <c r="E2167" s="1">
        <f t="shared" ref="E2167:E2230" si="173">IF(D2167="",E2166,D2167+ROUNDUP(E2166-D2167,-2))</f>
        <v>502</v>
      </c>
      <c r="F2167" s="7">
        <v>7919</v>
      </c>
      <c r="G2167" s="9" t="str" cm="1">
        <f t="array" ref="G2167">IF(LEN(F2167)=4,"1-"&amp;LEFT(F2167,2)&amp;"-"&amp;RIGHT(F2167,2),IF(AND(F2167="",B2167&lt;&gt;""),FindJISCoordinate(B2167),"No Code"))</f>
        <v>1-79-19</v>
      </c>
      <c r="H2167" s="3">
        <f t="shared" si="169"/>
        <v>37847</v>
      </c>
      <c r="I2167" s="3" t="str">
        <f t="shared" si="171"/>
        <v>U+93D7</v>
      </c>
      <c r="J2167" s="3" t="str">
        <f t="shared" si="172"/>
        <v>鏗</v>
      </c>
      <c r="K2167" s="3" t="b">
        <f t="shared" si="170"/>
        <v>1</v>
      </c>
    </row>
    <row r="2168" spans="2:11" x14ac:dyDescent="0.4">
      <c r="B2168" s="2" t="str" cm="1">
        <f t="array" ref="B2168">INDEX(JIS一覧!$A$1:$CQ$95, VALUE(LEFT(F2168, 2))+1, VALUE(RIGHT(F2168, 2))+1)</f>
        <v>礦</v>
      </c>
      <c r="E2168" s="1">
        <f t="shared" si="173"/>
        <v>502</v>
      </c>
      <c r="F2168" s="7">
        <v>6672</v>
      </c>
      <c r="G2168" s="9" t="str" cm="1">
        <f t="array" ref="G2168">IF(LEN(F2168)=4,"1-"&amp;LEFT(F2168,2)&amp;"-"&amp;RIGHT(F2168,2),IF(AND(F2168="",B2168&lt;&gt;""),FindJISCoordinate(B2168),"No Code"))</f>
        <v>1-66-72</v>
      </c>
      <c r="H2168" s="3">
        <f t="shared" si="169"/>
        <v>31014</v>
      </c>
      <c r="I2168" s="3" t="str">
        <f t="shared" si="171"/>
        <v>U+7926</v>
      </c>
      <c r="J2168" s="3" t="str">
        <f t="shared" si="172"/>
        <v>礦</v>
      </c>
      <c r="K2168" s="3" t="b">
        <f t="shared" si="170"/>
        <v>1</v>
      </c>
    </row>
    <row r="2169" spans="2:11" x14ac:dyDescent="0.4">
      <c r="B2169" s="2" t="str" cm="1">
        <f t="array" ref="B2169">INDEX(JIS一覧!$A$1:$CQ$95, VALUE(LEFT(F2169, 2))+1, VALUE(RIGHT(F2169, 2))+1)</f>
        <v>砿</v>
      </c>
      <c r="C2169" t="s">
        <v>11156</v>
      </c>
      <c r="E2169" s="1">
        <f t="shared" si="173"/>
        <v>502</v>
      </c>
      <c r="F2169" s="7">
        <v>2560</v>
      </c>
      <c r="G2169" s="9" t="str" cm="1">
        <f t="array" ref="G2169">IF(LEN(F2169)=4,"1-"&amp;LEFT(F2169,2)&amp;"-"&amp;RIGHT(F2169,2),IF(AND(F2169="",B2169&lt;&gt;""),FindJISCoordinate(B2169),"No Code"))</f>
        <v>1-25-60</v>
      </c>
      <c r="H2169" s="3">
        <f t="shared" si="169"/>
        <v>30783</v>
      </c>
      <c r="I2169" s="3" t="str">
        <f t="shared" si="171"/>
        <v>U+783F</v>
      </c>
      <c r="J2169" s="3" t="str">
        <f t="shared" si="172"/>
        <v>砿</v>
      </c>
      <c r="K2169" s="3" t="b">
        <f t="shared" si="170"/>
        <v>1</v>
      </c>
    </row>
    <row r="2170" spans="2:11" x14ac:dyDescent="0.4">
      <c r="B2170" s="2" t="str" cm="1">
        <f t="array" ref="B2170">INDEX(JIS一覧!$A$1:$CQ$95, VALUE(LEFT(F2170, 2))+1, VALUE(RIGHT(F2170, 2))+1)</f>
        <v>鰉</v>
      </c>
      <c r="E2170" s="1">
        <f t="shared" si="173"/>
        <v>502</v>
      </c>
      <c r="F2170" s="7">
        <v>8251</v>
      </c>
      <c r="G2170" s="9" t="str" cm="1">
        <f t="array" ref="G2170">IF(LEN(F2170)=4,"1-"&amp;LEFT(F2170,2)&amp;"-"&amp;RIGHT(F2170,2),IF(AND(F2170="",B2170&lt;&gt;""),FindJISCoordinate(B2170),"No Code"))</f>
        <v>1-82-51</v>
      </c>
      <c r="H2170" s="3">
        <f t="shared" si="169"/>
        <v>39945</v>
      </c>
      <c r="I2170" s="3" t="str">
        <f t="shared" si="171"/>
        <v>U+9C09</v>
      </c>
      <c r="J2170" s="3" t="str">
        <f t="shared" si="172"/>
        <v>鰉</v>
      </c>
      <c r="K2170" s="3" t="b">
        <f t="shared" si="170"/>
        <v>1</v>
      </c>
    </row>
    <row r="2171" spans="2:11" x14ac:dyDescent="0.4">
      <c r="B2171" s="2" t="str" cm="1">
        <f t="array" ref="B2171">INDEX(JIS一覧!$A$1:$CQ$95, VALUE(LEFT(F2171, 2))+1, VALUE(RIGHT(F2171, 2))+1)</f>
        <v>纊</v>
      </c>
      <c r="E2171" s="1">
        <f t="shared" si="173"/>
        <v>502</v>
      </c>
      <c r="F2171" s="7">
        <v>9023</v>
      </c>
      <c r="G2171" s="9" t="str" cm="1">
        <f t="array" ref="G2171">IF(LEN(F2171)=4,"1-"&amp;LEFT(F2171,2)&amp;"-"&amp;RIGHT(F2171,2),IF(AND(F2171="",B2171&lt;&gt;""),FindJISCoordinate(B2171),"No Code"))</f>
        <v>1-90-23</v>
      </c>
      <c r="H2171" s="3">
        <f t="shared" si="169"/>
        <v>32394</v>
      </c>
      <c r="I2171" s="3" t="str">
        <f t="shared" si="171"/>
        <v>U+7E8A</v>
      </c>
      <c r="J2171" s="3" t="str">
        <f t="shared" si="172"/>
        <v>纊</v>
      </c>
      <c r="K2171" s="3" t="b">
        <f t="shared" si="170"/>
        <v>1</v>
      </c>
    </row>
    <row r="2172" spans="2:11" x14ac:dyDescent="0.4">
      <c r="B2172" s="2" t="str" cm="1">
        <f t="array" ref="B2172">INDEX(JIS一覧!$A$1:$CQ$95, VALUE(LEFT(F2172, 2))+1, VALUE(RIGHT(F2172, 2))+1)</f>
        <v>纐</v>
      </c>
      <c r="E2172" s="1">
        <f t="shared" si="173"/>
        <v>502</v>
      </c>
      <c r="F2172" s="7">
        <v>6986</v>
      </c>
      <c r="G2172" s="9" t="str" cm="1">
        <f t="array" ref="G2172">IF(LEN(F2172)=4,"1-"&amp;LEFT(F2172,2)&amp;"-"&amp;RIGHT(F2172,2),IF(AND(F2172="",B2172&lt;&gt;""),FindJISCoordinate(B2172),"No Code"))</f>
        <v>1-69-86</v>
      </c>
      <c r="H2172" s="3">
        <f t="shared" si="169"/>
        <v>32400</v>
      </c>
      <c r="I2172" s="3" t="str">
        <f t="shared" si="171"/>
        <v>U+7E90</v>
      </c>
      <c r="J2172" s="3" t="str">
        <f t="shared" si="172"/>
        <v>纐</v>
      </c>
      <c r="K2172" s="3" t="b">
        <f t="shared" si="170"/>
        <v>1</v>
      </c>
    </row>
    <row r="2173" spans="2:11" x14ac:dyDescent="0.4">
      <c r="B2173" s="2" t="str" cm="1">
        <f t="array" ref="B2173">INDEX(JIS一覧!$A$1:$CQ$95, VALUE(LEFT(F2173, 2))+1, VALUE(RIGHT(F2173, 2))+1)</f>
        <v>鱇</v>
      </c>
      <c r="E2173" s="1">
        <f t="shared" si="173"/>
        <v>502</v>
      </c>
      <c r="F2173" s="7">
        <v>8265</v>
      </c>
      <c r="G2173" s="9" t="str" cm="1">
        <f t="array" ref="G2173">IF(LEN(F2173)=4,"1-"&amp;LEFT(F2173,2)&amp;"-"&amp;RIGHT(F2173,2),IF(AND(F2173="",B2173&lt;&gt;""),FindJISCoordinate(B2173),"No Code"))</f>
        <v>1-82-65</v>
      </c>
      <c r="H2173" s="3">
        <f t="shared" si="169"/>
        <v>40007</v>
      </c>
      <c r="I2173" s="3" t="str">
        <f t="shared" si="171"/>
        <v>U+9C47</v>
      </c>
      <c r="J2173" s="3" t="str">
        <f t="shared" si="172"/>
        <v>鱇</v>
      </c>
      <c r="K2173" s="3" t="b">
        <f t="shared" si="170"/>
        <v>1</v>
      </c>
    </row>
    <row r="2174" spans="2:11" x14ac:dyDescent="0.4">
      <c r="B2174" s="2" t="str" cm="1">
        <f t="array" ref="B2174">INDEX(JIS一覧!$A$1:$CQ$95, VALUE(LEFT(F2174, 2))+1, VALUE(RIGHT(F2174, 2))+1)</f>
        <v>攪</v>
      </c>
      <c r="E2174" s="1">
        <f t="shared" si="173"/>
        <v>502</v>
      </c>
      <c r="F2174" s="7">
        <v>5788</v>
      </c>
      <c r="G2174" s="9" t="str" cm="1">
        <f t="array" ref="G2174">IF(LEN(F2174)=4,"1-"&amp;LEFT(F2174,2)&amp;"-"&amp;RIGHT(F2174,2),IF(AND(F2174="",B2174&lt;&gt;""),FindJISCoordinate(B2174),"No Code"))</f>
        <v>1-57-88</v>
      </c>
      <c r="H2174" s="3">
        <f t="shared" si="169"/>
        <v>25898</v>
      </c>
      <c r="I2174" s="3" t="str">
        <f t="shared" si="171"/>
        <v>U+652A</v>
      </c>
      <c r="J2174" s="3" t="str">
        <f t="shared" si="172"/>
        <v>攪</v>
      </c>
      <c r="K2174" s="3" t="b">
        <f t="shared" si="170"/>
        <v>1</v>
      </c>
    </row>
    <row r="2175" spans="2:11" x14ac:dyDescent="0.4">
      <c r="B2175" s="2" t="str" cm="1">
        <f t="array" ref="B2175">INDEX(JIS一覧!$A$1:$CQ$95, VALUE(LEFT(F2175, 2))+1, VALUE(RIGHT(F2175, 2))+1)</f>
        <v>撹</v>
      </c>
      <c r="C2175" t="s">
        <v>11157</v>
      </c>
      <c r="E2175" s="1">
        <f t="shared" si="173"/>
        <v>502</v>
      </c>
      <c r="F2175" s="7">
        <v>1941</v>
      </c>
      <c r="G2175" s="9" t="str" cm="1">
        <f t="array" ref="G2175">IF(LEN(F2175)=4,"1-"&amp;LEFT(F2175,2)&amp;"-"&amp;RIGHT(F2175,2),IF(AND(F2175="",B2175&lt;&gt;""),FindJISCoordinate(B2175),"No Code"))</f>
        <v>1-19-41</v>
      </c>
      <c r="H2175" s="3">
        <f t="shared" si="169"/>
        <v>25785</v>
      </c>
      <c r="I2175" s="3" t="str">
        <f t="shared" si="171"/>
        <v>U+64B9</v>
      </c>
      <c r="J2175" s="3" t="str">
        <f t="shared" si="172"/>
        <v>撹</v>
      </c>
      <c r="K2175" s="3" t="b">
        <f t="shared" si="170"/>
        <v>1</v>
      </c>
    </row>
    <row r="2176" spans="2:11" x14ac:dyDescent="0.4">
      <c r="B2176" s="2" t="str" cm="1">
        <f t="array" ref="B2176">INDEX(JIS一覧!$A$1:$CQ$95, VALUE(LEFT(F2176, 2))+1, VALUE(RIGHT(F2176, 2))+1)</f>
        <v>黌</v>
      </c>
      <c r="E2176" s="1">
        <f t="shared" si="173"/>
        <v>502</v>
      </c>
      <c r="F2176" s="7">
        <v>8352</v>
      </c>
      <c r="G2176" s="9" t="str" cm="1">
        <f t="array" ref="G2176">IF(LEN(F2176)=4,"1-"&amp;LEFT(F2176,2)&amp;"-"&amp;RIGHT(F2176,2),IF(AND(F2176="",B2176&lt;&gt;""),FindJISCoordinate(B2176),"No Code"))</f>
        <v>1-83-52</v>
      </c>
      <c r="H2176" s="3">
        <f t="shared" si="169"/>
        <v>40652</v>
      </c>
      <c r="I2176" s="3" t="str">
        <f t="shared" si="171"/>
        <v>U+9ECC</v>
      </c>
      <c r="J2176" s="3" t="str">
        <f t="shared" si="172"/>
        <v>黌</v>
      </c>
      <c r="K2176" s="3" t="b">
        <f t="shared" si="170"/>
        <v>1</v>
      </c>
    </row>
    <row r="2177" spans="2:11" x14ac:dyDescent="0.4">
      <c r="B2177" s="2" t="str" cm="1">
        <f t="array" ref="B2177">INDEX(JIS一覧!$A$1:$CQ$95, VALUE(LEFT(F2177, 2))+1, VALUE(RIGHT(F2177, 2))+1)</f>
        <v>乞</v>
      </c>
      <c r="E2177" s="1">
        <f t="shared" si="173"/>
        <v>502</v>
      </c>
      <c r="F2177" s="7">
        <v>2480</v>
      </c>
      <c r="G2177" s="9" t="str" cm="1">
        <f t="array" ref="G2177">IF(LEN(F2177)=4,"1-"&amp;LEFT(F2177,2)&amp;"-"&amp;RIGHT(F2177,2),IF(AND(F2177="",B2177&lt;&gt;""),FindJISCoordinate(B2177),"No Code"))</f>
        <v>1-24-80</v>
      </c>
      <c r="H2177" s="3">
        <f t="shared" si="169"/>
        <v>20062</v>
      </c>
      <c r="I2177" s="3" t="str">
        <f t="shared" si="171"/>
        <v>U+4E5E</v>
      </c>
      <c r="J2177" s="3" t="str">
        <f t="shared" si="172"/>
        <v>乞</v>
      </c>
      <c r="K2177" s="3" t="b">
        <f t="shared" si="170"/>
        <v>1</v>
      </c>
    </row>
    <row r="2178" spans="2:11" x14ac:dyDescent="0.4">
      <c r="B2178" s="2" t="str" cm="1">
        <f t="array" ref="B2178">INDEX(JIS一覧!$A$1:$CQ$95, VALUE(LEFT(F2178, 2))+1, VALUE(RIGHT(F2178, 2))+1)</f>
        <v>号</v>
      </c>
      <c r="E2178" s="1">
        <f t="shared" si="173"/>
        <v>502</v>
      </c>
      <c r="F2178" s="7">
        <v>2570</v>
      </c>
      <c r="G2178" s="9" t="str" cm="1">
        <f t="array" ref="G2178">IF(LEN(F2178)=4,"1-"&amp;LEFT(F2178,2)&amp;"-"&amp;RIGHT(F2178,2),IF(AND(F2178="",B2178&lt;&gt;""),FindJISCoordinate(B2178),"No Code"))</f>
        <v>1-25-70</v>
      </c>
      <c r="H2178" s="3">
        <f t="shared" ref="H2178:H2241" si="174">IFERROR(_xlfn.UNICODE(B2178),"")</f>
        <v>21495</v>
      </c>
      <c r="I2178" s="3" t="str">
        <f t="shared" si="171"/>
        <v>U+53F7</v>
      </c>
      <c r="J2178" s="3" t="str">
        <f t="shared" si="172"/>
        <v>号</v>
      </c>
      <c r="K2178" s="3" t="b">
        <f t="shared" ref="K2178:K2241" si="175">B2178=J2178</f>
        <v>1</v>
      </c>
    </row>
    <row r="2179" spans="2:11" x14ac:dyDescent="0.4">
      <c r="B2179" s="2" t="str" cm="1">
        <f t="array" ref="B2179">INDEX(JIS一覧!$A$1:$CQ$95, VALUE(LEFT(F2179, 2))+1, VALUE(RIGHT(F2179, 2))+1)</f>
        <v>號</v>
      </c>
      <c r="C2179" t="s">
        <v>11158</v>
      </c>
      <c r="E2179" s="1">
        <f t="shared" si="173"/>
        <v>502</v>
      </c>
      <c r="F2179" s="7">
        <v>7343</v>
      </c>
      <c r="G2179" s="9" t="str" cm="1">
        <f t="array" ref="G2179">IF(LEN(F2179)=4,"1-"&amp;LEFT(F2179,2)&amp;"-"&amp;RIGHT(F2179,2),IF(AND(F2179="",B2179&lt;&gt;""),FindJISCoordinate(B2179),"No Code"))</f>
        <v>1-73-43</v>
      </c>
      <c r="H2179" s="3">
        <f t="shared" si="174"/>
        <v>34399</v>
      </c>
      <c r="I2179" s="3" t="str">
        <f t="shared" si="171"/>
        <v>U+865F</v>
      </c>
      <c r="J2179" s="3" t="str">
        <f t="shared" si="172"/>
        <v>號</v>
      </c>
      <c r="K2179" s="3" t="b">
        <f t="shared" si="175"/>
        <v>1</v>
      </c>
    </row>
    <row r="2180" spans="2:11" x14ac:dyDescent="0.4">
      <c r="B2180" s="2" t="str" cm="1">
        <f t="array" ref="B2180">INDEX(JIS一覧!$A$1:$CQ$95, VALUE(LEFT(F2180, 2))+1, VALUE(RIGHT(F2180, 2))+1)</f>
        <v>合</v>
      </c>
      <c r="E2180" s="1">
        <f t="shared" si="173"/>
        <v>502</v>
      </c>
      <c r="F2180" s="7">
        <v>2571</v>
      </c>
      <c r="G2180" s="9" t="str" cm="1">
        <f t="array" ref="G2180">IF(LEN(F2180)=4,"1-"&amp;LEFT(F2180,2)&amp;"-"&amp;RIGHT(F2180,2),IF(AND(F2180="",B2180&lt;&gt;""),FindJISCoordinate(B2180),"No Code"))</f>
        <v>1-25-71</v>
      </c>
      <c r="H2180" s="3">
        <f t="shared" si="174"/>
        <v>21512</v>
      </c>
      <c r="I2180" s="3" t="str">
        <f t="shared" si="171"/>
        <v>U+5408</v>
      </c>
      <c r="J2180" s="3" t="str">
        <f t="shared" si="172"/>
        <v>合</v>
      </c>
      <c r="K2180" s="3" t="b">
        <f t="shared" si="175"/>
        <v>1</v>
      </c>
    </row>
    <row r="2181" spans="2:11" x14ac:dyDescent="0.4">
      <c r="B2181" s="2" t="str" cm="1">
        <f t="array" ref="B2181">INDEX(JIS一覧!$A$1:$CQ$95, VALUE(LEFT(F2181, 2))+1, VALUE(RIGHT(F2181, 2))+1)</f>
        <v>吽</v>
      </c>
      <c r="E2181" s="1">
        <f t="shared" si="173"/>
        <v>502</v>
      </c>
      <c r="F2181" s="7">
        <v>5063</v>
      </c>
      <c r="G2181" s="9" t="str" cm="1">
        <f t="array" ref="G2181">IF(LEN(F2181)=4,"1-"&amp;LEFT(F2181,2)&amp;"-"&amp;RIGHT(F2181,2),IF(AND(F2181="",B2181&lt;&gt;""),FindJISCoordinate(B2181),"No Code"))</f>
        <v>1-50-63</v>
      </c>
      <c r="H2181" s="3">
        <f t="shared" si="174"/>
        <v>21565</v>
      </c>
      <c r="I2181" s="3" t="str">
        <f t="shared" si="171"/>
        <v>U+543D</v>
      </c>
      <c r="J2181" s="3" t="str">
        <f t="shared" si="172"/>
        <v>吽</v>
      </c>
      <c r="K2181" s="3" t="b">
        <f t="shared" si="175"/>
        <v>1</v>
      </c>
    </row>
    <row r="2182" spans="2:11" x14ac:dyDescent="0.4">
      <c r="B2182" s="2" t="str" cm="1">
        <f t="array" ref="B2182">INDEX(JIS一覧!$A$1:$CQ$95, VALUE(LEFT(F2182, 2))+1, VALUE(RIGHT(F2182, 2))+1)</f>
        <v>哈</v>
      </c>
      <c r="E2182" s="1">
        <f t="shared" si="173"/>
        <v>502</v>
      </c>
      <c r="F2182" s="7">
        <v>5093</v>
      </c>
      <c r="G2182" s="9" t="str" cm="1">
        <f t="array" ref="G2182">IF(LEN(F2182)=4,"1-"&amp;LEFT(F2182,2)&amp;"-"&amp;RIGHT(F2182,2),IF(AND(F2182="",B2182&lt;&gt;""),FindJISCoordinate(B2182),"No Code"))</f>
        <v>1-50-93</v>
      </c>
      <c r="H2182" s="3">
        <f t="shared" si="174"/>
        <v>21704</v>
      </c>
      <c r="I2182" s="3" t="str">
        <f t="shared" si="171"/>
        <v>U+54C8</v>
      </c>
      <c r="J2182" s="3" t="str">
        <f t="shared" si="172"/>
        <v>哈</v>
      </c>
      <c r="K2182" s="3" t="b">
        <f t="shared" si="175"/>
        <v>1</v>
      </c>
    </row>
    <row r="2183" spans="2:11" x14ac:dyDescent="0.4">
      <c r="B2183" s="2" t="str" cm="1">
        <f t="array" ref="B2183">INDEX(JIS一覧!$A$1:$CQ$95, VALUE(LEFT(F2183, 2))+1, VALUE(RIGHT(F2183, 2))+1)</f>
        <v>拷</v>
      </c>
      <c r="E2183" s="1">
        <f t="shared" si="173"/>
        <v>502</v>
      </c>
      <c r="F2183" s="7">
        <v>2573</v>
      </c>
      <c r="G2183" s="9" t="str" cm="1">
        <f t="array" ref="G2183">IF(LEN(F2183)=4,"1-"&amp;LEFT(F2183,2)&amp;"-"&amp;RIGHT(F2183,2),IF(AND(F2183="",B2183&lt;&gt;""),FindJISCoordinate(B2183),"No Code"))</f>
        <v>1-25-73</v>
      </c>
      <c r="H2183" s="3">
        <f t="shared" si="174"/>
        <v>25335</v>
      </c>
      <c r="I2183" s="3" t="str">
        <f t="shared" ref="I2183:I2246" si="176">IFERROR("U+"&amp;DEC2HEX(H2183),"")</f>
        <v>U+62F7</v>
      </c>
      <c r="J2183" s="3" t="str">
        <f t="shared" ref="J2183:J2246" si="177">IFERROR(_xlfn.UNICHAR(H2183),"")</f>
        <v>拷</v>
      </c>
      <c r="K2183" s="3" t="b">
        <f t="shared" si="175"/>
        <v>1</v>
      </c>
    </row>
    <row r="2184" spans="2:11" x14ac:dyDescent="0.4">
      <c r="B2184" s="2" t="str" cm="1">
        <f t="array" ref="B2184">INDEX(JIS一覧!$A$1:$CQ$95, VALUE(LEFT(F2184, 2))+1, VALUE(RIGHT(F2184, 2))+1)</f>
        <v>剛</v>
      </c>
      <c r="E2184" s="1">
        <f t="shared" si="173"/>
        <v>502</v>
      </c>
      <c r="F2184" s="7">
        <v>2568</v>
      </c>
      <c r="G2184" s="9" t="str" cm="1">
        <f t="array" ref="G2184">IF(LEN(F2184)=4,"1-"&amp;LEFT(F2184,2)&amp;"-"&amp;RIGHT(F2184,2),IF(AND(F2184="",B2184&lt;&gt;""),FindJISCoordinate(B2184),"No Code"))</f>
        <v>1-25-68</v>
      </c>
      <c r="H2184" s="3">
        <f t="shared" si="174"/>
        <v>21083</v>
      </c>
      <c r="I2184" s="3" t="str">
        <f t="shared" si="176"/>
        <v>U+525B</v>
      </c>
      <c r="J2184" s="3" t="str">
        <f t="shared" si="177"/>
        <v>剛</v>
      </c>
      <c r="K2184" s="3" t="b">
        <f t="shared" si="175"/>
        <v>1</v>
      </c>
    </row>
    <row r="2185" spans="2:11" x14ac:dyDescent="0.4">
      <c r="B2185" s="2" t="str" cm="1">
        <f t="array" ref="B2185">INDEX(JIS一覧!$A$1:$CQ$95, VALUE(LEFT(F2185, 2))+1, VALUE(RIGHT(F2185, 2))+1)</f>
        <v>敖</v>
      </c>
      <c r="E2185" s="1">
        <f t="shared" si="173"/>
        <v>502</v>
      </c>
      <c r="F2185" s="7">
        <v>5836</v>
      </c>
      <c r="G2185" s="9" t="str" cm="1">
        <f t="array" ref="G2185">IF(LEN(F2185)=4,"1-"&amp;LEFT(F2185,2)&amp;"-"&amp;RIGHT(F2185,2),IF(AND(F2185="",B2185&lt;&gt;""),FindJISCoordinate(B2185),"No Code"))</f>
        <v>1-58-36</v>
      </c>
      <c r="H2185" s="3">
        <f t="shared" si="174"/>
        <v>25942</v>
      </c>
      <c r="I2185" s="3" t="str">
        <f t="shared" si="176"/>
        <v>U+6556</v>
      </c>
      <c r="J2185" s="3" t="str">
        <f t="shared" si="177"/>
        <v>敖</v>
      </c>
      <c r="K2185" s="3" t="b">
        <f t="shared" si="175"/>
        <v>1</v>
      </c>
    </row>
    <row r="2186" spans="2:11" x14ac:dyDescent="0.4">
      <c r="B2186" s="2" t="str" cm="1">
        <f t="array" ref="B2186">INDEX(JIS一覧!$A$1:$CQ$95, VALUE(LEFT(F2186, 2))+1, VALUE(RIGHT(F2186, 2))+1)</f>
        <v>毫</v>
      </c>
      <c r="E2186" s="1">
        <f t="shared" si="173"/>
        <v>502</v>
      </c>
      <c r="F2186" s="7">
        <v>6161</v>
      </c>
      <c r="G2186" s="9" t="str" cm="1">
        <f t="array" ref="G2186">IF(LEN(F2186)=4,"1-"&amp;LEFT(F2186,2)&amp;"-"&amp;RIGHT(F2186,2),IF(AND(F2186="",B2186&lt;&gt;""),FindJISCoordinate(B2186),"No Code"))</f>
        <v>1-61-61</v>
      </c>
      <c r="H2186" s="3">
        <f t="shared" si="174"/>
        <v>27627</v>
      </c>
      <c r="I2186" s="3" t="str">
        <f t="shared" si="176"/>
        <v>U+6BEB</v>
      </c>
      <c r="J2186" s="3" t="str">
        <f t="shared" si="177"/>
        <v>毫</v>
      </c>
      <c r="K2186" s="3" t="b">
        <f t="shared" si="175"/>
        <v>1</v>
      </c>
    </row>
    <row r="2187" spans="2:11" x14ac:dyDescent="0.4">
      <c r="B2187" s="2" t="str" cm="1">
        <f t="array" ref="B2187">INDEX(JIS一覧!$A$1:$CQ$95, VALUE(LEFT(F2187, 2))+1, VALUE(RIGHT(F2187, 2))+1)</f>
        <v>盒</v>
      </c>
      <c r="E2187" s="1">
        <f t="shared" si="173"/>
        <v>502</v>
      </c>
      <c r="F2187" s="7">
        <v>6622</v>
      </c>
      <c r="G2187" s="9" t="str" cm="1">
        <f t="array" ref="G2187">IF(LEN(F2187)=4,"1-"&amp;LEFT(F2187,2)&amp;"-"&amp;RIGHT(F2187,2),IF(AND(F2187="",B2187&lt;&gt;""),FindJISCoordinate(B2187),"No Code"))</f>
        <v>1-66-22</v>
      </c>
      <c r="H2187" s="3">
        <f t="shared" si="174"/>
        <v>30418</v>
      </c>
      <c r="I2187" s="3" t="str">
        <f t="shared" si="176"/>
        <v>U+76D2</v>
      </c>
      <c r="J2187" s="3" t="str">
        <f t="shared" si="177"/>
        <v>盒</v>
      </c>
      <c r="K2187" s="3" t="b">
        <f t="shared" si="175"/>
        <v>1</v>
      </c>
    </row>
    <row r="2188" spans="2:11" x14ac:dyDescent="0.4">
      <c r="B2188" s="2" t="str" cm="1">
        <f t="array" ref="B2188">INDEX(JIS一覧!$A$1:$CQ$95, VALUE(LEFT(F2188, 2))+1, VALUE(RIGHT(F2188, 2))+1)</f>
        <v>傲</v>
      </c>
      <c r="E2188" s="1">
        <f t="shared" si="173"/>
        <v>502</v>
      </c>
      <c r="F2188" s="7">
        <v>4894</v>
      </c>
      <c r="G2188" s="9" t="str" cm="1">
        <f t="array" ref="G2188">IF(LEN(F2188)=4,"1-"&amp;LEFT(F2188,2)&amp;"-"&amp;RIGHT(F2188,2),IF(AND(F2188="",B2188&lt;&gt;""),FindJISCoordinate(B2188),"No Code"))</f>
        <v>1-48-94</v>
      </c>
      <c r="H2188" s="3">
        <f t="shared" si="174"/>
        <v>20658</v>
      </c>
      <c r="I2188" s="3" t="str">
        <f t="shared" si="176"/>
        <v>U+50B2</v>
      </c>
      <c r="J2188" s="3" t="str">
        <f t="shared" si="177"/>
        <v>傲</v>
      </c>
      <c r="K2188" s="3" t="b">
        <f t="shared" si="175"/>
        <v>1</v>
      </c>
    </row>
    <row r="2189" spans="2:11" x14ac:dyDescent="0.4">
      <c r="B2189" s="2" t="str" cm="1">
        <f t="array" ref="B2189">INDEX(JIS一覧!$A$1:$CQ$95, VALUE(LEFT(F2189, 2))+1, VALUE(RIGHT(F2189, 2))+1)</f>
        <v>嗷</v>
      </c>
      <c r="E2189" s="1">
        <f t="shared" si="173"/>
        <v>502</v>
      </c>
      <c r="F2189" s="7">
        <v>5151</v>
      </c>
      <c r="G2189" s="9" t="str" cm="1">
        <f t="array" ref="G2189">IF(LEN(F2189)=4,"1-"&amp;LEFT(F2189,2)&amp;"-"&amp;RIGHT(F2189,2),IF(AND(F2189="",B2189&lt;&gt;""),FindJISCoordinate(B2189),"No Code"))</f>
        <v>1-51-51</v>
      </c>
      <c r="H2189" s="3">
        <f t="shared" si="174"/>
        <v>22007</v>
      </c>
      <c r="I2189" s="3" t="str">
        <f t="shared" si="176"/>
        <v>U+55F7</v>
      </c>
      <c r="J2189" s="3" t="str">
        <f t="shared" si="177"/>
        <v>嗷</v>
      </c>
      <c r="K2189" s="3" t="b">
        <f t="shared" si="175"/>
        <v>1</v>
      </c>
    </row>
    <row r="2190" spans="2:11" x14ac:dyDescent="0.4">
      <c r="B2190" s="1" t="s">
        <v>7440</v>
      </c>
      <c r="E2190" s="1">
        <f t="shared" si="173"/>
        <v>502</v>
      </c>
      <c r="G2190" s="9" t="str" cm="1">
        <f t="array" ref="G2190">IF(LEN(F2190)=4,"1-"&amp;LEFT(F2190,2)&amp;"-"&amp;RIGHT(F2190,2),IF(AND(F2190="",B2190&lt;&gt;""),FindJISCoordinate(B2190),"No Code"))</f>
        <v>2-12-67</v>
      </c>
      <c r="H2190" s="3">
        <f t="shared" si="174"/>
        <v>24928</v>
      </c>
      <c r="I2190" s="3" t="str">
        <f t="shared" si="176"/>
        <v>U+6160</v>
      </c>
      <c r="J2190" s="3" t="str">
        <f t="shared" si="177"/>
        <v>慠</v>
      </c>
      <c r="K2190" s="3" t="b">
        <f t="shared" si="175"/>
        <v>1</v>
      </c>
    </row>
    <row r="2191" spans="2:11" x14ac:dyDescent="0.4">
      <c r="B2191" s="2" t="str" cm="1">
        <f t="array" ref="B2191">INDEX(JIS一覧!$A$1:$CQ$95, VALUE(LEFT(F2191, 2))+1, VALUE(RIGHT(F2191, 2))+1)</f>
        <v>豪</v>
      </c>
      <c r="E2191" s="1">
        <f t="shared" si="173"/>
        <v>502</v>
      </c>
      <c r="F2191" s="7">
        <v>2575</v>
      </c>
      <c r="G2191" s="9" t="str" cm="1">
        <f t="array" ref="G2191">IF(LEN(F2191)=4,"1-"&amp;LEFT(F2191,2)&amp;"-"&amp;RIGHT(F2191,2),IF(AND(F2191="",B2191&lt;&gt;""),FindJISCoordinate(B2191),"No Code"))</f>
        <v>1-25-75</v>
      </c>
      <c r="H2191" s="3">
        <f t="shared" si="174"/>
        <v>35946</v>
      </c>
      <c r="I2191" s="3" t="str">
        <f t="shared" si="176"/>
        <v>U+8C6A</v>
      </c>
      <c r="J2191" s="3" t="str">
        <f t="shared" si="177"/>
        <v>豪</v>
      </c>
      <c r="K2191" s="3" t="b">
        <f t="shared" si="175"/>
        <v>1</v>
      </c>
    </row>
    <row r="2192" spans="2:11" x14ac:dyDescent="0.4">
      <c r="B2192" s="2" t="str" cm="1">
        <f t="array" ref="B2192">INDEX(JIS一覧!$A$1:$CQ$95, VALUE(LEFT(F2192, 2))+1, VALUE(RIGHT(F2192, 2))+1)</f>
        <v>熬</v>
      </c>
      <c r="E2192" s="1">
        <f t="shared" si="173"/>
        <v>502</v>
      </c>
      <c r="F2192" s="7">
        <v>6382</v>
      </c>
      <c r="G2192" s="9" t="str" cm="1">
        <f t="array" ref="G2192">IF(LEN(F2192)=4,"1-"&amp;LEFT(F2192,2)&amp;"-"&amp;RIGHT(F2192,2),IF(AND(F2192="",B2192&lt;&gt;""),FindJISCoordinate(B2192),"No Code"))</f>
        <v>1-63-82</v>
      </c>
      <c r="H2192" s="3">
        <f t="shared" si="174"/>
        <v>29100</v>
      </c>
      <c r="I2192" s="3" t="str">
        <f t="shared" si="176"/>
        <v>U+71AC</v>
      </c>
      <c r="J2192" s="3" t="str">
        <f t="shared" si="177"/>
        <v>熬</v>
      </c>
      <c r="K2192" s="3" t="b">
        <f t="shared" si="175"/>
        <v>1</v>
      </c>
    </row>
    <row r="2193" spans="2:11" x14ac:dyDescent="0.4">
      <c r="B2193" s="2" t="str" cm="1">
        <f t="array" ref="B2193">INDEX(JIS一覧!$A$1:$CQ$95, VALUE(LEFT(F2193, 2))+1, VALUE(RIGHT(F2193, 2))+1)</f>
        <v>遨</v>
      </c>
      <c r="E2193" s="1">
        <f t="shared" si="173"/>
        <v>502</v>
      </c>
      <c r="F2193" s="7">
        <v>7811</v>
      </c>
      <c r="G2193" s="9" t="str" cm="1">
        <f t="array" ref="G2193">IF(LEN(F2193)=4,"1-"&amp;LEFT(F2193,2)&amp;"-"&amp;RIGHT(F2193,2),IF(AND(F2193="",B2193&lt;&gt;""),FindJISCoordinate(B2193),"No Code"))</f>
        <v>1-78-11</v>
      </c>
      <c r="H2193" s="3">
        <f t="shared" si="174"/>
        <v>36968</v>
      </c>
      <c r="I2193" s="3" t="str">
        <f t="shared" si="176"/>
        <v>U+9068</v>
      </c>
      <c r="J2193" s="3" t="str">
        <f t="shared" si="177"/>
        <v>遨</v>
      </c>
      <c r="K2193" s="3" t="b">
        <f t="shared" si="175"/>
        <v>1</v>
      </c>
    </row>
    <row r="2194" spans="2:11" x14ac:dyDescent="0.4">
      <c r="B2194" s="2" t="str" cm="1">
        <f t="array" ref="B2194">INDEX(JIS一覧!$A$1:$CQ$95, VALUE(LEFT(F2194, 2))+1, VALUE(RIGHT(F2194, 2))+1)</f>
        <v>壕</v>
      </c>
      <c r="E2194" s="1">
        <f t="shared" si="173"/>
        <v>502</v>
      </c>
      <c r="F2194" s="7">
        <v>2572</v>
      </c>
      <c r="G2194" s="9" t="str" cm="1">
        <f t="array" ref="G2194">IF(LEN(F2194)=4,"1-"&amp;LEFT(F2194,2)&amp;"-"&amp;RIGHT(F2194,2),IF(AND(F2194="",B2194&lt;&gt;""),FindJISCoordinate(B2194),"No Code"))</f>
        <v>1-25-72</v>
      </c>
      <c r="H2194" s="3">
        <f t="shared" si="174"/>
        <v>22741</v>
      </c>
      <c r="I2194" s="3" t="str">
        <f t="shared" si="176"/>
        <v>U+58D5</v>
      </c>
      <c r="J2194" s="3" t="str">
        <f t="shared" si="177"/>
        <v>壕</v>
      </c>
      <c r="K2194" s="3" t="b">
        <f t="shared" si="175"/>
        <v>1</v>
      </c>
    </row>
    <row r="2195" spans="2:11" x14ac:dyDescent="0.4">
      <c r="B2195" s="2" t="str" cm="1">
        <f t="array" ref="B2195">INDEX(JIS一覧!$A$1:$CQ$95, VALUE(LEFT(F2195, 2))+1, VALUE(RIGHT(F2195, 2))+1)</f>
        <v>濠</v>
      </c>
      <c r="E2195" s="1">
        <f t="shared" si="173"/>
        <v>502</v>
      </c>
      <c r="F2195" s="7">
        <v>2574</v>
      </c>
      <c r="G2195" s="9" t="str" cm="1">
        <f t="array" ref="G2195">IF(LEN(F2195)=4,"1-"&amp;LEFT(F2195,2)&amp;"-"&amp;RIGHT(F2195,2),IF(AND(F2195="",B2195&lt;&gt;""),FindJISCoordinate(B2195),"No Code"))</f>
        <v>1-25-74</v>
      </c>
      <c r="H2195" s="3">
        <f t="shared" si="174"/>
        <v>28640</v>
      </c>
      <c r="I2195" s="3" t="str">
        <f t="shared" si="176"/>
        <v>U+6FE0</v>
      </c>
      <c r="J2195" s="3" t="str">
        <f t="shared" si="177"/>
        <v>濠</v>
      </c>
      <c r="K2195" s="3" t="b">
        <f t="shared" si="175"/>
        <v>1</v>
      </c>
    </row>
    <row r="2196" spans="2:11" x14ac:dyDescent="0.4">
      <c r="B2196" s="2" t="str" cm="1">
        <f t="array" ref="B2196">INDEX(JIS一覧!$A$1:$CQ$95, VALUE(LEFT(F2196, 2))+1, VALUE(RIGHT(F2196, 2))+1)</f>
        <v>螯</v>
      </c>
      <c r="E2196" s="1">
        <f t="shared" si="173"/>
        <v>502</v>
      </c>
      <c r="F2196" s="7">
        <v>7408</v>
      </c>
      <c r="G2196" s="9" t="str" cm="1">
        <f t="array" ref="G2196">IF(LEN(F2196)=4,"1-"&amp;LEFT(F2196,2)&amp;"-"&amp;RIGHT(F2196,2),IF(AND(F2196="",B2196&lt;&gt;""),FindJISCoordinate(B2196),"No Code"))</f>
        <v>1-74-08</v>
      </c>
      <c r="H2196" s="3">
        <f t="shared" si="174"/>
        <v>34735</v>
      </c>
      <c r="I2196" s="3" t="str">
        <f t="shared" si="176"/>
        <v>U+87AF</v>
      </c>
      <c r="J2196" s="3" t="str">
        <f t="shared" si="177"/>
        <v>螯</v>
      </c>
      <c r="K2196" s="3" t="b">
        <f t="shared" si="175"/>
        <v>1</v>
      </c>
    </row>
    <row r="2197" spans="2:11" x14ac:dyDescent="0.4">
      <c r="B2197" s="2" t="str" cm="1">
        <f t="array" ref="B2197">INDEX(JIS一覧!$A$1:$CQ$95, VALUE(LEFT(F2197, 2))+1, VALUE(RIGHT(F2197, 2))+1)</f>
        <v>嚙</v>
      </c>
      <c r="E2197" s="1">
        <f t="shared" si="173"/>
        <v>502</v>
      </c>
      <c r="F2197" s="7">
        <v>1526</v>
      </c>
      <c r="G2197" s="9" t="str" cm="1">
        <f t="array" ref="G2197">IF(LEN(F2197)=4,"1-"&amp;LEFT(F2197,2)&amp;"-"&amp;RIGHT(F2197,2),IF(AND(F2197="",B2197&lt;&gt;""),FindJISCoordinate(B2197),"No Code"))</f>
        <v>1-15-26</v>
      </c>
      <c r="H2197" s="3">
        <f t="shared" si="174"/>
        <v>22169</v>
      </c>
      <c r="I2197" s="3" t="str">
        <f t="shared" si="176"/>
        <v>U+5699</v>
      </c>
      <c r="J2197" s="3" t="str">
        <f t="shared" si="177"/>
        <v>嚙</v>
      </c>
      <c r="K2197" s="3" t="b">
        <f t="shared" si="175"/>
        <v>1</v>
      </c>
    </row>
    <row r="2198" spans="2:11" x14ac:dyDescent="0.4">
      <c r="B2198" s="2" t="str" cm="1">
        <f t="array" ref="B2198">INDEX(JIS一覧!$A$1:$CQ$95, VALUE(LEFT(F2198, 2))+1, VALUE(RIGHT(F2198, 2))+1)</f>
        <v>噛</v>
      </c>
      <c r="C2198" t="s">
        <v>11159</v>
      </c>
      <c r="E2198" s="1">
        <f t="shared" si="173"/>
        <v>502</v>
      </c>
      <c r="F2198" s="7">
        <v>1990</v>
      </c>
      <c r="G2198" s="9" t="str" cm="1">
        <f t="array" ref="G2198">IF(LEN(F2198)=4,"1-"&amp;LEFT(F2198,2)&amp;"-"&amp;RIGHT(F2198,2),IF(AND(F2198="",B2198&lt;&gt;""),FindJISCoordinate(B2198),"No Code"))</f>
        <v>1-19-90</v>
      </c>
      <c r="H2198" s="3">
        <f t="shared" si="174"/>
        <v>22107</v>
      </c>
      <c r="I2198" s="3" t="str">
        <f t="shared" si="176"/>
        <v>U+565B</v>
      </c>
      <c r="J2198" s="3" t="str">
        <f t="shared" si="177"/>
        <v>噛</v>
      </c>
      <c r="K2198" s="3" t="b">
        <f t="shared" si="175"/>
        <v>1</v>
      </c>
    </row>
    <row r="2199" spans="2:11" x14ac:dyDescent="0.4">
      <c r="B2199" s="2" t="str" cm="1">
        <f t="array" ref="B2199">INDEX(JIS一覧!$A$1:$CQ$95, VALUE(LEFT(F2199, 2))+1, VALUE(RIGHT(F2199, 2))+1)</f>
        <v>囂</v>
      </c>
      <c r="E2199" s="1">
        <f t="shared" si="173"/>
        <v>502</v>
      </c>
      <c r="F2199" s="7">
        <v>5179</v>
      </c>
      <c r="G2199" s="9" t="str" cm="1">
        <f t="array" ref="G2199">IF(LEN(F2199)=4,"1-"&amp;LEFT(F2199,2)&amp;"-"&amp;RIGHT(F2199,2),IF(AND(F2199="",B2199&lt;&gt;""),FindJISCoordinate(B2199),"No Code"))</f>
        <v>1-51-79</v>
      </c>
      <c r="H2199" s="3">
        <f t="shared" si="174"/>
        <v>22210</v>
      </c>
      <c r="I2199" s="3" t="str">
        <f t="shared" si="176"/>
        <v>U+56C2</v>
      </c>
      <c r="J2199" s="3" t="str">
        <f t="shared" si="177"/>
        <v>囂</v>
      </c>
      <c r="K2199" s="3" t="b">
        <f t="shared" si="175"/>
        <v>1</v>
      </c>
    </row>
    <row r="2200" spans="2:11" x14ac:dyDescent="0.4">
      <c r="B2200" s="2" t="str" cm="1">
        <f t="array" ref="B2200">INDEX(JIS一覧!$A$1:$CQ$95, VALUE(LEFT(F2200, 2))+1, VALUE(RIGHT(F2200, 2))+1)</f>
        <v>轟</v>
      </c>
      <c r="E2200" s="1">
        <f t="shared" si="173"/>
        <v>502</v>
      </c>
      <c r="F2200" s="7">
        <v>2576</v>
      </c>
      <c r="G2200" s="9" t="str" cm="1">
        <f t="array" ref="G2200">IF(LEN(F2200)=4,"1-"&amp;LEFT(F2200,2)&amp;"-"&amp;RIGHT(F2200,2),IF(AND(F2200="",B2200&lt;&gt;""),FindJISCoordinate(B2200),"No Code"))</f>
        <v>1-25-76</v>
      </c>
      <c r="H2200" s="3">
        <f t="shared" si="174"/>
        <v>36703</v>
      </c>
      <c r="I2200" s="3" t="str">
        <f t="shared" si="176"/>
        <v>U+8F5F</v>
      </c>
      <c r="J2200" s="3" t="str">
        <f t="shared" si="177"/>
        <v>轟</v>
      </c>
      <c r="K2200" s="3" t="b">
        <f t="shared" si="175"/>
        <v>1</v>
      </c>
    </row>
    <row r="2201" spans="2:11" x14ac:dyDescent="0.4">
      <c r="B2201" s="1" t="s">
        <v>7534</v>
      </c>
      <c r="E2201" s="1">
        <f t="shared" si="173"/>
        <v>502</v>
      </c>
      <c r="F2201" s="7">
        <v>9385</v>
      </c>
      <c r="G2201" s="9" t="str" cm="1">
        <f t="array" ref="G2201">IF(LEN(F2201)=4,"1-"&amp;LEFT(F2201,2)&amp;"-"&amp;RIGHT(F2201,2),IF(AND(F2201="",B2201&lt;&gt;""),FindJISCoordinate(B2201),"No Code"))</f>
        <v>1-93-85</v>
      </c>
      <c r="H2201" s="3">
        <f t="shared" si="174"/>
        <v>40031</v>
      </c>
      <c r="I2201" s="3" t="str">
        <f t="shared" si="176"/>
        <v>U+9C5F</v>
      </c>
      <c r="J2201" s="3" t="str">
        <f t="shared" si="177"/>
        <v>鱟</v>
      </c>
      <c r="K2201" s="3" t="b">
        <f t="shared" si="175"/>
        <v>1</v>
      </c>
    </row>
    <row r="2202" spans="2:11" x14ac:dyDescent="0.4">
      <c r="B2202" s="2" t="str" cm="1">
        <f t="array" ref="B2202">INDEX(JIS一覧!$A$1:$CQ$95, VALUE(LEFT(F2202, 2))+1, VALUE(RIGHT(F2202, 2))+1)</f>
        <v>鼇</v>
      </c>
      <c r="E2202" s="1">
        <f t="shared" si="173"/>
        <v>502</v>
      </c>
      <c r="F2202" s="7">
        <v>8371</v>
      </c>
      <c r="G2202" s="9" t="str" cm="1">
        <f t="array" ref="G2202">IF(LEN(F2202)=4,"1-"&amp;LEFT(F2202,2)&amp;"-"&amp;RIGHT(F2202,2),IF(AND(F2202="",B2202&lt;&gt;""),FindJISCoordinate(B2202),"No Code"))</f>
        <v>1-83-71</v>
      </c>
      <c r="H2202" s="3">
        <f t="shared" si="174"/>
        <v>40711</v>
      </c>
      <c r="I2202" s="3" t="str">
        <f t="shared" si="176"/>
        <v>U+9F07</v>
      </c>
      <c r="J2202" s="3" t="str">
        <f t="shared" si="177"/>
        <v>鼇</v>
      </c>
      <c r="K2202" s="3" t="b">
        <f t="shared" si="175"/>
        <v>1</v>
      </c>
    </row>
    <row r="2203" spans="2:11" x14ac:dyDescent="0.4">
      <c r="B2203" s="2" t="str" cm="1">
        <f t="array" ref="B2203">INDEX(JIS一覧!$A$1:$CQ$95, VALUE(LEFT(F2203, 2))+1, VALUE(RIGHT(F2203, 2))+1)</f>
        <v>糀</v>
      </c>
      <c r="E2203" s="1">
        <f t="shared" si="173"/>
        <v>502</v>
      </c>
      <c r="F2203" s="7">
        <v>6881</v>
      </c>
      <c r="G2203" s="9" t="str" cm="1">
        <f t="array" ref="G2203">IF(LEN(F2203)=4,"1-"&amp;LEFT(F2203,2)&amp;"-"&amp;RIGHT(F2203,2),IF(AND(F2203="",B2203&lt;&gt;""),FindJISCoordinate(B2203),"No Code"))</f>
        <v>1-68-81</v>
      </c>
      <c r="H2203" s="3">
        <f t="shared" si="174"/>
        <v>31936</v>
      </c>
      <c r="I2203" s="3" t="str">
        <f t="shared" si="176"/>
        <v>U+7CC0</v>
      </c>
      <c r="J2203" s="3" t="str">
        <f t="shared" si="177"/>
        <v>糀</v>
      </c>
      <c r="K2203" s="3" t="b">
        <f t="shared" si="175"/>
        <v>1</v>
      </c>
    </row>
    <row r="2204" spans="2:11" x14ac:dyDescent="0.4">
      <c r="B2204" s="2" t="str" cm="1">
        <f t="array" ref="B2204">INDEX(JIS一覧!$A$1:$CQ$95, VALUE(LEFT(F2204, 2))+1, VALUE(RIGHT(F2204, 2))+1)</f>
        <v>凩</v>
      </c>
      <c r="E2204" s="1">
        <f t="shared" si="173"/>
        <v>502</v>
      </c>
      <c r="F2204" s="7">
        <v>4962</v>
      </c>
      <c r="G2204" s="9" t="str" cm="1">
        <f t="array" ref="G2204">IF(LEN(F2204)=4,"1-"&amp;LEFT(F2204,2)&amp;"-"&amp;RIGHT(F2204,2),IF(AND(F2204="",B2204&lt;&gt;""),FindJISCoordinate(B2204),"No Code"))</f>
        <v>1-49-62</v>
      </c>
      <c r="H2204" s="3">
        <f t="shared" si="174"/>
        <v>20969</v>
      </c>
      <c r="I2204" s="3" t="str">
        <f t="shared" si="176"/>
        <v>U+51E9</v>
      </c>
      <c r="J2204" s="3" t="str">
        <f t="shared" si="177"/>
        <v>凩</v>
      </c>
      <c r="K2204" s="3" t="b">
        <f t="shared" si="175"/>
        <v>1</v>
      </c>
    </row>
    <row r="2205" spans="2:11" x14ac:dyDescent="0.4">
      <c r="B2205" s="2" t="str" cm="1">
        <f t="array" ref="B2205">INDEX(JIS一覧!$A$1:$CQ$95, VALUE(LEFT(F2205, 2))+1, VALUE(RIGHT(F2205, 2))+1)</f>
        <v>克</v>
      </c>
      <c r="E2205" s="1">
        <f t="shared" si="173"/>
        <v>502</v>
      </c>
      <c r="F2205" s="7">
        <v>2578</v>
      </c>
      <c r="G2205" s="9" t="str" cm="1">
        <f t="array" ref="G2205">IF(LEN(F2205)=4,"1-"&amp;LEFT(F2205,2)&amp;"-"&amp;RIGHT(F2205,2),IF(AND(F2205="",B2205&lt;&gt;""),FindJISCoordinate(B2205),"No Code"))</f>
        <v>1-25-78</v>
      </c>
      <c r="H2205" s="3">
        <f t="shared" si="174"/>
        <v>20811</v>
      </c>
      <c r="I2205" s="3" t="str">
        <f t="shared" si="176"/>
        <v>U+514B</v>
      </c>
      <c r="J2205" s="3" t="str">
        <f t="shared" si="177"/>
        <v>克</v>
      </c>
      <c r="K2205" s="3" t="b">
        <f t="shared" si="175"/>
        <v>1</v>
      </c>
    </row>
    <row r="2206" spans="2:11" x14ac:dyDescent="0.4">
      <c r="B2206" s="2" t="str" cm="1">
        <f t="array" ref="B2206">INDEX(JIS一覧!$A$1:$CQ$95, VALUE(LEFT(F2206, 2))+1, VALUE(RIGHT(F2206, 2))+1)</f>
        <v>告</v>
      </c>
      <c r="E2206" s="1">
        <f t="shared" si="173"/>
        <v>502</v>
      </c>
      <c r="F2206" s="7">
        <v>2580</v>
      </c>
      <c r="G2206" s="9" t="str" cm="1">
        <f t="array" ref="G2206">IF(LEN(F2206)=4,"1-"&amp;LEFT(F2206,2)&amp;"-"&amp;RIGHT(F2206,2),IF(AND(F2206="",B2206&lt;&gt;""),FindJISCoordinate(B2206),"No Code"))</f>
        <v>1-25-80</v>
      </c>
      <c r="H2206" s="3">
        <f t="shared" si="174"/>
        <v>21578</v>
      </c>
      <c r="I2206" s="3" t="str">
        <f t="shared" si="176"/>
        <v>U+544A</v>
      </c>
      <c r="J2206" s="3" t="str">
        <f t="shared" si="177"/>
        <v>告</v>
      </c>
      <c r="K2206" s="3" t="b">
        <f t="shared" si="175"/>
        <v>1</v>
      </c>
    </row>
    <row r="2207" spans="2:11" x14ac:dyDescent="0.4">
      <c r="B2207" s="2" t="str" cm="1">
        <f t="array" ref="B2207">INDEX(JIS一覧!$A$1:$CQ$95, VALUE(LEFT(F2207, 2))+1, VALUE(RIGHT(F2207, 2))+1)</f>
        <v>谷</v>
      </c>
      <c r="E2207" s="1">
        <f t="shared" si="173"/>
        <v>502</v>
      </c>
      <c r="F2207" s="7">
        <v>3511</v>
      </c>
      <c r="G2207" s="9" t="str" cm="1">
        <f t="array" ref="G2207">IF(LEN(F2207)=4,"1-"&amp;LEFT(F2207,2)&amp;"-"&amp;RIGHT(F2207,2),IF(AND(F2207="",B2207&lt;&gt;""),FindJISCoordinate(B2207),"No Code"))</f>
        <v>1-35-11</v>
      </c>
      <c r="H2207" s="3">
        <f t="shared" si="174"/>
        <v>35895</v>
      </c>
      <c r="I2207" s="3" t="str">
        <f t="shared" si="176"/>
        <v>U+8C37</v>
      </c>
      <c r="J2207" s="3" t="str">
        <f t="shared" si="177"/>
        <v>谷</v>
      </c>
      <c r="K2207" s="3" t="b">
        <f t="shared" si="175"/>
        <v>1</v>
      </c>
    </row>
    <row r="2208" spans="2:11" x14ac:dyDescent="0.4">
      <c r="B2208" s="2" t="str" cm="1">
        <f t="array" ref="B2208">INDEX(JIS一覧!$A$1:$CQ$95, VALUE(LEFT(F2208, 2))+1, VALUE(RIGHT(F2208, 2))+1)</f>
        <v>刻</v>
      </c>
      <c r="E2208" s="1">
        <f t="shared" si="173"/>
        <v>502</v>
      </c>
      <c r="F2208" s="7">
        <v>2579</v>
      </c>
      <c r="G2208" s="9" t="str" cm="1">
        <f t="array" ref="G2208">IF(LEN(F2208)=4,"1-"&amp;LEFT(F2208,2)&amp;"-"&amp;RIGHT(F2208,2),IF(AND(F2208="",B2208&lt;&gt;""),FindJISCoordinate(B2208),"No Code"))</f>
        <v>1-25-79</v>
      </c>
      <c r="H2208" s="3">
        <f t="shared" si="174"/>
        <v>21051</v>
      </c>
      <c r="I2208" s="3" t="str">
        <f t="shared" si="176"/>
        <v>U+523B</v>
      </c>
      <c r="J2208" s="3" t="str">
        <f t="shared" si="177"/>
        <v>刻</v>
      </c>
      <c r="K2208" s="3" t="b">
        <f t="shared" si="175"/>
        <v>1</v>
      </c>
    </row>
    <row r="2209" spans="2:11" x14ac:dyDescent="0.4">
      <c r="B2209" s="2" t="str" cm="1">
        <f t="array" ref="B2209">INDEX(JIS一覧!$A$1:$CQ$95, VALUE(LEFT(F2209, 2))+1, VALUE(RIGHT(F2209, 2))+1)</f>
        <v>国</v>
      </c>
      <c r="E2209" s="1">
        <f t="shared" si="173"/>
        <v>502</v>
      </c>
      <c r="F2209" s="7">
        <v>2581</v>
      </c>
      <c r="G2209" s="9" t="str" cm="1">
        <f t="array" ref="G2209">IF(LEN(F2209)=4,"1-"&amp;LEFT(F2209,2)&amp;"-"&amp;RIGHT(F2209,2),IF(AND(F2209="",B2209&lt;&gt;""),FindJISCoordinate(B2209),"No Code"))</f>
        <v>1-25-81</v>
      </c>
      <c r="H2209" s="3">
        <f t="shared" si="174"/>
        <v>22269</v>
      </c>
      <c r="I2209" s="3" t="str">
        <f t="shared" si="176"/>
        <v>U+56FD</v>
      </c>
      <c r="J2209" s="3" t="str">
        <f t="shared" si="177"/>
        <v>国</v>
      </c>
      <c r="K2209" s="3" t="b">
        <f t="shared" si="175"/>
        <v>1</v>
      </c>
    </row>
    <row r="2210" spans="2:11" x14ac:dyDescent="0.4">
      <c r="B2210" s="2" t="str" cm="1">
        <f t="array" ref="B2210">INDEX(JIS一覧!$A$1:$CQ$95, VALUE(LEFT(F2210, 2))+1, VALUE(RIGHT(F2210, 2))+1)</f>
        <v>國</v>
      </c>
      <c r="C2210" t="s">
        <v>11160</v>
      </c>
      <c r="E2210" s="1">
        <f t="shared" si="173"/>
        <v>502</v>
      </c>
      <c r="F2210" s="7">
        <v>5202</v>
      </c>
      <c r="G2210" s="9" t="str" cm="1">
        <f t="array" ref="G2210">IF(LEN(F2210)=4,"1-"&amp;LEFT(F2210,2)&amp;"-"&amp;RIGHT(F2210,2),IF(AND(F2210="",B2210&lt;&gt;""),FindJISCoordinate(B2210),"No Code"))</f>
        <v>1-52-02</v>
      </c>
      <c r="H2210" s="3">
        <f t="shared" si="174"/>
        <v>22283</v>
      </c>
      <c r="I2210" s="3" t="str">
        <f t="shared" si="176"/>
        <v>U+570B</v>
      </c>
      <c r="J2210" s="3" t="str">
        <f t="shared" si="177"/>
        <v>國</v>
      </c>
      <c r="K2210" s="3" t="b">
        <f t="shared" si="175"/>
        <v>1</v>
      </c>
    </row>
    <row r="2211" spans="2:11" x14ac:dyDescent="0.4">
      <c r="B2211" s="2" t="str" cm="1">
        <f t="array" ref="B2211">INDEX(JIS一覧!$A$1:$CQ$95, VALUE(LEFT(F2211, 2))+1, VALUE(RIGHT(F2211, 2))+1)</f>
        <v>圀</v>
      </c>
      <c r="C2211" t="s">
        <v>11161</v>
      </c>
      <c r="E2211" s="1">
        <f t="shared" si="173"/>
        <v>502</v>
      </c>
      <c r="F2211" s="7">
        <v>5191</v>
      </c>
      <c r="G2211" s="9" t="str" cm="1">
        <f t="array" ref="G2211">IF(LEN(F2211)=4,"1-"&amp;LEFT(F2211,2)&amp;"-"&amp;RIGHT(F2211,2),IF(AND(F2211="",B2211&lt;&gt;""),FindJISCoordinate(B2211),"No Code"))</f>
        <v>1-51-91</v>
      </c>
      <c r="H2211" s="3">
        <f t="shared" si="174"/>
        <v>22272</v>
      </c>
      <c r="I2211" s="3" t="str">
        <f t="shared" si="176"/>
        <v>U+5700</v>
      </c>
      <c r="J2211" s="3" t="str">
        <f t="shared" si="177"/>
        <v>圀</v>
      </c>
      <c r="K2211" s="3" t="b">
        <f t="shared" si="175"/>
        <v>1</v>
      </c>
    </row>
    <row r="2212" spans="2:11" x14ac:dyDescent="0.4">
      <c r="B2212" s="2" t="str" cm="1">
        <f t="array" ref="B2212">INDEX(JIS一覧!$A$1:$CQ$95, VALUE(LEFT(F2212, 2))+1, VALUE(RIGHT(F2212, 2))+1)</f>
        <v>剋</v>
      </c>
      <c r="E2212" s="1">
        <f t="shared" si="173"/>
        <v>502</v>
      </c>
      <c r="F2212" s="7">
        <v>4978</v>
      </c>
      <c r="G2212" s="9" t="str" cm="1">
        <f t="array" ref="G2212">IF(LEN(F2212)=4,"1-"&amp;LEFT(F2212,2)&amp;"-"&amp;RIGHT(F2212,2),IF(AND(F2212="",B2212&lt;&gt;""),FindJISCoordinate(B2212),"No Code"))</f>
        <v>1-49-78</v>
      </c>
      <c r="H2212" s="3">
        <f t="shared" si="174"/>
        <v>21067</v>
      </c>
      <c r="I2212" s="3" t="str">
        <f t="shared" si="176"/>
        <v>U+524B</v>
      </c>
      <c r="J2212" s="3" t="str">
        <f t="shared" si="177"/>
        <v>剋</v>
      </c>
      <c r="K2212" s="3" t="b">
        <f t="shared" si="175"/>
        <v>1</v>
      </c>
    </row>
    <row r="2213" spans="2:11" x14ac:dyDescent="0.4">
      <c r="B2213" s="2" t="str" cm="1">
        <f t="array" ref="B2213">INDEX(JIS一覧!$A$1:$CQ$95, VALUE(LEFT(F2213, 2))+1, VALUE(RIGHT(F2213, 2))+1)</f>
        <v>哭</v>
      </c>
      <c r="E2213" s="1">
        <f t="shared" si="173"/>
        <v>502</v>
      </c>
      <c r="F2213" s="7">
        <v>5113</v>
      </c>
      <c r="G2213" s="9" t="str" cm="1">
        <f t="array" ref="G2213">IF(LEN(F2213)=4,"1-"&amp;LEFT(F2213,2)&amp;"-"&amp;RIGHT(F2213,2),IF(AND(F2213="",B2213&lt;&gt;""),FindJISCoordinate(B2213),"No Code"))</f>
        <v>1-51-13</v>
      </c>
      <c r="H2213" s="3">
        <f t="shared" si="174"/>
        <v>21741</v>
      </c>
      <c r="I2213" s="3" t="str">
        <f t="shared" si="176"/>
        <v>U+54ED</v>
      </c>
      <c r="J2213" s="3" t="str">
        <f t="shared" si="177"/>
        <v>哭</v>
      </c>
      <c r="K2213" s="3" t="b">
        <f t="shared" si="175"/>
        <v>1</v>
      </c>
    </row>
    <row r="2214" spans="2:11" x14ac:dyDescent="0.4">
      <c r="B2214" s="2" t="str" cm="1">
        <f t="array" ref="B2214">INDEX(JIS一覧!$A$1:$CQ$95, VALUE(LEFT(F2214, 2))+1, VALUE(RIGHT(F2214, 2))+1)</f>
        <v>斛</v>
      </c>
      <c r="E2214" s="1">
        <f t="shared" si="173"/>
        <v>502</v>
      </c>
      <c r="F2214" s="7">
        <v>5847</v>
      </c>
      <c r="G2214" s="9" t="str" cm="1">
        <f t="array" ref="G2214">IF(LEN(F2214)=4,"1-"&amp;LEFT(F2214,2)&amp;"-"&amp;RIGHT(F2214,2),IF(AND(F2214="",B2214&lt;&gt;""),FindJISCoordinate(B2214),"No Code"))</f>
        <v>1-58-47</v>
      </c>
      <c r="H2214" s="3">
        <f t="shared" si="174"/>
        <v>26011</v>
      </c>
      <c r="I2214" s="3" t="str">
        <f t="shared" si="176"/>
        <v>U+659B</v>
      </c>
      <c r="J2214" s="3" t="str">
        <f t="shared" si="177"/>
        <v>斛</v>
      </c>
      <c r="K2214" s="3" t="b">
        <f t="shared" si="175"/>
        <v>1</v>
      </c>
    </row>
    <row r="2215" spans="2:11" x14ac:dyDescent="0.4">
      <c r="B2215" s="2" t="str" cm="1">
        <f t="array" ref="B2215">INDEX(JIS一覧!$A$1:$CQ$95, VALUE(LEFT(F2215, 2))+1, VALUE(RIGHT(F2215, 2))+1)</f>
        <v>梏</v>
      </c>
      <c r="E2215" s="1">
        <f t="shared" si="173"/>
        <v>502</v>
      </c>
      <c r="F2215" s="7">
        <v>5971</v>
      </c>
      <c r="G2215" s="9" t="str" cm="1">
        <f t="array" ref="G2215">IF(LEN(F2215)=4,"1-"&amp;LEFT(F2215,2)&amp;"-"&amp;RIGHT(F2215,2),IF(AND(F2215="",B2215&lt;&gt;""),FindJISCoordinate(B2215),"No Code"))</f>
        <v>1-59-71</v>
      </c>
      <c r="H2215" s="3">
        <f t="shared" si="174"/>
        <v>26767</v>
      </c>
      <c r="I2215" s="3" t="str">
        <f t="shared" si="176"/>
        <v>U+688F</v>
      </c>
      <c r="J2215" s="3" t="str">
        <f t="shared" si="177"/>
        <v>梏</v>
      </c>
      <c r="K2215" s="3" t="b">
        <f t="shared" si="175"/>
        <v>1</v>
      </c>
    </row>
    <row r="2216" spans="2:11" x14ac:dyDescent="0.4">
      <c r="B2216" s="2" t="str" cm="1">
        <f t="array" ref="B2216">INDEX(JIS一覧!$A$1:$CQ$95, VALUE(LEFT(F2216, 2))+1, VALUE(RIGHT(F2216, 2))+1)</f>
        <v>黒</v>
      </c>
      <c r="E2216" s="1">
        <f t="shared" si="173"/>
        <v>502</v>
      </c>
      <c r="F2216" s="7">
        <v>2585</v>
      </c>
      <c r="G2216" s="9" t="str" cm="1">
        <f t="array" ref="G2216">IF(LEN(F2216)=4,"1-"&amp;LEFT(F2216,2)&amp;"-"&amp;RIGHT(F2216,2),IF(AND(F2216="",B2216&lt;&gt;""),FindJISCoordinate(B2216),"No Code"))</f>
        <v>1-25-85</v>
      </c>
      <c r="H2216" s="3">
        <f t="shared" si="174"/>
        <v>40658</v>
      </c>
      <c r="I2216" s="3" t="str">
        <f t="shared" si="176"/>
        <v>U+9ED2</v>
      </c>
      <c r="J2216" s="3" t="str">
        <f t="shared" si="177"/>
        <v>黒</v>
      </c>
      <c r="K2216" s="3" t="b">
        <f t="shared" si="175"/>
        <v>1</v>
      </c>
    </row>
    <row r="2217" spans="2:11" x14ac:dyDescent="0.4">
      <c r="B2217" s="2" t="str" cm="1">
        <f t="array" ref="B2217">INDEX(JIS一覧!$A$1:$CQ$95, VALUE(LEFT(F2217, 2))+1, VALUE(RIGHT(F2217, 2))+1)</f>
        <v>黑</v>
      </c>
      <c r="C2217" t="s">
        <v>11162</v>
      </c>
      <c r="E2217" s="1">
        <f t="shared" si="173"/>
        <v>502</v>
      </c>
      <c r="F2217" s="7">
        <v>9482</v>
      </c>
      <c r="G2217" s="9" t="str" cm="1">
        <f t="array" ref="G2217">IF(LEN(F2217)=4,"1-"&amp;LEFT(F2217,2)&amp;"-"&amp;RIGHT(F2217,2),IF(AND(F2217="",B2217&lt;&gt;""),FindJISCoordinate(B2217),"No Code"))</f>
        <v>1-94-82</v>
      </c>
      <c r="H2217" s="3">
        <f t="shared" si="174"/>
        <v>40657</v>
      </c>
      <c r="I2217" s="3" t="str">
        <f t="shared" si="176"/>
        <v>U+9ED1</v>
      </c>
      <c r="J2217" s="3" t="str">
        <f t="shared" si="177"/>
        <v>黑</v>
      </c>
      <c r="K2217" s="3" t="b">
        <f t="shared" si="175"/>
        <v>1</v>
      </c>
    </row>
    <row r="2218" spans="2:11" x14ac:dyDescent="0.4">
      <c r="B2218" s="2" t="str" cm="1">
        <f t="array" ref="B2218">INDEX(JIS一覧!$A$1:$CQ$95, VALUE(LEFT(F2218, 2))+1, VALUE(RIGHT(F2218, 2))+1)</f>
        <v>穀</v>
      </c>
      <c r="E2218" s="1">
        <f t="shared" si="173"/>
        <v>502</v>
      </c>
      <c r="F2218" s="7">
        <v>2582</v>
      </c>
      <c r="G2218" s="9" t="str" cm="1">
        <f t="array" ref="G2218">IF(LEN(F2218)=4,"1-"&amp;LEFT(F2218,2)&amp;"-"&amp;RIGHT(F2218,2),IF(AND(F2218="",B2218&lt;&gt;""),FindJISCoordinate(B2218),"No Code"))</f>
        <v>1-25-82</v>
      </c>
      <c r="H2218" s="3">
        <f t="shared" si="174"/>
        <v>31296</v>
      </c>
      <c r="I2218" s="3" t="str">
        <f t="shared" si="176"/>
        <v>U+7A40</v>
      </c>
      <c r="J2218" s="3" t="str">
        <f t="shared" si="177"/>
        <v>穀</v>
      </c>
      <c r="K2218" s="3" t="b">
        <f t="shared" si="175"/>
        <v>1</v>
      </c>
    </row>
    <row r="2219" spans="2:11" x14ac:dyDescent="0.4">
      <c r="B2219" s="2" t="str" cm="1">
        <f t="array" ref="B2219">INDEX(JIS一覧!$A$1:$CQ$95, VALUE(LEFT(F2219, 2))+1, VALUE(RIGHT(F2219, 2))+1)</f>
        <v>穀</v>
      </c>
      <c r="C2219" t="s">
        <v>11163</v>
      </c>
      <c r="E2219" s="1">
        <f t="shared" si="173"/>
        <v>502</v>
      </c>
      <c r="F2219" s="7">
        <v>8945</v>
      </c>
      <c r="G2219" s="9" t="str" cm="1">
        <f t="array" ref="G2219">IF(LEN(F2219)=4,"1-"&amp;LEFT(F2219,2)&amp;"-"&amp;RIGHT(F2219,2),IF(AND(F2219="",B2219&lt;&gt;""),FindJISCoordinate(B2219),"No Code"))</f>
        <v>1-89-45</v>
      </c>
      <c r="H2219" s="3">
        <f t="shared" si="174"/>
        <v>64084</v>
      </c>
      <c r="I2219" s="3" t="str">
        <f t="shared" si="176"/>
        <v>U+FA54</v>
      </c>
      <c r="J2219" s="3" t="str">
        <f t="shared" si="177"/>
        <v>穀</v>
      </c>
      <c r="K2219" s="3" t="b">
        <f t="shared" si="175"/>
        <v>1</v>
      </c>
    </row>
    <row r="2220" spans="2:11" x14ac:dyDescent="0.4">
      <c r="B2220" s="2" t="str" cm="1">
        <f t="array" ref="B2220">INDEX(JIS一覧!$A$1:$CQ$95, VALUE(LEFT(F2220, 2))+1, VALUE(RIGHT(F2220, 2))+1)</f>
        <v>酷</v>
      </c>
      <c r="E2220" s="1">
        <f t="shared" si="173"/>
        <v>502</v>
      </c>
      <c r="F2220" s="7">
        <v>2583</v>
      </c>
      <c r="G2220" s="9" t="str" cm="1">
        <f t="array" ref="G2220">IF(LEN(F2220)=4,"1-"&amp;LEFT(F2220,2)&amp;"-"&amp;RIGHT(F2220,2),IF(AND(F2220="",B2220&lt;&gt;""),FindJISCoordinate(B2220),"No Code"))</f>
        <v>1-25-83</v>
      </c>
      <c r="H2220" s="3">
        <f t="shared" si="174"/>
        <v>37239</v>
      </c>
      <c r="I2220" s="3" t="str">
        <f t="shared" si="176"/>
        <v>U+9177</v>
      </c>
      <c r="J2220" s="3" t="str">
        <f t="shared" si="177"/>
        <v>酷</v>
      </c>
      <c r="K2220" s="3" t="b">
        <f t="shared" si="175"/>
        <v>1</v>
      </c>
    </row>
    <row r="2221" spans="2:11" x14ac:dyDescent="0.4">
      <c r="B2221" s="2" t="str" cm="1">
        <f t="array" ref="B2221">INDEX(JIS一覧!$A$1:$CQ$95, VALUE(LEFT(F2221, 2))+1, VALUE(RIGHT(F2221, 2))+1)</f>
        <v>槲</v>
      </c>
      <c r="E2221" s="1">
        <f t="shared" si="173"/>
        <v>502</v>
      </c>
      <c r="F2221" s="7">
        <v>6064</v>
      </c>
      <c r="G2221" s="9" t="str" cm="1">
        <f t="array" ref="G2221">IF(LEN(F2221)=4,"1-"&amp;LEFT(F2221,2)&amp;"-"&amp;RIGHT(F2221,2),IF(AND(F2221="",B2221&lt;&gt;""),FindJISCoordinate(B2221),"No Code"))</f>
        <v>1-60-64</v>
      </c>
      <c r="H2221" s="3">
        <f t="shared" si="174"/>
        <v>27122</v>
      </c>
      <c r="I2221" s="3" t="str">
        <f t="shared" si="176"/>
        <v>U+69F2</v>
      </c>
      <c r="J2221" s="3" t="str">
        <f t="shared" si="177"/>
        <v>槲</v>
      </c>
      <c r="K2221" s="3" t="b">
        <f t="shared" si="175"/>
        <v>1</v>
      </c>
    </row>
    <row r="2222" spans="2:11" x14ac:dyDescent="0.4">
      <c r="B2222" s="2" t="str" cm="1">
        <f t="array" ref="B2222">INDEX(JIS一覧!$A$1:$CQ$95, VALUE(LEFT(F2222, 2))+1, VALUE(RIGHT(F2222, 2))+1)</f>
        <v>轂</v>
      </c>
      <c r="E2222" s="1">
        <f t="shared" si="173"/>
        <v>502</v>
      </c>
      <c r="F2222" s="7">
        <v>7756</v>
      </c>
      <c r="G2222" s="9" t="str" cm="1">
        <f t="array" ref="G2222">IF(LEN(F2222)=4,"1-"&amp;LEFT(F2222,2)&amp;"-"&amp;RIGHT(F2222,2),IF(AND(F2222="",B2222&lt;&gt;""),FindJISCoordinate(B2222),"No Code"))</f>
        <v>1-77-56</v>
      </c>
      <c r="H2222" s="3">
        <f t="shared" si="174"/>
        <v>36674</v>
      </c>
      <c r="I2222" s="3" t="str">
        <f t="shared" si="176"/>
        <v>U+8F42</v>
      </c>
      <c r="J2222" s="3" t="str">
        <f t="shared" si="177"/>
        <v>轂</v>
      </c>
      <c r="K2222" s="3" t="b">
        <f t="shared" si="175"/>
        <v>1</v>
      </c>
    </row>
    <row r="2223" spans="2:11" x14ac:dyDescent="0.4">
      <c r="B2223" s="2" t="str" cm="1">
        <f t="array" ref="B2223">INDEX(JIS一覧!$A$1:$CQ$95, VALUE(LEFT(F2223, 2))+1, VALUE(RIGHT(F2223, 2))+1)</f>
        <v>獄</v>
      </c>
      <c r="E2223" s="1">
        <f t="shared" si="173"/>
        <v>502</v>
      </c>
      <c r="F2223" s="7">
        <v>2586</v>
      </c>
      <c r="G2223" s="9" t="str" cm="1">
        <f t="array" ref="G2223">IF(LEN(F2223)=4,"1-"&amp;LEFT(F2223,2)&amp;"-"&amp;RIGHT(F2223,2),IF(AND(F2223="",B2223&lt;&gt;""),FindJISCoordinate(B2223),"No Code"))</f>
        <v>1-25-86</v>
      </c>
      <c r="H2223" s="3">
        <f t="shared" si="174"/>
        <v>29508</v>
      </c>
      <c r="I2223" s="3" t="str">
        <f t="shared" si="176"/>
        <v>U+7344</v>
      </c>
      <c r="J2223" s="3" t="str">
        <f t="shared" si="177"/>
        <v>獄</v>
      </c>
      <c r="K2223" s="3" t="b">
        <f t="shared" si="175"/>
        <v>1</v>
      </c>
    </row>
    <row r="2224" spans="2:11" x14ac:dyDescent="0.4">
      <c r="B2224" s="2" t="str" cm="1">
        <f t="array" ref="B2224">INDEX(JIS一覧!$A$1:$CQ$95, VALUE(LEFT(F2224, 2))+1, VALUE(RIGHT(F2224, 2))+1)</f>
        <v>蓙</v>
      </c>
      <c r="E2224" s="1">
        <f t="shared" si="173"/>
        <v>502</v>
      </c>
      <c r="F2224" s="7">
        <v>7272</v>
      </c>
      <c r="G2224" s="9" t="str" cm="1">
        <f t="array" ref="G2224">IF(LEN(F2224)=4,"1-"&amp;LEFT(F2224,2)&amp;"-"&amp;RIGHT(F2224,2),IF(AND(F2224="",B2224&lt;&gt;""),FindJISCoordinate(B2224),"No Code"))</f>
        <v>1-72-72</v>
      </c>
      <c r="H2224" s="3">
        <f t="shared" si="174"/>
        <v>34009</v>
      </c>
      <c r="I2224" s="3" t="str">
        <f t="shared" si="176"/>
        <v>U+84D9</v>
      </c>
      <c r="J2224" s="3" t="str">
        <f t="shared" si="177"/>
        <v>蓙</v>
      </c>
      <c r="K2224" s="3" t="b">
        <f t="shared" si="175"/>
        <v>1</v>
      </c>
    </row>
    <row r="2225" spans="2:11" x14ac:dyDescent="0.4">
      <c r="B2225" s="1" t="s">
        <v>7478</v>
      </c>
      <c r="E2225" s="1">
        <f t="shared" si="173"/>
        <v>502</v>
      </c>
      <c r="G2225" s="9" t="str" cm="1">
        <f t="array" ref="G2225">IF(LEN(F2225)=4,"1-"&amp;LEFT(F2225,2)&amp;"-"&amp;RIGHT(F2225,2),IF(AND(F2225="",B2225&lt;&gt;""),FindJISCoordinate(B2225),"No Code"))</f>
        <v>2-93-45</v>
      </c>
      <c r="H2225" s="3">
        <f t="shared" si="174"/>
        <v>39858</v>
      </c>
      <c r="I2225" s="3" t="str">
        <f t="shared" si="176"/>
        <v>U+9BB2</v>
      </c>
      <c r="J2225" s="3" t="str">
        <f t="shared" si="177"/>
        <v>鮲</v>
      </c>
      <c r="K2225" s="3" t="b">
        <f t="shared" si="175"/>
        <v>1</v>
      </c>
    </row>
    <row r="2226" spans="2:11" x14ac:dyDescent="0.4">
      <c r="B2226" s="2" t="str" cm="1">
        <f t="array" ref="B2226">INDEX(JIS一覧!$A$1:$CQ$95, VALUE(LEFT(F2226, 2))+1, VALUE(RIGHT(F2226, 2))+1)</f>
        <v>鯒</v>
      </c>
      <c r="E2226" s="1">
        <f t="shared" si="173"/>
        <v>502</v>
      </c>
      <c r="F2226" s="7">
        <v>8239</v>
      </c>
      <c r="G2226" s="9" t="str" cm="1">
        <f t="array" ref="G2226">IF(LEN(F2226)=4,"1-"&amp;LEFT(F2226,2)&amp;"-"&amp;RIGHT(F2226,2),IF(AND(F2226="",B2226&lt;&gt;""),FindJISCoordinate(B2226),"No Code"))</f>
        <v>1-82-39</v>
      </c>
      <c r="H2226" s="3">
        <f t="shared" si="174"/>
        <v>39890</v>
      </c>
      <c r="I2226" s="3" t="str">
        <f t="shared" si="176"/>
        <v>U+9BD2</v>
      </c>
      <c r="J2226" s="3" t="str">
        <f t="shared" si="177"/>
        <v>鯒</v>
      </c>
      <c r="K2226" s="3" t="b">
        <f t="shared" si="175"/>
        <v>1</v>
      </c>
    </row>
    <row r="2227" spans="2:11" x14ac:dyDescent="0.4">
      <c r="B2227" s="2" t="str" cm="1">
        <f t="array" ref="B2227">INDEX(JIS一覧!$A$1:$CQ$95, VALUE(LEFT(F2227, 2))+1, VALUE(RIGHT(F2227, 2))+1)</f>
        <v>兀</v>
      </c>
      <c r="E2227" s="1">
        <f t="shared" si="173"/>
        <v>502</v>
      </c>
      <c r="F2227" s="7">
        <v>4926</v>
      </c>
      <c r="G2227" s="9" t="str" cm="1">
        <f t="array" ref="G2227">IF(LEN(F2227)=4,"1-"&amp;LEFT(F2227,2)&amp;"-"&amp;RIGHT(F2227,2),IF(AND(F2227="",B2227&lt;&gt;""),FindJISCoordinate(B2227),"No Code"))</f>
        <v>1-49-26</v>
      </c>
      <c r="H2227" s="3">
        <f t="shared" si="174"/>
        <v>20800</v>
      </c>
      <c r="I2227" s="3" t="str">
        <f t="shared" si="176"/>
        <v>U+5140</v>
      </c>
      <c r="J2227" s="3" t="str">
        <f t="shared" si="177"/>
        <v>兀</v>
      </c>
      <c r="K2227" s="3" t="b">
        <f t="shared" si="175"/>
        <v>1</v>
      </c>
    </row>
    <row r="2228" spans="2:11" x14ac:dyDescent="0.4">
      <c r="B2228" s="2" t="str" cm="1">
        <f t="array" ref="B2228">INDEX(JIS一覧!$A$1:$CQ$95, VALUE(LEFT(F2228, 2))+1, VALUE(RIGHT(F2228, 2))+1)</f>
        <v>忽</v>
      </c>
      <c r="E2228" s="1">
        <f t="shared" si="173"/>
        <v>502</v>
      </c>
      <c r="F2228" s="7">
        <v>2590</v>
      </c>
      <c r="G2228" s="9" t="str" cm="1">
        <f t="array" ref="G2228">IF(LEN(F2228)=4,"1-"&amp;LEFT(F2228,2)&amp;"-"&amp;RIGHT(F2228,2),IF(AND(F2228="",B2228&lt;&gt;""),FindJISCoordinate(B2228),"No Code"))</f>
        <v>1-25-90</v>
      </c>
      <c r="H2228" s="3">
        <f t="shared" si="174"/>
        <v>24573</v>
      </c>
      <c r="I2228" s="3" t="str">
        <f t="shared" si="176"/>
        <v>U+5FFD</v>
      </c>
      <c r="J2228" s="3" t="str">
        <f t="shared" si="177"/>
        <v>忽</v>
      </c>
      <c r="K2228" s="3" t="b">
        <f t="shared" si="175"/>
        <v>1</v>
      </c>
    </row>
    <row r="2229" spans="2:11" x14ac:dyDescent="0.4">
      <c r="B2229" s="1" t="s">
        <v>7276</v>
      </c>
      <c r="E2229" s="1">
        <f t="shared" si="173"/>
        <v>502</v>
      </c>
      <c r="G2229" s="9" t="str" cm="1">
        <f t="array" ref="G2229">IF(LEN(F2229)=4,"1-"&amp;LEFT(F2229,2)&amp;"-"&amp;RIGHT(F2229,2),IF(AND(F2229="",B2229&lt;&gt;""),FindJISCoordinate(B2229),"No Code"))</f>
        <v>2-82-28</v>
      </c>
      <c r="H2229" s="3">
        <f t="shared" si="174"/>
        <v>30715</v>
      </c>
      <c r="I2229" s="3" t="str">
        <f t="shared" si="176"/>
        <v>U+77FB</v>
      </c>
      <c r="J2229" s="3" t="str">
        <f t="shared" si="177"/>
        <v>矻</v>
      </c>
      <c r="K2229" s="3" t="b">
        <f t="shared" si="175"/>
        <v>1</v>
      </c>
    </row>
    <row r="2230" spans="2:11" x14ac:dyDescent="0.4">
      <c r="B2230" s="2" t="str" cm="1">
        <f t="array" ref="B2230">INDEX(JIS一覧!$A$1:$CQ$95, VALUE(LEFT(F2230, 2))+1, VALUE(RIGHT(F2230, 2))+1)</f>
        <v>笏</v>
      </c>
      <c r="E2230" s="1">
        <f t="shared" si="173"/>
        <v>502</v>
      </c>
      <c r="F2230" s="7">
        <v>6784</v>
      </c>
      <c r="G2230" s="9" t="str" cm="1">
        <f t="array" ref="G2230">IF(LEN(F2230)=4,"1-"&amp;LEFT(F2230,2)&amp;"-"&amp;RIGHT(F2230,2),IF(AND(F2230="",B2230&lt;&gt;""),FindJISCoordinate(B2230),"No Code"))</f>
        <v>1-67-84</v>
      </c>
      <c r="H2230" s="3">
        <f t="shared" si="174"/>
        <v>31503</v>
      </c>
      <c r="I2230" s="3" t="str">
        <f t="shared" si="176"/>
        <v>U+7B0F</v>
      </c>
      <c r="J2230" s="3" t="str">
        <f t="shared" si="177"/>
        <v>笏</v>
      </c>
      <c r="K2230" s="3" t="b">
        <f t="shared" si="175"/>
        <v>1</v>
      </c>
    </row>
    <row r="2231" spans="2:11" x14ac:dyDescent="0.4">
      <c r="B2231" s="2" t="str" cm="1">
        <f t="array" ref="B2231">INDEX(JIS一覧!$A$1:$CQ$95, VALUE(LEFT(F2231, 2))+1, VALUE(RIGHT(F2231, 2))+1)</f>
        <v>骨</v>
      </c>
      <c r="E2231" s="1">
        <f t="shared" ref="E2231:E2294" si="178">IF(D2231="",E2230,D2231+ROUNDUP(E2230-D2231,-2))</f>
        <v>502</v>
      </c>
      <c r="F2231" s="7">
        <v>2592</v>
      </c>
      <c r="G2231" s="9" t="str" cm="1">
        <f t="array" ref="G2231">IF(LEN(F2231)=4,"1-"&amp;LEFT(F2231,2)&amp;"-"&amp;RIGHT(F2231,2),IF(AND(F2231="",B2231&lt;&gt;""),FindJISCoordinate(B2231),"No Code"))</f>
        <v>1-25-92</v>
      </c>
      <c r="H2231" s="3">
        <f t="shared" si="174"/>
        <v>39592</v>
      </c>
      <c r="I2231" s="3" t="str">
        <f t="shared" si="176"/>
        <v>U+9AA8</v>
      </c>
      <c r="J2231" s="3" t="str">
        <f t="shared" si="177"/>
        <v>骨</v>
      </c>
      <c r="K2231" s="3" t="b">
        <f t="shared" si="175"/>
        <v>1</v>
      </c>
    </row>
    <row r="2232" spans="2:11" x14ac:dyDescent="0.4">
      <c r="B2232" s="2" t="str" cm="1">
        <f t="array" ref="B2232">INDEX(JIS一覧!$A$1:$CQ$95, VALUE(LEFT(F2232, 2))+1, VALUE(RIGHT(F2232, 2))+1)</f>
        <v>惚</v>
      </c>
      <c r="E2232" s="1">
        <f t="shared" si="178"/>
        <v>502</v>
      </c>
      <c r="F2232" s="7">
        <v>2591</v>
      </c>
      <c r="G2232" s="9" t="str" cm="1">
        <f t="array" ref="G2232">IF(LEN(F2232)=4,"1-"&amp;LEFT(F2232,2)&amp;"-"&amp;RIGHT(F2232,2),IF(AND(F2232="",B2232&lt;&gt;""),FindJISCoordinate(B2232),"No Code"))</f>
        <v>1-25-91</v>
      </c>
      <c r="H2232" s="3">
        <f t="shared" si="174"/>
        <v>24794</v>
      </c>
      <c r="I2232" s="3" t="str">
        <f t="shared" si="176"/>
        <v>U+60DA</v>
      </c>
      <c r="J2232" s="3" t="str">
        <f t="shared" si="177"/>
        <v>惚</v>
      </c>
      <c r="K2232" s="3" t="b">
        <f t="shared" si="175"/>
        <v>1</v>
      </c>
    </row>
    <row r="2233" spans="2:11" x14ac:dyDescent="0.4">
      <c r="B2233" s="2" t="str" cm="1">
        <f t="array" ref="B2233">INDEX(JIS一覧!$A$1:$CQ$95, VALUE(LEFT(F2233, 2))+1, VALUE(RIGHT(F2233, 2))+1)</f>
        <v>榾</v>
      </c>
      <c r="E2233" s="1">
        <f t="shared" si="178"/>
        <v>502</v>
      </c>
      <c r="F2233" s="7">
        <v>6043</v>
      </c>
      <c r="G2233" s="9" t="str" cm="1">
        <f t="array" ref="G2233">IF(LEN(F2233)=4,"1-"&amp;LEFT(F2233,2)&amp;"-"&amp;RIGHT(F2233,2),IF(AND(F2233="",B2233&lt;&gt;""),FindJISCoordinate(B2233),"No Code"))</f>
        <v>1-60-43</v>
      </c>
      <c r="H2233" s="3">
        <f t="shared" si="174"/>
        <v>27070</v>
      </c>
      <c r="I2233" s="3" t="str">
        <f t="shared" si="176"/>
        <v>U+69BE</v>
      </c>
      <c r="J2233" s="3" t="str">
        <f t="shared" si="177"/>
        <v>榾</v>
      </c>
      <c r="K2233" s="3" t="b">
        <f t="shared" si="175"/>
        <v>1</v>
      </c>
    </row>
    <row r="2234" spans="2:11" x14ac:dyDescent="0.4">
      <c r="B2234" s="2" t="str" cm="1">
        <f t="array" ref="B2234">INDEX(JIS一覧!$A$1:$CQ$95, VALUE(LEFT(F2234, 2))+1, VALUE(RIGHT(F2234, 2))+1)</f>
        <v>鶻</v>
      </c>
      <c r="E2234" s="1">
        <f t="shared" si="178"/>
        <v>502</v>
      </c>
      <c r="F2234" s="7">
        <v>8319</v>
      </c>
      <c r="G2234" s="9" t="str" cm="1">
        <f t="array" ref="G2234">IF(LEN(F2234)=4,"1-"&amp;LEFT(F2234,2)&amp;"-"&amp;RIGHT(F2234,2),IF(AND(F2234="",B2234&lt;&gt;""),FindJISCoordinate(B2234),"No Code"))</f>
        <v>1-83-19</v>
      </c>
      <c r="H2234" s="3">
        <f t="shared" si="174"/>
        <v>40379</v>
      </c>
      <c r="I2234" s="3" t="str">
        <f t="shared" si="176"/>
        <v>U+9DBB</v>
      </c>
      <c r="J2234" s="3" t="str">
        <f t="shared" si="177"/>
        <v>鶻</v>
      </c>
      <c r="K2234" s="3" t="b">
        <f t="shared" si="175"/>
        <v>1</v>
      </c>
    </row>
    <row r="2235" spans="2:11" x14ac:dyDescent="0.4">
      <c r="B2235" s="2"/>
      <c r="C2235" t="s">
        <v>11164</v>
      </c>
      <c r="E2235" s="1">
        <f t="shared" si="178"/>
        <v>502</v>
      </c>
      <c r="G2235" s="9" t="str" cm="1">
        <f t="array" ref="G2235">IF(LEN(F2235)=4,"1-"&amp;LEFT(F2235,2)&amp;"-"&amp;RIGHT(F2235,2),IF(AND(F2235="",B2235&lt;&gt;""),FindJISCoordinate(B2235),"No Code"))</f>
        <v>No Code</v>
      </c>
      <c r="H2235" s="3" t="str">
        <f t="shared" si="174"/>
        <v/>
      </c>
      <c r="I2235" s="3" t="str">
        <f t="shared" si="176"/>
        <v/>
      </c>
      <c r="J2235" s="3" t="str">
        <f t="shared" si="177"/>
        <v/>
      </c>
      <c r="K2235" s="3" t="b">
        <f t="shared" si="175"/>
        <v>1</v>
      </c>
    </row>
    <row r="2236" spans="2:11" x14ac:dyDescent="0.4">
      <c r="B2236" s="2" t="str" cm="1">
        <f t="array" ref="B2236">INDEX(JIS一覧!$A$1:$CQ$95, VALUE(LEFT(F2236, 2))+1, VALUE(RIGHT(F2236, 2))+1)</f>
        <v>鮗</v>
      </c>
      <c r="E2236" s="1">
        <f t="shared" si="178"/>
        <v>502</v>
      </c>
      <c r="F2236" s="7">
        <v>8228</v>
      </c>
      <c r="G2236" s="9" t="str" cm="1">
        <f t="array" ref="G2236">IF(LEN(F2236)=4,"1-"&amp;LEFT(F2236,2)&amp;"-"&amp;RIGHT(F2236,2),IF(AND(F2236="",B2236&lt;&gt;""),FindJISCoordinate(B2236),"No Code"))</f>
        <v>1-82-28</v>
      </c>
      <c r="H2236" s="3">
        <f t="shared" si="174"/>
        <v>39831</v>
      </c>
      <c r="I2236" s="3" t="str">
        <f t="shared" si="176"/>
        <v>U+9B97</v>
      </c>
      <c r="J2236" s="3" t="str">
        <f t="shared" si="177"/>
        <v>鮗</v>
      </c>
      <c r="K2236" s="3" t="b">
        <f t="shared" si="175"/>
        <v>1</v>
      </c>
    </row>
    <row r="2237" spans="2:11" x14ac:dyDescent="0.4">
      <c r="B2237" s="2" t="str" cm="1">
        <f t="array" ref="B2237">INDEX(JIS一覧!$A$1:$CQ$95, VALUE(LEFT(F2237, 2))+1, VALUE(RIGHT(F2237, 2))+1)</f>
        <v>鞐</v>
      </c>
      <c r="E2237" s="1">
        <f t="shared" si="178"/>
        <v>502</v>
      </c>
      <c r="F2237" s="7">
        <v>8064</v>
      </c>
      <c r="G2237" s="9" t="str" cm="1">
        <f t="array" ref="G2237">IF(LEN(F2237)=4,"1-"&amp;LEFT(F2237,2)&amp;"-"&amp;RIGHT(F2237,2),IF(AND(F2237="",B2237&lt;&gt;""),FindJISCoordinate(B2237),"No Code"))</f>
        <v>1-80-64</v>
      </c>
      <c r="H2237" s="3">
        <f t="shared" si="174"/>
        <v>38800</v>
      </c>
      <c r="I2237" s="3" t="str">
        <f t="shared" si="176"/>
        <v>U+9790</v>
      </c>
      <c r="J2237" s="3" t="str">
        <f t="shared" si="177"/>
        <v>鞐</v>
      </c>
      <c r="K2237" s="3" t="b">
        <f t="shared" si="175"/>
        <v>1</v>
      </c>
    </row>
    <row r="2238" spans="2:11" x14ac:dyDescent="0.4">
      <c r="B2238" s="2" t="str" cm="1">
        <f t="array" ref="B2238">INDEX(JIS一覧!$A$1:$CQ$95, VALUE(LEFT(F2238, 2))+1, VALUE(RIGHT(F2238, 2))+1)</f>
        <v>駒</v>
      </c>
      <c r="E2238" s="1">
        <f t="shared" si="178"/>
        <v>502</v>
      </c>
      <c r="F2238" s="7">
        <v>2280</v>
      </c>
      <c r="G2238" s="9" t="str" cm="1">
        <f t="array" ref="G2238">IF(LEN(F2238)=4,"1-"&amp;LEFT(F2238,2)&amp;"-"&amp;RIGHT(F2238,2),IF(AND(F2238="",B2238&lt;&gt;""),FindJISCoordinate(B2238),"No Code"))</f>
        <v>1-22-80</v>
      </c>
      <c r="H2238" s="3">
        <f t="shared" si="174"/>
        <v>39378</v>
      </c>
      <c r="I2238" s="3" t="str">
        <f t="shared" si="176"/>
        <v>U+99D2</v>
      </c>
      <c r="J2238" s="3" t="str">
        <f t="shared" si="177"/>
        <v>駒</v>
      </c>
      <c r="K2238" s="3" t="b">
        <f t="shared" si="175"/>
        <v>1</v>
      </c>
    </row>
    <row r="2239" spans="2:11" x14ac:dyDescent="0.4">
      <c r="B2239" s="2" t="str" cm="1">
        <f t="array" ref="B2239">INDEX(JIS一覧!$A$1:$CQ$95, VALUE(LEFT(F2239, 2))+1, VALUE(RIGHT(F2239, 2))+1)</f>
        <v>榀</v>
      </c>
      <c r="E2239" s="1">
        <f t="shared" si="178"/>
        <v>502</v>
      </c>
      <c r="F2239" s="7">
        <v>8589</v>
      </c>
      <c r="G2239" s="9" t="str" cm="1">
        <f t="array" ref="G2239">IF(LEN(F2239)=4,"1-"&amp;LEFT(F2239,2)&amp;"-"&amp;RIGHT(F2239,2),IF(AND(F2239="",B2239&lt;&gt;""),FindJISCoordinate(B2239),"No Code"))</f>
        <v>1-85-89</v>
      </c>
      <c r="H2239" s="3">
        <f t="shared" si="174"/>
        <v>27008</v>
      </c>
      <c r="I2239" s="3" t="str">
        <f t="shared" si="176"/>
        <v>U+6980</v>
      </c>
      <c r="J2239" s="3" t="str">
        <f t="shared" si="177"/>
        <v>榀</v>
      </c>
      <c r="K2239" s="3" t="b">
        <f t="shared" si="175"/>
        <v>1</v>
      </c>
    </row>
    <row r="2240" spans="2:11" x14ac:dyDescent="0.4">
      <c r="B2240" s="2" t="str" cm="1">
        <f t="array" ref="B2240">INDEX(JIS一覧!$A$1:$CQ$95, VALUE(LEFT(F2240, 2))+1, VALUE(RIGHT(F2240, 2))+1)</f>
        <v>込</v>
      </c>
      <c r="E2240" s="1">
        <f t="shared" si="178"/>
        <v>502</v>
      </c>
      <c r="F2240" s="7">
        <v>2594</v>
      </c>
      <c r="G2240" s="9" t="str" cm="1">
        <f t="array" ref="G2240">IF(LEN(F2240)=4,"1-"&amp;LEFT(F2240,2)&amp;"-"&amp;RIGHT(F2240,2),IF(AND(F2240="",B2240&lt;&gt;""),FindJISCoordinate(B2240),"No Code"))</f>
        <v>1-25-94</v>
      </c>
      <c r="H2240" s="3">
        <f t="shared" si="174"/>
        <v>36796</v>
      </c>
      <c r="I2240" s="3" t="str">
        <f t="shared" si="176"/>
        <v>U+8FBC</v>
      </c>
      <c r="J2240" s="3" t="str">
        <f t="shared" si="177"/>
        <v>込</v>
      </c>
      <c r="K2240" s="3" t="b">
        <f t="shared" si="175"/>
        <v>1</v>
      </c>
    </row>
    <row r="2241" spans="2:11" x14ac:dyDescent="0.4">
      <c r="B2241" s="2"/>
      <c r="C2241" t="s">
        <v>11165</v>
      </c>
      <c r="E2241" s="1">
        <f t="shared" si="178"/>
        <v>502</v>
      </c>
      <c r="G2241" s="9" t="str" cm="1">
        <f t="array" ref="G2241">IF(LEN(F2241)=4,"1-"&amp;LEFT(F2241,2)&amp;"-"&amp;RIGHT(F2241,2),IF(AND(F2241="",B2241&lt;&gt;""),FindJISCoordinate(B2241),"No Code"))</f>
        <v>No Code</v>
      </c>
      <c r="H2241" s="3" t="str">
        <f t="shared" si="174"/>
        <v/>
      </c>
      <c r="I2241" s="3" t="str">
        <f t="shared" si="176"/>
        <v/>
      </c>
      <c r="J2241" s="3" t="str">
        <f t="shared" si="177"/>
        <v/>
      </c>
      <c r="K2241" s="3" t="b">
        <f t="shared" si="175"/>
        <v>1</v>
      </c>
    </row>
    <row r="2242" spans="2:11" x14ac:dyDescent="0.4">
      <c r="B2242" s="2" t="str" cm="1">
        <f t="array" ref="B2242">INDEX(JIS一覧!$A$1:$CQ$95, VALUE(LEFT(F2242, 2))+1, VALUE(RIGHT(F2242, 2))+1)</f>
        <v>怺</v>
      </c>
      <c r="E2242" s="1">
        <f t="shared" si="178"/>
        <v>502</v>
      </c>
      <c r="F2242" s="7">
        <v>5574</v>
      </c>
      <c r="G2242" s="9" t="str" cm="1">
        <f t="array" ref="G2242">IF(LEN(F2242)=4,"1-"&amp;LEFT(F2242,2)&amp;"-"&amp;RIGHT(F2242,2),IF(AND(F2242="",B2242&lt;&gt;""),FindJISCoordinate(B2242),"No Code"))</f>
        <v>1-55-74</v>
      </c>
      <c r="H2242" s="3">
        <f t="shared" ref="H2242:H2305" si="179">IFERROR(_xlfn.UNICODE(B2242),"")</f>
        <v>24634</v>
      </c>
      <c r="I2242" s="3" t="str">
        <f t="shared" si="176"/>
        <v>U+603A</v>
      </c>
      <c r="J2242" s="3" t="str">
        <f t="shared" si="177"/>
        <v>怺</v>
      </c>
      <c r="K2242" s="3" t="b">
        <f t="shared" ref="K2242:K2305" si="180">B2242=J2242</f>
        <v>1</v>
      </c>
    </row>
    <row r="2243" spans="2:11" x14ac:dyDescent="0.4">
      <c r="B2243" s="2" t="str" cm="1">
        <f t="array" ref="B2243">INDEX(JIS一覧!$A$1:$CQ$95, VALUE(LEFT(F2243, 2))+1, VALUE(RIGHT(F2243, 2))+1)</f>
        <v>鮴</v>
      </c>
      <c r="E2243" s="1">
        <f t="shared" si="178"/>
        <v>502</v>
      </c>
      <c r="F2243" s="7">
        <v>8232</v>
      </c>
      <c r="G2243" s="9" t="str" cm="1">
        <f t="array" ref="G2243">IF(LEN(F2243)=4,"1-"&amp;LEFT(F2243,2)&amp;"-"&amp;RIGHT(F2243,2),IF(AND(F2243="",B2243&lt;&gt;""),FindJISCoordinate(B2243),"No Code"))</f>
        <v>1-82-32</v>
      </c>
      <c r="H2243" s="3">
        <f t="shared" si="179"/>
        <v>39860</v>
      </c>
      <c r="I2243" s="3" t="str">
        <f t="shared" si="176"/>
        <v>U+9BB4</v>
      </c>
      <c r="J2243" s="3" t="str">
        <f t="shared" si="177"/>
        <v>鮴</v>
      </c>
      <c r="K2243" s="3" t="b">
        <f t="shared" si="180"/>
        <v>1</v>
      </c>
    </row>
    <row r="2244" spans="2:11" x14ac:dyDescent="0.4">
      <c r="B2244" s="2" t="str" cm="1">
        <f t="array" ref="B2244">INDEX(JIS一覧!$A$1:$CQ$95, VALUE(LEFT(F2244, 2))+1, VALUE(RIGHT(F2244, 2))+1)</f>
        <v>頃</v>
      </c>
      <c r="E2244" s="1">
        <f t="shared" si="178"/>
        <v>502</v>
      </c>
      <c r="F2244" s="7">
        <v>2602</v>
      </c>
      <c r="G2244" s="9" t="str" cm="1">
        <f t="array" ref="G2244">IF(LEN(F2244)=4,"1-"&amp;LEFT(F2244,2)&amp;"-"&amp;RIGHT(F2244,2),IF(AND(F2244="",B2244&lt;&gt;""),FindJISCoordinate(B2244),"No Code"))</f>
        <v>1-26-02</v>
      </c>
      <c r="H2244" s="3">
        <f t="shared" si="179"/>
        <v>38915</v>
      </c>
      <c r="I2244" s="3" t="str">
        <f t="shared" si="176"/>
        <v>U+9803</v>
      </c>
      <c r="J2244" s="3" t="str">
        <f t="shared" si="177"/>
        <v>頃</v>
      </c>
      <c r="K2244" s="3" t="b">
        <f t="shared" si="180"/>
        <v>1</v>
      </c>
    </row>
    <row r="2245" spans="2:11" x14ac:dyDescent="0.4">
      <c r="B2245" s="2" t="str" cm="1">
        <f t="array" ref="B2245">INDEX(JIS一覧!$A$1:$CQ$95, VALUE(LEFT(F2245, 2))+1, VALUE(RIGHT(F2245, 2))+1)</f>
        <v>今</v>
      </c>
      <c r="E2245" s="1">
        <f t="shared" si="178"/>
        <v>502</v>
      </c>
      <c r="F2245" s="7">
        <v>2603</v>
      </c>
      <c r="G2245" s="9" t="str" cm="1">
        <f t="array" ref="G2245">IF(LEN(F2245)=4,"1-"&amp;LEFT(F2245,2)&amp;"-"&amp;RIGHT(F2245,2),IF(AND(F2245="",B2245&lt;&gt;""),FindJISCoordinate(B2245),"No Code"))</f>
        <v>1-26-03</v>
      </c>
      <c r="H2245" s="3">
        <f t="shared" si="179"/>
        <v>20170</v>
      </c>
      <c r="I2245" s="3" t="str">
        <f t="shared" si="176"/>
        <v>U+4ECA</v>
      </c>
      <c r="J2245" s="3" t="str">
        <f t="shared" si="177"/>
        <v>今</v>
      </c>
      <c r="K2245" s="3" t="b">
        <f t="shared" si="180"/>
        <v>1</v>
      </c>
    </row>
    <row r="2246" spans="2:11" x14ac:dyDescent="0.4">
      <c r="B2246" s="2" t="str" cm="1">
        <f t="array" ref="B2246">INDEX(JIS一覧!$A$1:$CQ$95, VALUE(LEFT(F2246, 2))+1, VALUE(RIGHT(F2246, 2))+1)</f>
        <v>艮</v>
      </c>
      <c r="E2246" s="1">
        <f t="shared" si="178"/>
        <v>502</v>
      </c>
      <c r="F2246" s="7">
        <v>2617</v>
      </c>
      <c r="G2246" s="9" t="str" cm="1">
        <f t="array" ref="G2246">IF(LEN(F2246)=4,"1-"&amp;LEFT(F2246,2)&amp;"-"&amp;RIGHT(F2246,2),IF(AND(F2246="",B2246&lt;&gt;""),FindJISCoordinate(B2246),"No Code"))</f>
        <v>1-26-17</v>
      </c>
      <c r="H2246" s="3">
        <f t="shared" si="179"/>
        <v>33390</v>
      </c>
      <c r="I2246" s="3" t="str">
        <f t="shared" si="176"/>
        <v>U+826E</v>
      </c>
      <c r="J2246" s="3" t="str">
        <f t="shared" si="177"/>
        <v>艮</v>
      </c>
      <c r="K2246" s="3" t="b">
        <f t="shared" si="180"/>
        <v>1</v>
      </c>
    </row>
    <row r="2247" spans="2:11" x14ac:dyDescent="0.4">
      <c r="B2247" s="2" t="str" cm="1">
        <f t="array" ref="B2247">INDEX(JIS一覧!$A$1:$CQ$95, VALUE(LEFT(F2247, 2))+1, VALUE(RIGHT(F2247, 2))+1)</f>
        <v>困</v>
      </c>
      <c r="E2247" s="1">
        <f t="shared" si="178"/>
        <v>502</v>
      </c>
      <c r="F2247" s="7">
        <v>2604</v>
      </c>
      <c r="G2247" s="9" t="str" cm="1">
        <f t="array" ref="G2247">IF(LEN(F2247)=4,"1-"&amp;LEFT(F2247,2)&amp;"-"&amp;RIGHT(F2247,2),IF(AND(F2247="",B2247&lt;&gt;""),FindJISCoordinate(B2247),"No Code"))</f>
        <v>1-26-04</v>
      </c>
      <c r="H2247" s="3">
        <f t="shared" si="179"/>
        <v>22256</v>
      </c>
      <c r="I2247" s="3" t="str">
        <f t="shared" ref="I2247:I2312" si="181">IFERROR("U+"&amp;DEC2HEX(H2247),"")</f>
        <v>U+56F0</v>
      </c>
      <c r="J2247" s="3" t="str">
        <f t="shared" ref="J2247:J2312" si="182">IFERROR(_xlfn.UNICHAR(H2247),"")</f>
        <v>困</v>
      </c>
      <c r="K2247" s="3" t="b">
        <f t="shared" si="180"/>
        <v>1</v>
      </c>
    </row>
    <row r="2248" spans="2:11" x14ac:dyDescent="0.4">
      <c r="B2248" s="2" t="str" cm="1">
        <f t="array" ref="B2248">INDEX(JIS一覧!$A$1:$CQ$95, VALUE(LEFT(F2248, 2))+1, VALUE(RIGHT(F2248, 2))+1)</f>
        <v>坤</v>
      </c>
      <c r="E2248" s="1">
        <f t="shared" si="178"/>
        <v>502</v>
      </c>
      <c r="F2248" s="7">
        <v>2605</v>
      </c>
      <c r="G2248" s="9" t="str" cm="1">
        <f t="array" ref="G2248">IF(LEN(F2248)=4,"1-"&amp;LEFT(F2248,2)&amp;"-"&amp;RIGHT(F2248,2),IF(AND(F2248="",B2248&lt;&gt;""),FindJISCoordinate(B2248),"No Code"))</f>
        <v>1-26-05</v>
      </c>
      <c r="H2248" s="3">
        <f t="shared" si="179"/>
        <v>22372</v>
      </c>
      <c r="I2248" s="3" t="str">
        <f t="shared" si="181"/>
        <v>U+5764</v>
      </c>
      <c r="J2248" s="3" t="str">
        <f t="shared" si="182"/>
        <v>坤</v>
      </c>
      <c r="K2248" s="3" t="b">
        <f t="shared" si="180"/>
        <v>1</v>
      </c>
    </row>
    <row r="2249" spans="2:11" x14ac:dyDescent="0.4">
      <c r="B2249" s="2" t="str" cm="1">
        <f t="array" ref="B2249">INDEX(JIS一覧!$A$1:$CQ$95, VALUE(LEFT(F2249, 2))+1, VALUE(RIGHT(F2249, 2))+1)</f>
        <v>昆</v>
      </c>
      <c r="E2249" s="1">
        <f t="shared" si="178"/>
        <v>502</v>
      </c>
      <c r="F2249" s="7">
        <v>2611</v>
      </c>
      <c r="G2249" s="9" t="str" cm="1">
        <f t="array" ref="G2249">IF(LEN(F2249)=4,"1-"&amp;LEFT(F2249,2)&amp;"-"&amp;RIGHT(F2249,2),IF(AND(F2249="",B2249&lt;&gt;""),FindJISCoordinate(B2249),"No Code"))</f>
        <v>1-26-11</v>
      </c>
      <c r="H2249" s="3">
        <f t="shared" si="179"/>
        <v>26118</v>
      </c>
      <c r="I2249" s="3" t="str">
        <f t="shared" si="181"/>
        <v>U+6606</v>
      </c>
      <c r="J2249" s="3" t="str">
        <f t="shared" si="182"/>
        <v>昆</v>
      </c>
      <c r="K2249" s="3" t="b">
        <f t="shared" si="180"/>
        <v>1</v>
      </c>
    </row>
    <row r="2250" spans="2:11" x14ac:dyDescent="0.4">
      <c r="B2250" s="2" t="str" cm="1">
        <f t="array" ref="B2250">INDEX(JIS一覧!$A$1:$CQ$95, VALUE(LEFT(F2250, 2))+1, VALUE(RIGHT(F2250, 2))+1)</f>
        <v>昏</v>
      </c>
      <c r="E2250" s="1">
        <f t="shared" si="178"/>
        <v>502</v>
      </c>
      <c r="F2250" s="7">
        <v>2610</v>
      </c>
      <c r="G2250" s="9" t="str" cm="1">
        <f t="array" ref="G2250">IF(LEN(F2250)=4,"1-"&amp;LEFT(F2250,2)&amp;"-"&amp;RIGHT(F2250,2),IF(AND(F2250="",B2250&lt;&gt;""),FindJISCoordinate(B2250),"No Code"))</f>
        <v>1-26-10</v>
      </c>
      <c r="H2250" s="3">
        <f t="shared" si="179"/>
        <v>26127</v>
      </c>
      <c r="I2250" s="3" t="str">
        <f t="shared" si="181"/>
        <v>U+660F</v>
      </c>
      <c r="J2250" s="3" t="str">
        <f t="shared" si="182"/>
        <v>昏</v>
      </c>
      <c r="K2250" s="3" t="b">
        <f t="shared" si="180"/>
        <v>1</v>
      </c>
    </row>
    <row r="2251" spans="2:11" x14ac:dyDescent="0.4">
      <c r="B2251" s="2" t="str" cm="1">
        <f t="array" ref="B2251">INDEX(JIS一覧!$A$1:$CQ$95, VALUE(LEFT(F2251, 2))+1, VALUE(RIGHT(F2251, 2))+1)</f>
        <v>很</v>
      </c>
      <c r="E2251" s="1">
        <f t="shared" si="178"/>
        <v>502</v>
      </c>
      <c r="F2251" s="7">
        <v>5544</v>
      </c>
      <c r="G2251" s="9" t="str" cm="1">
        <f t="array" ref="G2251">IF(LEN(F2251)=4,"1-"&amp;LEFT(F2251,2)&amp;"-"&amp;RIGHT(F2251,2),IF(AND(F2251="",B2251&lt;&gt;""),FindJISCoordinate(B2251),"No Code"))</f>
        <v>1-55-44</v>
      </c>
      <c r="H2251" s="3">
        <f t="shared" si="179"/>
        <v>24456</v>
      </c>
      <c r="I2251" s="3" t="str">
        <f t="shared" si="181"/>
        <v>U+5F88</v>
      </c>
      <c r="J2251" s="3" t="str">
        <f t="shared" si="182"/>
        <v>很</v>
      </c>
      <c r="K2251" s="3" t="b">
        <f t="shared" si="180"/>
        <v>1</v>
      </c>
    </row>
    <row r="2252" spans="2:11" x14ac:dyDescent="0.4">
      <c r="B2252" s="2" t="str" cm="1">
        <f t="array" ref="B2252">INDEX(JIS一覧!$A$1:$CQ$95, VALUE(LEFT(F2252, 2))+1, VALUE(RIGHT(F2252, 2))+1)</f>
        <v>恨</v>
      </c>
      <c r="E2252" s="1">
        <f t="shared" si="178"/>
        <v>502</v>
      </c>
      <c r="F2252" s="7">
        <v>2608</v>
      </c>
      <c r="G2252" s="9" t="str" cm="1">
        <f t="array" ref="G2252">IF(LEN(F2252)=4,"1-"&amp;LEFT(F2252,2)&amp;"-"&amp;RIGHT(F2252,2),IF(AND(F2252="",B2252&lt;&gt;""),FindJISCoordinate(B2252),"No Code"))</f>
        <v>1-26-08</v>
      </c>
      <c r="H2252" s="3">
        <f t="shared" si="179"/>
        <v>24680</v>
      </c>
      <c r="I2252" s="3" t="str">
        <f t="shared" si="181"/>
        <v>U+6068</v>
      </c>
      <c r="J2252" s="3" t="str">
        <f t="shared" si="182"/>
        <v>恨</v>
      </c>
      <c r="K2252" s="3" t="b">
        <f t="shared" si="180"/>
        <v>1</v>
      </c>
    </row>
    <row r="2253" spans="2:11" x14ac:dyDescent="0.4">
      <c r="B2253" s="2" t="str" cm="1">
        <f t="array" ref="B2253">INDEX(JIS一覧!$A$1:$CQ$95, VALUE(LEFT(F2253, 2))+1, VALUE(RIGHT(F2253, 2))+1)</f>
        <v>狠</v>
      </c>
      <c r="E2253" s="1">
        <f t="shared" si="178"/>
        <v>502</v>
      </c>
      <c r="F2253" s="7">
        <v>6435</v>
      </c>
      <c r="G2253" s="9" t="str" cm="1">
        <f t="array" ref="G2253">IF(LEN(F2253)=4,"1-"&amp;LEFT(F2253,2)&amp;"-"&amp;RIGHT(F2253,2),IF(AND(F2253="",B2253&lt;&gt;""),FindJISCoordinate(B2253),"No Code"))</f>
        <v>1-64-35</v>
      </c>
      <c r="H2253" s="3">
        <f t="shared" si="179"/>
        <v>29408</v>
      </c>
      <c r="I2253" s="3" t="str">
        <f t="shared" si="181"/>
        <v>U+72E0</v>
      </c>
      <c r="J2253" s="3" t="str">
        <f t="shared" si="182"/>
        <v>狠</v>
      </c>
      <c r="K2253" s="3" t="b">
        <f t="shared" si="180"/>
        <v>1</v>
      </c>
    </row>
    <row r="2254" spans="2:11" x14ac:dyDescent="0.4">
      <c r="B2254" s="2" t="str" cm="1">
        <f t="array" ref="B2254">INDEX(JIS一覧!$A$1:$CQ$95, VALUE(LEFT(F2254, 2))+1, VALUE(RIGHT(F2254, 2))+1)</f>
        <v>悃</v>
      </c>
      <c r="E2254" s="1">
        <f t="shared" si="178"/>
        <v>502</v>
      </c>
      <c r="F2254" s="7">
        <v>5593</v>
      </c>
      <c r="G2254" s="9" t="str" cm="1">
        <f t="array" ref="G2254">IF(LEN(F2254)=4,"1-"&amp;LEFT(F2254,2)&amp;"-"&amp;RIGHT(F2254,2),IF(AND(F2254="",B2254&lt;&gt;""),FindJISCoordinate(B2254),"No Code"))</f>
        <v>1-55-93</v>
      </c>
      <c r="H2254" s="3">
        <f t="shared" si="179"/>
        <v>24707</v>
      </c>
      <c r="I2254" s="3" t="str">
        <f t="shared" si="181"/>
        <v>U+6083</v>
      </c>
      <c r="J2254" s="3" t="str">
        <f t="shared" si="182"/>
        <v>悃</v>
      </c>
      <c r="K2254" s="3" t="b">
        <f t="shared" si="180"/>
        <v>1</v>
      </c>
    </row>
    <row r="2255" spans="2:11" x14ac:dyDescent="0.4">
      <c r="B2255" s="2" t="str" cm="1">
        <f t="array" ref="B2255">INDEX(JIS一覧!$A$1:$CQ$95, VALUE(LEFT(F2255, 2))+1, VALUE(RIGHT(F2255, 2))+1)</f>
        <v>根</v>
      </c>
      <c r="E2255" s="1">
        <f t="shared" si="178"/>
        <v>502</v>
      </c>
      <c r="F2255" s="7">
        <v>2612</v>
      </c>
      <c r="G2255" s="9" t="str" cm="1">
        <f t="array" ref="G2255">IF(LEN(F2255)=4,"1-"&amp;LEFT(F2255,2)&amp;"-"&amp;RIGHT(F2255,2),IF(AND(F2255="",B2255&lt;&gt;""),FindJISCoordinate(B2255),"No Code"))</f>
        <v>1-26-12</v>
      </c>
      <c r="H2255" s="3">
        <f t="shared" si="179"/>
        <v>26681</v>
      </c>
      <c r="I2255" s="3" t="str">
        <f t="shared" si="181"/>
        <v>U+6839</v>
      </c>
      <c r="J2255" s="3" t="str">
        <f t="shared" si="182"/>
        <v>根</v>
      </c>
      <c r="K2255" s="3" t="b">
        <f t="shared" si="180"/>
        <v>1</v>
      </c>
    </row>
    <row r="2256" spans="2:11" x14ac:dyDescent="0.4">
      <c r="B2256" s="2"/>
      <c r="C2256" t="s">
        <v>12587</v>
      </c>
      <c r="E2256" s="1">
        <f t="shared" si="178"/>
        <v>502</v>
      </c>
      <c r="G2256" s="9" t="str" cm="1">
        <f t="array" ref="G2256">IF(LEN(F2256)=4,"1-"&amp;LEFT(F2256,2)&amp;"-"&amp;RIGHT(F2256,2),IF(AND(F2256="",B2256&lt;&gt;""),FindJISCoordinate(B2256),"No Code"))</f>
        <v>No Code</v>
      </c>
      <c r="H2256" s="3" t="str">
        <f t="shared" si="179"/>
        <v/>
      </c>
      <c r="I2256" s="3" t="str">
        <f t="shared" ref="I2256:I2257" si="183">IFERROR("U+"&amp;DEC2HEX(H2256),"")</f>
        <v/>
      </c>
      <c r="J2256" s="3" t="str">
        <f t="shared" ref="J2256:J2257" si="184">IFERROR(_xlfn.UNICHAR(H2256),"")</f>
        <v/>
      </c>
      <c r="K2256" s="3" t="b">
        <f t="shared" si="180"/>
        <v>1</v>
      </c>
    </row>
    <row r="2257" spans="2:11" x14ac:dyDescent="0.4">
      <c r="B2257" s="2" t="str" cm="1">
        <f t="array" ref="B2257">INDEX(JIS一覧!$A$1:$CQ$95, VALUE(LEFT(F2257, 2))+1, VALUE(RIGHT(F2257, 2))+1)</f>
        <v>袞</v>
      </c>
      <c r="E2257" s="1">
        <f t="shared" si="178"/>
        <v>502</v>
      </c>
      <c r="F2257" s="7">
        <v>7449</v>
      </c>
      <c r="G2257" s="9" t="str" cm="1">
        <f t="array" ref="G2257">IF(LEN(F2257)=4,"1-"&amp;LEFT(F2257,2)&amp;"-"&amp;RIGHT(F2257,2),IF(AND(F2257="",B2257&lt;&gt;""),FindJISCoordinate(B2257),"No Code"))</f>
        <v>1-74-49</v>
      </c>
      <c r="H2257" s="3">
        <f t="shared" si="179"/>
        <v>34974</v>
      </c>
      <c r="I2257" s="3" t="str">
        <f t="shared" si="183"/>
        <v>U+889E</v>
      </c>
      <c r="J2257" s="3" t="str">
        <f t="shared" si="184"/>
        <v>袞</v>
      </c>
      <c r="K2257" s="3" t="b">
        <f t="shared" si="180"/>
        <v>1</v>
      </c>
    </row>
    <row r="2258" spans="2:11" x14ac:dyDescent="0.4">
      <c r="B2258" s="2" t="str" cm="1">
        <f t="array" ref="B2258">INDEX(JIS一覧!$A$1:$CQ$95, VALUE(LEFT(F2258, 2))+1, VALUE(RIGHT(F2258, 2))+1)</f>
        <v>婚</v>
      </c>
      <c r="E2258" s="1">
        <f t="shared" si="178"/>
        <v>502</v>
      </c>
      <c r="F2258" s="7">
        <v>2607</v>
      </c>
      <c r="G2258" s="9" t="str" cm="1">
        <f t="array" ref="G2258">IF(LEN(F2258)=4,"1-"&amp;LEFT(F2258,2)&amp;"-"&amp;RIGHT(F2258,2),IF(AND(F2258="",B2258&lt;&gt;""),FindJISCoordinate(B2258),"No Code"))</f>
        <v>1-26-07</v>
      </c>
      <c r="H2258" s="3">
        <f t="shared" si="179"/>
        <v>23130</v>
      </c>
      <c r="I2258" s="3" t="str">
        <f t="shared" si="181"/>
        <v>U+5A5A</v>
      </c>
      <c r="J2258" s="3" t="str">
        <f t="shared" si="182"/>
        <v>婚</v>
      </c>
      <c r="K2258" s="3" t="b">
        <f t="shared" si="180"/>
        <v>1</v>
      </c>
    </row>
    <row r="2259" spans="2:11" x14ac:dyDescent="0.4">
      <c r="B2259" s="2" t="str" cm="1">
        <f t="array" ref="B2259">INDEX(JIS一覧!$A$1:$CQ$95, VALUE(LEFT(F2259, 2))+1, VALUE(RIGHT(F2259, 2))+1)</f>
        <v>崑</v>
      </c>
      <c r="E2259" s="1">
        <f t="shared" si="178"/>
        <v>502</v>
      </c>
      <c r="F2259" s="7">
        <v>5434</v>
      </c>
      <c r="G2259" s="9" t="str" cm="1">
        <f t="array" ref="G2259">IF(LEN(F2259)=4,"1-"&amp;LEFT(F2259,2)&amp;"-"&amp;RIGHT(F2259,2),IF(AND(F2259="",B2259&lt;&gt;""),FindJISCoordinate(B2259),"No Code"))</f>
        <v>1-54-34</v>
      </c>
      <c r="H2259" s="3">
        <f t="shared" si="179"/>
        <v>23825</v>
      </c>
      <c r="I2259" s="3" t="str">
        <f t="shared" si="181"/>
        <v>U+5D11</v>
      </c>
      <c r="J2259" s="3" t="str">
        <f t="shared" si="182"/>
        <v>崑</v>
      </c>
      <c r="K2259" s="3" t="b">
        <f t="shared" si="180"/>
        <v>1</v>
      </c>
    </row>
    <row r="2260" spans="2:11" x14ac:dyDescent="0.4">
      <c r="B2260" s="2" t="str" cm="1">
        <f t="array" ref="B2260">INDEX(JIS一覧!$A$1:$CQ$95, VALUE(LEFT(F2260, 2))+1, VALUE(RIGHT(F2260, 2))+1)</f>
        <v>梱</v>
      </c>
      <c r="E2260" s="1">
        <f t="shared" si="178"/>
        <v>502</v>
      </c>
      <c r="F2260" s="7">
        <v>2613</v>
      </c>
      <c r="G2260" s="9" t="str" cm="1">
        <f t="array" ref="G2260">IF(LEN(F2260)=4,"1-"&amp;LEFT(F2260,2)&amp;"-"&amp;RIGHT(F2260,2),IF(AND(F2260="",B2260&lt;&gt;""),FindJISCoordinate(B2260),"No Code"))</f>
        <v>1-26-13</v>
      </c>
      <c r="H2260" s="3">
        <f t="shared" si="179"/>
        <v>26801</v>
      </c>
      <c r="I2260" s="3" t="str">
        <f t="shared" si="181"/>
        <v>U+68B1</v>
      </c>
      <c r="J2260" s="3" t="str">
        <f t="shared" si="182"/>
        <v>梱</v>
      </c>
      <c r="K2260" s="3" t="b">
        <f t="shared" si="180"/>
        <v>1</v>
      </c>
    </row>
    <row r="2261" spans="2:11" x14ac:dyDescent="0.4">
      <c r="B2261" s="2" t="str" cm="1">
        <f t="array" ref="B2261">INDEX(JIS一覧!$A$1:$CQ$95, VALUE(LEFT(F2261, 2))+1, VALUE(RIGHT(F2261, 2))+1)</f>
        <v>混</v>
      </c>
      <c r="E2261" s="1">
        <f t="shared" si="178"/>
        <v>502</v>
      </c>
      <c r="F2261" s="7">
        <v>2614</v>
      </c>
      <c r="G2261" s="9" t="str" cm="1">
        <f t="array" ref="G2261">IF(LEN(F2261)=4,"1-"&amp;LEFT(F2261,2)&amp;"-"&amp;RIGHT(F2261,2),IF(AND(F2261="",B2261&lt;&gt;""),FindJISCoordinate(B2261),"No Code"))</f>
        <v>1-26-14</v>
      </c>
      <c r="H2261" s="3">
        <f t="shared" si="179"/>
        <v>28151</v>
      </c>
      <c r="I2261" s="3" t="str">
        <f t="shared" si="181"/>
        <v>U+6DF7</v>
      </c>
      <c r="J2261" s="3" t="str">
        <f t="shared" si="182"/>
        <v>混</v>
      </c>
      <c r="K2261" s="3" t="b">
        <f t="shared" si="180"/>
        <v>1</v>
      </c>
    </row>
    <row r="2262" spans="2:11" x14ac:dyDescent="0.4">
      <c r="B2262" s="2" t="str" cm="1">
        <f t="array" ref="B2262">INDEX(JIS一覧!$A$1:$CQ$95, VALUE(LEFT(F2262, 2))+1, VALUE(RIGHT(F2262, 2))+1)</f>
        <v>痕</v>
      </c>
      <c r="E2262" s="1">
        <f t="shared" si="178"/>
        <v>502</v>
      </c>
      <c r="F2262" s="7">
        <v>2615</v>
      </c>
      <c r="G2262" s="9" t="str" cm="1">
        <f t="array" ref="G2262">IF(LEN(F2262)=4,"1-"&amp;LEFT(F2262,2)&amp;"-"&amp;RIGHT(F2262,2),IF(AND(F2262="",B2262&lt;&gt;""),FindJISCoordinate(B2262),"No Code"))</f>
        <v>1-26-15</v>
      </c>
      <c r="H2262" s="3">
        <f t="shared" si="179"/>
        <v>30165</v>
      </c>
      <c r="I2262" s="3" t="str">
        <f t="shared" si="181"/>
        <v>U+75D5</v>
      </c>
      <c r="J2262" s="3" t="str">
        <f t="shared" si="182"/>
        <v>痕</v>
      </c>
      <c r="K2262" s="3" t="b">
        <f t="shared" si="180"/>
        <v>1</v>
      </c>
    </row>
    <row r="2263" spans="2:11" x14ac:dyDescent="0.4">
      <c r="B2263" s="2" t="str" cm="1">
        <f t="array" ref="B2263">INDEX(JIS一覧!$A$1:$CQ$95, VALUE(LEFT(F2263, 2))+1, VALUE(RIGHT(F2263, 2))+1)</f>
        <v>紺</v>
      </c>
      <c r="E2263" s="1">
        <f t="shared" si="178"/>
        <v>502</v>
      </c>
      <c r="F2263" s="7">
        <v>2616</v>
      </c>
      <c r="G2263" s="9" t="str" cm="1">
        <f t="array" ref="G2263">IF(LEN(F2263)=4,"1-"&amp;LEFT(F2263,2)&amp;"-"&amp;RIGHT(F2263,2),IF(AND(F2263="",B2263&lt;&gt;""),FindJISCoordinate(B2263),"No Code"))</f>
        <v>1-26-16</v>
      </c>
      <c r="H2263" s="3">
        <f t="shared" si="179"/>
        <v>32058</v>
      </c>
      <c r="I2263" s="3" t="str">
        <f t="shared" si="181"/>
        <v>U+7D3A</v>
      </c>
      <c r="J2263" s="3" t="str">
        <f t="shared" si="182"/>
        <v>紺</v>
      </c>
      <c r="K2263" s="3" t="b">
        <f t="shared" si="180"/>
        <v>1</v>
      </c>
    </row>
    <row r="2264" spans="2:11" x14ac:dyDescent="0.4">
      <c r="B2264" s="2" t="str" cm="1">
        <f t="array" ref="B2264">INDEX(JIS一覧!$A$1:$CQ$95, VALUE(LEFT(F2264, 2))+1, VALUE(RIGHT(F2264, 2))+1)</f>
        <v>菎</v>
      </c>
      <c r="E2264" s="1">
        <f t="shared" si="178"/>
        <v>502</v>
      </c>
      <c r="F2264" s="7">
        <v>7234</v>
      </c>
      <c r="G2264" s="9" t="str" cm="1">
        <f t="array" ref="G2264">IF(LEN(F2264)=4,"1-"&amp;LEFT(F2264,2)&amp;"-"&amp;RIGHT(F2264,2),IF(AND(F2264="",B2264&lt;&gt;""),FindJISCoordinate(B2264),"No Code"))</f>
        <v>1-72-34</v>
      </c>
      <c r="H2264" s="3">
        <f t="shared" si="179"/>
        <v>33742</v>
      </c>
      <c r="I2264" s="3" t="str">
        <f t="shared" si="181"/>
        <v>U+83CE</v>
      </c>
      <c r="J2264" s="3" t="str">
        <f t="shared" si="182"/>
        <v>菎</v>
      </c>
      <c r="K2264" s="3" t="b">
        <f t="shared" si="180"/>
        <v>1</v>
      </c>
    </row>
    <row r="2265" spans="2:11" x14ac:dyDescent="0.4">
      <c r="B2265" s="2" t="str" cm="1">
        <f t="array" ref="B2265">INDEX(JIS一覧!$A$1:$CQ$95, VALUE(LEFT(F2265, 2))+1, VALUE(RIGHT(F2265, 2))+1)</f>
        <v>棍</v>
      </c>
      <c r="E2265" s="1">
        <f t="shared" si="178"/>
        <v>502</v>
      </c>
      <c r="F2265" s="7">
        <v>5994</v>
      </c>
      <c r="G2265" s="9" t="str" cm="1">
        <f t="array" ref="G2265">IF(LEN(F2265)=4,"1-"&amp;LEFT(F2265,2)&amp;"-"&amp;RIGHT(F2265,2),IF(AND(F2265="",B2265&lt;&gt;""),FindJISCoordinate(B2265),"No Code"))</f>
        <v>1-59-94</v>
      </c>
      <c r="H2265" s="3">
        <f t="shared" si="179"/>
        <v>26829</v>
      </c>
      <c r="I2265" s="3" t="str">
        <f t="shared" si="181"/>
        <v>U+68CD</v>
      </c>
      <c r="J2265" s="3" t="str">
        <f t="shared" si="182"/>
        <v>棍</v>
      </c>
      <c r="K2265" s="3" t="b">
        <f t="shared" si="180"/>
        <v>1</v>
      </c>
    </row>
    <row r="2266" spans="2:11" x14ac:dyDescent="0.4">
      <c r="B2266" s="2" t="str" cm="1">
        <f t="array" ref="B2266">INDEX(JIS一覧!$A$1:$CQ$95, VALUE(LEFT(F2266, 2))+1, VALUE(RIGHT(F2266, 2))+1)</f>
        <v>渾</v>
      </c>
      <c r="E2266" s="1">
        <f t="shared" si="178"/>
        <v>502</v>
      </c>
      <c r="F2266" s="7">
        <v>6253</v>
      </c>
      <c r="G2266" s="9" t="str" cm="1">
        <f t="array" ref="G2266">IF(LEN(F2266)=4,"1-"&amp;LEFT(F2266,2)&amp;"-"&amp;RIGHT(F2266,2),IF(AND(F2266="",B2266&lt;&gt;""),FindJISCoordinate(B2266),"No Code"))</f>
        <v>1-62-53</v>
      </c>
      <c r="H2266" s="3">
        <f t="shared" si="179"/>
        <v>28222</v>
      </c>
      <c r="I2266" s="3" t="str">
        <f t="shared" si="181"/>
        <v>U+6E3E</v>
      </c>
      <c r="J2266" s="3" t="str">
        <f t="shared" si="182"/>
        <v>渾</v>
      </c>
      <c r="K2266" s="3" t="b">
        <f t="shared" si="180"/>
        <v>1</v>
      </c>
    </row>
    <row r="2267" spans="2:11" x14ac:dyDescent="0.4">
      <c r="B2267" s="2" t="str" cm="1">
        <f t="array" ref="B2267">INDEX(JIS一覧!$A$1:$CQ$95, VALUE(LEFT(F2267, 2))+1, VALUE(RIGHT(F2267, 2))+1)</f>
        <v>焜</v>
      </c>
      <c r="E2267" s="1">
        <f t="shared" si="178"/>
        <v>502</v>
      </c>
      <c r="F2267" s="7">
        <v>6367</v>
      </c>
      <c r="G2267" s="9" t="str" cm="1">
        <f t="array" ref="G2267">IF(LEN(F2267)=4,"1-"&amp;LEFT(F2267,2)&amp;"-"&amp;RIGHT(F2267,2),IF(AND(F2267="",B2267&lt;&gt;""),FindJISCoordinate(B2267),"No Code"))</f>
        <v>1-63-67</v>
      </c>
      <c r="H2267" s="3">
        <f t="shared" si="179"/>
        <v>28956</v>
      </c>
      <c r="I2267" s="3" t="str">
        <f t="shared" si="181"/>
        <v>U+711C</v>
      </c>
      <c r="J2267" s="3" t="str">
        <f t="shared" si="182"/>
        <v>焜</v>
      </c>
      <c r="K2267" s="3" t="b">
        <f t="shared" si="180"/>
        <v>1</v>
      </c>
    </row>
    <row r="2268" spans="2:11" x14ac:dyDescent="0.4">
      <c r="B2268" s="2" t="str" cm="1">
        <f t="array" ref="B2268">INDEX(JIS一覧!$A$1:$CQ$95, VALUE(LEFT(F2268, 2))+1, VALUE(RIGHT(F2268, 2))+1)</f>
        <v>壼</v>
      </c>
      <c r="E2268" s="1">
        <f t="shared" si="178"/>
        <v>502</v>
      </c>
      <c r="F2268" s="7">
        <v>5271</v>
      </c>
      <c r="G2268" s="9" t="str" cm="1">
        <f t="array" ref="G2268">IF(LEN(F2268)=4,"1-"&amp;LEFT(F2268,2)&amp;"-"&amp;RIGHT(F2268,2),IF(AND(F2268="",B2268&lt;&gt;""),FindJISCoordinate(B2268),"No Code"))</f>
        <v>1-52-71</v>
      </c>
      <c r="H2268" s="3">
        <f t="shared" si="179"/>
        <v>22780</v>
      </c>
      <c r="I2268" s="3" t="str">
        <f t="shared" si="181"/>
        <v>U+58FC</v>
      </c>
      <c r="J2268" s="3" t="str">
        <f t="shared" si="182"/>
        <v>壼</v>
      </c>
      <c r="K2268" s="3" t="b">
        <f t="shared" si="180"/>
        <v>1</v>
      </c>
    </row>
    <row r="2269" spans="2:11" x14ac:dyDescent="0.4">
      <c r="B2269" s="2" t="str" cm="1">
        <f t="array" ref="B2269">INDEX(JIS一覧!$A$1:$CQ$95, VALUE(LEFT(F2269, 2))+1, VALUE(RIGHT(F2269, 2))+1)</f>
        <v>溷</v>
      </c>
      <c r="E2269" s="1">
        <f t="shared" si="178"/>
        <v>502</v>
      </c>
      <c r="F2269" s="7">
        <v>6271</v>
      </c>
      <c r="G2269" s="9" t="str" cm="1">
        <f t="array" ref="G2269">IF(LEN(F2269)=4,"1-"&amp;LEFT(F2269,2)&amp;"-"&amp;RIGHT(F2269,2),IF(AND(F2269="",B2269&lt;&gt;""),FindJISCoordinate(B2269),"No Code"))</f>
        <v>1-62-71</v>
      </c>
      <c r="H2269" s="3">
        <f t="shared" si="179"/>
        <v>28343</v>
      </c>
      <c r="I2269" s="3" t="str">
        <f t="shared" si="181"/>
        <v>U+6EB7</v>
      </c>
      <c r="J2269" s="3" t="str">
        <f t="shared" si="182"/>
        <v>溷</v>
      </c>
      <c r="K2269" s="3" t="b">
        <f t="shared" si="180"/>
        <v>1</v>
      </c>
    </row>
    <row r="2270" spans="2:11" x14ac:dyDescent="0.4">
      <c r="B2270" s="2" t="str" cm="1">
        <f t="array" ref="B2270">INDEX(JIS一覧!$A$1:$CQ$95, VALUE(LEFT(F2270, 2))+1, VALUE(RIGHT(F2270, 2))+1)</f>
        <v>蒟</v>
      </c>
      <c r="E2270" s="1">
        <f t="shared" si="178"/>
        <v>502</v>
      </c>
      <c r="F2270" s="7">
        <v>7271</v>
      </c>
      <c r="G2270" s="9" t="str" cm="1">
        <f t="array" ref="G2270">IF(LEN(F2270)=4,"1-"&amp;LEFT(F2270,2)&amp;"-"&amp;RIGHT(F2270,2),IF(AND(F2270="",B2270&lt;&gt;""),FindJISCoordinate(B2270),"No Code"))</f>
        <v>1-72-71</v>
      </c>
      <c r="H2270" s="3">
        <f t="shared" si="179"/>
        <v>33951</v>
      </c>
      <c r="I2270" s="3" t="str">
        <f t="shared" si="181"/>
        <v>U+849F</v>
      </c>
      <c r="J2270" s="3" t="str">
        <f t="shared" si="182"/>
        <v>蒟</v>
      </c>
      <c r="K2270" s="3" t="b">
        <f t="shared" si="180"/>
        <v>1</v>
      </c>
    </row>
    <row r="2271" spans="2:11" x14ac:dyDescent="0.4">
      <c r="B2271" s="2" t="str" cm="1">
        <f t="array" ref="B2271">INDEX(JIS一覧!$A$1:$CQ$95, VALUE(LEFT(F2271, 2))+1, VALUE(RIGHT(F2271, 2))+1)</f>
        <v>跟</v>
      </c>
      <c r="E2271" s="1">
        <f t="shared" si="178"/>
        <v>502</v>
      </c>
      <c r="F2271" s="7">
        <v>7680</v>
      </c>
      <c r="G2271" s="9" t="str" cm="1">
        <f t="array" ref="G2271">IF(LEN(F2271)=4,"1-"&amp;LEFT(F2271,2)&amp;"-"&amp;RIGHT(F2271,2),IF(AND(F2271="",B2271&lt;&gt;""),FindJISCoordinate(B2271),"No Code"))</f>
        <v>1-76-80</v>
      </c>
      <c r="H2271" s="3">
        <f t="shared" si="179"/>
        <v>36319</v>
      </c>
      <c r="I2271" s="3" t="str">
        <f t="shared" si="181"/>
        <v>U+8DDF</v>
      </c>
      <c r="J2271" s="3" t="str">
        <f t="shared" si="182"/>
        <v>跟</v>
      </c>
      <c r="K2271" s="3" t="b">
        <f t="shared" si="180"/>
        <v>1</v>
      </c>
    </row>
    <row r="2272" spans="2:11" x14ac:dyDescent="0.4">
      <c r="B2272" s="2" t="str" cm="1">
        <f t="array" ref="B2272">INDEX(JIS一覧!$A$1:$CQ$95, VALUE(LEFT(F2272, 2))+1, VALUE(RIGHT(F2272, 2))+1)</f>
        <v>滾</v>
      </c>
      <c r="E2272" s="1">
        <f t="shared" si="178"/>
        <v>502</v>
      </c>
      <c r="F2272" s="7">
        <v>6288</v>
      </c>
      <c r="G2272" s="9" t="str" cm="1">
        <f t="array" ref="G2272">IF(LEN(F2272)=4,"1-"&amp;LEFT(F2272,2)&amp;"-"&amp;RIGHT(F2272,2),IF(AND(F2272="",B2272&lt;&gt;""),FindJISCoordinate(B2272),"No Code"))</f>
        <v>1-62-88</v>
      </c>
      <c r="H2272" s="3">
        <f t="shared" si="179"/>
        <v>28414</v>
      </c>
      <c r="I2272" s="3" t="str">
        <f t="shared" si="181"/>
        <v>U+6EFE</v>
      </c>
      <c r="J2272" s="3" t="str">
        <f t="shared" si="182"/>
        <v>滾</v>
      </c>
      <c r="K2272" s="3" t="b">
        <f t="shared" si="180"/>
        <v>1</v>
      </c>
    </row>
    <row r="2273" spans="2:11" x14ac:dyDescent="0.4">
      <c r="B2273" s="2" t="str" cm="1">
        <f t="array" ref="B2273">INDEX(JIS一覧!$A$1:$CQ$95, VALUE(LEFT(F2273, 2))+1, VALUE(RIGHT(F2273, 2))+1)</f>
        <v>褌</v>
      </c>
      <c r="E2273" s="1">
        <f t="shared" si="178"/>
        <v>502</v>
      </c>
      <c r="F2273" s="7">
        <v>7478</v>
      </c>
      <c r="G2273" s="9" t="str" cm="1">
        <f t="array" ref="G2273">IF(LEN(F2273)=4,"1-"&amp;LEFT(F2273,2)&amp;"-"&amp;RIGHT(F2273,2),IF(AND(F2273="",B2273&lt;&gt;""),FindJISCoordinate(B2273),"No Code"))</f>
        <v>1-74-78</v>
      </c>
      <c r="H2273" s="3">
        <f t="shared" si="179"/>
        <v>35084</v>
      </c>
      <c r="I2273" s="3" t="str">
        <f t="shared" si="181"/>
        <v>U+890C</v>
      </c>
      <c r="J2273" s="3" t="str">
        <f t="shared" si="182"/>
        <v>褌</v>
      </c>
      <c r="K2273" s="3" t="b">
        <f t="shared" si="180"/>
        <v>1</v>
      </c>
    </row>
    <row r="2274" spans="2:11" x14ac:dyDescent="0.4">
      <c r="B2274" s="2" t="str" cm="1">
        <f t="array" ref="B2274">INDEX(JIS一覧!$A$1:$CQ$95, VALUE(LEFT(F2274, 2))+1, VALUE(RIGHT(F2274, 2))+1)</f>
        <v>魂</v>
      </c>
      <c r="E2274" s="1">
        <f t="shared" si="178"/>
        <v>502</v>
      </c>
      <c r="F2274" s="7">
        <v>2618</v>
      </c>
      <c r="G2274" s="9" t="str" cm="1">
        <f t="array" ref="G2274">IF(LEN(F2274)=4,"1-"&amp;LEFT(F2274,2)&amp;"-"&amp;RIGHT(F2274,2),IF(AND(F2274="",B2274&lt;&gt;""),FindJISCoordinate(B2274),"No Code"))</f>
        <v>1-26-18</v>
      </c>
      <c r="H2274" s="3">
        <f t="shared" si="179"/>
        <v>39746</v>
      </c>
      <c r="I2274" s="3" t="str">
        <f t="shared" si="181"/>
        <v>U+9B42</v>
      </c>
      <c r="J2274" s="3" t="str">
        <f t="shared" si="182"/>
        <v>魂</v>
      </c>
      <c r="K2274" s="3" t="b">
        <f t="shared" si="180"/>
        <v>1</v>
      </c>
    </row>
    <row r="2275" spans="2:11" x14ac:dyDescent="0.4">
      <c r="B2275" s="2" t="str" cm="1">
        <f t="array" ref="B2275">INDEX(JIS一覧!$A$1:$CQ$95, VALUE(LEFT(F2275, 2))+1, VALUE(RIGHT(F2275, 2))+1)</f>
        <v>墾</v>
      </c>
      <c r="E2275" s="1">
        <f t="shared" si="178"/>
        <v>502</v>
      </c>
      <c r="F2275" s="7">
        <v>2606</v>
      </c>
      <c r="G2275" s="9" t="str" cm="1">
        <f t="array" ref="G2275">IF(LEN(F2275)=4,"1-"&amp;LEFT(F2275,2)&amp;"-"&amp;RIGHT(F2275,2),IF(AND(F2275="",B2275&lt;&gt;""),FindJISCoordinate(B2275),"No Code"))</f>
        <v>1-26-06</v>
      </c>
      <c r="H2275" s="3">
        <f t="shared" si="179"/>
        <v>22718</v>
      </c>
      <c r="I2275" s="3" t="str">
        <f t="shared" si="181"/>
        <v>U+58BE</v>
      </c>
      <c r="J2275" s="3" t="str">
        <f t="shared" si="182"/>
        <v>墾</v>
      </c>
      <c r="K2275" s="3" t="b">
        <f t="shared" si="180"/>
        <v>1</v>
      </c>
    </row>
    <row r="2276" spans="2:11" x14ac:dyDescent="0.4">
      <c r="B2276" s="2" t="str" cm="1">
        <f t="array" ref="B2276">INDEX(JIS一覧!$A$1:$CQ$95, VALUE(LEFT(F2276, 2))+1, VALUE(RIGHT(F2276, 2))+1)</f>
        <v>諢</v>
      </c>
      <c r="E2276" s="1">
        <f t="shared" si="178"/>
        <v>502</v>
      </c>
      <c r="F2276" s="7">
        <v>7568</v>
      </c>
      <c r="G2276" s="9" t="str" cm="1">
        <f t="array" ref="G2276">IF(LEN(F2276)=4,"1-"&amp;LEFT(F2276,2)&amp;"-"&amp;RIGHT(F2276,2),IF(AND(F2276="",B2276&lt;&gt;""),FindJISCoordinate(B2276),"No Code"))</f>
        <v>1-75-68</v>
      </c>
      <c r="H2276" s="3">
        <f t="shared" si="179"/>
        <v>35554</v>
      </c>
      <c r="I2276" s="3" t="str">
        <f t="shared" si="181"/>
        <v>U+8AE2</v>
      </c>
      <c r="J2276" s="3" t="str">
        <f t="shared" si="182"/>
        <v>諢</v>
      </c>
      <c r="K2276" s="3" t="b">
        <f t="shared" si="180"/>
        <v>1</v>
      </c>
    </row>
    <row r="2277" spans="2:11" x14ac:dyDescent="0.4">
      <c r="B2277" s="2" t="str" cm="1">
        <f t="array" ref="B2277">INDEX(JIS一覧!$A$1:$CQ$95, VALUE(LEFT(F2277, 2))+1, VALUE(RIGHT(F2277, 2))+1)</f>
        <v>懇</v>
      </c>
      <c r="E2277" s="1">
        <f t="shared" si="178"/>
        <v>502</v>
      </c>
      <c r="F2277" s="7">
        <v>2609</v>
      </c>
      <c r="G2277" s="9" t="str" cm="1">
        <f t="array" ref="G2277">IF(LEN(F2277)=4,"1-"&amp;LEFT(F2277,2)&amp;"-"&amp;RIGHT(F2277,2),IF(AND(F2277="",B2277&lt;&gt;""),FindJISCoordinate(B2277),"No Code"))</f>
        <v>1-26-09</v>
      </c>
      <c r="H2277" s="3">
        <f t="shared" si="179"/>
        <v>25031</v>
      </c>
      <c r="I2277" s="3" t="str">
        <f t="shared" si="181"/>
        <v>U+61C7</v>
      </c>
      <c r="J2277" s="3" t="str">
        <f t="shared" si="182"/>
        <v>懇</v>
      </c>
      <c r="K2277" s="3" t="b">
        <f t="shared" si="180"/>
        <v>1</v>
      </c>
    </row>
    <row r="2278" spans="2:11" x14ac:dyDescent="0.4">
      <c r="B2278" s="2" t="str" cm="1">
        <f t="array" ref="B2278">INDEX(JIS一覧!$A$1:$CQ$95, VALUE(LEFT(F2278, 2))+1, VALUE(RIGHT(F2278, 2))+1)</f>
        <v>鯀</v>
      </c>
      <c r="E2278" s="1">
        <f t="shared" si="178"/>
        <v>502</v>
      </c>
      <c r="F2278" s="7">
        <v>8233</v>
      </c>
      <c r="G2278" s="9" t="str" cm="1">
        <f t="array" ref="G2278">IF(LEN(F2278)=4,"1-"&amp;LEFT(F2278,2)&amp;"-"&amp;RIGHT(F2278,2),IF(AND(F2278="",B2278&lt;&gt;""),FindJISCoordinate(B2278),"No Code"))</f>
        <v>1-82-33</v>
      </c>
      <c r="H2278" s="3">
        <f t="shared" si="179"/>
        <v>39872</v>
      </c>
      <c r="I2278" s="3" t="str">
        <f t="shared" si="181"/>
        <v>U+9BC0</v>
      </c>
      <c r="J2278" s="3" t="str">
        <f t="shared" si="182"/>
        <v>鯀</v>
      </c>
      <c r="K2278" s="3" t="b">
        <f t="shared" si="180"/>
        <v>1</v>
      </c>
    </row>
    <row r="2279" spans="2:11" x14ac:dyDescent="0.4">
      <c r="B2279" s="2" t="str" cm="1">
        <f t="array" ref="B2279">INDEX(JIS一覧!$A$1:$CQ$95, VALUE(LEFT(F2279, 2))+1, VALUE(RIGHT(F2279, 2))+1)</f>
        <v>鯤</v>
      </c>
      <c r="E2279" s="1">
        <f t="shared" si="178"/>
        <v>502</v>
      </c>
      <c r="F2279" s="7">
        <v>8242</v>
      </c>
      <c r="G2279" s="9" t="str" cm="1">
        <f t="array" ref="G2279">IF(LEN(F2279)=4,"1-"&amp;LEFT(F2279,2)&amp;"-"&amp;RIGHT(F2279,2),IF(AND(F2279="",B2279&lt;&gt;""),FindJISCoordinate(B2279),"No Code"))</f>
        <v>1-82-42</v>
      </c>
      <c r="H2279" s="3">
        <f t="shared" si="179"/>
        <v>39908</v>
      </c>
      <c r="I2279" s="3" t="str">
        <f t="shared" si="181"/>
        <v>U+9BE4</v>
      </c>
      <c r="J2279" s="3" t="str">
        <f t="shared" si="182"/>
        <v>鯤</v>
      </c>
      <c r="K2279" s="3" t="b">
        <f t="shared" si="180"/>
        <v>1</v>
      </c>
    </row>
    <row r="2280" spans="2:11" x14ac:dyDescent="0.4">
      <c r="B2280" s="2" t="str" cm="1">
        <f t="array" ref="B2280">INDEX(JIS一覧!$A$1:$CQ$95, VALUE(LEFT(F2280, 2))+1, VALUE(RIGHT(F2280, 2))+1)</f>
        <v>鶤</v>
      </c>
      <c r="E2280" s="1">
        <f t="shared" si="178"/>
        <v>502</v>
      </c>
      <c r="F2280" s="7">
        <v>8314</v>
      </c>
      <c r="G2280" s="9" t="str" cm="1">
        <f t="array" ref="G2280">IF(LEN(F2280)=4,"1-"&amp;LEFT(F2280,2)&amp;"-"&amp;RIGHT(F2280,2),IF(AND(F2280="",B2280&lt;&gt;""),FindJISCoordinate(B2280),"No Code"))</f>
        <v>1-83-14</v>
      </c>
      <c r="H2280" s="3">
        <f t="shared" si="179"/>
        <v>40356</v>
      </c>
      <c r="I2280" s="3" t="str">
        <f t="shared" si="181"/>
        <v>U+9DA4</v>
      </c>
      <c r="J2280" s="3" t="str">
        <f t="shared" si="182"/>
        <v>鶤</v>
      </c>
      <c r="K2280" s="3" t="b">
        <f t="shared" si="180"/>
        <v>1</v>
      </c>
    </row>
    <row r="2281" spans="2:11" x14ac:dyDescent="0.4">
      <c r="B2281" s="2" t="str" cm="1">
        <f t="array" ref="B2281">INDEX(JIS一覧!$A$1:$CQ$95, VALUE(LEFT(F2281, 2))+1, VALUE(RIGHT(F2281, 2))+1)</f>
        <v>叉</v>
      </c>
      <c r="E2281" s="1">
        <f t="shared" si="178"/>
        <v>502</v>
      </c>
      <c r="F2281" s="7">
        <v>2621</v>
      </c>
      <c r="G2281" s="9" t="str" cm="1">
        <f t="array" ref="G2281">IF(LEN(F2281)=4,"1-"&amp;LEFT(F2281,2)&amp;"-"&amp;RIGHT(F2281,2),IF(AND(F2281="",B2281&lt;&gt;""),FindJISCoordinate(B2281),"No Code"))</f>
        <v>1-26-21</v>
      </c>
      <c r="H2281" s="3">
        <f t="shared" si="179"/>
        <v>21449</v>
      </c>
      <c r="I2281" s="3" t="str">
        <f t="shared" si="181"/>
        <v>U+53C9</v>
      </c>
      <c r="J2281" s="3" t="str">
        <f t="shared" si="182"/>
        <v>叉</v>
      </c>
      <c r="K2281" s="3" t="b">
        <f t="shared" si="180"/>
        <v>1</v>
      </c>
    </row>
    <row r="2282" spans="2:11" x14ac:dyDescent="0.4">
      <c r="B2282" s="2" t="str" cm="1">
        <f t="array" ref="B2282">INDEX(JIS一覧!$A$1:$CQ$95, VALUE(LEFT(F2282, 2))+1, VALUE(RIGHT(F2282, 2))+1)</f>
        <v>乍</v>
      </c>
      <c r="E2282" s="1">
        <f t="shared" si="178"/>
        <v>502</v>
      </c>
      <c r="F2282" s="7">
        <v>3867</v>
      </c>
      <c r="G2282" s="9" t="str" cm="1">
        <f t="array" ref="G2282">IF(LEN(F2282)=4,"1-"&amp;LEFT(F2282,2)&amp;"-"&amp;RIGHT(F2282,2),IF(AND(F2282="",B2282&lt;&gt;""),FindJISCoordinate(B2282),"No Code"))</f>
        <v>1-38-67</v>
      </c>
      <c r="H2282" s="3">
        <f t="shared" si="179"/>
        <v>20045</v>
      </c>
      <c r="I2282" s="3" t="str">
        <f t="shared" si="181"/>
        <v>U+4E4D</v>
      </c>
      <c r="J2282" s="3" t="str">
        <f t="shared" si="182"/>
        <v>乍</v>
      </c>
      <c r="K2282" s="3" t="b">
        <f t="shared" si="180"/>
        <v>1</v>
      </c>
    </row>
    <row r="2283" spans="2:11" x14ac:dyDescent="0.4">
      <c r="B2283" s="2" t="str" cm="1">
        <f t="array" ref="B2283">INDEX(JIS一覧!$A$1:$CQ$95, VALUE(LEFT(F2283, 2))+1, VALUE(RIGHT(F2283, 2))+1)</f>
        <v>左</v>
      </c>
      <c r="E2283" s="1">
        <f t="shared" si="178"/>
        <v>502</v>
      </c>
      <c r="F2283" s="7">
        <v>2624</v>
      </c>
      <c r="G2283" s="9" t="str" cm="1">
        <f t="array" ref="G2283">IF(LEN(F2283)=4,"1-"&amp;LEFT(F2283,2)&amp;"-"&amp;RIGHT(F2283,2),IF(AND(F2283="",B2283&lt;&gt;""),FindJISCoordinate(B2283),"No Code"))</f>
        <v>1-26-24</v>
      </c>
      <c r="H2283" s="3">
        <f t="shared" si="179"/>
        <v>24038</v>
      </c>
      <c r="I2283" s="3" t="str">
        <f t="shared" si="181"/>
        <v>U+5DE6</v>
      </c>
      <c r="J2283" s="3" t="str">
        <f t="shared" si="182"/>
        <v>左</v>
      </c>
      <c r="K2283" s="3" t="b">
        <f t="shared" si="180"/>
        <v>1</v>
      </c>
    </row>
    <row r="2284" spans="2:11" x14ac:dyDescent="0.4">
      <c r="B2284" s="2" t="str" cm="1">
        <f t="array" ref="B2284">INDEX(JIS一覧!$A$1:$CQ$95, VALUE(LEFT(F2284, 2))+1, VALUE(RIGHT(F2284, 2))+1)</f>
        <v>扠</v>
      </c>
      <c r="E2284" s="1">
        <f t="shared" si="178"/>
        <v>502</v>
      </c>
      <c r="F2284" s="7">
        <v>5713</v>
      </c>
      <c r="G2284" s="9" t="str" cm="1">
        <f t="array" ref="G2284">IF(LEN(F2284)=4,"1-"&amp;LEFT(F2284,2)&amp;"-"&amp;RIGHT(F2284,2),IF(AND(F2284="",B2284&lt;&gt;""),FindJISCoordinate(B2284),"No Code"))</f>
        <v>1-57-13</v>
      </c>
      <c r="H2284" s="3">
        <f t="shared" si="179"/>
        <v>25184</v>
      </c>
      <c r="I2284" s="3" t="str">
        <f t="shared" si="181"/>
        <v>U+6260</v>
      </c>
      <c r="J2284" s="3" t="str">
        <f t="shared" si="182"/>
        <v>扠</v>
      </c>
      <c r="K2284" s="3" t="b">
        <f t="shared" si="180"/>
        <v>1</v>
      </c>
    </row>
    <row r="2285" spans="2:11" x14ac:dyDescent="0.4">
      <c r="B2285" s="2" t="str" cm="1">
        <f t="array" ref="B2285">INDEX(JIS一覧!$A$1:$CQ$95, VALUE(LEFT(F2285, 2))+1, VALUE(RIGHT(F2285, 2))+1)</f>
        <v>些</v>
      </c>
      <c r="E2285" s="1">
        <f t="shared" si="178"/>
        <v>502</v>
      </c>
      <c r="F2285" s="7">
        <v>2619</v>
      </c>
      <c r="G2285" s="9" t="str" cm="1">
        <f t="array" ref="G2285">IF(LEN(F2285)=4,"1-"&amp;LEFT(F2285,2)&amp;"-"&amp;RIGHT(F2285,2),IF(AND(F2285="",B2285&lt;&gt;""),FindJISCoordinate(B2285),"No Code"))</f>
        <v>1-26-19</v>
      </c>
      <c r="H2285" s="3">
        <f t="shared" si="179"/>
        <v>20123</v>
      </c>
      <c r="I2285" s="3" t="str">
        <f t="shared" si="181"/>
        <v>U+4E9B</v>
      </c>
      <c r="J2285" s="3" t="str">
        <f t="shared" si="182"/>
        <v>些</v>
      </c>
      <c r="K2285" s="3" t="b">
        <f t="shared" si="180"/>
        <v>1</v>
      </c>
    </row>
    <row r="2286" spans="2:11" x14ac:dyDescent="0.4">
      <c r="B2286" s="2" t="str" cm="1">
        <f t="array" ref="B2286">INDEX(JIS一覧!$A$1:$CQ$95, VALUE(LEFT(F2286, 2))+1, VALUE(RIGHT(F2286, 2))+1)</f>
        <v>佐</v>
      </c>
      <c r="E2286" s="1">
        <f t="shared" si="178"/>
        <v>502</v>
      </c>
      <c r="F2286" s="7">
        <v>2620</v>
      </c>
      <c r="G2286" s="9" t="str" cm="1">
        <f t="array" ref="G2286">IF(LEN(F2286)=4,"1-"&amp;LEFT(F2286,2)&amp;"-"&amp;RIGHT(F2286,2),IF(AND(F2286="",B2286&lt;&gt;""),FindJISCoordinate(B2286),"No Code"))</f>
        <v>1-26-20</v>
      </c>
      <c r="H2286" s="3">
        <f t="shared" si="179"/>
        <v>20304</v>
      </c>
      <c r="I2286" s="3" t="str">
        <f t="shared" si="181"/>
        <v>U+4F50</v>
      </c>
      <c r="J2286" s="3" t="str">
        <f t="shared" si="182"/>
        <v>佐</v>
      </c>
      <c r="K2286" s="3" t="b">
        <f t="shared" si="180"/>
        <v>1</v>
      </c>
    </row>
    <row r="2287" spans="2:11" x14ac:dyDescent="0.4">
      <c r="B2287" s="2" t="str" cm="1">
        <f t="array" ref="B2287">INDEX(JIS一覧!$A$1:$CQ$95, VALUE(LEFT(F2287, 2))+1, VALUE(RIGHT(F2287, 2))+1)</f>
        <v>岔</v>
      </c>
      <c r="E2287" s="1">
        <f t="shared" si="178"/>
        <v>502</v>
      </c>
      <c r="F2287" s="7">
        <v>5411</v>
      </c>
      <c r="G2287" s="9" t="str" cm="1">
        <f t="array" ref="G2287">IF(LEN(F2287)=4,"1-"&amp;LEFT(F2287,2)&amp;"-"&amp;RIGHT(F2287,2),IF(AND(F2287="",B2287&lt;&gt;""),FindJISCoordinate(B2287),"No Code"))</f>
        <v>1-54-11</v>
      </c>
      <c r="H2287" s="3">
        <f t="shared" si="179"/>
        <v>23700</v>
      </c>
      <c r="I2287" s="3" t="str">
        <f t="shared" si="181"/>
        <v>U+5C94</v>
      </c>
      <c r="J2287" s="3" t="str">
        <f t="shared" si="182"/>
        <v>岔</v>
      </c>
      <c r="K2287" s="3" t="b">
        <f t="shared" si="180"/>
        <v>1</v>
      </c>
    </row>
    <row r="2288" spans="2:11" x14ac:dyDescent="0.4">
      <c r="B2288" s="2" t="str" cm="1">
        <f t="array" ref="B2288">INDEX(JIS一覧!$A$1:$CQ$95, VALUE(LEFT(F2288, 2))+1, VALUE(RIGHT(F2288, 2))+1)</f>
        <v>沙</v>
      </c>
      <c r="E2288" s="1">
        <f t="shared" si="178"/>
        <v>502</v>
      </c>
      <c r="F2288" s="7">
        <v>2627</v>
      </c>
      <c r="G2288" s="9" t="str" cm="1">
        <f t="array" ref="G2288">IF(LEN(F2288)=4,"1-"&amp;LEFT(F2288,2)&amp;"-"&amp;RIGHT(F2288,2),IF(AND(F2288="",B2288&lt;&gt;""),FindJISCoordinate(B2288),"No Code"))</f>
        <v>1-26-27</v>
      </c>
      <c r="H2288" s="3">
        <f t="shared" si="179"/>
        <v>27801</v>
      </c>
      <c r="I2288" s="3" t="str">
        <f t="shared" si="181"/>
        <v>U+6C99</v>
      </c>
      <c r="J2288" s="3" t="str">
        <f t="shared" si="182"/>
        <v>沙</v>
      </c>
      <c r="K2288" s="3" t="b">
        <f t="shared" si="180"/>
        <v>1</v>
      </c>
    </row>
    <row r="2289" spans="2:11" x14ac:dyDescent="0.4">
      <c r="B2289" s="2" t="str" cm="1">
        <f t="array" ref="B2289">INDEX(JIS一覧!$A$1:$CQ$95, VALUE(LEFT(F2289, 2))+1, VALUE(RIGHT(F2289, 2))+1)</f>
        <v>査</v>
      </c>
      <c r="E2289" s="1">
        <f t="shared" si="178"/>
        <v>502</v>
      </c>
      <c r="F2289" s="7">
        <v>2626</v>
      </c>
      <c r="G2289" s="9" t="str" cm="1">
        <f t="array" ref="G2289">IF(LEN(F2289)=4,"1-"&amp;LEFT(F2289,2)&amp;"-"&amp;RIGHT(F2289,2),IF(AND(F2289="",B2289&lt;&gt;""),FindJISCoordinate(B2289),"No Code"))</f>
        <v>1-26-26</v>
      </c>
      <c r="H2289" s="3">
        <f t="shared" si="179"/>
        <v>26619</v>
      </c>
      <c r="I2289" s="3" t="str">
        <f t="shared" si="181"/>
        <v>U+67FB</v>
      </c>
      <c r="J2289" s="3" t="str">
        <f t="shared" si="182"/>
        <v>査</v>
      </c>
      <c r="K2289" s="3" t="b">
        <f t="shared" si="180"/>
        <v>1</v>
      </c>
    </row>
    <row r="2290" spans="2:11" x14ac:dyDescent="0.4">
      <c r="B2290" s="2" t="str" cm="1">
        <f t="array" ref="B2290">INDEX(JIS一覧!$A$1:$CQ$95, VALUE(LEFT(F2290, 2))+1, VALUE(RIGHT(F2290, 2))+1)</f>
        <v>柤</v>
      </c>
      <c r="E2290" s="1">
        <f t="shared" si="178"/>
        <v>502</v>
      </c>
      <c r="F2290" s="7">
        <v>5947</v>
      </c>
      <c r="G2290" s="9" t="str" cm="1">
        <f t="array" ref="G2290">IF(LEN(F2290)=4,"1-"&amp;LEFT(F2290,2)&amp;"-"&amp;RIGHT(F2290,2),IF(AND(F2290="",B2290&lt;&gt;""),FindJISCoordinate(B2290),"No Code"))</f>
        <v>1-59-47</v>
      </c>
      <c r="H2290" s="3">
        <f t="shared" si="179"/>
        <v>26596</v>
      </c>
      <c r="I2290" s="3" t="str">
        <f t="shared" si="181"/>
        <v>U+67E4</v>
      </c>
      <c r="J2290" s="3" t="str">
        <f t="shared" si="182"/>
        <v>柤</v>
      </c>
      <c r="K2290" s="3" t="b">
        <f t="shared" si="180"/>
        <v>1</v>
      </c>
    </row>
    <row r="2291" spans="2:11" x14ac:dyDescent="0.4">
      <c r="B2291" s="2" t="str" cm="1">
        <f t="array" ref="B2291">INDEX(JIS一覧!$A$1:$CQ$95, VALUE(LEFT(F2291, 2))+1, VALUE(RIGHT(F2291, 2))+1)</f>
        <v>砂</v>
      </c>
      <c r="E2291" s="1">
        <f t="shared" si="178"/>
        <v>502</v>
      </c>
      <c r="F2291" s="7">
        <v>2629</v>
      </c>
      <c r="G2291" s="9" t="str" cm="1">
        <f t="array" ref="G2291">IF(LEN(F2291)=4,"1-"&amp;LEFT(F2291,2)&amp;"-"&amp;RIGHT(F2291,2),IF(AND(F2291="",B2291&lt;&gt;""),FindJISCoordinate(B2291),"No Code"))</f>
        <v>1-26-29</v>
      </c>
      <c r="H2291" s="3">
        <f t="shared" si="179"/>
        <v>30722</v>
      </c>
      <c r="I2291" s="3" t="str">
        <f t="shared" si="181"/>
        <v>U+7802</v>
      </c>
      <c r="J2291" s="3" t="str">
        <f t="shared" si="182"/>
        <v>砂</v>
      </c>
      <c r="K2291" s="3" t="b">
        <f t="shared" si="180"/>
        <v>1</v>
      </c>
    </row>
    <row r="2292" spans="2:11" x14ac:dyDescent="0.4">
      <c r="B2292" s="2" t="str" cm="1">
        <f t="array" ref="B2292">INDEX(JIS一覧!$A$1:$CQ$95, VALUE(LEFT(F2292, 2))+1, VALUE(RIGHT(F2292, 2))+1)</f>
        <v>唆</v>
      </c>
      <c r="E2292" s="1">
        <f t="shared" si="178"/>
        <v>502</v>
      </c>
      <c r="F2292" s="7">
        <v>2622</v>
      </c>
      <c r="G2292" s="9" t="str" cm="1">
        <f t="array" ref="G2292">IF(LEN(F2292)=4,"1-"&amp;LEFT(F2292,2)&amp;"-"&amp;RIGHT(F2292,2),IF(AND(F2292="",B2292&lt;&gt;""),FindJISCoordinate(B2292),"No Code"))</f>
        <v>1-26-22</v>
      </c>
      <c r="H2292" s="3">
        <f t="shared" si="179"/>
        <v>21766</v>
      </c>
      <c r="I2292" s="3" t="str">
        <f t="shared" si="181"/>
        <v>U+5506</v>
      </c>
      <c r="J2292" s="3" t="str">
        <f t="shared" si="182"/>
        <v>唆</v>
      </c>
      <c r="K2292" s="3" t="b">
        <f t="shared" si="180"/>
        <v>1</v>
      </c>
    </row>
    <row r="2293" spans="2:11" x14ac:dyDescent="0.4">
      <c r="B2293" s="2" t="str" cm="1">
        <f t="array" ref="B2293">INDEX(JIS一覧!$A$1:$CQ$95, VALUE(LEFT(F2293, 2))+1, VALUE(RIGHT(F2293, 2))+1)</f>
        <v>娑</v>
      </c>
      <c r="E2293" s="1">
        <f t="shared" si="178"/>
        <v>502</v>
      </c>
      <c r="F2293" s="7">
        <v>5316</v>
      </c>
      <c r="G2293" s="9" t="str" cm="1">
        <f t="array" ref="G2293">IF(LEN(F2293)=4,"1-"&amp;LEFT(F2293,2)&amp;"-"&amp;RIGHT(F2293,2),IF(AND(F2293="",B2293&lt;&gt;""),FindJISCoordinate(B2293),"No Code"))</f>
        <v>1-53-16</v>
      </c>
      <c r="H2293" s="3">
        <f t="shared" si="179"/>
        <v>23057</v>
      </c>
      <c r="I2293" s="3" t="str">
        <f t="shared" si="181"/>
        <v>U+5A11</v>
      </c>
      <c r="J2293" s="3" t="str">
        <f t="shared" si="182"/>
        <v>娑</v>
      </c>
      <c r="K2293" s="3" t="b">
        <f t="shared" si="180"/>
        <v>1</v>
      </c>
    </row>
    <row r="2294" spans="2:11" x14ac:dyDescent="0.4">
      <c r="B2294" s="2" t="str" cm="1">
        <f t="array" ref="B2294">INDEX(JIS一覧!$A$1:$CQ$95, VALUE(LEFT(F2294, 2))+1, VALUE(RIGHT(F2294, 2))+1)</f>
        <v>差</v>
      </c>
      <c r="E2294" s="1">
        <f t="shared" si="178"/>
        <v>502</v>
      </c>
      <c r="F2294" s="7">
        <v>2625</v>
      </c>
      <c r="G2294" s="9" t="str" cm="1">
        <f t="array" ref="G2294">IF(LEN(F2294)=4,"1-"&amp;LEFT(F2294,2)&amp;"-"&amp;RIGHT(F2294,2),IF(AND(F2294="",B2294&lt;&gt;""),FindJISCoordinate(B2294),"No Code"))</f>
        <v>1-26-25</v>
      </c>
      <c r="H2294" s="3">
        <f t="shared" si="179"/>
        <v>24046</v>
      </c>
      <c r="I2294" s="3" t="str">
        <f t="shared" si="181"/>
        <v>U+5DEE</v>
      </c>
      <c r="J2294" s="3" t="str">
        <f t="shared" si="182"/>
        <v>差</v>
      </c>
      <c r="K2294" s="3" t="b">
        <f t="shared" si="180"/>
        <v>1</v>
      </c>
    </row>
    <row r="2295" spans="2:11" x14ac:dyDescent="0.4">
      <c r="B2295" s="2" t="str" cm="1">
        <f t="array" ref="B2295">INDEX(JIS一覧!$A$1:$CQ$95, VALUE(LEFT(F2295, 2))+1, VALUE(RIGHT(F2295, 2))+1)</f>
        <v>紗</v>
      </c>
      <c r="E2295" s="1">
        <f t="shared" ref="E2295:E2358" si="185">IF(D2295="",E2294,D2295+ROUNDUP(E2294-D2295,-2))</f>
        <v>502</v>
      </c>
      <c r="F2295" s="7">
        <v>2851</v>
      </c>
      <c r="G2295" s="9" t="str" cm="1">
        <f t="array" ref="G2295">IF(LEN(F2295)=4,"1-"&amp;LEFT(F2295,2)&amp;"-"&amp;RIGHT(F2295,2),IF(AND(F2295="",B2295&lt;&gt;""),FindJISCoordinate(B2295),"No Code"))</f>
        <v>1-28-51</v>
      </c>
      <c r="H2295" s="3">
        <f t="shared" si="179"/>
        <v>32023</v>
      </c>
      <c r="I2295" s="3" t="str">
        <f t="shared" si="181"/>
        <v>U+7D17</v>
      </c>
      <c r="J2295" s="3" t="str">
        <f t="shared" si="182"/>
        <v>紗</v>
      </c>
      <c r="K2295" s="3" t="b">
        <f t="shared" si="180"/>
        <v>1</v>
      </c>
    </row>
    <row r="2296" spans="2:11" x14ac:dyDescent="0.4">
      <c r="B2296" s="2" t="str" cm="1">
        <f t="array" ref="B2296">INDEX(JIS一覧!$A$1:$CQ$95, VALUE(LEFT(F2296, 2))+1, VALUE(RIGHT(F2296, 2))+1)</f>
        <v>莎</v>
      </c>
      <c r="E2296" s="1">
        <f t="shared" si="185"/>
        <v>502</v>
      </c>
      <c r="F2296" s="7">
        <v>7221</v>
      </c>
      <c r="G2296" s="9" t="str" cm="1">
        <f t="array" ref="G2296">IF(LEN(F2296)=4,"1-"&amp;LEFT(F2296,2)&amp;"-"&amp;RIGHT(F2296,2),IF(AND(F2296="",B2296&lt;&gt;""),FindJISCoordinate(B2296),"No Code"))</f>
        <v>1-72-21</v>
      </c>
      <c r="H2296" s="3">
        <f t="shared" si="179"/>
        <v>33678</v>
      </c>
      <c r="I2296" s="3" t="str">
        <f t="shared" si="181"/>
        <v>U+838E</v>
      </c>
      <c r="J2296" s="3" t="str">
        <f t="shared" si="182"/>
        <v>莎</v>
      </c>
      <c r="K2296" s="3" t="b">
        <f t="shared" si="180"/>
        <v>1</v>
      </c>
    </row>
    <row r="2297" spans="2:11" x14ac:dyDescent="0.4">
      <c r="B2297" s="2" t="str" cm="1">
        <f t="array" ref="B2297">INDEX(JIS一覧!$A$1:$CQ$95, VALUE(LEFT(F2297, 2))+1, VALUE(RIGHT(F2297, 2))+1)</f>
        <v>梭</v>
      </c>
      <c r="E2297" s="1">
        <f t="shared" si="185"/>
        <v>502</v>
      </c>
      <c r="F2297" s="7">
        <v>5972</v>
      </c>
      <c r="G2297" s="9" t="str" cm="1">
        <f t="array" ref="G2297">IF(LEN(F2297)=4,"1-"&amp;LEFT(F2297,2)&amp;"-"&amp;RIGHT(F2297,2),IF(AND(F2297="",B2297&lt;&gt;""),FindJISCoordinate(B2297),"No Code"))</f>
        <v>1-59-72</v>
      </c>
      <c r="H2297" s="3">
        <f t="shared" si="179"/>
        <v>26797</v>
      </c>
      <c r="I2297" s="3" t="str">
        <f t="shared" si="181"/>
        <v>U+68AD</v>
      </c>
      <c r="J2297" s="3" t="str">
        <f t="shared" si="182"/>
        <v>梭</v>
      </c>
      <c r="K2297" s="3" t="b">
        <f t="shared" si="180"/>
        <v>1</v>
      </c>
    </row>
    <row r="2298" spans="2:11" x14ac:dyDescent="0.4">
      <c r="B2298" s="2" t="str" cm="1">
        <f t="array" ref="B2298">INDEX(JIS一覧!$A$1:$CQ$95, VALUE(LEFT(F2298, 2))+1, VALUE(RIGHT(F2298, 2))+1)</f>
        <v>渣</v>
      </c>
      <c r="E2298" s="1">
        <f t="shared" si="185"/>
        <v>502</v>
      </c>
      <c r="F2298" s="7">
        <v>6254</v>
      </c>
      <c r="G2298" s="9" t="str" cm="1">
        <f t="array" ref="G2298">IF(LEN(F2298)=4,"1-"&amp;LEFT(F2298,2)&amp;"-"&amp;RIGHT(F2298,2),IF(AND(F2298="",B2298&lt;&gt;""),FindJISCoordinate(B2298),"No Code"))</f>
        <v>1-62-54</v>
      </c>
      <c r="H2298" s="3">
        <f t="shared" si="179"/>
        <v>28195</v>
      </c>
      <c r="I2298" s="3" t="str">
        <f t="shared" si="181"/>
        <v>U+6E23</v>
      </c>
      <c r="J2298" s="3" t="str">
        <f t="shared" si="182"/>
        <v>渣</v>
      </c>
      <c r="K2298" s="3" t="b">
        <f t="shared" si="180"/>
        <v>1</v>
      </c>
    </row>
    <row r="2299" spans="2:11" x14ac:dyDescent="0.4">
      <c r="B2299" s="2" t="str" cm="1">
        <f t="array" ref="B2299">INDEX(JIS一覧!$A$1:$CQ$95, VALUE(LEFT(F2299, 2))+1, VALUE(RIGHT(F2299, 2))+1)</f>
        <v>詐</v>
      </c>
      <c r="E2299" s="1">
        <f t="shared" si="185"/>
        <v>502</v>
      </c>
      <c r="F2299" s="7">
        <v>2630</v>
      </c>
      <c r="G2299" s="9" t="str" cm="1">
        <f t="array" ref="G2299">IF(LEN(F2299)=4,"1-"&amp;LEFT(F2299,2)&amp;"-"&amp;RIGHT(F2299,2),IF(AND(F2299="",B2299&lt;&gt;""),FindJISCoordinate(B2299),"No Code"))</f>
        <v>1-26-30</v>
      </c>
      <c r="H2299" s="3">
        <f t="shared" si="179"/>
        <v>35408</v>
      </c>
      <c r="I2299" s="3" t="str">
        <f t="shared" si="181"/>
        <v>U+8A50</v>
      </c>
      <c r="J2299" s="3" t="str">
        <f t="shared" si="182"/>
        <v>詐</v>
      </c>
      <c r="K2299" s="3" t="b">
        <f t="shared" si="180"/>
        <v>1</v>
      </c>
    </row>
    <row r="2300" spans="2:11" x14ac:dyDescent="0.4">
      <c r="B2300" s="2" t="str" cm="1">
        <f t="array" ref="B2300">INDEX(JIS一覧!$A$1:$CQ$95, VALUE(LEFT(F2300, 2))+1, VALUE(RIGHT(F2300, 2))+1)</f>
        <v>嗟</v>
      </c>
      <c r="E2300" s="1">
        <f t="shared" si="185"/>
        <v>502</v>
      </c>
      <c r="F2300" s="7">
        <v>5145</v>
      </c>
      <c r="G2300" s="9" t="str" cm="1">
        <f t="array" ref="G2300">IF(LEN(F2300)=4,"1-"&amp;LEFT(F2300,2)&amp;"-"&amp;RIGHT(F2300,2),IF(AND(F2300="",B2300&lt;&gt;""),FindJISCoordinate(B2300),"No Code"))</f>
        <v>1-51-45</v>
      </c>
      <c r="H2300" s="3">
        <f t="shared" si="179"/>
        <v>21983</v>
      </c>
      <c r="I2300" s="3" t="str">
        <f t="shared" si="181"/>
        <v>U+55DF</v>
      </c>
      <c r="J2300" s="3" t="str">
        <f t="shared" si="182"/>
        <v>嗟</v>
      </c>
      <c r="K2300" s="3" t="b">
        <f t="shared" si="180"/>
        <v>1</v>
      </c>
    </row>
    <row r="2301" spans="2:11" x14ac:dyDescent="0.4">
      <c r="B2301" s="2" t="str" cm="1">
        <f t="array" ref="B2301">INDEX(JIS一覧!$A$1:$CQ$95, VALUE(LEFT(F2301, 2))+1, VALUE(RIGHT(F2301, 2))+1)</f>
        <v>嗄</v>
      </c>
      <c r="E2301" s="1">
        <f t="shared" si="185"/>
        <v>502</v>
      </c>
      <c r="F2301" s="7">
        <v>5146</v>
      </c>
      <c r="G2301" s="9" t="str" cm="1">
        <f t="array" ref="G2301">IF(LEN(F2301)=4,"1-"&amp;LEFT(F2301,2)&amp;"-"&amp;RIGHT(F2301,2),IF(AND(F2301="",B2301&lt;&gt;""),FindJISCoordinate(B2301),"No Code"))</f>
        <v>1-51-46</v>
      </c>
      <c r="H2301" s="3">
        <f t="shared" si="179"/>
        <v>21956</v>
      </c>
      <c r="I2301" s="3" t="str">
        <f t="shared" si="181"/>
        <v>U+55C4</v>
      </c>
      <c r="J2301" s="3" t="str">
        <f t="shared" si="182"/>
        <v>嗄</v>
      </c>
      <c r="K2301" s="3" t="b">
        <f t="shared" si="180"/>
        <v>1</v>
      </c>
    </row>
    <row r="2302" spans="2:11" x14ac:dyDescent="0.4">
      <c r="B2302" s="2" t="str" cm="1">
        <f t="array" ref="B2302">INDEX(JIS一覧!$A$1:$CQ$95, VALUE(LEFT(F2302, 2))+1, VALUE(RIGHT(F2302, 2))+1)</f>
        <v>嵯</v>
      </c>
      <c r="E2302" s="1">
        <f t="shared" si="185"/>
        <v>502</v>
      </c>
      <c r="F2302" s="7">
        <v>2623</v>
      </c>
      <c r="G2302" s="9" t="str" cm="1">
        <f t="array" ref="G2302">IF(LEN(F2302)=4,"1-"&amp;LEFT(F2302,2)&amp;"-"&amp;RIGHT(F2302,2),IF(AND(F2302="",B2302&lt;&gt;""),FindJISCoordinate(B2302),"No Code"))</f>
        <v>1-26-23</v>
      </c>
      <c r="H2302" s="3">
        <f t="shared" si="179"/>
        <v>23919</v>
      </c>
      <c r="I2302" s="3" t="str">
        <f t="shared" si="181"/>
        <v>U+5D6F</v>
      </c>
      <c r="J2302" s="3" t="str">
        <f t="shared" si="182"/>
        <v>嵯</v>
      </c>
      <c r="K2302" s="3" t="b">
        <f t="shared" si="180"/>
        <v>1</v>
      </c>
    </row>
    <row r="2303" spans="2:11" x14ac:dyDescent="0.4">
      <c r="B2303" s="2" t="str" cm="1">
        <f t="array" ref="B2303">INDEX(JIS一覧!$A$1:$CQ$95, VALUE(LEFT(F2303, 2))+1, VALUE(RIGHT(F2303, 2))+1)</f>
        <v>嵳</v>
      </c>
      <c r="C2303" t="s">
        <v>11168</v>
      </c>
      <c r="E2303" s="1">
        <f t="shared" si="185"/>
        <v>502</v>
      </c>
      <c r="F2303" s="7">
        <v>5445</v>
      </c>
      <c r="G2303" s="9" t="str" cm="1">
        <f t="array" ref="G2303">IF(LEN(F2303)=4,"1-"&amp;LEFT(F2303,2)&amp;"-"&amp;RIGHT(F2303,2),IF(AND(F2303="",B2303&lt;&gt;""),FindJISCoordinate(B2303),"No Code"))</f>
        <v>1-54-45</v>
      </c>
      <c r="H2303" s="3">
        <f t="shared" si="179"/>
        <v>23923</v>
      </c>
      <c r="I2303" s="3" t="str">
        <f t="shared" si="181"/>
        <v>U+5D73</v>
      </c>
      <c r="J2303" s="3" t="str">
        <f t="shared" si="182"/>
        <v>嵳</v>
      </c>
      <c r="K2303" s="3" t="b">
        <f t="shared" si="180"/>
        <v>1</v>
      </c>
    </row>
    <row r="2304" spans="2:11" x14ac:dyDescent="0.4">
      <c r="B2304" s="2" t="str" cm="1">
        <f t="array" ref="B2304">INDEX(JIS一覧!$A$1:$CQ$95, VALUE(LEFT(F2304, 2))+1, VALUE(RIGHT(F2304, 2))+1)</f>
        <v>搓</v>
      </c>
      <c r="E2304" s="1">
        <f t="shared" si="185"/>
        <v>502</v>
      </c>
      <c r="F2304" s="7">
        <v>5777</v>
      </c>
      <c r="G2304" s="9" t="str" cm="1">
        <f t="array" ref="G2304">IF(LEN(F2304)=4,"1-"&amp;LEFT(F2304,2)&amp;"-"&amp;RIGHT(F2304,2),IF(AND(F2304="",B2304&lt;&gt;""),FindJISCoordinate(B2304),"No Code"))</f>
        <v>1-57-77</v>
      </c>
      <c r="H2304" s="3">
        <f t="shared" si="179"/>
        <v>25619</v>
      </c>
      <c r="I2304" s="3" t="str">
        <f t="shared" si="181"/>
        <v>U+6413</v>
      </c>
      <c r="J2304" s="3" t="str">
        <f t="shared" si="182"/>
        <v>搓</v>
      </c>
      <c r="K2304" s="3" t="b">
        <f t="shared" si="180"/>
        <v>1</v>
      </c>
    </row>
    <row r="2305" spans="2:11" x14ac:dyDescent="0.4">
      <c r="B2305" s="2" t="str" cm="1">
        <f t="array" ref="B2305">INDEX(JIS一覧!$A$1:$CQ$95, VALUE(LEFT(F2305, 2))+1, VALUE(RIGHT(F2305, 2))+1)</f>
        <v>蓑</v>
      </c>
      <c r="E2305" s="1">
        <f t="shared" si="185"/>
        <v>502</v>
      </c>
      <c r="F2305" s="7">
        <v>4412</v>
      </c>
      <c r="G2305" s="9" t="str" cm="1">
        <f t="array" ref="G2305">IF(LEN(F2305)=4,"1-"&amp;LEFT(F2305,2)&amp;"-"&amp;RIGHT(F2305,2),IF(AND(F2305="",B2305&lt;&gt;""),FindJISCoordinate(B2305),"No Code"))</f>
        <v>1-44-12</v>
      </c>
      <c r="H2305" s="3">
        <f t="shared" si="179"/>
        <v>34001</v>
      </c>
      <c r="I2305" s="3" t="str">
        <f t="shared" si="181"/>
        <v>U+84D1</v>
      </c>
      <c r="J2305" s="3" t="str">
        <f t="shared" si="182"/>
        <v>蓑</v>
      </c>
      <c r="K2305" s="3" t="b">
        <f t="shared" si="180"/>
        <v>1</v>
      </c>
    </row>
    <row r="2306" spans="2:11" x14ac:dyDescent="0.4">
      <c r="B2306" s="2" t="str" cm="1">
        <f t="array" ref="B2306">INDEX(JIS一覧!$A$1:$CQ$95, VALUE(LEFT(F2306, 2))+1, VALUE(RIGHT(F2306, 2))+1)</f>
        <v>裟</v>
      </c>
      <c r="E2306" s="1">
        <f t="shared" si="185"/>
        <v>502</v>
      </c>
      <c r="F2306" s="7">
        <v>2632</v>
      </c>
      <c r="G2306" s="9" t="str" cm="1">
        <f t="array" ref="G2306">IF(LEN(F2306)=4,"1-"&amp;LEFT(F2306,2)&amp;"-"&amp;RIGHT(F2306,2),IF(AND(F2306="",B2306&lt;&gt;""),FindJISCoordinate(B2306),"No Code"))</f>
        <v>1-26-32</v>
      </c>
      <c r="H2306" s="3">
        <f t="shared" ref="H2306:H2369" si="186">IFERROR(_xlfn.UNICODE(B2306),"")</f>
        <v>35039</v>
      </c>
      <c r="I2306" s="3" t="str">
        <f t="shared" si="181"/>
        <v>U+88DF</v>
      </c>
      <c r="J2306" s="3" t="str">
        <f t="shared" si="182"/>
        <v>裟</v>
      </c>
      <c r="K2306" s="3" t="b">
        <f t="shared" ref="K2306:K2369" si="187">B2306=J2306</f>
        <v>1</v>
      </c>
    </row>
    <row r="2307" spans="2:11" x14ac:dyDescent="0.4">
      <c r="B2307" s="2" t="str" cm="1">
        <f t="array" ref="B2307">INDEX(JIS一覧!$A$1:$CQ$95, VALUE(LEFT(F2307, 2))+1, VALUE(RIGHT(F2307, 2))+1)</f>
        <v>槎</v>
      </c>
      <c r="E2307" s="1">
        <f t="shared" si="185"/>
        <v>502</v>
      </c>
      <c r="F2307" s="7">
        <v>6044</v>
      </c>
      <c r="G2307" s="9" t="str" cm="1">
        <f t="array" ref="G2307">IF(LEN(F2307)=4,"1-"&amp;LEFT(F2307,2)&amp;"-"&amp;RIGHT(F2307,2),IF(AND(F2307="",B2307&lt;&gt;""),FindJISCoordinate(B2307),"No Code"))</f>
        <v>1-60-44</v>
      </c>
      <c r="H2307" s="3">
        <f t="shared" si="186"/>
        <v>27086</v>
      </c>
      <c r="I2307" s="3" t="str">
        <f t="shared" si="181"/>
        <v>U+69CE</v>
      </c>
      <c r="J2307" s="3" t="str">
        <f t="shared" si="182"/>
        <v>槎</v>
      </c>
      <c r="K2307" s="3" t="b">
        <f t="shared" si="187"/>
        <v>1</v>
      </c>
    </row>
    <row r="2308" spans="2:11" x14ac:dyDescent="0.4">
      <c r="B2308" s="2" t="str" cm="1">
        <f t="array" ref="B2308">INDEX(JIS一覧!$A$1:$CQ$95, VALUE(LEFT(F2308, 2))+1, VALUE(RIGHT(F2308, 2))+1)</f>
        <v>瑳</v>
      </c>
      <c r="E2308" s="1">
        <f t="shared" si="185"/>
        <v>502</v>
      </c>
      <c r="F2308" s="7">
        <v>2628</v>
      </c>
      <c r="G2308" s="9" t="str" cm="1">
        <f t="array" ref="G2308">IF(LEN(F2308)=4,"1-"&amp;LEFT(F2308,2)&amp;"-"&amp;RIGHT(F2308,2),IF(AND(F2308="",B2308&lt;&gt;""),FindJISCoordinate(B2308),"No Code"))</f>
        <v>1-26-28</v>
      </c>
      <c r="H2308" s="3">
        <f t="shared" si="186"/>
        <v>29811</v>
      </c>
      <c r="I2308" s="3" t="str">
        <f t="shared" si="181"/>
        <v>U+7473</v>
      </c>
      <c r="J2308" s="3" t="str">
        <f t="shared" si="182"/>
        <v>瑳</v>
      </c>
      <c r="K2308" s="3" t="b">
        <f t="shared" si="187"/>
        <v>1</v>
      </c>
    </row>
    <row r="2309" spans="2:11" x14ac:dyDescent="0.4">
      <c r="B2309" s="2" t="str" cm="1">
        <f t="array" ref="B2309">INDEX(JIS一覧!$A$1:$CQ$95, VALUE(LEFT(F2309, 2))+1, VALUE(RIGHT(F2309, 2))+1)</f>
        <v>瑣</v>
      </c>
      <c r="E2309" s="1">
        <f t="shared" si="185"/>
        <v>502</v>
      </c>
      <c r="F2309" s="7">
        <v>6484</v>
      </c>
      <c r="G2309" s="9" t="str" cm="1">
        <f t="array" ref="G2309">IF(LEN(F2309)=4,"1-"&amp;LEFT(F2309,2)&amp;"-"&amp;RIGHT(F2309,2),IF(AND(F2309="",B2309&lt;&gt;""),FindJISCoordinate(B2309),"No Code"))</f>
        <v>1-64-84</v>
      </c>
      <c r="H2309" s="3">
        <f t="shared" si="186"/>
        <v>29795</v>
      </c>
      <c r="I2309" s="3" t="str">
        <f t="shared" si="181"/>
        <v>U+7463</v>
      </c>
      <c r="J2309" s="3" t="str">
        <f t="shared" si="182"/>
        <v>瑣</v>
      </c>
      <c r="K2309" s="3" t="b">
        <f t="shared" si="187"/>
        <v>1</v>
      </c>
    </row>
    <row r="2310" spans="2:11" x14ac:dyDescent="0.4">
      <c r="B2310" s="2" t="str" cm="1">
        <f t="array" ref="B2310">INDEX(JIS一覧!$A$1:$CQ$95, VALUE(LEFT(F2310, 2))+1, VALUE(RIGHT(F2310, 2))+1)</f>
        <v>磋</v>
      </c>
      <c r="E2310" s="1">
        <f t="shared" si="185"/>
        <v>502</v>
      </c>
      <c r="F2310" s="7">
        <v>6688</v>
      </c>
      <c r="G2310" s="9" t="str" cm="1">
        <f t="array" ref="G2310">IF(LEN(F2310)=4,"1-"&amp;LEFT(F2310,2)&amp;"-"&amp;RIGHT(F2310,2),IF(AND(F2310="",B2310&lt;&gt;""),FindJISCoordinate(B2310),"No Code"))</f>
        <v>1-66-88</v>
      </c>
      <c r="H2310" s="3">
        <f t="shared" si="186"/>
        <v>30923</v>
      </c>
      <c r="I2310" s="3" t="str">
        <f t="shared" si="181"/>
        <v>U+78CB</v>
      </c>
      <c r="J2310" s="3" t="str">
        <f t="shared" si="182"/>
        <v>磋</v>
      </c>
      <c r="K2310" s="3" t="b">
        <f t="shared" si="187"/>
        <v>1</v>
      </c>
    </row>
    <row r="2311" spans="2:11" x14ac:dyDescent="0.4">
      <c r="B2311" s="2" t="str" cm="1">
        <f t="array" ref="B2311">INDEX(JIS一覧!$A$1:$CQ$95, VALUE(LEFT(F2311, 2))+1, VALUE(RIGHT(F2311, 2))+1)</f>
        <v>簑</v>
      </c>
      <c r="E2311" s="1">
        <f t="shared" si="185"/>
        <v>502</v>
      </c>
      <c r="F2311" s="7">
        <v>6834</v>
      </c>
      <c r="G2311" s="9" t="str" cm="1">
        <f t="array" ref="G2311">IF(LEN(F2311)=4,"1-"&amp;LEFT(F2311,2)&amp;"-"&amp;RIGHT(F2311,2),IF(AND(F2311="",B2311&lt;&gt;""),FindJISCoordinate(B2311),"No Code"))</f>
        <v>1-68-34</v>
      </c>
      <c r="H2311" s="3">
        <f t="shared" si="186"/>
        <v>31761</v>
      </c>
      <c r="I2311" s="3" t="str">
        <f t="shared" si="181"/>
        <v>U+7C11</v>
      </c>
      <c r="J2311" s="3" t="str">
        <f t="shared" si="182"/>
        <v>簑</v>
      </c>
      <c r="K2311" s="3" t="b">
        <f t="shared" si="187"/>
        <v>1</v>
      </c>
    </row>
    <row r="2312" spans="2:11" x14ac:dyDescent="0.4">
      <c r="B2312" s="2" t="str" cm="1">
        <f t="array" ref="B2312">INDEX(JIS一覧!$A$1:$CQ$95, VALUE(LEFT(F2312, 2))+1, VALUE(RIGHT(F2312, 2))+1)</f>
        <v>簔</v>
      </c>
      <c r="C2312" t="s">
        <v>11169</v>
      </c>
      <c r="E2312" s="1">
        <f t="shared" si="185"/>
        <v>502</v>
      </c>
      <c r="F2312" s="7">
        <v>6835</v>
      </c>
      <c r="G2312" s="9" t="str" cm="1">
        <f t="array" ref="G2312">IF(LEN(F2312)=4,"1-"&amp;LEFT(F2312,2)&amp;"-"&amp;RIGHT(F2312,2),IF(AND(F2312="",B2312&lt;&gt;""),FindJISCoordinate(B2312),"No Code"))</f>
        <v>1-68-35</v>
      </c>
      <c r="H2312" s="3">
        <f t="shared" si="186"/>
        <v>31764</v>
      </c>
      <c r="I2312" s="3" t="str">
        <f t="shared" si="181"/>
        <v>U+7C14</v>
      </c>
      <c r="J2312" s="3" t="str">
        <f t="shared" si="182"/>
        <v>簔</v>
      </c>
      <c r="K2312" s="3" t="b">
        <f t="shared" si="187"/>
        <v>1</v>
      </c>
    </row>
    <row r="2313" spans="2:11" x14ac:dyDescent="0.4">
      <c r="B2313" s="2" t="str" cm="1">
        <f t="array" ref="B2313">INDEX(JIS一覧!$A$1:$CQ$95, VALUE(LEFT(F2313, 2))+1, VALUE(RIGHT(F2313, 2))+1)</f>
        <v>鮓</v>
      </c>
      <c r="E2313" s="1">
        <f t="shared" si="185"/>
        <v>502</v>
      </c>
      <c r="F2313" s="7">
        <v>8224</v>
      </c>
      <c r="G2313" s="9" t="str" cm="1">
        <f t="array" ref="G2313">IF(LEN(F2313)=4,"1-"&amp;LEFT(F2313,2)&amp;"-"&amp;RIGHT(F2313,2),IF(AND(F2313="",B2313&lt;&gt;""),FindJISCoordinate(B2313),"No Code"))</f>
        <v>1-82-24</v>
      </c>
      <c r="H2313" s="3">
        <f t="shared" si="186"/>
        <v>39827</v>
      </c>
      <c r="I2313" s="3" t="str">
        <f t="shared" ref="I2313:I2376" si="188">IFERROR("U+"&amp;DEC2HEX(H2313),"")</f>
        <v>U+9B93</v>
      </c>
      <c r="J2313" s="3" t="str">
        <f t="shared" ref="J2313:J2376" si="189">IFERROR(_xlfn.UNICHAR(H2313),"")</f>
        <v>鮓</v>
      </c>
      <c r="K2313" s="3" t="b">
        <f t="shared" si="187"/>
        <v>1</v>
      </c>
    </row>
    <row r="2314" spans="2:11" x14ac:dyDescent="0.4">
      <c r="B2314" s="2" t="str" cm="1">
        <f t="array" ref="B2314">INDEX(JIS一覧!$A$1:$CQ$95, VALUE(LEFT(F2314, 2))+1, VALUE(RIGHT(F2314, 2))+1)</f>
        <v>蹉</v>
      </c>
      <c r="E2314" s="1">
        <f t="shared" si="185"/>
        <v>502</v>
      </c>
      <c r="F2314" s="7">
        <v>7702</v>
      </c>
      <c r="G2314" s="9" t="str" cm="1">
        <f t="array" ref="G2314">IF(LEN(F2314)=4,"1-"&amp;LEFT(F2314,2)&amp;"-"&amp;RIGHT(F2314,2),IF(AND(F2314="",B2314&lt;&gt;""),FindJISCoordinate(B2314),"No Code"))</f>
        <v>1-77-02</v>
      </c>
      <c r="H2314" s="3">
        <f t="shared" si="186"/>
        <v>36425</v>
      </c>
      <c r="I2314" s="3" t="str">
        <f t="shared" si="188"/>
        <v>U+8E49</v>
      </c>
      <c r="J2314" s="3" t="str">
        <f t="shared" si="189"/>
        <v>蹉</v>
      </c>
      <c r="K2314" s="3" t="b">
        <f t="shared" si="187"/>
        <v>1</v>
      </c>
    </row>
    <row r="2315" spans="2:11" x14ac:dyDescent="0.4">
      <c r="B2315" s="2" t="str" cm="1">
        <f t="array" ref="B2315">INDEX(JIS一覧!$A$1:$CQ$95, VALUE(LEFT(F2315, 2))+1, VALUE(RIGHT(F2315, 2))+1)</f>
        <v>鎖</v>
      </c>
      <c r="E2315" s="1">
        <f t="shared" si="185"/>
        <v>502</v>
      </c>
      <c r="F2315" s="7">
        <v>2631</v>
      </c>
      <c r="G2315" s="9" t="str" cm="1">
        <f t="array" ref="G2315">IF(LEN(F2315)=4,"1-"&amp;LEFT(F2315,2)&amp;"-"&amp;RIGHT(F2315,2),IF(AND(F2315="",B2315&lt;&gt;""),FindJISCoordinate(B2315),"No Code"))</f>
        <v>1-26-31</v>
      </c>
      <c r="H2315" s="3">
        <f t="shared" si="186"/>
        <v>37782</v>
      </c>
      <c r="I2315" s="3" t="str">
        <f t="shared" si="188"/>
        <v>U+9396</v>
      </c>
      <c r="J2315" s="3" t="str">
        <f t="shared" si="189"/>
        <v>鎖</v>
      </c>
      <c r="K2315" s="3" t="b">
        <f t="shared" si="187"/>
        <v>1</v>
      </c>
    </row>
    <row r="2316" spans="2:11" x14ac:dyDescent="0.4">
      <c r="B2316" s="2" t="str" cm="1">
        <f t="array" ref="B2316">INDEX(JIS一覧!$A$1:$CQ$95, VALUE(LEFT(F2316, 2))+1, VALUE(RIGHT(F2316, 2))+1)</f>
        <v>鯊</v>
      </c>
      <c r="E2316" s="1">
        <f t="shared" si="185"/>
        <v>502</v>
      </c>
      <c r="F2316" s="7">
        <v>8234</v>
      </c>
      <c r="G2316" s="9" t="str" cm="1">
        <f t="array" ref="G2316">IF(LEN(F2316)=4,"1-"&amp;LEFT(F2316,2)&amp;"-"&amp;RIGHT(F2316,2),IF(AND(F2316="",B2316&lt;&gt;""),FindJISCoordinate(B2316),"No Code"))</f>
        <v>1-82-34</v>
      </c>
      <c r="H2316" s="3">
        <f t="shared" si="186"/>
        <v>39882</v>
      </c>
      <c r="I2316" s="3" t="str">
        <f t="shared" si="188"/>
        <v>U+9BCA</v>
      </c>
      <c r="J2316" s="3" t="str">
        <f t="shared" si="189"/>
        <v>鯊</v>
      </c>
      <c r="K2316" s="3" t="b">
        <f t="shared" si="187"/>
        <v>1</v>
      </c>
    </row>
    <row r="2317" spans="2:11" x14ac:dyDescent="0.4">
      <c r="B2317" s="2" t="str" cm="1">
        <f t="array" ref="B2317">INDEX(JIS一覧!$A$1:$CQ$95, VALUE(LEFT(F2317, 2))+1, VALUE(RIGHT(F2317, 2))+1)</f>
        <v>坐</v>
      </c>
      <c r="E2317" s="1">
        <f t="shared" si="185"/>
        <v>502</v>
      </c>
      <c r="F2317" s="7">
        <v>2633</v>
      </c>
      <c r="G2317" s="9" t="str" cm="1">
        <f t="array" ref="G2317">IF(LEN(F2317)=4,"1-"&amp;LEFT(F2317,2)&amp;"-"&amp;RIGHT(F2317,2),IF(AND(F2317="",B2317&lt;&gt;""),FindJISCoordinate(B2317),"No Code"))</f>
        <v>1-26-33</v>
      </c>
      <c r="H2317" s="3">
        <f t="shared" si="186"/>
        <v>22352</v>
      </c>
      <c r="I2317" s="3" t="str">
        <f t="shared" si="188"/>
        <v>U+5750</v>
      </c>
      <c r="J2317" s="3" t="str">
        <f t="shared" si="189"/>
        <v>坐</v>
      </c>
      <c r="K2317" s="3" t="b">
        <f t="shared" si="187"/>
        <v>1</v>
      </c>
    </row>
    <row r="2318" spans="2:11" x14ac:dyDescent="0.4">
      <c r="B2318" s="2" t="str" cm="1">
        <f t="array" ref="B2318">INDEX(JIS一覧!$A$1:$CQ$95, VALUE(LEFT(F2318, 2))+1, VALUE(RIGHT(F2318, 2))+1)</f>
        <v>座</v>
      </c>
      <c r="E2318" s="1">
        <f t="shared" si="185"/>
        <v>502</v>
      </c>
      <c r="F2318" s="7">
        <v>2634</v>
      </c>
      <c r="G2318" s="9" t="str" cm="1">
        <f t="array" ref="G2318">IF(LEN(F2318)=4,"1-"&amp;LEFT(F2318,2)&amp;"-"&amp;RIGHT(F2318,2),IF(AND(F2318="",B2318&lt;&gt;""),FindJISCoordinate(B2318),"No Code"))</f>
        <v>1-26-34</v>
      </c>
      <c r="H2318" s="3">
        <f t="shared" si="186"/>
        <v>24231</v>
      </c>
      <c r="I2318" s="3" t="str">
        <f t="shared" si="188"/>
        <v>U+5EA7</v>
      </c>
      <c r="J2318" s="3" t="str">
        <f t="shared" si="189"/>
        <v>座</v>
      </c>
      <c r="K2318" s="3" t="b">
        <f t="shared" si="187"/>
        <v>1</v>
      </c>
    </row>
    <row r="2319" spans="2:11" x14ac:dyDescent="0.4">
      <c r="B2319" s="2" t="str" cm="1">
        <f t="array" ref="B2319">INDEX(JIS一覧!$A$1:$CQ$95, VALUE(LEFT(F2319, 2))+1, VALUE(RIGHT(F2319, 2))+1)</f>
        <v>挫</v>
      </c>
      <c r="E2319" s="1">
        <f t="shared" si="185"/>
        <v>502</v>
      </c>
      <c r="F2319" s="7">
        <v>2635</v>
      </c>
      <c r="G2319" s="9" t="str" cm="1">
        <f t="array" ref="G2319">IF(LEN(F2319)=4,"1-"&amp;LEFT(F2319,2)&amp;"-"&amp;RIGHT(F2319,2),IF(AND(F2319="",B2319&lt;&gt;""),FindJISCoordinate(B2319),"No Code"))</f>
        <v>1-26-35</v>
      </c>
      <c r="H2319" s="3">
        <f t="shared" si="186"/>
        <v>25387</v>
      </c>
      <c r="I2319" s="3" t="str">
        <f t="shared" si="188"/>
        <v>U+632B</v>
      </c>
      <c r="J2319" s="3" t="str">
        <f t="shared" si="189"/>
        <v>挫</v>
      </c>
      <c r="K2319" s="3" t="b">
        <f t="shared" si="187"/>
        <v>1</v>
      </c>
    </row>
    <row r="2320" spans="2:11" x14ac:dyDescent="0.4">
      <c r="B2320" s="2" t="str" cm="1">
        <f t="array" ref="B2320">INDEX(JIS一覧!$A$1:$CQ$95, VALUE(LEFT(F2320, 2))+1, VALUE(RIGHT(F2320, 2))+1)</f>
        <v>才</v>
      </c>
      <c r="E2320" s="1">
        <f t="shared" si="185"/>
        <v>502</v>
      </c>
      <c r="F2320" s="7">
        <v>2645</v>
      </c>
      <c r="G2320" s="9" t="str" cm="1">
        <f t="array" ref="G2320">IF(LEN(F2320)=4,"1-"&amp;LEFT(F2320,2)&amp;"-"&amp;RIGHT(F2320,2),IF(AND(F2320="",B2320&lt;&gt;""),FindJISCoordinate(B2320),"No Code"))</f>
        <v>1-26-45</v>
      </c>
      <c r="H2320" s="3">
        <f t="shared" si="186"/>
        <v>25165</v>
      </c>
      <c r="I2320" s="3" t="str">
        <f t="shared" si="188"/>
        <v>U+624D</v>
      </c>
      <c r="J2320" s="3" t="str">
        <f t="shared" si="189"/>
        <v>才</v>
      </c>
      <c r="K2320" s="3" t="b">
        <f t="shared" si="187"/>
        <v>1</v>
      </c>
    </row>
    <row r="2321" spans="2:11" x14ac:dyDescent="0.4">
      <c r="B2321" s="2" t="str" cm="1">
        <f t="array" ref="B2321">INDEX(JIS一覧!$A$1:$CQ$95, VALUE(LEFT(F2321, 2))+1, VALUE(RIGHT(F2321, 2))+1)</f>
        <v>再</v>
      </c>
      <c r="E2321" s="1">
        <f t="shared" si="185"/>
        <v>502</v>
      </c>
      <c r="F2321" s="7">
        <v>2638</v>
      </c>
      <c r="G2321" s="9" t="str" cm="1">
        <f t="array" ref="G2321">IF(LEN(F2321)=4,"1-"&amp;LEFT(F2321,2)&amp;"-"&amp;RIGHT(F2321,2),IF(AND(F2321="",B2321&lt;&gt;""),FindJISCoordinate(B2321),"No Code"))</f>
        <v>1-26-38</v>
      </c>
      <c r="H2321" s="3">
        <f t="shared" si="186"/>
        <v>20877</v>
      </c>
      <c r="I2321" s="3" t="str">
        <f t="shared" si="188"/>
        <v>U+518D</v>
      </c>
      <c r="J2321" s="3" t="str">
        <f t="shared" si="189"/>
        <v>再</v>
      </c>
      <c r="K2321" s="3" t="b">
        <f t="shared" si="187"/>
        <v>1</v>
      </c>
    </row>
    <row r="2322" spans="2:11" x14ac:dyDescent="0.4">
      <c r="B2322" s="2" t="str" cm="1">
        <f t="array" ref="B2322">INDEX(JIS一覧!$A$1:$CQ$95, VALUE(LEFT(F2322, 2))+1, VALUE(RIGHT(F2322, 2))+1)</f>
        <v>犲</v>
      </c>
      <c r="E2322" s="1">
        <f t="shared" si="185"/>
        <v>502</v>
      </c>
      <c r="F2322" s="7">
        <v>6428</v>
      </c>
      <c r="G2322" s="9" t="str" cm="1">
        <f t="array" ref="G2322">IF(LEN(F2322)=4,"1-"&amp;LEFT(F2322,2)&amp;"-"&amp;RIGHT(F2322,2),IF(AND(F2322="",B2322&lt;&gt;""),FindJISCoordinate(B2322),"No Code"))</f>
        <v>1-64-28</v>
      </c>
      <c r="H2322" s="3">
        <f t="shared" si="186"/>
        <v>29362</v>
      </c>
      <c r="I2322" s="3" t="str">
        <f t="shared" si="188"/>
        <v>U+72B2</v>
      </c>
      <c r="J2322" s="3" t="str">
        <f t="shared" si="189"/>
        <v>犲</v>
      </c>
      <c r="K2322" s="3" t="b">
        <f t="shared" si="187"/>
        <v>1</v>
      </c>
    </row>
    <row r="2323" spans="2:11" x14ac:dyDescent="0.4">
      <c r="B2323" s="2" t="str" cm="1">
        <f t="array" ref="B2323">INDEX(JIS一覧!$A$1:$CQ$95, VALUE(LEFT(F2323, 2))+1, VALUE(RIGHT(F2323, 2))+1)</f>
        <v>災</v>
      </c>
      <c r="E2323" s="1">
        <f t="shared" si="185"/>
        <v>502</v>
      </c>
      <c r="F2323" s="7">
        <v>2650</v>
      </c>
      <c r="G2323" s="9" t="str" cm="1">
        <f t="array" ref="G2323">IF(LEN(F2323)=4,"1-"&amp;LEFT(F2323,2)&amp;"-"&amp;RIGHT(F2323,2),IF(AND(F2323="",B2323&lt;&gt;""),FindJISCoordinate(B2323),"No Code"))</f>
        <v>1-26-50</v>
      </c>
      <c r="H2323" s="3">
        <f t="shared" si="186"/>
        <v>28797</v>
      </c>
      <c r="I2323" s="3" t="str">
        <f t="shared" si="188"/>
        <v>U+707D</v>
      </c>
      <c r="J2323" s="3" t="str">
        <f t="shared" si="189"/>
        <v>災</v>
      </c>
      <c r="K2323" s="3" t="b">
        <f t="shared" si="187"/>
        <v>1</v>
      </c>
    </row>
    <row r="2324" spans="2:11" x14ac:dyDescent="0.4">
      <c r="B2324" s="2" t="str" cm="1">
        <f t="array" ref="B2324">INDEX(JIS一覧!$A$1:$CQ$95, VALUE(LEFT(F2324, 2))+1, VALUE(RIGHT(F2324, 2))+1)</f>
        <v>妻</v>
      </c>
      <c r="E2324" s="1">
        <f t="shared" si="185"/>
        <v>502</v>
      </c>
      <c r="F2324" s="7">
        <v>2642</v>
      </c>
      <c r="G2324" s="9" t="str" cm="1">
        <f t="array" ref="G2324">IF(LEN(F2324)=4,"1-"&amp;LEFT(F2324,2)&amp;"-"&amp;RIGHT(F2324,2),IF(AND(F2324="",B2324&lt;&gt;""),FindJISCoordinate(B2324),"No Code"))</f>
        <v>1-26-42</v>
      </c>
      <c r="H2324" s="3">
        <f t="shared" si="186"/>
        <v>22971</v>
      </c>
      <c r="I2324" s="3" t="str">
        <f t="shared" si="188"/>
        <v>U+59BB</v>
      </c>
      <c r="J2324" s="3" t="str">
        <f t="shared" si="189"/>
        <v>妻</v>
      </c>
      <c r="K2324" s="3" t="b">
        <f t="shared" si="187"/>
        <v>1</v>
      </c>
    </row>
    <row r="2325" spans="2:11" x14ac:dyDescent="0.4">
      <c r="B2325" s="2" t="str" cm="1">
        <f t="array" ref="B2325">INDEX(JIS一覧!$A$1:$CQ$95, VALUE(LEFT(F2325, 2))+1, VALUE(RIGHT(F2325, 2))+1)</f>
        <v>采</v>
      </c>
      <c r="E2325" s="1">
        <f t="shared" si="185"/>
        <v>502</v>
      </c>
      <c r="F2325" s="7">
        <v>2651</v>
      </c>
      <c r="G2325" s="9" t="str" cm="1">
        <f t="array" ref="G2325">IF(LEN(F2325)=4,"1-"&amp;LEFT(F2325,2)&amp;"-"&amp;RIGHT(F2325,2),IF(AND(F2325="",B2325&lt;&gt;""),FindJISCoordinate(B2325),"No Code"))</f>
        <v>1-26-51</v>
      </c>
      <c r="H2325" s="3">
        <f t="shared" si="186"/>
        <v>37319</v>
      </c>
      <c r="I2325" s="3" t="str">
        <f t="shared" si="188"/>
        <v>U+91C7</v>
      </c>
      <c r="J2325" s="3" t="str">
        <f t="shared" si="189"/>
        <v>采</v>
      </c>
      <c r="K2325" s="3" t="b">
        <f t="shared" si="187"/>
        <v>1</v>
      </c>
    </row>
    <row r="2326" spans="2:11" x14ac:dyDescent="0.4">
      <c r="B2326" s="2" t="str" cm="1">
        <f t="array" ref="B2326">INDEX(JIS一覧!$A$1:$CQ$95, VALUE(LEFT(F2326, 2))+1, VALUE(RIGHT(F2326, 2))+1)</f>
        <v>哉</v>
      </c>
      <c r="E2326" s="1">
        <f t="shared" si="185"/>
        <v>502</v>
      </c>
      <c r="F2326" s="7">
        <v>2640</v>
      </c>
      <c r="G2326" s="9" t="str" cm="1">
        <f t="array" ref="G2326">IF(LEN(F2326)=4,"1-"&amp;LEFT(F2326,2)&amp;"-"&amp;RIGHT(F2326,2),IF(AND(F2326="",B2326&lt;&gt;""),FindJISCoordinate(B2326),"No Code"))</f>
        <v>1-26-40</v>
      </c>
      <c r="H2326" s="3">
        <f t="shared" si="186"/>
        <v>21705</v>
      </c>
      <c r="I2326" s="3" t="str">
        <f t="shared" si="188"/>
        <v>U+54C9</v>
      </c>
      <c r="J2326" s="3" t="str">
        <f t="shared" si="189"/>
        <v>哉</v>
      </c>
      <c r="K2326" s="3" t="b">
        <f t="shared" si="187"/>
        <v>1</v>
      </c>
    </row>
    <row r="2327" spans="2:11" x14ac:dyDescent="0.4">
      <c r="B2327" s="2" t="str" cm="1">
        <f t="array" ref="B2327">INDEX(JIS一覧!$A$1:$CQ$95, VALUE(LEFT(F2327, 2))+1, VALUE(RIGHT(F2327, 2))+1)</f>
        <v>柴</v>
      </c>
      <c r="E2327" s="1">
        <f t="shared" si="185"/>
        <v>502</v>
      </c>
      <c r="F2327" s="7">
        <v>2838</v>
      </c>
      <c r="G2327" s="9" t="str" cm="1">
        <f t="array" ref="G2327">IF(LEN(F2327)=4,"1-"&amp;LEFT(F2327,2)&amp;"-"&amp;RIGHT(F2327,2),IF(AND(F2327="",B2327&lt;&gt;""),FindJISCoordinate(B2327),"No Code"))</f>
        <v>1-28-38</v>
      </c>
      <c r="H2327" s="3">
        <f t="shared" si="186"/>
        <v>26612</v>
      </c>
      <c r="I2327" s="3" t="str">
        <f t="shared" si="188"/>
        <v>U+67F4</v>
      </c>
      <c r="J2327" s="3" t="str">
        <f t="shared" si="189"/>
        <v>柴</v>
      </c>
      <c r="K2327" s="3" t="b">
        <f t="shared" si="187"/>
        <v>1</v>
      </c>
    </row>
    <row r="2328" spans="2:11" x14ac:dyDescent="0.4">
      <c r="B2328" s="2" t="str" cm="1">
        <f t="array" ref="B2328">INDEX(JIS一覧!$A$1:$CQ$95, VALUE(LEFT(F2328, 2))+1, VALUE(RIGHT(F2328, 2))+1)</f>
        <v>洒</v>
      </c>
      <c r="E2328" s="1">
        <f t="shared" si="185"/>
        <v>502</v>
      </c>
      <c r="F2328" s="7">
        <v>6215</v>
      </c>
      <c r="G2328" s="9" t="str" cm="1">
        <f t="array" ref="G2328">IF(LEN(F2328)=4,"1-"&amp;LEFT(F2328,2)&amp;"-"&amp;RIGHT(F2328,2),IF(AND(F2328="",B2328&lt;&gt;""),FindJISCoordinate(B2328),"No Code"))</f>
        <v>1-62-15</v>
      </c>
      <c r="H2328" s="3">
        <f t="shared" si="186"/>
        <v>27922</v>
      </c>
      <c r="I2328" s="3" t="str">
        <f t="shared" si="188"/>
        <v>U+6D12</v>
      </c>
      <c r="J2328" s="3" t="str">
        <f t="shared" si="189"/>
        <v>洒</v>
      </c>
      <c r="K2328" s="3" t="b">
        <f t="shared" si="187"/>
        <v>1</v>
      </c>
    </row>
    <row r="2329" spans="2:11" x14ac:dyDescent="0.4">
      <c r="B2329" s="2" t="str" cm="1">
        <f t="array" ref="B2329">INDEX(JIS一覧!$A$1:$CQ$95, VALUE(LEFT(F2329, 2))+1, VALUE(RIGHT(F2329, 2))+1)</f>
        <v>砕</v>
      </c>
      <c r="E2329" s="1">
        <f t="shared" si="185"/>
        <v>502</v>
      </c>
      <c r="F2329" s="7">
        <v>2653</v>
      </c>
      <c r="G2329" s="9" t="str" cm="1">
        <f t="array" ref="G2329">IF(LEN(F2329)=4,"1-"&amp;LEFT(F2329,2)&amp;"-"&amp;RIGHT(F2329,2),IF(AND(F2329="",B2329&lt;&gt;""),FindJISCoordinate(B2329),"No Code"))</f>
        <v>1-26-53</v>
      </c>
      <c r="H2329" s="3">
        <f t="shared" si="186"/>
        <v>30741</v>
      </c>
      <c r="I2329" s="3" t="str">
        <f t="shared" si="188"/>
        <v>U+7815</v>
      </c>
      <c r="J2329" s="3" t="str">
        <f t="shared" si="189"/>
        <v>砕</v>
      </c>
      <c r="K2329" s="3" t="b">
        <f t="shared" si="187"/>
        <v>1</v>
      </c>
    </row>
    <row r="2330" spans="2:11" x14ac:dyDescent="0.4">
      <c r="B2330" s="2" t="str" cm="1">
        <f t="array" ref="B2330">INDEX(JIS一覧!$A$1:$CQ$95, VALUE(LEFT(F2330, 2))+1, VALUE(RIGHT(F2330, 2))+1)</f>
        <v>碎</v>
      </c>
      <c r="C2330" t="s">
        <v>11170</v>
      </c>
      <c r="E2330" s="1">
        <f t="shared" si="185"/>
        <v>502</v>
      </c>
      <c r="F2330" s="7">
        <v>6676</v>
      </c>
      <c r="G2330" s="9" t="str" cm="1">
        <f t="array" ref="G2330">IF(LEN(F2330)=4,"1-"&amp;LEFT(F2330,2)&amp;"-"&amp;RIGHT(F2330,2),IF(AND(F2330="",B2330&lt;&gt;""),FindJISCoordinate(B2330),"No Code"))</f>
        <v>1-66-76</v>
      </c>
      <c r="H2330" s="3">
        <f t="shared" si="186"/>
        <v>30862</v>
      </c>
      <c r="I2330" s="3" t="str">
        <f t="shared" si="188"/>
        <v>U+788E</v>
      </c>
      <c r="J2330" s="3" t="str">
        <f t="shared" si="189"/>
        <v>碎</v>
      </c>
      <c r="K2330" s="3" t="b">
        <f t="shared" si="187"/>
        <v>1</v>
      </c>
    </row>
    <row r="2331" spans="2:11" x14ac:dyDescent="0.4">
      <c r="B2331" s="2" t="str" cm="1">
        <f t="array" ref="B2331">INDEX(JIS一覧!$A$1:$CQ$95, VALUE(LEFT(F2331, 2))+1, VALUE(RIGHT(F2331, 2))+1)</f>
        <v>倅</v>
      </c>
      <c r="E2331" s="1">
        <f t="shared" si="185"/>
        <v>502</v>
      </c>
      <c r="F2331" s="7">
        <v>4870</v>
      </c>
      <c r="G2331" s="9" t="str" cm="1">
        <f t="array" ref="G2331">IF(LEN(F2331)=4,"1-"&amp;LEFT(F2331,2)&amp;"-"&amp;RIGHT(F2331,2),IF(AND(F2331="",B2331&lt;&gt;""),FindJISCoordinate(B2331),"No Code"))</f>
        <v>1-48-70</v>
      </c>
      <c r="H2331" s="3">
        <f t="shared" si="186"/>
        <v>20485</v>
      </c>
      <c r="I2331" s="3" t="str">
        <f t="shared" si="188"/>
        <v>U+5005</v>
      </c>
      <c r="J2331" s="3" t="str">
        <f t="shared" si="189"/>
        <v>倅</v>
      </c>
      <c r="K2331" s="3" t="b">
        <f t="shared" si="187"/>
        <v>1</v>
      </c>
    </row>
    <row r="2332" spans="2:11" x14ac:dyDescent="0.4">
      <c r="B2332" s="2" t="str" cm="1">
        <f t="array" ref="B2332">INDEX(JIS一覧!$A$1:$CQ$95, VALUE(LEFT(F2332, 2))+1, VALUE(RIGHT(F2332, 2))+1)</f>
        <v>伜</v>
      </c>
      <c r="C2332" t="s">
        <v>11171</v>
      </c>
      <c r="E2332" s="1">
        <f t="shared" si="185"/>
        <v>502</v>
      </c>
      <c r="F2332" s="7">
        <v>4871</v>
      </c>
      <c r="G2332" s="9" t="str" cm="1">
        <f t="array" ref="G2332">IF(LEN(F2332)=4,"1-"&amp;LEFT(F2332,2)&amp;"-"&amp;RIGHT(F2332,2),IF(AND(F2332="",B2332&lt;&gt;""),FindJISCoordinate(B2332),"No Code"))</f>
        <v>1-48-71</v>
      </c>
      <c r="H2332" s="3">
        <f t="shared" si="186"/>
        <v>20252</v>
      </c>
      <c r="I2332" s="3" t="str">
        <f t="shared" si="188"/>
        <v>U+4F1C</v>
      </c>
      <c r="J2332" s="3" t="str">
        <f t="shared" si="189"/>
        <v>伜</v>
      </c>
      <c r="K2332" s="3" t="b">
        <f t="shared" si="187"/>
        <v>1</v>
      </c>
    </row>
    <row r="2333" spans="2:11" x14ac:dyDescent="0.4">
      <c r="B2333" s="2" t="str" cm="1">
        <f t="array" ref="B2333">INDEX(JIS一覧!$A$1:$CQ$95, VALUE(LEFT(F2333, 2))+1, VALUE(RIGHT(F2333, 2))+1)</f>
        <v>宰</v>
      </c>
      <c r="E2333" s="1">
        <f t="shared" si="185"/>
        <v>502</v>
      </c>
      <c r="F2333" s="7">
        <v>2643</v>
      </c>
      <c r="G2333" s="9" t="str" cm="1">
        <f t="array" ref="G2333">IF(LEN(F2333)=4,"1-"&amp;LEFT(F2333,2)&amp;"-"&amp;RIGHT(F2333,2),IF(AND(F2333="",B2333&lt;&gt;""),FindJISCoordinate(B2333),"No Code"))</f>
        <v>1-26-43</v>
      </c>
      <c r="H2333" s="3">
        <f t="shared" si="186"/>
        <v>23472</v>
      </c>
      <c r="I2333" s="3" t="str">
        <f t="shared" si="188"/>
        <v>U+5BB0</v>
      </c>
      <c r="J2333" s="3" t="str">
        <f t="shared" si="189"/>
        <v>宰</v>
      </c>
      <c r="K2333" s="3" t="b">
        <f t="shared" si="187"/>
        <v>1</v>
      </c>
    </row>
    <row r="2334" spans="2:11" x14ac:dyDescent="0.4">
      <c r="B2334" s="2" t="str" cm="1">
        <f t="array" ref="B2334">INDEX(JIS一覧!$A$1:$CQ$95, VALUE(LEFT(F2334, 2))+1, VALUE(RIGHT(F2334, 2))+1)</f>
        <v>晒</v>
      </c>
      <c r="E2334" s="1">
        <f t="shared" si="185"/>
        <v>502</v>
      </c>
      <c r="F2334" s="7">
        <v>2715</v>
      </c>
      <c r="G2334" s="9" t="str" cm="1">
        <f t="array" ref="G2334">IF(LEN(F2334)=4,"1-"&amp;LEFT(F2334,2)&amp;"-"&amp;RIGHT(F2334,2),IF(AND(F2334="",B2334&lt;&gt;""),FindJISCoordinate(B2334),"No Code"))</f>
        <v>1-27-15</v>
      </c>
      <c r="H2334" s="3">
        <f t="shared" si="186"/>
        <v>26194</v>
      </c>
      <c r="I2334" s="3" t="str">
        <f t="shared" si="188"/>
        <v>U+6652</v>
      </c>
      <c r="J2334" s="3" t="str">
        <f t="shared" si="189"/>
        <v>晒</v>
      </c>
      <c r="K2334" s="3" t="b">
        <f t="shared" si="187"/>
        <v>1</v>
      </c>
    </row>
    <row r="2335" spans="2:11" x14ac:dyDescent="0.4">
      <c r="B2335" s="2" t="str" cm="1">
        <f t="array" ref="B2335">INDEX(JIS一覧!$A$1:$CQ$95, VALUE(LEFT(F2335, 2))+1, VALUE(RIGHT(F2335, 2))+1)</f>
        <v>栽</v>
      </c>
      <c r="E2335" s="1">
        <f t="shared" si="185"/>
        <v>502</v>
      </c>
      <c r="F2335" s="7">
        <v>2647</v>
      </c>
      <c r="G2335" s="9" t="str" cm="1">
        <f t="array" ref="G2335">IF(LEN(F2335)=4,"1-"&amp;LEFT(F2335,2)&amp;"-"&amp;RIGHT(F2335,2),IF(AND(F2335="",B2335&lt;&gt;""),FindJISCoordinate(B2335),"No Code"))</f>
        <v>1-26-47</v>
      </c>
      <c r="H2335" s="3">
        <f t="shared" si="186"/>
        <v>26685</v>
      </c>
      <c r="I2335" s="3" t="str">
        <f t="shared" si="188"/>
        <v>U+683D</v>
      </c>
      <c r="J2335" s="3" t="str">
        <f t="shared" si="189"/>
        <v>栽</v>
      </c>
      <c r="K2335" s="3" t="b">
        <f t="shared" si="187"/>
        <v>1</v>
      </c>
    </row>
    <row r="2336" spans="2:11" x14ac:dyDescent="0.4">
      <c r="B2336" s="2" t="str" cm="1">
        <f t="array" ref="B2336">INDEX(JIS一覧!$A$1:$CQ$95, VALUE(LEFT(F2336, 2))+1, VALUE(RIGHT(F2336, 2))+1)</f>
        <v>砦</v>
      </c>
      <c r="E2336" s="1">
        <f t="shared" si="185"/>
        <v>502</v>
      </c>
      <c r="F2336" s="7">
        <v>2654</v>
      </c>
      <c r="G2336" s="9" t="str" cm="1">
        <f t="array" ref="G2336">IF(LEN(F2336)=4,"1-"&amp;LEFT(F2336,2)&amp;"-"&amp;RIGHT(F2336,2),IF(AND(F2336="",B2336&lt;&gt;""),FindJISCoordinate(B2336),"No Code"))</f>
        <v>1-26-54</v>
      </c>
      <c r="H2336" s="3">
        <f t="shared" si="186"/>
        <v>30758</v>
      </c>
      <c r="I2336" s="3" t="str">
        <f t="shared" si="188"/>
        <v>U+7826</v>
      </c>
      <c r="J2336" s="3" t="str">
        <f t="shared" si="189"/>
        <v>砦</v>
      </c>
      <c r="K2336" s="3" t="b">
        <f t="shared" si="187"/>
        <v>1</v>
      </c>
    </row>
    <row r="2337" spans="2:11" x14ac:dyDescent="0.4">
      <c r="B2337" s="2" t="str" cm="1">
        <f t="array" ref="B2337">INDEX(JIS一覧!$A$1:$CQ$95, VALUE(LEFT(F2337, 2))+1, VALUE(RIGHT(F2337, 2))+1)</f>
        <v>豺</v>
      </c>
      <c r="E2337" s="1">
        <f t="shared" si="185"/>
        <v>502</v>
      </c>
      <c r="F2337" s="7">
        <v>7625</v>
      </c>
      <c r="G2337" s="9" t="str" cm="1">
        <f t="array" ref="G2337">IF(LEN(F2337)=4,"1-"&amp;LEFT(F2337,2)&amp;"-"&amp;RIGHT(F2337,2),IF(AND(F2337="",B2337&lt;&gt;""),FindJISCoordinate(B2337),"No Code"))</f>
        <v>1-76-25</v>
      </c>
      <c r="H2337" s="3">
        <f t="shared" si="186"/>
        <v>35962</v>
      </c>
      <c r="I2337" s="3" t="str">
        <f t="shared" si="188"/>
        <v>U+8C7A</v>
      </c>
      <c r="J2337" s="3" t="str">
        <f t="shared" si="189"/>
        <v>豺</v>
      </c>
      <c r="K2337" s="3" t="b">
        <f t="shared" si="187"/>
        <v>1</v>
      </c>
    </row>
    <row r="2338" spans="2:11" x14ac:dyDescent="0.4">
      <c r="B2338" s="2" t="str" cm="1">
        <f t="array" ref="B2338">INDEX(JIS一覧!$A$1:$CQ$95, VALUE(LEFT(F2338, 2))+1, VALUE(RIGHT(F2338, 2))+1)</f>
        <v>啐</v>
      </c>
      <c r="E2338" s="1">
        <f t="shared" si="185"/>
        <v>502</v>
      </c>
      <c r="F2338" s="7">
        <v>1507</v>
      </c>
      <c r="G2338" s="9" t="str" cm="1">
        <f t="array" ref="G2338">IF(LEN(F2338)=4,"1-"&amp;LEFT(F2338,2)&amp;"-"&amp;RIGHT(F2338,2),IF(AND(F2338="",B2338&lt;&gt;""),FindJISCoordinate(B2338),"No Code"))</f>
        <v>1-15-07</v>
      </c>
      <c r="H2338" s="3">
        <f t="shared" si="186"/>
        <v>21840</v>
      </c>
      <c r="I2338" s="3" t="str">
        <f t="shared" si="188"/>
        <v>U+5550</v>
      </c>
      <c r="J2338" s="3" t="str">
        <f t="shared" si="189"/>
        <v>啐</v>
      </c>
      <c r="K2338" s="3" t="b">
        <f t="shared" si="187"/>
        <v>1</v>
      </c>
    </row>
    <row r="2339" spans="2:11" x14ac:dyDescent="0.4">
      <c r="B2339" s="2" t="str" cm="1">
        <f t="array" ref="B2339">INDEX(JIS一覧!$A$1:$CQ$95, VALUE(LEFT(F2339, 2))+1, VALUE(RIGHT(F2339, 2))+1)</f>
        <v>崔</v>
      </c>
      <c r="E2339" s="1">
        <f t="shared" si="185"/>
        <v>502</v>
      </c>
      <c r="F2339" s="7">
        <v>5435</v>
      </c>
      <c r="G2339" s="9" t="str" cm="1">
        <f t="array" ref="G2339">IF(LEN(F2339)=4,"1-"&amp;LEFT(F2339,2)&amp;"-"&amp;RIGHT(F2339,2),IF(AND(F2339="",B2339&lt;&gt;""),FindJISCoordinate(B2339),"No Code"))</f>
        <v>1-54-35</v>
      </c>
      <c r="H2339" s="3">
        <f t="shared" si="186"/>
        <v>23828</v>
      </c>
      <c r="I2339" s="3" t="str">
        <f t="shared" si="188"/>
        <v>U+5D14</v>
      </c>
      <c r="J2339" s="3" t="str">
        <f t="shared" si="189"/>
        <v>崔</v>
      </c>
      <c r="K2339" s="3" t="b">
        <f t="shared" si="187"/>
        <v>1</v>
      </c>
    </row>
    <row r="2340" spans="2:11" x14ac:dyDescent="0.4">
      <c r="B2340" s="2" t="str" cm="1">
        <f t="array" ref="B2340">INDEX(JIS一覧!$A$1:$CQ$95, VALUE(LEFT(F2340, 2))+1, VALUE(RIGHT(F2340, 2))+1)</f>
        <v>彩</v>
      </c>
      <c r="E2340" s="1">
        <f t="shared" si="185"/>
        <v>502</v>
      </c>
      <c r="F2340" s="7">
        <v>2644</v>
      </c>
      <c r="G2340" s="9" t="str" cm="1">
        <f t="array" ref="G2340">IF(LEN(F2340)=4,"1-"&amp;LEFT(F2340,2)&amp;"-"&amp;RIGHT(F2340,2),IF(AND(F2340="",B2340&lt;&gt;""),FindJISCoordinate(B2340),"No Code"))</f>
        <v>1-26-44</v>
      </c>
      <c r="H2340" s="3">
        <f t="shared" si="186"/>
        <v>24425</v>
      </c>
      <c r="I2340" s="3" t="str">
        <f t="shared" si="188"/>
        <v>U+5F69</v>
      </c>
      <c r="J2340" s="3" t="str">
        <f t="shared" si="189"/>
        <v>彩</v>
      </c>
      <c r="K2340" s="3" t="b">
        <f t="shared" si="187"/>
        <v>1</v>
      </c>
    </row>
    <row r="2341" spans="2:11" x14ac:dyDescent="0.4">
      <c r="B2341" s="2" t="str" cm="1">
        <f t="array" ref="B2341">INDEX(JIS一覧!$A$1:$CQ$95, VALUE(LEFT(F2341, 2))+1, VALUE(RIGHT(F2341, 2))+1)</f>
        <v>採</v>
      </c>
      <c r="E2341" s="1">
        <f t="shared" si="185"/>
        <v>502</v>
      </c>
      <c r="F2341" s="7">
        <v>2646</v>
      </c>
      <c r="G2341" s="9" t="str" cm="1">
        <f t="array" ref="G2341">IF(LEN(F2341)=4,"1-"&amp;LEFT(F2341,2)&amp;"-"&amp;RIGHT(F2341,2),IF(AND(F2341="",B2341&lt;&gt;""),FindJISCoordinate(B2341),"No Code"))</f>
        <v>1-26-46</v>
      </c>
      <c r="H2341" s="3">
        <f t="shared" si="186"/>
        <v>25505</v>
      </c>
      <c r="I2341" s="3" t="str">
        <f t="shared" si="188"/>
        <v>U+63A1</v>
      </c>
      <c r="J2341" s="3" t="str">
        <f t="shared" si="189"/>
        <v>採</v>
      </c>
      <c r="K2341" s="3" t="b">
        <f t="shared" si="187"/>
        <v>1</v>
      </c>
    </row>
    <row r="2342" spans="2:11" x14ac:dyDescent="0.4">
      <c r="B2342" s="2" t="str" cm="1">
        <f t="array" ref="B2342">INDEX(JIS一覧!$A$1:$CQ$95, VALUE(LEFT(F2342, 2))+1, VALUE(RIGHT(F2342, 2))+1)</f>
        <v>済</v>
      </c>
      <c r="E2342" s="1">
        <f t="shared" si="185"/>
        <v>502</v>
      </c>
      <c r="F2342" s="7">
        <v>2649</v>
      </c>
      <c r="G2342" s="9" t="str" cm="1">
        <f t="array" ref="G2342">IF(LEN(F2342)=4,"1-"&amp;LEFT(F2342,2)&amp;"-"&amp;RIGHT(F2342,2),IF(AND(F2342="",B2342&lt;&gt;""),FindJISCoordinate(B2342),"No Code"))</f>
        <v>1-26-49</v>
      </c>
      <c r="H2342" s="3">
        <f t="shared" si="186"/>
        <v>28168</v>
      </c>
      <c r="I2342" s="3" t="str">
        <f t="shared" si="188"/>
        <v>U+6E08</v>
      </c>
      <c r="J2342" s="3" t="str">
        <f t="shared" si="189"/>
        <v>済</v>
      </c>
      <c r="K2342" s="3" t="b">
        <f t="shared" si="187"/>
        <v>1</v>
      </c>
    </row>
    <row r="2343" spans="2:11" x14ac:dyDescent="0.4">
      <c r="B2343" s="2" t="str" cm="1">
        <f t="array" ref="B2343">INDEX(JIS一覧!$A$1:$CQ$95, VALUE(LEFT(F2343, 2))+1, VALUE(RIGHT(F2343, 2))+1)</f>
        <v>濟</v>
      </c>
      <c r="C2343" t="s">
        <v>11172</v>
      </c>
      <c r="E2343" s="1">
        <f t="shared" si="185"/>
        <v>502</v>
      </c>
      <c r="F2343" s="7">
        <v>6327</v>
      </c>
      <c r="G2343" s="9" t="str" cm="1">
        <f t="array" ref="G2343">IF(LEN(F2343)=4,"1-"&amp;LEFT(F2343,2)&amp;"-"&amp;RIGHT(F2343,2),IF(AND(F2343="",B2343&lt;&gt;""),FindJISCoordinate(B2343),"No Code"))</f>
        <v>1-63-27</v>
      </c>
      <c r="H2343" s="3">
        <f t="shared" si="186"/>
        <v>28639</v>
      </c>
      <c r="I2343" s="3" t="str">
        <f t="shared" si="188"/>
        <v>U+6FDF</v>
      </c>
      <c r="J2343" s="3" t="str">
        <f t="shared" si="189"/>
        <v>濟</v>
      </c>
      <c r="K2343" s="3" t="b">
        <f t="shared" si="187"/>
        <v>1</v>
      </c>
    </row>
    <row r="2344" spans="2:11" x14ac:dyDescent="0.4">
      <c r="B2344" s="2" t="str" cm="1">
        <f t="array" ref="B2344">INDEX(JIS一覧!$A$1:$CQ$95, VALUE(LEFT(F2344, 2))+1, VALUE(RIGHT(F2344, 2))+1)</f>
        <v>淬</v>
      </c>
      <c r="E2344" s="1">
        <f t="shared" si="185"/>
        <v>502</v>
      </c>
      <c r="F2344" s="7">
        <v>6235</v>
      </c>
      <c r="G2344" s="9" t="str" cm="1">
        <f t="array" ref="G2344">IF(LEN(F2344)=4,"1-"&amp;LEFT(F2344,2)&amp;"-"&amp;RIGHT(F2344,2),IF(AND(F2344="",B2344&lt;&gt;""),FindJISCoordinate(B2344),"No Code"))</f>
        <v>1-62-35</v>
      </c>
      <c r="H2344" s="3">
        <f t="shared" si="186"/>
        <v>28140</v>
      </c>
      <c r="I2344" s="3" t="str">
        <f t="shared" si="188"/>
        <v>U+6DEC</v>
      </c>
      <c r="J2344" s="3" t="str">
        <f t="shared" si="189"/>
        <v>淬</v>
      </c>
      <c r="K2344" s="3" t="b">
        <f t="shared" si="187"/>
        <v>1</v>
      </c>
    </row>
    <row r="2345" spans="2:11" x14ac:dyDescent="0.4">
      <c r="B2345" s="2" t="str" cm="1">
        <f t="array" ref="B2345">INDEX(JIS一覧!$A$1:$CQ$95, VALUE(LEFT(F2345, 2))+1, VALUE(RIGHT(F2345, 2))+1)</f>
        <v>猜</v>
      </c>
      <c r="E2345" s="1">
        <f t="shared" si="185"/>
        <v>502</v>
      </c>
      <c r="F2345" s="7">
        <v>6442</v>
      </c>
      <c r="G2345" s="9" t="str" cm="1">
        <f t="array" ref="G2345">IF(LEN(F2345)=4,"1-"&amp;LEFT(F2345,2)&amp;"-"&amp;RIGHT(F2345,2),IF(AND(F2345="",B2345&lt;&gt;""),FindJISCoordinate(B2345),"No Code"))</f>
        <v>1-64-42</v>
      </c>
      <c r="H2345" s="3">
        <f t="shared" si="186"/>
        <v>29468</v>
      </c>
      <c r="I2345" s="3" t="str">
        <f t="shared" si="188"/>
        <v>U+731C</v>
      </c>
      <c r="J2345" s="3" t="str">
        <f t="shared" si="189"/>
        <v>猜</v>
      </c>
      <c r="K2345" s="3" t="b">
        <f t="shared" si="187"/>
        <v>1</v>
      </c>
    </row>
    <row r="2346" spans="2:11" x14ac:dyDescent="0.4">
      <c r="B2346" s="2" t="str" cm="1">
        <f t="array" ref="B2346">INDEX(JIS一覧!$A$1:$CQ$95, VALUE(LEFT(F2346, 2))+1, VALUE(RIGHT(F2346, 2))+1)</f>
        <v>祭</v>
      </c>
      <c r="E2346" s="1">
        <f t="shared" si="185"/>
        <v>502</v>
      </c>
      <c r="F2346" s="7">
        <v>2655</v>
      </c>
      <c r="G2346" s="9" t="str" cm="1">
        <f t="array" ref="G2346">IF(LEN(F2346)=4,"1-"&amp;LEFT(F2346,2)&amp;"-"&amp;RIGHT(F2346,2),IF(AND(F2346="",B2346&lt;&gt;""),FindJISCoordinate(B2346),"No Code"))</f>
        <v>1-26-55</v>
      </c>
      <c r="H2346" s="3">
        <f t="shared" si="186"/>
        <v>31085</v>
      </c>
      <c r="I2346" s="3" t="str">
        <f t="shared" si="188"/>
        <v>U+796D</v>
      </c>
      <c r="J2346" s="3" t="str">
        <f t="shared" si="189"/>
        <v>祭</v>
      </c>
      <c r="K2346" s="3" t="b">
        <f t="shared" si="187"/>
        <v>1</v>
      </c>
    </row>
    <row r="2347" spans="2:11" x14ac:dyDescent="0.4">
      <c r="B2347" s="2" t="str" cm="1">
        <f t="array" ref="B2347">INDEX(JIS一覧!$A$1:$CQ$95, VALUE(LEFT(F2347, 2))+1, VALUE(RIGHT(F2347, 2))+1)</f>
        <v>細</v>
      </c>
      <c r="E2347" s="1">
        <f t="shared" si="185"/>
        <v>502</v>
      </c>
      <c r="F2347" s="7">
        <v>2657</v>
      </c>
      <c r="G2347" s="9" t="str" cm="1">
        <f t="array" ref="G2347">IF(LEN(F2347)=4,"1-"&amp;LEFT(F2347,2)&amp;"-"&amp;RIGHT(F2347,2),IF(AND(F2347="",B2347&lt;&gt;""),FindJISCoordinate(B2347),"No Code"))</f>
        <v>1-26-57</v>
      </c>
      <c r="H2347" s="3">
        <f t="shared" si="186"/>
        <v>32048</v>
      </c>
      <c r="I2347" s="3" t="str">
        <f t="shared" si="188"/>
        <v>U+7D30</v>
      </c>
      <c r="J2347" s="3" t="str">
        <f t="shared" si="189"/>
        <v>細</v>
      </c>
      <c r="K2347" s="3" t="b">
        <f t="shared" si="187"/>
        <v>1</v>
      </c>
    </row>
    <row r="2348" spans="2:11" x14ac:dyDescent="0.4">
      <c r="B2348" s="2" t="str" cm="1">
        <f t="array" ref="B2348">INDEX(JIS一覧!$A$1:$CQ$95, VALUE(LEFT(F2348, 2))+1, VALUE(RIGHT(F2348, 2))+1)</f>
        <v>菜</v>
      </c>
      <c r="E2348" s="1">
        <f t="shared" si="185"/>
        <v>502</v>
      </c>
      <c r="F2348" s="7">
        <v>2658</v>
      </c>
      <c r="G2348" s="9" t="str" cm="1">
        <f t="array" ref="G2348">IF(LEN(F2348)=4,"1-"&amp;LEFT(F2348,2)&amp;"-"&amp;RIGHT(F2348,2),IF(AND(F2348="",B2348&lt;&gt;""),FindJISCoordinate(B2348),"No Code"))</f>
        <v>1-26-58</v>
      </c>
      <c r="H2348" s="3">
        <f t="shared" si="186"/>
        <v>33756</v>
      </c>
      <c r="I2348" s="3" t="str">
        <f t="shared" si="188"/>
        <v>U+83DC</v>
      </c>
      <c r="J2348" s="3" t="str">
        <f t="shared" si="189"/>
        <v>菜</v>
      </c>
      <c r="K2348" s="3" t="b">
        <f t="shared" si="187"/>
        <v>1</v>
      </c>
    </row>
    <row r="2349" spans="2:11" x14ac:dyDescent="0.4">
      <c r="B2349" s="2" t="str" cm="1">
        <f t="array" ref="B2349">INDEX(JIS一覧!$A$1:$CQ$95, VALUE(LEFT(F2349, 2))+1, VALUE(RIGHT(F2349, 2))+1)</f>
        <v>釵</v>
      </c>
      <c r="E2349" s="1">
        <f t="shared" si="185"/>
        <v>502</v>
      </c>
      <c r="F2349" s="7">
        <v>7864</v>
      </c>
      <c r="G2349" s="9" t="str" cm="1">
        <f t="array" ref="G2349">IF(LEN(F2349)=4,"1-"&amp;LEFT(F2349,2)&amp;"-"&amp;RIGHT(F2349,2),IF(AND(F2349="",B2349&lt;&gt;""),FindJISCoordinate(B2349),"No Code"))</f>
        <v>1-78-64</v>
      </c>
      <c r="H2349" s="3">
        <f t="shared" si="186"/>
        <v>37365</v>
      </c>
      <c r="I2349" s="3" t="str">
        <f t="shared" si="188"/>
        <v>U+91F5</v>
      </c>
      <c r="J2349" s="3" t="str">
        <f t="shared" si="189"/>
        <v>釵</v>
      </c>
      <c r="K2349" s="3" t="b">
        <f t="shared" si="187"/>
        <v>1</v>
      </c>
    </row>
    <row r="2350" spans="2:11" x14ac:dyDescent="0.4">
      <c r="B2350" s="2" t="str" cm="1">
        <f t="array" ref="B2350">INDEX(JIS一覧!$A$1:$CQ$95, VALUE(LEFT(F2350, 2))+1, VALUE(RIGHT(F2350, 2))+1)</f>
        <v>斎</v>
      </c>
      <c r="E2350" s="1">
        <f t="shared" si="185"/>
        <v>502</v>
      </c>
      <c r="F2350" s="7">
        <v>2656</v>
      </c>
      <c r="G2350" s="9" t="str" cm="1">
        <f t="array" ref="G2350">IF(LEN(F2350)=4,"1-"&amp;LEFT(F2350,2)&amp;"-"&amp;RIGHT(F2350,2),IF(AND(F2350="",B2350&lt;&gt;""),FindJISCoordinate(B2350),"No Code"))</f>
        <v>1-26-56</v>
      </c>
      <c r="H2350" s="3">
        <f t="shared" si="186"/>
        <v>25998</v>
      </c>
      <c r="I2350" s="3" t="str">
        <f t="shared" si="188"/>
        <v>U+658E</v>
      </c>
      <c r="J2350" s="3" t="str">
        <f t="shared" si="189"/>
        <v>斎</v>
      </c>
      <c r="K2350" s="3" t="b">
        <f t="shared" si="187"/>
        <v>1</v>
      </c>
    </row>
    <row r="2351" spans="2:11" x14ac:dyDescent="0.4">
      <c r="B2351" s="2" t="str" cm="1">
        <f t="array" ref="B2351">INDEX(JIS一覧!$A$1:$CQ$95, VALUE(LEFT(F2351, 2))+1, VALUE(RIGHT(F2351, 2))+1)</f>
        <v>齋</v>
      </c>
      <c r="C2351" t="s">
        <v>11173</v>
      </c>
      <c r="E2351" s="1">
        <f t="shared" si="185"/>
        <v>502</v>
      </c>
      <c r="F2351" s="7">
        <v>6723</v>
      </c>
      <c r="G2351" s="9" t="str" cm="1">
        <f t="array" ref="G2351">IF(LEN(F2351)=4,"1-"&amp;LEFT(F2351,2)&amp;"-"&amp;RIGHT(F2351,2),IF(AND(F2351="",B2351&lt;&gt;""),FindJISCoordinate(B2351),"No Code"))</f>
        <v>1-67-23</v>
      </c>
      <c r="H2351" s="3">
        <f t="shared" si="186"/>
        <v>40779</v>
      </c>
      <c r="I2351" s="3" t="str">
        <f t="shared" si="188"/>
        <v>U+9F4B</v>
      </c>
      <c r="J2351" s="3" t="str">
        <f t="shared" si="189"/>
        <v>齋</v>
      </c>
      <c r="K2351" s="3" t="b">
        <f t="shared" si="187"/>
        <v>1</v>
      </c>
    </row>
    <row r="2352" spans="2:11" x14ac:dyDescent="0.4">
      <c r="B2352" s="2" t="str" cm="1">
        <f t="array" ref="B2352">INDEX(JIS一覧!$A$1:$CQ$95, VALUE(LEFT(F2352, 2))+1, VALUE(RIGHT(F2352, 2))+1)</f>
        <v>最</v>
      </c>
      <c r="E2352" s="1">
        <f t="shared" si="185"/>
        <v>502</v>
      </c>
      <c r="F2352" s="7">
        <v>2639</v>
      </c>
      <c r="G2352" s="9" t="str" cm="1">
        <f t="array" ref="G2352">IF(LEN(F2352)=4,"1-"&amp;LEFT(F2352,2)&amp;"-"&amp;RIGHT(F2352,2),IF(AND(F2352="",B2352&lt;&gt;""),FindJISCoordinate(B2352),"No Code"))</f>
        <v>1-26-39</v>
      </c>
      <c r="H2352" s="3">
        <f t="shared" si="186"/>
        <v>26368</v>
      </c>
      <c r="I2352" s="3" t="str">
        <f t="shared" si="188"/>
        <v>U+6700</v>
      </c>
      <c r="J2352" s="3" t="str">
        <f t="shared" si="189"/>
        <v>最</v>
      </c>
      <c r="K2352" s="3" t="b">
        <f t="shared" si="187"/>
        <v>1</v>
      </c>
    </row>
    <row r="2353" spans="2:11" x14ac:dyDescent="0.4">
      <c r="B2353" s="2" t="str" cm="1">
        <f t="array" ref="B2353">INDEX(JIS一覧!$A$1:$CQ$95, VALUE(LEFT(F2353, 2))+1, VALUE(RIGHT(F2353, 2))+1)</f>
        <v>焠</v>
      </c>
      <c r="E2353" s="1">
        <f t="shared" si="185"/>
        <v>502</v>
      </c>
      <c r="F2353" s="7">
        <v>8747</v>
      </c>
      <c r="G2353" s="9" t="str" cm="1">
        <f t="array" ref="G2353">IF(LEN(F2353)=4,"1-"&amp;LEFT(F2353,2)&amp;"-"&amp;RIGHT(F2353,2),IF(AND(F2353="",B2353&lt;&gt;""),FindJISCoordinate(B2353),"No Code"))</f>
        <v>1-87-47</v>
      </c>
      <c r="H2353" s="3">
        <f t="shared" si="186"/>
        <v>28960</v>
      </c>
      <c r="I2353" s="3" t="str">
        <f t="shared" si="188"/>
        <v>U+7120</v>
      </c>
      <c r="J2353" s="3" t="str">
        <f t="shared" si="189"/>
        <v>焠</v>
      </c>
      <c r="K2353" s="3" t="b">
        <f t="shared" si="187"/>
        <v>1</v>
      </c>
    </row>
    <row r="2354" spans="2:11" x14ac:dyDescent="0.4">
      <c r="B2354" s="2" t="str" cm="1">
        <f t="array" ref="B2354">INDEX(JIS一覧!$A$1:$CQ$95, VALUE(LEFT(F2354, 2))+1, VALUE(RIGHT(F2354, 2))+1)</f>
        <v>犀</v>
      </c>
      <c r="E2354" s="1">
        <f t="shared" si="185"/>
        <v>502</v>
      </c>
      <c r="F2354" s="7">
        <v>2652</v>
      </c>
      <c r="G2354" s="9" t="str" cm="1">
        <f t="array" ref="G2354">IF(LEN(F2354)=4,"1-"&amp;LEFT(F2354,2)&amp;"-"&amp;RIGHT(F2354,2),IF(AND(F2354="",B2354&lt;&gt;""),FindJISCoordinate(B2354),"No Code"))</f>
        <v>1-26-52</v>
      </c>
      <c r="H2354" s="3">
        <f t="shared" si="186"/>
        <v>29312</v>
      </c>
      <c r="I2354" s="3" t="str">
        <f t="shared" si="188"/>
        <v>U+7280</v>
      </c>
      <c r="J2354" s="3" t="str">
        <f t="shared" si="189"/>
        <v>犀</v>
      </c>
      <c r="K2354" s="3" t="b">
        <f t="shared" si="187"/>
        <v>1</v>
      </c>
    </row>
    <row r="2355" spans="2:11" x14ac:dyDescent="0.4">
      <c r="B2355" s="2" t="str" cm="1">
        <f t="array" ref="B2355">INDEX(JIS一覧!$A$1:$CQ$95, VALUE(LEFT(F2355, 2))+1, VALUE(RIGHT(F2355, 2))+1)</f>
        <v>裁</v>
      </c>
      <c r="E2355" s="1">
        <f t="shared" si="185"/>
        <v>502</v>
      </c>
      <c r="F2355" s="7">
        <v>2659</v>
      </c>
      <c r="G2355" s="9" t="str" cm="1">
        <f t="array" ref="G2355">IF(LEN(F2355)=4,"1-"&amp;LEFT(F2355,2)&amp;"-"&amp;RIGHT(F2355,2),IF(AND(F2355="",B2355&lt;&gt;""),FindJISCoordinate(B2355),"No Code"))</f>
        <v>1-26-59</v>
      </c>
      <c r="H2355" s="3">
        <f t="shared" si="186"/>
        <v>35009</v>
      </c>
      <c r="I2355" s="3" t="str">
        <f t="shared" si="188"/>
        <v>U+88C1</v>
      </c>
      <c r="J2355" s="3" t="str">
        <f t="shared" si="189"/>
        <v>裁</v>
      </c>
      <c r="K2355" s="3" t="b">
        <f t="shared" si="187"/>
        <v>1</v>
      </c>
    </row>
    <row r="2356" spans="2:11" x14ac:dyDescent="0.4">
      <c r="B2356" s="2" t="str" cm="1">
        <f t="array" ref="B2356">INDEX(JIS一覧!$A$1:$CQ$95, VALUE(LEFT(F2356, 2))+1, VALUE(RIGHT(F2356, 2))+1)</f>
        <v>靫</v>
      </c>
      <c r="E2356" s="1">
        <f t="shared" si="185"/>
        <v>502</v>
      </c>
      <c r="F2356" s="7">
        <v>8054</v>
      </c>
      <c r="G2356" s="9" t="str" cm="1">
        <f t="array" ref="G2356">IF(LEN(F2356)=4,"1-"&amp;LEFT(F2356,2)&amp;"-"&amp;RIGHT(F2356,2),IF(AND(F2356="",B2356&lt;&gt;""),FindJISCoordinate(B2356),"No Code"))</f>
        <v>1-80-54</v>
      </c>
      <c r="H2356" s="3">
        <f t="shared" si="186"/>
        <v>38763</v>
      </c>
      <c r="I2356" s="3" t="str">
        <f t="shared" si="188"/>
        <v>U+976B</v>
      </c>
      <c r="J2356" s="3" t="str">
        <f t="shared" si="189"/>
        <v>靫</v>
      </c>
      <c r="K2356" s="3" t="b">
        <f t="shared" si="187"/>
        <v>1</v>
      </c>
    </row>
    <row r="2357" spans="2:11" x14ac:dyDescent="0.4">
      <c r="B2357" s="2" t="str" cm="1">
        <f t="array" ref="B2357">INDEX(JIS一覧!$A$1:$CQ$95, VALUE(LEFT(F2357, 2))+1, VALUE(RIGHT(F2357, 2))+1)</f>
        <v>債</v>
      </c>
      <c r="E2357" s="1">
        <f t="shared" si="185"/>
        <v>502</v>
      </c>
      <c r="F2357" s="7">
        <v>2636</v>
      </c>
      <c r="G2357" s="9" t="str" cm="1">
        <f t="array" ref="G2357">IF(LEN(F2357)=4,"1-"&amp;LEFT(F2357,2)&amp;"-"&amp;RIGHT(F2357,2),IF(AND(F2357="",B2357&lt;&gt;""),FindJISCoordinate(B2357),"No Code"))</f>
        <v>1-26-36</v>
      </c>
      <c r="H2357" s="3">
        <f t="shared" si="186"/>
        <v>20661</v>
      </c>
      <c r="I2357" s="3" t="str">
        <f t="shared" si="188"/>
        <v>U+50B5</v>
      </c>
      <c r="J2357" s="3" t="str">
        <f t="shared" si="189"/>
        <v>債</v>
      </c>
      <c r="K2357" s="3" t="b">
        <f t="shared" si="187"/>
        <v>1</v>
      </c>
    </row>
    <row r="2358" spans="2:11" x14ac:dyDescent="0.4">
      <c r="B2358" s="2" t="str" cm="1">
        <f t="array" ref="B2358">INDEX(JIS一覧!$A$1:$CQ$95, VALUE(LEFT(F2358, 2))+1, VALUE(RIGHT(F2358, 2))+1)</f>
        <v>催</v>
      </c>
      <c r="E2358" s="1">
        <f t="shared" si="185"/>
        <v>502</v>
      </c>
      <c r="F2358" s="7">
        <v>2637</v>
      </c>
      <c r="G2358" s="9" t="str" cm="1">
        <f t="array" ref="G2358">IF(LEN(F2358)=4,"1-"&amp;LEFT(F2358,2)&amp;"-"&amp;RIGHT(F2358,2),IF(AND(F2358="",B2358&lt;&gt;""),FindJISCoordinate(B2358),"No Code"))</f>
        <v>1-26-37</v>
      </c>
      <c r="H2358" s="3">
        <f t="shared" si="186"/>
        <v>20652</v>
      </c>
      <c r="I2358" s="3" t="str">
        <f t="shared" si="188"/>
        <v>U+50AC</v>
      </c>
      <c r="J2358" s="3" t="str">
        <f t="shared" si="189"/>
        <v>催</v>
      </c>
      <c r="K2358" s="3" t="b">
        <f t="shared" si="187"/>
        <v>1</v>
      </c>
    </row>
    <row r="2359" spans="2:11" x14ac:dyDescent="0.4">
      <c r="B2359" s="2" t="str" cm="1">
        <f t="array" ref="B2359">INDEX(JIS一覧!$A$1:$CQ$95, VALUE(LEFT(F2359, 2))+1, VALUE(RIGHT(F2359, 2))+1)</f>
        <v>塞</v>
      </c>
      <c r="E2359" s="1">
        <f t="shared" ref="E2359:E2422" si="190">IF(D2359="",E2358,D2359+ROUNDUP(E2358-D2359,-2))</f>
        <v>502</v>
      </c>
      <c r="F2359" s="7">
        <v>2641</v>
      </c>
      <c r="G2359" s="9" t="str" cm="1">
        <f t="array" ref="G2359">IF(LEN(F2359)=4,"1-"&amp;LEFT(F2359,2)&amp;"-"&amp;RIGHT(F2359,2),IF(AND(F2359="",B2359&lt;&gt;""),FindJISCoordinate(B2359),"No Code"))</f>
        <v>1-26-41</v>
      </c>
      <c r="H2359" s="3">
        <f t="shared" si="186"/>
        <v>22622</v>
      </c>
      <c r="I2359" s="3" t="str">
        <f t="shared" si="188"/>
        <v>U+585E</v>
      </c>
      <c r="J2359" s="3" t="str">
        <f t="shared" si="189"/>
        <v>塞</v>
      </c>
      <c r="K2359" s="3" t="b">
        <f t="shared" si="187"/>
        <v>1</v>
      </c>
    </row>
    <row r="2360" spans="2:11" x14ac:dyDescent="0.4">
      <c r="B2360" s="2" t="str" cm="1">
        <f t="array" ref="B2360">INDEX(JIS一覧!$A$1:$CQ$95, VALUE(LEFT(F2360, 2))+1, VALUE(RIGHT(F2360, 2))+1)</f>
        <v>歳</v>
      </c>
      <c r="E2360" s="1">
        <f t="shared" si="190"/>
        <v>502</v>
      </c>
      <c r="F2360" s="7">
        <v>2648</v>
      </c>
      <c r="G2360" s="9" t="str" cm="1">
        <f t="array" ref="G2360">IF(LEN(F2360)=4,"1-"&amp;LEFT(F2360,2)&amp;"-"&amp;RIGHT(F2360,2),IF(AND(F2360="",B2360&lt;&gt;""),FindJISCoordinate(B2360),"No Code"))</f>
        <v>1-26-48</v>
      </c>
      <c r="H2360" s="3">
        <f t="shared" si="186"/>
        <v>27507</v>
      </c>
      <c r="I2360" s="3" t="str">
        <f t="shared" si="188"/>
        <v>U+6B73</v>
      </c>
      <c r="J2360" s="3" t="str">
        <f t="shared" si="189"/>
        <v>歳</v>
      </c>
      <c r="K2360" s="3" t="b">
        <f t="shared" si="187"/>
        <v>1</v>
      </c>
    </row>
    <row r="2361" spans="2:11" x14ac:dyDescent="0.4">
      <c r="B2361" s="2" t="str" cm="1">
        <f t="array" ref="B2361">INDEX(JIS一覧!$A$1:$CQ$95, VALUE(LEFT(F2361, 2))+1, VALUE(RIGHT(F2361, 2))+1)</f>
        <v>腮</v>
      </c>
      <c r="E2361" s="1">
        <f t="shared" si="190"/>
        <v>502</v>
      </c>
      <c r="F2361" s="7">
        <v>7108</v>
      </c>
      <c r="G2361" s="9" t="str" cm="1">
        <f t="array" ref="G2361">IF(LEN(F2361)=4,"1-"&amp;LEFT(F2361,2)&amp;"-"&amp;RIGHT(F2361,2),IF(AND(F2361="",B2361&lt;&gt;""),FindJISCoordinate(B2361),"No Code"))</f>
        <v>1-71-08</v>
      </c>
      <c r="H2361" s="3">
        <f t="shared" si="186"/>
        <v>33134</v>
      </c>
      <c r="I2361" s="3" t="str">
        <f t="shared" si="188"/>
        <v>U+816E</v>
      </c>
      <c r="J2361" s="3" t="str">
        <f t="shared" si="189"/>
        <v>腮</v>
      </c>
      <c r="K2361" s="3" t="b">
        <f t="shared" si="187"/>
        <v>1</v>
      </c>
    </row>
    <row r="2362" spans="2:11" x14ac:dyDescent="0.4">
      <c r="B2362" s="2" t="str" cm="1">
        <f t="array" ref="B2362">INDEX(JIS一覧!$A$1:$CQ$95, VALUE(LEFT(F2362, 2))+1, VALUE(RIGHT(F2362, 2))+1)</f>
        <v>載</v>
      </c>
      <c r="E2362" s="1">
        <f t="shared" si="190"/>
        <v>502</v>
      </c>
      <c r="F2362" s="7">
        <v>2660</v>
      </c>
      <c r="G2362" s="9" t="str" cm="1">
        <f t="array" ref="G2362">IF(LEN(F2362)=4,"1-"&amp;LEFT(F2362,2)&amp;"-"&amp;RIGHT(F2362,2),IF(AND(F2362="",B2362&lt;&gt;""),FindJISCoordinate(B2362),"No Code"))</f>
        <v>1-26-60</v>
      </c>
      <c r="H2362" s="3">
        <f t="shared" si="186"/>
        <v>36617</v>
      </c>
      <c r="I2362" s="3" t="str">
        <f t="shared" si="188"/>
        <v>U+8F09</v>
      </c>
      <c r="J2362" s="3" t="str">
        <f t="shared" si="189"/>
        <v>載</v>
      </c>
      <c r="K2362" s="3" t="b">
        <f t="shared" si="187"/>
        <v>1</v>
      </c>
    </row>
    <row r="2363" spans="2:11" x14ac:dyDescent="0.4">
      <c r="B2363" s="2" t="str" cm="1">
        <f t="array" ref="B2363">INDEX(JIS一覧!$A$1:$CQ$95, VALUE(LEFT(F2363, 2))+1, VALUE(RIGHT(F2363, 2))+1)</f>
        <v>摧</v>
      </c>
      <c r="E2363" s="1">
        <f t="shared" si="190"/>
        <v>502</v>
      </c>
      <c r="F2363" s="7">
        <v>5784</v>
      </c>
      <c r="G2363" s="9" t="str" cm="1">
        <f t="array" ref="G2363">IF(LEN(F2363)=4,"1-"&amp;LEFT(F2363,2)&amp;"-"&amp;RIGHT(F2363,2),IF(AND(F2363="",B2363&lt;&gt;""),FindJISCoordinate(B2363),"No Code"))</f>
        <v>1-57-84</v>
      </c>
      <c r="H2363" s="3">
        <f t="shared" si="186"/>
        <v>25703</v>
      </c>
      <c r="I2363" s="3" t="str">
        <f t="shared" si="188"/>
        <v>U+6467</v>
      </c>
      <c r="J2363" s="3" t="str">
        <f t="shared" si="189"/>
        <v>摧</v>
      </c>
      <c r="K2363" s="3" t="b">
        <f t="shared" si="187"/>
        <v>1</v>
      </c>
    </row>
    <row r="2364" spans="2:11" x14ac:dyDescent="0.4">
      <c r="B2364" s="2" t="str" cm="1">
        <f t="array" ref="B2364">INDEX(JIS一覧!$A$1:$CQ$95, VALUE(LEFT(F2364, 2))+1, VALUE(RIGHT(F2364, 2))+1)</f>
        <v>寨</v>
      </c>
      <c r="E2364" s="1">
        <f t="shared" si="190"/>
        <v>502</v>
      </c>
      <c r="F2364" s="7">
        <v>6045</v>
      </c>
      <c r="G2364" s="9" t="str" cm="1">
        <f t="array" ref="G2364">IF(LEN(F2364)=4,"1-"&amp;LEFT(F2364,2)&amp;"-"&amp;RIGHT(F2364,2),IF(AND(F2364="",B2364&lt;&gt;""),FindJISCoordinate(B2364),"No Code"))</f>
        <v>1-60-45</v>
      </c>
      <c r="H2364" s="3">
        <f t="shared" si="186"/>
        <v>23528</v>
      </c>
      <c r="I2364" s="3" t="str">
        <f t="shared" si="188"/>
        <v>U+5BE8</v>
      </c>
      <c r="J2364" s="3" t="str">
        <f t="shared" si="189"/>
        <v>寨</v>
      </c>
      <c r="K2364" s="3" t="b">
        <f t="shared" si="187"/>
        <v>1</v>
      </c>
    </row>
    <row r="2365" spans="2:11" x14ac:dyDescent="0.4">
      <c r="B2365" s="2" t="str" cm="1">
        <f t="array" ref="B2365">INDEX(JIS一覧!$A$1:$CQ$95, VALUE(LEFT(F2365, 2))+1, VALUE(RIGHT(F2365, 2))+1)</f>
        <v>綵</v>
      </c>
      <c r="E2365" s="1">
        <f t="shared" si="190"/>
        <v>502</v>
      </c>
      <c r="F2365" s="7">
        <v>6929</v>
      </c>
      <c r="G2365" s="9" t="str" cm="1">
        <f t="array" ref="G2365">IF(LEN(F2365)=4,"1-"&amp;LEFT(F2365,2)&amp;"-"&amp;RIGHT(F2365,2),IF(AND(F2365="",B2365&lt;&gt;""),FindJISCoordinate(B2365),"No Code"))</f>
        <v>1-69-29</v>
      </c>
      <c r="H2365" s="3">
        <f t="shared" si="186"/>
        <v>32181</v>
      </c>
      <c r="I2365" s="3" t="str">
        <f t="shared" si="188"/>
        <v>U+7DB5</v>
      </c>
      <c r="J2365" s="3" t="str">
        <f t="shared" si="189"/>
        <v>綵</v>
      </c>
      <c r="K2365" s="3" t="b">
        <f t="shared" si="187"/>
        <v>1</v>
      </c>
    </row>
    <row r="2366" spans="2:11" x14ac:dyDescent="0.4">
      <c r="B2366" s="2" t="str" cm="1">
        <f t="array" ref="B2366">INDEX(JIS一覧!$A$1:$CQ$95, VALUE(LEFT(F2366, 2))+1, VALUE(RIGHT(F2366, 2))+1)</f>
        <v>蔡</v>
      </c>
      <c r="E2366" s="1">
        <f t="shared" si="190"/>
        <v>502</v>
      </c>
      <c r="F2366" s="7">
        <v>7281</v>
      </c>
      <c r="G2366" s="9" t="str" cm="1">
        <f t="array" ref="G2366">IF(LEN(F2366)=4,"1-"&amp;LEFT(F2366,2)&amp;"-"&amp;RIGHT(F2366,2),IF(AND(F2366="",B2366&lt;&gt;""),FindJISCoordinate(B2366),"No Code"))</f>
        <v>1-72-81</v>
      </c>
      <c r="H2366" s="3">
        <f t="shared" si="186"/>
        <v>34081</v>
      </c>
      <c r="I2366" s="3" t="str">
        <f t="shared" si="188"/>
        <v>U+8521</v>
      </c>
      <c r="J2366" s="3" t="str">
        <f t="shared" si="189"/>
        <v>蔡</v>
      </c>
      <c r="K2366" s="3" t="b">
        <f t="shared" si="187"/>
        <v>1</v>
      </c>
    </row>
    <row r="2367" spans="2:11" x14ac:dyDescent="0.4">
      <c r="B2367" s="2" t="str" cm="1">
        <f t="array" ref="B2367">INDEX(JIS一覧!$A$1:$CQ$95, VALUE(LEFT(F2367, 2))+1, VALUE(RIGHT(F2367, 2))+1)</f>
        <v>際</v>
      </c>
      <c r="E2367" s="1">
        <f t="shared" si="190"/>
        <v>502</v>
      </c>
      <c r="F2367" s="7">
        <v>2661</v>
      </c>
      <c r="G2367" s="9" t="str" cm="1">
        <f t="array" ref="G2367">IF(LEN(F2367)=4,"1-"&amp;LEFT(F2367,2)&amp;"-"&amp;RIGHT(F2367,2),IF(AND(F2367="",B2367&lt;&gt;""),FindJISCoordinate(B2367),"No Code"))</f>
        <v>1-26-61</v>
      </c>
      <c r="H2367" s="3">
        <f t="shared" si="186"/>
        <v>38555</v>
      </c>
      <c r="I2367" s="3" t="str">
        <f t="shared" si="188"/>
        <v>U+969B</v>
      </c>
      <c r="J2367" s="3" t="str">
        <f t="shared" si="189"/>
        <v>際</v>
      </c>
      <c r="K2367" s="3" t="b">
        <f t="shared" si="187"/>
        <v>1</v>
      </c>
    </row>
    <row r="2368" spans="2:11" x14ac:dyDescent="0.4">
      <c r="B2368" s="2" t="str" cm="1">
        <f t="array" ref="B2368">INDEX(JIS一覧!$A$1:$CQ$95, VALUE(LEFT(F2368, 2))+1, VALUE(RIGHT(F2368, 2))+1)</f>
        <v>儕</v>
      </c>
      <c r="E2368" s="1">
        <f t="shared" si="190"/>
        <v>502</v>
      </c>
      <c r="F2368" s="7">
        <v>4917</v>
      </c>
      <c r="G2368" s="9" t="str" cm="1">
        <f t="array" ref="G2368">IF(LEN(F2368)=4,"1-"&amp;LEFT(F2368,2)&amp;"-"&amp;RIGHT(F2368,2),IF(AND(F2368="",B2368&lt;&gt;""),FindJISCoordinate(B2368),"No Code"))</f>
        <v>1-49-17</v>
      </c>
      <c r="H2368" s="3">
        <f t="shared" si="186"/>
        <v>20757</v>
      </c>
      <c r="I2368" s="3" t="str">
        <f t="shared" si="188"/>
        <v>U+5115</v>
      </c>
      <c r="J2368" s="3" t="str">
        <f t="shared" si="189"/>
        <v>儕</v>
      </c>
      <c r="K2368" s="3" t="b">
        <f t="shared" si="187"/>
        <v>1</v>
      </c>
    </row>
    <row r="2369" spans="2:11" x14ac:dyDescent="0.4">
      <c r="B2369" s="2" t="str" cm="1">
        <f t="array" ref="B2369">INDEX(JIS一覧!$A$1:$CQ$95, VALUE(LEFT(F2369, 2))+1, VALUE(RIGHT(F2369, 2))+1)</f>
        <v>縡</v>
      </c>
      <c r="E2369" s="1">
        <f t="shared" si="190"/>
        <v>502</v>
      </c>
      <c r="F2369" s="7">
        <v>6950</v>
      </c>
      <c r="G2369" s="9" t="str" cm="1">
        <f t="array" ref="G2369">IF(LEN(F2369)=4,"1-"&amp;LEFT(F2369,2)&amp;"-"&amp;RIGHT(F2369,2),IF(AND(F2369="",B2369&lt;&gt;""),FindJISCoordinate(B2369),"No Code"))</f>
        <v>1-69-50</v>
      </c>
      <c r="H2369" s="3">
        <f t="shared" si="186"/>
        <v>32289</v>
      </c>
      <c r="I2369" s="3" t="str">
        <f t="shared" si="188"/>
        <v>U+7E21</v>
      </c>
      <c r="J2369" s="3" t="str">
        <f t="shared" si="189"/>
        <v>縡</v>
      </c>
      <c r="K2369" s="3" t="b">
        <f t="shared" si="187"/>
        <v>1</v>
      </c>
    </row>
    <row r="2370" spans="2:11" x14ac:dyDescent="0.4">
      <c r="B2370" s="2" t="str" cm="1">
        <f t="array" ref="B2370">INDEX(JIS一覧!$A$1:$CQ$95, VALUE(LEFT(F2370, 2))+1, VALUE(RIGHT(F2370, 2))+1)</f>
        <v>賽</v>
      </c>
      <c r="E2370" s="1">
        <f t="shared" si="190"/>
        <v>502</v>
      </c>
      <c r="F2370" s="7">
        <v>7648</v>
      </c>
      <c r="G2370" s="9" t="str" cm="1">
        <f t="array" ref="G2370">IF(LEN(F2370)=4,"1-"&amp;LEFT(F2370,2)&amp;"-"&amp;RIGHT(F2370,2),IF(AND(F2370="",B2370&lt;&gt;""),FindJISCoordinate(B2370),"No Code"))</f>
        <v>1-76-48</v>
      </c>
      <c r="H2370" s="3">
        <f t="shared" ref="H2370:H2433" si="191">IFERROR(_xlfn.UNICODE(B2370),"")</f>
        <v>36093</v>
      </c>
      <c r="I2370" s="3" t="str">
        <f t="shared" si="188"/>
        <v>U+8CFD</v>
      </c>
      <c r="J2370" s="3" t="str">
        <f t="shared" si="189"/>
        <v>賽</v>
      </c>
      <c r="K2370" s="3" t="b">
        <f t="shared" ref="K2370:K2433" si="192">B2370=J2370</f>
        <v>1</v>
      </c>
    </row>
    <row r="2371" spans="2:11" x14ac:dyDescent="0.4">
      <c r="B2371" s="2" t="str" cm="1">
        <f t="array" ref="B2371">INDEX(JIS一覧!$A$1:$CQ$95, VALUE(LEFT(F2371, 2))+1, VALUE(RIGHT(F2371, 2))+1)</f>
        <v>顋</v>
      </c>
      <c r="E2371" s="1">
        <f t="shared" si="190"/>
        <v>502</v>
      </c>
      <c r="F2371" s="7">
        <v>8091</v>
      </c>
      <c r="G2371" s="9" t="str" cm="1">
        <f t="array" ref="G2371">IF(LEN(F2371)=4,"1-"&amp;LEFT(F2371,2)&amp;"-"&amp;RIGHT(F2371,2),IF(AND(F2371="",B2371&lt;&gt;""),FindJISCoordinate(B2371),"No Code"))</f>
        <v>1-80-91</v>
      </c>
      <c r="H2371" s="3">
        <f t="shared" si="191"/>
        <v>38987</v>
      </c>
      <c r="I2371" s="3" t="str">
        <f t="shared" si="188"/>
        <v>U+984B</v>
      </c>
      <c r="J2371" s="3" t="str">
        <f t="shared" si="189"/>
        <v>顋</v>
      </c>
      <c r="K2371" s="3" t="b">
        <f t="shared" si="192"/>
        <v>1</v>
      </c>
    </row>
    <row r="2372" spans="2:11" x14ac:dyDescent="0.4">
      <c r="B2372" s="2" t="str" cm="1">
        <f t="array" ref="B2372">INDEX(JIS一覧!$A$1:$CQ$95, VALUE(LEFT(F2372, 2))+1, VALUE(RIGHT(F2372, 2))+1)</f>
        <v>鰓</v>
      </c>
      <c r="E2372" s="1">
        <f t="shared" si="190"/>
        <v>502</v>
      </c>
      <c r="F2372" s="7">
        <v>8252</v>
      </c>
      <c r="G2372" s="9" t="str" cm="1">
        <f t="array" ref="G2372">IF(LEN(F2372)=4,"1-"&amp;LEFT(F2372,2)&amp;"-"&amp;RIGHT(F2372,2),IF(AND(F2372="",B2372&lt;&gt;""),FindJISCoordinate(B2372),"No Code"))</f>
        <v>1-82-52</v>
      </c>
      <c r="H2372" s="3">
        <f t="shared" si="191"/>
        <v>39955</v>
      </c>
      <c r="I2372" s="3" t="str">
        <f t="shared" si="188"/>
        <v>U+9C13</v>
      </c>
      <c r="J2372" s="3" t="str">
        <f t="shared" si="189"/>
        <v>鰓</v>
      </c>
      <c r="K2372" s="3" t="b">
        <f t="shared" si="192"/>
        <v>1</v>
      </c>
    </row>
    <row r="2373" spans="2:11" x14ac:dyDescent="0.4">
      <c r="B2373" s="2" t="str" cm="1">
        <f t="array" ref="B2373">INDEX(JIS一覧!$A$1:$CQ$95, VALUE(LEFT(F2373, 2))+1, VALUE(RIGHT(F2373, 2))+1)</f>
        <v>灑</v>
      </c>
      <c r="E2373" s="1">
        <f t="shared" si="190"/>
        <v>502</v>
      </c>
      <c r="F2373" s="7">
        <v>6351</v>
      </c>
      <c r="G2373" s="9" t="str" cm="1">
        <f t="array" ref="G2373">IF(LEN(F2373)=4,"1-"&amp;LEFT(F2373,2)&amp;"-"&amp;RIGHT(F2373,2),IF(AND(F2373="",B2373&lt;&gt;""),FindJISCoordinate(B2373),"No Code"))</f>
        <v>1-63-51</v>
      </c>
      <c r="H2373" s="3">
        <f t="shared" si="191"/>
        <v>28753</v>
      </c>
      <c r="I2373" s="3" t="str">
        <f t="shared" si="188"/>
        <v>U+7051</v>
      </c>
      <c r="J2373" s="3" t="str">
        <f t="shared" si="189"/>
        <v>灑</v>
      </c>
      <c r="K2373" s="3" t="b">
        <f t="shared" si="192"/>
        <v>1</v>
      </c>
    </row>
    <row r="2374" spans="2:11" x14ac:dyDescent="0.4">
      <c r="B2374" s="1" t="s">
        <v>7531</v>
      </c>
      <c r="E2374" s="1">
        <f t="shared" si="190"/>
        <v>502</v>
      </c>
      <c r="G2374" s="9" t="str" cm="1">
        <f t="array" ref="G2374">IF(LEN(F2374)=4,"1-"&amp;LEFT(F2374,2)&amp;"-"&amp;RIGHT(F2374,2),IF(AND(F2374="",B2374&lt;&gt;""),FindJISCoordinate(B2374),"No Code"))</f>
        <v>2-14-21</v>
      </c>
      <c r="H2374" s="3">
        <f t="shared" si="191"/>
        <v>26348</v>
      </c>
      <c r="I2374" s="3" t="str">
        <f t="shared" si="188"/>
        <v>U+66EC</v>
      </c>
      <c r="J2374" s="3" t="str">
        <f t="shared" si="189"/>
        <v>曬</v>
      </c>
      <c r="K2374" s="3" t="b">
        <f t="shared" si="192"/>
        <v>1</v>
      </c>
    </row>
    <row r="2375" spans="2:11" x14ac:dyDescent="0.4">
      <c r="B2375" s="2" t="str" cm="1">
        <f t="array" ref="B2375">INDEX(JIS一覧!$A$1:$CQ$95, VALUE(LEFT(F2375, 2))+1, VALUE(RIGHT(F2375, 2))+1)</f>
        <v>纔</v>
      </c>
      <c r="E2375" s="1">
        <f t="shared" si="190"/>
        <v>502</v>
      </c>
      <c r="F2375" s="7">
        <v>6988</v>
      </c>
      <c r="G2375" s="9" t="str" cm="1">
        <f t="array" ref="G2375">IF(LEN(F2375)=4,"1-"&amp;LEFT(F2375,2)&amp;"-"&amp;RIGHT(F2375,2),IF(AND(F2375="",B2375&lt;&gt;""),FindJISCoordinate(B2375),"No Code"))</f>
        <v>1-69-88</v>
      </c>
      <c r="H2375" s="3">
        <f t="shared" si="191"/>
        <v>32404</v>
      </c>
      <c r="I2375" s="3" t="str">
        <f t="shared" si="188"/>
        <v>U+7E94</v>
      </c>
      <c r="J2375" s="3" t="str">
        <f t="shared" si="189"/>
        <v>纔</v>
      </c>
      <c r="K2375" s="3" t="b">
        <f t="shared" si="192"/>
        <v>1</v>
      </c>
    </row>
    <row r="2376" spans="2:11" x14ac:dyDescent="0.4">
      <c r="B2376" s="2" t="str" cm="1">
        <f t="array" ref="B2376">INDEX(JIS一覧!$A$1:$CQ$95, VALUE(LEFT(F2376, 2))+1, VALUE(RIGHT(F2376, 2))+1)</f>
        <v>埼</v>
      </c>
      <c r="E2376" s="1">
        <f t="shared" si="190"/>
        <v>502</v>
      </c>
      <c r="F2376" s="7">
        <v>2675</v>
      </c>
      <c r="G2376" s="9" t="str" cm="1">
        <f t="array" ref="G2376">IF(LEN(F2376)=4,"1-"&amp;LEFT(F2376,2)&amp;"-"&amp;RIGHT(F2376,2),IF(AND(F2376="",B2376&lt;&gt;""),FindJISCoordinate(B2376),"No Code"))</f>
        <v>1-26-75</v>
      </c>
      <c r="H2376" s="3">
        <f t="shared" si="191"/>
        <v>22524</v>
      </c>
      <c r="I2376" s="3" t="str">
        <f t="shared" si="188"/>
        <v>U+57FC</v>
      </c>
      <c r="J2376" s="3" t="str">
        <f t="shared" si="189"/>
        <v>埼</v>
      </c>
      <c r="K2376" s="3" t="b">
        <f t="shared" si="192"/>
        <v>1</v>
      </c>
    </row>
    <row r="2377" spans="2:11" x14ac:dyDescent="0.4">
      <c r="B2377" s="2" t="str" cm="1">
        <f t="array" ref="B2377">INDEX(JIS一覧!$A$1:$CQ$95, VALUE(LEFT(F2377, 2))+1, VALUE(RIGHT(F2377, 2))+1)</f>
        <v>在</v>
      </c>
      <c r="E2377" s="1">
        <f t="shared" si="190"/>
        <v>502</v>
      </c>
      <c r="F2377" s="7">
        <v>2663</v>
      </c>
      <c r="G2377" s="9" t="str" cm="1">
        <f t="array" ref="G2377">IF(LEN(F2377)=4,"1-"&amp;LEFT(F2377,2)&amp;"-"&amp;RIGHT(F2377,2),IF(AND(F2377="",B2377&lt;&gt;""),FindJISCoordinate(B2377),"No Code"))</f>
        <v>1-26-63</v>
      </c>
      <c r="H2377" s="3">
        <f t="shared" si="191"/>
        <v>22312</v>
      </c>
      <c r="I2377" s="3" t="str">
        <f t="shared" ref="I2377:I2440" si="193">IFERROR("U+"&amp;DEC2HEX(H2377),"")</f>
        <v>U+5728</v>
      </c>
      <c r="J2377" s="3" t="str">
        <f t="shared" ref="J2377:J2440" si="194">IFERROR(_xlfn.UNICHAR(H2377),"")</f>
        <v>在</v>
      </c>
      <c r="K2377" s="3" t="b">
        <f t="shared" si="192"/>
        <v>1</v>
      </c>
    </row>
    <row r="2378" spans="2:11" x14ac:dyDescent="0.4">
      <c r="B2378" s="2" t="str" cm="1">
        <f t="array" ref="B2378">INDEX(JIS一覧!$A$1:$CQ$95, VALUE(LEFT(F2378, 2))+1, VALUE(RIGHT(F2378, 2))+1)</f>
        <v>材</v>
      </c>
      <c r="E2378" s="1">
        <f t="shared" si="190"/>
        <v>502</v>
      </c>
      <c r="F2378" s="7">
        <v>2664</v>
      </c>
      <c r="G2378" s="9" t="str" cm="1">
        <f t="array" ref="G2378">IF(LEN(F2378)=4,"1-"&amp;LEFT(F2378,2)&amp;"-"&amp;RIGHT(F2378,2),IF(AND(F2378="",B2378&lt;&gt;""),FindJISCoordinate(B2378),"No Code"))</f>
        <v>1-26-64</v>
      </c>
      <c r="H2378" s="3">
        <f t="shared" si="191"/>
        <v>26448</v>
      </c>
      <c r="I2378" s="3" t="str">
        <f t="shared" si="193"/>
        <v>U+6750</v>
      </c>
      <c r="J2378" s="3" t="str">
        <f t="shared" si="194"/>
        <v>材</v>
      </c>
      <c r="K2378" s="3" t="b">
        <f t="shared" si="192"/>
        <v>1</v>
      </c>
    </row>
    <row r="2379" spans="2:11" x14ac:dyDescent="0.4">
      <c r="B2379" s="2" t="str" cm="1">
        <f t="array" ref="B2379">INDEX(JIS一覧!$A$1:$CQ$95, VALUE(LEFT(F2379, 2))+1, VALUE(RIGHT(F2379, 2))+1)</f>
        <v>剤</v>
      </c>
      <c r="E2379" s="1">
        <f t="shared" si="190"/>
        <v>502</v>
      </c>
      <c r="F2379" s="7">
        <v>2662</v>
      </c>
      <c r="G2379" s="9" t="str" cm="1">
        <f t="array" ref="G2379">IF(LEN(F2379)=4,"1-"&amp;LEFT(F2379,2)&amp;"-"&amp;RIGHT(F2379,2),IF(AND(F2379="",B2379&lt;&gt;""),FindJISCoordinate(B2379),"No Code"))</f>
        <v>1-26-62</v>
      </c>
      <c r="H2379" s="3">
        <f t="shared" si="191"/>
        <v>21092</v>
      </c>
      <c r="I2379" s="3" t="str">
        <f t="shared" si="193"/>
        <v>U+5264</v>
      </c>
      <c r="J2379" s="3" t="str">
        <f t="shared" si="194"/>
        <v>剤</v>
      </c>
      <c r="K2379" s="3" t="b">
        <f t="shared" si="192"/>
        <v>1</v>
      </c>
    </row>
    <row r="2380" spans="2:11" x14ac:dyDescent="0.4">
      <c r="B2380" s="2" t="str" cm="1">
        <f t="array" ref="B2380">INDEX(JIS一覧!$A$1:$CQ$95, VALUE(LEFT(F2380, 2))+1, VALUE(RIGHT(F2380, 2))+1)</f>
        <v>劑</v>
      </c>
      <c r="C2380" t="s">
        <v>11175</v>
      </c>
      <c r="E2380" s="1">
        <f t="shared" si="190"/>
        <v>502</v>
      </c>
      <c r="F2380" s="7">
        <v>4993</v>
      </c>
      <c r="G2380" s="9" t="str" cm="1">
        <f t="array" ref="G2380">IF(LEN(F2380)=4,"1-"&amp;LEFT(F2380,2)&amp;"-"&amp;RIGHT(F2380,2),IF(AND(F2380="",B2380&lt;&gt;""),FindJISCoordinate(B2380),"No Code"))</f>
        <v>1-49-93</v>
      </c>
      <c r="H2380" s="3">
        <f t="shared" si="191"/>
        <v>21137</v>
      </c>
      <c r="I2380" s="3" t="str">
        <f t="shared" si="193"/>
        <v>U+5291</v>
      </c>
      <c r="J2380" s="3" t="str">
        <f t="shared" si="194"/>
        <v>劑</v>
      </c>
      <c r="K2380" s="3" t="b">
        <f t="shared" si="192"/>
        <v>1</v>
      </c>
    </row>
    <row r="2381" spans="2:11" x14ac:dyDescent="0.4">
      <c r="B2381" s="2" t="str" cm="1">
        <f t="array" ref="B2381">INDEX(JIS一覧!$A$1:$CQ$95, VALUE(LEFT(F2381, 2))+1, VALUE(RIGHT(F2381, 2))+1)</f>
        <v>財</v>
      </c>
      <c r="E2381" s="1">
        <f t="shared" si="190"/>
        <v>502</v>
      </c>
      <c r="F2381" s="7">
        <v>2666</v>
      </c>
      <c r="G2381" s="9" t="str" cm="1">
        <f t="array" ref="G2381">IF(LEN(F2381)=4,"1-"&amp;LEFT(F2381,2)&amp;"-"&amp;RIGHT(F2381,2),IF(AND(F2381="",B2381&lt;&gt;""),FindJISCoordinate(B2381),"No Code"))</f>
        <v>1-26-66</v>
      </c>
      <c r="H2381" s="3">
        <f t="shared" si="191"/>
        <v>36001</v>
      </c>
      <c r="I2381" s="3" t="str">
        <f t="shared" si="193"/>
        <v>U+8CA1</v>
      </c>
      <c r="J2381" s="3" t="str">
        <f t="shared" si="194"/>
        <v>財</v>
      </c>
      <c r="K2381" s="3" t="b">
        <f t="shared" si="192"/>
        <v>1</v>
      </c>
    </row>
    <row r="2382" spans="2:11" x14ac:dyDescent="0.4">
      <c r="B2382" s="2" t="str" cm="1">
        <f t="array" ref="B2382">INDEX(JIS一覧!$A$1:$CQ$95, VALUE(LEFT(F2382, 2))+1, VALUE(RIGHT(F2382, 2))+1)</f>
        <v>罪</v>
      </c>
      <c r="E2382" s="1">
        <f t="shared" si="190"/>
        <v>502</v>
      </c>
      <c r="F2382" s="7">
        <v>2665</v>
      </c>
      <c r="G2382" s="9" t="str" cm="1">
        <f t="array" ref="G2382">IF(LEN(F2382)=4,"1-"&amp;LEFT(F2382,2)&amp;"-"&amp;RIGHT(F2382,2),IF(AND(F2382="",B2382&lt;&gt;""),FindJISCoordinate(B2382),"No Code"))</f>
        <v>1-26-65</v>
      </c>
      <c r="H2382" s="3">
        <f t="shared" si="191"/>
        <v>32618</v>
      </c>
      <c r="I2382" s="3" t="str">
        <f t="shared" si="193"/>
        <v>U+7F6A</v>
      </c>
      <c r="J2382" s="3" t="str">
        <f t="shared" si="194"/>
        <v>罪</v>
      </c>
      <c r="K2382" s="3" t="b">
        <f t="shared" si="192"/>
        <v>1</v>
      </c>
    </row>
    <row r="2383" spans="2:11" x14ac:dyDescent="0.4">
      <c r="B2383" s="2" t="str" cm="1">
        <f t="array" ref="B2383">INDEX(JIS一覧!$A$1:$CQ$95, VALUE(LEFT(F2383, 2))+1, VALUE(RIGHT(F2383, 2))+1)</f>
        <v>榊</v>
      </c>
      <c r="E2383" s="1">
        <f t="shared" si="190"/>
        <v>502</v>
      </c>
      <c r="F2383" s="7">
        <v>2671</v>
      </c>
      <c r="G2383" s="9" t="str" cm="1">
        <f t="array" ref="G2383">IF(LEN(F2383)=4,"1-"&amp;LEFT(F2383,2)&amp;"-"&amp;RIGHT(F2383,2),IF(AND(F2383="",B2383&lt;&gt;""),FindJISCoordinate(B2383),"No Code"))</f>
        <v>1-26-71</v>
      </c>
      <c r="H2383" s="3">
        <f t="shared" si="191"/>
        <v>27018</v>
      </c>
      <c r="I2383" s="3" t="str">
        <f t="shared" si="193"/>
        <v>U+698A</v>
      </c>
      <c r="J2383" s="3" t="str">
        <f t="shared" si="194"/>
        <v>榊</v>
      </c>
      <c r="K2383" s="3" t="b">
        <f t="shared" si="192"/>
        <v>1</v>
      </c>
    </row>
    <row r="2384" spans="2:11" x14ac:dyDescent="0.4">
      <c r="B2384" s="2"/>
      <c r="C2384" t="s">
        <v>11176</v>
      </c>
      <c r="E2384" s="1">
        <f t="shared" si="190"/>
        <v>502</v>
      </c>
      <c r="G2384" s="9" t="str" cm="1">
        <f t="array" ref="G2384">IF(LEN(F2384)=4,"1-"&amp;LEFT(F2384,2)&amp;"-"&amp;RIGHT(F2384,2),IF(AND(F2384="",B2384&lt;&gt;""),FindJISCoordinate(B2384),"No Code"))</f>
        <v>No Code</v>
      </c>
      <c r="H2384" s="3" t="str">
        <f t="shared" si="191"/>
        <v/>
      </c>
      <c r="I2384" s="3" t="str">
        <f t="shared" si="193"/>
        <v/>
      </c>
      <c r="J2384" s="3" t="str">
        <f t="shared" si="194"/>
        <v/>
      </c>
      <c r="K2384" s="3" t="b">
        <f t="shared" si="192"/>
        <v>1</v>
      </c>
    </row>
    <row r="2385" spans="2:11" x14ac:dyDescent="0.4">
      <c r="B2385" s="2"/>
      <c r="C2385" t="s">
        <v>11177</v>
      </c>
      <c r="E2385" s="1">
        <f t="shared" si="190"/>
        <v>502</v>
      </c>
      <c r="G2385" s="9" t="str" cm="1">
        <f t="array" ref="G2385">IF(LEN(F2385)=4,"1-"&amp;LEFT(F2385,2)&amp;"-"&amp;RIGHT(F2385,2),IF(AND(F2385="",B2385&lt;&gt;""),FindJISCoordinate(B2385),"No Code"))</f>
        <v>No Code</v>
      </c>
      <c r="H2385" s="3" t="str">
        <f t="shared" si="191"/>
        <v/>
      </c>
      <c r="I2385" s="3" t="str">
        <f t="shared" si="193"/>
        <v/>
      </c>
      <c r="J2385" s="3" t="str">
        <f t="shared" si="194"/>
        <v/>
      </c>
      <c r="K2385" s="3" t="b">
        <f t="shared" si="192"/>
        <v>1</v>
      </c>
    </row>
    <row r="2386" spans="2:11" x14ac:dyDescent="0.4">
      <c r="B2386" s="2" t="str" cm="1">
        <f t="array" ref="B2386">INDEX(JIS一覧!$A$1:$CQ$95, VALUE(LEFT(F2386, 2))+1, VALUE(RIGHT(F2386, 2))+1)</f>
        <v>崎</v>
      </c>
      <c r="E2386" s="1">
        <f t="shared" si="190"/>
        <v>502</v>
      </c>
      <c r="F2386" s="7">
        <v>2674</v>
      </c>
      <c r="G2386" s="9" t="str" cm="1">
        <f t="array" ref="G2386">IF(LEN(F2386)=4,"1-"&amp;LEFT(F2386,2)&amp;"-"&amp;RIGHT(F2386,2),IF(AND(F2386="",B2386&lt;&gt;""),FindJISCoordinate(B2386),"No Code"))</f>
        <v>1-26-74</v>
      </c>
      <c r="H2386" s="3">
        <f t="shared" si="191"/>
        <v>23822</v>
      </c>
      <c r="I2386" s="3" t="str">
        <f t="shared" si="193"/>
        <v>U+5D0E</v>
      </c>
      <c r="J2386" s="3" t="str">
        <f t="shared" si="194"/>
        <v>崎</v>
      </c>
      <c r="K2386" s="3" t="b">
        <f t="shared" si="192"/>
        <v>1</v>
      </c>
    </row>
    <row r="2387" spans="2:11" x14ac:dyDescent="0.4">
      <c r="B2387" s="2" t="str" cm="1">
        <f t="array" ref="B2387">INDEX(JIS一覧!$A$1:$CQ$95, VALUE(LEFT(F2387, 2))+1, VALUE(RIGHT(F2387, 2))+1)</f>
        <v>作</v>
      </c>
      <c r="E2387" s="1">
        <f t="shared" si="190"/>
        <v>502</v>
      </c>
      <c r="F2387" s="7">
        <v>2678</v>
      </c>
      <c r="G2387" s="9" t="str" cm="1">
        <f t="array" ref="G2387">IF(LEN(F2387)=4,"1-"&amp;LEFT(F2387,2)&amp;"-"&amp;RIGHT(F2387,2),IF(AND(F2387="",B2387&lt;&gt;""),FindJISCoordinate(B2387),"No Code"))</f>
        <v>1-26-78</v>
      </c>
      <c r="H2387" s="3">
        <f t="shared" si="191"/>
        <v>20316</v>
      </c>
      <c r="I2387" s="3" t="str">
        <f t="shared" si="193"/>
        <v>U+4F5C</v>
      </c>
      <c r="J2387" s="3" t="str">
        <f t="shared" si="194"/>
        <v>作</v>
      </c>
      <c r="K2387" s="3" t="b">
        <f t="shared" si="192"/>
        <v>1</v>
      </c>
    </row>
    <row r="2388" spans="2:11" x14ac:dyDescent="0.4">
      <c r="B2388" s="2" t="str" cm="1">
        <f t="array" ref="B2388">INDEX(JIS一覧!$A$1:$CQ$95, VALUE(LEFT(F2388, 2))+1, VALUE(RIGHT(F2388, 2))+1)</f>
        <v>削</v>
      </c>
      <c r="E2388" s="1">
        <f t="shared" si="190"/>
        <v>502</v>
      </c>
      <c r="F2388" s="7">
        <v>2679</v>
      </c>
      <c r="G2388" s="9" t="str" cm="1">
        <f t="array" ref="G2388">IF(LEN(F2388)=4,"1-"&amp;LEFT(F2388,2)&amp;"-"&amp;RIGHT(F2388,2),IF(AND(F2388="",B2388&lt;&gt;""),FindJISCoordinate(B2388),"No Code"))</f>
        <v>1-26-79</v>
      </c>
      <c r="H2388" s="3">
        <f t="shared" si="191"/>
        <v>21066</v>
      </c>
      <c r="I2388" s="3" t="str">
        <f t="shared" si="193"/>
        <v>U+524A</v>
      </c>
      <c r="J2388" s="3" t="str">
        <f t="shared" si="194"/>
        <v>削</v>
      </c>
      <c r="K2388" s="3" t="b">
        <f t="shared" si="192"/>
        <v>1</v>
      </c>
    </row>
    <row r="2389" spans="2:11" x14ac:dyDescent="0.4">
      <c r="B2389" s="2" t="str" cm="1">
        <f t="array" ref="B2389">INDEX(JIS一覧!$A$1:$CQ$95, VALUE(LEFT(F2389, 2))+1, VALUE(RIGHT(F2389, 2))+1)</f>
        <v>昨</v>
      </c>
      <c r="E2389" s="1">
        <f t="shared" si="190"/>
        <v>502</v>
      </c>
      <c r="F2389" s="7">
        <v>2682</v>
      </c>
      <c r="G2389" s="9" t="str" cm="1">
        <f t="array" ref="G2389">IF(LEN(F2389)=4,"1-"&amp;LEFT(F2389,2)&amp;"-"&amp;RIGHT(F2389,2),IF(AND(F2389="",B2389&lt;&gt;""),FindJISCoordinate(B2389),"No Code"))</f>
        <v>1-26-82</v>
      </c>
      <c r="H2389" s="3">
        <f t="shared" si="191"/>
        <v>26152</v>
      </c>
      <c r="I2389" s="3" t="str">
        <f t="shared" si="193"/>
        <v>U+6628</v>
      </c>
      <c r="J2389" s="3" t="str">
        <f t="shared" si="194"/>
        <v>昨</v>
      </c>
      <c r="K2389" s="3" t="b">
        <f t="shared" si="192"/>
        <v>1</v>
      </c>
    </row>
    <row r="2390" spans="2:11" x14ac:dyDescent="0.4">
      <c r="B2390" s="2" t="str" cm="1">
        <f t="array" ref="B2390">INDEX(JIS一覧!$A$1:$CQ$95, VALUE(LEFT(F2390, 2))+1, VALUE(RIGHT(F2390, 2))+1)</f>
        <v>柵</v>
      </c>
      <c r="E2390" s="1">
        <f t="shared" si="190"/>
        <v>502</v>
      </c>
      <c r="F2390" s="7">
        <v>2684</v>
      </c>
      <c r="G2390" s="9" t="str" cm="1">
        <f t="array" ref="G2390">IF(LEN(F2390)=4,"1-"&amp;LEFT(F2390,2)&amp;"-"&amp;RIGHT(F2390,2),IF(AND(F2390="",B2390&lt;&gt;""),FindJISCoordinate(B2390),"No Code"))</f>
        <v>1-26-84</v>
      </c>
      <c r="H2390" s="3">
        <f t="shared" si="191"/>
        <v>26613</v>
      </c>
      <c r="I2390" s="3" t="str">
        <f t="shared" si="193"/>
        <v>U+67F5</v>
      </c>
      <c r="J2390" s="3" t="str">
        <f t="shared" si="194"/>
        <v>柵</v>
      </c>
      <c r="K2390" s="3" t="b">
        <f t="shared" si="192"/>
        <v>1</v>
      </c>
    </row>
    <row r="2391" spans="2:11" x14ac:dyDescent="0.4">
      <c r="B2391" s="2" t="str" cm="1">
        <f t="array" ref="B2391">INDEX(JIS一覧!$A$1:$CQ$95, VALUE(LEFT(F2391, 2))+1, VALUE(RIGHT(F2391, 2))+1)</f>
        <v>柞</v>
      </c>
      <c r="E2391" s="1">
        <f t="shared" si="190"/>
        <v>502</v>
      </c>
      <c r="F2391" s="7">
        <v>5948</v>
      </c>
      <c r="G2391" s="9" t="str" cm="1">
        <f t="array" ref="G2391">IF(LEN(F2391)=4,"1-"&amp;LEFT(F2391,2)&amp;"-"&amp;RIGHT(F2391,2),IF(AND(F2391="",B2391&lt;&gt;""),FindJISCoordinate(B2391),"No Code"))</f>
        <v>1-59-48</v>
      </c>
      <c r="H2391" s="3">
        <f t="shared" si="191"/>
        <v>26590</v>
      </c>
      <c r="I2391" s="3" t="str">
        <f t="shared" si="193"/>
        <v>U+67DE</v>
      </c>
      <c r="J2391" s="3" t="str">
        <f t="shared" si="194"/>
        <v>柞</v>
      </c>
      <c r="K2391" s="3" t="b">
        <f t="shared" si="192"/>
        <v>1</v>
      </c>
    </row>
    <row r="2392" spans="2:11" x14ac:dyDescent="0.4">
      <c r="B2392" s="2" t="str" cm="1">
        <f t="array" ref="B2392">INDEX(JIS一覧!$A$1:$CQ$95, VALUE(LEFT(F2392, 2))+1, VALUE(RIGHT(F2392, 2))+1)</f>
        <v>炸</v>
      </c>
      <c r="E2392" s="1">
        <f t="shared" si="190"/>
        <v>502</v>
      </c>
      <c r="F2392" s="7">
        <v>6358</v>
      </c>
      <c r="G2392" s="9" t="str" cm="1">
        <f t="array" ref="G2392">IF(LEN(F2392)=4,"1-"&amp;LEFT(F2392,2)&amp;"-"&amp;RIGHT(F2392,2),IF(AND(F2392="",B2392&lt;&gt;""),FindJISCoordinate(B2392),"No Code"))</f>
        <v>1-63-58</v>
      </c>
      <c r="H2392" s="3">
        <f t="shared" si="191"/>
        <v>28856</v>
      </c>
      <c r="I2392" s="3" t="str">
        <f t="shared" si="193"/>
        <v>U+70B8</v>
      </c>
      <c r="J2392" s="3" t="str">
        <f t="shared" si="194"/>
        <v>炸</v>
      </c>
      <c r="K2392" s="3" t="b">
        <f t="shared" si="192"/>
        <v>1</v>
      </c>
    </row>
    <row r="2393" spans="2:11" x14ac:dyDescent="0.4">
      <c r="B2393" s="2" t="str" cm="1">
        <f t="array" ref="B2393">INDEX(JIS一覧!$A$1:$CQ$95, VALUE(LEFT(F2393, 2))+1, VALUE(RIGHT(F2393, 2))+1)</f>
        <v>朔</v>
      </c>
      <c r="E2393" s="1">
        <f t="shared" si="190"/>
        <v>502</v>
      </c>
      <c r="F2393" s="7">
        <v>2683</v>
      </c>
      <c r="G2393" s="9" t="str" cm="1">
        <f t="array" ref="G2393">IF(LEN(F2393)=4,"1-"&amp;LEFT(F2393,2)&amp;"-"&amp;RIGHT(F2393,2),IF(AND(F2393="",B2393&lt;&gt;""),FindJISCoordinate(B2393),"No Code"))</f>
        <v>1-26-83</v>
      </c>
      <c r="H2393" s="3">
        <f t="shared" si="191"/>
        <v>26388</v>
      </c>
      <c r="I2393" s="3" t="str">
        <f t="shared" si="193"/>
        <v>U+6714</v>
      </c>
      <c r="J2393" s="3" t="str">
        <f t="shared" si="194"/>
        <v>朔</v>
      </c>
      <c r="K2393" s="3" t="b">
        <f t="shared" si="192"/>
        <v>1</v>
      </c>
    </row>
    <row r="2394" spans="2:11" x14ac:dyDescent="0.4">
      <c r="B2394" s="2" t="str" cm="1">
        <f t="array" ref="B2394">INDEX(JIS一覧!$A$1:$CQ$95, VALUE(LEFT(F2394, 2))+1, VALUE(RIGHT(F2394, 2))+1)</f>
        <v>窄</v>
      </c>
      <c r="E2394" s="1">
        <f t="shared" si="190"/>
        <v>502</v>
      </c>
      <c r="F2394" s="7">
        <v>2685</v>
      </c>
      <c r="G2394" s="9" t="str" cm="1">
        <f t="array" ref="G2394">IF(LEN(F2394)=4,"1-"&amp;LEFT(F2394,2)&amp;"-"&amp;RIGHT(F2394,2),IF(AND(F2394="",B2394&lt;&gt;""),FindJISCoordinate(B2394),"No Code"))</f>
        <v>1-26-85</v>
      </c>
      <c r="H2394" s="3">
        <f t="shared" si="191"/>
        <v>31364</v>
      </c>
      <c r="I2394" s="3" t="str">
        <f t="shared" si="193"/>
        <v>U+7A84</v>
      </c>
      <c r="J2394" s="3" t="str">
        <f t="shared" si="194"/>
        <v>窄</v>
      </c>
      <c r="K2394" s="3" t="b">
        <f t="shared" si="192"/>
        <v>1</v>
      </c>
    </row>
    <row r="2395" spans="2:11" x14ac:dyDescent="0.4">
      <c r="B2395" s="2" t="str" cm="1">
        <f t="array" ref="B2395">INDEX(JIS一覧!$A$1:$CQ$95, VALUE(LEFT(F2395, 2))+1, VALUE(RIGHT(F2395, 2))+1)</f>
        <v>索</v>
      </c>
      <c r="E2395" s="1">
        <f t="shared" si="190"/>
        <v>502</v>
      </c>
      <c r="F2395" s="7">
        <v>2687</v>
      </c>
      <c r="G2395" s="9" t="str" cm="1">
        <f t="array" ref="G2395">IF(LEN(F2395)=4,"1-"&amp;LEFT(F2395,2)&amp;"-"&amp;RIGHT(F2395,2),IF(AND(F2395="",B2395&lt;&gt;""),FindJISCoordinate(B2395),"No Code"))</f>
        <v>1-26-87</v>
      </c>
      <c r="H2395" s="3">
        <f t="shared" si="191"/>
        <v>32034</v>
      </c>
      <c r="I2395" s="3" t="str">
        <f t="shared" si="193"/>
        <v>U+7D22</v>
      </c>
      <c r="J2395" s="3" t="str">
        <f t="shared" si="194"/>
        <v>索</v>
      </c>
      <c r="K2395" s="3" t="b">
        <f t="shared" si="192"/>
        <v>1</v>
      </c>
    </row>
    <row r="2396" spans="2:11" x14ac:dyDescent="0.4">
      <c r="B2396" s="2" t="str" cm="1">
        <f t="array" ref="B2396">INDEX(JIS一覧!$A$1:$CQ$95, VALUE(LEFT(F2396, 2))+1, VALUE(RIGHT(F2396, 2))+1)</f>
        <v>做</v>
      </c>
      <c r="E2396" s="1">
        <f t="shared" si="190"/>
        <v>502</v>
      </c>
      <c r="F2396" s="7">
        <v>4886</v>
      </c>
      <c r="G2396" s="9" t="str" cm="1">
        <f t="array" ref="G2396">IF(LEN(F2396)=4,"1-"&amp;LEFT(F2396,2)&amp;"-"&amp;RIGHT(F2396,2),IF(AND(F2396="",B2396&lt;&gt;""),FindJISCoordinate(B2396),"No Code"))</f>
        <v>1-48-86</v>
      </c>
      <c r="H2396" s="3">
        <f t="shared" si="191"/>
        <v>20570</v>
      </c>
      <c r="I2396" s="3" t="str">
        <f t="shared" si="193"/>
        <v>U+505A</v>
      </c>
      <c r="J2396" s="3" t="str">
        <f t="shared" si="194"/>
        <v>做</v>
      </c>
      <c r="K2396" s="3" t="b">
        <f t="shared" si="192"/>
        <v>1</v>
      </c>
    </row>
    <row r="2397" spans="2:11" x14ac:dyDescent="0.4">
      <c r="B2397" s="2" t="str" cm="1">
        <f t="array" ref="B2397">INDEX(JIS一覧!$A$1:$CQ$95, VALUE(LEFT(F2397, 2))+1, VALUE(RIGHT(F2397, 2))+1)</f>
        <v>策</v>
      </c>
      <c r="E2397" s="1">
        <f t="shared" si="190"/>
        <v>502</v>
      </c>
      <c r="F2397" s="7">
        <v>2686</v>
      </c>
      <c r="G2397" s="9" t="str" cm="1">
        <f t="array" ref="G2397">IF(LEN(F2397)=4,"1-"&amp;LEFT(F2397,2)&amp;"-"&amp;RIGHT(F2397,2),IF(AND(F2397="",B2397&lt;&gt;""),FindJISCoordinate(B2397),"No Code"))</f>
        <v>1-26-86</v>
      </c>
      <c r="H2397" s="3">
        <f t="shared" si="191"/>
        <v>31574</v>
      </c>
      <c r="I2397" s="3" t="str">
        <f t="shared" si="193"/>
        <v>U+7B56</v>
      </c>
      <c r="J2397" s="3" t="str">
        <f t="shared" si="194"/>
        <v>策</v>
      </c>
      <c r="K2397" s="3" t="b">
        <f t="shared" si="192"/>
        <v>1</v>
      </c>
    </row>
    <row r="2398" spans="2:11" x14ac:dyDescent="0.4">
      <c r="B2398" s="2" t="str" cm="1">
        <f t="array" ref="B2398">INDEX(JIS一覧!$A$1:$CQ$95, VALUE(LEFT(F2398, 2))+1, VALUE(RIGHT(F2398, 2))+1)</f>
        <v>酢</v>
      </c>
      <c r="E2398" s="1">
        <f t="shared" si="190"/>
        <v>502</v>
      </c>
      <c r="F2398" s="7">
        <v>3161</v>
      </c>
      <c r="G2398" s="9" t="str" cm="1">
        <f t="array" ref="G2398">IF(LEN(F2398)=4,"1-"&amp;LEFT(F2398,2)&amp;"-"&amp;RIGHT(F2398,2),IF(AND(F2398="",B2398&lt;&gt;""),FindJISCoordinate(B2398),"No Code"))</f>
        <v>1-31-61</v>
      </c>
      <c r="H2398" s="3">
        <f t="shared" si="191"/>
        <v>37218</v>
      </c>
      <c r="I2398" s="3" t="str">
        <f t="shared" si="193"/>
        <v>U+9162</v>
      </c>
      <c r="J2398" s="3" t="str">
        <f t="shared" si="194"/>
        <v>酢</v>
      </c>
      <c r="K2398" s="3" t="b">
        <f t="shared" si="192"/>
        <v>1</v>
      </c>
    </row>
    <row r="2399" spans="2:11" x14ac:dyDescent="0.4">
      <c r="B2399" s="2" t="str" cm="1">
        <f t="array" ref="B2399">INDEX(JIS一覧!$A$1:$CQ$95, VALUE(LEFT(F2399, 2))+1, VALUE(RIGHT(F2399, 2))+1)</f>
        <v>搾</v>
      </c>
      <c r="E2399" s="1">
        <f t="shared" si="190"/>
        <v>502</v>
      </c>
      <c r="F2399" s="7">
        <v>2681</v>
      </c>
      <c r="G2399" s="9" t="str" cm="1">
        <f t="array" ref="G2399">IF(LEN(F2399)=4,"1-"&amp;LEFT(F2399,2)&amp;"-"&amp;RIGHT(F2399,2),IF(AND(F2399="",B2399&lt;&gt;""),FindJISCoordinate(B2399),"No Code"))</f>
        <v>1-26-81</v>
      </c>
      <c r="H2399" s="3">
        <f t="shared" si="191"/>
        <v>25662</v>
      </c>
      <c r="I2399" s="3" t="str">
        <f t="shared" si="193"/>
        <v>U+643E</v>
      </c>
      <c r="J2399" s="3" t="str">
        <f t="shared" si="194"/>
        <v>搾</v>
      </c>
      <c r="K2399" s="3" t="b">
        <f t="shared" si="192"/>
        <v>1</v>
      </c>
    </row>
    <row r="2400" spans="2:11" x14ac:dyDescent="0.4">
      <c r="B2400" s="2" t="str" cm="1">
        <f t="array" ref="B2400">INDEX(JIS一覧!$A$1:$CQ$95, VALUE(LEFT(F2400, 2))+1, VALUE(RIGHT(F2400, 2))+1)</f>
        <v>筰</v>
      </c>
      <c r="E2400" s="1">
        <f t="shared" si="190"/>
        <v>502</v>
      </c>
      <c r="F2400" s="7">
        <v>6811</v>
      </c>
      <c r="G2400" s="9" t="str" cm="1">
        <f t="array" ref="G2400">IF(LEN(F2400)=4,"1-"&amp;LEFT(F2400,2)&amp;"-"&amp;RIGHT(F2400,2),IF(AND(F2400="",B2400&lt;&gt;""),FindJISCoordinate(B2400),"No Code"))</f>
        <v>1-68-11</v>
      </c>
      <c r="H2400" s="3">
        <f t="shared" si="191"/>
        <v>31600</v>
      </c>
      <c r="I2400" s="3" t="str">
        <f t="shared" si="193"/>
        <v>U+7B70</v>
      </c>
      <c r="J2400" s="3" t="str">
        <f t="shared" si="194"/>
        <v>筰</v>
      </c>
      <c r="K2400" s="3" t="b">
        <f t="shared" si="192"/>
        <v>1</v>
      </c>
    </row>
    <row r="2401" spans="2:11" x14ac:dyDescent="0.4">
      <c r="B2401" s="2" t="str" cm="1">
        <f t="array" ref="B2401">INDEX(JIS一覧!$A$1:$CQ$95, VALUE(LEFT(F2401, 2))+1, VALUE(RIGHT(F2401, 2))+1)</f>
        <v>嘖</v>
      </c>
      <c r="E2401" s="1">
        <f t="shared" si="190"/>
        <v>502</v>
      </c>
      <c r="F2401" s="7">
        <v>5152</v>
      </c>
      <c r="G2401" s="9" t="str" cm="1">
        <f t="array" ref="G2401">IF(LEN(F2401)=4,"1-"&amp;LEFT(F2401,2)&amp;"-"&amp;RIGHT(F2401,2),IF(AND(F2401="",B2401&lt;&gt;""),FindJISCoordinate(B2401),"No Code"))</f>
        <v>1-51-52</v>
      </c>
      <c r="H2401" s="3">
        <f t="shared" si="191"/>
        <v>22038</v>
      </c>
      <c r="I2401" s="3" t="str">
        <f t="shared" si="193"/>
        <v>U+5616</v>
      </c>
      <c r="J2401" s="3" t="str">
        <f t="shared" si="194"/>
        <v>嘖</v>
      </c>
      <c r="K2401" s="3" t="b">
        <f t="shared" si="192"/>
        <v>1</v>
      </c>
    </row>
    <row r="2402" spans="2:11" x14ac:dyDescent="0.4">
      <c r="B2402" s="2" t="str" cm="1">
        <f t="array" ref="B2402">INDEX(JIS一覧!$A$1:$CQ$95, VALUE(LEFT(F2402, 2))+1, VALUE(RIGHT(F2402, 2))+1)</f>
        <v>槊</v>
      </c>
      <c r="E2402" s="1">
        <f t="shared" si="190"/>
        <v>502</v>
      </c>
      <c r="F2402" s="7">
        <v>6046</v>
      </c>
      <c r="G2402" s="9" t="str" cm="1">
        <f t="array" ref="G2402">IF(LEN(F2402)=4,"1-"&amp;LEFT(F2402,2)&amp;"-"&amp;RIGHT(F2402,2),IF(AND(F2402="",B2402&lt;&gt;""),FindJISCoordinate(B2402),"No Code"))</f>
        <v>1-60-46</v>
      </c>
      <c r="H2402" s="3">
        <f t="shared" si="191"/>
        <v>27082</v>
      </c>
      <c r="I2402" s="3" t="str">
        <f t="shared" si="193"/>
        <v>U+69CA</v>
      </c>
      <c r="J2402" s="3" t="str">
        <f t="shared" si="194"/>
        <v>槊</v>
      </c>
      <c r="K2402" s="3" t="b">
        <f t="shared" si="192"/>
        <v>1</v>
      </c>
    </row>
    <row r="2403" spans="2:11" x14ac:dyDescent="0.4">
      <c r="B2403" s="2" t="str" cm="1">
        <f t="array" ref="B2403">INDEX(JIS一覧!$A$1:$CQ$95, VALUE(LEFT(F2403, 2))+1, VALUE(RIGHT(F2403, 2))+1)</f>
        <v>醋</v>
      </c>
      <c r="E2403" s="1">
        <f t="shared" si="190"/>
        <v>502</v>
      </c>
      <c r="F2403" s="7">
        <v>7844</v>
      </c>
      <c r="G2403" s="9" t="str" cm="1">
        <f t="array" ref="G2403">IF(LEN(F2403)=4,"1-"&amp;LEFT(F2403,2)&amp;"-"&amp;RIGHT(F2403,2),IF(AND(F2403="",B2403&lt;&gt;""),FindJISCoordinate(B2403),"No Code"))</f>
        <v>1-78-44</v>
      </c>
      <c r="H2403" s="3">
        <f t="shared" si="191"/>
        <v>37259</v>
      </c>
      <c r="I2403" s="3" t="str">
        <f t="shared" si="193"/>
        <v>U+918B</v>
      </c>
      <c r="J2403" s="3" t="str">
        <f t="shared" si="194"/>
        <v>醋</v>
      </c>
      <c r="K2403" s="3" t="b">
        <f t="shared" si="192"/>
        <v>1</v>
      </c>
    </row>
    <row r="2404" spans="2:11" x14ac:dyDescent="0.4">
      <c r="B2404" s="2" t="str" cm="1">
        <f t="array" ref="B2404">INDEX(JIS一覧!$A$1:$CQ$95, VALUE(LEFT(F2404, 2))+1, VALUE(RIGHT(F2404, 2))+1)</f>
        <v>錯</v>
      </c>
      <c r="E2404" s="1">
        <f t="shared" si="190"/>
        <v>502</v>
      </c>
      <c r="F2404" s="7">
        <v>2688</v>
      </c>
      <c r="G2404" s="9" t="str" cm="1">
        <f t="array" ref="G2404">IF(LEN(F2404)=4,"1-"&amp;LEFT(F2404,2)&amp;"-"&amp;RIGHT(F2404,2),IF(AND(F2404="",B2404&lt;&gt;""),FindJISCoordinate(B2404),"No Code"))</f>
        <v>1-26-88</v>
      </c>
      <c r="H2404" s="3">
        <f t="shared" si="191"/>
        <v>37679</v>
      </c>
      <c r="I2404" s="3" t="str">
        <f t="shared" si="193"/>
        <v>U+932F</v>
      </c>
      <c r="J2404" s="3" t="str">
        <f t="shared" si="194"/>
        <v>錯</v>
      </c>
      <c r="K2404" s="3" t="b">
        <f t="shared" si="192"/>
        <v>1</v>
      </c>
    </row>
    <row r="2405" spans="2:11" x14ac:dyDescent="0.4">
      <c r="B2405" s="2" t="str" cm="1">
        <f t="array" ref="B2405">INDEX(JIS一覧!$A$1:$CQ$95, VALUE(LEFT(F2405, 2))+1, VALUE(RIGHT(F2405, 2))+1)</f>
        <v>簀</v>
      </c>
      <c r="E2405" s="1">
        <f t="shared" si="190"/>
        <v>502</v>
      </c>
      <c r="F2405" s="7">
        <v>6839</v>
      </c>
      <c r="G2405" s="9" t="str" cm="1">
        <f t="array" ref="G2405">IF(LEN(F2405)=4,"1-"&amp;LEFT(F2405,2)&amp;"-"&amp;RIGHT(F2405,2),IF(AND(F2405="",B2405&lt;&gt;""),FindJISCoordinate(B2405),"No Code"))</f>
        <v>1-68-39</v>
      </c>
      <c r="H2405" s="3">
        <f t="shared" si="191"/>
        <v>31744</v>
      </c>
      <c r="I2405" s="3" t="str">
        <f t="shared" si="193"/>
        <v>U+7C00</v>
      </c>
      <c r="J2405" s="3" t="str">
        <f t="shared" si="194"/>
        <v>簀</v>
      </c>
      <c r="K2405" s="3" t="b">
        <f t="shared" si="192"/>
        <v>1</v>
      </c>
    </row>
    <row r="2406" spans="2:11" x14ac:dyDescent="0.4">
      <c r="B2406" s="2" t="str" cm="1">
        <f t="array" ref="B2406">INDEX(JIS一覧!$A$1:$CQ$95, VALUE(LEFT(F2406, 2))+1, VALUE(RIGHT(F2406, 2))+1)</f>
        <v>齪</v>
      </c>
      <c r="E2406" s="1">
        <f t="shared" si="190"/>
        <v>502</v>
      </c>
      <c r="F2406" s="7">
        <v>8388</v>
      </c>
      <c r="G2406" s="9" t="str" cm="1">
        <f t="array" ref="G2406">IF(LEN(F2406)=4,"1-"&amp;LEFT(F2406,2)&amp;"-"&amp;RIGHT(F2406,2),IF(AND(F2406="",B2406&lt;&gt;""),FindJISCoordinate(B2406),"No Code"))</f>
        <v>1-83-88</v>
      </c>
      <c r="H2406" s="3">
        <f t="shared" si="191"/>
        <v>40810</v>
      </c>
      <c r="I2406" s="3" t="str">
        <f t="shared" si="193"/>
        <v>U+9F6A</v>
      </c>
      <c r="J2406" s="3" t="str">
        <f t="shared" si="194"/>
        <v>齪</v>
      </c>
      <c r="K2406" s="3" t="b">
        <f t="shared" si="192"/>
        <v>1</v>
      </c>
    </row>
    <row r="2407" spans="2:11" x14ac:dyDescent="0.4">
      <c r="B2407" s="2" t="str" cm="1">
        <f t="array" ref="B2407">INDEX(JIS一覧!$A$1:$CQ$95, VALUE(LEFT(F2407, 2))+1, VALUE(RIGHT(F2407, 2))+1)</f>
        <v>鑿</v>
      </c>
      <c r="E2407" s="1">
        <f t="shared" si="190"/>
        <v>502</v>
      </c>
      <c r="F2407" s="7">
        <v>7956</v>
      </c>
      <c r="G2407" s="9" t="str" cm="1">
        <f t="array" ref="G2407">IF(LEN(F2407)=4,"1-"&amp;LEFT(F2407,2)&amp;"-"&amp;RIGHT(F2407,2),IF(AND(F2407="",B2407&lt;&gt;""),FindJISCoordinate(B2407),"No Code"))</f>
        <v>1-79-56</v>
      </c>
      <c r="H2407" s="3">
        <f t="shared" si="191"/>
        <v>38015</v>
      </c>
      <c r="I2407" s="3" t="str">
        <f t="shared" si="193"/>
        <v>U+947F</v>
      </c>
      <c r="J2407" s="3" t="str">
        <f t="shared" si="194"/>
        <v>鑿</v>
      </c>
      <c r="K2407" s="3" t="b">
        <f t="shared" si="192"/>
        <v>1</v>
      </c>
    </row>
    <row r="2408" spans="2:11" x14ac:dyDescent="0.4">
      <c r="B2408" s="2" t="str" cm="1">
        <f t="array" ref="B2408">INDEX(JIS一覧!$A$1:$CQ$95, VALUE(LEFT(F2408, 2))+1, VALUE(RIGHT(F2408, 2))+1)</f>
        <v>咲</v>
      </c>
      <c r="E2408" s="1">
        <f t="shared" si="190"/>
        <v>502</v>
      </c>
      <c r="F2408" s="7">
        <v>2673</v>
      </c>
      <c r="G2408" s="9" t="str" cm="1">
        <f t="array" ref="G2408">IF(LEN(F2408)=4,"1-"&amp;LEFT(F2408,2)&amp;"-"&amp;RIGHT(F2408,2),IF(AND(F2408="",B2408&lt;&gt;""),FindJISCoordinate(B2408),"No Code"))</f>
        <v>1-26-73</v>
      </c>
      <c r="H2408" s="3">
        <f t="shared" si="191"/>
        <v>21682</v>
      </c>
      <c r="I2408" s="3" t="str">
        <f t="shared" si="193"/>
        <v>U+54B2</v>
      </c>
      <c r="J2408" s="3" t="str">
        <f t="shared" si="194"/>
        <v>咲</v>
      </c>
      <c r="K2408" s="3" t="b">
        <f t="shared" si="192"/>
        <v>1</v>
      </c>
    </row>
    <row r="2409" spans="2:11" x14ac:dyDescent="0.4">
      <c r="B2409" s="2" t="str" cm="1">
        <f t="array" ref="B2409">INDEX(JIS一覧!$A$1:$CQ$95, VALUE(LEFT(F2409, 2))+1, VALUE(RIGHT(F2409, 2))+1)</f>
        <v>逧</v>
      </c>
      <c r="E2409" s="1">
        <f t="shared" si="190"/>
        <v>502</v>
      </c>
      <c r="F2409" s="7">
        <v>7790</v>
      </c>
      <c r="G2409" s="9" t="str" cm="1">
        <f t="array" ref="G2409">IF(LEN(F2409)=4,"1-"&amp;LEFT(F2409,2)&amp;"-"&amp;RIGHT(F2409,2),IF(AND(F2409="",B2409&lt;&gt;""),FindJISCoordinate(B2409),"No Code"))</f>
        <v>1-77-90</v>
      </c>
      <c r="H2409" s="3">
        <f t="shared" si="191"/>
        <v>36903</v>
      </c>
      <c r="I2409" s="3" t="str">
        <f t="shared" si="193"/>
        <v>U+9027</v>
      </c>
      <c r="J2409" s="3" t="str">
        <f t="shared" si="194"/>
        <v>逧</v>
      </c>
      <c r="K2409" s="3" t="b">
        <f t="shared" si="192"/>
        <v>1</v>
      </c>
    </row>
    <row r="2410" spans="2:11" x14ac:dyDescent="0.4">
      <c r="B2410" s="2" t="str" cm="1">
        <f t="array" ref="B2410">INDEX(JIS一覧!$A$1:$CQ$95, VALUE(LEFT(F2410, 2))+1, VALUE(RIGHT(F2410, 2))+1)</f>
        <v>笹</v>
      </c>
      <c r="E2410" s="1">
        <f t="shared" si="190"/>
        <v>502</v>
      </c>
      <c r="F2410" s="7">
        <v>2691</v>
      </c>
      <c r="G2410" s="9" t="str" cm="1">
        <f t="array" ref="G2410">IF(LEN(F2410)=4,"1-"&amp;LEFT(F2410,2)&amp;"-"&amp;RIGHT(F2410,2),IF(AND(F2410="",B2410&lt;&gt;""),FindJISCoordinate(B2410),"No Code"))</f>
        <v>1-26-91</v>
      </c>
      <c r="H2410" s="3">
        <f t="shared" si="191"/>
        <v>31545</v>
      </c>
      <c r="I2410" s="3" t="str">
        <f t="shared" si="193"/>
        <v>U+7B39</v>
      </c>
      <c r="J2410" s="3" t="str">
        <f t="shared" si="194"/>
        <v>笹</v>
      </c>
      <c r="K2410" s="3" t="b">
        <f t="shared" si="192"/>
        <v>1</v>
      </c>
    </row>
    <row r="2411" spans="2:11" x14ac:dyDescent="0.4">
      <c r="B2411" s="2" t="str" cm="1">
        <f t="array" ref="B2411">INDEX(JIS一覧!$A$1:$CQ$95, VALUE(LEFT(F2411, 2))+1, VALUE(RIGHT(F2411, 2))+1)</f>
        <v>扎</v>
      </c>
      <c r="E2411" s="1">
        <f t="shared" si="190"/>
        <v>502</v>
      </c>
      <c r="F2411" s="7">
        <v>5709</v>
      </c>
      <c r="G2411" s="9" t="str" cm="1">
        <f t="array" ref="G2411">IF(LEN(F2411)=4,"1-"&amp;LEFT(F2411,2)&amp;"-"&amp;RIGHT(F2411,2),IF(AND(F2411="",B2411&lt;&gt;""),FindJISCoordinate(B2411),"No Code"))</f>
        <v>1-57-09</v>
      </c>
      <c r="H2411" s="3">
        <f t="shared" si="191"/>
        <v>25166</v>
      </c>
      <c r="I2411" s="3" t="str">
        <f t="shared" si="193"/>
        <v>U+624E</v>
      </c>
      <c r="J2411" s="3" t="str">
        <f t="shared" si="194"/>
        <v>扎</v>
      </c>
      <c r="K2411" s="3" t="b">
        <f t="shared" si="192"/>
        <v>1</v>
      </c>
    </row>
    <row r="2412" spans="2:11" x14ac:dyDescent="0.4">
      <c r="B2412" s="2" t="str" cm="1">
        <f t="array" ref="B2412">INDEX(JIS一覧!$A$1:$CQ$95, VALUE(LEFT(F2412, 2))+1, VALUE(RIGHT(F2412, 2))+1)</f>
        <v>冊</v>
      </c>
      <c r="E2412" s="1">
        <f t="shared" si="190"/>
        <v>502</v>
      </c>
      <c r="F2412" s="7">
        <v>2693</v>
      </c>
      <c r="G2412" s="9" t="str" cm="1">
        <f t="array" ref="G2412">IF(LEN(F2412)=4,"1-"&amp;LEFT(F2412,2)&amp;"-"&amp;RIGHT(F2412,2),IF(AND(F2412="",B2412&lt;&gt;""),FindJISCoordinate(B2412),"No Code"))</f>
        <v>1-26-93</v>
      </c>
      <c r="H2412" s="3">
        <f t="shared" si="191"/>
        <v>20874</v>
      </c>
      <c r="I2412" s="3" t="str">
        <f t="shared" si="193"/>
        <v>U+518A</v>
      </c>
      <c r="J2412" s="3" t="str">
        <f t="shared" si="194"/>
        <v>冊</v>
      </c>
      <c r="K2412" s="3" t="b">
        <f t="shared" si="192"/>
        <v>1</v>
      </c>
    </row>
    <row r="2413" spans="2:11" x14ac:dyDescent="0.4">
      <c r="B2413" s="2" t="str" cm="1">
        <f t="array" ref="B2413">INDEX(JIS一覧!$A$1:$CQ$95, VALUE(LEFT(F2413, 2))+1, VALUE(RIGHT(F2413, 2))+1)</f>
        <v>册</v>
      </c>
      <c r="C2413" t="s">
        <v>11178</v>
      </c>
      <c r="E2413" s="1">
        <f t="shared" si="190"/>
        <v>502</v>
      </c>
      <c r="F2413" s="7">
        <v>4938</v>
      </c>
      <c r="G2413" s="9" t="str" cm="1">
        <f t="array" ref="G2413">IF(LEN(F2413)=4,"1-"&amp;LEFT(F2413,2)&amp;"-"&amp;RIGHT(F2413,2),IF(AND(F2413="",B2413&lt;&gt;""),FindJISCoordinate(B2413),"No Code"))</f>
        <v>1-49-38</v>
      </c>
      <c r="H2413" s="3">
        <f t="shared" si="191"/>
        <v>20876</v>
      </c>
      <c r="I2413" s="3" t="str">
        <f t="shared" si="193"/>
        <v>U+518C</v>
      </c>
      <c r="J2413" s="3" t="str">
        <f t="shared" si="194"/>
        <v>册</v>
      </c>
      <c r="K2413" s="3" t="b">
        <f t="shared" si="192"/>
        <v>1</v>
      </c>
    </row>
    <row r="2414" spans="2:11" x14ac:dyDescent="0.4">
      <c r="B2414" s="2" t="str" cm="1">
        <f t="array" ref="B2414">INDEX(JIS一覧!$A$1:$CQ$95, VALUE(LEFT(F2414, 2))+1, VALUE(RIGHT(F2414, 2))+1)</f>
        <v>札</v>
      </c>
      <c r="E2414" s="1">
        <f t="shared" si="190"/>
        <v>502</v>
      </c>
      <c r="F2414" s="7">
        <v>2705</v>
      </c>
      <c r="G2414" s="9" t="str" cm="1">
        <f t="array" ref="G2414">IF(LEN(F2414)=4,"1-"&amp;LEFT(F2414,2)&amp;"-"&amp;RIGHT(F2414,2),IF(AND(F2414="",B2414&lt;&gt;""),FindJISCoordinate(B2414),"No Code"))</f>
        <v>1-27-05</v>
      </c>
      <c r="H2414" s="3">
        <f t="shared" si="191"/>
        <v>26413</v>
      </c>
      <c r="I2414" s="3" t="str">
        <f t="shared" si="193"/>
        <v>U+672D</v>
      </c>
      <c r="J2414" s="3" t="str">
        <f t="shared" si="194"/>
        <v>札</v>
      </c>
      <c r="K2414" s="3" t="b">
        <f t="shared" si="192"/>
        <v>1</v>
      </c>
    </row>
    <row r="2415" spans="2:11" x14ac:dyDescent="0.4">
      <c r="B2415" s="2" t="str" cm="1">
        <f t="array" ref="B2415">INDEX(JIS一覧!$A$1:$CQ$95, VALUE(LEFT(F2415, 2))+1, VALUE(RIGHT(F2415, 2))+1)</f>
        <v>刷</v>
      </c>
      <c r="E2415" s="1">
        <f t="shared" si="190"/>
        <v>502</v>
      </c>
      <c r="F2415" s="7">
        <v>2694</v>
      </c>
      <c r="G2415" s="9" t="str" cm="1">
        <f t="array" ref="G2415">IF(LEN(F2415)=4,"1-"&amp;LEFT(F2415,2)&amp;"-"&amp;RIGHT(F2415,2),IF(AND(F2415="",B2415&lt;&gt;""),FindJISCoordinate(B2415),"No Code"))</f>
        <v>1-26-94</v>
      </c>
      <c r="H2415" s="3">
        <f t="shared" si="191"/>
        <v>21047</v>
      </c>
      <c r="I2415" s="3" t="str">
        <f t="shared" si="193"/>
        <v>U+5237</v>
      </c>
      <c r="J2415" s="3" t="str">
        <f t="shared" si="194"/>
        <v>刷</v>
      </c>
      <c r="K2415" s="3" t="b">
        <f t="shared" si="192"/>
        <v>1</v>
      </c>
    </row>
    <row r="2416" spans="2:11" x14ac:dyDescent="0.4">
      <c r="B2416" s="2" t="str" cm="1">
        <f t="array" ref="B2416">INDEX(JIS一覧!$A$1:$CQ$95, VALUE(LEFT(F2416, 2))+1, VALUE(RIGHT(F2416, 2))+1)</f>
        <v>刹</v>
      </c>
      <c r="E2416" s="1">
        <f t="shared" si="190"/>
        <v>502</v>
      </c>
      <c r="F2416" s="7">
        <v>4975</v>
      </c>
      <c r="G2416" s="9" t="str" cm="1">
        <f t="array" ref="G2416">IF(LEN(F2416)=4,"1-"&amp;LEFT(F2416,2)&amp;"-"&amp;RIGHT(F2416,2),IF(AND(F2416="",B2416&lt;&gt;""),FindJISCoordinate(B2416),"No Code"))</f>
        <v>1-49-75</v>
      </c>
      <c r="H2416" s="3">
        <f t="shared" si="191"/>
        <v>21049</v>
      </c>
      <c r="I2416" s="3" t="str">
        <f t="shared" si="193"/>
        <v>U+5239</v>
      </c>
      <c r="J2416" s="3" t="str">
        <f t="shared" si="194"/>
        <v>刹</v>
      </c>
      <c r="K2416" s="3" t="b">
        <f t="shared" si="192"/>
        <v>1</v>
      </c>
    </row>
    <row r="2417" spans="2:11" x14ac:dyDescent="0.4">
      <c r="B2417" s="2" t="str" cm="1">
        <f t="array" ref="B2417">INDEX(JIS一覧!$A$1:$CQ$95, VALUE(LEFT(F2417, 2))+1, VALUE(RIGHT(F2417, 2))+1)</f>
        <v>拶</v>
      </c>
      <c r="E2417" s="1">
        <f t="shared" si="190"/>
        <v>502</v>
      </c>
      <c r="F2417" s="7">
        <v>2702</v>
      </c>
      <c r="G2417" s="9" t="str" cm="1">
        <f t="array" ref="G2417">IF(LEN(F2417)=4,"1-"&amp;LEFT(F2417,2)&amp;"-"&amp;RIGHT(F2417,2),IF(AND(F2417="",B2417&lt;&gt;""),FindJISCoordinate(B2417),"No Code"))</f>
        <v>1-27-02</v>
      </c>
      <c r="H2417" s="3">
        <f t="shared" si="191"/>
        <v>25334</v>
      </c>
      <c r="I2417" s="3" t="str">
        <f t="shared" si="193"/>
        <v>U+62F6</v>
      </c>
      <c r="J2417" s="3" t="str">
        <f t="shared" si="194"/>
        <v>拶</v>
      </c>
      <c r="K2417" s="3" t="b">
        <f t="shared" si="192"/>
        <v>1</v>
      </c>
    </row>
    <row r="2418" spans="2:11" x14ac:dyDescent="0.4">
      <c r="B2418" s="2" t="str" cm="1">
        <f t="array" ref="B2418">INDEX(JIS一覧!$A$1:$CQ$95, VALUE(LEFT(F2418, 2))+1, VALUE(RIGHT(F2418, 2))+1)</f>
        <v>殺</v>
      </c>
      <c r="E2418" s="1">
        <f t="shared" si="190"/>
        <v>502</v>
      </c>
      <c r="F2418" s="7">
        <v>2706</v>
      </c>
      <c r="G2418" s="9" t="str" cm="1">
        <f t="array" ref="G2418">IF(LEN(F2418)=4,"1-"&amp;LEFT(F2418,2)&amp;"-"&amp;RIGHT(F2418,2),IF(AND(F2418="",B2418&lt;&gt;""),FindJISCoordinate(B2418),"No Code"))</f>
        <v>1-27-06</v>
      </c>
      <c r="H2418" s="3">
        <f t="shared" si="191"/>
        <v>27578</v>
      </c>
      <c r="I2418" s="3" t="str">
        <f t="shared" si="193"/>
        <v>U+6BBA</v>
      </c>
      <c r="J2418" s="3" t="str">
        <f t="shared" si="194"/>
        <v>殺</v>
      </c>
      <c r="K2418" s="3" t="b">
        <f t="shared" si="192"/>
        <v>1</v>
      </c>
    </row>
    <row r="2419" spans="2:11" x14ac:dyDescent="0.4">
      <c r="B2419" s="2" t="str" cm="1">
        <f t="array" ref="B2419">INDEX(JIS一覧!$A$1:$CQ$95, VALUE(LEFT(F2419, 2))+1, VALUE(RIGHT(F2419, 2))+1)</f>
        <v>殺</v>
      </c>
      <c r="C2419" t="s">
        <v>11179</v>
      </c>
      <c r="E2419" s="1">
        <f t="shared" si="190"/>
        <v>502</v>
      </c>
      <c r="F2419" s="7">
        <v>8641</v>
      </c>
      <c r="G2419" s="9" t="str" cm="1">
        <f t="array" ref="G2419">IF(LEN(F2419)=4,"1-"&amp;LEFT(F2419,2)&amp;"-"&amp;RIGHT(F2419,2),IF(AND(F2419="",B2419&lt;&gt;""),FindJISCoordinate(B2419),"No Code"))</f>
        <v>1-86-41</v>
      </c>
      <c r="H2419" s="3">
        <f t="shared" si="191"/>
        <v>63856</v>
      </c>
      <c r="I2419" s="3" t="str">
        <f t="shared" si="193"/>
        <v>U+F970</v>
      </c>
      <c r="J2419" s="3" t="str">
        <f t="shared" si="194"/>
        <v>殺</v>
      </c>
      <c r="K2419" s="3" t="b">
        <f t="shared" si="192"/>
        <v>1</v>
      </c>
    </row>
    <row r="2420" spans="2:11" x14ac:dyDescent="0.4">
      <c r="B2420" s="2" t="str" cm="1">
        <f t="array" ref="B2420">INDEX(JIS一覧!$A$1:$CQ$95, VALUE(LEFT(F2420, 2))+1, VALUE(RIGHT(F2420, 2))+1)</f>
        <v>紮</v>
      </c>
      <c r="E2420" s="1">
        <f t="shared" si="190"/>
        <v>502</v>
      </c>
      <c r="F2420" s="7">
        <v>6907</v>
      </c>
      <c r="G2420" s="9" t="str" cm="1">
        <f t="array" ref="G2420">IF(LEN(F2420)=4,"1-"&amp;LEFT(F2420,2)&amp;"-"&amp;RIGHT(F2420,2),IF(AND(F2420="",B2420&lt;&gt;""),FindJISCoordinate(B2420),"No Code"))</f>
        <v>1-69-07</v>
      </c>
      <c r="H2420" s="3">
        <f t="shared" si="191"/>
        <v>32046</v>
      </c>
      <c r="I2420" s="3" t="str">
        <f t="shared" si="193"/>
        <v>U+7D2E</v>
      </c>
      <c r="J2420" s="3" t="str">
        <f t="shared" si="194"/>
        <v>紮</v>
      </c>
      <c r="K2420" s="3" t="b">
        <f t="shared" si="192"/>
        <v>1</v>
      </c>
    </row>
    <row r="2421" spans="2:11" x14ac:dyDescent="0.4">
      <c r="B2421" s="2" t="str" cm="1">
        <f t="array" ref="B2421">INDEX(JIS一覧!$A$1:$CQ$95, VALUE(LEFT(F2421, 2))+1, VALUE(RIGHT(F2421, 2))+1)</f>
        <v>察</v>
      </c>
      <c r="E2421" s="1">
        <f t="shared" si="190"/>
        <v>502</v>
      </c>
      <c r="F2421" s="7">
        <v>2701</v>
      </c>
      <c r="G2421" s="9" t="str" cm="1">
        <f t="array" ref="G2421">IF(LEN(F2421)=4,"1-"&amp;LEFT(F2421,2)&amp;"-"&amp;RIGHT(F2421,2),IF(AND(F2421="",B2421&lt;&gt;""),FindJISCoordinate(B2421),"No Code"))</f>
        <v>1-27-01</v>
      </c>
      <c r="H2421" s="3">
        <f t="shared" si="191"/>
        <v>23519</v>
      </c>
      <c r="I2421" s="3" t="str">
        <f t="shared" si="193"/>
        <v>U+5BDF</v>
      </c>
      <c r="J2421" s="3" t="str">
        <f t="shared" si="194"/>
        <v>察</v>
      </c>
      <c r="K2421" s="3" t="b">
        <f t="shared" si="192"/>
        <v>1</v>
      </c>
    </row>
    <row r="2422" spans="2:11" x14ac:dyDescent="0.4">
      <c r="B2422" s="2" t="str" cm="1">
        <f t="array" ref="B2422">INDEX(JIS一覧!$A$1:$CQ$95, VALUE(LEFT(F2422, 2))+1, VALUE(RIGHT(F2422, 2))+1)</f>
        <v>箚</v>
      </c>
      <c r="E2422" s="1">
        <f t="shared" si="190"/>
        <v>502</v>
      </c>
      <c r="F2422" s="7">
        <v>6820</v>
      </c>
      <c r="G2422" s="9" t="str" cm="1">
        <f t="array" ref="G2422">IF(LEN(F2422)=4,"1-"&amp;LEFT(F2422,2)&amp;"-"&amp;RIGHT(F2422,2),IF(AND(F2422="",B2422&lt;&gt;""),FindJISCoordinate(B2422),"No Code"))</f>
        <v>1-68-20</v>
      </c>
      <c r="H2422" s="3">
        <f t="shared" si="191"/>
        <v>31642</v>
      </c>
      <c r="I2422" s="3" t="str">
        <f t="shared" si="193"/>
        <v>U+7B9A</v>
      </c>
      <c r="J2422" s="3" t="str">
        <f t="shared" si="194"/>
        <v>箚</v>
      </c>
      <c r="K2422" s="3" t="b">
        <f t="shared" si="192"/>
        <v>1</v>
      </c>
    </row>
    <row r="2423" spans="2:11" x14ac:dyDescent="0.4">
      <c r="B2423" s="1" t="s">
        <v>7438</v>
      </c>
      <c r="C2423" t="s">
        <v>11180</v>
      </c>
      <c r="E2423" s="1">
        <f t="shared" ref="E2423:E2486" si="195">IF(D2423="",E2422,D2423+ROUNDUP(E2422-D2423,-2))</f>
        <v>502</v>
      </c>
      <c r="G2423" s="9" t="str" cm="1">
        <f t="array" ref="G2423">IF(LEN(F2423)=4,"1-"&amp;LEFT(F2423,2)&amp;"-"&amp;RIGHT(F2423,2),IF(AND(F2423="",B2423&lt;&gt;""),FindJISCoordinate(B2423),"No Code"))</f>
        <v>2-03-29</v>
      </c>
      <c r="H2423" s="3">
        <f t="shared" si="191"/>
        <v>21124</v>
      </c>
      <c r="I2423" s="3" t="str">
        <f t="shared" si="193"/>
        <v>U+5284</v>
      </c>
      <c r="J2423" s="3" t="str">
        <f t="shared" si="194"/>
        <v>劄</v>
      </c>
      <c r="K2423" s="3" t="b">
        <f t="shared" si="192"/>
        <v>1</v>
      </c>
    </row>
    <row r="2424" spans="2:11" x14ac:dyDescent="0.4">
      <c r="B2424" s="2" t="str" cm="1">
        <f t="array" ref="B2424">INDEX(JIS一覧!$A$1:$CQ$95, VALUE(LEFT(F2424, 2))+1, VALUE(RIGHT(F2424, 2))+1)</f>
        <v>颯</v>
      </c>
      <c r="E2424" s="1">
        <f t="shared" si="195"/>
        <v>502</v>
      </c>
      <c r="F2424" s="7">
        <v>8105</v>
      </c>
      <c r="G2424" s="9" t="str" cm="1">
        <f t="array" ref="G2424">IF(LEN(F2424)=4,"1-"&amp;LEFT(F2424,2)&amp;"-"&amp;RIGHT(F2424,2),IF(AND(F2424="",B2424&lt;&gt;""),FindJISCoordinate(B2424),"No Code"))</f>
        <v>1-81-05</v>
      </c>
      <c r="H2424" s="3">
        <f t="shared" si="191"/>
        <v>39087</v>
      </c>
      <c r="I2424" s="3" t="str">
        <f t="shared" si="193"/>
        <v>U+98AF</v>
      </c>
      <c r="J2424" s="3" t="str">
        <f t="shared" si="194"/>
        <v>颯</v>
      </c>
      <c r="K2424" s="3" t="b">
        <f t="shared" si="192"/>
        <v>1</v>
      </c>
    </row>
    <row r="2425" spans="2:11" x14ac:dyDescent="0.4">
      <c r="B2425" s="2" t="str" cm="1">
        <f t="array" ref="B2425">INDEX(JIS一覧!$A$1:$CQ$95, VALUE(LEFT(F2425, 2))+1, VALUE(RIGHT(F2425, 2))+1)</f>
        <v>撮</v>
      </c>
      <c r="E2425" s="1">
        <f t="shared" si="195"/>
        <v>502</v>
      </c>
      <c r="F2425" s="7">
        <v>2703</v>
      </c>
      <c r="G2425" s="9" t="str" cm="1">
        <f t="array" ref="G2425">IF(LEN(F2425)=4,"1-"&amp;LEFT(F2425,2)&amp;"-"&amp;RIGHT(F2425,2),IF(AND(F2425="",B2425&lt;&gt;""),FindJISCoordinate(B2425),"No Code"))</f>
        <v>1-27-03</v>
      </c>
      <c r="H2425" s="3">
        <f t="shared" si="191"/>
        <v>25774</v>
      </c>
      <c r="I2425" s="3" t="str">
        <f t="shared" si="193"/>
        <v>U+64AE</v>
      </c>
      <c r="J2425" s="3" t="str">
        <f t="shared" si="194"/>
        <v>撮</v>
      </c>
      <c r="K2425" s="3" t="b">
        <f t="shared" si="192"/>
        <v>1</v>
      </c>
    </row>
    <row r="2426" spans="2:11" x14ac:dyDescent="0.4">
      <c r="B2426" s="2" t="str" cm="1">
        <f t="array" ref="B2426">INDEX(JIS一覧!$A$1:$CQ$95, VALUE(LEFT(F2426, 2))+1, VALUE(RIGHT(F2426, 2))+1)</f>
        <v>撒</v>
      </c>
      <c r="E2426" s="1">
        <f t="shared" si="195"/>
        <v>502</v>
      </c>
      <c r="F2426" s="7">
        <v>2721</v>
      </c>
      <c r="G2426" s="9" t="str" cm="1">
        <f t="array" ref="G2426">IF(LEN(F2426)=4,"1-"&amp;LEFT(F2426,2)&amp;"-"&amp;RIGHT(F2426,2),IF(AND(F2426="",B2426&lt;&gt;""),FindJISCoordinate(B2426),"No Code"))</f>
        <v>1-27-21</v>
      </c>
      <c r="H2426" s="3">
        <f t="shared" si="191"/>
        <v>25746</v>
      </c>
      <c r="I2426" s="3" t="str">
        <f t="shared" si="193"/>
        <v>U+6492</v>
      </c>
      <c r="J2426" s="3" t="str">
        <f t="shared" si="194"/>
        <v>撒</v>
      </c>
      <c r="K2426" s="3" t="b">
        <f t="shared" si="192"/>
        <v>1</v>
      </c>
    </row>
    <row r="2427" spans="2:11" x14ac:dyDescent="0.4">
      <c r="B2427" s="2" t="str" cm="1">
        <f t="array" ref="B2427">INDEX(JIS一覧!$A$1:$CQ$95, VALUE(LEFT(F2427, 2))+1, VALUE(RIGHT(F2427, 2))+1)</f>
        <v>擦</v>
      </c>
      <c r="E2427" s="1">
        <f t="shared" si="195"/>
        <v>502</v>
      </c>
      <c r="F2427" s="7">
        <v>2704</v>
      </c>
      <c r="G2427" s="9" t="str" cm="1">
        <f t="array" ref="G2427">IF(LEN(F2427)=4,"1-"&amp;LEFT(F2427,2)&amp;"-"&amp;RIGHT(F2427,2),IF(AND(F2427="",B2427&lt;&gt;""),FindJISCoordinate(B2427),"No Code"))</f>
        <v>1-27-04</v>
      </c>
      <c r="H2427" s="3">
        <f t="shared" si="191"/>
        <v>25830</v>
      </c>
      <c r="I2427" s="3" t="str">
        <f t="shared" si="193"/>
        <v>U+64E6</v>
      </c>
      <c r="J2427" s="3" t="str">
        <f t="shared" si="194"/>
        <v>擦</v>
      </c>
      <c r="K2427" s="3" t="b">
        <f t="shared" si="192"/>
        <v>1</v>
      </c>
    </row>
    <row r="2428" spans="2:11" x14ac:dyDescent="0.4">
      <c r="B2428" s="2" t="str" cm="1">
        <f t="array" ref="B2428">INDEX(JIS一覧!$A$1:$CQ$95, VALUE(LEFT(F2428, 2))+1, VALUE(RIGHT(F2428, 2))+1)</f>
        <v>薩</v>
      </c>
      <c r="E2428" s="1">
        <f t="shared" si="195"/>
        <v>502</v>
      </c>
      <c r="F2428" s="7">
        <v>2707</v>
      </c>
      <c r="G2428" s="9" t="str" cm="1">
        <f t="array" ref="G2428">IF(LEN(F2428)=4,"1-"&amp;LEFT(F2428,2)&amp;"-"&amp;RIGHT(F2428,2),IF(AND(F2428="",B2428&lt;&gt;""),FindJISCoordinate(B2428),"No Code"))</f>
        <v>1-27-07</v>
      </c>
      <c r="H2428" s="3">
        <f t="shared" si="191"/>
        <v>34217</v>
      </c>
      <c r="I2428" s="3" t="str">
        <f t="shared" si="193"/>
        <v>U+85A9</v>
      </c>
      <c r="J2428" s="3" t="str">
        <f t="shared" si="194"/>
        <v>薩</v>
      </c>
      <c r="K2428" s="3" t="b">
        <f t="shared" si="192"/>
        <v>1</v>
      </c>
    </row>
    <row r="2429" spans="2:11" x14ac:dyDescent="0.4">
      <c r="B2429" s="2"/>
      <c r="C2429" t="s">
        <v>11181</v>
      </c>
      <c r="E2429" s="1">
        <f t="shared" si="195"/>
        <v>502</v>
      </c>
      <c r="G2429" s="9" t="str" cm="1">
        <f t="array" ref="G2429">IF(LEN(F2429)=4,"1-"&amp;LEFT(F2429,2)&amp;"-"&amp;RIGHT(F2429,2),IF(AND(F2429="",B2429&lt;&gt;""),FindJISCoordinate(B2429),"No Code"))</f>
        <v>No Code</v>
      </c>
      <c r="H2429" s="3" t="str">
        <f t="shared" si="191"/>
        <v/>
      </c>
      <c r="I2429" s="3" t="str">
        <f t="shared" si="193"/>
        <v/>
      </c>
      <c r="J2429" s="3" t="str">
        <f t="shared" si="194"/>
        <v/>
      </c>
      <c r="K2429" s="3" t="b">
        <f t="shared" si="192"/>
        <v>1</v>
      </c>
    </row>
    <row r="2430" spans="2:11" x14ac:dyDescent="0.4">
      <c r="B2430" s="2" t="str" cm="1">
        <f t="array" ref="B2430">INDEX(JIS一覧!$A$1:$CQ$95, VALUE(LEFT(F2430, 2))+1, VALUE(RIGHT(F2430, 2))+1)</f>
        <v>雑</v>
      </c>
      <c r="E2430" s="1">
        <f t="shared" si="195"/>
        <v>502</v>
      </c>
      <c r="F2430" s="7">
        <v>2708</v>
      </c>
      <c r="G2430" s="9" t="str" cm="1">
        <f t="array" ref="G2430">IF(LEN(F2430)=4,"1-"&amp;LEFT(F2430,2)&amp;"-"&amp;RIGHT(F2430,2),IF(AND(F2430="",B2430&lt;&gt;""),FindJISCoordinate(B2430),"No Code"))</f>
        <v>1-27-08</v>
      </c>
      <c r="H2430" s="3">
        <f t="shared" si="191"/>
        <v>38609</v>
      </c>
      <c r="I2430" s="3" t="str">
        <f t="shared" si="193"/>
        <v>U+96D1</v>
      </c>
      <c r="J2430" s="3" t="str">
        <f t="shared" si="194"/>
        <v>雑</v>
      </c>
      <c r="K2430" s="3" t="b">
        <f t="shared" si="192"/>
        <v>1</v>
      </c>
    </row>
    <row r="2431" spans="2:11" x14ac:dyDescent="0.4">
      <c r="B2431" s="2" t="str" cm="1">
        <f t="array" ref="B2431">INDEX(JIS一覧!$A$1:$CQ$95, VALUE(LEFT(F2431, 2))+1, VALUE(RIGHT(F2431, 2))+1)</f>
        <v>雜</v>
      </c>
      <c r="C2431" t="s">
        <v>11182</v>
      </c>
      <c r="E2431" s="1">
        <f t="shared" si="195"/>
        <v>502</v>
      </c>
      <c r="F2431" s="7">
        <v>8024</v>
      </c>
      <c r="G2431" s="9" t="str" cm="1">
        <f t="array" ref="G2431">IF(LEN(F2431)=4,"1-"&amp;LEFT(F2431,2)&amp;"-"&amp;RIGHT(F2431,2),IF(AND(F2431="",B2431&lt;&gt;""),FindJISCoordinate(B2431),"No Code"))</f>
        <v>1-80-24</v>
      </c>
      <c r="H2431" s="3">
        <f t="shared" si="191"/>
        <v>38620</v>
      </c>
      <c r="I2431" s="3" t="str">
        <f t="shared" si="193"/>
        <v>U+96DC</v>
      </c>
      <c r="J2431" s="3" t="str">
        <f t="shared" si="194"/>
        <v>雜</v>
      </c>
      <c r="K2431" s="3" t="b">
        <f t="shared" si="192"/>
        <v>1</v>
      </c>
    </row>
    <row r="2432" spans="2:11" x14ac:dyDescent="0.4">
      <c r="B2432" s="2" t="str" cm="1">
        <f t="array" ref="B2432">INDEX(JIS一覧!$A$1:$CQ$95, VALUE(LEFT(F2432, 2))+1, VALUE(RIGHT(F2432, 2))+1)</f>
        <v>襍</v>
      </c>
      <c r="C2432" t="s">
        <v>11183</v>
      </c>
      <c r="E2432" s="1">
        <f t="shared" si="195"/>
        <v>502</v>
      </c>
      <c r="F2432" s="7">
        <v>8023</v>
      </c>
      <c r="G2432" s="9" t="str" cm="1">
        <f t="array" ref="G2432">IF(LEN(F2432)=4,"1-"&amp;LEFT(F2432,2)&amp;"-"&amp;RIGHT(F2432,2),IF(AND(F2432="",B2432&lt;&gt;""),FindJISCoordinate(B2432),"No Code"))</f>
        <v>1-80-23</v>
      </c>
      <c r="H2432" s="3">
        <f t="shared" si="191"/>
        <v>35149</v>
      </c>
      <c r="I2432" s="3" t="str">
        <f t="shared" si="193"/>
        <v>U+894D</v>
      </c>
      <c r="J2432" s="3" t="str">
        <f t="shared" si="194"/>
        <v>襍</v>
      </c>
      <c r="K2432" s="3" t="b">
        <f t="shared" si="192"/>
        <v>1</v>
      </c>
    </row>
    <row r="2433" spans="2:11" x14ac:dyDescent="0.4">
      <c r="B2433" s="2" t="str" cm="1">
        <f t="array" ref="B2433">INDEX(JIS一覧!$A$1:$CQ$95, VALUE(LEFT(F2433, 2))+1, VALUE(RIGHT(F2433, 2))+1)</f>
        <v>扨</v>
      </c>
      <c r="E2433" s="1">
        <f t="shared" si="195"/>
        <v>502</v>
      </c>
      <c r="F2433" s="7">
        <v>5714</v>
      </c>
      <c r="G2433" s="9" t="str" cm="1">
        <f t="array" ref="G2433">IF(LEN(F2433)=4,"1-"&amp;LEFT(F2433,2)&amp;"-"&amp;RIGHT(F2433,2),IF(AND(F2433="",B2433&lt;&gt;""),FindJISCoordinate(B2433),"No Code"))</f>
        <v>1-57-14</v>
      </c>
      <c r="H2433" s="3">
        <f t="shared" si="191"/>
        <v>25192</v>
      </c>
      <c r="I2433" s="3" t="str">
        <f t="shared" si="193"/>
        <v>U+6268</v>
      </c>
      <c r="J2433" s="3" t="str">
        <f t="shared" si="194"/>
        <v>扨</v>
      </c>
      <c r="K2433" s="3" t="b">
        <f t="shared" si="192"/>
        <v>1</v>
      </c>
    </row>
    <row r="2434" spans="2:11" x14ac:dyDescent="0.4">
      <c r="B2434" s="2" t="str" cm="1">
        <f t="array" ref="B2434">INDEX(JIS一覧!$A$1:$CQ$95, VALUE(LEFT(F2434, 2))+1, VALUE(RIGHT(F2434, 2))+1)</f>
        <v>皿</v>
      </c>
      <c r="E2434" s="1">
        <f t="shared" si="195"/>
        <v>502</v>
      </c>
      <c r="F2434" s="7">
        <v>2714</v>
      </c>
      <c r="G2434" s="9" t="str" cm="1">
        <f t="array" ref="G2434">IF(LEN(F2434)=4,"1-"&amp;LEFT(F2434,2)&amp;"-"&amp;RIGHT(F2434,2),IF(AND(F2434="",B2434&lt;&gt;""),FindJISCoordinate(B2434),"No Code"))</f>
        <v>1-27-14</v>
      </c>
      <c r="H2434" s="3">
        <f t="shared" ref="H2434:H2497" si="196">IFERROR(_xlfn.UNICODE(B2434),"")</f>
        <v>30399</v>
      </c>
      <c r="I2434" s="3" t="str">
        <f t="shared" si="193"/>
        <v>U+76BF</v>
      </c>
      <c r="J2434" s="3" t="str">
        <f t="shared" si="194"/>
        <v>皿</v>
      </c>
      <c r="K2434" s="3" t="b">
        <f t="shared" ref="K2434:K2497" si="197">B2434=J2434</f>
        <v>1</v>
      </c>
    </row>
    <row r="2435" spans="2:11" x14ac:dyDescent="0.4">
      <c r="B2435" s="2" t="str" cm="1">
        <f t="array" ref="B2435">INDEX(JIS一覧!$A$1:$CQ$95, VALUE(LEFT(F2435, 2))+1, VALUE(RIGHT(F2435, 2))+1)</f>
        <v>三</v>
      </c>
      <c r="E2435" s="1">
        <f t="shared" si="195"/>
        <v>502</v>
      </c>
      <c r="F2435" s="7">
        <v>2716</v>
      </c>
      <c r="G2435" s="9" t="str" cm="1">
        <f t="array" ref="G2435">IF(LEN(F2435)=4,"1-"&amp;LEFT(F2435,2)&amp;"-"&amp;RIGHT(F2435,2),IF(AND(F2435="",B2435&lt;&gt;""),FindJISCoordinate(B2435),"No Code"))</f>
        <v>1-27-16</v>
      </c>
      <c r="H2435" s="3">
        <f t="shared" si="196"/>
        <v>19977</v>
      </c>
      <c r="I2435" s="3" t="str">
        <f t="shared" si="193"/>
        <v>U+4E09</v>
      </c>
      <c r="J2435" s="3" t="str">
        <f t="shared" si="194"/>
        <v>三</v>
      </c>
      <c r="K2435" s="3" t="b">
        <f t="shared" si="197"/>
        <v>1</v>
      </c>
    </row>
    <row r="2436" spans="2:11" x14ac:dyDescent="0.4">
      <c r="B2436" s="2" t="str" cm="1">
        <f t="array" ref="B2436">INDEX(JIS一覧!$A$1:$CQ$95, VALUE(LEFT(F2436, 2))+1, VALUE(RIGHT(F2436, 2))+1)</f>
        <v>山</v>
      </c>
      <c r="E2436" s="1">
        <f t="shared" si="195"/>
        <v>502</v>
      </c>
      <c r="F2436" s="7">
        <v>2719</v>
      </c>
      <c r="G2436" s="9" t="str" cm="1">
        <f t="array" ref="G2436">IF(LEN(F2436)=4,"1-"&amp;LEFT(F2436,2)&amp;"-"&amp;RIGHT(F2436,2),IF(AND(F2436="",B2436&lt;&gt;""),FindJISCoordinate(B2436),"No Code"))</f>
        <v>1-27-19</v>
      </c>
      <c r="H2436" s="3">
        <f t="shared" si="196"/>
        <v>23665</v>
      </c>
      <c r="I2436" s="3" t="str">
        <f t="shared" si="193"/>
        <v>U+5C71</v>
      </c>
      <c r="J2436" s="3" t="str">
        <f t="shared" si="194"/>
        <v>山</v>
      </c>
      <c r="K2436" s="3" t="b">
        <f t="shared" si="197"/>
        <v>1</v>
      </c>
    </row>
    <row r="2437" spans="2:11" x14ac:dyDescent="0.4">
      <c r="B2437" s="2" t="str" cm="1">
        <f t="array" ref="B2437">INDEX(JIS一覧!$A$1:$CQ$95, VALUE(LEFT(F2437, 2))+1, VALUE(RIGHT(F2437, 2))+1)</f>
        <v>汕</v>
      </c>
      <c r="E2437" s="1">
        <f t="shared" si="195"/>
        <v>502</v>
      </c>
      <c r="F2437" s="7">
        <v>6172</v>
      </c>
      <c r="G2437" s="9" t="str" cm="1">
        <f t="array" ref="G2437">IF(LEN(F2437)=4,"1-"&amp;LEFT(F2437,2)&amp;"-"&amp;RIGHT(F2437,2),IF(AND(F2437="",B2437&lt;&gt;""),FindJISCoordinate(B2437),"No Code"))</f>
        <v>1-61-72</v>
      </c>
      <c r="H2437" s="3">
        <f t="shared" si="196"/>
        <v>27733</v>
      </c>
      <c r="I2437" s="3" t="str">
        <f t="shared" si="193"/>
        <v>U+6C55</v>
      </c>
      <c r="J2437" s="3" t="str">
        <f t="shared" si="194"/>
        <v>汕</v>
      </c>
      <c r="K2437" s="3" t="b">
        <f t="shared" si="197"/>
        <v>1</v>
      </c>
    </row>
    <row r="2438" spans="2:11" x14ac:dyDescent="0.4">
      <c r="B2438" s="2" t="str" cm="1">
        <f t="array" ref="B2438">INDEX(JIS一覧!$A$1:$CQ$95, VALUE(LEFT(F2438, 2))+1, VALUE(RIGHT(F2438, 2))+1)</f>
        <v>刪</v>
      </c>
      <c r="E2438" s="1">
        <f t="shared" si="195"/>
        <v>502</v>
      </c>
      <c r="F2438" s="7">
        <v>4972</v>
      </c>
      <c r="G2438" s="9" t="str" cm="1">
        <f t="array" ref="G2438">IF(LEN(F2438)=4,"1-"&amp;LEFT(F2438,2)&amp;"-"&amp;RIGHT(F2438,2),IF(AND(F2438="",B2438&lt;&gt;""),FindJISCoordinate(B2438),"No Code"))</f>
        <v>1-49-72</v>
      </c>
      <c r="H2438" s="3">
        <f t="shared" si="196"/>
        <v>21034</v>
      </c>
      <c r="I2438" s="3" t="str">
        <f t="shared" si="193"/>
        <v>U+522A</v>
      </c>
      <c r="J2438" s="3" t="str">
        <f t="shared" si="194"/>
        <v>刪</v>
      </c>
      <c r="K2438" s="3" t="b">
        <f t="shared" si="197"/>
        <v>1</v>
      </c>
    </row>
    <row r="2439" spans="2:11" x14ac:dyDescent="0.4">
      <c r="B2439" s="2" t="str" cm="1">
        <f t="array" ref="B2439">INDEX(JIS一覧!$A$1:$CQ$95, VALUE(LEFT(F2439, 2))+1, VALUE(RIGHT(F2439, 2))+1)</f>
        <v>芟</v>
      </c>
      <c r="E2439" s="1">
        <f t="shared" si="195"/>
        <v>502</v>
      </c>
      <c r="F2439" s="7">
        <v>7176</v>
      </c>
      <c r="G2439" s="9" t="str" cm="1">
        <f t="array" ref="G2439">IF(LEN(F2439)=4,"1-"&amp;LEFT(F2439,2)&amp;"-"&amp;RIGHT(F2439,2),IF(AND(F2439="",B2439&lt;&gt;""),FindJISCoordinate(B2439),"No Code"))</f>
        <v>1-71-76</v>
      </c>
      <c r="H2439" s="3">
        <f t="shared" si="196"/>
        <v>33439</v>
      </c>
      <c r="I2439" s="3" t="str">
        <f t="shared" si="193"/>
        <v>U+829F</v>
      </c>
      <c r="J2439" s="3" t="str">
        <f t="shared" si="194"/>
        <v>芟</v>
      </c>
      <c r="K2439" s="3" t="b">
        <f t="shared" si="197"/>
        <v>1</v>
      </c>
    </row>
    <row r="2440" spans="2:11" x14ac:dyDescent="0.4">
      <c r="B2440" s="2" t="str" cm="1">
        <f t="array" ref="B2440">INDEX(JIS一覧!$A$1:$CQ$95, VALUE(LEFT(F2440, 2))+1, VALUE(RIGHT(F2440, 2))+1)</f>
        <v>参</v>
      </c>
      <c r="E2440" s="1">
        <f t="shared" si="195"/>
        <v>502</v>
      </c>
      <c r="F2440" s="7">
        <v>2718</v>
      </c>
      <c r="G2440" s="9" t="str" cm="1">
        <f t="array" ref="G2440">IF(LEN(F2440)=4,"1-"&amp;LEFT(F2440,2)&amp;"-"&amp;RIGHT(F2440,2),IF(AND(F2440="",B2440&lt;&gt;""),FindJISCoordinate(B2440),"No Code"))</f>
        <v>1-27-18</v>
      </c>
      <c r="H2440" s="3">
        <f t="shared" si="196"/>
        <v>21442</v>
      </c>
      <c r="I2440" s="3" t="str">
        <f t="shared" si="193"/>
        <v>U+53C2</v>
      </c>
      <c r="J2440" s="3" t="str">
        <f t="shared" si="194"/>
        <v>参</v>
      </c>
      <c r="K2440" s="3" t="b">
        <f t="shared" si="197"/>
        <v>1</v>
      </c>
    </row>
    <row r="2441" spans="2:11" x14ac:dyDescent="0.4">
      <c r="B2441" s="2" t="str" cm="1">
        <f t="array" ref="B2441">INDEX(JIS一覧!$A$1:$CQ$95, VALUE(LEFT(F2441, 2))+1, VALUE(RIGHT(F2441, 2))+1)</f>
        <v>參</v>
      </c>
      <c r="C2441" t="s">
        <v>11188</v>
      </c>
      <c r="E2441" s="1">
        <f t="shared" si="195"/>
        <v>502</v>
      </c>
      <c r="F2441" s="7">
        <v>5052</v>
      </c>
      <c r="G2441" s="9" t="str" cm="1">
        <f t="array" ref="G2441">IF(LEN(F2441)=4,"1-"&amp;LEFT(F2441,2)&amp;"-"&amp;RIGHT(F2441,2),IF(AND(F2441="",B2441&lt;&gt;""),FindJISCoordinate(B2441),"No Code"))</f>
        <v>1-50-52</v>
      </c>
      <c r="H2441" s="3">
        <f t="shared" si="196"/>
        <v>21443</v>
      </c>
      <c r="I2441" s="3" t="str">
        <f t="shared" ref="I2441:I2505" si="198">IFERROR("U+"&amp;DEC2HEX(H2441),"")</f>
        <v>U+53C3</v>
      </c>
      <c r="J2441" s="3" t="str">
        <f t="shared" ref="J2441:J2505" si="199">IFERROR(_xlfn.UNICHAR(H2441),"")</f>
        <v>參</v>
      </c>
      <c r="K2441" s="3" t="b">
        <f t="shared" si="197"/>
        <v>1</v>
      </c>
    </row>
    <row r="2442" spans="2:11" x14ac:dyDescent="0.4">
      <c r="B2442" s="2" t="str" cm="1">
        <f t="array" ref="B2442">INDEX(JIS一覧!$A$1:$CQ$95, VALUE(LEFT(F2442, 2))+1, VALUE(RIGHT(F2442, 2))+1)</f>
        <v>衫</v>
      </c>
      <c r="E2442" s="1">
        <f t="shared" si="195"/>
        <v>502</v>
      </c>
      <c r="F2442" s="7">
        <v>7446</v>
      </c>
      <c r="G2442" s="9" t="str" cm="1">
        <f t="array" ref="G2442">IF(LEN(F2442)=4,"1-"&amp;LEFT(F2442,2)&amp;"-"&amp;RIGHT(F2442,2),IF(AND(F2442="",B2442&lt;&gt;""),FindJISCoordinate(B2442),"No Code"))</f>
        <v>1-74-46</v>
      </c>
      <c r="H2442" s="3">
        <f t="shared" si="196"/>
        <v>34923</v>
      </c>
      <c r="I2442" s="3" t="str">
        <f t="shared" si="198"/>
        <v>U+886B</v>
      </c>
      <c r="J2442" s="3" t="str">
        <f t="shared" si="199"/>
        <v>衫</v>
      </c>
      <c r="K2442" s="3" t="b">
        <f t="shared" si="197"/>
        <v>1</v>
      </c>
    </row>
    <row r="2443" spans="2:11" x14ac:dyDescent="0.4">
      <c r="B2443" s="2" t="str" cm="1">
        <f t="array" ref="B2443">INDEX(JIS一覧!$A$1:$CQ$95, VALUE(LEFT(F2443, 2))+1, VALUE(RIGHT(F2443, 2))+1)</f>
        <v>珊</v>
      </c>
      <c r="E2443" s="1">
        <f t="shared" si="195"/>
        <v>502</v>
      </c>
      <c r="F2443" s="7">
        <v>2725</v>
      </c>
      <c r="G2443" s="9" t="str" cm="1">
        <f t="array" ref="G2443">IF(LEN(F2443)=4,"1-"&amp;LEFT(F2443,2)&amp;"-"&amp;RIGHT(F2443,2),IF(AND(F2443="",B2443&lt;&gt;""),FindJISCoordinate(B2443),"No Code"))</f>
        <v>1-27-25</v>
      </c>
      <c r="H2443" s="3">
        <f t="shared" si="196"/>
        <v>29642</v>
      </c>
      <c r="I2443" s="3" t="str">
        <f t="shared" si="198"/>
        <v>U+73CA</v>
      </c>
      <c r="J2443" s="3" t="str">
        <f t="shared" si="199"/>
        <v>珊</v>
      </c>
      <c r="K2443" s="3" t="b">
        <f t="shared" si="197"/>
        <v>1</v>
      </c>
    </row>
    <row r="2444" spans="2:11" x14ac:dyDescent="0.4">
      <c r="B2444" s="2"/>
      <c r="C2444" t="s">
        <v>11189</v>
      </c>
      <c r="E2444" s="1">
        <f t="shared" si="195"/>
        <v>502</v>
      </c>
      <c r="G2444" s="9" t="str" cm="1">
        <f t="array" ref="G2444">IF(LEN(F2444)=4,"1-"&amp;LEFT(F2444,2)&amp;"-"&amp;RIGHT(F2444,2),IF(AND(F2444="",B2444&lt;&gt;""),FindJISCoordinate(B2444),"No Code"))</f>
        <v>No Code</v>
      </c>
      <c r="H2444" s="3" t="str">
        <f t="shared" si="196"/>
        <v/>
      </c>
      <c r="I2444" s="3" t="str">
        <f t="shared" si="198"/>
        <v/>
      </c>
      <c r="J2444" s="3" t="str">
        <f t="shared" si="199"/>
        <v/>
      </c>
      <c r="K2444" s="3" t="b">
        <f t="shared" si="197"/>
        <v>1</v>
      </c>
    </row>
    <row r="2445" spans="2:11" x14ac:dyDescent="0.4">
      <c r="B2445" s="2" t="str" cm="1">
        <f t="array" ref="B2445">INDEX(JIS一覧!$A$1:$CQ$95, VALUE(LEFT(F2445, 2))+1, VALUE(RIGHT(F2445, 2))+1)</f>
        <v>閂</v>
      </c>
      <c r="E2445" s="1">
        <f t="shared" si="195"/>
        <v>502</v>
      </c>
      <c r="F2445" s="7">
        <v>7957</v>
      </c>
      <c r="G2445" s="9" t="str" cm="1">
        <f t="array" ref="G2445">IF(LEN(F2445)=4,"1-"&amp;LEFT(F2445,2)&amp;"-"&amp;RIGHT(F2445,2),IF(AND(F2445="",B2445&lt;&gt;""),FindJISCoordinate(B2445),"No Code"))</f>
        <v>1-79-57</v>
      </c>
      <c r="H2445" s="3">
        <f t="shared" si="196"/>
        <v>38274</v>
      </c>
      <c r="I2445" s="3" t="str">
        <f t="shared" si="198"/>
        <v>U+9582</v>
      </c>
      <c r="J2445" s="3" t="str">
        <f t="shared" si="199"/>
        <v>閂</v>
      </c>
      <c r="K2445" s="3" t="b">
        <f t="shared" si="197"/>
        <v>1</v>
      </c>
    </row>
    <row r="2446" spans="2:11" x14ac:dyDescent="0.4">
      <c r="B2446" s="2" t="str" cm="1">
        <f t="array" ref="B2446">INDEX(JIS一覧!$A$1:$CQ$95, VALUE(LEFT(F2446, 2))+1, VALUE(RIGHT(F2446, 2))+1)</f>
        <v>桟</v>
      </c>
      <c r="E2446" s="1">
        <f t="shared" si="195"/>
        <v>502</v>
      </c>
      <c r="F2446" s="7">
        <v>2723</v>
      </c>
      <c r="G2446" s="9" t="str" cm="1">
        <f t="array" ref="G2446">IF(LEN(F2446)=4,"1-"&amp;LEFT(F2446,2)&amp;"-"&amp;RIGHT(F2446,2),IF(AND(F2446="",B2446&lt;&gt;""),FindJISCoordinate(B2446),"No Code"))</f>
        <v>1-27-23</v>
      </c>
      <c r="H2446" s="3">
        <f t="shared" si="196"/>
        <v>26719</v>
      </c>
      <c r="I2446" s="3" t="str">
        <f t="shared" si="198"/>
        <v>U+685F</v>
      </c>
      <c r="J2446" s="3" t="str">
        <f t="shared" si="199"/>
        <v>桟</v>
      </c>
      <c r="K2446" s="3" t="b">
        <f t="shared" si="197"/>
        <v>1</v>
      </c>
    </row>
    <row r="2447" spans="2:11" x14ac:dyDescent="0.4">
      <c r="B2447" s="2" t="str" cm="1">
        <f t="array" ref="B2447">INDEX(JIS一覧!$A$1:$CQ$95, VALUE(LEFT(F2447, 2))+1, VALUE(RIGHT(F2447, 2))+1)</f>
        <v>棧</v>
      </c>
      <c r="C2447" t="s">
        <v>11190</v>
      </c>
      <c r="E2447" s="1">
        <f t="shared" si="195"/>
        <v>502</v>
      </c>
      <c r="F2447" s="7">
        <v>6002</v>
      </c>
      <c r="G2447" s="9" t="str" cm="1">
        <f t="array" ref="G2447">IF(LEN(F2447)=4,"1-"&amp;LEFT(F2447,2)&amp;"-"&amp;RIGHT(F2447,2),IF(AND(F2447="",B2447&lt;&gt;""),FindJISCoordinate(B2447),"No Code"))</f>
        <v>1-60-02</v>
      </c>
      <c r="H2447" s="3">
        <f t="shared" si="196"/>
        <v>26855</v>
      </c>
      <c r="I2447" s="3" t="str">
        <f t="shared" si="198"/>
        <v>U+68E7</v>
      </c>
      <c r="J2447" s="3" t="str">
        <f t="shared" si="199"/>
        <v>棧</v>
      </c>
      <c r="K2447" s="3" t="b">
        <f t="shared" si="197"/>
        <v>1</v>
      </c>
    </row>
    <row r="2448" spans="2:11" x14ac:dyDescent="0.4">
      <c r="B2448" s="2" t="str" cm="1">
        <f t="array" ref="B2448">INDEX(JIS一覧!$A$1:$CQ$95, VALUE(LEFT(F2448, 2))+1, VALUE(RIGHT(F2448, 2))+1)</f>
        <v>蚕</v>
      </c>
      <c r="E2448" s="1">
        <f t="shared" si="195"/>
        <v>502</v>
      </c>
      <c r="F2448" s="7">
        <v>2729</v>
      </c>
      <c r="G2448" s="9" t="str" cm="1">
        <f t="array" ref="G2448">IF(LEN(F2448)=4,"1-"&amp;LEFT(F2448,2)&amp;"-"&amp;RIGHT(F2448,2),IF(AND(F2448="",B2448&lt;&gt;""),FindJISCoordinate(B2448),"No Code"))</f>
        <v>1-27-29</v>
      </c>
      <c r="H2448" s="3">
        <f t="shared" si="196"/>
        <v>34453</v>
      </c>
      <c r="I2448" s="3" t="str">
        <f t="shared" si="198"/>
        <v>U+8695</v>
      </c>
      <c r="J2448" s="3" t="str">
        <f t="shared" si="199"/>
        <v>蚕</v>
      </c>
      <c r="K2448" s="3" t="b">
        <f t="shared" si="197"/>
        <v>1</v>
      </c>
    </row>
    <row r="2449" spans="2:11" x14ac:dyDescent="0.4">
      <c r="B2449" s="2" t="str" cm="1">
        <f t="array" ref="B2449">INDEX(JIS一覧!$A$1:$CQ$95, VALUE(LEFT(F2449, 2))+1, VALUE(RIGHT(F2449, 2))+1)</f>
        <v>蠶</v>
      </c>
      <c r="C2449" t="s">
        <v>11191</v>
      </c>
      <c r="E2449" s="1">
        <f t="shared" si="195"/>
        <v>502</v>
      </c>
      <c r="F2449" s="7">
        <v>7436</v>
      </c>
      <c r="G2449" s="9" t="str" cm="1">
        <f t="array" ref="G2449">IF(LEN(F2449)=4,"1-"&amp;LEFT(F2449,2)&amp;"-"&amp;RIGHT(F2449,2),IF(AND(F2449="",B2449&lt;&gt;""),FindJISCoordinate(B2449),"No Code"))</f>
        <v>1-74-36</v>
      </c>
      <c r="H2449" s="3">
        <f t="shared" si="196"/>
        <v>34870</v>
      </c>
      <c r="I2449" s="3" t="str">
        <f t="shared" si="198"/>
        <v>U+8836</v>
      </c>
      <c r="J2449" s="3" t="str">
        <f t="shared" si="199"/>
        <v>蠶</v>
      </c>
      <c r="K2449" s="3" t="b">
        <f t="shared" si="197"/>
        <v>1</v>
      </c>
    </row>
    <row r="2450" spans="2:11" x14ac:dyDescent="0.4">
      <c r="B2450" s="2" t="str" cm="1">
        <f t="array" ref="B2450">INDEX(JIS一覧!$A$1:$CQ$95, VALUE(LEFT(F2450, 2))+1, VALUE(RIGHT(F2450, 2))+1)</f>
        <v>惨</v>
      </c>
      <c r="E2450" s="1">
        <f t="shared" si="195"/>
        <v>502</v>
      </c>
      <c r="F2450" s="7">
        <v>2720</v>
      </c>
      <c r="G2450" s="9" t="str" cm="1">
        <f t="array" ref="G2450">IF(LEN(F2450)=4,"1-"&amp;LEFT(F2450,2)&amp;"-"&amp;RIGHT(F2450,2),IF(AND(F2450="",B2450&lt;&gt;""),FindJISCoordinate(B2450),"No Code"))</f>
        <v>1-27-20</v>
      </c>
      <c r="H2450" s="3">
        <f t="shared" si="196"/>
        <v>24808</v>
      </c>
      <c r="I2450" s="3" t="str">
        <f t="shared" si="198"/>
        <v>U+60E8</v>
      </c>
      <c r="J2450" s="3" t="str">
        <f t="shared" si="199"/>
        <v>惨</v>
      </c>
      <c r="K2450" s="3" t="b">
        <f t="shared" si="197"/>
        <v>1</v>
      </c>
    </row>
    <row r="2451" spans="2:11" x14ac:dyDescent="0.4">
      <c r="B2451" s="2" t="str" cm="1">
        <f t="array" ref="B2451">INDEX(JIS一覧!$A$1:$CQ$95, VALUE(LEFT(F2451, 2))+1, VALUE(RIGHT(F2451, 2))+1)</f>
        <v>慘</v>
      </c>
      <c r="C2451" t="s">
        <v>11192</v>
      </c>
      <c r="E2451" s="1">
        <f t="shared" si="195"/>
        <v>502</v>
      </c>
      <c r="F2451" s="7">
        <v>5646</v>
      </c>
      <c r="G2451" s="9" t="str" cm="1">
        <f t="array" ref="G2451">IF(LEN(F2451)=4,"1-"&amp;LEFT(F2451,2)&amp;"-"&amp;RIGHT(F2451,2),IF(AND(F2451="",B2451&lt;&gt;""),FindJISCoordinate(B2451),"No Code"))</f>
        <v>1-56-46</v>
      </c>
      <c r="H2451" s="3">
        <f t="shared" si="196"/>
        <v>24920</v>
      </c>
      <c r="I2451" s="3" t="str">
        <f t="shared" si="198"/>
        <v>U+6158</v>
      </c>
      <c r="J2451" s="3" t="str">
        <f t="shared" si="199"/>
        <v>慘</v>
      </c>
      <c r="K2451" s="3" t="b">
        <f t="shared" si="197"/>
        <v>1</v>
      </c>
    </row>
    <row r="2452" spans="2:11" x14ac:dyDescent="0.4">
      <c r="B2452" s="2" t="str" cm="1">
        <f t="array" ref="B2452">INDEX(JIS一覧!$A$1:$CQ$95, VALUE(LEFT(F2452, 2))+1, VALUE(RIGHT(F2452, 2))+1)</f>
        <v>産</v>
      </c>
      <c r="E2452" s="1">
        <f t="shared" si="195"/>
        <v>502</v>
      </c>
      <c r="F2452" s="7">
        <v>2726</v>
      </c>
      <c r="G2452" s="9" t="str" cm="1">
        <f t="array" ref="G2452">IF(LEN(F2452)=4,"1-"&amp;LEFT(F2452,2)&amp;"-"&amp;RIGHT(F2452,2),IF(AND(F2452="",B2452&lt;&gt;""),FindJISCoordinate(B2452),"No Code"))</f>
        <v>1-27-26</v>
      </c>
      <c r="H2452" s="3">
        <f t="shared" si="196"/>
        <v>29987</v>
      </c>
      <c r="I2452" s="3" t="str">
        <f t="shared" si="198"/>
        <v>U+7523</v>
      </c>
      <c r="J2452" s="3" t="str">
        <f t="shared" si="199"/>
        <v>産</v>
      </c>
      <c r="K2452" s="3" t="b">
        <f t="shared" si="197"/>
        <v>1</v>
      </c>
    </row>
    <row r="2453" spans="2:11" x14ac:dyDescent="0.4">
      <c r="B2453" s="2"/>
      <c r="C2453" t="s">
        <v>11193</v>
      </c>
      <c r="E2453" s="1">
        <f t="shared" si="195"/>
        <v>502</v>
      </c>
      <c r="G2453" s="9" t="str" cm="1">
        <f t="array" ref="G2453">IF(LEN(F2453)=4,"1-"&amp;LEFT(F2453,2)&amp;"-"&amp;RIGHT(F2453,2),IF(AND(F2453="",B2453&lt;&gt;""),FindJISCoordinate(B2453),"No Code"))</f>
        <v>No Code</v>
      </c>
      <c r="H2453" s="3" t="str">
        <f t="shared" si="196"/>
        <v/>
      </c>
      <c r="I2453" s="3" t="str">
        <f t="shared" si="198"/>
        <v/>
      </c>
      <c r="J2453" s="3" t="str">
        <f t="shared" si="199"/>
        <v/>
      </c>
      <c r="K2453" s="3" t="b">
        <f t="shared" si="197"/>
        <v>1</v>
      </c>
    </row>
    <row r="2454" spans="2:11" x14ac:dyDescent="0.4">
      <c r="B2454" s="2" t="str" cm="1">
        <f t="array" ref="B2454">INDEX(JIS一覧!$A$1:$CQ$95, VALUE(LEFT(F2454, 2))+1, VALUE(RIGHT(F2454, 2))+1)</f>
        <v>傘</v>
      </c>
      <c r="E2454" s="1">
        <f t="shared" si="195"/>
        <v>502</v>
      </c>
      <c r="F2454" s="7">
        <v>2717</v>
      </c>
      <c r="G2454" s="9" t="str" cm="1">
        <f t="array" ref="G2454">IF(LEN(F2454)=4,"1-"&amp;LEFT(F2454,2)&amp;"-"&amp;RIGHT(F2454,2),IF(AND(F2454="",B2454&lt;&gt;""),FindJISCoordinate(B2454),"No Code"))</f>
        <v>1-27-17</v>
      </c>
      <c r="H2454" s="3">
        <f t="shared" si="196"/>
        <v>20632</v>
      </c>
      <c r="I2454" s="3" t="str">
        <f t="shared" si="198"/>
        <v>U+5098</v>
      </c>
      <c r="J2454" s="3" t="str">
        <f t="shared" si="199"/>
        <v>傘</v>
      </c>
      <c r="K2454" s="3" t="b">
        <f t="shared" si="197"/>
        <v>1</v>
      </c>
    </row>
    <row r="2455" spans="2:11" x14ac:dyDescent="0.4">
      <c r="B2455" s="2" t="str" cm="1">
        <f t="array" ref="B2455">INDEX(JIS一覧!$A$1:$CQ$95, VALUE(LEFT(F2455, 2))+1, VALUE(RIGHT(F2455, 2))+1)</f>
        <v>散</v>
      </c>
      <c r="E2455" s="1">
        <f t="shared" si="195"/>
        <v>502</v>
      </c>
      <c r="F2455" s="7">
        <v>2722</v>
      </c>
      <c r="G2455" s="9" t="str" cm="1">
        <f t="array" ref="G2455">IF(LEN(F2455)=4,"1-"&amp;LEFT(F2455,2)&amp;"-"&amp;RIGHT(F2455,2),IF(AND(F2455="",B2455&lt;&gt;""),FindJISCoordinate(B2455),"No Code"))</f>
        <v>1-27-22</v>
      </c>
      <c r="H2455" s="3">
        <f t="shared" si="196"/>
        <v>25955</v>
      </c>
      <c r="I2455" s="3" t="str">
        <f t="shared" si="198"/>
        <v>U+6563</v>
      </c>
      <c r="J2455" s="3" t="str">
        <f t="shared" si="199"/>
        <v>散</v>
      </c>
      <c r="K2455" s="3" t="b">
        <f t="shared" si="197"/>
        <v>1</v>
      </c>
    </row>
    <row r="2456" spans="2:11" x14ac:dyDescent="0.4">
      <c r="B2456" s="2" t="str" cm="1">
        <f t="array" ref="B2456">INDEX(JIS一覧!$A$1:$CQ$95, VALUE(LEFT(F2456, 2))+1, VALUE(RIGHT(F2456, 2))+1)</f>
        <v>跚</v>
      </c>
      <c r="E2456" s="1">
        <f t="shared" si="195"/>
        <v>502</v>
      </c>
      <c r="F2456" s="7">
        <v>7673</v>
      </c>
      <c r="G2456" s="9" t="str" cm="1">
        <f t="array" ref="G2456">IF(LEN(F2456)=4,"1-"&amp;LEFT(F2456,2)&amp;"-"&amp;RIGHT(F2456,2),IF(AND(F2456="",B2456&lt;&gt;""),FindJISCoordinate(B2456),"No Code"))</f>
        <v>1-76-73</v>
      </c>
      <c r="H2456" s="3">
        <f t="shared" si="196"/>
        <v>36314</v>
      </c>
      <c r="I2456" s="3" t="str">
        <f t="shared" si="198"/>
        <v>U+8DDA</v>
      </c>
      <c r="J2456" s="3" t="str">
        <f t="shared" si="199"/>
        <v>跚</v>
      </c>
      <c r="K2456" s="3" t="b">
        <f t="shared" si="197"/>
        <v>1</v>
      </c>
    </row>
    <row r="2457" spans="2:11" x14ac:dyDescent="0.4">
      <c r="B2457" s="2" t="str" cm="1">
        <f t="array" ref="B2457">INDEX(JIS一覧!$A$1:$CQ$95, VALUE(LEFT(F2457, 2))+1, VALUE(RIGHT(F2457, 2))+1)</f>
        <v>盞</v>
      </c>
      <c r="E2457" s="1">
        <f t="shared" si="195"/>
        <v>502</v>
      </c>
      <c r="F2457" s="7">
        <v>6623</v>
      </c>
      <c r="G2457" s="9" t="str" cm="1">
        <f t="array" ref="G2457">IF(LEN(F2457)=4,"1-"&amp;LEFT(F2457,2)&amp;"-"&amp;RIGHT(F2457,2),IF(AND(F2457="",B2457&lt;&gt;""),FindJISCoordinate(B2457),"No Code"))</f>
        <v>1-66-23</v>
      </c>
      <c r="H2457" s="3">
        <f t="shared" si="196"/>
        <v>30430</v>
      </c>
      <c r="I2457" s="3" t="str">
        <f t="shared" si="198"/>
        <v>U+76DE</v>
      </c>
      <c r="J2457" s="3" t="str">
        <f t="shared" si="199"/>
        <v>盞</v>
      </c>
      <c r="K2457" s="3" t="b">
        <f t="shared" si="197"/>
        <v>1</v>
      </c>
    </row>
    <row r="2458" spans="2:11" x14ac:dyDescent="0.4">
      <c r="B2458" s="2" t="str" cm="1">
        <f t="array" ref="B2458">INDEX(JIS一覧!$A$1:$CQ$95, VALUE(LEFT(F2458, 2))+1, VALUE(RIGHT(F2458, 2))+1)</f>
        <v>粲</v>
      </c>
      <c r="E2458" s="1">
        <f t="shared" si="195"/>
        <v>502</v>
      </c>
      <c r="F2458" s="7">
        <v>6876</v>
      </c>
      <c r="G2458" s="9" t="str" cm="1">
        <f t="array" ref="G2458">IF(LEN(F2458)=4,"1-"&amp;LEFT(F2458,2)&amp;"-"&amp;RIGHT(F2458,2),IF(AND(F2458="",B2458&lt;&gt;""),FindJISCoordinate(B2458),"No Code"))</f>
        <v>1-68-76</v>
      </c>
      <c r="H2458" s="3">
        <f t="shared" si="196"/>
        <v>31922</v>
      </c>
      <c r="I2458" s="3" t="str">
        <f t="shared" si="198"/>
        <v>U+7CB2</v>
      </c>
      <c r="J2458" s="3" t="str">
        <f t="shared" si="199"/>
        <v>粲</v>
      </c>
      <c r="K2458" s="3" t="b">
        <f t="shared" si="197"/>
        <v>1</v>
      </c>
    </row>
    <row r="2459" spans="2:11" x14ac:dyDescent="0.4">
      <c r="B2459" s="2" t="str" cm="1">
        <f t="array" ref="B2459">INDEX(JIS一覧!$A$1:$CQ$95, VALUE(LEFT(F2459, 2))+1, VALUE(RIGHT(F2459, 2))+1)</f>
        <v>蒜</v>
      </c>
      <c r="E2459" s="1">
        <f t="shared" si="195"/>
        <v>502</v>
      </c>
      <c r="F2459" s="7">
        <v>4139</v>
      </c>
      <c r="G2459" s="9" t="str" cm="1">
        <f t="array" ref="G2459">IF(LEN(F2459)=4,"1-"&amp;LEFT(F2459,2)&amp;"-"&amp;RIGHT(F2459,2),IF(AND(F2459="",B2459&lt;&gt;""),FindJISCoordinate(B2459),"No Code"))</f>
        <v>1-41-39</v>
      </c>
      <c r="H2459" s="3">
        <f t="shared" si="196"/>
        <v>33948</v>
      </c>
      <c r="I2459" s="3" t="str">
        <f t="shared" si="198"/>
        <v>U+849C</v>
      </c>
      <c r="J2459" s="3" t="str">
        <f t="shared" si="199"/>
        <v>蒜</v>
      </c>
      <c r="K2459" s="3" t="b">
        <f t="shared" si="197"/>
        <v>1</v>
      </c>
    </row>
    <row r="2460" spans="2:11" x14ac:dyDescent="0.4">
      <c r="B2460" s="2" t="str" cm="1">
        <f t="array" ref="B2460">INDEX(JIS一覧!$A$1:$CQ$95, VALUE(LEFT(F2460, 2))+1, VALUE(RIGHT(F2460, 2))+1)</f>
        <v>算</v>
      </c>
      <c r="E2460" s="1">
        <f t="shared" si="195"/>
        <v>502</v>
      </c>
      <c r="F2460" s="7">
        <v>2727</v>
      </c>
      <c r="G2460" s="9" t="str" cm="1">
        <f t="array" ref="G2460">IF(LEN(F2460)=4,"1-"&amp;LEFT(F2460,2)&amp;"-"&amp;RIGHT(F2460,2),IF(AND(F2460="",B2460&lt;&gt;""),FindJISCoordinate(B2460),"No Code"))</f>
        <v>1-27-27</v>
      </c>
      <c r="H2460" s="3">
        <f t="shared" si="196"/>
        <v>31639</v>
      </c>
      <c r="I2460" s="3" t="str">
        <f t="shared" si="198"/>
        <v>U+7B97</v>
      </c>
      <c r="J2460" s="3" t="str">
        <f t="shared" si="199"/>
        <v>算</v>
      </c>
      <c r="K2460" s="3" t="b">
        <f t="shared" si="197"/>
        <v>1</v>
      </c>
    </row>
    <row r="2461" spans="2:11" x14ac:dyDescent="0.4">
      <c r="B2461" s="2" t="str" cm="1">
        <f t="array" ref="B2461">INDEX(JIS一覧!$A$1:$CQ$95, VALUE(LEFT(F2461, 2))+1, VALUE(RIGHT(F2461, 2))+1)</f>
        <v>酸</v>
      </c>
      <c r="E2461" s="1">
        <f t="shared" si="195"/>
        <v>502</v>
      </c>
      <c r="F2461" s="7">
        <v>2732</v>
      </c>
      <c r="G2461" s="9" t="str" cm="1">
        <f t="array" ref="G2461">IF(LEN(F2461)=4,"1-"&amp;LEFT(F2461,2)&amp;"-"&amp;RIGHT(F2461,2),IF(AND(F2461="",B2461&lt;&gt;""),FindJISCoordinate(B2461),"No Code"))</f>
        <v>1-27-32</v>
      </c>
      <c r="H2461" s="3">
        <f t="shared" si="196"/>
        <v>37240</v>
      </c>
      <c r="I2461" s="3" t="str">
        <f t="shared" si="198"/>
        <v>U+9178</v>
      </c>
      <c r="J2461" s="3" t="str">
        <f t="shared" si="199"/>
        <v>酸</v>
      </c>
      <c r="K2461" s="3" t="b">
        <f t="shared" si="197"/>
        <v>1</v>
      </c>
    </row>
    <row r="2462" spans="2:11" x14ac:dyDescent="0.4">
      <c r="B2462" s="2" t="str" cm="1">
        <f t="array" ref="B2462">INDEX(JIS一覧!$A$1:$CQ$95, VALUE(LEFT(F2462, 2))+1, VALUE(RIGHT(F2462, 2))+1)</f>
        <v>潸</v>
      </c>
      <c r="E2462" s="1">
        <f t="shared" si="195"/>
        <v>502</v>
      </c>
      <c r="F2462" s="7">
        <v>6306</v>
      </c>
      <c r="G2462" s="9" t="str" cm="1">
        <f t="array" ref="G2462">IF(LEN(F2462)=4,"1-"&amp;LEFT(F2462,2)&amp;"-"&amp;RIGHT(F2462,2),IF(AND(F2462="",B2462&lt;&gt;""),FindJISCoordinate(B2462),"No Code"))</f>
        <v>1-63-06</v>
      </c>
      <c r="H2462" s="3">
        <f t="shared" si="196"/>
        <v>28536</v>
      </c>
      <c r="I2462" s="3" t="str">
        <f t="shared" si="198"/>
        <v>U+6F78</v>
      </c>
      <c r="J2462" s="3" t="str">
        <f t="shared" si="199"/>
        <v>潸</v>
      </c>
      <c r="K2462" s="3" t="b">
        <f t="shared" si="197"/>
        <v>1</v>
      </c>
    </row>
    <row r="2463" spans="2:11" x14ac:dyDescent="0.4">
      <c r="B2463" s="2" t="str" cm="1">
        <f t="array" ref="B2463">INDEX(JIS一覧!$A$1:$CQ$95, VALUE(LEFT(F2463, 2))+1, VALUE(RIGHT(F2463, 2))+1)</f>
        <v>賛</v>
      </c>
      <c r="E2463" s="1">
        <f t="shared" si="195"/>
        <v>502</v>
      </c>
      <c r="F2463" s="7">
        <v>2731</v>
      </c>
      <c r="G2463" s="9" t="str" cm="1">
        <f t="array" ref="G2463">IF(LEN(F2463)=4,"1-"&amp;LEFT(F2463,2)&amp;"-"&amp;RIGHT(F2463,2),IF(AND(F2463="",B2463&lt;&gt;""),FindJISCoordinate(B2463),"No Code"))</f>
        <v>1-27-31</v>
      </c>
      <c r="H2463" s="3">
        <f t="shared" si="196"/>
        <v>36059</v>
      </c>
      <c r="I2463" s="3" t="str">
        <f t="shared" si="198"/>
        <v>U+8CDB</v>
      </c>
      <c r="J2463" s="3" t="str">
        <f t="shared" si="199"/>
        <v>賛</v>
      </c>
      <c r="K2463" s="3" t="b">
        <f t="shared" si="197"/>
        <v>1</v>
      </c>
    </row>
    <row r="2464" spans="2:11" x14ac:dyDescent="0.4">
      <c r="B2464" s="2" t="str" cm="1">
        <f t="array" ref="B2464">INDEX(JIS一覧!$A$1:$CQ$95, VALUE(LEFT(F2464, 2))+1, VALUE(RIGHT(F2464, 2))+1)</f>
        <v>贊</v>
      </c>
      <c r="C2464" t="s">
        <v>11194</v>
      </c>
      <c r="E2464" s="1">
        <f t="shared" si="195"/>
        <v>502</v>
      </c>
      <c r="F2464" s="7">
        <v>7653</v>
      </c>
      <c r="G2464" s="9" t="str" cm="1">
        <f t="array" ref="G2464">IF(LEN(F2464)=4,"1-"&amp;LEFT(F2464,2)&amp;"-"&amp;RIGHT(F2464,2),IF(AND(F2464="",B2464&lt;&gt;""),FindJISCoordinate(B2464),"No Code"))</f>
        <v>1-76-53</v>
      </c>
      <c r="H2464" s="3">
        <f t="shared" si="196"/>
        <v>36106</v>
      </c>
      <c r="I2464" s="3" t="str">
        <f t="shared" si="198"/>
        <v>U+8D0A</v>
      </c>
      <c r="J2464" s="3" t="str">
        <f t="shared" si="199"/>
        <v>贊</v>
      </c>
      <c r="K2464" s="3" t="b">
        <f t="shared" si="197"/>
        <v>1</v>
      </c>
    </row>
    <row r="2465" spans="2:11" x14ac:dyDescent="0.4">
      <c r="B2465" s="2"/>
      <c r="C2465" t="s">
        <v>11195</v>
      </c>
      <c r="E2465" s="1">
        <f t="shared" si="195"/>
        <v>502</v>
      </c>
      <c r="G2465" s="9" t="str" cm="1">
        <f t="array" ref="G2465">IF(LEN(F2465)=4,"1-"&amp;LEFT(F2465,2)&amp;"-"&amp;RIGHT(F2465,2),IF(AND(F2465="",B2465&lt;&gt;""),FindJISCoordinate(B2465),"No Code"))</f>
        <v>No Code</v>
      </c>
      <c r="H2465" s="3" t="str">
        <f t="shared" si="196"/>
        <v/>
      </c>
      <c r="I2465" s="3" t="str">
        <f t="shared" si="198"/>
        <v/>
      </c>
      <c r="J2465" s="3" t="str">
        <f t="shared" si="199"/>
        <v/>
      </c>
      <c r="K2465" s="3" t="b">
        <f t="shared" si="197"/>
        <v>1</v>
      </c>
    </row>
    <row r="2466" spans="2:11" x14ac:dyDescent="0.4">
      <c r="B2466" s="2" t="str" cm="1">
        <f t="array" ref="B2466">INDEX(JIS一覧!$A$1:$CQ$95, VALUE(LEFT(F2466, 2))+1, VALUE(RIGHT(F2466, 2))+1)</f>
        <v>簒</v>
      </c>
      <c r="E2466" s="1">
        <f t="shared" si="195"/>
        <v>502</v>
      </c>
      <c r="F2466" s="7">
        <v>5053</v>
      </c>
      <c r="G2466" s="9" t="str" cm="1">
        <f t="array" ref="G2466">IF(LEN(F2466)=4,"1-"&amp;LEFT(F2466,2)&amp;"-"&amp;RIGHT(F2466,2),IF(AND(F2466="",B2466&lt;&gt;""),FindJISCoordinate(B2466),"No Code"))</f>
        <v>1-50-53</v>
      </c>
      <c r="H2466" s="3">
        <f t="shared" si="196"/>
        <v>31762</v>
      </c>
      <c r="I2466" s="3" t="str">
        <f t="shared" si="198"/>
        <v>U+7C12</v>
      </c>
      <c r="J2466" s="3" t="str">
        <f t="shared" si="199"/>
        <v>簒</v>
      </c>
      <c r="K2466" s="3" t="b">
        <f t="shared" si="197"/>
        <v>1</v>
      </c>
    </row>
    <row r="2467" spans="2:11" x14ac:dyDescent="0.4">
      <c r="B2467" s="2" t="str" cm="1">
        <f t="array" ref="B2467">INDEX(JIS一覧!$A$1:$CQ$95, VALUE(LEFT(F2467, 2))+1, VALUE(RIGHT(F2467, 2))+1)</f>
        <v>餐</v>
      </c>
      <c r="E2467" s="1">
        <f t="shared" si="195"/>
        <v>502</v>
      </c>
      <c r="F2467" s="7">
        <v>2733</v>
      </c>
      <c r="G2467" s="9" t="str" cm="1">
        <f t="array" ref="G2467">IF(LEN(F2467)=4,"1-"&amp;LEFT(F2467,2)&amp;"-"&amp;RIGHT(F2467,2),IF(AND(F2467="",B2467&lt;&gt;""),FindJISCoordinate(B2467),"No Code"))</f>
        <v>1-27-33</v>
      </c>
      <c r="H2467" s="3">
        <f t="shared" si="196"/>
        <v>39184</v>
      </c>
      <c r="I2467" s="3" t="str">
        <f t="shared" si="198"/>
        <v>U+9910</v>
      </c>
      <c r="J2467" s="3" t="str">
        <f t="shared" si="199"/>
        <v>餐</v>
      </c>
      <c r="K2467" s="3" t="b">
        <f t="shared" si="197"/>
        <v>1</v>
      </c>
    </row>
    <row r="2468" spans="2:11" x14ac:dyDescent="0.4">
      <c r="B2468" s="2" t="str" cm="1">
        <f t="array" ref="B2468">INDEX(JIS一覧!$A$1:$CQ$95, VALUE(LEFT(F2468, 2))+1, VALUE(RIGHT(F2468, 2))+1)</f>
        <v>燦</v>
      </c>
      <c r="E2468" s="1">
        <f t="shared" si="195"/>
        <v>502</v>
      </c>
      <c r="F2468" s="7">
        <v>2724</v>
      </c>
      <c r="G2468" s="9" t="str" cm="1">
        <f t="array" ref="G2468">IF(LEN(F2468)=4,"1-"&amp;LEFT(F2468,2)&amp;"-"&amp;RIGHT(F2468,2),IF(AND(F2468="",B2468&lt;&gt;""),FindJISCoordinate(B2468),"No Code"))</f>
        <v>1-27-24</v>
      </c>
      <c r="H2468" s="3">
        <f t="shared" si="196"/>
        <v>29158</v>
      </c>
      <c r="I2468" s="3" t="str">
        <f t="shared" si="198"/>
        <v>U+71E6</v>
      </c>
      <c r="J2468" s="3" t="str">
        <f t="shared" si="199"/>
        <v>燦</v>
      </c>
      <c r="K2468" s="3" t="b">
        <f t="shared" si="197"/>
        <v>1</v>
      </c>
    </row>
    <row r="2469" spans="2:11" x14ac:dyDescent="0.4">
      <c r="B2469" s="2" t="str" cm="1">
        <f t="array" ref="B2469">INDEX(JIS一覧!$A$1:$CQ$95, VALUE(LEFT(F2469, 2))+1, VALUE(RIGHT(F2469, 2))+1)</f>
        <v>糝</v>
      </c>
      <c r="E2469" s="1">
        <f t="shared" si="195"/>
        <v>502</v>
      </c>
      <c r="F2469" s="7">
        <v>8988</v>
      </c>
      <c r="G2469" s="9" t="str" cm="1">
        <f t="array" ref="G2469">IF(LEN(F2469)=4,"1-"&amp;LEFT(F2469,2)&amp;"-"&amp;RIGHT(F2469,2),IF(AND(F2469="",B2469&lt;&gt;""),FindJISCoordinate(B2469),"No Code"))</f>
        <v>1-89-88</v>
      </c>
      <c r="H2469" s="3">
        <f t="shared" si="196"/>
        <v>31965</v>
      </c>
      <c r="I2469" s="3" t="str">
        <f t="shared" si="198"/>
        <v>U+7CDD</v>
      </c>
      <c r="J2469" s="3" t="str">
        <f t="shared" si="199"/>
        <v>糝</v>
      </c>
      <c r="K2469" s="3" t="b">
        <f t="shared" si="197"/>
        <v>1</v>
      </c>
    </row>
    <row r="2470" spans="2:11" x14ac:dyDescent="0.4">
      <c r="B2470" s="2" t="str" cm="1">
        <f t="array" ref="B2470">INDEX(JIS一覧!$A$1:$CQ$95, VALUE(LEFT(F2470, 2))+1, VALUE(RIGHT(F2470, 2))+1)</f>
        <v>繖</v>
      </c>
      <c r="E2470" s="1">
        <f t="shared" si="195"/>
        <v>502</v>
      </c>
      <c r="F2470" s="7">
        <v>6968</v>
      </c>
      <c r="G2470" s="9" t="str" cm="1">
        <f t="array" ref="G2470">IF(LEN(F2470)=4,"1-"&amp;LEFT(F2470,2)&amp;"-"&amp;RIGHT(F2470,2),IF(AND(F2470="",B2470&lt;&gt;""),FindJISCoordinate(B2470),"No Code"))</f>
        <v>1-69-68</v>
      </c>
      <c r="H2470" s="3">
        <f t="shared" si="196"/>
        <v>32342</v>
      </c>
      <c r="I2470" s="3" t="str">
        <f t="shared" si="198"/>
        <v>U+7E56</v>
      </c>
      <c r="J2470" s="3" t="str">
        <f t="shared" si="199"/>
        <v>繖</v>
      </c>
      <c r="K2470" s="3" t="b">
        <f t="shared" si="197"/>
        <v>1</v>
      </c>
    </row>
    <row r="2471" spans="2:11" x14ac:dyDescent="0.4">
      <c r="B2471" s="2" t="str" cm="1">
        <f t="array" ref="B2471">INDEX(JIS一覧!$A$1:$CQ$95, VALUE(LEFT(F2471, 2))+1, VALUE(RIGHT(F2471, 2))+1)</f>
        <v>纂</v>
      </c>
      <c r="E2471" s="1">
        <f t="shared" si="195"/>
        <v>502</v>
      </c>
      <c r="F2471" s="7">
        <v>2728</v>
      </c>
      <c r="G2471" s="9" t="str" cm="1">
        <f t="array" ref="G2471">IF(LEN(F2471)=4,"1-"&amp;LEFT(F2471,2)&amp;"-"&amp;RIGHT(F2471,2),IF(AND(F2471="",B2471&lt;&gt;""),FindJISCoordinate(B2471),"No Code"))</f>
        <v>1-27-28</v>
      </c>
      <c r="H2471" s="3">
        <f t="shared" si="196"/>
        <v>32386</v>
      </c>
      <c r="I2471" s="3" t="str">
        <f t="shared" si="198"/>
        <v>U+7E82</v>
      </c>
      <c r="J2471" s="3" t="str">
        <f t="shared" si="199"/>
        <v>纂</v>
      </c>
      <c r="K2471" s="3" t="b">
        <f t="shared" si="197"/>
        <v>1</v>
      </c>
    </row>
    <row r="2472" spans="2:11" x14ac:dyDescent="0.4">
      <c r="B2472" s="2" t="str" cm="1">
        <f t="array" ref="B2472">INDEX(JIS一覧!$A$1:$CQ$95, VALUE(LEFT(F2472, 2))+1, VALUE(RIGHT(F2472, 2))+1)</f>
        <v>霰</v>
      </c>
      <c r="E2472" s="1">
        <f t="shared" si="195"/>
        <v>502</v>
      </c>
      <c r="F2472" s="7">
        <v>8039</v>
      </c>
      <c r="G2472" s="9" t="str" cm="1">
        <f t="array" ref="G2472">IF(LEN(F2472)=4,"1-"&amp;LEFT(F2472,2)&amp;"-"&amp;RIGHT(F2472,2),IF(AND(F2472="",B2472&lt;&gt;""),FindJISCoordinate(B2472),"No Code"))</f>
        <v>1-80-39</v>
      </c>
      <c r="H2472" s="3">
        <f t="shared" si="196"/>
        <v>38704</v>
      </c>
      <c r="I2472" s="3" t="str">
        <f t="shared" si="198"/>
        <v>U+9730</v>
      </c>
      <c r="J2472" s="3" t="str">
        <f t="shared" si="199"/>
        <v>霰</v>
      </c>
      <c r="K2472" s="3" t="b">
        <f t="shared" si="197"/>
        <v>1</v>
      </c>
    </row>
    <row r="2473" spans="2:11" x14ac:dyDescent="0.4">
      <c r="B2473" s="2" t="str" cm="1">
        <f t="array" ref="B2473">INDEX(JIS一覧!$A$1:$CQ$95, VALUE(LEFT(F2473, 2))+1, VALUE(RIGHT(F2473, 2))+1)</f>
        <v>驂</v>
      </c>
      <c r="E2473" s="1">
        <f t="shared" si="195"/>
        <v>502</v>
      </c>
      <c r="F2473" s="7">
        <v>8161</v>
      </c>
      <c r="G2473" s="9" t="str" cm="1">
        <f t="array" ref="G2473">IF(LEN(F2473)=4,"1-"&amp;LEFT(F2473,2)&amp;"-"&amp;RIGHT(F2473,2),IF(AND(F2473="",B2473&lt;&gt;""),FindJISCoordinate(B2473),"No Code"))</f>
        <v>1-81-61</v>
      </c>
      <c r="H2473" s="3">
        <f t="shared" si="196"/>
        <v>39490</v>
      </c>
      <c r="I2473" s="3" t="str">
        <f t="shared" si="198"/>
        <v>U+9A42</v>
      </c>
      <c r="J2473" s="3" t="str">
        <f t="shared" si="199"/>
        <v>驂</v>
      </c>
      <c r="K2473" s="3" t="b">
        <f t="shared" si="197"/>
        <v>1</v>
      </c>
    </row>
    <row r="2474" spans="2:11" x14ac:dyDescent="0.4">
      <c r="B2474" s="2" t="str" cm="1">
        <f t="array" ref="B2474">INDEX(JIS一覧!$A$1:$CQ$95, VALUE(LEFT(F2474, 2))+1, VALUE(RIGHT(F2474, 2))+1)</f>
        <v>攢</v>
      </c>
      <c r="E2474" s="1">
        <f t="shared" si="195"/>
        <v>502</v>
      </c>
      <c r="F2474" s="7">
        <v>8506</v>
      </c>
      <c r="G2474" s="9" t="str" cm="1">
        <f t="array" ref="G2474">IF(LEN(F2474)=4,"1-"&amp;LEFT(F2474,2)&amp;"-"&amp;RIGHT(F2474,2),IF(AND(F2474="",B2474&lt;&gt;""),FindJISCoordinate(B2474),"No Code"))</f>
        <v>1-85-06</v>
      </c>
      <c r="H2474" s="3">
        <f t="shared" si="196"/>
        <v>25890</v>
      </c>
      <c r="I2474" s="3" t="str">
        <f t="shared" si="198"/>
        <v>U+6522</v>
      </c>
      <c r="J2474" s="3" t="str">
        <f t="shared" si="199"/>
        <v>攢</v>
      </c>
      <c r="K2474" s="3" t="b">
        <f t="shared" si="197"/>
        <v>1</v>
      </c>
    </row>
    <row r="2475" spans="2:11" x14ac:dyDescent="0.4">
      <c r="B2475" s="2" t="str" cm="1">
        <f t="array" ref="B2475">INDEX(JIS一覧!$A$1:$CQ$95, VALUE(LEFT(F2475, 2))+1, VALUE(RIGHT(F2475, 2))+1)</f>
        <v>攅</v>
      </c>
      <c r="C2475" t="s">
        <v>11196</v>
      </c>
      <c r="E2475" s="1">
        <f t="shared" si="195"/>
        <v>502</v>
      </c>
      <c r="F2475" s="7">
        <v>5825</v>
      </c>
      <c r="G2475" s="9" t="str" cm="1">
        <f t="array" ref="G2475">IF(LEN(F2475)=4,"1-"&amp;LEFT(F2475,2)&amp;"-"&amp;RIGHT(F2475,2),IF(AND(F2475="",B2475&lt;&gt;""),FindJISCoordinate(B2475),"No Code"))</f>
        <v>1-58-25</v>
      </c>
      <c r="H2475" s="3">
        <f t="shared" si="196"/>
        <v>25861</v>
      </c>
      <c r="I2475" s="3" t="str">
        <f t="shared" si="198"/>
        <v>U+6505</v>
      </c>
      <c r="J2475" s="3" t="str">
        <f t="shared" si="199"/>
        <v>攅</v>
      </c>
      <c r="K2475" s="3" t="b">
        <f t="shared" si="197"/>
        <v>1</v>
      </c>
    </row>
    <row r="2476" spans="2:11" x14ac:dyDescent="0.4">
      <c r="B2476" s="2" t="str" cm="1">
        <f t="array" ref="B2476">INDEX(JIS一覧!$A$1:$CQ$95, VALUE(LEFT(F2476, 2))+1, VALUE(RIGHT(F2476, 2))+1)</f>
        <v>讃</v>
      </c>
      <c r="E2476" s="1">
        <f t="shared" si="195"/>
        <v>502</v>
      </c>
      <c r="F2476" s="7">
        <v>2730</v>
      </c>
      <c r="G2476" s="9" t="str" cm="1">
        <f t="array" ref="G2476">IF(LEN(F2476)=4,"1-"&amp;LEFT(F2476,2)&amp;"-"&amp;RIGHT(F2476,2),IF(AND(F2476="",B2476&lt;&gt;""),FindJISCoordinate(B2476),"No Code"))</f>
        <v>1-27-30</v>
      </c>
      <c r="H2476" s="3">
        <f t="shared" si="196"/>
        <v>35715</v>
      </c>
      <c r="I2476" s="3" t="str">
        <f t="shared" si="198"/>
        <v>U+8B83</v>
      </c>
      <c r="J2476" s="3" t="str">
        <f t="shared" si="199"/>
        <v>讃</v>
      </c>
      <c r="K2476" s="3" t="b">
        <f t="shared" si="197"/>
        <v>1</v>
      </c>
    </row>
    <row r="2477" spans="2:11" x14ac:dyDescent="0.4">
      <c r="B2477" s="2" t="str" cm="1">
        <f t="array" ref="B2477">INDEX(JIS一覧!$A$1:$CQ$95, VALUE(LEFT(F2477, 2))+1, VALUE(RIGHT(F2477, 2))+1)</f>
        <v>讚</v>
      </c>
      <c r="C2477" t="s">
        <v>11197</v>
      </c>
      <c r="E2477" s="1">
        <f t="shared" si="195"/>
        <v>502</v>
      </c>
      <c r="F2477" s="7">
        <v>7613</v>
      </c>
      <c r="G2477" s="9" t="str" cm="1">
        <f t="array" ref="G2477">IF(LEN(F2477)=4,"1-"&amp;LEFT(F2477,2)&amp;"-"&amp;RIGHT(F2477,2),IF(AND(F2477="",B2477&lt;&gt;""),FindJISCoordinate(B2477),"No Code"))</f>
        <v>1-76-13</v>
      </c>
      <c r="H2477" s="3">
        <f t="shared" si="196"/>
        <v>35738</v>
      </c>
      <c r="I2477" s="3" t="str">
        <f t="shared" si="198"/>
        <v>U+8B9A</v>
      </c>
      <c r="J2477" s="3" t="str">
        <f t="shared" si="199"/>
        <v>讚</v>
      </c>
      <c r="K2477" s="3" t="b">
        <f t="shared" si="197"/>
        <v>1</v>
      </c>
    </row>
    <row r="2478" spans="2:11" x14ac:dyDescent="0.4">
      <c r="B2478" s="1" t="s">
        <v>7536</v>
      </c>
      <c r="E2478" s="1">
        <f t="shared" si="195"/>
        <v>502</v>
      </c>
      <c r="G2478" s="9" t="str" cm="1">
        <f t="array" ref="G2478">IF(LEN(F2478)=4,"1-"&amp;LEFT(F2478,2)&amp;"-"&amp;RIGHT(F2478,2),IF(AND(F2478="",B2478&lt;&gt;""),FindJISCoordinate(B2478),"No Code"))</f>
        <v>2-84-63</v>
      </c>
      <c r="H2478" s="3">
        <f t="shared" si="196"/>
        <v>32408</v>
      </c>
      <c r="I2478" s="3" t="str">
        <f t="shared" si="198"/>
        <v>U+7E98</v>
      </c>
      <c r="J2478" s="3" t="str">
        <f t="shared" si="199"/>
        <v>纘</v>
      </c>
      <c r="K2478" s="3" t="b">
        <f t="shared" si="197"/>
        <v>1</v>
      </c>
    </row>
    <row r="2479" spans="2:11" x14ac:dyDescent="0.4">
      <c r="B2479" s="2" t="str" cm="1">
        <f t="array" ref="B2479">INDEX(JIS一覧!$A$1:$CQ$95, VALUE(LEFT(F2479, 2))+1, VALUE(RIGHT(F2479, 2))+1)</f>
        <v>纉</v>
      </c>
      <c r="C2479" t="s">
        <v>11198</v>
      </c>
      <c r="E2479" s="1">
        <f t="shared" si="195"/>
        <v>502</v>
      </c>
      <c r="F2479" s="7">
        <v>6983</v>
      </c>
      <c r="G2479" s="9" t="str" cm="1">
        <f t="array" ref="G2479">IF(LEN(F2479)=4,"1-"&amp;LEFT(F2479,2)&amp;"-"&amp;RIGHT(F2479,2),IF(AND(F2479="",B2479&lt;&gt;""),FindJISCoordinate(B2479),"No Code"))</f>
        <v>1-69-83</v>
      </c>
      <c r="H2479" s="3">
        <f t="shared" si="196"/>
        <v>32393</v>
      </c>
      <c r="I2479" s="3" t="str">
        <f t="shared" si="198"/>
        <v>U+7E89</v>
      </c>
      <c r="J2479" s="3" t="str">
        <f t="shared" si="199"/>
        <v>纉</v>
      </c>
      <c r="K2479" s="3" t="b">
        <f t="shared" si="197"/>
        <v>1</v>
      </c>
    </row>
    <row r="2480" spans="2:11" x14ac:dyDescent="0.4">
      <c r="B2480" s="2" t="str" cm="1">
        <f t="array" ref="B2480">INDEX(JIS一覧!$A$1:$CQ$95, VALUE(LEFT(F2480, 2))+1, VALUE(RIGHT(F2480, 2))+1)</f>
        <v>鑽</v>
      </c>
      <c r="E2480" s="1">
        <f t="shared" si="195"/>
        <v>502</v>
      </c>
      <c r="F2480" s="7">
        <v>7951</v>
      </c>
      <c r="G2480" s="9" t="str" cm="1">
        <f t="array" ref="G2480">IF(LEN(F2480)=4,"1-"&amp;LEFT(F2480,2)&amp;"-"&amp;RIGHT(F2480,2),IF(AND(F2480="",B2480&lt;&gt;""),FindJISCoordinate(B2480),"No Code"))</f>
        <v>1-79-51</v>
      </c>
      <c r="H2480" s="3">
        <f t="shared" si="196"/>
        <v>38013</v>
      </c>
      <c r="I2480" s="3" t="str">
        <f t="shared" si="198"/>
        <v>U+947D</v>
      </c>
      <c r="J2480" s="3" t="str">
        <f t="shared" si="199"/>
        <v>鑽</v>
      </c>
      <c r="K2480" s="3" t="b">
        <f t="shared" si="197"/>
        <v>1</v>
      </c>
    </row>
    <row r="2481" spans="2:11" x14ac:dyDescent="0.4">
      <c r="B2481" s="2" t="str" cm="1">
        <f t="array" ref="B2481">INDEX(JIS一覧!$A$1:$CQ$95, VALUE(LEFT(F2481, 2))+1, VALUE(RIGHT(F2481, 2))+1)</f>
        <v>鑚</v>
      </c>
      <c r="C2481" t="s">
        <v>11199</v>
      </c>
      <c r="E2481" s="1">
        <f t="shared" si="195"/>
        <v>502</v>
      </c>
      <c r="F2481" s="7">
        <v>7952</v>
      </c>
      <c r="G2481" s="9" t="str" cm="1">
        <f t="array" ref="G2481">IF(LEN(F2481)=4,"1-"&amp;LEFT(F2481,2)&amp;"-"&amp;RIGHT(F2481,2),IF(AND(F2481="",B2481&lt;&gt;""),FindJISCoordinate(B2481),"No Code"))</f>
        <v>1-79-52</v>
      </c>
      <c r="H2481" s="3">
        <f t="shared" si="196"/>
        <v>37978</v>
      </c>
      <c r="I2481" s="3" t="str">
        <f t="shared" si="198"/>
        <v>U+945A</v>
      </c>
      <c r="J2481" s="3" t="str">
        <f t="shared" si="199"/>
        <v>鑚</v>
      </c>
      <c r="K2481" s="3" t="b">
        <f t="shared" si="197"/>
        <v>1</v>
      </c>
    </row>
    <row r="2482" spans="2:11" x14ac:dyDescent="0.4">
      <c r="B2482" s="2" t="str" cm="1">
        <f t="array" ref="B2482">INDEX(JIS一覧!$A$1:$CQ$95, VALUE(LEFT(F2482, 2))+1, VALUE(RIGHT(F2482, 2))+1)</f>
        <v>爨</v>
      </c>
      <c r="E2482" s="1">
        <f t="shared" si="195"/>
        <v>502</v>
      </c>
      <c r="F2482" s="7">
        <v>6406</v>
      </c>
      <c r="G2482" s="9" t="str" cm="1">
        <f t="array" ref="G2482">IF(LEN(F2482)=4,"1-"&amp;LEFT(F2482,2)&amp;"-"&amp;RIGHT(F2482,2),IF(AND(F2482="",B2482&lt;&gt;""),FindJISCoordinate(B2482),"No Code"))</f>
        <v>1-64-06</v>
      </c>
      <c r="H2482" s="3">
        <f t="shared" si="196"/>
        <v>29224</v>
      </c>
      <c r="I2482" s="3" t="str">
        <f t="shared" si="198"/>
        <v>U+7228</v>
      </c>
      <c r="J2482" s="3" t="str">
        <f t="shared" si="199"/>
        <v>爨</v>
      </c>
      <c r="K2482" s="3" t="b">
        <f t="shared" si="197"/>
        <v>1</v>
      </c>
    </row>
    <row r="2483" spans="2:11" x14ac:dyDescent="0.4">
      <c r="B2483" s="2" t="str" cm="1">
        <f t="array" ref="B2483">INDEX(JIS一覧!$A$1:$CQ$95, VALUE(LEFT(F2483, 2))+1, VALUE(RIGHT(F2483, 2))+1)</f>
        <v>残</v>
      </c>
      <c r="E2483" s="1">
        <f t="shared" si="195"/>
        <v>502</v>
      </c>
      <c r="F2483" s="7">
        <v>2736</v>
      </c>
      <c r="G2483" s="9" t="str" cm="1">
        <f t="array" ref="G2483">IF(LEN(F2483)=4,"1-"&amp;LEFT(F2483,2)&amp;"-"&amp;RIGHT(F2483,2),IF(AND(F2483="",B2483&lt;&gt;""),FindJISCoordinate(B2483),"No Code"))</f>
        <v>1-27-36</v>
      </c>
      <c r="H2483" s="3">
        <f t="shared" si="196"/>
        <v>27531</v>
      </c>
      <c r="I2483" s="3" t="str">
        <f t="shared" si="198"/>
        <v>U+6B8B</v>
      </c>
      <c r="J2483" s="3" t="str">
        <f t="shared" si="199"/>
        <v>残</v>
      </c>
      <c r="K2483" s="3" t="b">
        <f t="shared" si="197"/>
        <v>1</v>
      </c>
    </row>
    <row r="2484" spans="2:11" x14ac:dyDescent="0.4">
      <c r="B2484" s="2" t="str" cm="1">
        <f t="array" ref="B2484">INDEX(JIS一覧!$A$1:$CQ$95, VALUE(LEFT(F2484, 2))+1, VALUE(RIGHT(F2484, 2))+1)</f>
        <v>殘</v>
      </c>
      <c r="C2484" t="s">
        <v>11200</v>
      </c>
      <c r="E2484" s="1">
        <f t="shared" si="195"/>
        <v>502</v>
      </c>
      <c r="F2484" s="7">
        <v>6144</v>
      </c>
      <c r="G2484" s="9" t="str" cm="1">
        <f t="array" ref="G2484">IF(LEN(F2484)=4,"1-"&amp;LEFT(F2484,2)&amp;"-"&amp;RIGHT(F2484,2),IF(AND(F2484="",B2484&lt;&gt;""),FindJISCoordinate(B2484),"No Code"))</f>
        <v>1-61-44</v>
      </c>
      <c r="H2484" s="3">
        <f t="shared" si="196"/>
        <v>27544</v>
      </c>
      <c r="I2484" s="3" t="str">
        <f t="shared" si="198"/>
        <v>U+6B98</v>
      </c>
      <c r="J2484" s="3" t="str">
        <f t="shared" si="199"/>
        <v>殘</v>
      </c>
      <c r="K2484" s="3" t="b">
        <f t="shared" si="197"/>
        <v>1</v>
      </c>
    </row>
    <row r="2485" spans="2:11" x14ac:dyDescent="0.4">
      <c r="B2485" s="2" t="str" cm="1">
        <f t="array" ref="B2485">INDEX(JIS一覧!$A$1:$CQ$95, VALUE(LEFT(F2485, 2))+1, VALUE(RIGHT(F2485, 2))+1)</f>
        <v>斬</v>
      </c>
      <c r="E2485" s="1">
        <f t="shared" si="195"/>
        <v>502</v>
      </c>
      <c r="F2485" s="7">
        <v>2734</v>
      </c>
      <c r="G2485" s="9" t="str" cm="1">
        <f t="array" ref="G2485">IF(LEN(F2485)=4,"1-"&amp;LEFT(F2485,2)&amp;"-"&amp;RIGHT(F2485,2),IF(AND(F2485="",B2485&lt;&gt;""),FindJISCoordinate(B2485),"No Code"))</f>
        <v>1-27-34</v>
      </c>
      <c r="H2485" s="3">
        <f t="shared" si="196"/>
        <v>26028</v>
      </c>
      <c r="I2485" s="3" t="str">
        <f t="shared" si="198"/>
        <v>U+65AC</v>
      </c>
      <c r="J2485" s="3" t="str">
        <f t="shared" si="199"/>
        <v>斬</v>
      </c>
      <c r="K2485" s="3" t="b">
        <f t="shared" si="197"/>
        <v>1</v>
      </c>
    </row>
    <row r="2486" spans="2:11" x14ac:dyDescent="0.4">
      <c r="B2486" s="2" t="str" cm="1">
        <f t="array" ref="B2486">INDEX(JIS一覧!$A$1:$CQ$95, VALUE(LEFT(F2486, 2))+1, VALUE(RIGHT(F2486, 2))+1)</f>
        <v>塹</v>
      </c>
      <c r="E2486" s="1">
        <f t="shared" si="195"/>
        <v>502</v>
      </c>
      <c r="F2486" s="7">
        <v>5247</v>
      </c>
      <c r="G2486" s="9" t="str" cm="1">
        <f t="array" ref="G2486">IF(LEN(F2486)=4,"1-"&amp;LEFT(F2486,2)&amp;"-"&amp;RIGHT(F2486,2),IF(AND(F2486="",B2486&lt;&gt;""),FindJISCoordinate(B2486),"No Code"))</f>
        <v>1-52-47</v>
      </c>
      <c r="H2486" s="3">
        <f t="shared" si="196"/>
        <v>22649</v>
      </c>
      <c r="I2486" s="3" t="str">
        <f t="shared" si="198"/>
        <v>U+5879</v>
      </c>
      <c r="J2486" s="3" t="str">
        <f t="shared" si="199"/>
        <v>塹</v>
      </c>
      <c r="K2486" s="3" t="b">
        <f t="shared" si="197"/>
        <v>1</v>
      </c>
    </row>
    <row r="2487" spans="2:11" x14ac:dyDescent="0.4">
      <c r="B2487" s="2" t="str" cm="1">
        <f t="array" ref="B2487">INDEX(JIS一覧!$A$1:$CQ$95, VALUE(LEFT(F2487, 2))+1, VALUE(RIGHT(F2487, 2))+1)</f>
        <v>嶄</v>
      </c>
      <c r="E2487" s="1">
        <f t="shared" ref="E2487:E2550" si="200">IF(D2487="",E2486,D2487+ROUNDUP(E2486-D2487,-2))</f>
        <v>502</v>
      </c>
      <c r="F2487" s="7">
        <v>5448</v>
      </c>
      <c r="G2487" s="9" t="str" cm="1">
        <f t="array" ref="G2487">IF(LEN(F2487)=4,"1-"&amp;LEFT(F2487,2)&amp;"-"&amp;RIGHT(F2487,2),IF(AND(F2487="",B2487&lt;&gt;""),FindJISCoordinate(B2487),"No Code"))</f>
        <v>1-54-48</v>
      </c>
      <c r="H2487" s="3">
        <f t="shared" si="196"/>
        <v>23940</v>
      </c>
      <c r="I2487" s="3" t="str">
        <f t="shared" si="198"/>
        <v>U+5D84</v>
      </c>
      <c r="J2487" s="3" t="str">
        <f t="shared" si="199"/>
        <v>嶄</v>
      </c>
      <c r="K2487" s="3" t="b">
        <f t="shared" si="197"/>
        <v>1</v>
      </c>
    </row>
    <row r="2488" spans="2:11" x14ac:dyDescent="0.4">
      <c r="B2488" s="2" t="str" cm="1">
        <f t="array" ref="B2488">INDEX(JIS一覧!$A$1:$CQ$95, VALUE(LEFT(F2488, 2))+1, VALUE(RIGHT(F2488, 2))+1)</f>
        <v>慙</v>
      </c>
      <c r="E2488" s="1">
        <f t="shared" si="200"/>
        <v>502</v>
      </c>
      <c r="F2488" s="7">
        <v>5647</v>
      </c>
      <c r="G2488" s="9" t="str" cm="1">
        <f t="array" ref="G2488">IF(LEN(F2488)=4,"1-"&amp;LEFT(F2488,2)&amp;"-"&amp;RIGHT(F2488,2),IF(AND(F2488="",B2488&lt;&gt;""),FindJISCoordinate(B2488),"No Code"))</f>
        <v>1-56-47</v>
      </c>
      <c r="H2488" s="3">
        <f t="shared" si="196"/>
        <v>24921</v>
      </c>
      <c r="I2488" s="3" t="str">
        <f t="shared" si="198"/>
        <v>U+6159</v>
      </c>
      <c r="J2488" s="3" t="str">
        <f t="shared" si="199"/>
        <v>慙</v>
      </c>
      <c r="K2488" s="3" t="b">
        <f t="shared" si="197"/>
        <v>1</v>
      </c>
    </row>
    <row r="2489" spans="2:11" x14ac:dyDescent="0.4">
      <c r="B2489" s="2" t="str" cm="1">
        <f t="array" ref="B2489">INDEX(JIS一覧!$A$1:$CQ$95, VALUE(LEFT(F2489, 2))+1, VALUE(RIGHT(F2489, 2))+1)</f>
        <v>慚</v>
      </c>
      <c r="C2489" t="s">
        <v>11201</v>
      </c>
      <c r="E2489" s="1">
        <f t="shared" si="200"/>
        <v>502</v>
      </c>
      <c r="F2489" s="7">
        <v>5648</v>
      </c>
      <c r="G2489" s="9" t="str" cm="1">
        <f t="array" ref="G2489">IF(LEN(F2489)=4,"1-"&amp;LEFT(F2489,2)&amp;"-"&amp;RIGHT(F2489,2),IF(AND(F2489="",B2489&lt;&gt;""),FindJISCoordinate(B2489),"No Code"))</f>
        <v>1-56-48</v>
      </c>
      <c r="H2489" s="3">
        <f t="shared" si="196"/>
        <v>24922</v>
      </c>
      <c r="I2489" s="3" t="str">
        <f t="shared" si="198"/>
        <v>U+615A</v>
      </c>
      <c r="J2489" s="3" t="str">
        <f t="shared" si="199"/>
        <v>慚</v>
      </c>
      <c r="K2489" s="3" t="b">
        <f t="shared" si="197"/>
        <v>1</v>
      </c>
    </row>
    <row r="2490" spans="2:11" x14ac:dyDescent="0.4">
      <c r="B2490" s="2" t="str" cm="1">
        <f t="array" ref="B2490">INDEX(JIS一覧!$A$1:$CQ$95, VALUE(LEFT(F2490, 2))+1, VALUE(RIGHT(F2490, 2))+1)</f>
        <v>暫</v>
      </c>
      <c r="E2490" s="1">
        <f t="shared" si="200"/>
        <v>502</v>
      </c>
      <c r="F2490" s="7">
        <v>2735</v>
      </c>
      <c r="G2490" s="9" t="str" cm="1">
        <f t="array" ref="G2490">IF(LEN(F2490)=4,"1-"&amp;LEFT(F2490,2)&amp;"-"&amp;RIGHT(F2490,2),IF(AND(F2490="",B2490&lt;&gt;""),FindJISCoordinate(B2490),"No Code"))</f>
        <v>1-27-35</v>
      </c>
      <c r="H2490" s="3">
        <f t="shared" si="196"/>
        <v>26283</v>
      </c>
      <c r="I2490" s="3" t="str">
        <f t="shared" si="198"/>
        <v>U+66AB</v>
      </c>
      <c r="J2490" s="3" t="str">
        <f t="shared" si="199"/>
        <v>暫</v>
      </c>
      <c r="K2490" s="3" t="b">
        <f t="shared" si="197"/>
        <v>1</v>
      </c>
    </row>
    <row r="2491" spans="2:11" x14ac:dyDescent="0.4">
      <c r="B2491" s="2" t="str" cm="1">
        <f t="array" ref="B2491">INDEX(JIS一覧!$A$1:$CQ$95, VALUE(LEFT(F2491, 2))+1, VALUE(RIGHT(F2491, 2))+1)</f>
        <v>槧</v>
      </c>
      <c r="E2491" s="1">
        <f t="shared" si="200"/>
        <v>502</v>
      </c>
      <c r="F2491" s="7">
        <v>6065</v>
      </c>
      <c r="G2491" s="9" t="str" cm="1">
        <f t="array" ref="G2491">IF(LEN(F2491)=4,"1-"&amp;LEFT(F2491,2)&amp;"-"&amp;RIGHT(F2491,2),IF(AND(F2491="",B2491&lt;&gt;""),FindJISCoordinate(B2491),"No Code"))</f>
        <v>1-60-65</v>
      </c>
      <c r="H2491" s="3">
        <f t="shared" si="196"/>
        <v>27111</v>
      </c>
      <c r="I2491" s="3" t="str">
        <f t="shared" si="198"/>
        <v>U+69E7</v>
      </c>
      <c r="J2491" s="3" t="str">
        <f t="shared" si="199"/>
        <v>槧</v>
      </c>
      <c r="K2491" s="3" t="b">
        <f t="shared" si="197"/>
        <v>1</v>
      </c>
    </row>
    <row r="2492" spans="2:11" x14ac:dyDescent="0.4">
      <c r="B2492" s="2" t="str" cm="1">
        <f t="array" ref="B2492">INDEX(JIS一覧!$A$1:$CQ$95, VALUE(LEFT(F2492, 2))+1, VALUE(RIGHT(F2492, 2))+1)</f>
        <v>竄</v>
      </c>
      <c r="E2492" s="1">
        <f t="shared" si="200"/>
        <v>502</v>
      </c>
      <c r="F2492" s="7">
        <v>6766</v>
      </c>
      <c r="G2492" s="9" t="str" cm="1">
        <f t="array" ref="G2492">IF(LEN(F2492)=4,"1-"&amp;LEFT(F2492,2)&amp;"-"&amp;RIGHT(F2492,2),IF(AND(F2492="",B2492&lt;&gt;""),FindJISCoordinate(B2492),"No Code"))</f>
        <v>1-67-66</v>
      </c>
      <c r="H2492" s="3">
        <f t="shared" si="196"/>
        <v>31428</v>
      </c>
      <c r="I2492" s="3" t="str">
        <f t="shared" si="198"/>
        <v>U+7AC4</v>
      </c>
      <c r="J2492" s="3" t="str">
        <f t="shared" si="199"/>
        <v>竄</v>
      </c>
      <c r="K2492" s="3" t="b">
        <f t="shared" si="197"/>
        <v>1</v>
      </c>
    </row>
    <row r="2493" spans="2:11" x14ac:dyDescent="0.4">
      <c r="B2493" s="2"/>
      <c r="C2493" t="s">
        <v>11202</v>
      </c>
      <c r="E2493" s="1">
        <f t="shared" si="200"/>
        <v>502</v>
      </c>
      <c r="G2493" s="9" t="str" cm="1">
        <f t="array" ref="G2493">IF(LEN(F2493)=4,"1-"&amp;LEFT(F2493,2)&amp;"-"&amp;RIGHT(F2493,2),IF(AND(F2493="",B2493&lt;&gt;""),FindJISCoordinate(B2493),"No Code"))</f>
        <v>No Code</v>
      </c>
      <c r="H2493" s="3" t="str">
        <f t="shared" si="196"/>
        <v/>
      </c>
      <c r="I2493" s="3" t="str">
        <f t="shared" si="198"/>
        <v/>
      </c>
      <c r="J2493" s="3" t="str">
        <f t="shared" si="199"/>
        <v/>
      </c>
      <c r="K2493" s="3" t="b">
        <f t="shared" si="197"/>
        <v>1</v>
      </c>
    </row>
    <row r="2494" spans="2:11" x14ac:dyDescent="0.4">
      <c r="B2494" s="2" t="str" cm="1">
        <f t="array" ref="B2494">INDEX(JIS一覧!$A$1:$CQ$95, VALUE(LEFT(F2494, 2))+1, VALUE(RIGHT(F2494, 2))+1)</f>
        <v>鏨</v>
      </c>
      <c r="E2494" s="1">
        <f t="shared" si="200"/>
        <v>502</v>
      </c>
      <c r="F2494" s="7">
        <v>7920</v>
      </c>
      <c r="G2494" s="9" t="str" cm="1">
        <f t="array" ref="G2494">IF(LEN(F2494)=4,"1-"&amp;LEFT(F2494,2)&amp;"-"&amp;RIGHT(F2494,2),IF(AND(F2494="",B2494&lt;&gt;""),FindJISCoordinate(B2494),"No Code"))</f>
        <v>1-79-20</v>
      </c>
      <c r="H2494" s="3">
        <f t="shared" si="196"/>
        <v>37864</v>
      </c>
      <c r="I2494" s="3" t="str">
        <f t="shared" si="198"/>
        <v>U+93E8</v>
      </c>
      <c r="J2494" s="3" t="str">
        <f t="shared" si="199"/>
        <v>鏨</v>
      </c>
      <c r="K2494" s="3" t="b">
        <f t="shared" si="197"/>
        <v>1</v>
      </c>
    </row>
    <row r="2495" spans="2:11" x14ac:dyDescent="0.4">
      <c r="B2495" s="2" t="str" cm="1">
        <f t="array" ref="B2495">INDEX(JIS一覧!$A$1:$CQ$95, VALUE(LEFT(F2495, 2))+1, VALUE(RIGHT(F2495, 2))+1)</f>
        <v>巉</v>
      </c>
      <c r="E2495" s="1">
        <f t="shared" si="200"/>
        <v>502</v>
      </c>
      <c r="F2495" s="7">
        <v>5458</v>
      </c>
      <c r="G2495" s="9" t="str" cm="1">
        <f t="array" ref="G2495">IF(LEN(F2495)=4,"1-"&amp;LEFT(F2495,2)&amp;"-"&amp;RIGHT(F2495,2),IF(AND(F2495="",B2495&lt;&gt;""),FindJISCoordinate(B2495),"No Code"))</f>
        <v>1-54-58</v>
      </c>
      <c r="H2495" s="3">
        <f t="shared" si="196"/>
        <v>24009</v>
      </c>
      <c r="I2495" s="3" t="str">
        <f t="shared" si="198"/>
        <v>U+5DC9</v>
      </c>
      <c r="J2495" s="3" t="str">
        <f t="shared" si="199"/>
        <v>巉</v>
      </c>
      <c r="K2495" s="3" t="b">
        <f t="shared" si="197"/>
        <v>1</v>
      </c>
    </row>
    <row r="2496" spans="2:11" x14ac:dyDescent="0.4">
      <c r="B2496" s="2" t="str" cm="1">
        <f t="array" ref="B2496">INDEX(JIS一覧!$A$1:$CQ$95, VALUE(LEFT(F2496, 2))+1, VALUE(RIGHT(F2496, 2))+1)</f>
        <v>懺</v>
      </c>
      <c r="E2496" s="1">
        <f t="shared" si="200"/>
        <v>502</v>
      </c>
      <c r="F2496" s="7">
        <v>5682</v>
      </c>
      <c r="G2496" s="9" t="str" cm="1">
        <f t="array" ref="G2496">IF(LEN(F2496)=4,"1-"&amp;LEFT(F2496,2)&amp;"-"&amp;RIGHT(F2496,2),IF(AND(F2496="",B2496&lt;&gt;""),FindJISCoordinate(B2496),"No Code"))</f>
        <v>1-56-82</v>
      </c>
      <c r="H2496" s="3">
        <f t="shared" si="196"/>
        <v>25082</v>
      </c>
      <c r="I2496" s="3" t="str">
        <f t="shared" si="198"/>
        <v>U+61FA</v>
      </c>
      <c r="J2496" s="3" t="str">
        <f t="shared" si="199"/>
        <v>懺</v>
      </c>
      <c r="K2496" s="3" t="b">
        <f t="shared" si="197"/>
        <v>1</v>
      </c>
    </row>
    <row r="2497" spans="2:11" x14ac:dyDescent="0.4">
      <c r="B2497" s="2" t="str" cm="1">
        <f t="array" ref="B2497">INDEX(JIS一覧!$A$1:$CQ$95, VALUE(LEFT(F2497, 2))+1, VALUE(RIGHT(F2497, 2))+1)</f>
        <v>懴</v>
      </c>
      <c r="C2497" t="s">
        <v>11203</v>
      </c>
      <c r="E2497" s="1">
        <f t="shared" si="200"/>
        <v>502</v>
      </c>
      <c r="F2497" s="7">
        <v>5683</v>
      </c>
      <c r="G2497" s="9" t="str" cm="1">
        <f t="array" ref="G2497">IF(LEN(F2497)=4,"1-"&amp;LEFT(F2497,2)&amp;"-"&amp;RIGHT(F2497,2),IF(AND(F2497="",B2497&lt;&gt;""),FindJISCoordinate(B2497),"No Code"))</f>
        <v>1-56-83</v>
      </c>
      <c r="H2497" s="3">
        <f t="shared" si="196"/>
        <v>25076</v>
      </c>
      <c r="I2497" s="3" t="str">
        <f t="shared" si="198"/>
        <v>U+61F4</v>
      </c>
      <c r="J2497" s="3" t="str">
        <f t="shared" si="199"/>
        <v>懴</v>
      </c>
      <c r="K2497" s="3" t="b">
        <f t="shared" si="197"/>
        <v>1</v>
      </c>
    </row>
    <row r="2498" spans="2:11" x14ac:dyDescent="0.4">
      <c r="B2498" s="2" t="str" cm="1">
        <f t="array" ref="B2498">INDEX(JIS一覧!$A$1:$CQ$95, VALUE(LEFT(F2498, 2))+1, VALUE(RIGHT(F2498, 2))+1)</f>
        <v>讒</v>
      </c>
      <c r="E2498" s="1">
        <f t="shared" si="200"/>
        <v>502</v>
      </c>
      <c r="F2498" s="7">
        <v>7609</v>
      </c>
      <c r="G2498" s="9" t="str" cm="1">
        <f t="array" ref="G2498">IF(LEN(F2498)=4,"1-"&amp;LEFT(F2498,2)&amp;"-"&amp;RIGHT(F2498,2),IF(AND(F2498="",B2498&lt;&gt;""),FindJISCoordinate(B2498),"No Code"))</f>
        <v>1-76-09</v>
      </c>
      <c r="H2498" s="3">
        <f t="shared" ref="H2498:H2561" si="201">IFERROR(_xlfn.UNICODE(B2498),"")</f>
        <v>35730</v>
      </c>
      <c r="I2498" s="3" t="str">
        <f t="shared" si="198"/>
        <v>U+8B92</v>
      </c>
      <c r="J2498" s="3" t="str">
        <f t="shared" si="199"/>
        <v>讒</v>
      </c>
      <c r="K2498" s="3" t="b">
        <f t="shared" ref="K2498:K2561" si="202">B2498=J2498</f>
        <v>1</v>
      </c>
    </row>
    <row r="2499" spans="2:11" x14ac:dyDescent="0.4">
      <c r="B2499" s="2" t="str" cm="1">
        <f t="array" ref="B2499">INDEX(JIS一覧!$A$1:$CQ$95, VALUE(LEFT(F2499, 2))+1, VALUE(RIGHT(F2499, 2))+1)</f>
        <v>之</v>
      </c>
      <c r="E2499" s="1">
        <f t="shared" si="200"/>
        <v>502</v>
      </c>
      <c r="F2499" s="7">
        <v>3923</v>
      </c>
      <c r="G2499" s="9" t="str" cm="1">
        <f t="array" ref="G2499">IF(LEN(F2499)=4,"1-"&amp;LEFT(F2499,2)&amp;"-"&amp;RIGHT(F2499,2),IF(AND(F2499="",B2499&lt;&gt;""),FindJISCoordinate(B2499),"No Code"))</f>
        <v>1-39-23</v>
      </c>
      <c r="H2499" s="3">
        <f t="shared" si="201"/>
        <v>20043</v>
      </c>
      <c r="I2499" s="3" t="str">
        <f t="shared" si="198"/>
        <v>U+4E4B</v>
      </c>
      <c r="J2499" s="3" t="str">
        <f t="shared" si="199"/>
        <v>之</v>
      </c>
      <c r="K2499" s="3" t="b">
        <f t="shared" si="202"/>
        <v>1</v>
      </c>
    </row>
    <row r="2500" spans="2:11" x14ac:dyDescent="0.4">
      <c r="B2500" s="2" t="str" cm="1">
        <f t="array" ref="B2500">INDEX(JIS一覧!$A$1:$CQ$95, VALUE(LEFT(F2500, 2))+1, VALUE(RIGHT(F2500, 2))+1)</f>
        <v>士</v>
      </c>
      <c r="E2500" s="1">
        <f t="shared" si="200"/>
        <v>502</v>
      </c>
      <c r="F2500" s="7">
        <v>2746</v>
      </c>
      <c r="G2500" s="9" t="str" cm="1">
        <f t="array" ref="G2500">IF(LEN(F2500)=4,"1-"&amp;LEFT(F2500,2)&amp;"-"&amp;RIGHT(F2500,2),IF(AND(F2500="",B2500&lt;&gt;""),FindJISCoordinate(B2500),"No Code"))</f>
        <v>1-27-46</v>
      </c>
      <c r="H2500" s="3">
        <f t="shared" si="201"/>
        <v>22763</v>
      </c>
      <c r="I2500" s="3" t="str">
        <f t="shared" si="198"/>
        <v>U+58EB</v>
      </c>
      <c r="J2500" s="3" t="str">
        <f t="shared" si="199"/>
        <v>士</v>
      </c>
      <c r="K2500" s="3" t="b">
        <f t="shared" si="202"/>
        <v>1</v>
      </c>
    </row>
    <row r="2501" spans="2:11" x14ac:dyDescent="0.4">
      <c r="B2501" s="2" t="str" cm="1">
        <f t="array" ref="B2501">INDEX(JIS一覧!$A$1:$CQ$95, VALUE(LEFT(F2501, 2))+1, VALUE(RIGHT(F2501, 2))+1)</f>
        <v>子</v>
      </c>
      <c r="E2501" s="1">
        <f t="shared" si="200"/>
        <v>502</v>
      </c>
      <c r="F2501" s="7">
        <v>2750</v>
      </c>
      <c r="G2501" s="9" t="str" cm="1">
        <f t="array" ref="G2501">IF(LEN(F2501)=4,"1-"&amp;LEFT(F2501,2)&amp;"-"&amp;RIGHT(F2501,2),IF(AND(F2501="",B2501&lt;&gt;""),FindJISCoordinate(B2501),"No Code"))</f>
        <v>1-27-50</v>
      </c>
      <c r="H2501" s="3">
        <f t="shared" si="201"/>
        <v>23376</v>
      </c>
      <c r="I2501" s="3" t="str">
        <f t="shared" si="198"/>
        <v>U+5B50</v>
      </c>
      <c r="J2501" s="3" t="str">
        <f t="shared" si="199"/>
        <v>子</v>
      </c>
      <c r="K2501" s="3" t="b">
        <f t="shared" si="202"/>
        <v>1</v>
      </c>
    </row>
    <row r="2502" spans="2:11" x14ac:dyDescent="0.4">
      <c r="B2502" s="2" t="str" cm="1">
        <f t="array" ref="B2502">INDEX(JIS一覧!$A$1:$CQ$95, VALUE(LEFT(F2502, 2))+1, VALUE(RIGHT(F2502, 2))+1)</f>
        <v>尸</v>
      </c>
      <c r="E2502" s="1">
        <f t="shared" si="200"/>
        <v>502</v>
      </c>
      <c r="F2502" s="7">
        <v>5389</v>
      </c>
      <c r="G2502" s="9" t="str" cm="1">
        <f t="array" ref="G2502">IF(LEN(F2502)=4,"1-"&amp;LEFT(F2502,2)&amp;"-"&amp;RIGHT(F2502,2),IF(AND(F2502="",B2502&lt;&gt;""),FindJISCoordinate(B2502),"No Code"))</f>
        <v>1-53-89</v>
      </c>
      <c r="H2502" s="3">
        <f t="shared" si="201"/>
        <v>23608</v>
      </c>
      <c r="I2502" s="3" t="str">
        <f t="shared" si="198"/>
        <v>U+5C38</v>
      </c>
      <c r="J2502" s="3" t="str">
        <f t="shared" si="199"/>
        <v>尸</v>
      </c>
      <c r="K2502" s="3" t="b">
        <f t="shared" si="202"/>
        <v>1</v>
      </c>
    </row>
    <row r="2503" spans="2:11" x14ac:dyDescent="0.4">
      <c r="B2503" s="2" t="str" cm="1">
        <f t="array" ref="B2503">INDEX(JIS一覧!$A$1:$CQ$95, VALUE(LEFT(F2503, 2))+1, VALUE(RIGHT(F2503, 2))+1)</f>
        <v>巳</v>
      </c>
      <c r="E2503" s="1">
        <f t="shared" si="200"/>
        <v>502</v>
      </c>
      <c r="F2503" s="7">
        <v>4406</v>
      </c>
      <c r="G2503" s="9" t="str" cm="1">
        <f t="array" ref="G2503">IF(LEN(F2503)=4,"1-"&amp;LEFT(F2503,2)&amp;"-"&amp;RIGHT(F2503,2),IF(AND(F2503="",B2503&lt;&gt;""),FindJISCoordinate(B2503),"No Code"))</f>
        <v>1-44-06</v>
      </c>
      <c r="H2503" s="3">
        <f t="shared" si="201"/>
        <v>24051</v>
      </c>
      <c r="I2503" s="3" t="str">
        <f t="shared" si="198"/>
        <v>U+5DF3</v>
      </c>
      <c r="J2503" s="3" t="str">
        <f t="shared" si="199"/>
        <v>巳</v>
      </c>
      <c r="K2503" s="3" t="b">
        <f t="shared" si="202"/>
        <v>1</v>
      </c>
    </row>
    <row r="2504" spans="2:11" x14ac:dyDescent="0.4">
      <c r="B2504" s="2" t="str" cm="1">
        <f t="array" ref="B2504">INDEX(JIS一覧!$A$1:$CQ$95, VALUE(LEFT(F2504, 2))+1, VALUE(RIGHT(F2504, 2))+1)</f>
        <v>支</v>
      </c>
      <c r="E2504" s="1">
        <f t="shared" si="200"/>
        <v>502</v>
      </c>
      <c r="F2504" s="7">
        <v>2757</v>
      </c>
      <c r="G2504" s="9" t="str" cm="1">
        <f t="array" ref="G2504">IF(LEN(F2504)=4,"1-"&amp;LEFT(F2504,2)&amp;"-"&amp;RIGHT(F2504,2),IF(AND(F2504="",B2504&lt;&gt;""),FindJISCoordinate(B2504),"No Code"))</f>
        <v>1-27-57</v>
      </c>
      <c r="H2504" s="3">
        <f t="shared" si="201"/>
        <v>25903</v>
      </c>
      <c r="I2504" s="3" t="str">
        <f t="shared" si="198"/>
        <v>U+652F</v>
      </c>
      <c r="J2504" s="3" t="str">
        <f t="shared" si="199"/>
        <v>支</v>
      </c>
      <c r="K2504" s="3" t="b">
        <f t="shared" si="202"/>
        <v>1</v>
      </c>
    </row>
    <row r="2505" spans="2:11" x14ac:dyDescent="0.4">
      <c r="B2505" s="2" t="str" cm="1">
        <f t="array" ref="B2505">INDEX(JIS一覧!$A$1:$CQ$95, VALUE(LEFT(F2505, 2))+1, VALUE(RIGHT(F2505, 2))+1)</f>
        <v>止</v>
      </c>
      <c r="E2505" s="1">
        <f t="shared" si="200"/>
        <v>502</v>
      </c>
      <c r="F2505" s="7">
        <v>2763</v>
      </c>
      <c r="G2505" s="9" t="str" cm="1">
        <f t="array" ref="G2505">IF(LEN(F2505)=4,"1-"&amp;LEFT(F2505,2)&amp;"-"&amp;RIGHT(F2505,2),IF(AND(F2505="",B2505&lt;&gt;""),FindJISCoordinate(B2505),"No Code"))</f>
        <v>1-27-63</v>
      </c>
      <c r="H2505" s="3">
        <f t="shared" si="201"/>
        <v>27490</v>
      </c>
      <c r="I2505" s="3" t="str">
        <f t="shared" si="198"/>
        <v>U+6B62</v>
      </c>
      <c r="J2505" s="3" t="str">
        <f t="shared" si="199"/>
        <v>止</v>
      </c>
      <c r="K2505" s="3" t="b">
        <f t="shared" si="202"/>
        <v>1</v>
      </c>
    </row>
    <row r="2506" spans="2:11" x14ac:dyDescent="0.4">
      <c r="B2506" s="2" t="str" cm="1">
        <f t="array" ref="B2506">INDEX(JIS一覧!$A$1:$CQ$95, VALUE(LEFT(F2506, 2))+1, VALUE(RIGHT(F2506, 2))+1)</f>
        <v>氏</v>
      </c>
      <c r="E2506" s="1">
        <f t="shared" si="200"/>
        <v>502</v>
      </c>
      <c r="F2506" s="7">
        <v>2765</v>
      </c>
      <c r="G2506" s="9" t="str" cm="1">
        <f t="array" ref="G2506">IF(LEN(F2506)=4,"1-"&amp;LEFT(F2506,2)&amp;"-"&amp;RIGHT(F2506,2),IF(AND(F2506="",B2506&lt;&gt;""),FindJISCoordinate(B2506),"No Code"))</f>
        <v>1-27-65</v>
      </c>
      <c r="H2506" s="3">
        <f t="shared" si="201"/>
        <v>27663</v>
      </c>
      <c r="I2506" s="3" t="str">
        <f t="shared" ref="I2506:I2569" si="203">IFERROR("U+"&amp;DEC2HEX(H2506),"")</f>
        <v>U+6C0F</v>
      </c>
      <c r="J2506" s="3" t="str">
        <f t="shared" ref="J2506:J2569" si="204">IFERROR(_xlfn.UNICHAR(H2506),"")</f>
        <v>氏</v>
      </c>
      <c r="K2506" s="3" t="b">
        <f t="shared" si="202"/>
        <v>1</v>
      </c>
    </row>
    <row r="2507" spans="2:11" x14ac:dyDescent="0.4">
      <c r="B2507" s="2" t="str" cm="1">
        <f t="array" ref="B2507">INDEX(JIS一覧!$A$1:$CQ$95, VALUE(LEFT(F2507, 2))+1, VALUE(RIGHT(F2507, 2))+1)</f>
        <v>仕</v>
      </c>
      <c r="E2507" s="1">
        <f t="shared" si="200"/>
        <v>502</v>
      </c>
      <c r="F2507" s="7">
        <v>2737</v>
      </c>
      <c r="G2507" s="9" t="str" cm="1">
        <f t="array" ref="G2507">IF(LEN(F2507)=4,"1-"&amp;LEFT(F2507,2)&amp;"-"&amp;RIGHT(F2507,2),IF(AND(F2507="",B2507&lt;&gt;""),FindJISCoordinate(B2507),"No Code"))</f>
        <v>1-27-37</v>
      </c>
      <c r="H2507" s="3">
        <f t="shared" si="201"/>
        <v>20181</v>
      </c>
      <c r="I2507" s="3" t="str">
        <f t="shared" si="203"/>
        <v>U+4ED5</v>
      </c>
      <c r="J2507" s="3" t="str">
        <f t="shared" si="204"/>
        <v>仕</v>
      </c>
      <c r="K2507" s="3" t="b">
        <f t="shared" si="202"/>
        <v>1</v>
      </c>
    </row>
    <row r="2508" spans="2:11" x14ac:dyDescent="0.4">
      <c r="B2508" s="2" t="str" cm="1">
        <f t="array" ref="B2508">INDEX(JIS一覧!$A$1:$CQ$95, VALUE(LEFT(F2508, 2))+1, VALUE(RIGHT(F2508, 2))+1)</f>
        <v>仔</v>
      </c>
      <c r="E2508" s="1">
        <f t="shared" si="200"/>
        <v>502</v>
      </c>
      <c r="F2508" s="7">
        <v>2738</v>
      </c>
      <c r="G2508" s="9" t="str" cm="1">
        <f t="array" ref="G2508">IF(LEN(F2508)=4,"1-"&amp;LEFT(F2508,2)&amp;"-"&amp;RIGHT(F2508,2),IF(AND(F2508="",B2508&lt;&gt;""),FindJISCoordinate(B2508),"No Code"))</f>
        <v>1-27-38</v>
      </c>
      <c r="H2508" s="3">
        <f t="shared" si="201"/>
        <v>20180</v>
      </c>
      <c r="I2508" s="3" t="str">
        <f t="shared" si="203"/>
        <v>U+4ED4</v>
      </c>
      <c r="J2508" s="3" t="str">
        <f t="shared" si="204"/>
        <v>仔</v>
      </c>
      <c r="K2508" s="3" t="b">
        <f t="shared" si="202"/>
        <v>1</v>
      </c>
    </row>
    <row r="2509" spans="2:11" x14ac:dyDescent="0.4">
      <c r="B2509" s="2" t="str" cm="1">
        <f t="array" ref="B2509">INDEX(JIS一覧!$A$1:$CQ$95, VALUE(LEFT(F2509, 2))+1, VALUE(RIGHT(F2509, 2))+1)</f>
        <v>卮</v>
      </c>
      <c r="E2509" s="1">
        <f t="shared" si="200"/>
        <v>502</v>
      </c>
      <c r="F2509" s="7">
        <v>5040</v>
      </c>
      <c r="G2509" s="9" t="str" cm="1">
        <f t="array" ref="G2509">IF(LEN(F2509)=4,"1-"&amp;LEFT(F2509,2)&amp;"-"&amp;RIGHT(F2509,2),IF(AND(F2509="",B2509&lt;&gt;""),FindJISCoordinate(B2509),"No Code"))</f>
        <v>1-50-40</v>
      </c>
      <c r="H2509" s="3">
        <f t="shared" si="201"/>
        <v>21358</v>
      </c>
      <c r="I2509" s="3" t="str">
        <f t="shared" si="203"/>
        <v>U+536E</v>
      </c>
      <c r="J2509" s="3" t="str">
        <f t="shared" si="204"/>
        <v>卮</v>
      </c>
      <c r="K2509" s="3" t="b">
        <f t="shared" si="202"/>
        <v>1</v>
      </c>
    </row>
    <row r="2510" spans="2:11" x14ac:dyDescent="0.4">
      <c r="B2510" s="2" t="str" cm="1">
        <f t="array" ref="B2510">INDEX(JIS一覧!$A$1:$CQ$95, VALUE(LEFT(F2510, 2))+1, VALUE(RIGHT(F2510, 2))+1)</f>
        <v>巵</v>
      </c>
      <c r="C2510" t="s">
        <v>11204</v>
      </c>
      <c r="E2510" s="1">
        <f t="shared" si="200"/>
        <v>502</v>
      </c>
      <c r="F2510" s="7">
        <v>5466</v>
      </c>
      <c r="G2510" s="9" t="str" cm="1">
        <f t="array" ref="G2510">IF(LEN(F2510)=4,"1-"&amp;LEFT(F2510,2)&amp;"-"&amp;RIGHT(F2510,2),IF(AND(F2510="",B2510&lt;&gt;""),FindJISCoordinate(B2510),"No Code"))</f>
        <v>1-54-66</v>
      </c>
      <c r="H2510" s="3">
        <f t="shared" si="201"/>
        <v>24053</v>
      </c>
      <c r="I2510" s="3" t="str">
        <f t="shared" si="203"/>
        <v>U+5DF5</v>
      </c>
      <c r="J2510" s="3" t="str">
        <f t="shared" si="204"/>
        <v>巵</v>
      </c>
      <c r="K2510" s="3" t="b">
        <f t="shared" si="202"/>
        <v>1</v>
      </c>
    </row>
    <row r="2511" spans="2:11" x14ac:dyDescent="0.4">
      <c r="B2511" s="2" t="str" cm="1">
        <f t="array" ref="B2511">INDEX(JIS一覧!$A$1:$CQ$95, VALUE(LEFT(F2511, 2))+1, VALUE(RIGHT(F2511, 2))+1)</f>
        <v>史</v>
      </c>
      <c r="E2511" s="1">
        <f t="shared" si="200"/>
        <v>502</v>
      </c>
      <c r="F2511" s="7">
        <v>2743</v>
      </c>
      <c r="G2511" s="9" t="str" cm="1">
        <f t="array" ref="G2511">IF(LEN(F2511)=4,"1-"&amp;LEFT(F2511,2)&amp;"-"&amp;RIGHT(F2511,2),IF(AND(F2511="",B2511&lt;&gt;""),FindJISCoordinate(B2511),"No Code"))</f>
        <v>1-27-43</v>
      </c>
      <c r="H2511" s="3">
        <f t="shared" si="201"/>
        <v>21490</v>
      </c>
      <c r="I2511" s="3" t="str">
        <f t="shared" si="203"/>
        <v>U+53F2</v>
      </c>
      <c r="J2511" s="3" t="str">
        <f t="shared" si="204"/>
        <v>史</v>
      </c>
      <c r="K2511" s="3" t="b">
        <f t="shared" si="202"/>
        <v>1</v>
      </c>
    </row>
    <row r="2512" spans="2:11" x14ac:dyDescent="0.4">
      <c r="B2512" s="2" t="str" cm="1">
        <f t="array" ref="B2512">INDEX(JIS一覧!$A$1:$CQ$95, VALUE(LEFT(F2512, 2))+1, VALUE(RIGHT(F2512, 2))+1)</f>
        <v>司</v>
      </c>
      <c r="E2512" s="1">
        <f t="shared" si="200"/>
        <v>502</v>
      </c>
      <c r="F2512" s="7">
        <v>2742</v>
      </c>
      <c r="G2512" s="9" t="str" cm="1">
        <f t="array" ref="G2512">IF(LEN(F2512)=4,"1-"&amp;LEFT(F2512,2)&amp;"-"&amp;RIGHT(F2512,2),IF(AND(F2512="",B2512&lt;&gt;""),FindJISCoordinate(B2512),"No Code"))</f>
        <v>1-27-42</v>
      </c>
      <c r="H2512" s="3">
        <f t="shared" si="201"/>
        <v>21496</v>
      </c>
      <c r="I2512" s="3" t="str">
        <f t="shared" si="203"/>
        <v>U+53F8</v>
      </c>
      <c r="J2512" s="3" t="str">
        <f t="shared" si="204"/>
        <v>司</v>
      </c>
      <c r="K2512" s="3" t="b">
        <f t="shared" si="202"/>
        <v>1</v>
      </c>
    </row>
    <row r="2513" spans="2:11" x14ac:dyDescent="0.4">
      <c r="B2513" s="2" t="str" cm="1">
        <f t="array" ref="B2513">INDEX(JIS一覧!$A$1:$CQ$95, VALUE(LEFT(F2513, 2))+1, VALUE(RIGHT(F2513, 2))+1)</f>
        <v>只</v>
      </c>
      <c r="E2513" s="1">
        <f t="shared" si="200"/>
        <v>502</v>
      </c>
      <c r="F2513" s="7">
        <v>3494</v>
      </c>
      <c r="G2513" s="9" t="str" cm="1">
        <f t="array" ref="G2513">IF(LEN(F2513)=4,"1-"&amp;LEFT(F2513,2)&amp;"-"&amp;RIGHT(F2513,2),IF(AND(F2513="",B2513&lt;&gt;""),FindJISCoordinate(B2513),"No Code"))</f>
        <v>1-34-94</v>
      </c>
      <c r="H2513" s="3">
        <f t="shared" si="201"/>
        <v>21482</v>
      </c>
      <c r="I2513" s="3" t="str">
        <f t="shared" si="203"/>
        <v>U+53EA</v>
      </c>
      <c r="J2513" s="3" t="str">
        <f t="shared" si="204"/>
        <v>只</v>
      </c>
      <c r="K2513" s="3" t="b">
        <f t="shared" si="202"/>
        <v>1</v>
      </c>
    </row>
    <row r="2514" spans="2:11" x14ac:dyDescent="0.4">
      <c r="B2514" s="2" t="str" cm="1">
        <f t="array" ref="B2514">INDEX(JIS一覧!$A$1:$CQ$95, VALUE(LEFT(F2514, 2))+1, VALUE(RIGHT(F2514, 2))+1)</f>
        <v>四</v>
      </c>
      <c r="E2514" s="1">
        <f t="shared" si="200"/>
        <v>502</v>
      </c>
      <c r="F2514" s="7">
        <v>2745</v>
      </c>
      <c r="G2514" s="9" t="str" cm="1">
        <f t="array" ref="G2514">IF(LEN(F2514)=4,"1-"&amp;LEFT(F2514,2)&amp;"-"&amp;RIGHT(F2514,2),IF(AND(F2514="",B2514&lt;&gt;""),FindJISCoordinate(B2514),"No Code"))</f>
        <v>1-27-45</v>
      </c>
      <c r="H2514" s="3">
        <f t="shared" si="201"/>
        <v>22235</v>
      </c>
      <c r="I2514" s="3" t="str">
        <f t="shared" si="203"/>
        <v>U+56DB</v>
      </c>
      <c r="J2514" s="3" t="str">
        <f t="shared" si="204"/>
        <v>四</v>
      </c>
      <c r="K2514" s="3" t="b">
        <f t="shared" si="202"/>
        <v>1</v>
      </c>
    </row>
    <row r="2515" spans="2:11" x14ac:dyDescent="0.4">
      <c r="B2515" s="2" t="str" cm="1">
        <f t="array" ref="B2515">INDEX(JIS一覧!$A$1:$CQ$95, VALUE(LEFT(F2515, 2))+1, VALUE(RIGHT(F2515, 2))+1)</f>
        <v>市</v>
      </c>
      <c r="E2515" s="1">
        <f t="shared" si="200"/>
        <v>502</v>
      </c>
      <c r="F2515" s="7">
        <v>2752</v>
      </c>
      <c r="G2515" s="9" t="str" cm="1">
        <f t="array" ref="G2515">IF(LEN(F2515)=4,"1-"&amp;LEFT(F2515,2)&amp;"-"&amp;RIGHT(F2515,2),IF(AND(F2515="",B2515&lt;&gt;""),FindJISCoordinate(B2515),"No Code"))</f>
        <v>1-27-52</v>
      </c>
      <c r="H2515" s="3">
        <f t="shared" si="201"/>
        <v>24066</v>
      </c>
      <c r="I2515" s="3" t="str">
        <f t="shared" si="203"/>
        <v>U+5E02</v>
      </c>
      <c r="J2515" s="3" t="str">
        <f t="shared" si="204"/>
        <v>市</v>
      </c>
      <c r="K2515" s="3" t="b">
        <f t="shared" si="202"/>
        <v>1</v>
      </c>
    </row>
    <row r="2516" spans="2:11" x14ac:dyDescent="0.4">
      <c r="B2516" s="2" t="str" cm="1">
        <f t="array" ref="B2516">INDEX(JIS一覧!$A$1:$CQ$95, VALUE(LEFT(F2516, 2))+1, VALUE(RIGHT(F2516, 2))+1)</f>
        <v>矢</v>
      </c>
      <c r="E2516" s="1">
        <f t="shared" si="200"/>
        <v>502</v>
      </c>
      <c r="F2516" s="7">
        <v>4480</v>
      </c>
      <c r="G2516" s="9" t="str" cm="1">
        <f t="array" ref="G2516">IF(LEN(F2516)=4,"1-"&amp;LEFT(F2516,2)&amp;"-"&amp;RIGHT(F2516,2),IF(AND(F2516="",B2516&lt;&gt;""),FindJISCoordinate(B2516),"No Code"))</f>
        <v>1-44-80</v>
      </c>
      <c r="H2516" s="3">
        <f t="shared" si="201"/>
        <v>30690</v>
      </c>
      <c r="I2516" s="3" t="str">
        <f t="shared" si="203"/>
        <v>U+77E2</v>
      </c>
      <c r="J2516" s="3" t="str">
        <f t="shared" si="204"/>
        <v>矢</v>
      </c>
      <c r="K2516" s="3" t="b">
        <f t="shared" si="202"/>
        <v>1</v>
      </c>
    </row>
    <row r="2517" spans="2:11" x14ac:dyDescent="0.4">
      <c r="B2517" s="2" t="str" cm="1">
        <f t="array" ref="B2517">INDEX(JIS一覧!$A$1:$CQ$95, VALUE(LEFT(F2517, 2))+1, VALUE(RIGHT(F2517, 2))+1)</f>
        <v>弛</v>
      </c>
      <c r="E2517" s="1">
        <f t="shared" si="200"/>
        <v>502</v>
      </c>
      <c r="F2517" s="7">
        <v>3548</v>
      </c>
      <c r="G2517" s="9" t="str" cm="1">
        <f t="array" ref="G2517">IF(LEN(F2517)=4,"1-"&amp;LEFT(F2517,2)&amp;"-"&amp;RIGHT(F2517,2),IF(AND(F2517="",B2517&lt;&gt;""),FindJISCoordinate(B2517),"No Code"))</f>
        <v>1-35-48</v>
      </c>
      <c r="H2517" s="3">
        <f t="shared" si="201"/>
        <v>24347</v>
      </c>
      <c r="I2517" s="3" t="str">
        <f t="shared" si="203"/>
        <v>U+5F1B</v>
      </c>
      <c r="J2517" s="3" t="str">
        <f t="shared" si="204"/>
        <v>弛</v>
      </c>
      <c r="K2517" s="3" t="b">
        <f t="shared" si="202"/>
        <v>1</v>
      </c>
    </row>
    <row r="2518" spans="2:11" x14ac:dyDescent="0.4">
      <c r="B2518" s="2" t="str" cm="1">
        <f t="array" ref="B2518">INDEX(JIS一覧!$A$1:$CQ$95, VALUE(LEFT(F2518, 2))+1, VALUE(RIGHT(F2518, 2))+1)</f>
        <v>旨</v>
      </c>
      <c r="E2518" s="1">
        <f t="shared" si="200"/>
        <v>502</v>
      </c>
      <c r="F2518" s="7">
        <v>2761</v>
      </c>
      <c r="G2518" s="9" t="str" cm="1">
        <f t="array" ref="G2518">IF(LEN(F2518)=4,"1-"&amp;LEFT(F2518,2)&amp;"-"&amp;RIGHT(F2518,2),IF(AND(F2518="",B2518&lt;&gt;""),FindJISCoordinate(B2518),"No Code"))</f>
        <v>1-27-61</v>
      </c>
      <c r="H2518" s="3">
        <f t="shared" si="201"/>
        <v>26088</v>
      </c>
      <c r="I2518" s="3" t="str">
        <f t="shared" si="203"/>
        <v>U+65E8</v>
      </c>
      <c r="J2518" s="3" t="str">
        <f t="shared" si="204"/>
        <v>旨</v>
      </c>
      <c r="K2518" s="3" t="b">
        <f t="shared" si="202"/>
        <v>1</v>
      </c>
    </row>
    <row r="2519" spans="2:11" x14ac:dyDescent="0.4">
      <c r="B2519" s="2" t="str" cm="1">
        <f t="array" ref="B2519">INDEX(JIS一覧!$A$1:$CQ$95, VALUE(LEFT(F2519, 2))+1, VALUE(RIGHT(F2519, 2))+1)</f>
        <v>朿</v>
      </c>
      <c r="E2519" s="1">
        <f t="shared" si="200"/>
        <v>502</v>
      </c>
      <c r="F2519" s="7">
        <v>5919</v>
      </c>
      <c r="G2519" s="9" t="str" cm="1">
        <f t="array" ref="G2519">IF(LEN(F2519)=4,"1-"&amp;LEFT(F2519,2)&amp;"-"&amp;RIGHT(F2519,2),IF(AND(F2519="",B2519&lt;&gt;""),FindJISCoordinate(B2519),"No Code"))</f>
        <v>1-59-19</v>
      </c>
      <c r="H2519" s="3">
        <f t="shared" si="201"/>
        <v>26431</v>
      </c>
      <c r="I2519" s="3" t="str">
        <f t="shared" si="203"/>
        <v>U+673F</v>
      </c>
      <c r="J2519" s="3" t="str">
        <f t="shared" si="204"/>
        <v>朿</v>
      </c>
      <c r="K2519" s="3" t="b">
        <f t="shared" si="202"/>
        <v>1</v>
      </c>
    </row>
    <row r="2520" spans="2:11" x14ac:dyDescent="0.4">
      <c r="B2520" s="2" t="str" cm="1">
        <f t="array" ref="B2520">INDEX(JIS一覧!$A$1:$CQ$95, VALUE(LEFT(F2520, 2))+1, VALUE(RIGHT(F2520, 2))+1)</f>
        <v>此</v>
      </c>
      <c r="E2520" s="1">
        <f t="shared" si="200"/>
        <v>502</v>
      </c>
      <c r="F2520" s="7">
        <v>2601</v>
      </c>
      <c r="G2520" s="9" t="str" cm="1">
        <f t="array" ref="G2520">IF(LEN(F2520)=4,"1-"&amp;LEFT(F2520,2)&amp;"-"&amp;RIGHT(F2520,2),IF(AND(F2520="",B2520&lt;&gt;""),FindJISCoordinate(B2520),"No Code"))</f>
        <v>1-26-01</v>
      </c>
      <c r="H2520" s="3">
        <f t="shared" si="201"/>
        <v>27492</v>
      </c>
      <c r="I2520" s="3" t="str">
        <f t="shared" si="203"/>
        <v>U+6B64</v>
      </c>
      <c r="J2520" s="3" t="str">
        <f t="shared" si="204"/>
        <v>此</v>
      </c>
      <c r="K2520" s="3" t="b">
        <f t="shared" si="202"/>
        <v>1</v>
      </c>
    </row>
    <row r="2521" spans="2:11" x14ac:dyDescent="0.4">
      <c r="B2521" s="2" t="str" cm="1">
        <f t="array" ref="B2521">INDEX(JIS一覧!$A$1:$CQ$95, VALUE(LEFT(F2521, 2))+1, VALUE(RIGHT(F2521, 2))+1)</f>
        <v>死</v>
      </c>
      <c r="E2521" s="1">
        <f t="shared" si="200"/>
        <v>502</v>
      </c>
      <c r="F2521" s="7">
        <v>2764</v>
      </c>
      <c r="G2521" s="9" t="str" cm="1">
        <f t="array" ref="G2521">IF(LEN(F2521)=4,"1-"&amp;LEFT(F2521,2)&amp;"-"&amp;RIGHT(F2521,2),IF(AND(F2521="",B2521&lt;&gt;""),FindJISCoordinate(B2521),"No Code"))</f>
        <v>1-27-64</v>
      </c>
      <c r="H2521" s="3">
        <f t="shared" si="201"/>
        <v>27515</v>
      </c>
      <c r="I2521" s="3" t="str">
        <f t="shared" si="203"/>
        <v>U+6B7B</v>
      </c>
      <c r="J2521" s="3" t="str">
        <f t="shared" si="204"/>
        <v>死</v>
      </c>
      <c r="K2521" s="3" t="b">
        <f t="shared" si="202"/>
        <v>1</v>
      </c>
    </row>
    <row r="2522" spans="2:11" x14ac:dyDescent="0.4">
      <c r="B2522" s="2" t="str" cm="1">
        <f t="array" ref="B2522">INDEX(JIS一覧!$A$1:$CQ$95, VALUE(LEFT(F2522, 2))+1, VALUE(RIGHT(F2522, 2))+1)</f>
        <v>糸</v>
      </c>
      <c r="E2522" s="1">
        <f t="shared" si="200"/>
        <v>502</v>
      </c>
      <c r="F2522" s="7">
        <v>2769</v>
      </c>
      <c r="G2522" s="9" t="str" cm="1">
        <f t="array" ref="G2522">IF(LEN(F2522)=4,"1-"&amp;LEFT(F2522,2)&amp;"-"&amp;RIGHT(F2522,2),IF(AND(F2522="",B2522&lt;&gt;""),FindJISCoordinate(B2522),"No Code"))</f>
        <v>1-27-69</v>
      </c>
      <c r="H2522" s="3">
        <f t="shared" si="201"/>
        <v>31992</v>
      </c>
      <c r="I2522" s="3" t="str">
        <f t="shared" si="203"/>
        <v>U+7CF8</v>
      </c>
      <c r="J2522" s="3" t="str">
        <f t="shared" si="204"/>
        <v>糸</v>
      </c>
      <c r="K2522" s="3" t="b">
        <f t="shared" si="202"/>
        <v>1</v>
      </c>
    </row>
    <row r="2523" spans="2:11" x14ac:dyDescent="0.4">
      <c r="B2523" s="2" t="str" cm="1">
        <f t="array" ref="B2523">INDEX(JIS一覧!$A$1:$CQ$95, VALUE(LEFT(F2523, 2))+1, VALUE(RIGHT(F2523, 2))+1)</f>
        <v>絲</v>
      </c>
      <c r="C2523" t="s">
        <v>11205</v>
      </c>
      <c r="E2523" s="1">
        <f t="shared" si="200"/>
        <v>502</v>
      </c>
      <c r="F2523" s="7">
        <v>6915</v>
      </c>
      <c r="G2523" s="9" t="str" cm="1">
        <f t="array" ref="G2523">IF(LEN(F2523)=4,"1-"&amp;LEFT(F2523,2)&amp;"-"&amp;RIGHT(F2523,2),IF(AND(F2523="",B2523&lt;&gt;""),FindJISCoordinate(B2523),"No Code"))</f>
        <v>1-69-15</v>
      </c>
      <c r="H2523" s="3">
        <f t="shared" si="201"/>
        <v>32114</v>
      </c>
      <c r="I2523" s="3" t="str">
        <f t="shared" si="203"/>
        <v>U+7D72</v>
      </c>
      <c r="J2523" s="3" t="str">
        <f t="shared" si="204"/>
        <v>絲</v>
      </c>
      <c r="K2523" s="3" t="b">
        <f t="shared" si="202"/>
        <v>1</v>
      </c>
    </row>
    <row r="2524" spans="2:11" x14ac:dyDescent="0.4">
      <c r="B2524" s="2" t="str" cm="1">
        <f t="array" ref="B2524">INDEX(JIS一覧!$A$1:$CQ$95, VALUE(LEFT(F2524, 2))+1, VALUE(RIGHT(F2524, 2))+1)</f>
        <v>至</v>
      </c>
      <c r="E2524" s="1">
        <f t="shared" si="200"/>
        <v>502</v>
      </c>
      <c r="F2524" s="7">
        <v>2774</v>
      </c>
      <c r="G2524" s="9" t="str" cm="1">
        <f t="array" ref="G2524">IF(LEN(F2524)=4,"1-"&amp;LEFT(F2524,2)&amp;"-"&amp;RIGHT(F2524,2),IF(AND(F2524="",B2524&lt;&gt;""),FindJISCoordinate(B2524),"No Code"))</f>
        <v>1-27-74</v>
      </c>
      <c r="H2524" s="3">
        <f t="shared" si="201"/>
        <v>33267</v>
      </c>
      <c r="I2524" s="3" t="str">
        <f t="shared" si="203"/>
        <v>U+81F3</v>
      </c>
      <c r="J2524" s="3" t="str">
        <f t="shared" si="204"/>
        <v>至</v>
      </c>
      <c r="K2524" s="3" t="b">
        <f t="shared" si="202"/>
        <v>1</v>
      </c>
    </row>
    <row r="2525" spans="2:11" x14ac:dyDescent="0.4">
      <c r="B2525" s="2" t="str" cm="1">
        <f t="array" ref="B2525">INDEX(JIS一覧!$A$1:$CQ$95, VALUE(LEFT(F2525, 2))+1, VALUE(RIGHT(F2525, 2))+1)</f>
        <v>伺</v>
      </c>
      <c r="E2525" s="1">
        <f t="shared" si="200"/>
        <v>502</v>
      </c>
      <c r="F2525" s="7">
        <v>2739</v>
      </c>
      <c r="G2525" s="9" t="str" cm="1">
        <f t="array" ref="G2525">IF(LEN(F2525)=4,"1-"&amp;LEFT(F2525,2)&amp;"-"&amp;RIGHT(F2525,2),IF(AND(F2525="",B2525&lt;&gt;""),FindJISCoordinate(B2525),"No Code"))</f>
        <v>1-27-39</v>
      </c>
      <c r="H2525" s="3">
        <f t="shared" si="201"/>
        <v>20282</v>
      </c>
      <c r="I2525" s="3" t="str">
        <f t="shared" si="203"/>
        <v>U+4F3A</v>
      </c>
      <c r="J2525" s="3" t="str">
        <f t="shared" si="204"/>
        <v>伺</v>
      </c>
      <c r="K2525" s="3" t="b">
        <f t="shared" si="202"/>
        <v>1</v>
      </c>
    </row>
    <row r="2526" spans="2:11" x14ac:dyDescent="0.4">
      <c r="B2526" s="2" t="str" cm="1">
        <f t="array" ref="B2526">INDEX(JIS一覧!$A$1:$CQ$95, VALUE(LEFT(F2526, 2))+1, VALUE(RIGHT(F2526, 2))+1)</f>
        <v>址</v>
      </c>
      <c r="E2526" s="1">
        <f t="shared" si="200"/>
        <v>502</v>
      </c>
      <c r="F2526" s="7">
        <v>5214</v>
      </c>
      <c r="G2526" s="9" t="str" cm="1">
        <f t="array" ref="G2526">IF(LEN(F2526)=4,"1-"&amp;LEFT(F2526,2)&amp;"-"&amp;RIGHT(F2526,2),IF(AND(F2526="",B2526&lt;&gt;""),FindJISCoordinate(B2526),"No Code"))</f>
        <v>1-52-14</v>
      </c>
      <c r="H2526" s="3">
        <f t="shared" si="201"/>
        <v>22336</v>
      </c>
      <c r="I2526" s="3" t="str">
        <f t="shared" si="203"/>
        <v>U+5740</v>
      </c>
      <c r="J2526" s="3" t="str">
        <f t="shared" si="204"/>
        <v>址</v>
      </c>
      <c r="K2526" s="3" t="b">
        <f t="shared" si="202"/>
        <v>1</v>
      </c>
    </row>
    <row r="2527" spans="2:11" x14ac:dyDescent="0.4">
      <c r="B2527" s="2" t="str" cm="1">
        <f t="array" ref="B2527">INDEX(JIS一覧!$A$1:$CQ$95, VALUE(LEFT(F2527, 2))+1, VALUE(RIGHT(F2527, 2))+1)</f>
        <v>志</v>
      </c>
      <c r="E2527" s="1">
        <f t="shared" si="200"/>
        <v>502</v>
      </c>
      <c r="F2527" s="7">
        <v>2754</v>
      </c>
      <c r="G2527" s="9" t="str" cm="1">
        <f t="array" ref="G2527">IF(LEN(F2527)=4,"1-"&amp;LEFT(F2527,2)&amp;"-"&amp;RIGHT(F2527,2),IF(AND(F2527="",B2527&lt;&gt;""),FindJISCoordinate(B2527),"No Code"))</f>
        <v>1-27-54</v>
      </c>
      <c r="H2527" s="3">
        <f t="shared" si="201"/>
        <v>24535</v>
      </c>
      <c r="I2527" s="3" t="str">
        <f t="shared" si="203"/>
        <v>U+5FD7</v>
      </c>
      <c r="J2527" s="3" t="str">
        <f t="shared" si="204"/>
        <v>志</v>
      </c>
      <c r="K2527" s="3" t="b">
        <f t="shared" si="202"/>
        <v>1</v>
      </c>
    </row>
    <row r="2528" spans="2:11" x14ac:dyDescent="0.4">
      <c r="B2528" s="2" t="str" cm="1">
        <f t="array" ref="B2528">INDEX(JIS一覧!$A$1:$CQ$95, VALUE(LEFT(F2528, 2))+1, VALUE(RIGHT(F2528, 2))+1)</f>
        <v>孜</v>
      </c>
      <c r="E2528" s="1">
        <f t="shared" si="200"/>
        <v>502</v>
      </c>
      <c r="F2528" s="7">
        <v>2758</v>
      </c>
      <c r="G2528" s="9" t="str" cm="1">
        <f t="array" ref="G2528">IF(LEN(F2528)=4,"1-"&amp;LEFT(F2528,2)&amp;"-"&amp;RIGHT(F2528,2),IF(AND(F2528="",B2528&lt;&gt;""),FindJISCoordinate(B2528),"No Code"))</f>
        <v>1-27-58</v>
      </c>
      <c r="H2528" s="3">
        <f t="shared" si="201"/>
        <v>23388</v>
      </c>
      <c r="I2528" s="3" t="str">
        <f t="shared" si="203"/>
        <v>U+5B5C</v>
      </c>
      <c r="J2528" s="3" t="str">
        <f t="shared" si="204"/>
        <v>孜</v>
      </c>
      <c r="K2528" s="3" t="b">
        <f t="shared" si="202"/>
        <v>1</v>
      </c>
    </row>
    <row r="2529" spans="2:11" x14ac:dyDescent="0.4">
      <c r="B2529" s="2" t="str" cm="1">
        <f t="array" ref="B2529">INDEX(JIS一覧!$A$1:$CQ$95, VALUE(LEFT(F2529, 2))+1, VALUE(RIGHT(F2529, 2))+1)</f>
        <v>沚</v>
      </c>
      <c r="E2529" s="1">
        <f t="shared" si="200"/>
        <v>502</v>
      </c>
      <c r="F2529" s="7">
        <v>6177</v>
      </c>
      <c r="G2529" s="9" t="str" cm="1">
        <f t="array" ref="G2529">IF(LEN(F2529)=4,"1-"&amp;LEFT(F2529,2)&amp;"-"&amp;RIGHT(F2529,2),IF(AND(F2529="",B2529&lt;&gt;""),FindJISCoordinate(B2529),"No Code"))</f>
        <v>1-61-77</v>
      </c>
      <c r="H2529" s="3">
        <f t="shared" si="201"/>
        <v>27802</v>
      </c>
      <c r="I2529" s="3" t="str">
        <f t="shared" si="203"/>
        <v>U+6C9A</v>
      </c>
      <c r="J2529" s="3" t="str">
        <f t="shared" si="204"/>
        <v>沚</v>
      </c>
      <c r="K2529" s="3" t="b">
        <f t="shared" si="202"/>
        <v>1</v>
      </c>
    </row>
    <row r="2530" spans="2:11" x14ac:dyDescent="0.4">
      <c r="B2530" s="2" t="str" cm="1">
        <f t="array" ref="B2530">INDEX(JIS一覧!$A$1:$CQ$95, VALUE(LEFT(F2530, 2))+1, VALUE(RIGHT(F2530, 2))+1)</f>
        <v>私</v>
      </c>
      <c r="E2530" s="1">
        <f t="shared" si="200"/>
        <v>502</v>
      </c>
      <c r="F2530" s="7">
        <v>2768</v>
      </c>
      <c r="G2530" s="9" t="str" cm="1">
        <f t="array" ref="G2530">IF(LEN(F2530)=4,"1-"&amp;LEFT(F2530,2)&amp;"-"&amp;RIGHT(F2530,2),IF(AND(F2530="",B2530&lt;&gt;""),FindJISCoordinate(B2530),"No Code"))</f>
        <v>1-27-68</v>
      </c>
      <c r="H2530" s="3">
        <f t="shared" si="201"/>
        <v>31169</v>
      </c>
      <c r="I2530" s="3" t="str">
        <f t="shared" si="203"/>
        <v>U+79C1</v>
      </c>
      <c r="J2530" s="3" t="str">
        <f t="shared" si="204"/>
        <v>私</v>
      </c>
      <c r="K2530" s="3" t="b">
        <f t="shared" si="202"/>
        <v>1</v>
      </c>
    </row>
    <row r="2531" spans="2:11" x14ac:dyDescent="0.4">
      <c r="B2531" s="2" t="str" cm="1">
        <f t="array" ref="B2531">INDEX(JIS一覧!$A$1:$CQ$95, VALUE(LEFT(F2531, 2))+1, VALUE(RIGHT(F2531, 2))+1)</f>
        <v>豕</v>
      </c>
      <c r="E2531" s="1">
        <f t="shared" si="200"/>
        <v>502</v>
      </c>
      <c r="F2531" s="7">
        <v>7621</v>
      </c>
      <c r="G2531" s="9" t="str" cm="1">
        <f t="array" ref="G2531">IF(LEN(F2531)=4,"1-"&amp;LEFT(F2531,2)&amp;"-"&amp;RIGHT(F2531,2),IF(AND(F2531="",B2531&lt;&gt;""),FindJISCoordinate(B2531),"No Code"))</f>
        <v>1-76-21</v>
      </c>
      <c r="H2531" s="3">
        <f t="shared" si="201"/>
        <v>35925</v>
      </c>
      <c r="I2531" s="3" t="str">
        <f t="shared" si="203"/>
        <v>U+8C55</v>
      </c>
      <c r="J2531" s="3" t="str">
        <f t="shared" si="204"/>
        <v>豕</v>
      </c>
      <c r="K2531" s="3" t="b">
        <f t="shared" si="202"/>
        <v>1</v>
      </c>
    </row>
    <row r="2532" spans="2:11" x14ac:dyDescent="0.4">
      <c r="B2532" s="2" t="str" cm="1">
        <f t="array" ref="B2532">INDEX(JIS一覧!$A$1:$CQ$95, VALUE(LEFT(F2532, 2))+1, VALUE(RIGHT(F2532, 2))+1)</f>
        <v>阯</v>
      </c>
      <c r="E2532" s="1">
        <f t="shared" si="200"/>
        <v>502</v>
      </c>
      <c r="F2532" s="7">
        <v>7987</v>
      </c>
      <c r="G2532" s="9" t="str" cm="1">
        <f t="array" ref="G2532">IF(LEN(F2532)=4,"1-"&amp;LEFT(F2532,2)&amp;"-"&amp;RIGHT(F2532,2),IF(AND(F2532="",B2532&lt;&gt;""),FindJISCoordinate(B2532),"No Code"))</f>
        <v>1-79-87</v>
      </c>
      <c r="H2532" s="3">
        <f t="shared" si="201"/>
        <v>38447</v>
      </c>
      <c r="I2532" s="3" t="str">
        <f t="shared" si="203"/>
        <v>U+962F</v>
      </c>
      <c r="J2532" s="3" t="str">
        <f t="shared" si="204"/>
        <v>阯</v>
      </c>
      <c r="K2532" s="3" t="b">
        <f t="shared" si="202"/>
        <v>1</v>
      </c>
    </row>
    <row r="2533" spans="2:11" x14ac:dyDescent="0.4">
      <c r="B2533" s="2" t="str" cm="1">
        <f t="array" ref="B2533">INDEX(JIS一覧!$A$1:$CQ$95, VALUE(LEFT(F2533, 2))+1, VALUE(RIGHT(F2533, 2))+1)</f>
        <v>使</v>
      </c>
      <c r="E2533" s="1">
        <f t="shared" si="200"/>
        <v>502</v>
      </c>
      <c r="F2533" s="7">
        <v>2740</v>
      </c>
      <c r="G2533" s="9" t="str" cm="1">
        <f t="array" ref="G2533">IF(LEN(F2533)=4,"1-"&amp;LEFT(F2533,2)&amp;"-"&amp;RIGHT(F2533,2),IF(AND(F2533="",B2533&lt;&gt;""),FindJISCoordinate(B2533),"No Code"))</f>
        <v>1-27-40</v>
      </c>
      <c r="H2533" s="3">
        <f t="shared" si="201"/>
        <v>20351</v>
      </c>
      <c r="I2533" s="3" t="str">
        <f t="shared" si="203"/>
        <v>U+4F7F</v>
      </c>
      <c r="J2533" s="3" t="str">
        <f t="shared" si="204"/>
        <v>使</v>
      </c>
      <c r="K2533" s="3" t="b">
        <f t="shared" si="202"/>
        <v>1</v>
      </c>
    </row>
    <row r="2534" spans="2:11" x14ac:dyDescent="0.4">
      <c r="B2534" s="2" t="str" cm="1">
        <f t="array" ref="B2534">INDEX(JIS一覧!$A$1:$CQ$95, VALUE(LEFT(F2534, 2))+1, VALUE(RIGHT(F2534, 2))+1)</f>
        <v>侈</v>
      </c>
      <c r="E2534" s="1">
        <f t="shared" si="200"/>
        <v>502</v>
      </c>
      <c r="F2534" s="7">
        <v>4844</v>
      </c>
      <c r="G2534" s="9" t="str" cm="1">
        <f t="array" ref="G2534">IF(LEN(F2534)=4,"1-"&amp;LEFT(F2534,2)&amp;"-"&amp;RIGHT(F2534,2),IF(AND(F2534="",B2534&lt;&gt;""),FindJISCoordinate(B2534),"No Code"))</f>
        <v>1-48-44</v>
      </c>
      <c r="H2534" s="3">
        <f t="shared" si="201"/>
        <v>20360</v>
      </c>
      <c r="I2534" s="3" t="str">
        <f t="shared" si="203"/>
        <v>U+4F88</v>
      </c>
      <c r="J2534" s="3" t="str">
        <f t="shared" si="204"/>
        <v>侈</v>
      </c>
      <c r="K2534" s="3" t="b">
        <f t="shared" si="202"/>
        <v>1</v>
      </c>
    </row>
    <row r="2535" spans="2:11" x14ac:dyDescent="0.4">
      <c r="B2535" s="2" t="str" cm="1">
        <f t="array" ref="B2535">INDEX(JIS一覧!$A$1:$CQ$95, VALUE(LEFT(F2535, 2))+1, VALUE(RIGHT(F2535, 2))+1)</f>
        <v>刺</v>
      </c>
      <c r="E2535" s="1">
        <f t="shared" si="200"/>
        <v>502</v>
      </c>
      <c r="F2535" s="7">
        <v>2741</v>
      </c>
      <c r="G2535" s="9" t="str" cm="1">
        <f t="array" ref="G2535">IF(LEN(F2535)=4,"1-"&amp;LEFT(F2535,2)&amp;"-"&amp;RIGHT(F2535,2),IF(AND(F2535="",B2535&lt;&gt;""),FindJISCoordinate(B2535),"No Code"))</f>
        <v>1-27-41</v>
      </c>
      <c r="H2535" s="3">
        <f t="shared" si="201"/>
        <v>21050</v>
      </c>
      <c r="I2535" s="3" t="str">
        <f t="shared" si="203"/>
        <v>U+523A</v>
      </c>
      <c r="J2535" s="3" t="str">
        <f t="shared" si="204"/>
        <v>刺</v>
      </c>
      <c r="K2535" s="3" t="b">
        <f t="shared" si="202"/>
        <v>1</v>
      </c>
    </row>
    <row r="2536" spans="2:11" x14ac:dyDescent="0.4">
      <c r="B2536" s="2" t="str" cm="1">
        <f t="array" ref="B2536">INDEX(JIS一覧!$A$1:$CQ$95, VALUE(LEFT(F2536, 2))+1, VALUE(RIGHT(F2536, 2))+1)</f>
        <v>呰</v>
      </c>
      <c r="E2536" s="1">
        <f t="shared" si="200"/>
        <v>502</v>
      </c>
      <c r="F2536" s="7">
        <v>5079</v>
      </c>
      <c r="G2536" s="9" t="str" cm="1">
        <f t="array" ref="G2536">IF(LEN(F2536)=4,"1-"&amp;LEFT(F2536,2)&amp;"-"&amp;RIGHT(F2536,2),IF(AND(F2536="",B2536&lt;&gt;""),FindJISCoordinate(B2536),"No Code"))</f>
        <v>1-50-79</v>
      </c>
      <c r="H2536" s="3">
        <f t="shared" si="201"/>
        <v>21616</v>
      </c>
      <c r="I2536" s="3" t="str">
        <f t="shared" si="203"/>
        <v>U+5470</v>
      </c>
      <c r="J2536" s="3" t="str">
        <f t="shared" si="204"/>
        <v>呰</v>
      </c>
      <c r="K2536" s="3" t="b">
        <f t="shared" si="202"/>
        <v>1</v>
      </c>
    </row>
    <row r="2537" spans="2:11" x14ac:dyDescent="0.4">
      <c r="B2537" s="2" t="str" cm="1">
        <f t="array" ref="B2537">INDEX(JIS一覧!$A$1:$CQ$95, VALUE(LEFT(F2537, 2))+1, VALUE(RIGHT(F2537, 2))+1)</f>
        <v>姉</v>
      </c>
      <c r="E2537" s="1">
        <f t="shared" si="200"/>
        <v>502</v>
      </c>
      <c r="F2537" s="7">
        <v>2748</v>
      </c>
      <c r="G2537" s="9" t="str" cm="1">
        <f t="array" ref="G2537">IF(LEN(F2537)=4,"1-"&amp;LEFT(F2537,2)&amp;"-"&amp;RIGHT(F2537,2),IF(AND(F2537="",B2537&lt;&gt;""),FindJISCoordinate(B2537),"No Code"))</f>
        <v>1-27-48</v>
      </c>
      <c r="H2537" s="3">
        <f t="shared" si="201"/>
        <v>22985</v>
      </c>
      <c r="I2537" s="3" t="str">
        <f t="shared" si="203"/>
        <v>U+59C9</v>
      </c>
      <c r="J2537" s="3" t="str">
        <f t="shared" si="204"/>
        <v>姉</v>
      </c>
      <c r="K2537" s="3" t="b">
        <f t="shared" si="202"/>
        <v>1</v>
      </c>
    </row>
    <row r="2538" spans="2:11" x14ac:dyDescent="0.4">
      <c r="B2538" s="2" t="str" cm="1">
        <f t="array" ref="B2538">INDEX(JIS一覧!$A$1:$CQ$95, VALUE(LEFT(F2538, 2))+1, VALUE(RIGHT(F2538, 2))+1)</f>
        <v>始</v>
      </c>
      <c r="E2538" s="1">
        <f t="shared" si="200"/>
        <v>502</v>
      </c>
      <c r="F2538" s="7">
        <v>2747</v>
      </c>
      <c r="G2538" s="9" t="str" cm="1">
        <f t="array" ref="G2538">IF(LEN(F2538)=4,"1-"&amp;LEFT(F2538,2)&amp;"-"&amp;RIGHT(F2538,2),IF(AND(F2538="",B2538&lt;&gt;""),FindJISCoordinate(B2538),"No Code"))</f>
        <v>1-27-47</v>
      </c>
      <c r="H2538" s="3">
        <f t="shared" si="201"/>
        <v>22987</v>
      </c>
      <c r="I2538" s="3" t="str">
        <f t="shared" si="203"/>
        <v>U+59CB</v>
      </c>
      <c r="J2538" s="3" t="str">
        <f t="shared" si="204"/>
        <v>始</v>
      </c>
      <c r="K2538" s="3" t="b">
        <f t="shared" si="202"/>
        <v>1</v>
      </c>
    </row>
    <row r="2539" spans="2:11" x14ac:dyDescent="0.4">
      <c r="B2539" s="2" t="str" cm="1">
        <f t="array" ref="B2539">INDEX(JIS一覧!$A$1:$CQ$95, VALUE(LEFT(F2539, 2))+1, VALUE(RIGHT(F2539, 2))+1)</f>
        <v>枝</v>
      </c>
      <c r="E2539" s="1">
        <f t="shared" si="200"/>
        <v>502</v>
      </c>
      <c r="F2539" s="7">
        <v>2762</v>
      </c>
      <c r="G2539" s="9" t="str" cm="1">
        <f t="array" ref="G2539">IF(LEN(F2539)=4,"1-"&amp;LEFT(F2539,2)&amp;"-"&amp;RIGHT(F2539,2),IF(AND(F2539="",B2539&lt;&gt;""),FindJISCoordinate(B2539),"No Code"))</f>
        <v>1-27-62</v>
      </c>
      <c r="H2539" s="3">
        <f t="shared" si="201"/>
        <v>26525</v>
      </c>
      <c r="I2539" s="3" t="str">
        <f t="shared" si="203"/>
        <v>U+679D</v>
      </c>
      <c r="J2539" s="3" t="str">
        <f t="shared" si="204"/>
        <v>枝</v>
      </c>
      <c r="K2539" s="3" t="b">
        <f t="shared" si="202"/>
        <v>1</v>
      </c>
    </row>
    <row r="2540" spans="2:11" x14ac:dyDescent="0.4">
      <c r="B2540" s="2" t="str" cm="1">
        <f t="array" ref="B2540">INDEX(JIS一覧!$A$1:$CQ$95, VALUE(LEFT(F2540, 2))+1, VALUE(RIGHT(F2540, 2))+1)</f>
        <v>泗</v>
      </c>
      <c r="E2540" s="1">
        <f t="shared" si="200"/>
        <v>502</v>
      </c>
      <c r="F2540" s="7">
        <v>6189</v>
      </c>
      <c r="G2540" s="9" t="str" cm="1">
        <f t="array" ref="G2540">IF(LEN(F2540)=4,"1-"&amp;LEFT(F2540,2)&amp;"-"&amp;RIGHT(F2540,2),IF(AND(F2540="",B2540&lt;&gt;""),FindJISCoordinate(B2540),"No Code"))</f>
        <v>1-61-89</v>
      </c>
      <c r="H2540" s="3">
        <f t="shared" si="201"/>
        <v>27863</v>
      </c>
      <c r="I2540" s="3" t="str">
        <f t="shared" si="203"/>
        <v>U+6CD7</v>
      </c>
      <c r="J2540" s="3" t="str">
        <f t="shared" si="204"/>
        <v>泗</v>
      </c>
      <c r="K2540" s="3" t="b">
        <f t="shared" si="202"/>
        <v>1</v>
      </c>
    </row>
    <row r="2541" spans="2:11" x14ac:dyDescent="0.4">
      <c r="B2541" s="2" t="str" cm="1">
        <f t="array" ref="B2541">INDEX(JIS一覧!$A$1:$CQ$95, VALUE(LEFT(F2541, 2))+1, VALUE(RIGHT(F2541, 2))+1)</f>
        <v>祉</v>
      </c>
      <c r="E2541" s="1">
        <f t="shared" si="200"/>
        <v>502</v>
      </c>
      <c r="F2541" s="7">
        <v>2767</v>
      </c>
      <c r="G2541" s="9" t="str" cm="1">
        <f t="array" ref="G2541">IF(LEN(F2541)=4,"1-"&amp;LEFT(F2541,2)&amp;"-"&amp;RIGHT(F2541,2),IF(AND(F2541="",B2541&lt;&gt;""),FindJISCoordinate(B2541),"No Code"))</f>
        <v>1-27-67</v>
      </c>
      <c r="H2541" s="3">
        <f t="shared" si="201"/>
        <v>31049</v>
      </c>
      <c r="I2541" s="3" t="str">
        <f t="shared" si="203"/>
        <v>U+7949</v>
      </c>
      <c r="J2541" s="3" t="str">
        <f t="shared" si="204"/>
        <v>祉</v>
      </c>
      <c r="K2541" s="3" t="b">
        <f t="shared" si="202"/>
        <v>1</v>
      </c>
    </row>
    <row r="2542" spans="2:11" x14ac:dyDescent="0.4">
      <c r="B2542" s="2" t="str" cm="1">
        <f t="array" ref="B2542">INDEX(JIS一覧!$A$1:$CQ$95, VALUE(LEFT(F2542, 2))+1, VALUE(RIGHT(F2542, 2))+1)</f>
        <v>祉</v>
      </c>
      <c r="C2542" t="s">
        <v>11206</v>
      </c>
      <c r="E2542" s="1">
        <f t="shared" si="200"/>
        <v>502</v>
      </c>
      <c r="F2542" s="7">
        <v>8920</v>
      </c>
      <c r="G2542" s="9" t="str" cm="1">
        <f t="array" ref="G2542">IF(LEN(F2542)=4,"1-"&amp;LEFT(F2542,2)&amp;"-"&amp;RIGHT(F2542,2),IF(AND(F2542="",B2542&lt;&gt;""),FindJISCoordinate(B2542),"No Code"))</f>
        <v>1-89-20</v>
      </c>
      <c r="H2542" s="3">
        <f t="shared" si="201"/>
        <v>64077</v>
      </c>
      <c r="I2542" s="3" t="str">
        <f t="shared" si="203"/>
        <v>U+FA4D</v>
      </c>
      <c r="J2542" s="3" t="str">
        <f t="shared" si="204"/>
        <v>祉</v>
      </c>
      <c r="K2542" s="3" t="b">
        <f t="shared" si="202"/>
        <v>1</v>
      </c>
    </row>
    <row r="2543" spans="2:11" x14ac:dyDescent="0.4">
      <c r="B2543" s="2" t="str" cm="1">
        <f t="array" ref="B2543">INDEX(JIS一覧!$A$1:$CQ$95, VALUE(LEFT(F2543, 2))+1, VALUE(RIGHT(F2543, 2))+1)</f>
        <v>祀</v>
      </c>
      <c r="E2543" s="1">
        <f t="shared" si="200"/>
        <v>502</v>
      </c>
      <c r="F2543" s="7">
        <v>6711</v>
      </c>
      <c r="G2543" s="9" t="str" cm="1">
        <f t="array" ref="G2543">IF(LEN(F2543)=4,"1-"&amp;LEFT(F2543,2)&amp;"-"&amp;RIGHT(F2543,2),IF(AND(F2543="",B2543&lt;&gt;""),FindJISCoordinate(B2543),"No Code"))</f>
        <v>1-67-11</v>
      </c>
      <c r="H2543" s="3">
        <f t="shared" si="201"/>
        <v>31040</v>
      </c>
      <c r="I2543" s="3" t="str">
        <f t="shared" si="203"/>
        <v>U+7940</v>
      </c>
      <c r="J2543" s="3" t="str">
        <f t="shared" si="204"/>
        <v>祀</v>
      </c>
      <c r="K2543" s="3" t="b">
        <f t="shared" si="202"/>
        <v>1</v>
      </c>
    </row>
    <row r="2544" spans="2:11" x14ac:dyDescent="0.4">
      <c r="B2544" s="2" t="str" cm="1">
        <f t="array" ref="B2544">INDEX(JIS一覧!$A$1:$CQ$95, VALUE(LEFT(F2544, 2))+1, VALUE(RIGHT(F2544, 2))+1)</f>
        <v>肢</v>
      </c>
      <c r="E2544" s="1">
        <f t="shared" si="200"/>
        <v>502</v>
      </c>
      <c r="F2544" s="7">
        <v>2772</v>
      </c>
      <c r="G2544" s="9" t="str" cm="1">
        <f t="array" ref="G2544">IF(LEN(F2544)=4,"1-"&amp;LEFT(F2544,2)&amp;"-"&amp;RIGHT(F2544,2),IF(AND(F2544="",B2544&lt;&gt;""),FindJISCoordinate(B2544),"No Code"))</f>
        <v>1-27-72</v>
      </c>
      <c r="H2544" s="3">
        <f t="shared" si="201"/>
        <v>32930</v>
      </c>
      <c r="I2544" s="3" t="str">
        <f t="shared" si="203"/>
        <v>U+80A2</v>
      </c>
      <c r="J2544" s="3" t="str">
        <f t="shared" si="204"/>
        <v>肢</v>
      </c>
      <c r="K2544" s="3" t="b">
        <f t="shared" si="202"/>
        <v>1</v>
      </c>
    </row>
    <row r="2545" spans="2:11" x14ac:dyDescent="0.4">
      <c r="B2545" s="2" t="str" cm="1">
        <f t="array" ref="B2545">INDEX(JIS一覧!$A$1:$CQ$95, VALUE(LEFT(F2545, 2))+1, VALUE(RIGHT(F2545, 2))+1)</f>
        <v>俟</v>
      </c>
      <c r="E2545" s="1">
        <f t="shared" si="200"/>
        <v>502</v>
      </c>
      <c r="F2545" s="7">
        <v>4856</v>
      </c>
      <c r="G2545" s="9" t="str" cm="1">
        <f t="array" ref="G2545">IF(LEN(F2545)=4,"1-"&amp;LEFT(F2545,2)&amp;"-"&amp;RIGHT(F2545,2),IF(AND(F2545="",B2545&lt;&gt;""),FindJISCoordinate(B2545),"No Code"))</f>
        <v>1-48-56</v>
      </c>
      <c r="H2545" s="3">
        <f t="shared" si="201"/>
        <v>20447</v>
      </c>
      <c r="I2545" s="3" t="str">
        <f t="shared" si="203"/>
        <v>U+4FDF</v>
      </c>
      <c r="J2545" s="3" t="str">
        <f t="shared" si="204"/>
        <v>俟</v>
      </c>
      <c r="K2545" s="3" t="b">
        <f t="shared" si="202"/>
        <v>1</v>
      </c>
    </row>
    <row r="2546" spans="2:11" x14ac:dyDescent="0.4">
      <c r="B2546" s="2" t="str" cm="1">
        <f t="array" ref="B2546">INDEX(JIS一覧!$A$1:$CQ$95, VALUE(LEFT(F2546, 2))+1, VALUE(RIGHT(F2546, 2))+1)</f>
        <v>咨</v>
      </c>
      <c r="E2546" s="1">
        <f t="shared" si="200"/>
        <v>502</v>
      </c>
      <c r="F2546" s="7">
        <v>5094</v>
      </c>
      <c r="G2546" s="9" t="str" cm="1">
        <f t="array" ref="G2546">IF(LEN(F2546)=4,"1-"&amp;LEFT(F2546,2)&amp;"-"&amp;RIGHT(F2546,2),IF(AND(F2546="",B2546&lt;&gt;""),FindJISCoordinate(B2546),"No Code"))</f>
        <v>1-50-94</v>
      </c>
      <c r="H2546" s="3">
        <f t="shared" si="201"/>
        <v>21672</v>
      </c>
      <c r="I2546" s="3" t="str">
        <f t="shared" si="203"/>
        <v>U+54A8</v>
      </c>
      <c r="J2546" s="3" t="str">
        <f t="shared" si="204"/>
        <v>咨</v>
      </c>
      <c r="K2546" s="3" t="b">
        <f t="shared" si="202"/>
        <v>1</v>
      </c>
    </row>
    <row r="2547" spans="2:11" x14ac:dyDescent="0.4">
      <c r="B2547" s="2" t="str" cm="1">
        <f t="array" ref="B2547">INDEX(JIS一覧!$A$1:$CQ$95, VALUE(LEFT(F2547, 2))+1, VALUE(RIGHT(F2547, 2))+1)</f>
        <v>咫</v>
      </c>
      <c r="E2547" s="1">
        <f t="shared" si="200"/>
        <v>502</v>
      </c>
      <c r="F2547" s="7">
        <v>5101</v>
      </c>
      <c r="G2547" s="9" t="str" cm="1">
        <f t="array" ref="G2547">IF(LEN(F2547)=4,"1-"&amp;LEFT(F2547,2)&amp;"-"&amp;RIGHT(F2547,2),IF(AND(F2547="",B2547&lt;&gt;""),FindJISCoordinate(B2547),"No Code"))</f>
        <v>1-51-01</v>
      </c>
      <c r="H2547" s="3">
        <f t="shared" si="201"/>
        <v>21675</v>
      </c>
      <c r="I2547" s="3" t="str">
        <f t="shared" si="203"/>
        <v>U+54AB</v>
      </c>
      <c r="J2547" s="3" t="str">
        <f t="shared" si="204"/>
        <v>咫</v>
      </c>
      <c r="K2547" s="3" t="b">
        <f t="shared" si="202"/>
        <v>1</v>
      </c>
    </row>
    <row r="2548" spans="2:11" x14ac:dyDescent="0.4">
      <c r="B2548" s="2" t="str" cm="1">
        <f t="array" ref="B2548">INDEX(JIS一覧!$A$1:$CQ$95, VALUE(LEFT(F2548, 2))+1, VALUE(RIGHT(F2548, 2))+1)</f>
        <v>姿</v>
      </c>
      <c r="E2548" s="1">
        <f t="shared" si="200"/>
        <v>502</v>
      </c>
      <c r="F2548" s="7">
        <v>2749</v>
      </c>
      <c r="G2548" s="9" t="str" cm="1">
        <f t="array" ref="G2548">IF(LEN(F2548)=4,"1-"&amp;LEFT(F2548,2)&amp;"-"&amp;RIGHT(F2548,2),IF(AND(F2548="",B2548&lt;&gt;""),FindJISCoordinate(B2548),"No Code"))</f>
        <v>1-27-49</v>
      </c>
      <c r="H2548" s="3">
        <f t="shared" si="201"/>
        <v>23039</v>
      </c>
      <c r="I2548" s="3" t="str">
        <f t="shared" si="203"/>
        <v>U+59FF</v>
      </c>
      <c r="J2548" s="3" t="str">
        <f t="shared" si="204"/>
        <v>姿</v>
      </c>
      <c r="K2548" s="3" t="b">
        <f t="shared" si="202"/>
        <v>1</v>
      </c>
    </row>
    <row r="2549" spans="2:11" x14ac:dyDescent="0.4">
      <c r="B2549" s="2" t="str" cm="1">
        <f t="array" ref="B2549">INDEX(JIS一覧!$A$1:$CQ$95, VALUE(LEFT(F2549, 2))+1, VALUE(RIGHT(F2549, 2))+1)</f>
        <v>屍</v>
      </c>
      <c r="E2549" s="1">
        <f t="shared" si="200"/>
        <v>502</v>
      </c>
      <c r="F2549" s="7">
        <v>2751</v>
      </c>
      <c r="G2549" s="9" t="str" cm="1">
        <f t="array" ref="G2549">IF(LEN(F2549)=4,"1-"&amp;LEFT(F2549,2)&amp;"-"&amp;RIGHT(F2549,2),IF(AND(F2549="",B2549&lt;&gt;""),FindJISCoordinate(B2549),"No Code"))</f>
        <v>1-27-51</v>
      </c>
      <c r="H2549" s="3">
        <f t="shared" si="201"/>
        <v>23629</v>
      </c>
      <c r="I2549" s="3" t="str">
        <f t="shared" si="203"/>
        <v>U+5C4D</v>
      </c>
      <c r="J2549" s="3" t="str">
        <f t="shared" si="204"/>
        <v>屍</v>
      </c>
      <c r="K2549" s="3" t="b">
        <f t="shared" si="202"/>
        <v>1</v>
      </c>
    </row>
    <row r="2550" spans="2:11" x14ac:dyDescent="0.4">
      <c r="B2550" s="2" t="str" cm="1">
        <f t="array" ref="B2550">INDEX(JIS一覧!$A$1:$CQ$95, VALUE(LEFT(F2550, 2))+1, VALUE(RIGHT(F2550, 2))+1)</f>
        <v>屎</v>
      </c>
      <c r="E2550" s="1">
        <f t="shared" si="200"/>
        <v>502</v>
      </c>
      <c r="F2550" s="7">
        <v>5393</v>
      </c>
      <c r="G2550" s="9" t="str" cm="1">
        <f t="array" ref="G2550">IF(LEN(F2550)=4,"1-"&amp;LEFT(F2550,2)&amp;"-"&amp;RIGHT(F2550,2),IF(AND(F2550="",B2550&lt;&gt;""),FindJISCoordinate(B2550),"No Code"))</f>
        <v>1-53-93</v>
      </c>
      <c r="H2550" s="3">
        <f t="shared" si="201"/>
        <v>23630</v>
      </c>
      <c r="I2550" s="3" t="str">
        <f t="shared" si="203"/>
        <v>U+5C4E</v>
      </c>
      <c r="J2550" s="3" t="str">
        <f t="shared" si="204"/>
        <v>屎</v>
      </c>
      <c r="K2550" s="3" t="b">
        <f t="shared" si="202"/>
        <v>1</v>
      </c>
    </row>
    <row r="2551" spans="2:11" x14ac:dyDescent="0.4">
      <c r="B2551" s="2" t="str" cm="1">
        <f t="array" ref="B2551">INDEX(JIS一覧!$A$1:$CQ$95, VALUE(LEFT(F2551, 2))+1, VALUE(RIGHT(F2551, 2))+1)</f>
        <v>思</v>
      </c>
      <c r="E2551" s="1">
        <f t="shared" ref="E2551:E2614" si="205">IF(D2551="",E2550,D2551+ROUNDUP(E2550-D2551,-2))</f>
        <v>502</v>
      </c>
      <c r="F2551" s="7">
        <v>2755</v>
      </c>
      <c r="G2551" s="9" t="str" cm="1">
        <f t="array" ref="G2551">IF(LEN(F2551)=4,"1-"&amp;LEFT(F2551,2)&amp;"-"&amp;RIGHT(F2551,2),IF(AND(F2551="",B2551&lt;&gt;""),FindJISCoordinate(B2551),"No Code"))</f>
        <v>1-27-55</v>
      </c>
      <c r="H2551" s="3">
        <f t="shared" si="201"/>
        <v>24605</v>
      </c>
      <c r="I2551" s="3" t="str">
        <f t="shared" si="203"/>
        <v>U+601D</v>
      </c>
      <c r="J2551" s="3" t="str">
        <f t="shared" si="204"/>
        <v>思</v>
      </c>
      <c r="K2551" s="3" t="b">
        <f t="shared" si="202"/>
        <v>1</v>
      </c>
    </row>
    <row r="2552" spans="2:11" x14ac:dyDescent="0.4">
      <c r="B2552" s="2" t="str" cm="1">
        <f t="array" ref="B2552">INDEX(JIS一覧!$A$1:$CQ$95, VALUE(LEFT(F2552, 2))+1, VALUE(RIGHT(F2552, 2))+1)</f>
        <v>指</v>
      </c>
      <c r="E2552" s="1">
        <f t="shared" si="205"/>
        <v>502</v>
      </c>
      <c r="F2552" s="7">
        <v>2756</v>
      </c>
      <c r="G2552" s="9" t="str" cm="1">
        <f t="array" ref="G2552">IF(LEN(F2552)=4,"1-"&amp;LEFT(F2552,2)&amp;"-"&amp;RIGHT(F2552,2),IF(AND(F2552="",B2552&lt;&gt;""),FindJISCoordinate(B2552),"No Code"))</f>
        <v>1-27-56</v>
      </c>
      <c r="H2552" s="3">
        <f t="shared" si="201"/>
        <v>25351</v>
      </c>
      <c r="I2552" s="3" t="str">
        <f t="shared" si="203"/>
        <v>U+6307</v>
      </c>
      <c r="J2552" s="3" t="str">
        <f t="shared" si="204"/>
        <v>指</v>
      </c>
      <c r="K2552" s="3" t="b">
        <f t="shared" si="202"/>
        <v>1</v>
      </c>
    </row>
    <row r="2553" spans="2:11" x14ac:dyDescent="0.4">
      <c r="B2553" s="2" t="str" cm="1">
        <f t="array" ref="B2553">INDEX(JIS一覧!$A$1:$CQ$95, VALUE(LEFT(F2553, 2))+1, VALUE(RIGHT(F2553, 2))+1)</f>
        <v>施</v>
      </c>
      <c r="E2553" s="1">
        <f t="shared" si="205"/>
        <v>502</v>
      </c>
      <c r="F2553" s="7">
        <v>2760</v>
      </c>
      <c r="G2553" s="9" t="str" cm="1">
        <f t="array" ref="G2553">IF(LEN(F2553)=4,"1-"&amp;LEFT(F2553,2)&amp;"-"&amp;RIGHT(F2553,2),IF(AND(F2553="",B2553&lt;&gt;""),FindJISCoordinate(B2553),"No Code"))</f>
        <v>1-27-60</v>
      </c>
      <c r="H2553" s="3">
        <f t="shared" si="201"/>
        <v>26045</v>
      </c>
      <c r="I2553" s="3" t="str">
        <f t="shared" si="203"/>
        <v>U+65BD</v>
      </c>
      <c r="J2553" s="3" t="str">
        <f t="shared" si="204"/>
        <v>施</v>
      </c>
      <c r="K2553" s="3" t="b">
        <f t="shared" si="202"/>
        <v>1</v>
      </c>
    </row>
    <row r="2554" spans="2:11" x14ac:dyDescent="0.4">
      <c r="B2554" s="2" t="str" cm="1">
        <f t="array" ref="B2554">INDEX(JIS一覧!$A$1:$CQ$95, VALUE(LEFT(F2554, 2))+1, VALUE(RIGHT(F2554, 2))+1)</f>
        <v>茲</v>
      </c>
      <c r="E2554" s="1">
        <f t="shared" si="205"/>
        <v>502</v>
      </c>
      <c r="F2554" s="7">
        <v>7204</v>
      </c>
      <c r="G2554" s="9" t="str" cm="1">
        <f t="array" ref="G2554">IF(LEN(F2554)=4,"1-"&amp;LEFT(F2554,2)&amp;"-"&amp;RIGHT(F2554,2),IF(AND(F2554="",B2554&lt;&gt;""),FindJISCoordinate(B2554),"No Code"))</f>
        <v>1-72-04</v>
      </c>
      <c r="H2554" s="3">
        <f t="shared" si="201"/>
        <v>33586</v>
      </c>
      <c r="I2554" s="3" t="str">
        <f t="shared" si="203"/>
        <v>U+8332</v>
      </c>
      <c r="J2554" s="3" t="str">
        <f t="shared" si="204"/>
        <v>茲</v>
      </c>
      <c r="K2554" s="3" t="b">
        <f t="shared" si="202"/>
        <v>1</v>
      </c>
    </row>
    <row r="2555" spans="2:11" x14ac:dyDescent="0.4">
      <c r="B2555" s="2" t="str" cm="1">
        <f t="array" ref="B2555">INDEX(JIS一覧!$A$1:$CQ$95, VALUE(LEFT(F2555, 2))+1, VALUE(RIGHT(F2555, 2))+1)</f>
        <v>師</v>
      </c>
      <c r="E2555" s="1">
        <f t="shared" si="205"/>
        <v>502</v>
      </c>
      <c r="F2555" s="7">
        <v>2753</v>
      </c>
      <c r="G2555" s="9" t="str" cm="1">
        <f t="array" ref="G2555">IF(LEN(F2555)=4,"1-"&amp;LEFT(F2555,2)&amp;"-"&amp;RIGHT(F2555,2),IF(AND(F2555="",B2555&lt;&gt;""),FindJISCoordinate(B2555),"No Code"))</f>
        <v>1-27-53</v>
      </c>
      <c r="H2555" s="3">
        <f t="shared" si="201"/>
        <v>24107</v>
      </c>
      <c r="I2555" s="3" t="str">
        <f t="shared" si="203"/>
        <v>U+5E2B</v>
      </c>
      <c r="J2555" s="3" t="str">
        <f t="shared" si="204"/>
        <v>師</v>
      </c>
      <c r="K2555" s="3" t="b">
        <f t="shared" si="202"/>
        <v>1</v>
      </c>
    </row>
    <row r="2556" spans="2:11" x14ac:dyDescent="0.4">
      <c r="B2556" s="2" t="str" cm="1">
        <f t="array" ref="B2556">INDEX(JIS一覧!$A$1:$CQ$95, VALUE(LEFT(F2556, 2))+1, VALUE(RIGHT(F2556, 2))+1)</f>
        <v>恣</v>
      </c>
      <c r="E2556" s="1">
        <f t="shared" si="205"/>
        <v>502</v>
      </c>
      <c r="F2556" s="7">
        <v>5583</v>
      </c>
      <c r="G2556" s="9" t="str" cm="1">
        <f t="array" ref="G2556">IF(LEN(F2556)=4,"1-"&amp;LEFT(F2556,2)&amp;"-"&amp;RIGHT(F2556,2),IF(AND(F2556="",B2556&lt;&gt;""),FindJISCoordinate(B2556),"No Code"))</f>
        <v>1-55-83</v>
      </c>
      <c r="H2556" s="3">
        <f t="shared" si="201"/>
        <v>24675</v>
      </c>
      <c r="I2556" s="3" t="str">
        <f t="shared" si="203"/>
        <v>U+6063</v>
      </c>
      <c r="J2556" s="3" t="str">
        <f t="shared" si="204"/>
        <v>恣</v>
      </c>
      <c r="K2556" s="3" t="b">
        <f t="shared" si="202"/>
        <v>1</v>
      </c>
    </row>
    <row r="2557" spans="2:11" x14ac:dyDescent="0.4">
      <c r="B2557" s="2" t="str" cm="1">
        <f t="array" ref="B2557">INDEX(JIS一覧!$A$1:$CQ$95, VALUE(LEFT(F2557, 2))+1, VALUE(RIGHT(F2557, 2))+1)</f>
        <v>疵</v>
      </c>
      <c r="E2557" s="1">
        <f t="shared" si="205"/>
        <v>502</v>
      </c>
      <c r="F2557" s="7">
        <v>6551</v>
      </c>
      <c r="G2557" s="9" t="str" cm="1">
        <f t="array" ref="G2557">IF(LEN(F2557)=4,"1-"&amp;LEFT(F2557,2)&amp;"-"&amp;RIGHT(F2557,2),IF(AND(F2557="",B2557&lt;&gt;""),FindJISCoordinate(B2557),"No Code"))</f>
        <v>1-65-51</v>
      </c>
      <c r="H2557" s="3">
        <f t="shared" si="201"/>
        <v>30133</v>
      </c>
      <c r="I2557" s="3" t="str">
        <f t="shared" si="203"/>
        <v>U+75B5</v>
      </c>
      <c r="J2557" s="3" t="str">
        <f t="shared" si="204"/>
        <v>疵</v>
      </c>
      <c r="K2557" s="3" t="b">
        <f t="shared" si="202"/>
        <v>1</v>
      </c>
    </row>
    <row r="2558" spans="2:11" x14ac:dyDescent="0.4">
      <c r="B2558" s="2" t="str" cm="1">
        <f t="array" ref="B2558">INDEX(JIS一覧!$A$1:$CQ$95, VALUE(LEFT(F2558, 2))+1, VALUE(RIGHT(F2558, 2))+1)</f>
        <v>砥</v>
      </c>
      <c r="E2558" s="1">
        <f t="shared" si="205"/>
        <v>502</v>
      </c>
      <c r="F2558" s="7">
        <v>3754</v>
      </c>
      <c r="G2558" s="9" t="str" cm="1">
        <f t="array" ref="G2558">IF(LEN(F2558)=4,"1-"&amp;LEFT(F2558,2)&amp;"-"&amp;RIGHT(F2558,2),IF(AND(F2558="",B2558&lt;&gt;""),FindJISCoordinate(B2558),"No Code"))</f>
        <v>1-37-54</v>
      </c>
      <c r="H2558" s="3">
        <f t="shared" si="201"/>
        <v>30757</v>
      </c>
      <c r="I2558" s="3" t="str">
        <f t="shared" si="203"/>
        <v>U+7825</v>
      </c>
      <c r="J2558" s="3" t="str">
        <f t="shared" si="204"/>
        <v>砥</v>
      </c>
      <c r="K2558" s="3" t="b">
        <f t="shared" si="202"/>
        <v>1</v>
      </c>
    </row>
    <row r="2559" spans="2:11" x14ac:dyDescent="0.4">
      <c r="B2559" s="2" t="str" cm="1">
        <f t="array" ref="B2559">INDEX(JIS一覧!$A$1:$CQ$95, VALUE(LEFT(F2559, 2))+1, VALUE(RIGHT(F2559, 2))+1)</f>
        <v>祠</v>
      </c>
      <c r="E2559" s="1">
        <f t="shared" si="205"/>
        <v>502</v>
      </c>
      <c r="F2559" s="7">
        <v>6712</v>
      </c>
      <c r="G2559" s="9" t="str" cm="1">
        <f t="array" ref="G2559">IF(LEN(F2559)=4,"1-"&amp;LEFT(F2559,2)&amp;"-"&amp;RIGHT(F2559,2),IF(AND(F2559="",B2559&lt;&gt;""),FindJISCoordinate(B2559),"No Code"))</f>
        <v>1-67-12</v>
      </c>
      <c r="H2559" s="3">
        <f t="shared" si="201"/>
        <v>31072</v>
      </c>
      <c r="I2559" s="3" t="str">
        <f t="shared" si="203"/>
        <v>U+7960</v>
      </c>
      <c r="J2559" s="3" t="str">
        <f t="shared" si="204"/>
        <v>祠</v>
      </c>
      <c r="K2559" s="3" t="b">
        <f t="shared" si="202"/>
        <v>1</v>
      </c>
    </row>
    <row r="2560" spans="2:11" x14ac:dyDescent="0.4">
      <c r="B2560" s="2" t="str" cm="1">
        <f t="array" ref="B2560">INDEX(JIS一覧!$A$1:$CQ$95, VALUE(LEFT(F2560, 2))+1, VALUE(RIGHT(F2560, 2))+1)</f>
        <v>祗</v>
      </c>
      <c r="E2560" s="1">
        <f t="shared" si="205"/>
        <v>502</v>
      </c>
      <c r="F2560" s="7">
        <v>6713</v>
      </c>
      <c r="G2560" s="9" t="str" cm="1">
        <f t="array" ref="G2560">IF(LEN(F2560)=4,"1-"&amp;LEFT(F2560,2)&amp;"-"&amp;RIGHT(F2560,2),IF(AND(F2560="",B2560&lt;&gt;""),FindJISCoordinate(B2560),"No Code"))</f>
        <v>1-67-13</v>
      </c>
      <c r="H2560" s="3">
        <f t="shared" si="201"/>
        <v>31063</v>
      </c>
      <c r="I2560" s="3" t="str">
        <f t="shared" si="203"/>
        <v>U+7957</v>
      </c>
      <c r="J2560" s="3" t="str">
        <f t="shared" si="204"/>
        <v>祗</v>
      </c>
      <c r="K2560" s="3" t="b">
        <f t="shared" si="202"/>
        <v>1</v>
      </c>
    </row>
    <row r="2561" spans="2:11" x14ac:dyDescent="0.4">
      <c r="B2561" s="2" t="str" cm="1">
        <f t="array" ref="B2561">INDEX(JIS一覧!$A$1:$CQ$95, VALUE(LEFT(F2561, 2))+1, VALUE(RIGHT(F2561, 2))+1)</f>
        <v>紙</v>
      </c>
      <c r="E2561" s="1">
        <f t="shared" si="205"/>
        <v>502</v>
      </c>
      <c r="F2561" s="7">
        <v>2770</v>
      </c>
      <c r="G2561" s="9" t="str" cm="1">
        <f t="array" ref="G2561">IF(LEN(F2561)=4,"1-"&amp;LEFT(F2561,2)&amp;"-"&amp;RIGHT(F2561,2),IF(AND(F2561="",B2561&lt;&gt;""),FindJISCoordinate(B2561),"No Code"))</f>
        <v>1-27-70</v>
      </c>
      <c r="H2561" s="3">
        <f t="shared" si="201"/>
        <v>32025</v>
      </c>
      <c r="I2561" s="3" t="str">
        <f t="shared" si="203"/>
        <v>U+7D19</v>
      </c>
      <c r="J2561" s="3" t="str">
        <f t="shared" si="204"/>
        <v>紙</v>
      </c>
      <c r="K2561" s="3" t="b">
        <f t="shared" si="202"/>
        <v>1</v>
      </c>
    </row>
    <row r="2562" spans="2:11" x14ac:dyDescent="0.4">
      <c r="B2562" s="2" t="str" cm="1">
        <f t="array" ref="B2562">INDEX(JIS一覧!$A$1:$CQ$95, VALUE(LEFT(F2562, 2))+1, VALUE(RIGHT(F2562, 2))+1)</f>
        <v>翅</v>
      </c>
      <c r="E2562" s="1">
        <f t="shared" si="205"/>
        <v>502</v>
      </c>
      <c r="F2562" s="7">
        <v>7034</v>
      </c>
      <c r="G2562" s="9" t="str" cm="1">
        <f t="array" ref="G2562">IF(LEN(F2562)=4,"1-"&amp;LEFT(F2562,2)&amp;"-"&amp;RIGHT(F2562,2),IF(AND(F2562="",B2562&lt;&gt;""),FindJISCoordinate(B2562),"No Code"))</f>
        <v>1-70-34</v>
      </c>
      <c r="H2562" s="3">
        <f t="shared" ref="H2562:H2625" si="206">IFERROR(_xlfn.UNICODE(B2562),"")</f>
        <v>32709</v>
      </c>
      <c r="I2562" s="3" t="str">
        <f t="shared" si="203"/>
        <v>U+7FC5</v>
      </c>
      <c r="J2562" s="3" t="str">
        <f t="shared" si="204"/>
        <v>翅</v>
      </c>
      <c r="K2562" s="3" t="b">
        <f t="shared" ref="K2562:K2625" si="207">B2562=J2562</f>
        <v>1</v>
      </c>
    </row>
    <row r="2563" spans="2:11" x14ac:dyDescent="0.4">
      <c r="B2563" s="2" t="str" cm="1">
        <f t="array" ref="B2563">INDEX(JIS一覧!$A$1:$CQ$95, VALUE(LEFT(F2563, 2))+1, VALUE(RIGHT(F2563, 2))+1)</f>
        <v>脂</v>
      </c>
      <c r="E2563" s="1">
        <f t="shared" si="205"/>
        <v>502</v>
      </c>
      <c r="F2563" s="7">
        <v>2773</v>
      </c>
      <c r="G2563" s="9" t="str" cm="1">
        <f t="array" ref="G2563">IF(LEN(F2563)=4,"1-"&amp;LEFT(F2563,2)&amp;"-"&amp;RIGHT(F2563,2),IF(AND(F2563="",B2563&lt;&gt;""),FindJISCoordinate(B2563),"No Code"))</f>
        <v>1-27-73</v>
      </c>
      <c r="H2563" s="3">
        <f t="shared" si="206"/>
        <v>33026</v>
      </c>
      <c r="I2563" s="3" t="str">
        <f t="shared" si="203"/>
        <v>U+8102</v>
      </c>
      <c r="J2563" s="3" t="str">
        <f t="shared" si="204"/>
        <v>脂</v>
      </c>
      <c r="K2563" s="3" t="b">
        <f t="shared" si="207"/>
        <v>1</v>
      </c>
    </row>
    <row r="2564" spans="2:11" x14ac:dyDescent="0.4">
      <c r="B2564" s="2" t="str" cm="1">
        <f t="array" ref="B2564">INDEX(JIS一覧!$A$1:$CQ$95, VALUE(LEFT(F2564, 2))+1, VALUE(RIGHT(F2564, 2))+1)</f>
        <v>舐</v>
      </c>
      <c r="E2564" s="1">
        <f t="shared" si="205"/>
        <v>502</v>
      </c>
      <c r="F2564" s="7">
        <v>7151</v>
      </c>
      <c r="G2564" s="9" t="str" cm="1">
        <f t="array" ref="G2564">IF(LEN(F2564)=4,"1-"&amp;LEFT(F2564,2)&amp;"-"&amp;RIGHT(F2564,2),IF(AND(F2564="",B2564&lt;&gt;""),FindJISCoordinate(B2564),"No Code"))</f>
        <v>1-71-51</v>
      </c>
      <c r="H2564" s="3">
        <f t="shared" si="206"/>
        <v>33296</v>
      </c>
      <c r="I2564" s="3" t="str">
        <f t="shared" si="203"/>
        <v>U+8210</v>
      </c>
      <c r="J2564" s="3" t="str">
        <f t="shared" si="204"/>
        <v>舐</v>
      </c>
      <c r="K2564" s="3" t="b">
        <f t="shared" si="207"/>
        <v>1</v>
      </c>
    </row>
    <row r="2565" spans="2:11" x14ac:dyDescent="0.4">
      <c r="B2565" s="2"/>
      <c r="C2565" t="s">
        <v>11207</v>
      </c>
      <c r="E2565" s="1">
        <f t="shared" si="205"/>
        <v>502</v>
      </c>
      <c r="G2565" s="9" t="str" cm="1">
        <f t="array" ref="G2565">IF(LEN(F2565)=4,"1-"&amp;LEFT(F2565,2)&amp;"-"&amp;RIGHT(F2565,2),IF(AND(F2565="",B2565&lt;&gt;""),FindJISCoordinate(B2565),"No Code"))</f>
        <v>No Code</v>
      </c>
      <c r="H2565" s="3" t="str">
        <f t="shared" si="206"/>
        <v/>
      </c>
      <c r="I2565" s="3" t="str">
        <f t="shared" si="203"/>
        <v/>
      </c>
      <c r="J2565" s="3" t="str">
        <f t="shared" si="204"/>
        <v/>
      </c>
      <c r="K2565" s="3" t="b">
        <f t="shared" si="207"/>
        <v>1</v>
      </c>
    </row>
    <row r="2566" spans="2:11" x14ac:dyDescent="0.4">
      <c r="B2566" s="2" t="str" cm="1">
        <f t="array" ref="B2566">INDEX(JIS一覧!$A$1:$CQ$95, VALUE(LEFT(F2566, 2))+1, VALUE(RIGHT(F2566, 2))+1)</f>
        <v>蚩</v>
      </c>
      <c r="E2566" s="1">
        <f t="shared" si="205"/>
        <v>502</v>
      </c>
      <c r="F2566" s="7">
        <v>7348</v>
      </c>
      <c r="G2566" s="9" t="str" cm="1">
        <f t="array" ref="G2566">IF(LEN(F2566)=4,"1-"&amp;LEFT(F2566,2)&amp;"-"&amp;RIGHT(F2566,2),IF(AND(F2566="",B2566&lt;&gt;""),FindJISCoordinate(B2566),"No Code"))</f>
        <v>1-73-48</v>
      </c>
      <c r="H2566" s="3">
        <f t="shared" si="206"/>
        <v>34473</v>
      </c>
      <c r="I2566" s="3" t="str">
        <f t="shared" si="203"/>
        <v>U+86A9</v>
      </c>
      <c r="J2566" s="3" t="str">
        <f t="shared" si="204"/>
        <v>蚩</v>
      </c>
      <c r="K2566" s="3" t="b">
        <f t="shared" si="207"/>
        <v>1</v>
      </c>
    </row>
    <row r="2567" spans="2:11" x14ac:dyDescent="0.4">
      <c r="B2567" s="2" t="str" cm="1">
        <f t="array" ref="B2567">INDEX(JIS一覧!$A$1:$CQ$95, VALUE(LEFT(F2567, 2))+1, VALUE(RIGHT(F2567, 2))+1)</f>
        <v>偲</v>
      </c>
      <c r="E2567" s="1">
        <f t="shared" si="205"/>
        <v>502</v>
      </c>
      <c r="F2567" s="7">
        <v>2837</v>
      </c>
      <c r="G2567" s="9" t="str" cm="1">
        <f t="array" ref="G2567">IF(LEN(F2567)=4,"1-"&amp;LEFT(F2567,2)&amp;"-"&amp;RIGHT(F2567,2),IF(AND(F2567="",B2567&lt;&gt;""),FindJISCoordinate(B2567),"No Code"))</f>
        <v>1-28-37</v>
      </c>
      <c r="H2567" s="3">
        <f t="shared" si="206"/>
        <v>20594</v>
      </c>
      <c r="I2567" s="3" t="str">
        <f t="shared" si="203"/>
        <v>U+5072</v>
      </c>
      <c r="J2567" s="3" t="str">
        <f t="shared" si="204"/>
        <v>偲</v>
      </c>
      <c r="K2567" s="3" t="b">
        <f t="shared" si="207"/>
        <v>1</v>
      </c>
    </row>
    <row r="2568" spans="2:11" x14ac:dyDescent="0.4">
      <c r="B2568" s="2" t="str" cm="1">
        <f t="array" ref="B2568">INDEX(JIS一覧!$A$1:$CQ$95, VALUE(LEFT(F2568, 2))+1, VALUE(RIGHT(F2568, 2))+1)</f>
        <v>匙</v>
      </c>
      <c r="E2568" s="1">
        <f t="shared" si="205"/>
        <v>502</v>
      </c>
      <c r="F2568" s="7">
        <v>2692</v>
      </c>
      <c r="G2568" s="9" t="str" cm="1">
        <f t="array" ref="G2568">IF(LEN(F2568)=4,"1-"&amp;LEFT(F2568,2)&amp;"-"&amp;RIGHT(F2568,2),IF(AND(F2568="",B2568&lt;&gt;""),FindJISCoordinate(B2568),"No Code"))</f>
        <v>1-26-92</v>
      </c>
      <c r="H2568" s="3">
        <f t="shared" si="206"/>
        <v>21273</v>
      </c>
      <c r="I2568" s="3" t="str">
        <f t="shared" si="203"/>
        <v>U+5319</v>
      </c>
      <c r="J2568" s="3" t="str">
        <f t="shared" si="204"/>
        <v>匙</v>
      </c>
      <c r="K2568" s="3" t="b">
        <f t="shared" si="207"/>
        <v>1</v>
      </c>
    </row>
    <row r="2569" spans="2:11" x14ac:dyDescent="0.4">
      <c r="B2569" s="2" t="str" cm="1">
        <f t="array" ref="B2569">INDEX(JIS一覧!$A$1:$CQ$95, VALUE(LEFT(F2569, 2))+1, VALUE(RIGHT(F2569, 2))+1)</f>
        <v>徙</v>
      </c>
      <c r="E2569" s="1">
        <f t="shared" si="205"/>
        <v>502</v>
      </c>
      <c r="F2569" s="7">
        <v>5548</v>
      </c>
      <c r="G2569" s="9" t="str" cm="1">
        <f t="array" ref="G2569">IF(LEN(F2569)=4,"1-"&amp;LEFT(F2569,2)&amp;"-"&amp;RIGHT(F2569,2),IF(AND(F2569="",B2569&lt;&gt;""),FindJISCoordinate(B2569),"No Code"))</f>
        <v>1-55-48</v>
      </c>
      <c r="H2569" s="3">
        <f t="shared" si="206"/>
        <v>24473</v>
      </c>
      <c r="I2569" s="3" t="str">
        <f t="shared" si="203"/>
        <v>U+5F99</v>
      </c>
      <c r="J2569" s="3" t="str">
        <f t="shared" si="204"/>
        <v>徙</v>
      </c>
      <c r="K2569" s="3" t="b">
        <f t="shared" si="207"/>
        <v>1</v>
      </c>
    </row>
    <row r="2570" spans="2:11" x14ac:dyDescent="0.4">
      <c r="B2570" s="2" t="str" cm="1">
        <f t="array" ref="B2570">INDEX(JIS一覧!$A$1:$CQ$95, VALUE(LEFT(F2570, 2))+1, VALUE(RIGHT(F2570, 2))+1)</f>
        <v>梓</v>
      </c>
      <c r="E2570" s="1">
        <f t="shared" si="205"/>
        <v>502</v>
      </c>
      <c r="F2570" s="7">
        <v>1620</v>
      </c>
      <c r="G2570" s="9" t="str" cm="1">
        <f t="array" ref="G2570">IF(LEN(F2570)=4,"1-"&amp;LEFT(F2570,2)&amp;"-"&amp;RIGHT(F2570,2),IF(AND(F2570="",B2570&lt;&gt;""),FindJISCoordinate(B2570),"No Code"))</f>
        <v>1-16-20</v>
      </c>
      <c r="H2570" s="3">
        <f t="shared" si="206"/>
        <v>26771</v>
      </c>
      <c r="I2570" s="3" t="str">
        <f t="shared" ref="I2570:I2633" si="208">IFERROR("U+"&amp;DEC2HEX(H2570),"")</f>
        <v>U+6893</v>
      </c>
      <c r="J2570" s="3" t="str">
        <f t="shared" ref="J2570:J2633" si="209">IFERROR(_xlfn.UNICHAR(H2570),"")</f>
        <v>梓</v>
      </c>
      <c r="K2570" s="3" t="b">
        <f t="shared" si="207"/>
        <v>1</v>
      </c>
    </row>
    <row r="2571" spans="2:11" x14ac:dyDescent="0.4">
      <c r="B2571" s="2" t="str" cm="1">
        <f t="array" ref="B2571">INDEX(JIS一覧!$A$1:$CQ$95, VALUE(LEFT(F2571, 2))+1, VALUE(RIGHT(F2571, 2))+1)</f>
        <v>梔</v>
      </c>
      <c r="E2571" s="1">
        <f t="shared" si="205"/>
        <v>502</v>
      </c>
      <c r="F2571" s="7">
        <v>5973</v>
      </c>
      <c r="G2571" s="9" t="str" cm="1">
        <f t="array" ref="G2571">IF(LEN(F2571)=4,"1-"&amp;LEFT(F2571,2)&amp;"-"&amp;RIGHT(F2571,2),IF(AND(F2571="",B2571&lt;&gt;""),FindJISCoordinate(B2571),"No Code"))</f>
        <v>1-59-73</v>
      </c>
      <c r="H2571" s="3">
        <f t="shared" si="206"/>
        <v>26772</v>
      </c>
      <c r="I2571" s="3" t="str">
        <f t="shared" si="208"/>
        <v>U+6894</v>
      </c>
      <c r="J2571" s="3" t="str">
        <f t="shared" si="209"/>
        <v>梔</v>
      </c>
      <c r="K2571" s="3" t="b">
        <f t="shared" si="207"/>
        <v>1</v>
      </c>
    </row>
    <row r="2572" spans="2:11" x14ac:dyDescent="0.4">
      <c r="B2572" s="2" t="str" cm="1">
        <f t="array" ref="B2572">INDEX(JIS一覧!$A$1:$CQ$95, VALUE(LEFT(F2572, 2))+1, VALUE(RIGHT(F2572, 2))+1)</f>
        <v>瓷</v>
      </c>
      <c r="E2572" s="1">
        <f t="shared" si="205"/>
        <v>502</v>
      </c>
      <c r="F2572" s="7">
        <v>6510</v>
      </c>
      <c r="G2572" s="9" t="str" cm="1">
        <f t="array" ref="G2572">IF(LEN(F2572)=4,"1-"&amp;LEFT(F2572,2)&amp;"-"&amp;RIGHT(F2572,2),IF(AND(F2572="",B2572&lt;&gt;""),FindJISCoordinate(B2572),"No Code"))</f>
        <v>1-65-10</v>
      </c>
      <c r="H2572" s="3">
        <f t="shared" si="206"/>
        <v>29943</v>
      </c>
      <c r="I2572" s="3" t="str">
        <f t="shared" si="208"/>
        <v>U+74F7</v>
      </c>
      <c r="J2572" s="3" t="str">
        <f t="shared" si="209"/>
        <v>瓷</v>
      </c>
      <c r="K2572" s="3" t="b">
        <f t="shared" si="207"/>
        <v>1</v>
      </c>
    </row>
    <row r="2573" spans="2:11" x14ac:dyDescent="0.4">
      <c r="B2573" s="2" t="str" cm="1">
        <f t="array" ref="B2573">INDEX(JIS一覧!$A$1:$CQ$95, VALUE(LEFT(F2573, 2))+1, VALUE(RIGHT(F2573, 2))+1)</f>
        <v>畤</v>
      </c>
      <c r="E2573" s="1">
        <f t="shared" si="205"/>
        <v>502</v>
      </c>
      <c r="F2573" s="7">
        <v>6531</v>
      </c>
      <c r="G2573" s="9" t="str" cm="1">
        <f t="array" ref="G2573">IF(LEN(F2573)=4,"1-"&amp;LEFT(F2573,2)&amp;"-"&amp;RIGHT(F2573,2),IF(AND(F2573="",B2573&lt;&gt;""),FindJISCoordinate(B2573),"No Code"))</f>
        <v>1-65-31</v>
      </c>
      <c r="H2573" s="3">
        <f t="shared" si="206"/>
        <v>30052</v>
      </c>
      <c r="I2573" s="3" t="str">
        <f t="shared" si="208"/>
        <v>U+7564</v>
      </c>
      <c r="J2573" s="3" t="str">
        <f t="shared" si="209"/>
        <v>畤</v>
      </c>
      <c r="K2573" s="3" t="b">
        <f t="shared" si="207"/>
        <v>1</v>
      </c>
    </row>
    <row r="2574" spans="2:11" x14ac:dyDescent="0.4">
      <c r="B2574" s="2" t="str" cm="1">
        <f t="array" ref="B2574">INDEX(JIS一覧!$A$1:$CQ$95, VALUE(LEFT(F2574, 2))+1, VALUE(RIGHT(F2574, 2))+1)</f>
        <v>笥</v>
      </c>
      <c r="E2574" s="1">
        <f t="shared" si="205"/>
        <v>502</v>
      </c>
      <c r="F2574" s="7">
        <v>3158</v>
      </c>
      <c r="G2574" s="9" t="str" cm="1">
        <f t="array" ref="G2574">IF(LEN(F2574)=4,"1-"&amp;LEFT(F2574,2)&amp;"-"&amp;RIGHT(F2574,2),IF(AND(F2574="",B2574&lt;&gt;""),FindJISCoordinate(B2574),"No Code"))</f>
        <v>1-31-58</v>
      </c>
      <c r="H2574" s="3">
        <f t="shared" si="206"/>
        <v>31525</v>
      </c>
      <c r="I2574" s="3" t="str">
        <f t="shared" si="208"/>
        <v>U+7B25</v>
      </c>
      <c r="J2574" s="3" t="str">
        <f t="shared" si="209"/>
        <v>笥</v>
      </c>
      <c r="K2574" s="3" t="b">
        <f t="shared" si="207"/>
        <v>1</v>
      </c>
    </row>
    <row r="2575" spans="2:11" x14ac:dyDescent="0.4">
      <c r="B2575" s="2"/>
      <c r="C2575" t="s">
        <v>11208</v>
      </c>
      <c r="E2575" s="1">
        <f t="shared" si="205"/>
        <v>502</v>
      </c>
      <c r="G2575" s="9" t="str" cm="1">
        <f t="array" ref="G2575">IF(LEN(F2575)=4,"1-"&amp;LEFT(F2575,2)&amp;"-"&amp;RIGHT(F2575,2),IF(AND(F2575="",B2575&lt;&gt;""),FindJISCoordinate(B2575),"No Code"))</f>
        <v>No Code</v>
      </c>
      <c r="H2575" s="3" t="str">
        <f t="shared" si="206"/>
        <v/>
      </c>
      <c r="I2575" s="3" t="str">
        <f t="shared" si="208"/>
        <v/>
      </c>
      <c r="J2575" s="3" t="str">
        <f t="shared" si="209"/>
        <v/>
      </c>
      <c r="K2575" s="3" t="b">
        <f t="shared" si="207"/>
        <v>1</v>
      </c>
    </row>
    <row r="2576" spans="2:11" x14ac:dyDescent="0.4">
      <c r="B2576" s="2" t="str" cm="1">
        <f t="array" ref="B2576">INDEX(JIS一覧!$A$1:$CQ$95, VALUE(LEFT(F2576, 2))+1, VALUE(RIGHT(F2576, 2))+1)</f>
        <v>耜</v>
      </c>
      <c r="E2576" s="1">
        <f t="shared" si="205"/>
        <v>502</v>
      </c>
      <c r="F2576" s="7">
        <v>7051</v>
      </c>
      <c r="G2576" s="9" t="str" cm="1">
        <f t="array" ref="G2576">IF(LEN(F2576)=4,"1-"&amp;LEFT(F2576,2)&amp;"-"&amp;RIGHT(F2576,2),IF(AND(F2576="",B2576&lt;&gt;""),FindJISCoordinate(B2576),"No Code"))</f>
        <v>1-70-51</v>
      </c>
      <c r="H2576" s="3">
        <f t="shared" si="206"/>
        <v>32796</v>
      </c>
      <c r="I2576" s="3" t="str">
        <f t="shared" si="208"/>
        <v>U+801C</v>
      </c>
      <c r="J2576" s="3" t="str">
        <f t="shared" si="209"/>
        <v>耜</v>
      </c>
      <c r="K2576" s="3" t="b">
        <f t="shared" si="207"/>
        <v>1</v>
      </c>
    </row>
    <row r="2577" spans="2:11" x14ac:dyDescent="0.4">
      <c r="B2577" s="2" t="str" cm="1">
        <f t="array" ref="B2577">INDEX(JIS一覧!$A$1:$CQ$95, VALUE(LEFT(F2577, 2))+1, VALUE(RIGHT(F2577, 2))+1)</f>
        <v>視</v>
      </c>
      <c r="E2577" s="1">
        <f t="shared" si="205"/>
        <v>502</v>
      </c>
      <c r="F2577" s="7">
        <v>2775</v>
      </c>
      <c r="G2577" s="9" t="str" cm="1">
        <f t="array" ref="G2577">IF(LEN(F2577)=4,"1-"&amp;LEFT(F2577,2)&amp;"-"&amp;RIGHT(F2577,2),IF(AND(F2577="",B2577&lt;&gt;""),FindJISCoordinate(B2577),"No Code"))</f>
        <v>1-27-75</v>
      </c>
      <c r="H2577" s="3">
        <f t="shared" si="206"/>
        <v>35222</v>
      </c>
      <c r="I2577" s="3" t="str">
        <f t="shared" si="208"/>
        <v>U+8996</v>
      </c>
      <c r="J2577" s="3" t="str">
        <f t="shared" si="209"/>
        <v>視</v>
      </c>
      <c r="K2577" s="3" t="b">
        <f t="shared" si="207"/>
        <v>1</v>
      </c>
    </row>
    <row r="2578" spans="2:11" x14ac:dyDescent="0.4">
      <c r="B2578" s="2" t="str" cm="1">
        <f t="array" ref="B2578">INDEX(JIS一覧!$A$1:$CQ$95, VALUE(LEFT(F2578, 2))+1, VALUE(RIGHT(F2578, 2))+1)</f>
        <v>視</v>
      </c>
      <c r="C2578" t="s">
        <v>11209</v>
      </c>
      <c r="E2578" s="1">
        <f t="shared" si="205"/>
        <v>502</v>
      </c>
      <c r="F2578" s="7">
        <v>9189</v>
      </c>
      <c r="G2578" s="9" t="str" cm="1">
        <f t="array" ref="G2578">IF(LEN(F2578)=4,"1-"&amp;LEFT(F2578,2)&amp;"-"&amp;RIGHT(F2578,2),IF(AND(F2578="",B2578&lt;&gt;""),FindJISCoordinate(B2578),"No Code"))</f>
        <v>1-91-89</v>
      </c>
      <c r="H2578" s="3">
        <f t="shared" si="206"/>
        <v>64097</v>
      </c>
      <c r="I2578" s="3" t="str">
        <f t="shared" si="208"/>
        <v>U+FA61</v>
      </c>
      <c r="J2578" s="3" t="str">
        <f t="shared" si="209"/>
        <v>視</v>
      </c>
      <c r="K2578" s="3" t="b">
        <f t="shared" si="207"/>
        <v>1</v>
      </c>
    </row>
    <row r="2579" spans="2:11" x14ac:dyDescent="0.4">
      <c r="B2579" s="2" t="str" cm="1">
        <f t="array" ref="B2579">INDEX(JIS一覧!$A$1:$CQ$95, VALUE(LEFT(F2579, 2))+1, VALUE(RIGHT(F2579, 2))+1)</f>
        <v>趾</v>
      </c>
      <c r="E2579" s="1">
        <f t="shared" si="205"/>
        <v>502</v>
      </c>
      <c r="F2579" s="7">
        <v>7670</v>
      </c>
      <c r="G2579" s="9" t="str" cm="1">
        <f t="array" ref="G2579">IF(LEN(F2579)=4,"1-"&amp;LEFT(F2579,2)&amp;"-"&amp;RIGHT(F2579,2),IF(AND(F2579="",B2579&lt;&gt;""),FindJISCoordinate(B2579),"No Code"))</f>
        <v>1-76-70</v>
      </c>
      <c r="H2579" s="3">
        <f t="shared" si="206"/>
        <v>36286</v>
      </c>
      <c r="I2579" s="3" t="str">
        <f t="shared" si="208"/>
        <v>U+8DBE</v>
      </c>
      <c r="J2579" s="3" t="str">
        <f t="shared" si="209"/>
        <v>趾</v>
      </c>
      <c r="K2579" s="3" t="b">
        <f t="shared" si="207"/>
        <v>1</v>
      </c>
    </row>
    <row r="2580" spans="2:11" x14ac:dyDescent="0.4">
      <c r="B2580" s="2" t="str" cm="1">
        <f t="array" ref="B2580">INDEX(JIS一覧!$A$1:$CQ$95, VALUE(LEFT(F2580, 2))+1, VALUE(RIGHT(F2580, 2))+1)</f>
        <v>啻</v>
      </c>
      <c r="E2580" s="1">
        <f t="shared" si="205"/>
        <v>502</v>
      </c>
      <c r="F2580" s="7">
        <v>5133</v>
      </c>
      <c r="G2580" s="9" t="str" cm="1">
        <f t="array" ref="G2580">IF(LEN(F2580)=4,"1-"&amp;LEFT(F2580,2)&amp;"-"&amp;RIGHT(F2580,2),IF(AND(F2580="",B2580&lt;&gt;""),FindJISCoordinate(B2580),"No Code"))</f>
        <v>1-51-33</v>
      </c>
      <c r="H2580" s="3">
        <f t="shared" si="206"/>
        <v>21883</v>
      </c>
      <c r="I2580" s="3" t="str">
        <f t="shared" si="208"/>
        <v>U+557B</v>
      </c>
      <c r="J2580" s="3" t="str">
        <f t="shared" si="209"/>
        <v>啻</v>
      </c>
      <c r="K2580" s="3" t="b">
        <f t="shared" si="207"/>
        <v>1</v>
      </c>
    </row>
    <row r="2581" spans="2:11" x14ac:dyDescent="0.4">
      <c r="B2581" s="2" t="str" cm="1">
        <f t="array" ref="B2581">INDEX(JIS一覧!$A$1:$CQ$95, VALUE(LEFT(F2581, 2))+1, VALUE(RIGHT(F2581, 2))+1)</f>
        <v>廁</v>
      </c>
      <c r="E2581" s="1">
        <f t="shared" si="205"/>
        <v>502</v>
      </c>
      <c r="F2581" s="7">
        <v>5490</v>
      </c>
      <c r="G2581" s="9" t="str" cm="1">
        <f t="array" ref="G2581">IF(LEN(F2581)=4,"1-"&amp;LEFT(F2581,2)&amp;"-"&amp;RIGHT(F2581,2),IF(AND(F2581="",B2581&lt;&gt;""),FindJISCoordinate(B2581),"No Code"))</f>
        <v>1-54-90</v>
      </c>
      <c r="H2581" s="3">
        <f t="shared" si="206"/>
        <v>24257</v>
      </c>
      <c r="I2581" s="3" t="str">
        <f t="shared" si="208"/>
        <v>U+5EC1</v>
      </c>
      <c r="J2581" s="3" t="str">
        <f t="shared" si="209"/>
        <v>廁</v>
      </c>
      <c r="K2581" s="3" t="b">
        <f t="shared" si="207"/>
        <v>1</v>
      </c>
    </row>
    <row r="2582" spans="2:11" x14ac:dyDescent="0.4">
      <c r="B2582" s="2" t="str" cm="1">
        <f t="array" ref="B2582">INDEX(JIS一覧!$A$1:$CQ$95, VALUE(LEFT(F2582, 2))+1, VALUE(RIGHT(F2582, 2))+1)</f>
        <v>厠</v>
      </c>
      <c r="C2582" t="s">
        <v>11210</v>
      </c>
      <c r="E2582" s="1">
        <f t="shared" si="205"/>
        <v>502</v>
      </c>
      <c r="F2582" s="7">
        <v>5046</v>
      </c>
      <c r="G2582" s="9" t="str" cm="1">
        <f t="array" ref="G2582">IF(LEN(F2582)=4,"1-"&amp;LEFT(F2582,2)&amp;"-"&amp;RIGHT(F2582,2),IF(AND(F2582="",B2582&lt;&gt;""),FindJISCoordinate(B2582),"No Code"))</f>
        <v>1-50-46</v>
      </c>
      <c r="H2582" s="3">
        <f t="shared" si="206"/>
        <v>21408</v>
      </c>
      <c r="I2582" s="3" t="str">
        <f t="shared" si="208"/>
        <v>U+53A0</v>
      </c>
      <c r="J2582" s="3" t="str">
        <f t="shared" si="209"/>
        <v>厠</v>
      </c>
      <c r="K2582" s="3" t="b">
        <f t="shared" si="207"/>
        <v>1</v>
      </c>
    </row>
    <row r="2583" spans="2:11" x14ac:dyDescent="0.4">
      <c r="B2583" s="2" t="str" cm="1">
        <f t="array" ref="B2583">INDEX(JIS一覧!$A$1:$CQ$95, VALUE(LEFT(F2583, 2))+1, VALUE(RIGHT(F2583, 2))+1)</f>
        <v>弑</v>
      </c>
      <c r="E2583" s="1">
        <f t="shared" si="205"/>
        <v>502</v>
      </c>
      <c r="F2583" s="7">
        <v>5522</v>
      </c>
      <c r="G2583" s="9" t="str" cm="1">
        <f t="array" ref="G2583">IF(LEN(F2583)=4,"1-"&amp;LEFT(F2583,2)&amp;"-"&amp;RIGHT(F2583,2),IF(AND(F2583="",B2583&lt;&gt;""),FindJISCoordinate(B2583),"No Code"))</f>
        <v>1-55-22</v>
      </c>
      <c r="H2583" s="3">
        <f t="shared" si="206"/>
        <v>24337</v>
      </c>
      <c r="I2583" s="3" t="str">
        <f t="shared" si="208"/>
        <v>U+5F11</v>
      </c>
      <c r="J2583" s="3" t="str">
        <f t="shared" si="209"/>
        <v>弑</v>
      </c>
      <c r="K2583" s="3" t="b">
        <f t="shared" si="207"/>
        <v>1</v>
      </c>
    </row>
    <row r="2584" spans="2:11" x14ac:dyDescent="0.4">
      <c r="B2584" s="2" t="str" cm="1">
        <f t="array" ref="B2584">INDEX(JIS一覧!$A$1:$CQ$95, VALUE(LEFT(F2584, 2))+1, VALUE(RIGHT(F2584, 2))+1)</f>
        <v>揣</v>
      </c>
      <c r="E2584" s="1">
        <f t="shared" si="205"/>
        <v>502</v>
      </c>
      <c r="F2584" s="7">
        <v>5769</v>
      </c>
      <c r="G2584" s="9" t="str" cm="1">
        <f t="array" ref="G2584">IF(LEN(F2584)=4,"1-"&amp;LEFT(F2584,2)&amp;"-"&amp;RIGHT(F2584,2),IF(AND(F2584="",B2584&lt;&gt;""),FindJISCoordinate(B2584),"No Code"))</f>
        <v>1-57-69</v>
      </c>
      <c r="H2584" s="3">
        <f t="shared" si="206"/>
        <v>25571</v>
      </c>
      <c r="I2584" s="3" t="str">
        <f t="shared" si="208"/>
        <v>U+63E3</v>
      </c>
      <c r="J2584" s="3" t="str">
        <f t="shared" si="209"/>
        <v>揣</v>
      </c>
      <c r="K2584" s="3" t="b">
        <f t="shared" si="207"/>
        <v>1</v>
      </c>
    </row>
    <row r="2585" spans="2:11" x14ac:dyDescent="0.4">
      <c r="B2585" s="2" t="str" cm="1">
        <f t="array" ref="B2585">INDEX(JIS一覧!$A$1:$CQ$95, VALUE(LEFT(F2585, 2))+1, VALUE(RIGHT(F2585, 2))+1)</f>
        <v>斯</v>
      </c>
      <c r="E2585" s="1">
        <f t="shared" si="205"/>
        <v>502</v>
      </c>
      <c r="F2585" s="7">
        <v>2759</v>
      </c>
      <c r="G2585" s="9" t="str" cm="1">
        <f t="array" ref="G2585">IF(LEN(F2585)=4,"1-"&amp;LEFT(F2585,2)&amp;"-"&amp;RIGHT(F2585,2),IF(AND(F2585="",B2585&lt;&gt;""),FindJISCoordinate(B2585),"No Code"))</f>
        <v>1-27-59</v>
      </c>
      <c r="H2585" s="3">
        <f t="shared" si="206"/>
        <v>26031</v>
      </c>
      <c r="I2585" s="3" t="str">
        <f t="shared" si="208"/>
        <v>U+65AF</v>
      </c>
      <c r="J2585" s="3" t="str">
        <f t="shared" si="209"/>
        <v>斯</v>
      </c>
      <c r="K2585" s="3" t="b">
        <f t="shared" si="207"/>
        <v>1</v>
      </c>
    </row>
    <row r="2586" spans="2:11" x14ac:dyDescent="0.4">
      <c r="B2586" s="2" t="str" cm="1">
        <f t="array" ref="B2586">INDEX(JIS一覧!$A$1:$CQ$95, VALUE(LEFT(F2586, 2))+1, VALUE(RIGHT(F2586, 2))+1)</f>
        <v>痣</v>
      </c>
      <c r="E2586" s="1">
        <f t="shared" si="205"/>
        <v>502</v>
      </c>
      <c r="F2586" s="7">
        <v>6560</v>
      </c>
      <c r="G2586" s="9" t="str" cm="1">
        <f t="array" ref="G2586">IF(LEN(F2586)=4,"1-"&amp;LEFT(F2586,2)&amp;"-"&amp;RIGHT(F2586,2),IF(AND(F2586="",B2586&lt;&gt;""),FindJISCoordinate(B2586),"No Code"))</f>
        <v>1-65-60</v>
      </c>
      <c r="H2586" s="3">
        <f t="shared" si="206"/>
        <v>30179</v>
      </c>
      <c r="I2586" s="3" t="str">
        <f t="shared" si="208"/>
        <v>U+75E3</v>
      </c>
      <c r="J2586" s="3" t="str">
        <f t="shared" si="209"/>
        <v>痣</v>
      </c>
      <c r="K2586" s="3" t="b">
        <f t="shared" si="207"/>
        <v>1</v>
      </c>
    </row>
    <row r="2587" spans="2:11" x14ac:dyDescent="0.4">
      <c r="B2587" s="2" t="str" cm="1">
        <f t="array" ref="B2587">INDEX(JIS一覧!$A$1:$CQ$95, VALUE(LEFT(F2587, 2))+1, VALUE(RIGHT(F2587, 2))+1)</f>
        <v>竢</v>
      </c>
      <c r="E2587" s="1">
        <f t="shared" si="205"/>
        <v>502</v>
      </c>
      <c r="F2587" s="7">
        <v>6779</v>
      </c>
      <c r="G2587" s="9" t="str" cm="1">
        <f t="array" ref="G2587">IF(LEN(F2587)=4,"1-"&amp;LEFT(F2587,2)&amp;"-"&amp;RIGHT(F2587,2),IF(AND(F2587="",B2587&lt;&gt;""),FindJISCoordinate(B2587),"No Code"))</f>
        <v>1-67-79</v>
      </c>
      <c r="H2587" s="3">
        <f t="shared" si="206"/>
        <v>31458</v>
      </c>
      <c r="I2587" s="3" t="str">
        <f t="shared" si="208"/>
        <v>U+7AE2</v>
      </c>
      <c r="J2587" s="3" t="str">
        <f t="shared" si="209"/>
        <v>竢</v>
      </c>
      <c r="K2587" s="3" t="b">
        <f t="shared" si="207"/>
        <v>1</v>
      </c>
    </row>
    <row r="2588" spans="2:11" x14ac:dyDescent="0.4">
      <c r="B2588" s="2" t="str" cm="1">
        <f t="array" ref="B2588">INDEX(JIS一覧!$A$1:$CQ$95, VALUE(LEFT(F2588, 2))+1, VALUE(RIGHT(F2588, 2))+1)</f>
        <v>粢</v>
      </c>
      <c r="E2588" s="1">
        <f t="shared" si="205"/>
        <v>502</v>
      </c>
      <c r="F2588" s="7">
        <v>6871</v>
      </c>
      <c r="G2588" s="9" t="str" cm="1">
        <f t="array" ref="G2588">IF(LEN(F2588)=4,"1-"&amp;LEFT(F2588,2)&amp;"-"&amp;RIGHT(F2588,2),IF(AND(F2588="",B2588&lt;&gt;""),FindJISCoordinate(B2588),"No Code"))</f>
        <v>1-68-71</v>
      </c>
      <c r="H2588" s="3">
        <f t="shared" si="206"/>
        <v>31906</v>
      </c>
      <c r="I2588" s="3" t="str">
        <f t="shared" si="208"/>
        <v>U+7CA2</v>
      </c>
      <c r="J2588" s="3" t="str">
        <f t="shared" si="209"/>
        <v>粢</v>
      </c>
      <c r="K2588" s="3" t="b">
        <f t="shared" si="207"/>
        <v>1</v>
      </c>
    </row>
    <row r="2589" spans="2:11" x14ac:dyDescent="0.4">
      <c r="B2589" s="2" t="str" cm="1">
        <f t="array" ref="B2589">INDEX(JIS一覧!$A$1:$CQ$95, VALUE(LEFT(F2589, 2))+1, VALUE(RIGHT(F2589, 2))+1)</f>
        <v>紫</v>
      </c>
      <c r="E2589" s="1">
        <f t="shared" si="205"/>
        <v>502</v>
      </c>
      <c r="F2589" s="7">
        <v>2771</v>
      </c>
      <c r="G2589" s="9" t="str" cm="1">
        <f t="array" ref="G2589">IF(LEN(F2589)=4,"1-"&amp;LEFT(F2589,2)&amp;"-"&amp;RIGHT(F2589,2),IF(AND(F2589="",B2589&lt;&gt;""),FindJISCoordinate(B2589),"No Code"))</f>
        <v>1-27-71</v>
      </c>
      <c r="H2589" s="3">
        <f t="shared" si="206"/>
        <v>32043</v>
      </c>
      <c r="I2589" s="3" t="str">
        <f t="shared" si="208"/>
        <v>U+7D2B</v>
      </c>
      <c r="J2589" s="3" t="str">
        <f t="shared" si="209"/>
        <v>紫</v>
      </c>
      <c r="K2589" s="3" t="b">
        <f t="shared" si="207"/>
        <v>1</v>
      </c>
    </row>
    <row r="2590" spans="2:11" x14ac:dyDescent="0.4">
      <c r="B2590" s="2" t="str" cm="1">
        <f t="array" ref="B2590">INDEX(JIS一覧!$A$1:$CQ$95, VALUE(LEFT(F2590, 2))+1, VALUE(RIGHT(F2590, 2))+1)</f>
        <v>覗</v>
      </c>
      <c r="E2590" s="1">
        <f t="shared" si="205"/>
        <v>502</v>
      </c>
      <c r="F2590" s="7">
        <v>3933</v>
      </c>
      <c r="G2590" s="9" t="str" cm="1">
        <f t="array" ref="G2590">IF(LEN(F2590)=4,"1-"&amp;LEFT(F2590,2)&amp;"-"&amp;RIGHT(F2590,2),IF(AND(F2590="",B2590&lt;&gt;""),FindJISCoordinate(B2590),"No Code"))</f>
        <v>1-39-33</v>
      </c>
      <c r="H2590" s="3">
        <f t="shared" si="206"/>
        <v>35223</v>
      </c>
      <c r="I2590" s="3" t="str">
        <f t="shared" si="208"/>
        <v>U+8997</v>
      </c>
      <c r="J2590" s="3" t="str">
        <f t="shared" si="209"/>
        <v>覗</v>
      </c>
      <c r="K2590" s="3" t="b">
        <f t="shared" si="207"/>
        <v>1</v>
      </c>
    </row>
    <row r="2591" spans="2:11" x14ac:dyDescent="0.4">
      <c r="B2591" s="2" t="str" cm="1">
        <f t="array" ref="B2591">INDEX(JIS一覧!$A$1:$CQ$95, VALUE(LEFT(F2591, 2))+1, VALUE(RIGHT(F2591, 2))+1)</f>
        <v>觜</v>
      </c>
      <c r="E2591" s="1">
        <f t="shared" si="205"/>
        <v>502</v>
      </c>
      <c r="F2591" s="7">
        <v>7525</v>
      </c>
      <c r="G2591" s="9" t="str" cm="1">
        <f t="array" ref="G2591">IF(LEN(F2591)=4,"1-"&amp;LEFT(F2591,2)&amp;"-"&amp;RIGHT(F2591,2),IF(AND(F2591="",B2591&lt;&gt;""),FindJISCoordinate(B2591),"No Code"))</f>
        <v>1-75-25</v>
      </c>
      <c r="H2591" s="3">
        <f t="shared" si="206"/>
        <v>35292</v>
      </c>
      <c r="I2591" s="3" t="str">
        <f t="shared" si="208"/>
        <v>U+89DC</v>
      </c>
      <c r="J2591" s="3" t="str">
        <f t="shared" si="209"/>
        <v>觜</v>
      </c>
      <c r="K2591" s="3" t="b">
        <f t="shared" si="207"/>
        <v>1</v>
      </c>
    </row>
    <row r="2592" spans="2:11" x14ac:dyDescent="0.4">
      <c r="B2592" s="2" t="str" cm="1">
        <f t="array" ref="B2592">INDEX(JIS一覧!$A$1:$CQ$95, VALUE(LEFT(F2592, 2))+1, VALUE(RIGHT(F2592, 2))+1)</f>
        <v>詞</v>
      </c>
      <c r="E2592" s="1">
        <f t="shared" si="205"/>
        <v>502</v>
      </c>
      <c r="F2592" s="7">
        <v>2776</v>
      </c>
      <c r="G2592" s="9" t="str" cm="1">
        <f t="array" ref="G2592">IF(LEN(F2592)=4,"1-"&amp;LEFT(F2592,2)&amp;"-"&amp;RIGHT(F2592,2),IF(AND(F2592="",B2592&lt;&gt;""),FindJISCoordinate(B2592),"No Code"))</f>
        <v>1-27-76</v>
      </c>
      <c r="H2592" s="3">
        <f t="shared" si="206"/>
        <v>35422</v>
      </c>
      <c r="I2592" s="3" t="str">
        <f t="shared" si="208"/>
        <v>U+8A5E</v>
      </c>
      <c r="J2592" s="3" t="str">
        <f t="shared" si="209"/>
        <v>詞</v>
      </c>
      <c r="K2592" s="3" t="b">
        <f t="shared" si="207"/>
        <v>1</v>
      </c>
    </row>
    <row r="2593" spans="2:11" x14ac:dyDescent="0.4">
      <c r="B2593" s="2" t="str" cm="1">
        <f t="array" ref="B2593">INDEX(JIS一覧!$A$1:$CQ$95, VALUE(LEFT(F2593, 2))+1, VALUE(RIGHT(F2593, 2))+1)</f>
        <v>貲</v>
      </c>
      <c r="E2593" s="1">
        <f t="shared" si="205"/>
        <v>502</v>
      </c>
      <c r="F2593" s="7">
        <v>7639</v>
      </c>
      <c r="G2593" s="9" t="str" cm="1">
        <f t="array" ref="G2593">IF(LEN(F2593)=4,"1-"&amp;LEFT(F2593,2)&amp;"-"&amp;RIGHT(F2593,2),IF(AND(F2593="",B2593&lt;&gt;""),FindJISCoordinate(B2593),"No Code"))</f>
        <v>1-76-39</v>
      </c>
      <c r="H2593" s="3">
        <f t="shared" si="206"/>
        <v>36018</v>
      </c>
      <c r="I2593" s="3" t="str">
        <f t="shared" si="208"/>
        <v>U+8CB2</v>
      </c>
      <c r="J2593" s="3" t="str">
        <f t="shared" si="209"/>
        <v>貲</v>
      </c>
      <c r="K2593" s="3" t="b">
        <f t="shared" si="207"/>
        <v>1</v>
      </c>
    </row>
    <row r="2594" spans="2:11" x14ac:dyDescent="0.4">
      <c r="B2594" s="2" t="str" cm="1">
        <f t="array" ref="B2594">INDEX(JIS一覧!$A$1:$CQ$95, VALUE(LEFT(F2594, 2))+1, VALUE(RIGHT(F2594, 2))+1)</f>
        <v>歯</v>
      </c>
      <c r="E2594" s="1">
        <f t="shared" si="205"/>
        <v>502</v>
      </c>
      <c r="F2594" s="7">
        <v>2785</v>
      </c>
      <c r="G2594" s="9" t="str" cm="1">
        <f t="array" ref="G2594">IF(LEN(F2594)=4,"1-"&amp;LEFT(F2594,2)&amp;"-"&amp;RIGHT(F2594,2),IF(AND(F2594="",B2594&lt;&gt;""),FindJISCoordinate(B2594),"No Code"))</f>
        <v>1-27-85</v>
      </c>
      <c r="H2594" s="3">
        <f t="shared" si="206"/>
        <v>27503</v>
      </c>
      <c r="I2594" s="3" t="str">
        <f t="shared" si="208"/>
        <v>U+6B6F</v>
      </c>
      <c r="J2594" s="3" t="str">
        <f t="shared" si="209"/>
        <v>歯</v>
      </c>
      <c r="K2594" s="3" t="b">
        <f t="shared" si="207"/>
        <v>1</v>
      </c>
    </row>
    <row r="2595" spans="2:11" x14ac:dyDescent="0.4">
      <c r="B2595" s="2" t="str" cm="1">
        <f t="array" ref="B2595">INDEX(JIS一覧!$A$1:$CQ$95, VALUE(LEFT(F2595, 2))+1, VALUE(RIGHT(F2595, 2))+1)</f>
        <v>齒</v>
      </c>
      <c r="C2595" t="s">
        <v>11211</v>
      </c>
      <c r="E2595" s="1">
        <f t="shared" si="205"/>
        <v>502</v>
      </c>
      <c r="F2595" s="7">
        <v>8379</v>
      </c>
      <c r="G2595" s="9" t="str" cm="1">
        <f t="array" ref="G2595">IF(LEN(F2595)=4,"1-"&amp;LEFT(F2595,2)&amp;"-"&amp;RIGHT(F2595,2),IF(AND(F2595="",B2595&lt;&gt;""),FindJISCoordinate(B2595),"No Code"))</f>
        <v>1-83-79</v>
      </c>
      <c r="H2595" s="3">
        <f t="shared" si="206"/>
        <v>40786</v>
      </c>
      <c r="I2595" s="3" t="str">
        <f t="shared" si="208"/>
        <v>U+9F52</v>
      </c>
      <c r="J2595" s="3" t="str">
        <f t="shared" si="209"/>
        <v>齒</v>
      </c>
      <c r="K2595" s="3" t="b">
        <f t="shared" si="207"/>
        <v>1</v>
      </c>
    </row>
    <row r="2596" spans="2:11" x14ac:dyDescent="0.4">
      <c r="B2596" s="2" t="str" cm="1">
        <f t="array" ref="B2596">INDEX(JIS一覧!$A$1:$CQ$95, VALUE(LEFT(F2596, 2))+1, VALUE(RIGHT(F2596, 2))+1)</f>
        <v>嗣</v>
      </c>
      <c r="E2596" s="1">
        <f t="shared" si="205"/>
        <v>502</v>
      </c>
      <c r="F2596" s="7">
        <v>2744</v>
      </c>
      <c r="G2596" s="9" t="str" cm="1">
        <f t="array" ref="G2596">IF(LEN(F2596)=4,"1-"&amp;LEFT(F2596,2)&amp;"-"&amp;RIGHT(F2596,2),IF(AND(F2596="",B2596&lt;&gt;""),FindJISCoordinate(B2596),"No Code"))</f>
        <v>1-27-44</v>
      </c>
      <c r="H2596" s="3">
        <f t="shared" si="206"/>
        <v>21987</v>
      </c>
      <c r="I2596" s="3" t="str">
        <f t="shared" si="208"/>
        <v>U+55E3</v>
      </c>
      <c r="J2596" s="3" t="str">
        <f t="shared" si="209"/>
        <v>嗣</v>
      </c>
      <c r="K2596" s="3" t="b">
        <f t="shared" si="207"/>
        <v>1</v>
      </c>
    </row>
    <row r="2597" spans="2:11" x14ac:dyDescent="0.4">
      <c r="B2597" s="2" t="str" cm="1">
        <f t="array" ref="B2597">INDEX(JIS一覧!$A$1:$CQ$95, VALUE(LEFT(F2597, 2))+1, VALUE(RIGHT(F2597, 2))+1)</f>
        <v>嗜</v>
      </c>
      <c r="E2597" s="1">
        <f t="shared" si="205"/>
        <v>502</v>
      </c>
      <c r="F2597" s="7">
        <v>5147</v>
      </c>
      <c r="G2597" s="9" t="str" cm="1">
        <f t="array" ref="G2597">IF(LEN(F2597)=4,"1-"&amp;LEFT(F2597,2)&amp;"-"&amp;RIGHT(F2597,2),IF(AND(F2597="",B2597&lt;&gt;""),FindJISCoordinate(B2597),"No Code"))</f>
        <v>1-51-47</v>
      </c>
      <c r="H2597" s="3">
        <f t="shared" si="206"/>
        <v>21980</v>
      </c>
      <c r="I2597" s="3" t="str">
        <f t="shared" si="208"/>
        <v>U+55DC</v>
      </c>
      <c r="J2597" s="3" t="str">
        <f t="shared" si="209"/>
        <v>嗜</v>
      </c>
      <c r="K2597" s="3" t="b">
        <f t="shared" si="207"/>
        <v>1</v>
      </c>
    </row>
    <row r="2598" spans="2:11" x14ac:dyDescent="0.4">
      <c r="B2598" s="2" t="str" cm="1">
        <f t="array" ref="B2598">INDEX(JIS一覧!$A$1:$CQ$95, VALUE(LEFT(F2598, 2))+1, VALUE(RIGHT(F2598, 2))+1)</f>
        <v>嗤</v>
      </c>
      <c r="E2598" s="1">
        <f t="shared" si="205"/>
        <v>502</v>
      </c>
      <c r="F2598" s="7">
        <v>5148</v>
      </c>
      <c r="G2598" s="9" t="str" cm="1">
        <f t="array" ref="G2598">IF(LEN(F2598)=4,"1-"&amp;LEFT(F2598,2)&amp;"-"&amp;RIGHT(F2598,2),IF(AND(F2598="",B2598&lt;&gt;""),FindJISCoordinate(B2598),"No Code"))</f>
        <v>1-51-48</v>
      </c>
      <c r="H2598" s="3">
        <f t="shared" si="206"/>
        <v>21988</v>
      </c>
      <c r="I2598" s="3" t="str">
        <f t="shared" si="208"/>
        <v>U+55E4</v>
      </c>
      <c r="J2598" s="3" t="str">
        <f t="shared" si="209"/>
        <v>嗤</v>
      </c>
      <c r="K2598" s="3" t="b">
        <f t="shared" si="207"/>
        <v>1</v>
      </c>
    </row>
    <row r="2599" spans="2:11" x14ac:dyDescent="0.4">
      <c r="B2599" s="2" t="str" cm="1">
        <f t="array" ref="B2599">INDEX(JIS一覧!$A$1:$CQ$95, VALUE(LEFT(F2599, 2))+1, VALUE(RIGHT(F2599, 2))+1)</f>
        <v>塒</v>
      </c>
      <c r="E2599" s="1">
        <f t="shared" si="205"/>
        <v>502</v>
      </c>
      <c r="F2599" s="7">
        <v>5245</v>
      </c>
      <c r="G2599" s="9" t="str" cm="1">
        <f t="array" ref="G2599">IF(LEN(F2599)=4,"1-"&amp;LEFT(F2599,2)&amp;"-"&amp;RIGHT(F2599,2),IF(AND(F2599="",B2599&lt;&gt;""),FindJISCoordinate(B2599),"No Code"))</f>
        <v>1-52-45</v>
      </c>
      <c r="H2599" s="3">
        <f t="shared" si="206"/>
        <v>22610</v>
      </c>
      <c r="I2599" s="3" t="str">
        <f t="shared" si="208"/>
        <v>U+5852</v>
      </c>
      <c r="J2599" s="3" t="str">
        <f t="shared" si="209"/>
        <v>塒</v>
      </c>
      <c r="K2599" s="3" t="b">
        <f t="shared" si="207"/>
        <v>1</v>
      </c>
    </row>
    <row r="2600" spans="2:11" x14ac:dyDescent="0.4">
      <c r="B2600" s="2" t="str" cm="1">
        <f t="array" ref="B2600">INDEX(JIS一覧!$A$1:$CQ$95, VALUE(LEFT(F2600, 2))+1, VALUE(RIGHT(F2600, 2))+1)</f>
        <v>滓</v>
      </c>
      <c r="E2600" s="1">
        <f t="shared" si="205"/>
        <v>502</v>
      </c>
      <c r="F2600" s="7">
        <v>6272</v>
      </c>
      <c r="G2600" s="9" t="str" cm="1">
        <f t="array" ref="G2600">IF(LEN(F2600)=4,"1-"&amp;LEFT(F2600,2)&amp;"-"&amp;RIGHT(F2600,2),IF(AND(F2600="",B2600&lt;&gt;""),FindJISCoordinate(B2600),"No Code"))</f>
        <v>1-62-72</v>
      </c>
      <c r="H2600" s="3">
        <f t="shared" si="206"/>
        <v>28371</v>
      </c>
      <c r="I2600" s="3" t="str">
        <f t="shared" si="208"/>
        <v>U+6ED3</v>
      </c>
      <c r="J2600" s="3" t="str">
        <f t="shared" si="209"/>
        <v>滓</v>
      </c>
      <c r="K2600" s="3" t="b">
        <f t="shared" si="207"/>
        <v>1</v>
      </c>
    </row>
    <row r="2601" spans="2:11" x14ac:dyDescent="0.4">
      <c r="B2601" s="2" t="str" cm="1">
        <f t="array" ref="B2601">INDEX(JIS一覧!$A$1:$CQ$95, VALUE(LEFT(F2601, 2))+1, VALUE(RIGHT(F2601, 2))+1)</f>
        <v>獅</v>
      </c>
      <c r="E2601" s="1">
        <f t="shared" si="205"/>
        <v>502</v>
      </c>
      <c r="F2601" s="7">
        <v>2766</v>
      </c>
      <c r="G2601" s="9" t="str" cm="1">
        <f t="array" ref="G2601">IF(LEN(F2601)=4,"1-"&amp;LEFT(F2601,2)&amp;"-"&amp;RIGHT(F2601,2),IF(AND(F2601="",B2601&lt;&gt;""),FindJISCoordinate(B2601),"No Code"))</f>
        <v>1-27-66</v>
      </c>
      <c r="H2601" s="3">
        <f t="shared" si="206"/>
        <v>29509</v>
      </c>
      <c r="I2601" s="3" t="str">
        <f t="shared" si="208"/>
        <v>U+7345</v>
      </c>
      <c r="J2601" s="3" t="str">
        <f t="shared" si="209"/>
        <v>獅</v>
      </c>
      <c r="K2601" s="3" t="b">
        <f t="shared" si="207"/>
        <v>1</v>
      </c>
    </row>
    <row r="2602" spans="2:11" x14ac:dyDescent="0.4">
      <c r="B2602" s="2" t="str" cm="1">
        <f t="array" ref="B2602">INDEX(JIS一覧!$A$1:$CQ$95, VALUE(LEFT(F2602, 2))+1, VALUE(RIGHT(F2602, 2))+1)</f>
        <v>肆</v>
      </c>
      <c r="E2602" s="1">
        <f t="shared" si="205"/>
        <v>502</v>
      </c>
      <c r="F2602" s="7">
        <v>7072</v>
      </c>
      <c r="G2602" s="9" t="str" cm="1">
        <f t="array" ref="G2602">IF(LEN(F2602)=4,"1-"&amp;LEFT(F2602,2)&amp;"-"&amp;RIGHT(F2602,2),IF(AND(F2602="",B2602&lt;&gt;""),FindJISCoordinate(B2602),"No Code"))</f>
        <v>1-70-72</v>
      </c>
      <c r="H2602" s="3">
        <f t="shared" si="206"/>
        <v>32902</v>
      </c>
      <c r="I2602" s="3" t="str">
        <f t="shared" si="208"/>
        <v>U+8086</v>
      </c>
      <c r="J2602" s="3" t="str">
        <f t="shared" si="209"/>
        <v>肆</v>
      </c>
      <c r="K2602" s="3" t="b">
        <f t="shared" si="207"/>
        <v>1</v>
      </c>
    </row>
    <row r="2603" spans="2:11" x14ac:dyDescent="0.4">
      <c r="B2603" s="2" t="str" cm="1">
        <f t="array" ref="B2603">INDEX(JIS一覧!$A$1:$CQ$95, VALUE(LEFT(F2603, 2))+1, VALUE(RIGHT(F2603, 2))+1)</f>
        <v>蒔</v>
      </c>
      <c r="E2603" s="1">
        <f t="shared" si="205"/>
        <v>502</v>
      </c>
      <c r="F2603" s="7">
        <v>2812</v>
      </c>
      <c r="G2603" s="9" t="str" cm="1">
        <f t="array" ref="G2603">IF(LEN(F2603)=4,"1-"&amp;LEFT(F2603,2)&amp;"-"&amp;RIGHT(F2603,2),IF(AND(F2603="",B2603&lt;&gt;""),FindJISCoordinate(B2603),"No Code"))</f>
        <v>1-28-12</v>
      </c>
      <c r="H2603" s="3">
        <f t="shared" si="206"/>
        <v>33940</v>
      </c>
      <c r="I2603" s="3" t="str">
        <f t="shared" si="208"/>
        <v>U+8494</v>
      </c>
      <c r="J2603" s="3" t="str">
        <f t="shared" si="209"/>
        <v>蒔</v>
      </c>
      <c r="K2603" s="3" t="b">
        <f t="shared" si="207"/>
        <v>1</v>
      </c>
    </row>
    <row r="2604" spans="2:11" x14ac:dyDescent="0.4">
      <c r="B2604" s="2" t="str" cm="1">
        <f t="array" ref="B2604">INDEX(JIS一覧!$A$1:$CQ$95, VALUE(LEFT(F2604, 2))+1, VALUE(RIGHT(F2604, 2))+1)</f>
        <v>蓍</v>
      </c>
      <c r="E2604" s="1">
        <f t="shared" si="205"/>
        <v>502</v>
      </c>
      <c r="F2604" s="7">
        <v>7273</v>
      </c>
      <c r="G2604" s="9" t="str" cm="1">
        <f t="array" ref="G2604">IF(LEN(F2604)=4,"1-"&amp;LEFT(F2604,2)&amp;"-"&amp;RIGHT(F2604,2),IF(AND(F2604="",B2604&lt;&gt;""),FindJISCoordinate(B2604),"No Code"))</f>
        <v>1-72-73</v>
      </c>
      <c r="H2604" s="3">
        <f t="shared" si="206"/>
        <v>33997</v>
      </c>
      <c r="I2604" s="3" t="str">
        <f t="shared" si="208"/>
        <v>U+84CD</v>
      </c>
      <c r="J2604" s="3" t="str">
        <f t="shared" si="209"/>
        <v>蓍</v>
      </c>
      <c r="K2604" s="3" t="b">
        <f t="shared" si="207"/>
        <v>1</v>
      </c>
    </row>
    <row r="2605" spans="2:11" x14ac:dyDescent="0.4">
      <c r="B2605" s="2" t="str" cm="1">
        <f t="array" ref="B2605">INDEX(JIS一覧!$A$1:$CQ$95, VALUE(LEFT(F2605, 2))+1, VALUE(RIGHT(F2605, 2))+1)</f>
        <v>詩</v>
      </c>
      <c r="E2605" s="1">
        <f t="shared" si="205"/>
        <v>502</v>
      </c>
      <c r="F2605" s="7">
        <v>2777</v>
      </c>
      <c r="G2605" s="9" t="str" cm="1">
        <f t="array" ref="G2605">IF(LEN(F2605)=4,"1-"&amp;LEFT(F2605,2)&amp;"-"&amp;RIGHT(F2605,2),IF(AND(F2605="",B2605&lt;&gt;""),FindJISCoordinate(B2605),"No Code"))</f>
        <v>1-27-77</v>
      </c>
      <c r="H2605" s="3">
        <f t="shared" si="206"/>
        <v>35433</v>
      </c>
      <c r="I2605" s="3" t="str">
        <f t="shared" si="208"/>
        <v>U+8A69</v>
      </c>
      <c r="J2605" s="3" t="str">
        <f t="shared" si="209"/>
        <v>詩</v>
      </c>
      <c r="K2605" s="3" t="b">
        <f t="shared" si="207"/>
        <v>1</v>
      </c>
    </row>
    <row r="2606" spans="2:11" x14ac:dyDescent="0.4">
      <c r="B2606" s="2" t="str" cm="1">
        <f t="array" ref="B2606">INDEX(JIS一覧!$A$1:$CQ$95, VALUE(LEFT(F2606, 2))+1, VALUE(RIGHT(F2606, 2))+1)</f>
        <v>試</v>
      </c>
      <c r="E2606" s="1">
        <f t="shared" si="205"/>
        <v>502</v>
      </c>
      <c r="F2606" s="7">
        <v>2778</v>
      </c>
      <c r="G2606" s="9" t="str" cm="1">
        <f t="array" ref="G2606">IF(LEN(F2606)=4,"1-"&amp;LEFT(F2606,2)&amp;"-"&amp;RIGHT(F2606,2),IF(AND(F2606="",B2606&lt;&gt;""),FindJISCoordinate(B2606),"No Code"))</f>
        <v>1-27-78</v>
      </c>
      <c r="H2606" s="3">
        <f t="shared" si="206"/>
        <v>35430</v>
      </c>
      <c r="I2606" s="3" t="str">
        <f t="shared" si="208"/>
        <v>U+8A66</v>
      </c>
      <c r="J2606" s="3" t="str">
        <f t="shared" si="209"/>
        <v>試</v>
      </c>
      <c r="K2606" s="3" t="b">
        <f t="shared" si="207"/>
        <v>1</v>
      </c>
    </row>
    <row r="2607" spans="2:11" x14ac:dyDescent="0.4">
      <c r="B2607" s="2" t="str" cm="1">
        <f t="array" ref="B2607">INDEX(JIS一覧!$A$1:$CQ$95, VALUE(LEFT(F2607, 2))+1, VALUE(RIGHT(F2607, 2))+1)</f>
        <v>資</v>
      </c>
      <c r="E2607" s="1">
        <f t="shared" si="205"/>
        <v>502</v>
      </c>
      <c r="F2607" s="7">
        <v>2781</v>
      </c>
      <c r="G2607" s="9" t="str" cm="1">
        <f t="array" ref="G2607">IF(LEN(F2607)=4,"1-"&amp;LEFT(F2607,2)&amp;"-"&amp;RIGHT(F2607,2),IF(AND(F2607="",B2607&lt;&gt;""),FindJISCoordinate(B2607),"No Code"))</f>
        <v>1-27-81</v>
      </c>
      <c r="H2607" s="3">
        <f t="shared" si="206"/>
        <v>36039</v>
      </c>
      <c r="I2607" s="3" t="str">
        <f t="shared" si="208"/>
        <v>U+8CC7</v>
      </c>
      <c r="J2607" s="3" t="str">
        <f t="shared" si="209"/>
        <v>資</v>
      </c>
      <c r="K2607" s="3" t="b">
        <f t="shared" si="207"/>
        <v>1</v>
      </c>
    </row>
    <row r="2608" spans="2:11" x14ac:dyDescent="0.4">
      <c r="B2608" s="2" t="str" cm="1">
        <f t="array" ref="B2608">INDEX(JIS一覧!$A$1:$CQ$95, VALUE(LEFT(F2608, 2))+1, VALUE(RIGHT(F2608, 2))+1)</f>
        <v>飼</v>
      </c>
      <c r="E2608" s="1">
        <f t="shared" si="205"/>
        <v>502</v>
      </c>
      <c r="F2608" s="7">
        <v>2784</v>
      </c>
      <c r="G2608" s="9" t="str" cm="1">
        <f t="array" ref="G2608">IF(LEN(F2608)=4,"1-"&amp;LEFT(F2608,2)&amp;"-"&amp;RIGHT(F2608,2),IF(AND(F2608="",B2608&lt;&gt;""),FindJISCoordinate(B2608),"No Code"))</f>
        <v>1-27-84</v>
      </c>
      <c r="H2608" s="3">
        <f t="shared" si="206"/>
        <v>39164</v>
      </c>
      <c r="I2608" s="3" t="str">
        <f t="shared" si="208"/>
        <v>U+98FC</v>
      </c>
      <c r="J2608" s="3" t="str">
        <f t="shared" si="209"/>
        <v>飼</v>
      </c>
      <c r="K2608" s="3" t="b">
        <f t="shared" si="207"/>
        <v>1</v>
      </c>
    </row>
    <row r="2609" spans="2:11" x14ac:dyDescent="0.4">
      <c r="B2609" s="2"/>
      <c r="C2609" t="s">
        <v>11212</v>
      </c>
      <c r="E2609" s="1">
        <f t="shared" si="205"/>
        <v>502</v>
      </c>
      <c r="G2609" s="9" t="str" cm="1">
        <f t="array" ref="G2609">IF(LEN(F2609)=4,"1-"&amp;LEFT(F2609,2)&amp;"-"&amp;RIGHT(F2609,2),IF(AND(F2609="",B2609&lt;&gt;""),FindJISCoordinate(B2609),"No Code"))</f>
        <v>No Code</v>
      </c>
      <c r="H2609" s="3" t="str">
        <f t="shared" si="206"/>
        <v/>
      </c>
      <c r="I2609" s="3" t="str">
        <f t="shared" si="208"/>
        <v/>
      </c>
      <c r="J2609" s="3" t="str">
        <f t="shared" si="209"/>
        <v/>
      </c>
      <c r="K2609" s="3" t="b">
        <f t="shared" si="207"/>
        <v>1</v>
      </c>
    </row>
    <row r="2610" spans="2:11" x14ac:dyDescent="0.4">
      <c r="B2610" s="2" t="str" cm="1">
        <f t="array" ref="B2610">INDEX(JIS一覧!$A$1:$CQ$95, VALUE(LEFT(F2610, 2))+1, VALUE(RIGHT(F2610, 2))+1)</f>
        <v>緇</v>
      </c>
      <c r="E2610" s="1">
        <f t="shared" si="205"/>
        <v>502</v>
      </c>
      <c r="F2610" s="7">
        <v>6930</v>
      </c>
      <c r="G2610" s="9" t="str" cm="1">
        <f t="array" ref="G2610">IF(LEN(F2610)=4,"1-"&amp;LEFT(F2610,2)&amp;"-"&amp;RIGHT(F2610,2),IF(AND(F2610="",B2610&lt;&gt;""),FindJISCoordinate(B2610),"No Code"))</f>
        <v>1-69-30</v>
      </c>
      <c r="H2610" s="3">
        <f t="shared" si="206"/>
        <v>32199</v>
      </c>
      <c r="I2610" s="3" t="str">
        <f t="shared" si="208"/>
        <v>U+7DC7</v>
      </c>
      <c r="J2610" s="3" t="str">
        <f t="shared" si="209"/>
        <v>緇</v>
      </c>
      <c r="K2610" s="3" t="b">
        <f t="shared" si="207"/>
        <v>1</v>
      </c>
    </row>
    <row r="2611" spans="2:11" x14ac:dyDescent="0.4">
      <c r="B2611" s="2" t="str" cm="1">
        <f t="array" ref="B2611">INDEX(JIS一覧!$A$1:$CQ$95, VALUE(LEFT(F2611, 2))+1, VALUE(RIGHT(F2611, 2))+1)</f>
        <v>誌</v>
      </c>
      <c r="E2611" s="1">
        <f t="shared" si="205"/>
        <v>502</v>
      </c>
      <c r="F2611" s="7">
        <v>2779</v>
      </c>
      <c r="G2611" s="9" t="str" cm="1">
        <f t="array" ref="G2611">IF(LEN(F2611)=4,"1-"&amp;LEFT(F2611,2)&amp;"-"&amp;RIGHT(F2611,2),IF(AND(F2611="",B2611&lt;&gt;""),FindJISCoordinate(B2611),"No Code"))</f>
        <v>1-27-79</v>
      </c>
      <c r="H2611" s="3">
        <f t="shared" si="206"/>
        <v>35468</v>
      </c>
      <c r="I2611" s="3" t="str">
        <f t="shared" si="208"/>
        <v>U+8A8C</v>
      </c>
      <c r="J2611" s="3" t="str">
        <f t="shared" si="209"/>
        <v>誌</v>
      </c>
      <c r="K2611" s="3" t="b">
        <f t="shared" si="207"/>
        <v>1</v>
      </c>
    </row>
    <row r="2612" spans="2:11" x14ac:dyDescent="0.4">
      <c r="B2612" s="2" t="str" cm="1">
        <f t="array" ref="B2612">INDEX(JIS一覧!$A$1:$CQ$95, VALUE(LEFT(F2612, 2))+1, VALUE(RIGHT(F2612, 2))+1)</f>
        <v>雌</v>
      </c>
      <c r="E2612" s="1">
        <f t="shared" si="205"/>
        <v>502</v>
      </c>
      <c r="F2612" s="7">
        <v>2783</v>
      </c>
      <c r="G2612" s="9" t="str" cm="1">
        <f t="array" ref="G2612">IF(LEN(F2612)=4,"1-"&amp;LEFT(F2612,2)&amp;"-"&amp;RIGHT(F2612,2),IF(AND(F2612="",B2612&lt;&gt;""),FindJISCoordinate(B2612),"No Code"))</f>
        <v>1-27-83</v>
      </c>
      <c r="H2612" s="3">
        <f t="shared" si="206"/>
        <v>38604</v>
      </c>
      <c r="I2612" s="3" t="str">
        <f t="shared" si="208"/>
        <v>U+96CC</v>
      </c>
      <c r="J2612" s="3" t="str">
        <f t="shared" si="209"/>
        <v>雌</v>
      </c>
      <c r="K2612" s="3" t="b">
        <f t="shared" si="207"/>
        <v>1</v>
      </c>
    </row>
    <row r="2613" spans="2:11" x14ac:dyDescent="0.4">
      <c r="B2613" s="2" t="str" cm="1">
        <f t="array" ref="B2613">INDEX(JIS一覧!$A$1:$CQ$95, VALUE(LEFT(F2613, 2))+1, VALUE(RIGHT(F2613, 2))+1)</f>
        <v>嘴</v>
      </c>
      <c r="E2613" s="1">
        <f t="shared" si="205"/>
        <v>502</v>
      </c>
      <c r="F2613" s="7">
        <v>5160</v>
      </c>
      <c r="G2613" s="9" t="str" cm="1">
        <f t="array" ref="G2613">IF(LEN(F2613)=4,"1-"&amp;LEFT(F2613,2)&amp;"-"&amp;RIGHT(F2613,2),IF(AND(F2613="",B2613&lt;&gt;""),FindJISCoordinate(B2613),"No Code"))</f>
        <v>1-51-60</v>
      </c>
      <c r="H2613" s="3">
        <f t="shared" si="206"/>
        <v>22068</v>
      </c>
      <c r="I2613" s="3" t="str">
        <f t="shared" si="208"/>
        <v>U+5634</v>
      </c>
      <c r="J2613" s="3" t="str">
        <f t="shared" si="209"/>
        <v>嘴</v>
      </c>
      <c r="K2613" s="3" t="b">
        <f t="shared" si="207"/>
        <v>1</v>
      </c>
    </row>
    <row r="2614" spans="2:11" x14ac:dyDescent="0.4">
      <c r="B2614" s="2" t="str" cm="1">
        <f t="array" ref="B2614">INDEX(JIS一覧!$A$1:$CQ$95, VALUE(LEFT(F2614, 2))+1, VALUE(RIGHT(F2614, 2))+1)</f>
        <v>幟</v>
      </c>
      <c r="E2614" s="1">
        <f t="shared" si="205"/>
        <v>502</v>
      </c>
      <c r="F2614" s="7">
        <v>5480</v>
      </c>
      <c r="G2614" s="9" t="str" cm="1">
        <f t="array" ref="G2614">IF(LEN(F2614)=4,"1-"&amp;LEFT(F2614,2)&amp;"-"&amp;RIGHT(F2614,2),IF(AND(F2614="",B2614&lt;&gt;""),FindJISCoordinate(B2614),"No Code"))</f>
        <v>1-54-80</v>
      </c>
      <c r="H2614" s="3">
        <f t="shared" si="206"/>
        <v>24159</v>
      </c>
      <c r="I2614" s="3" t="str">
        <f t="shared" si="208"/>
        <v>U+5E5F</v>
      </c>
      <c r="J2614" s="3" t="str">
        <f t="shared" si="209"/>
        <v>幟</v>
      </c>
      <c r="K2614" s="3" t="b">
        <f t="shared" si="207"/>
        <v>1</v>
      </c>
    </row>
    <row r="2615" spans="2:11" x14ac:dyDescent="0.4">
      <c r="B2615" s="2" t="str" cm="1">
        <f t="array" ref="B2615">INDEX(JIS一覧!$A$1:$CQ$95, VALUE(LEFT(F2615, 2))+1, VALUE(RIGHT(F2615, 2))+1)</f>
        <v>廝</v>
      </c>
      <c r="E2615" s="1">
        <f t="shared" ref="E2615:E2678" si="210">IF(D2615="",E2614,D2615+ROUNDUP(E2614-D2615,-2))</f>
        <v>502</v>
      </c>
      <c r="F2615" s="7">
        <v>5503</v>
      </c>
      <c r="G2615" s="9" t="str" cm="1">
        <f t="array" ref="G2615">IF(LEN(F2615)=4,"1-"&amp;LEFT(F2615,2)&amp;"-"&amp;RIGHT(F2615,2),IF(AND(F2615="",B2615&lt;&gt;""),FindJISCoordinate(B2615),"No Code"))</f>
        <v>1-55-03</v>
      </c>
      <c r="H2615" s="3">
        <f t="shared" si="206"/>
        <v>24285</v>
      </c>
      <c r="I2615" s="3" t="str">
        <f t="shared" si="208"/>
        <v>U+5EDD</v>
      </c>
      <c r="J2615" s="3" t="str">
        <f t="shared" si="209"/>
        <v>廝</v>
      </c>
      <c r="K2615" s="3" t="b">
        <f t="shared" si="207"/>
        <v>1</v>
      </c>
    </row>
    <row r="2616" spans="2:11" x14ac:dyDescent="0.4">
      <c r="B2616" s="2" t="str" cm="1">
        <f t="array" ref="B2616">INDEX(JIS一覧!$A$1:$CQ$95, VALUE(LEFT(F2616, 2))+1, VALUE(RIGHT(F2616, 2))+1)</f>
        <v>厮</v>
      </c>
      <c r="E2616" s="1">
        <f t="shared" si="210"/>
        <v>502</v>
      </c>
      <c r="F2616" s="7">
        <v>5049</v>
      </c>
      <c r="G2616" s="9" t="str" cm="1">
        <f t="array" ref="G2616">IF(LEN(F2616)=4,"1-"&amp;LEFT(F2616,2)&amp;"-"&amp;RIGHT(F2616,2),IF(AND(F2616="",B2616&lt;&gt;""),FindJISCoordinate(B2616),"No Code"))</f>
        <v>1-50-49</v>
      </c>
      <c r="H2616" s="3">
        <f t="shared" si="206"/>
        <v>21422</v>
      </c>
      <c r="I2616" s="3" t="str">
        <f t="shared" si="208"/>
        <v>U+53AE</v>
      </c>
      <c r="J2616" s="3" t="str">
        <f t="shared" si="209"/>
        <v>厮</v>
      </c>
      <c r="K2616" s="3" t="b">
        <f t="shared" si="207"/>
        <v>1</v>
      </c>
    </row>
    <row r="2617" spans="2:11" x14ac:dyDescent="0.4">
      <c r="B2617" s="2" t="str" cm="1">
        <f t="array" ref="B2617">INDEX(JIS一覧!$A$1:$CQ$95, VALUE(LEFT(F2617, 2))+1, VALUE(RIGHT(F2617, 2))+1)</f>
        <v>摯</v>
      </c>
      <c r="E2617" s="1">
        <f t="shared" si="210"/>
        <v>502</v>
      </c>
      <c r="F2617" s="7">
        <v>5785</v>
      </c>
      <c r="G2617" s="9" t="str" cm="1">
        <f t="array" ref="G2617">IF(LEN(F2617)=4,"1-"&amp;LEFT(F2617,2)&amp;"-"&amp;RIGHT(F2617,2),IF(AND(F2617="",B2617&lt;&gt;""),FindJISCoordinate(B2617),"No Code"))</f>
        <v>1-57-85</v>
      </c>
      <c r="H2617" s="3">
        <f t="shared" si="206"/>
        <v>25711</v>
      </c>
      <c r="I2617" s="3" t="str">
        <f t="shared" si="208"/>
        <v>U+646F</v>
      </c>
      <c r="J2617" s="3" t="str">
        <f t="shared" si="209"/>
        <v>摯</v>
      </c>
      <c r="K2617" s="3" t="b">
        <f t="shared" si="207"/>
        <v>1</v>
      </c>
    </row>
    <row r="2618" spans="2:11" x14ac:dyDescent="0.4">
      <c r="B2618" s="2" t="str" cm="1">
        <f t="array" ref="B2618">INDEX(JIS一覧!$A$1:$CQ$95, VALUE(LEFT(F2618, 2))+1, VALUE(RIGHT(F2618, 2))+1)</f>
        <v>賜</v>
      </c>
      <c r="E2618" s="1">
        <f t="shared" si="210"/>
        <v>502</v>
      </c>
      <c r="F2618" s="7">
        <v>2782</v>
      </c>
      <c r="G2618" s="9" t="str" cm="1">
        <f t="array" ref="G2618">IF(LEN(F2618)=4,"1-"&amp;LEFT(F2618,2)&amp;"-"&amp;RIGHT(F2618,2),IF(AND(F2618="",B2618&lt;&gt;""),FindJISCoordinate(B2618),"No Code"))</f>
        <v>1-27-82</v>
      </c>
      <c r="H2618" s="3">
        <f t="shared" si="206"/>
        <v>36060</v>
      </c>
      <c r="I2618" s="3" t="str">
        <f t="shared" si="208"/>
        <v>U+8CDC</v>
      </c>
      <c r="J2618" s="3" t="str">
        <f t="shared" si="209"/>
        <v>賜</v>
      </c>
      <c r="K2618" s="3" t="b">
        <f t="shared" si="207"/>
        <v>1</v>
      </c>
    </row>
    <row r="2619" spans="2:11" x14ac:dyDescent="0.4">
      <c r="B2619" s="2" t="str" cm="1">
        <f t="array" ref="B2619">INDEX(JIS一覧!$A$1:$CQ$95, VALUE(LEFT(F2619, 2))+1, VALUE(RIGHT(F2619, 2))+1)</f>
        <v>輜</v>
      </c>
      <c r="E2619" s="1">
        <f t="shared" si="210"/>
        <v>502</v>
      </c>
      <c r="F2619" s="7">
        <v>7747</v>
      </c>
      <c r="G2619" s="9" t="str" cm="1">
        <f t="array" ref="G2619">IF(LEN(F2619)=4,"1-"&amp;LEFT(F2619,2)&amp;"-"&amp;RIGHT(F2619,2),IF(AND(F2619="",B2619&lt;&gt;""),FindJISCoordinate(B2619),"No Code"))</f>
        <v>1-77-47</v>
      </c>
      <c r="H2619" s="3">
        <f t="shared" si="206"/>
        <v>36636</v>
      </c>
      <c r="I2619" s="3" t="str">
        <f t="shared" si="208"/>
        <v>U+8F1C</v>
      </c>
      <c r="J2619" s="3" t="str">
        <f t="shared" si="209"/>
        <v>輜</v>
      </c>
      <c r="K2619" s="3" t="b">
        <f t="shared" si="207"/>
        <v>1</v>
      </c>
    </row>
    <row r="2620" spans="2:11" x14ac:dyDescent="0.4">
      <c r="B2620" s="2" t="str" cm="1">
        <f t="array" ref="B2620">INDEX(JIS一覧!$A$1:$CQ$95, VALUE(LEFT(F2620, 2))+1, VALUE(RIGHT(F2620, 2))+1)</f>
        <v>駟</v>
      </c>
      <c r="E2620" s="1">
        <f t="shared" si="210"/>
        <v>502</v>
      </c>
      <c r="F2620" s="7">
        <v>8142</v>
      </c>
      <c r="G2620" s="9" t="str" cm="1">
        <f t="array" ref="G2620">IF(LEN(F2620)=4,"1-"&amp;LEFT(F2620,2)&amp;"-"&amp;RIGHT(F2620,2),IF(AND(F2620="",B2620&lt;&gt;""),FindJISCoordinate(B2620),"No Code"))</f>
        <v>1-81-42</v>
      </c>
      <c r="H2620" s="3">
        <f t="shared" si="206"/>
        <v>39391</v>
      </c>
      <c r="I2620" s="3" t="str">
        <f t="shared" si="208"/>
        <v>U+99DF</v>
      </c>
      <c r="J2620" s="3" t="str">
        <f t="shared" si="209"/>
        <v>駟</v>
      </c>
      <c r="K2620" s="3" t="b">
        <f t="shared" si="207"/>
        <v>1</v>
      </c>
    </row>
    <row r="2621" spans="2:11" x14ac:dyDescent="0.4">
      <c r="B2621" s="2" t="str" cm="1">
        <f t="array" ref="B2621">INDEX(JIS一覧!$A$1:$CQ$95, VALUE(LEFT(F2621, 2))+1, VALUE(RIGHT(F2621, 2))+1)</f>
        <v>駛</v>
      </c>
      <c r="E2621" s="1">
        <f t="shared" si="210"/>
        <v>502</v>
      </c>
      <c r="F2621" s="7">
        <v>8143</v>
      </c>
      <c r="G2621" s="9" t="str" cm="1">
        <f t="array" ref="G2621">IF(LEN(F2621)=4,"1-"&amp;LEFT(F2621,2)&amp;"-"&amp;RIGHT(F2621,2),IF(AND(F2621="",B2621&lt;&gt;""),FindJISCoordinate(B2621),"No Code"))</f>
        <v>1-81-43</v>
      </c>
      <c r="H2621" s="3">
        <f t="shared" si="206"/>
        <v>39387</v>
      </c>
      <c r="I2621" s="3" t="str">
        <f t="shared" si="208"/>
        <v>U+99DB</v>
      </c>
      <c r="J2621" s="3" t="str">
        <f t="shared" si="209"/>
        <v>駛</v>
      </c>
      <c r="K2621" s="3" t="b">
        <f t="shared" si="207"/>
        <v>1</v>
      </c>
    </row>
    <row r="2622" spans="2:11" x14ac:dyDescent="0.4">
      <c r="B2622" s="2" t="str" cm="1">
        <f t="array" ref="B2622">INDEX(JIS一覧!$A$1:$CQ$95, VALUE(LEFT(F2622, 2))+1, VALUE(RIGHT(F2622, 2))+1)</f>
        <v>髭</v>
      </c>
      <c r="E2622" s="1">
        <f t="shared" si="210"/>
        <v>502</v>
      </c>
      <c r="F2622" s="7">
        <v>4106</v>
      </c>
      <c r="G2622" s="9" t="str" cm="1">
        <f t="array" ref="G2622">IF(LEN(F2622)=4,"1-"&amp;LEFT(F2622,2)&amp;"-"&amp;RIGHT(F2622,2),IF(AND(F2622="",B2622&lt;&gt;""),FindJISCoordinate(B2622),"No Code"))</f>
        <v>1-41-06</v>
      </c>
      <c r="H2622" s="3">
        <f t="shared" si="206"/>
        <v>39661</v>
      </c>
      <c r="I2622" s="3" t="str">
        <f t="shared" si="208"/>
        <v>U+9AED</v>
      </c>
      <c r="J2622" s="3" t="str">
        <f t="shared" si="209"/>
        <v>髭</v>
      </c>
      <c r="K2622" s="3" t="b">
        <f t="shared" si="207"/>
        <v>1</v>
      </c>
    </row>
    <row r="2623" spans="2:11" x14ac:dyDescent="0.4">
      <c r="B2623" s="1" t="s">
        <v>7444</v>
      </c>
      <c r="E2623" s="1">
        <f t="shared" si="210"/>
        <v>502</v>
      </c>
      <c r="G2623" s="9" t="str" cm="1">
        <f t="array" ref="G2623">IF(LEN(F2623)=4,"1-"&amp;LEFT(F2623,2)&amp;"-"&amp;RIGHT(F2623,2),IF(AND(F2623="",B2623&lt;&gt;""),FindJISCoordinate(B2623),"No Code"))</f>
        <v>2-93-37</v>
      </c>
      <c r="H2623" s="3">
        <f t="shared" si="206"/>
        <v>39795</v>
      </c>
      <c r="I2623" s="3" t="str">
        <f t="shared" si="208"/>
        <v>U+9B73</v>
      </c>
      <c r="J2623" s="3" t="str">
        <f t="shared" si="209"/>
        <v>魳</v>
      </c>
      <c r="K2623" s="3" t="b">
        <f t="shared" si="207"/>
        <v>1</v>
      </c>
    </row>
    <row r="2624" spans="2:11" x14ac:dyDescent="0.4">
      <c r="B2624" s="2" t="str" cm="1">
        <f t="array" ref="B2624">INDEX(JIS一覧!$A$1:$CQ$95, VALUE(LEFT(F2624, 2))+1, VALUE(RIGHT(F2624, 2))+1)</f>
        <v>熾</v>
      </c>
      <c r="E2624" s="1">
        <f t="shared" si="210"/>
        <v>502</v>
      </c>
      <c r="F2624" s="7">
        <v>6385</v>
      </c>
      <c r="G2624" s="9" t="str" cm="1">
        <f t="array" ref="G2624">IF(LEN(F2624)=4,"1-"&amp;LEFT(F2624,2)&amp;"-"&amp;RIGHT(F2624,2),IF(AND(F2624="",B2624&lt;&gt;""),FindJISCoordinate(B2624),"No Code"))</f>
        <v>1-63-85</v>
      </c>
      <c r="H2624" s="3">
        <f t="shared" si="206"/>
        <v>29118</v>
      </c>
      <c r="I2624" s="3" t="str">
        <f t="shared" si="208"/>
        <v>U+71BE</v>
      </c>
      <c r="J2624" s="3" t="str">
        <f t="shared" si="209"/>
        <v>熾</v>
      </c>
      <c r="K2624" s="3" t="b">
        <f t="shared" si="207"/>
        <v>1</v>
      </c>
    </row>
    <row r="2625" spans="2:11" x14ac:dyDescent="0.4">
      <c r="B2625" s="2" t="str" cm="1">
        <f t="array" ref="B2625">INDEX(JIS一覧!$A$1:$CQ$95, VALUE(LEFT(F2625, 2))+1, VALUE(RIGHT(F2625, 2))+1)</f>
        <v>篩</v>
      </c>
      <c r="E2625" s="1">
        <f t="shared" si="210"/>
        <v>502</v>
      </c>
      <c r="F2625" s="7">
        <v>6833</v>
      </c>
      <c r="G2625" s="9" t="str" cm="1">
        <f t="array" ref="G2625">IF(LEN(F2625)=4,"1-"&amp;LEFT(F2625,2)&amp;"-"&amp;RIGHT(F2625,2),IF(AND(F2625="",B2625&lt;&gt;""),FindJISCoordinate(B2625),"No Code"))</f>
        <v>1-68-33</v>
      </c>
      <c r="H2625" s="3">
        <f t="shared" si="206"/>
        <v>31721</v>
      </c>
      <c r="I2625" s="3" t="str">
        <f t="shared" si="208"/>
        <v>U+7BE9</v>
      </c>
      <c r="J2625" s="3" t="str">
        <f t="shared" si="209"/>
        <v>篩</v>
      </c>
      <c r="K2625" s="3" t="b">
        <f t="shared" si="207"/>
        <v>1</v>
      </c>
    </row>
    <row r="2626" spans="2:11" x14ac:dyDescent="0.4">
      <c r="B2626" s="2" t="str" cm="1">
        <f t="array" ref="B2626">INDEX(JIS一覧!$A$1:$CQ$95, VALUE(LEFT(F2626, 2))+1, VALUE(RIGHT(F2626, 2))+1)</f>
        <v>縒</v>
      </c>
      <c r="E2626" s="1">
        <f t="shared" si="210"/>
        <v>502</v>
      </c>
      <c r="F2626" s="7">
        <v>6951</v>
      </c>
      <c r="G2626" s="9" t="str" cm="1">
        <f t="array" ref="G2626">IF(LEN(F2626)=4,"1-"&amp;LEFT(F2626,2)&amp;"-"&amp;RIGHT(F2626,2),IF(AND(F2626="",B2626&lt;&gt;""),FindJISCoordinate(B2626),"No Code"))</f>
        <v>1-69-51</v>
      </c>
      <c r="H2626" s="3">
        <f t="shared" ref="H2626:H2689" si="211">IFERROR(_xlfn.UNICODE(B2626),"")</f>
        <v>32274</v>
      </c>
      <c r="I2626" s="3" t="str">
        <f t="shared" si="208"/>
        <v>U+7E12</v>
      </c>
      <c r="J2626" s="3" t="str">
        <f t="shared" si="209"/>
        <v>縒</v>
      </c>
      <c r="K2626" s="3" t="b">
        <f t="shared" ref="K2626:K2689" si="212">B2626=J2626</f>
        <v>1</v>
      </c>
    </row>
    <row r="2627" spans="2:11" x14ac:dyDescent="0.4">
      <c r="B2627" s="2" t="str" cm="1">
        <f t="array" ref="B2627">INDEX(JIS一覧!$A$1:$CQ$95, VALUE(LEFT(F2627, 2))+1, VALUE(RIGHT(F2627, 2))+1)</f>
        <v>諮</v>
      </c>
      <c r="E2627" s="1">
        <f t="shared" si="210"/>
        <v>502</v>
      </c>
      <c r="F2627" s="7">
        <v>2780</v>
      </c>
      <c r="G2627" s="9" t="str" cm="1">
        <f t="array" ref="G2627">IF(LEN(F2627)=4,"1-"&amp;LEFT(F2627,2)&amp;"-"&amp;RIGHT(F2627,2),IF(AND(F2627="",B2627&lt;&gt;""),FindJISCoordinate(B2627),"No Code"))</f>
        <v>1-27-80</v>
      </c>
      <c r="H2627" s="3">
        <f t="shared" si="211"/>
        <v>35566</v>
      </c>
      <c r="I2627" s="3" t="str">
        <f t="shared" si="208"/>
        <v>U+8AEE</v>
      </c>
      <c r="J2627" s="3" t="str">
        <f t="shared" si="209"/>
        <v>諮</v>
      </c>
      <c r="K2627" s="3" t="b">
        <f t="shared" si="212"/>
        <v>1</v>
      </c>
    </row>
    <row r="2628" spans="2:11" x14ac:dyDescent="0.4">
      <c r="B2628" s="2" t="str" cm="1">
        <f t="array" ref="B2628">INDEX(JIS一覧!$A$1:$CQ$95, VALUE(LEFT(F2628, 2))+1, VALUE(RIGHT(F2628, 2))+1)</f>
        <v>諡</v>
      </c>
      <c r="E2628" s="1">
        <f t="shared" si="210"/>
        <v>502</v>
      </c>
      <c r="F2628" s="7">
        <v>7575</v>
      </c>
      <c r="G2628" s="9" t="str" cm="1">
        <f t="array" ref="G2628">IF(LEN(F2628)=4,"1-"&amp;LEFT(F2628,2)&amp;"-"&amp;RIGHT(F2628,2),IF(AND(F2628="",B2628&lt;&gt;""),FindJISCoordinate(B2628),"No Code"))</f>
        <v>1-75-75</v>
      </c>
      <c r="H2628" s="3">
        <f t="shared" si="211"/>
        <v>35553</v>
      </c>
      <c r="I2628" s="3" t="str">
        <f t="shared" si="208"/>
        <v>U+8AE1</v>
      </c>
      <c r="J2628" s="3" t="str">
        <f t="shared" si="209"/>
        <v>諡</v>
      </c>
      <c r="K2628" s="3" t="b">
        <f t="shared" si="212"/>
        <v>1</v>
      </c>
    </row>
    <row r="2629" spans="2:11" x14ac:dyDescent="0.4">
      <c r="B2629" s="2" t="str" cm="1">
        <f t="array" ref="B2629">INDEX(JIS一覧!$A$1:$CQ$95, VALUE(LEFT(F2629, 2))+1, VALUE(RIGHT(F2629, 2))+1)</f>
        <v>謚</v>
      </c>
      <c r="C2629" t="s">
        <v>11213</v>
      </c>
      <c r="E2629" s="1">
        <f t="shared" si="210"/>
        <v>502</v>
      </c>
      <c r="F2629" s="7">
        <v>7574</v>
      </c>
      <c r="G2629" s="9" t="str" cm="1">
        <f t="array" ref="G2629">IF(LEN(F2629)=4,"1-"&amp;LEFT(F2629,2)&amp;"-"&amp;RIGHT(F2629,2),IF(AND(F2629="",B2629&lt;&gt;""),FindJISCoordinate(B2629),"No Code"))</f>
        <v>1-75-74</v>
      </c>
      <c r="H2629" s="3">
        <f t="shared" si="211"/>
        <v>35610</v>
      </c>
      <c r="I2629" s="3" t="str">
        <f t="shared" si="208"/>
        <v>U+8B1A</v>
      </c>
      <c r="J2629" s="3" t="str">
        <f t="shared" si="209"/>
        <v>謚</v>
      </c>
      <c r="K2629" s="3" t="b">
        <f t="shared" si="212"/>
        <v>1</v>
      </c>
    </row>
    <row r="2630" spans="2:11" x14ac:dyDescent="0.4">
      <c r="B2630" s="2" t="str" cm="1">
        <f t="array" ref="B2630">INDEX(JIS一覧!$A$1:$CQ$95, VALUE(LEFT(F2630, 2))+1, VALUE(RIGHT(F2630, 2))+1)</f>
        <v>錙</v>
      </c>
      <c r="E2630" s="1">
        <f t="shared" si="210"/>
        <v>502</v>
      </c>
      <c r="F2630" s="7">
        <v>7901</v>
      </c>
      <c r="G2630" s="9" t="str" cm="1">
        <f t="array" ref="G2630">IF(LEN(F2630)=4,"1-"&amp;LEFT(F2630,2)&amp;"-"&amp;RIGHT(F2630,2),IF(AND(F2630="",B2630&lt;&gt;""),FindJISCoordinate(B2630),"No Code"))</f>
        <v>1-79-01</v>
      </c>
      <c r="H2630" s="3">
        <f t="shared" si="211"/>
        <v>37657</v>
      </c>
      <c r="I2630" s="3" t="str">
        <f t="shared" si="208"/>
        <v>U+9319</v>
      </c>
      <c r="J2630" s="3" t="str">
        <f t="shared" si="209"/>
        <v>錙</v>
      </c>
      <c r="K2630" s="3" t="b">
        <f t="shared" si="212"/>
        <v>1</v>
      </c>
    </row>
    <row r="2631" spans="2:11" x14ac:dyDescent="0.4">
      <c r="B2631" s="2" t="str" cm="1">
        <f t="array" ref="B2631">INDEX(JIS一覧!$A$1:$CQ$95, VALUE(LEFT(F2631, 2))+1, VALUE(RIGHT(F2631, 2))+1)</f>
        <v>鴟</v>
      </c>
      <c r="E2631" s="1">
        <f t="shared" si="210"/>
        <v>502</v>
      </c>
      <c r="F2631" s="7">
        <v>8286</v>
      </c>
      <c r="G2631" s="9" t="str" cm="1">
        <f t="array" ref="G2631">IF(LEN(F2631)=4,"1-"&amp;LEFT(F2631,2)&amp;"-"&amp;RIGHT(F2631,2),IF(AND(F2631="",B2631&lt;&gt;""),FindJISCoordinate(B2631),"No Code"))</f>
        <v>1-82-86</v>
      </c>
      <c r="H2631" s="3">
        <f t="shared" si="211"/>
        <v>40223</v>
      </c>
      <c r="I2631" s="3" t="str">
        <f t="shared" si="208"/>
        <v>U+9D1F</v>
      </c>
      <c r="J2631" s="3" t="str">
        <f t="shared" si="209"/>
        <v>鴟</v>
      </c>
      <c r="K2631" s="3" t="b">
        <f t="shared" si="212"/>
        <v>1</v>
      </c>
    </row>
    <row r="2632" spans="2:11" x14ac:dyDescent="0.4">
      <c r="B2632" s="2" t="str" cm="1">
        <f t="array" ref="B2632">INDEX(JIS一覧!$A$1:$CQ$95, VALUE(LEFT(F2632, 2))+1, VALUE(RIGHT(F2632, 2))+1)</f>
        <v>鮨</v>
      </c>
      <c r="E2632" s="1">
        <f t="shared" si="210"/>
        <v>502</v>
      </c>
      <c r="F2632" s="7">
        <v>8231</v>
      </c>
      <c r="G2632" s="9" t="str" cm="1">
        <f t="array" ref="G2632">IF(LEN(F2632)=4,"1-"&amp;LEFT(F2632,2)&amp;"-"&amp;RIGHT(F2632,2),IF(AND(F2632="",B2632&lt;&gt;""),FindJISCoordinate(B2632),"No Code"))</f>
        <v>1-82-31</v>
      </c>
      <c r="H2632" s="3">
        <f t="shared" si="211"/>
        <v>39848</v>
      </c>
      <c r="I2632" s="3" t="str">
        <f t="shared" si="208"/>
        <v>U+9BA8</v>
      </c>
      <c r="J2632" s="3" t="str">
        <f t="shared" si="209"/>
        <v>鮨</v>
      </c>
      <c r="K2632" s="3" t="b">
        <f t="shared" si="212"/>
        <v>1</v>
      </c>
    </row>
    <row r="2633" spans="2:11" x14ac:dyDescent="0.4">
      <c r="B2633" s="2" t="str" cm="1">
        <f t="array" ref="B2633">INDEX(JIS一覧!$A$1:$CQ$95, VALUE(LEFT(F2633, 2))+1, VALUE(RIGHT(F2633, 2))+1)</f>
        <v>鵄</v>
      </c>
      <c r="E2633" s="1">
        <f t="shared" si="210"/>
        <v>502</v>
      </c>
      <c r="F2633" s="7">
        <v>8287</v>
      </c>
      <c r="G2633" s="9" t="str" cm="1">
        <f t="array" ref="G2633">IF(LEN(F2633)=4,"1-"&amp;LEFT(F2633,2)&amp;"-"&amp;RIGHT(F2633,2),IF(AND(F2633="",B2633&lt;&gt;""),FindJISCoordinate(B2633),"No Code"))</f>
        <v>1-82-87</v>
      </c>
      <c r="H2633" s="3">
        <f t="shared" si="211"/>
        <v>40260</v>
      </c>
      <c r="I2633" s="3" t="str">
        <f t="shared" si="208"/>
        <v>U+9D44</v>
      </c>
      <c r="J2633" s="3" t="str">
        <f t="shared" si="209"/>
        <v>鵄</v>
      </c>
      <c r="K2633" s="3" t="b">
        <f t="shared" si="212"/>
        <v>1</v>
      </c>
    </row>
    <row r="2634" spans="2:11" x14ac:dyDescent="0.4">
      <c r="B2634" s="2" t="str" cm="1">
        <f t="array" ref="B2634">INDEX(JIS一覧!$A$1:$CQ$95, VALUE(LEFT(F2634, 2))+1, VALUE(RIGHT(F2634, 2))+1)</f>
        <v>贄</v>
      </c>
      <c r="E2634" s="1">
        <f t="shared" si="210"/>
        <v>502</v>
      </c>
      <c r="F2634" s="7">
        <v>7651</v>
      </c>
      <c r="G2634" s="9" t="str" cm="1">
        <f t="array" ref="G2634">IF(LEN(F2634)=4,"1-"&amp;LEFT(F2634,2)&amp;"-"&amp;RIGHT(F2634,2),IF(AND(F2634="",B2634&lt;&gt;""),FindJISCoordinate(B2634),"No Code"))</f>
        <v>1-76-51</v>
      </c>
      <c r="H2634" s="3">
        <f t="shared" si="211"/>
        <v>36100</v>
      </c>
      <c r="I2634" s="3" t="str">
        <f t="shared" ref="I2634:I2697" si="213">IFERROR("U+"&amp;DEC2HEX(H2634),"")</f>
        <v>U+8D04</v>
      </c>
      <c r="J2634" s="3" t="str">
        <f t="shared" ref="J2634:J2697" si="214">IFERROR(_xlfn.UNICHAR(H2634),"")</f>
        <v>贄</v>
      </c>
      <c r="K2634" s="3" t="b">
        <f t="shared" si="212"/>
        <v>1</v>
      </c>
    </row>
    <row r="2635" spans="2:11" x14ac:dyDescent="0.4">
      <c r="B2635" s="2" t="str" cm="1">
        <f t="array" ref="B2635">INDEX(JIS一覧!$A$1:$CQ$95, VALUE(LEFT(F2635, 2))+1, VALUE(RIGHT(F2635, 2))+1)</f>
        <v>鯔</v>
      </c>
      <c r="E2635" s="1">
        <f t="shared" si="210"/>
        <v>502</v>
      </c>
      <c r="F2635" s="7">
        <v>8243</v>
      </c>
      <c r="G2635" s="9" t="str" cm="1">
        <f t="array" ref="G2635">IF(LEN(F2635)=4,"1-"&amp;LEFT(F2635,2)&amp;"-"&amp;RIGHT(F2635,2),IF(AND(F2635="",B2635&lt;&gt;""),FindJISCoordinate(B2635),"No Code"))</f>
        <v>1-82-43</v>
      </c>
      <c r="H2635" s="3">
        <f t="shared" si="211"/>
        <v>39892</v>
      </c>
      <c r="I2635" s="3" t="str">
        <f t="shared" si="213"/>
        <v>U+9BD4</v>
      </c>
      <c r="J2635" s="3" t="str">
        <f t="shared" si="214"/>
        <v>鯔</v>
      </c>
      <c r="K2635" s="3" t="b">
        <f t="shared" si="212"/>
        <v>1</v>
      </c>
    </row>
    <row r="2636" spans="2:11" x14ac:dyDescent="0.4">
      <c r="B2636" s="2" t="str" cm="1">
        <f t="array" ref="B2636">INDEX(JIS一覧!$A$1:$CQ$95, VALUE(LEFT(F2636, 2))+1, VALUE(RIGHT(F2636, 2))+1)</f>
        <v>鰤</v>
      </c>
      <c r="E2636" s="1">
        <f t="shared" si="210"/>
        <v>502</v>
      </c>
      <c r="F2636" s="7">
        <v>8262</v>
      </c>
      <c r="G2636" s="9" t="str" cm="1">
        <f t="array" ref="G2636">IF(LEN(F2636)=4,"1-"&amp;LEFT(F2636,2)&amp;"-"&amp;RIGHT(F2636,2),IF(AND(F2636="",B2636&lt;&gt;""),FindJISCoordinate(B2636),"No Code"))</f>
        <v>1-82-62</v>
      </c>
      <c r="H2636" s="3">
        <f t="shared" si="211"/>
        <v>39972</v>
      </c>
      <c r="I2636" s="3" t="str">
        <f t="shared" si="213"/>
        <v>U+9C24</v>
      </c>
      <c r="J2636" s="3" t="str">
        <f t="shared" si="214"/>
        <v>鰤</v>
      </c>
      <c r="K2636" s="3" t="b">
        <f t="shared" si="212"/>
        <v>1</v>
      </c>
    </row>
    <row r="2637" spans="2:11" x14ac:dyDescent="0.4">
      <c r="B2637" s="2" t="str" cm="1">
        <f t="array" ref="B2637">INDEX(JIS一覧!$A$1:$CQ$95, VALUE(LEFT(F2637, 2))+1, VALUE(RIGHT(F2637, 2))+1)</f>
        <v>鷙</v>
      </c>
      <c r="E2637" s="1">
        <f t="shared" si="210"/>
        <v>502</v>
      </c>
      <c r="F2637" s="7">
        <v>8325</v>
      </c>
      <c r="G2637" s="9" t="str" cm="1">
        <f t="array" ref="G2637">IF(LEN(F2637)=4,"1-"&amp;LEFT(F2637,2)&amp;"-"&amp;RIGHT(F2637,2),IF(AND(F2637="",B2637&lt;&gt;""),FindJISCoordinate(B2637),"No Code"))</f>
        <v>1-83-25</v>
      </c>
      <c r="H2637" s="3">
        <f t="shared" si="211"/>
        <v>40409</v>
      </c>
      <c r="I2637" s="3" t="str">
        <f t="shared" si="213"/>
        <v>U+9DD9</v>
      </c>
      <c r="J2637" s="3" t="str">
        <f t="shared" si="214"/>
        <v>鷙</v>
      </c>
      <c r="K2637" s="3" t="b">
        <f t="shared" si="212"/>
        <v>1</v>
      </c>
    </row>
    <row r="2638" spans="2:11" x14ac:dyDescent="0.4">
      <c r="B2638" s="2" t="str" cm="1">
        <f t="array" ref="B2638">INDEX(JIS一覧!$A$1:$CQ$95, VALUE(LEFT(F2638, 2))+1, VALUE(RIGHT(F2638, 2))+1)</f>
        <v>示</v>
      </c>
      <c r="E2638" s="1">
        <f t="shared" si="210"/>
        <v>502</v>
      </c>
      <c r="F2638" s="7">
        <v>2808</v>
      </c>
      <c r="G2638" s="9" t="str" cm="1">
        <f t="array" ref="G2638">IF(LEN(F2638)=4,"1-"&amp;LEFT(F2638,2)&amp;"-"&amp;RIGHT(F2638,2),IF(AND(F2638="",B2638&lt;&gt;""),FindJISCoordinate(B2638),"No Code"))</f>
        <v>1-28-08</v>
      </c>
      <c r="H2638" s="3">
        <f t="shared" si="211"/>
        <v>31034</v>
      </c>
      <c r="I2638" s="3" t="str">
        <f t="shared" si="213"/>
        <v>U+793A</v>
      </c>
      <c r="J2638" s="3" t="str">
        <f t="shared" si="214"/>
        <v>示</v>
      </c>
      <c r="K2638" s="3" t="b">
        <f t="shared" si="212"/>
        <v>1</v>
      </c>
    </row>
    <row r="2639" spans="2:11" x14ac:dyDescent="0.4">
      <c r="B2639" s="2" t="str" cm="1">
        <f t="array" ref="B2639">INDEX(JIS一覧!$A$1:$CQ$95, VALUE(LEFT(F2639, 2))+1, VALUE(RIGHT(F2639, 2))+1)</f>
        <v>字</v>
      </c>
      <c r="E2639" s="1">
        <f t="shared" si="210"/>
        <v>502</v>
      </c>
      <c r="F2639" s="7">
        <v>2790</v>
      </c>
      <c r="G2639" s="9" t="str" cm="1">
        <f t="array" ref="G2639">IF(LEN(F2639)=4,"1-"&amp;LEFT(F2639,2)&amp;"-"&amp;RIGHT(F2639,2),IF(AND(F2639="",B2639&lt;&gt;""),FindJISCoordinate(B2639),"No Code"))</f>
        <v>1-27-90</v>
      </c>
      <c r="H2639" s="3">
        <f t="shared" si="211"/>
        <v>23383</v>
      </c>
      <c r="I2639" s="3" t="str">
        <f t="shared" si="213"/>
        <v>U+5B57</v>
      </c>
      <c r="J2639" s="3" t="str">
        <f t="shared" si="214"/>
        <v>字</v>
      </c>
      <c r="K2639" s="3" t="b">
        <f t="shared" si="212"/>
        <v>1</v>
      </c>
    </row>
    <row r="2640" spans="2:11" x14ac:dyDescent="0.4">
      <c r="B2640" s="2" t="str" cm="1">
        <f t="array" ref="B2640">INDEX(JIS一覧!$A$1:$CQ$95, VALUE(LEFT(F2640, 2))+1, VALUE(RIGHT(F2640, 2))+1)</f>
        <v>寺</v>
      </c>
      <c r="E2640" s="1">
        <f t="shared" si="210"/>
        <v>502</v>
      </c>
      <c r="F2640" s="7">
        <v>2791</v>
      </c>
      <c r="G2640" s="9" t="str" cm="1">
        <f t="array" ref="G2640">IF(LEN(F2640)=4,"1-"&amp;LEFT(F2640,2)&amp;"-"&amp;RIGHT(F2640,2),IF(AND(F2640="",B2640&lt;&gt;""),FindJISCoordinate(B2640),"No Code"))</f>
        <v>1-27-91</v>
      </c>
      <c r="H2640" s="3">
        <f t="shared" si="211"/>
        <v>23546</v>
      </c>
      <c r="I2640" s="3" t="str">
        <f t="shared" si="213"/>
        <v>U+5BFA</v>
      </c>
      <c r="J2640" s="3" t="str">
        <f t="shared" si="214"/>
        <v>寺</v>
      </c>
      <c r="K2640" s="3" t="b">
        <f t="shared" si="212"/>
        <v>1</v>
      </c>
    </row>
    <row r="2641" spans="2:11" x14ac:dyDescent="0.4">
      <c r="B2641" s="2" t="str" cm="1">
        <f t="array" ref="B2641">INDEX(JIS一覧!$A$1:$CQ$95, VALUE(LEFT(F2641, 2))+1, VALUE(RIGHT(F2641, 2))+1)</f>
        <v>次</v>
      </c>
      <c r="E2641" s="1">
        <f t="shared" si="210"/>
        <v>502</v>
      </c>
      <c r="F2641" s="7">
        <v>2801</v>
      </c>
      <c r="G2641" s="9" t="str" cm="1">
        <f t="array" ref="G2641">IF(LEN(F2641)=4,"1-"&amp;LEFT(F2641,2)&amp;"-"&amp;RIGHT(F2641,2),IF(AND(F2641="",B2641&lt;&gt;""),FindJISCoordinate(B2641),"No Code"))</f>
        <v>1-28-01</v>
      </c>
      <c r="H2641" s="3">
        <f t="shared" si="211"/>
        <v>27425</v>
      </c>
      <c r="I2641" s="3" t="str">
        <f t="shared" si="213"/>
        <v>U+6B21</v>
      </c>
      <c r="J2641" s="3" t="str">
        <f t="shared" si="214"/>
        <v>次</v>
      </c>
      <c r="K2641" s="3" t="b">
        <f t="shared" si="212"/>
        <v>1</v>
      </c>
    </row>
    <row r="2642" spans="2:11" x14ac:dyDescent="0.4">
      <c r="B2642" s="2" t="str" cm="1">
        <f t="array" ref="B2642">INDEX(JIS一覧!$A$1:$CQ$95, VALUE(LEFT(F2642, 2))+1, VALUE(RIGHT(F2642, 2))+1)</f>
        <v>而</v>
      </c>
      <c r="E2642" s="1">
        <f t="shared" si="210"/>
        <v>502</v>
      </c>
      <c r="F2642" s="7">
        <v>2809</v>
      </c>
      <c r="G2642" s="9" t="str" cm="1">
        <f t="array" ref="G2642">IF(LEN(F2642)=4,"1-"&amp;LEFT(F2642,2)&amp;"-"&amp;RIGHT(F2642,2),IF(AND(F2642="",B2642&lt;&gt;""),FindJISCoordinate(B2642),"No Code"))</f>
        <v>1-28-09</v>
      </c>
      <c r="H2642" s="3">
        <f t="shared" si="211"/>
        <v>32780</v>
      </c>
      <c r="I2642" s="3" t="str">
        <f t="shared" si="213"/>
        <v>U+800C</v>
      </c>
      <c r="J2642" s="3" t="str">
        <f t="shared" si="214"/>
        <v>而</v>
      </c>
      <c r="K2642" s="3" t="b">
        <f t="shared" si="212"/>
        <v>1</v>
      </c>
    </row>
    <row r="2643" spans="2:11" x14ac:dyDescent="0.4">
      <c r="B2643" s="2" t="str" cm="1">
        <f t="array" ref="B2643">INDEX(JIS一覧!$A$1:$CQ$95, VALUE(LEFT(F2643, 2))+1, VALUE(RIGHT(F2643, 2))+1)</f>
        <v>耳</v>
      </c>
      <c r="E2643" s="1">
        <f t="shared" si="210"/>
        <v>502</v>
      </c>
      <c r="F2643" s="7">
        <v>2810</v>
      </c>
      <c r="G2643" s="9" t="str" cm="1">
        <f t="array" ref="G2643">IF(LEN(F2643)=4,"1-"&amp;LEFT(F2643,2)&amp;"-"&amp;RIGHT(F2643,2),IF(AND(F2643="",B2643&lt;&gt;""),FindJISCoordinate(B2643),"No Code"))</f>
        <v>1-28-10</v>
      </c>
      <c r="H2643" s="3">
        <f t="shared" si="211"/>
        <v>32819</v>
      </c>
      <c r="I2643" s="3" t="str">
        <f t="shared" si="213"/>
        <v>U+8033</v>
      </c>
      <c r="J2643" s="3" t="str">
        <f t="shared" si="214"/>
        <v>耳</v>
      </c>
      <c r="K2643" s="3" t="b">
        <f t="shared" si="212"/>
        <v>1</v>
      </c>
    </row>
    <row r="2644" spans="2:11" x14ac:dyDescent="0.4">
      <c r="B2644" s="2" t="str" cm="1">
        <f t="array" ref="B2644">INDEX(JIS一覧!$A$1:$CQ$95, VALUE(LEFT(F2644, 2))+1, VALUE(RIGHT(F2644, 2))+1)</f>
        <v>自</v>
      </c>
      <c r="E2644" s="1">
        <f t="shared" si="210"/>
        <v>502</v>
      </c>
      <c r="F2644" s="7">
        <v>2811</v>
      </c>
      <c r="G2644" s="9" t="str" cm="1">
        <f t="array" ref="G2644">IF(LEN(F2644)=4,"1-"&amp;LEFT(F2644,2)&amp;"-"&amp;RIGHT(F2644,2),IF(AND(F2644="",B2644&lt;&gt;""),FindJISCoordinate(B2644),"No Code"))</f>
        <v>1-28-11</v>
      </c>
      <c r="H2644" s="3">
        <f t="shared" si="211"/>
        <v>33258</v>
      </c>
      <c r="I2644" s="3" t="str">
        <f t="shared" si="213"/>
        <v>U+81EA</v>
      </c>
      <c r="J2644" s="3" t="str">
        <f t="shared" si="214"/>
        <v>自</v>
      </c>
      <c r="K2644" s="3" t="b">
        <f t="shared" si="212"/>
        <v>1</v>
      </c>
    </row>
    <row r="2645" spans="2:11" x14ac:dyDescent="0.4">
      <c r="B2645" s="2" t="str" cm="1">
        <f t="array" ref="B2645">INDEX(JIS一覧!$A$1:$CQ$95, VALUE(LEFT(F2645, 2))+1, VALUE(RIGHT(F2645, 2))+1)</f>
        <v>似</v>
      </c>
      <c r="E2645" s="1">
        <f t="shared" si="210"/>
        <v>502</v>
      </c>
      <c r="F2645" s="7">
        <v>2787</v>
      </c>
      <c r="G2645" s="9" t="str" cm="1">
        <f t="array" ref="G2645">IF(LEN(F2645)=4,"1-"&amp;LEFT(F2645,2)&amp;"-"&amp;RIGHT(F2645,2),IF(AND(F2645="",B2645&lt;&gt;""),FindJISCoordinate(B2645),"No Code"))</f>
        <v>1-27-87</v>
      </c>
      <c r="H2645" s="3">
        <f t="shared" si="211"/>
        <v>20284</v>
      </c>
      <c r="I2645" s="3" t="str">
        <f t="shared" si="213"/>
        <v>U+4F3C</v>
      </c>
      <c r="J2645" s="3" t="str">
        <f t="shared" si="214"/>
        <v>似</v>
      </c>
      <c r="K2645" s="3" t="b">
        <f t="shared" si="212"/>
        <v>1</v>
      </c>
    </row>
    <row r="2646" spans="2:11" x14ac:dyDescent="0.4">
      <c r="B2646" s="2" t="str" cm="1">
        <f t="array" ref="B2646">INDEX(JIS一覧!$A$1:$CQ$95, VALUE(LEFT(F2646, 2))+1, VALUE(RIGHT(F2646, 2))+1)</f>
        <v>児</v>
      </c>
      <c r="E2646" s="1">
        <f t="shared" si="210"/>
        <v>502</v>
      </c>
      <c r="F2646" s="7">
        <v>2789</v>
      </c>
      <c r="G2646" s="9" t="str" cm="1">
        <f t="array" ref="G2646">IF(LEN(F2646)=4,"1-"&amp;LEFT(F2646,2)&amp;"-"&amp;RIGHT(F2646,2),IF(AND(F2646="",B2646&lt;&gt;""),FindJISCoordinate(B2646),"No Code"))</f>
        <v>1-27-89</v>
      </c>
      <c r="H2646" s="3">
        <f t="shared" si="211"/>
        <v>20816</v>
      </c>
      <c r="I2646" s="3" t="str">
        <f t="shared" si="213"/>
        <v>U+5150</v>
      </c>
      <c r="J2646" s="3" t="str">
        <f t="shared" si="214"/>
        <v>児</v>
      </c>
      <c r="K2646" s="3" t="b">
        <f t="shared" si="212"/>
        <v>1</v>
      </c>
    </row>
    <row r="2647" spans="2:11" x14ac:dyDescent="0.4">
      <c r="B2647" s="2" t="str" cm="1">
        <f t="array" ref="B2647">INDEX(JIS一覧!$A$1:$CQ$95, VALUE(LEFT(F2647, 2))+1, VALUE(RIGHT(F2647, 2))+1)</f>
        <v>兒</v>
      </c>
      <c r="C2647" t="s">
        <v>11214</v>
      </c>
      <c r="E2647" s="1">
        <f t="shared" si="210"/>
        <v>502</v>
      </c>
      <c r="F2647" s="7">
        <v>4927</v>
      </c>
      <c r="G2647" s="9" t="str" cm="1">
        <f t="array" ref="G2647">IF(LEN(F2647)=4,"1-"&amp;LEFT(F2647,2)&amp;"-"&amp;RIGHT(F2647,2),IF(AND(F2647="",B2647&lt;&gt;""),FindJISCoordinate(B2647),"No Code"))</f>
        <v>1-49-27</v>
      </c>
      <c r="H2647" s="3">
        <f t="shared" si="211"/>
        <v>20818</v>
      </c>
      <c r="I2647" s="3" t="str">
        <f t="shared" si="213"/>
        <v>U+5152</v>
      </c>
      <c r="J2647" s="3" t="str">
        <f t="shared" si="214"/>
        <v>兒</v>
      </c>
      <c r="K2647" s="3" t="b">
        <f t="shared" si="212"/>
        <v>1</v>
      </c>
    </row>
    <row r="2648" spans="2:11" x14ac:dyDescent="0.4">
      <c r="B2648" s="2" t="str" cm="1">
        <f t="array" ref="B2648">INDEX(JIS一覧!$A$1:$CQ$95, VALUE(LEFT(F2648, 2))+1, VALUE(RIGHT(F2648, 2))+1)</f>
        <v>事</v>
      </c>
      <c r="E2648" s="1">
        <f t="shared" si="210"/>
        <v>502</v>
      </c>
      <c r="F2648" s="7">
        <v>2786</v>
      </c>
      <c r="G2648" s="9" t="str" cm="1">
        <f t="array" ref="G2648">IF(LEN(F2648)=4,"1-"&amp;LEFT(F2648,2)&amp;"-"&amp;RIGHT(F2648,2),IF(AND(F2648="",B2648&lt;&gt;""),FindJISCoordinate(B2648),"No Code"))</f>
        <v>1-27-86</v>
      </c>
      <c r="H2648" s="3">
        <f t="shared" si="211"/>
        <v>20107</v>
      </c>
      <c r="I2648" s="3" t="str">
        <f t="shared" si="213"/>
        <v>U+4E8B</v>
      </c>
      <c r="J2648" s="3" t="str">
        <f t="shared" si="214"/>
        <v>事</v>
      </c>
      <c r="K2648" s="3" t="b">
        <f t="shared" si="212"/>
        <v>1</v>
      </c>
    </row>
    <row r="2649" spans="2:11" x14ac:dyDescent="0.4">
      <c r="B2649" s="2" t="str" cm="1">
        <f t="array" ref="B2649">INDEX(JIS一覧!$A$1:$CQ$95, VALUE(LEFT(F2649, 2))+1, VALUE(RIGHT(F2649, 2))+1)</f>
        <v>侍</v>
      </c>
      <c r="E2649" s="1">
        <f t="shared" si="210"/>
        <v>502</v>
      </c>
      <c r="F2649" s="7">
        <v>2788</v>
      </c>
      <c r="G2649" s="9" t="str" cm="1">
        <f t="array" ref="G2649">IF(LEN(F2649)=4,"1-"&amp;LEFT(F2649,2)&amp;"-"&amp;RIGHT(F2649,2),IF(AND(F2649="",B2649&lt;&gt;""),FindJISCoordinate(B2649),"No Code"))</f>
        <v>1-27-88</v>
      </c>
      <c r="H2649" s="3">
        <f t="shared" si="211"/>
        <v>20365</v>
      </c>
      <c r="I2649" s="3" t="str">
        <f t="shared" si="213"/>
        <v>U+4F8D</v>
      </c>
      <c r="J2649" s="3" t="str">
        <f t="shared" si="214"/>
        <v>侍</v>
      </c>
      <c r="K2649" s="3" t="b">
        <f t="shared" si="212"/>
        <v>1</v>
      </c>
    </row>
    <row r="2650" spans="2:11" x14ac:dyDescent="0.4">
      <c r="B2650" s="2" t="str" cm="1">
        <f t="array" ref="B2650">INDEX(JIS一覧!$A$1:$CQ$95, VALUE(LEFT(F2650, 2))+1, VALUE(RIGHT(F2650, 2))+1)</f>
        <v>怩</v>
      </c>
      <c r="E2650" s="1">
        <f t="shared" si="210"/>
        <v>502</v>
      </c>
      <c r="F2650" s="7">
        <v>5566</v>
      </c>
      <c r="G2650" s="9" t="str" cm="1">
        <f t="array" ref="G2650">IF(LEN(F2650)=4,"1-"&amp;LEFT(F2650,2)&amp;"-"&amp;RIGHT(F2650,2),IF(AND(F2650="",B2650&lt;&gt;""),FindJISCoordinate(B2650),"No Code"))</f>
        <v>1-55-66</v>
      </c>
      <c r="H2650" s="3">
        <f t="shared" si="211"/>
        <v>24617</v>
      </c>
      <c r="I2650" s="3" t="str">
        <f t="shared" si="213"/>
        <v>U+6029</v>
      </c>
      <c r="J2650" s="3" t="str">
        <f t="shared" si="214"/>
        <v>怩</v>
      </c>
      <c r="K2650" s="3" t="b">
        <f t="shared" si="212"/>
        <v>1</v>
      </c>
    </row>
    <row r="2651" spans="2:11" x14ac:dyDescent="0.4">
      <c r="B2651" s="2" t="str" cm="1">
        <f t="array" ref="B2651">INDEX(JIS一覧!$A$1:$CQ$95, VALUE(LEFT(F2651, 2))+1, VALUE(RIGHT(F2651, 2))+1)</f>
        <v>治</v>
      </c>
      <c r="E2651" s="1">
        <f t="shared" si="210"/>
        <v>502</v>
      </c>
      <c r="F2651" s="7">
        <v>2803</v>
      </c>
      <c r="G2651" s="9" t="str" cm="1">
        <f t="array" ref="G2651">IF(LEN(F2651)=4,"1-"&amp;LEFT(F2651,2)&amp;"-"&amp;RIGHT(F2651,2),IF(AND(F2651="",B2651&lt;&gt;""),FindJISCoordinate(B2651),"No Code"))</f>
        <v>1-28-03</v>
      </c>
      <c r="H2651" s="3">
        <f t="shared" si="211"/>
        <v>27835</v>
      </c>
      <c r="I2651" s="3" t="str">
        <f t="shared" si="213"/>
        <v>U+6CBB</v>
      </c>
      <c r="J2651" s="3" t="str">
        <f t="shared" si="214"/>
        <v>治</v>
      </c>
      <c r="K2651" s="3" t="b">
        <f t="shared" si="212"/>
        <v>1</v>
      </c>
    </row>
    <row r="2652" spans="2:11" x14ac:dyDescent="0.4">
      <c r="B2652" s="2" t="str" cm="1">
        <f t="array" ref="B2652">INDEX(JIS一覧!$A$1:$CQ$95, VALUE(LEFT(F2652, 2))+1, VALUE(RIGHT(F2652, 2))+1)</f>
        <v>峙</v>
      </c>
      <c r="E2652" s="1">
        <f t="shared" si="210"/>
        <v>502</v>
      </c>
      <c r="F2652" s="7">
        <v>5421</v>
      </c>
      <c r="G2652" s="9" t="str" cm="1">
        <f t="array" ref="G2652">IF(LEN(F2652)=4,"1-"&amp;LEFT(F2652,2)&amp;"-"&amp;RIGHT(F2652,2),IF(AND(F2652="",B2652&lt;&gt;""),FindJISCoordinate(B2652),"No Code"))</f>
        <v>1-54-21</v>
      </c>
      <c r="H2652" s="3">
        <f t="shared" si="211"/>
        <v>23769</v>
      </c>
      <c r="I2652" s="3" t="str">
        <f t="shared" si="213"/>
        <v>U+5CD9</v>
      </c>
      <c r="J2652" s="3" t="str">
        <f t="shared" si="214"/>
        <v>峙</v>
      </c>
      <c r="K2652" s="3" t="b">
        <f t="shared" si="212"/>
        <v>1</v>
      </c>
    </row>
    <row r="2653" spans="2:11" x14ac:dyDescent="0.4">
      <c r="B2653" s="2" t="str" cm="1">
        <f t="array" ref="B2653">INDEX(JIS一覧!$A$1:$CQ$95, VALUE(LEFT(F2653, 2))+1, VALUE(RIGHT(F2653, 2))+1)</f>
        <v>恃</v>
      </c>
      <c r="E2653" s="1">
        <f t="shared" si="210"/>
        <v>502</v>
      </c>
      <c r="F2653" s="7">
        <v>5584</v>
      </c>
      <c r="G2653" s="9" t="str" cm="1">
        <f t="array" ref="G2653">IF(LEN(F2653)=4,"1-"&amp;LEFT(F2653,2)&amp;"-"&amp;RIGHT(F2653,2),IF(AND(F2653="",B2653&lt;&gt;""),FindJISCoordinate(B2653),"No Code"))</f>
        <v>1-55-84</v>
      </c>
      <c r="H2653" s="3">
        <f t="shared" si="211"/>
        <v>24643</v>
      </c>
      <c r="I2653" s="3" t="str">
        <f t="shared" si="213"/>
        <v>U+6043</v>
      </c>
      <c r="J2653" s="3" t="str">
        <f t="shared" si="214"/>
        <v>恃</v>
      </c>
      <c r="K2653" s="3" t="b">
        <f t="shared" si="212"/>
        <v>1</v>
      </c>
    </row>
    <row r="2654" spans="2:11" x14ac:dyDescent="0.4">
      <c r="B2654" s="2" t="str" cm="1">
        <f t="array" ref="B2654">INDEX(JIS一覧!$A$1:$CQ$95, VALUE(LEFT(F2654, 2))+1, VALUE(RIGHT(F2654, 2))+1)</f>
        <v>持</v>
      </c>
      <c r="E2654" s="1">
        <f t="shared" si="210"/>
        <v>502</v>
      </c>
      <c r="F2654" s="7">
        <v>2793</v>
      </c>
      <c r="G2654" s="9" t="str" cm="1">
        <f t="array" ref="G2654">IF(LEN(F2654)=4,"1-"&amp;LEFT(F2654,2)&amp;"-"&amp;RIGHT(F2654,2),IF(AND(F2654="",B2654&lt;&gt;""),FindJISCoordinate(B2654),"No Code"))</f>
        <v>1-27-93</v>
      </c>
      <c r="H2654" s="3">
        <f t="shared" si="211"/>
        <v>25345</v>
      </c>
      <c r="I2654" s="3" t="str">
        <f t="shared" si="213"/>
        <v>U+6301</v>
      </c>
      <c r="J2654" s="3" t="str">
        <f t="shared" si="214"/>
        <v>持</v>
      </c>
      <c r="K2654" s="3" t="b">
        <f t="shared" si="212"/>
        <v>1</v>
      </c>
    </row>
    <row r="2655" spans="2:11" x14ac:dyDescent="0.4">
      <c r="B2655" s="2" t="str" cm="1">
        <f t="array" ref="B2655">INDEX(JIS一覧!$A$1:$CQ$95, VALUE(LEFT(F2655, 2))+1, VALUE(RIGHT(F2655, 2))+1)</f>
        <v>時</v>
      </c>
      <c r="E2655" s="1">
        <f t="shared" si="210"/>
        <v>502</v>
      </c>
      <c r="F2655" s="7">
        <v>2794</v>
      </c>
      <c r="G2655" s="9" t="str" cm="1">
        <f t="array" ref="G2655">IF(LEN(F2655)=4,"1-"&amp;LEFT(F2655,2)&amp;"-"&amp;RIGHT(F2655,2),IF(AND(F2655="",B2655&lt;&gt;""),FindJISCoordinate(B2655),"No Code"))</f>
        <v>1-27-94</v>
      </c>
      <c r="H2655" s="3">
        <f t="shared" si="211"/>
        <v>26178</v>
      </c>
      <c r="I2655" s="3" t="str">
        <f t="shared" si="213"/>
        <v>U+6642</v>
      </c>
      <c r="J2655" s="3" t="str">
        <f t="shared" si="214"/>
        <v>時</v>
      </c>
      <c r="K2655" s="3" t="b">
        <f t="shared" si="212"/>
        <v>1</v>
      </c>
    </row>
    <row r="2656" spans="2:11" x14ac:dyDescent="0.4">
      <c r="B2656" s="2" t="str" cm="1">
        <f t="array" ref="B2656">INDEX(JIS一覧!$A$1:$CQ$95, VALUE(LEFT(F2656, 2))+1, VALUE(RIGHT(F2656, 2))+1)</f>
        <v>珥</v>
      </c>
      <c r="E2656" s="1">
        <f t="shared" si="210"/>
        <v>502</v>
      </c>
      <c r="F2656" s="7">
        <v>6466</v>
      </c>
      <c r="G2656" s="9" t="str" cm="1">
        <f t="array" ref="G2656">IF(LEN(F2656)=4,"1-"&amp;LEFT(F2656,2)&amp;"-"&amp;RIGHT(F2656,2),IF(AND(F2656="",B2656&lt;&gt;""),FindJISCoordinate(B2656),"No Code"))</f>
        <v>1-64-66</v>
      </c>
      <c r="H2656" s="3">
        <f t="shared" si="211"/>
        <v>29669</v>
      </c>
      <c r="I2656" s="3" t="str">
        <f t="shared" si="213"/>
        <v>U+73E5</v>
      </c>
      <c r="J2656" s="3" t="str">
        <f t="shared" si="214"/>
        <v>珥</v>
      </c>
      <c r="K2656" s="3" t="b">
        <f t="shared" si="212"/>
        <v>1</v>
      </c>
    </row>
    <row r="2657" spans="2:11" x14ac:dyDescent="0.4">
      <c r="B2657" s="2" t="str" cm="1">
        <f t="array" ref="B2657">INDEX(JIS一覧!$A$1:$CQ$95, VALUE(LEFT(F2657, 2))+1, VALUE(RIGHT(F2657, 2))+1)</f>
        <v>痔</v>
      </c>
      <c r="E2657" s="1">
        <f t="shared" si="210"/>
        <v>502</v>
      </c>
      <c r="F2657" s="7">
        <v>2806</v>
      </c>
      <c r="G2657" s="9" t="str" cm="1">
        <f t="array" ref="G2657">IF(LEN(F2657)=4,"1-"&amp;LEFT(F2657,2)&amp;"-"&amp;RIGHT(F2657,2),IF(AND(F2657="",B2657&lt;&gt;""),FindJISCoordinate(B2657),"No Code"))</f>
        <v>1-28-06</v>
      </c>
      <c r="H2657" s="3">
        <f t="shared" si="211"/>
        <v>30164</v>
      </c>
      <c r="I2657" s="3" t="str">
        <f t="shared" si="213"/>
        <v>U+75D4</v>
      </c>
      <c r="J2657" s="3" t="str">
        <f t="shared" si="214"/>
        <v>痔</v>
      </c>
      <c r="K2657" s="3" t="b">
        <f t="shared" si="212"/>
        <v>1</v>
      </c>
    </row>
    <row r="2658" spans="2:11" x14ac:dyDescent="0.4">
      <c r="B2658" s="2" t="str" cm="1">
        <f t="array" ref="B2658">INDEX(JIS一覧!$A$1:$CQ$95, VALUE(LEFT(F2658, 2))+1, VALUE(RIGHT(F2658, 2))+1)</f>
        <v>滋</v>
      </c>
      <c r="E2658" s="1">
        <f t="shared" si="210"/>
        <v>502</v>
      </c>
      <c r="F2658" s="7">
        <v>2802</v>
      </c>
      <c r="G2658" s="9" t="str" cm="1">
        <f t="array" ref="G2658">IF(LEN(F2658)=4,"1-"&amp;LEFT(F2658,2)&amp;"-"&amp;RIGHT(F2658,2),IF(AND(F2658="",B2658&lt;&gt;""),FindJISCoordinate(B2658),"No Code"))</f>
        <v>1-28-02</v>
      </c>
      <c r="H2658" s="3">
        <f t="shared" si="211"/>
        <v>28363</v>
      </c>
      <c r="I2658" s="3" t="str">
        <f t="shared" si="213"/>
        <v>U+6ECB</v>
      </c>
      <c r="J2658" s="3" t="str">
        <f t="shared" si="214"/>
        <v>滋</v>
      </c>
      <c r="K2658" s="3" t="b">
        <f t="shared" si="212"/>
        <v>1</v>
      </c>
    </row>
    <row r="2659" spans="2:11" x14ac:dyDescent="0.4">
      <c r="B2659" s="2"/>
      <c r="C2659" t="s">
        <v>11215</v>
      </c>
      <c r="E2659" s="1">
        <f t="shared" si="210"/>
        <v>502</v>
      </c>
      <c r="G2659" s="9" t="str" cm="1">
        <f t="array" ref="G2659">IF(LEN(F2659)=4,"1-"&amp;LEFT(F2659,2)&amp;"-"&amp;RIGHT(F2659,2),IF(AND(F2659="",B2659&lt;&gt;""),FindJISCoordinate(B2659),"No Code"))</f>
        <v>No Code</v>
      </c>
      <c r="H2659" s="3" t="str">
        <f t="shared" si="211"/>
        <v/>
      </c>
      <c r="I2659" s="3" t="str">
        <f t="shared" si="213"/>
        <v/>
      </c>
      <c r="J2659" s="3" t="str">
        <f t="shared" si="214"/>
        <v/>
      </c>
      <c r="K2659" s="3" t="b">
        <f t="shared" si="212"/>
        <v>1</v>
      </c>
    </row>
    <row r="2660" spans="2:11" x14ac:dyDescent="0.4">
      <c r="B2660" s="2" t="str" cm="1">
        <f t="array" ref="B2660">INDEX(JIS一覧!$A$1:$CQ$95, VALUE(LEFT(F2660, 2))+1, VALUE(RIGHT(F2660, 2))+1)</f>
        <v>孳</v>
      </c>
      <c r="E2660" s="1">
        <f t="shared" si="210"/>
        <v>502</v>
      </c>
      <c r="F2660" s="7">
        <v>5358</v>
      </c>
      <c r="G2660" s="9" t="str" cm="1">
        <f t="array" ref="G2660">IF(LEN(F2660)=4,"1-"&amp;LEFT(F2660,2)&amp;"-"&amp;RIGHT(F2660,2),IF(AND(F2660="",B2660&lt;&gt;""),FindJISCoordinate(B2660),"No Code"))</f>
        <v>1-53-58</v>
      </c>
      <c r="H2660" s="3">
        <f t="shared" si="211"/>
        <v>23411</v>
      </c>
      <c r="I2660" s="3" t="str">
        <f t="shared" si="213"/>
        <v>U+5B73</v>
      </c>
      <c r="J2660" s="3" t="str">
        <f t="shared" si="214"/>
        <v>孳</v>
      </c>
      <c r="K2660" s="3" t="b">
        <f t="shared" si="212"/>
        <v>1</v>
      </c>
    </row>
    <row r="2661" spans="2:11" x14ac:dyDescent="0.4">
      <c r="B2661" s="2" t="str" cm="1">
        <f t="array" ref="B2661">INDEX(JIS一覧!$A$1:$CQ$95, VALUE(LEFT(F2661, 2))+1, VALUE(RIGHT(F2661, 2))+1)</f>
        <v>慈</v>
      </c>
      <c r="E2661" s="1">
        <f t="shared" si="210"/>
        <v>502</v>
      </c>
      <c r="F2661" s="7">
        <v>2792</v>
      </c>
      <c r="G2661" s="9" t="str" cm="1">
        <f t="array" ref="G2661">IF(LEN(F2661)=4,"1-"&amp;LEFT(F2661,2)&amp;"-"&amp;RIGHT(F2661,2),IF(AND(F2661="",B2661&lt;&gt;""),FindJISCoordinate(B2661),"No Code"))</f>
        <v>1-27-92</v>
      </c>
      <c r="H2661" s="3">
        <f t="shared" si="211"/>
        <v>24904</v>
      </c>
      <c r="I2661" s="3" t="str">
        <f t="shared" si="213"/>
        <v>U+6148</v>
      </c>
      <c r="J2661" s="3" t="str">
        <f t="shared" si="214"/>
        <v>慈</v>
      </c>
      <c r="K2661" s="3" t="b">
        <f t="shared" si="212"/>
        <v>1</v>
      </c>
    </row>
    <row r="2662" spans="2:11" x14ac:dyDescent="0.4">
      <c r="B2662" s="1" t="s">
        <v>7419</v>
      </c>
      <c r="E2662" s="1">
        <f t="shared" si="210"/>
        <v>502</v>
      </c>
      <c r="G2662" s="9" t="str" cm="1">
        <f t="array" ref="G2662">IF(LEN(F2662)=4,"1-"&amp;LEFT(F2662,2)&amp;"-"&amp;RIGHT(F2662,2),IF(AND(F2662="",B2662&lt;&gt;""),FindJISCoordinate(B2662),"No Code"))</f>
        <v>2-89-63</v>
      </c>
      <c r="H2662" s="3">
        <f t="shared" si="211"/>
        <v>36608</v>
      </c>
      <c r="I2662" s="3" t="str">
        <f t="shared" si="213"/>
        <v>U+8F00</v>
      </c>
      <c r="J2662" s="3" t="str">
        <f t="shared" si="214"/>
        <v>輀</v>
      </c>
      <c r="K2662" s="3" t="b">
        <f t="shared" si="212"/>
        <v>1</v>
      </c>
    </row>
    <row r="2663" spans="2:11" x14ac:dyDescent="0.4">
      <c r="B2663" s="2" t="str" cm="1">
        <f t="array" ref="B2663">INDEX(JIS一覧!$A$1:$CQ$95, VALUE(LEFT(F2663, 2))+1, VALUE(RIGHT(F2663, 2))+1)</f>
        <v>轜</v>
      </c>
      <c r="C2663" t="s">
        <v>11216</v>
      </c>
      <c r="E2663" s="1">
        <f t="shared" si="210"/>
        <v>502</v>
      </c>
      <c r="F2663" s="7">
        <v>7763</v>
      </c>
      <c r="G2663" s="9" t="str" cm="1">
        <f t="array" ref="G2663">IF(LEN(F2663)=4,"1-"&amp;LEFT(F2663,2)&amp;"-"&amp;RIGHT(F2663,2),IF(AND(F2663="",B2663&lt;&gt;""),FindJISCoordinate(B2663),"No Code"))</f>
        <v>1-77-63</v>
      </c>
      <c r="H2663" s="3">
        <f t="shared" si="211"/>
        <v>36700</v>
      </c>
      <c r="I2663" s="3" t="str">
        <f t="shared" si="213"/>
        <v>U+8F5C</v>
      </c>
      <c r="J2663" s="3" t="str">
        <f t="shared" si="214"/>
        <v>轜</v>
      </c>
      <c r="K2663" s="3" t="b">
        <f t="shared" si="212"/>
        <v>1</v>
      </c>
    </row>
    <row r="2664" spans="2:11" x14ac:dyDescent="0.4">
      <c r="B2664" s="2" t="str" cm="1">
        <f t="array" ref="B2664">INDEX(JIS一覧!$A$1:$CQ$95, VALUE(LEFT(F2664, 2))+1, VALUE(RIGHT(F2664, 2))+1)</f>
        <v>辞</v>
      </c>
      <c r="E2664" s="1">
        <f t="shared" si="210"/>
        <v>502</v>
      </c>
      <c r="F2664" s="7">
        <v>2813</v>
      </c>
      <c r="G2664" s="9" t="str" cm="1">
        <f t="array" ref="G2664">IF(LEN(F2664)=4,"1-"&amp;LEFT(F2664,2)&amp;"-"&amp;RIGHT(F2664,2),IF(AND(F2664="",B2664&lt;&gt;""),FindJISCoordinate(B2664),"No Code"))</f>
        <v>1-28-13</v>
      </c>
      <c r="H2664" s="3">
        <f t="shared" si="211"/>
        <v>36766</v>
      </c>
      <c r="I2664" s="3" t="str">
        <f t="shared" si="213"/>
        <v>U+8F9E</v>
      </c>
      <c r="J2664" s="3" t="str">
        <f t="shared" si="214"/>
        <v>辞</v>
      </c>
      <c r="K2664" s="3" t="b">
        <f t="shared" si="212"/>
        <v>1</v>
      </c>
    </row>
    <row r="2665" spans="2:11" x14ac:dyDescent="0.4">
      <c r="B2665" s="2" t="str" cm="1">
        <f t="array" ref="B2665">INDEX(JIS一覧!$A$1:$CQ$95, VALUE(LEFT(F2665, 2))+1, VALUE(RIGHT(F2665, 2))+1)</f>
        <v>辭</v>
      </c>
      <c r="C2665" t="s">
        <v>11217</v>
      </c>
      <c r="E2665" s="1">
        <f t="shared" si="210"/>
        <v>502</v>
      </c>
      <c r="F2665" s="7">
        <v>7770</v>
      </c>
      <c r="G2665" s="9" t="str" cm="1">
        <f t="array" ref="G2665">IF(LEN(F2665)=4,"1-"&amp;LEFT(F2665,2)&amp;"-"&amp;RIGHT(F2665,2),IF(AND(F2665="",B2665&lt;&gt;""),FindJISCoordinate(B2665),"No Code"))</f>
        <v>1-77-70</v>
      </c>
      <c r="H2665" s="3">
        <f t="shared" si="211"/>
        <v>36781</v>
      </c>
      <c r="I2665" s="3" t="str">
        <f t="shared" si="213"/>
        <v>U+8FAD</v>
      </c>
      <c r="J2665" s="3" t="str">
        <f t="shared" si="214"/>
        <v>辭</v>
      </c>
      <c r="K2665" s="3" t="b">
        <f t="shared" si="212"/>
        <v>1</v>
      </c>
    </row>
    <row r="2666" spans="2:11" x14ac:dyDescent="0.4">
      <c r="B2666" s="2" t="str" cm="1">
        <f t="array" ref="B2666">INDEX(JIS一覧!$A$1:$CQ$95, VALUE(LEFT(F2666, 2))+1, VALUE(RIGHT(F2666, 2))+1)</f>
        <v>爾</v>
      </c>
      <c r="E2666" s="1">
        <f t="shared" si="210"/>
        <v>502</v>
      </c>
      <c r="F2666" s="7">
        <v>2804</v>
      </c>
      <c r="G2666" s="9" t="str" cm="1">
        <f t="array" ref="G2666">IF(LEN(F2666)=4,"1-"&amp;LEFT(F2666,2)&amp;"-"&amp;RIGHT(F2666,2),IF(AND(F2666="",B2666&lt;&gt;""),FindJISCoordinate(B2666),"No Code"))</f>
        <v>1-28-04</v>
      </c>
      <c r="H2666" s="3">
        <f t="shared" si="211"/>
        <v>29246</v>
      </c>
      <c r="I2666" s="3" t="str">
        <f t="shared" si="213"/>
        <v>U+723E</v>
      </c>
      <c r="J2666" s="3" t="str">
        <f t="shared" si="214"/>
        <v>爾</v>
      </c>
      <c r="K2666" s="3" t="b">
        <f t="shared" si="212"/>
        <v>1</v>
      </c>
    </row>
    <row r="2667" spans="2:11" x14ac:dyDescent="0.4">
      <c r="B2667" s="2" t="str" cm="1">
        <f t="array" ref="B2667">INDEX(JIS一覧!$A$1:$CQ$95, VALUE(LEFT(F2667, 2))+1, VALUE(RIGHT(F2667, 2))+1)</f>
        <v>磁</v>
      </c>
      <c r="E2667" s="1">
        <f t="shared" si="210"/>
        <v>502</v>
      </c>
      <c r="F2667" s="7">
        <v>2807</v>
      </c>
      <c r="G2667" s="9" t="str" cm="1">
        <f t="array" ref="G2667">IF(LEN(F2667)=4,"1-"&amp;LEFT(F2667,2)&amp;"-"&amp;RIGHT(F2667,2),IF(AND(F2667="",B2667&lt;&gt;""),FindJISCoordinate(B2667),"No Code"))</f>
        <v>1-28-07</v>
      </c>
      <c r="H2667" s="3">
        <f t="shared" si="211"/>
        <v>30913</v>
      </c>
      <c r="I2667" s="3" t="str">
        <f t="shared" si="213"/>
        <v>U+78C1</v>
      </c>
      <c r="J2667" s="3" t="str">
        <f t="shared" si="214"/>
        <v>磁</v>
      </c>
      <c r="K2667" s="3" t="b">
        <f t="shared" si="212"/>
        <v>1</v>
      </c>
    </row>
    <row r="2668" spans="2:11" x14ac:dyDescent="0.4">
      <c r="B2668" s="2" t="str" cm="1">
        <f t="array" ref="B2668">INDEX(JIS一覧!$A$1:$CQ$95, VALUE(LEFT(F2668, 2))+1, VALUE(RIGHT(F2668, 2))+1)</f>
        <v>餌</v>
      </c>
      <c r="E2668" s="1">
        <f t="shared" si="210"/>
        <v>502</v>
      </c>
      <c r="F2668" s="7">
        <v>1734</v>
      </c>
      <c r="G2668" s="9" t="str" cm="1">
        <f t="array" ref="G2668">IF(LEN(F2668)=4,"1-"&amp;LEFT(F2668,2)&amp;"-"&amp;RIGHT(F2668,2),IF(AND(F2668="",B2668&lt;&gt;""),FindJISCoordinate(B2668),"No Code"))</f>
        <v>1-17-34</v>
      </c>
      <c r="H2668" s="3">
        <f t="shared" si="211"/>
        <v>39180</v>
      </c>
      <c r="I2668" s="3" t="str">
        <f t="shared" si="213"/>
        <v>U+990C</v>
      </c>
      <c r="J2668" s="3" t="str">
        <f t="shared" si="214"/>
        <v>餌</v>
      </c>
      <c r="K2668" s="3" t="b">
        <f t="shared" si="212"/>
        <v>1</v>
      </c>
    </row>
    <row r="2669" spans="2:11" x14ac:dyDescent="0.4">
      <c r="B2669" s="2"/>
      <c r="C2669" t="s">
        <v>11218</v>
      </c>
      <c r="E2669" s="1">
        <f t="shared" si="210"/>
        <v>502</v>
      </c>
      <c r="G2669" s="9" t="str" cm="1">
        <f t="array" ref="G2669">IF(LEN(F2669)=4,"1-"&amp;LEFT(F2669,2)&amp;"-"&amp;RIGHT(F2669,2),IF(AND(F2669="",B2669&lt;&gt;""),FindJISCoordinate(B2669),"No Code"))</f>
        <v>No Code</v>
      </c>
      <c r="H2669" s="3" t="str">
        <f t="shared" si="211"/>
        <v/>
      </c>
      <c r="I2669" s="3" t="str">
        <f t="shared" si="213"/>
        <v/>
      </c>
      <c r="J2669" s="3" t="str">
        <f t="shared" si="214"/>
        <v/>
      </c>
      <c r="K2669" s="3" t="b">
        <f t="shared" si="212"/>
        <v>1</v>
      </c>
    </row>
    <row r="2670" spans="2:11" x14ac:dyDescent="0.4">
      <c r="B2670" s="2" t="str" cm="1">
        <f t="array" ref="B2670">INDEX(JIS一覧!$A$1:$CQ$95, VALUE(LEFT(F2670, 2))+1, VALUE(RIGHT(F2670, 2))+1)</f>
        <v>膩</v>
      </c>
      <c r="E2670" s="1">
        <f t="shared" si="210"/>
        <v>502</v>
      </c>
      <c r="F2670" s="7">
        <v>7123</v>
      </c>
      <c r="G2670" s="9" t="str" cm="1">
        <f t="array" ref="G2670">IF(LEN(F2670)=4,"1-"&amp;LEFT(F2670,2)&amp;"-"&amp;RIGHT(F2670,2),IF(AND(F2670="",B2670&lt;&gt;""),FindJISCoordinate(B2670),"No Code"))</f>
        <v>1-71-23</v>
      </c>
      <c r="H2670" s="3">
        <f t="shared" si="211"/>
        <v>33193</v>
      </c>
      <c r="I2670" s="3" t="str">
        <f t="shared" si="213"/>
        <v>U+81A9</v>
      </c>
      <c r="J2670" s="3" t="str">
        <f t="shared" si="214"/>
        <v>膩</v>
      </c>
      <c r="K2670" s="3" t="b">
        <f t="shared" si="212"/>
        <v>1</v>
      </c>
    </row>
    <row r="2671" spans="2:11" x14ac:dyDescent="0.4">
      <c r="B2671" s="2" t="str" cm="1">
        <f t="array" ref="B2671">INDEX(JIS一覧!$A$1:$CQ$95, VALUE(LEFT(F2671, 2))+1, VALUE(RIGHT(F2671, 2))+1)</f>
        <v>臑</v>
      </c>
      <c r="E2671" s="1">
        <f t="shared" si="210"/>
        <v>502</v>
      </c>
      <c r="F2671" s="7">
        <v>7134</v>
      </c>
      <c r="G2671" s="9" t="str" cm="1">
        <f t="array" ref="G2671">IF(LEN(F2671)=4,"1-"&amp;LEFT(F2671,2)&amp;"-"&amp;RIGHT(F2671,2),IF(AND(F2671="",B2671&lt;&gt;""),FindJISCoordinate(B2671),"No Code"))</f>
        <v>1-71-34</v>
      </c>
      <c r="H2671" s="3">
        <f t="shared" si="211"/>
        <v>33233</v>
      </c>
      <c r="I2671" s="3" t="str">
        <f t="shared" si="213"/>
        <v>U+81D1</v>
      </c>
      <c r="J2671" s="3" t="str">
        <f t="shared" si="214"/>
        <v>臑</v>
      </c>
      <c r="K2671" s="3" t="b">
        <f t="shared" si="212"/>
        <v>1</v>
      </c>
    </row>
    <row r="2672" spans="2:11" x14ac:dyDescent="0.4">
      <c r="B2672" s="2" t="str" cm="1">
        <f t="array" ref="B2672">INDEX(JIS一覧!$A$1:$CQ$95, VALUE(LEFT(F2672, 2))+1, VALUE(RIGHT(F2672, 2))+1)</f>
        <v>邇</v>
      </c>
      <c r="E2672" s="1">
        <f t="shared" si="210"/>
        <v>502</v>
      </c>
      <c r="F2672" s="7">
        <v>7778</v>
      </c>
      <c r="G2672" s="9" t="str" cm="1">
        <f t="array" ref="G2672">IF(LEN(F2672)=4,"1-"&amp;LEFT(F2672,2)&amp;"-"&amp;RIGHT(F2672,2),IF(AND(F2672="",B2672&lt;&gt;""),FindJISCoordinate(B2672),"No Code"))</f>
        <v>1-77-78</v>
      </c>
      <c r="H2672" s="3">
        <f t="shared" si="211"/>
        <v>36999</v>
      </c>
      <c r="I2672" s="3" t="str">
        <f t="shared" si="213"/>
        <v>U+9087</v>
      </c>
      <c r="J2672" s="3" t="str">
        <f t="shared" si="214"/>
        <v>邇</v>
      </c>
      <c r="K2672" s="3" t="b">
        <f t="shared" si="212"/>
        <v>1</v>
      </c>
    </row>
    <row r="2673" spans="2:11" x14ac:dyDescent="0.4">
      <c r="B2673" s="2" t="str" cm="1">
        <f t="array" ref="B2673">INDEX(JIS一覧!$A$1:$CQ$95, VALUE(LEFT(F2673, 2))+1, VALUE(RIGHT(F2673, 2))+1)</f>
        <v>璽</v>
      </c>
      <c r="E2673" s="1">
        <f t="shared" si="210"/>
        <v>502</v>
      </c>
      <c r="F2673" s="7">
        <v>2805</v>
      </c>
      <c r="G2673" s="9" t="str" cm="1">
        <f t="array" ref="G2673">IF(LEN(F2673)=4,"1-"&amp;LEFT(F2673,2)&amp;"-"&amp;RIGHT(F2673,2),IF(AND(F2673="",B2673&lt;&gt;""),FindJISCoordinate(B2673),"No Code"))</f>
        <v>1-28-05</v>
      </c>
      <c r="H2673" s="3">
        <f t="shared" si="211"/>
        <v>29885</v>
      </c>
      <c r="I2673" s="3" t="str">
        <f t="shared" si="213"/>
        <v>U+74BD</v>
      </c>
      <c r="J2673" s="3" t="str">
        <f t="shared" si="214"/>
        <v>璽</v>
      </c>
      <c r="K2673" s="3" t="b">
        <f t="shared" si="212"/>
        <v>1</v>
      </c>
    </row>
    <row r="2674" spans="2:11" x14ac:dyDescent="0.4">
      <c r="B2674" s="2" t="str" cm="1">
        <f t="array" ref="B2674">INDEX(JIS一覧!$A$1:$CQ$95, VALUE(LEFT(F2674, 2))+1, VALUE(RIGHT(F2674, 2))+1)</f>
        <v>鹿</v>
      </c>
      <c r="E2674" s="1">
        <f t="shared" si="210"/>
        <v>502</v>
      </c>
      <c r="F2674" s="7">
        <v>2815</v>
      </c>
      <c r="G2674" s="9" t="str" cm="1">
        <f t="array" ref="G2674">IF(LEN(F2674)=4,"1-"&amp;LEFT(F2674,2)&amp;"-"&amp;RIGHT(F2674,2),IF(AND(F2674="",B2674&lt;&gt;""),FindJISCoordinate(B2674),"No Code"))</f>
        <v>1-28-15</v>
      </c>
      <c r="H2674" s="3">
        <f t="shared" si="211"/>
        <v>40575</v>
      </c>
      <c r="I2674" s="3" t="str">
        <f t="shared" si="213"/>
        <v>U+9E7F</v>
      </c>
      <c r="J2674" s="3" t="str">
        <f t="shared" si="214"/>
        <v>鹿</v>
      </c>
      <c r="K2674" s="3" t="b">
        <f t="shared" si="212"/>
        <v>1</v>
      </c>
    </row>
    <row r="2675" spans="2:11" x14ac:dyDescent="0.4">
      <c r="B2675" s="2" t="str" cm="1">
        <f t="array" ref="B2675">INDEX(JIS一覧!$A$1:$CQ$95, VALUE(LEFT(F2675, 2))+1, VALUE(RIGHT(F2675, 2))+1)</f>
        <v>聢</v>
      </c>
      <c r="E2675" s="1">
        <f t="shared" si="210"/>
        <v>502</v>
      </c>
      <c r="F2675" s="7">
        <v>7062</v>
      </c>
      <c r="G2675" s="9" t="str" cm="1">
        <f t="array" ref="G2675">IF(LEN(F2675)=4,"1-"&amp;LEFT(F2675,2)&amp;"-"&amp;RIGHT(F2675,2),IF(AND(F2675="",B2675&lt;&gt;""),FindJISCoordinate(B2675),"No Code"))</f>
        <v>1-70-62</v>
      </c>
      <c r="H2675" s="3">
        <f t="shared" si="211"/>
        <v>32866</v>
      </c>
      <c r="I2675" s="3" t="str">
        <f t="shared" si="213"/>
        <v>U+8062</v>
      </c>
      <c r="J2675" s="3" t="str">
        <f t="shared" si="214"/>
        <v>聢</v>
      </c>
      <c r="K2675" s="3" t="b">
        <f t="shared" si="212"/>
        <v>1</v>
      </c>
    </row>
    <row r="2676" spans="2:11" x14ac:dyDescent="0.4">
      <c r="B2676" s="2" t="str" cm="1">
        <f t="array" ref="B2676">INDEX(JIS一覧!$A$1:$CQ$95, VALUE(LEFT(F2676, 2))+1, VALUE(RIGHT(F2676, 2))+1)</f>
        <v>式</v>
      </c>
      <c r="E2676" s="1">
        <f t="shared" si="210"/>
        <v>502</v>
      </c>
      <c r="F2676" s="7">
        <v>2816</v>
      </c>
      <c r="G2676" s="9" t="str" cm="1">
        <f t="array" ref="G2676">IF(LEN(F2676)=4,"1-"&amp;LEFT(F2676,2)&amp;"-"&amp;RIGHT(F2676,2),IF(AND(F2676="",B2676&lt;&gt;""),FindJISCoordinate(B2676),"No Code"))</f>
        <v>1-28-16</v>
      </c>
      <c r="H2676" s="3">
        <f t="shared" si="211"/>
        <v>24335</v>
      </c>
      <c r="I2676" s="3" t="str">
        <f t="shared" si="213"/>
        <v>U+5F0F</v>
      </c>
      <c r="J2676" s="3" t="str">
        <f t="shared" si="214"/>
        <v>式</v>
      </c>
      <c r="K2676" s="3" t="b">
        <f t="shared" si="212"/>
        <v>1</v>
      </c>
    </row>
    <row r="2677" spans="2:11" x14ac:dyDescent="0.4">
      <c r="B2677" s="2" t="str" cm="1">
        <f t="array" ref="B2677">INDEX(JIS一覧!$A$1:$CQ$95, VALUE(LEFT(F2677, 2))+1, VALUE(RIGHT(F2677, 2))+1)</f>
        <v>識</v>
      </c>
      <c r="E2677" s="1">
        <f t="shared" si="210"/>
        <v>502</v>
      </c>
      <c r="F2677" s="7">
        <v>2817</v>
      </c>
      <c r="G2677" s="9" t="str" cm="1">
        <f t="array" ref="G2677">IF(LEN(F2677)=4,"1-"&amp;LEFT(F2677,2)&amp;"-"&amp;RIGHT(F2677,2),IF(AND(F2677="",B2677&lt;&gt;""),FindJISCoordinate(B2677),"No Code"))</f>
        <v>1-28-17</v>
      </c>
      <c r="H2677" s="3">
        <f t="shared" si="211"/>
        <v>35672</v>
      </c>
      <c r="I2677" s="3" t="str">
        <f t="shared" si="213"/>
        <v>U+8B58</v>
      </c>
      <c r="J2677" s="3" t="str">
        <f t="shared" si="214"/>
        <v>識</v>
      </c>
      <c r="K2677" s="3" t="b">
        <f t="shared" si="212"/>
        <v>1</v>
      </c>
    </row>
    <row r="2678" spans="2:11" x14ac:dyDescent="0.4">
      <c r="B2678" s="2" t="str" cm="1">
        <f t="array" ref="B2678">INDEX(JIS一覧!$A$1:$CQ$95, VALUE(LEFT(F2678, 2))+1, VALUE(RIGHT(F2678, 2))+1)</f>
        <v>鴫</v>
      </c>
      <c r="E2678" s="1">
        <f t="shared" si="210"/>
        <v>502</v>
      </c>
      <c r="F2678" s="7">
        <v>2818</v>
      </c>
      <c r="G2678" s="9" t="str" cm="1">
        <f t="array" ref="G2678">IF(LEN(F2678)=4,"1-"&amp;LEFT(F2678,2)&amp;"-"&amp;RIGHT(F2678,2),IF(AND(F2678="",B2678&lt;&gt;""),FindJISCoordinate(B2678),"No Code"))</f>
        <v>1-28-18</v>
      </c>
      <c r="H2678" s="3">
        <f t="shared" si="211"/>
        <v>40235</v>
      </c>
      <c r="I2678" s="3" t="str">
        <f t="shared" si="213"/>
        <v>U+9D2B</v>
      </c>
      <c r="J2678" s="3" t="str">
        <f t="shared" si="214"/>
        <v>鴫</v>
      </c>
      <c r="K2678" s="3" t="b">
        <f t="shared" si="212"/>
        <v>1</v>
      </c>
    </row>
    <row r="2679" spans="2:11" x14ac:dyDescent="0.4">
      <c r="B2679" s="1" t="s">
        <v>7364</v>
      </c>
      <c r="E2679" s="1">
        <f t="shared" ref="E2679:E2742" si="215">IF(D2679="",E2678,D2679+ROUNDUP(E2678-D2679,-2))</f>
        <v>502</v>
      </c>
      <c r="G2679" s="9" t="str" cm="1">
        <f t="array" ref="G2679">IF(LEN(F2679)=4,"1-"&amp;LEFT(F2679,2)&amp;"-"&amp;RIGHT(F2679,2),IF(AND(F2679="",B2679&lt;&gt;""),FindJISCoordinate(B2679),"No Code"))</f>
        <v>2-14-85</v>
      </c>
      <c r="H2679" s="3">
        <f t="shared" si="211"/>
        <v>26811</v>
      </c>
      <c r="I2679" s="3" t="str">
        <f t="shared" si="213"/>
        <v>U+68BB</v>
      </c>
      <c r="J2679" s="3" t="str">
        <f t="shared" si="214"/>
        <v>梻</v>
      </c>
      <c r="K2679" s="3" t="b">
        <f t="shared" si="212"/>
        <v>1</v>
      </c>
    </row>
    <row r="2680" spans="2:11" x14ac:dyDescent="0.4">
      <c r="B2680" s="2" t="str" cm="1">
        <f t="array" ref="B2680">INDEX(JIS一覧!$A$1:$CQ$95, VALUE(LEFT(F2680, 2))+1, VALUE(RIGHT(F2680, 2))+1)</f>
        <v>忸</v>
      </c>
      <c r="E2680" s="1">
        <f t="shared" si="215"/>
        <v>502</v>
      </c>
      <c r="F2680" s="7">
        <v>5557</v>
      </c>
      <c r="G2680" s="9" t="str" cm="1">
        <f t="array" ref="G2680">IF(LEN(F2680)=4,"1-"&amp;LEFT(F2680,2)&amp;"-"&amp;RIGHT(F2680,2),IF(AND(F2680="",B2680&lt;&gt;""),FindJISCoordinate(B2680),"No Code"))</f>
        <v>1-55-57</v>
      </c>
      <c r="H2680" s="3">
        <f t="shared" si="211"/>
        <v>24568</v>
      </c>
      <c r="I2680" s="3" t="str">
        <f t="shared" si="213"/>
        <v>U+5FF8</v>
      </c>
      <c r="J2680" s="3" t="str">
        <f t="shared" si="214"/>
        <v>忸</v>
      </c>
      <c r="K2680" s="3" t="b">
        <f t="shared" si="212"/>
        <v>1</v>
      </c>
    </row>
    <row r="2681" spans="2:11" x14ac:dyDescent="0.4">
      <c r="B2681" s="2" t="str" cm="1">
        <f t="array" ref="B2681">INDEX(JIS一覧!$A$1:$CQ$95, VALUE(LEFT(F2681, 2))+1, VALUE(RIGHT(F2681, 2))+1)</f>
        <v>衄</v>
      </c>
      <c r="E2681" s="1">
        <f t="shared" si="215"/>
        <v>502</v>
      </c>
      <c r="F2681" s="7">
        <v>7440</v>
      </c>
      <c r="G2681" s="9" t="str" cm="1">
        <f t="array" ref="G2681">IF(LEN(F2681)=4,"1-"&amp;LEFT(F2681,2)&amp;"-"&amp;RIGHT(F2681,2),IF(AND(F2681="",B2681&lt;&gt;""),FindJISCoordinate(B2681),"No Code"))</f>
        <v>1-74-40</v>
      </c>
      <c r="H2681" s="3">
        <f t="shared" si="211"/>
        <v>34884</v>
      </c>
      <c r="I2681" s="3" t="str">
        <f t="shared" si="213"/>
        <v>U+8844</v>
      </c>
      <c r="J2681" s="3" t="str">
        <f t="shared" si="214"/>
        <v>衄</v>
      </c>
      <c r="K2681" s="3" t="b">
        <f t="shared" si="212"/>
        <v>1</v>
      </c>
    </row>
    <row r="2682" spans="2:11" x14ac:dyDescent="0.4">
      <c r="B2682" s="2" t="str" cm="1">
        <f t="array" ref="B2682">INDEX(JIS一覧!$A$1:$CQ$95, VALUE(LEFT(F2682, 2))+1, VALUE(RIGHT(F2682, 2))+1)</f>
        <v>舳</v>
      </c>
      <c r="E2682" s="1">
        <f t="shared" si="215"/>
        <v>502</v>
      </c>
      <c r="F2682" s="7">
        <v>7156</v>
      </c>
      <c r="G2682" s="9" t="str" cm="1">
        <f t="array" ref="G2682">IF(LEN(F2682)=4,"1-"&amp;LEFT(F2682,2)&amp;"-"&amp;RIGHT(F2682,2),IF(AND(F2682="",B2682&lt;&gt;""),FindJISCoordinate(B2682),"No Code"))</f>
        <v>1-71-56</v>
      </c>
      <c r="H2682" s="3">
        <f t="shared" si="211"/>
        <v>33331</v>
      </c>
      <c r="I2682" s="3" t="str">
        <f t="shared" si="213"/>
        <v>U+8233</v>
      </c>
      <c r="J2682" s="3" t="str">
        <f t="shared" si="214"/>
        <v>舳</v>
      </c>
      <c r="K2682" s="3" t="b">
        <f t="shared" si="212"/>
        <v>1</v>
      </c>
    </row>
    <row r="2683" spans="2:11" x14ac:dyDescent="0.4">
      <c r="B2683" s="2" t="str" cm="1">
        <f t="array" ref="B2683">INDEX(JIS一覧!$A$1:$CQ$95, VALUE(LEFT(F2683, 2))+1, VALUE(RIGHT(F2683, 2))+1)</f>
        <v>軸</v>
      </c>
      <c r="E2683" s="1">
        <f t="shared" si="215"/>
        <v>502</v>
      </c>
      <c r="F2683" s="7">
        <v>2820</v>
      </c>
      <c r="G2683" s="9" t="str" cm="1">
        <f t="array" ref="G2683">IF(LEN(F2683)=4,"1-"&amp;LEFT(F2683,2)&amp;"-"&amp;RIGHT(F2683,2),IF(AND(F2683="",B2683&lt;&gt;""),FindJISCoordinate(B2683),"No Code"))</f>
        <v>1-28-20</v>
      </c>
      <c r="H2683" s="3">
        <f t="shared" si="211"/>
        <v>36600</v>
      </c>
      <c r="I2683" s="3" t="str">
        <f t="shared" si="213"/>
        <v>U+8EF8</v>
      </c>
      <c r="J2683" s="3" t="str">
        <f t="shared" si="214"/>
        <v>軸</v>
      </c>
      <c r="K2683" s="3" t="b">
        <f t="shared" si="212"/>
        <v>1</v>
      </c>
    </row>
    <row r="2684" spans="2:11" x14ac:dyDescent="0.4">
      <c r="B2684" s="2" t="str" cm="1">
        <f t="array" ref="B2684">INDEX(JIS一覧!$A$1:$CQ$95, VALUE(LEFT(F2684, 2))+1, VALUE(RIGHT(F2684, 2))+1)</f>
        <v>七</v>
      </c>
      <c r="E2684" s="1">
        <f t="shared" si="215"/>
        <v>502</v>
      </c>
      <c r="F2684" s="7">
        <v>2823</v>
      </c>
      <c r="G2684" s="9" t="str" cm="1">
        <f t="array" ref="G2684">IF(LEN(F2684)=4,"1-"&amp;LEFT(F2684,2)&amp;"-"&amp;RIGHT(F2684,2),IF(AND(F2684="",B2684&lt;&gt;""),FindJISCoordinate(B2684),"No Code"))</f>
        <v>1-28-23</v>
      </c>
      <c r="H2684" s="3">
        <f t="shared" si="211"/>
        <v>19971</v>
      </c>
      <c r="I2684" s="3" t="str">
        <f t="shared" si="213"/>
        <v>U+4E03</v>
      </c>
      <c r="J2684" s="3" t="str">
        <f t="shared" si="214"/>
        <v>七</v>
      </c>
      <c r="K2684" s="3" t="b">
        <f t="shared" si="212"/>
        <v>1</v>
      </c>
    </row>
    <row r="2685" spans="2:11" x14ac:dyDescent="0.4">
      <c r="B2685" s="2" t="str" cm="1">
        <f t="array" ref="B2685">INDEX(JIS一覧!$A$1:$CQ$95, VALUE(LEFT(F2685, 2))+1, VALUE(RIGHT(F2685, 2))+1)</f>
        <v>𠮟</v>
      </c>
      <c r="E2685" s="1">
        <f t="shared" si="215"/>
        <v>502</v>
      </c>
      <c r="F2685" s="7">
        <v>4752</v>
      </c>
      <c r="G2685" s="9" t="str" cm="1">
        <f t="array" ref="G2685">IF(LEN(F2685)=4,"1-"&amp;LEFT(F2685,2)&amp;"-"&amp;RIGHT(F2685,2),IF(AND(F2685="",B2685&lt;&gt;""),FindJISCoordinate(B2685),"No Code"))</f>
        <v>1-47-52</v>
      </c>
      <c r="H2685" s="3">
        <f t="shared" si="211"/>
        <v>134047</v>
      </c>
      <c r="I2685" s="3" t="str">
        <f t="shared" si="213"/>
        <v>U+20B9F</v>
      </c>
      <c r="J2685" s="3" t="str">
        <f t="shared" si="214"/>
        <v>𠮟</v>
      </c>
      <c r="K2685" s="3" t="b">
        <f t="shared" si="212"/>
        <v>1</v>
      </c>
    </row>
    <row r="2686" spans="2:11" x14ac:dyDescent="0.4">
      <c r="B2686" s="2" t="str" cm="1">
        <f t="array" ref="B2686">INDEX(JIS一覧!$A$1:$CQ$95, VALUE(LEFT(F2686, 2))+1, VALUE(RIGHT(F2686, 2))+1)</f>
        <v>失</v>
      </c>
      <c r="E2686" s="1">
        <f t="shared" si="215"/>
        <v>502</v>
      </c>
      <c r="F2686" s="7">
        <v>2826</v>
      </c>
      <c r="G2686" s="9" t="str" cm="1">
        <f t="array" ref="G2686">IF(LEN(F2686)=4,"1-"&amp;LEFT(F2686,2)&amp;"-"&amp;RIGHT(F2686,2),IF(AND(F2686="",B2686&lt;&gt;""),FindJISCoordinate(B2686),"No Code"))</f>
        <v>1-28-26</v>
      </c>
      <c r="H2686" s="3">
        <f t="shared" si="211"/>
        <v>22833</v>
      </c>
      <c r="I2686" s="3" t="str">
        <f t="shared" si="213"/>
        <v>U+5931</v>
      </c>
      <c r="J2686" s="3" t="str">
        <f t="shared" si="214"/>
        <v>失</v>
      </c>
      <c r="K2686" s="3" t="b">
        <f t="shared" si="212"/>
        <v>1</v>
      </c>
    </row>
    <row r="2687" spans="2:11" x14ac:dyDescent="0.4">
      <c r="B2687" s="2" t="str" cm="1">
        <f t="array" ref="B2687">INDEX(JIS一覧!$A$1:$CQ$95, VALUE(LEFT(F2687, 2))+1, VALUE(RIGHT(F2687, 2))+1)</f>
        <v>室</v>
      </c>
      <c r="E2687" s="1">
        <f t="shared" si="215"/>
        <v>502</v>
      </c>
      <c r="F2687" s="7">
        <v>2828</v>
      </c>
      <c r="G2687" s="9" t="str" cm="1">
        <f t="array" ref="G2687">IF(LEN(F2687)=4,"1-"&amp;LEFT(F2687,2)&amp;"-"&amp;RIGHT(F2687,2),IF(AND(F2687="",B2687&lt;&gt;""),FindJISCoordinate(B2687),"No Code"))</f>
        <v>1-28-28</v>
      </c>
      <c r="H2687" s="3">
        <f t="shared" si="211"/>
        <v>23460</v>
      </c>
      <c r="I2687" s="3" t="str">
        <f t="shared" si="213"/>
        <v>U+5BA4</v>
      </c>
      <c r="J2687" s="3" t="str">
        <f t="shared" si="214"/>
        <v>室</v>
      </c>
      <c r="K2687" s="3" t="b">
        <f t="shared" si="212"/>
        <v>1</v>
      </c>
    </row>
    <row r="2688" spans="2:11" x14ac:dyDescent="0.4">
      <c r="B2688" s="2" t="str" cm="1">
        <f t="array" ref="B2688">INDEX(JIS一覧!$A$1:$CQ$95, VALUE(LEFT(F2688, 2))+1, VALUE(RIGHT(F2688, 2))+1)</f>
        <v>桎</v>
      </c>
      <c r="E2688" s="1">
        <f t="shared" si="215"/>
        <v>502</v>
      </c>
      <c r="F2688" s="7">
        <v>5963</v>
      </c>
      <c r="G2688" s="9" t="str" cm="1">
        <f t="array" ref="G2688">IF(LEN(F2688)=4,"1-"&amp;LEFT(F2688,2)&amp;"-"&amp;RIGHT(F2688,2),IF(AND(F2688="",B2688&lt;&gt;""),FindJISCoordinate(B2688),"No Code"))</f>
        <v>1-59-63</v>
      </c>
      <c r="H2688" s="3">
        <f t="shared" si="211"/>
        <v>26702</v>
      </c>
      <c r="I2688" s="3" t="str">
        <f t="shared" si="213"/>
        <v>U+684E</v>
      </c>
      <c r="J2688" s="3" t="str">
        <f t="shared" si="214"/>
        <v>桎</v>
      </c>
      <c r="K2688" s="3" t="b">
        <f t="shared" si="212"/>
        <v>1</v>
      </c>
    </row>
    <row r="2689" spans="2:11" x14ac:dyDescent="0.4">
      <c r="B2689" s="2" t="str" cm="1">
        <f t="array" ref="B2689">INDEX(JIS一覧!$A$1:$CQ$95, VALUE(LEFT(F2689, 2))+1, VALUE(RIGHT(F2689, 2))+1)</f>
        <v>疾</v>
      </c>
      <c r="E2689" s="1">
        <f t="shared" si="215"/>
        <v>502</v>
      </c>
      <c r="F2689" s="7">
        <v>2832</v>
      </c>
      <c r="G2689" s="9" t="str" cm="1">
        <f t="array" ref="G2689">IF(LEN(F2689)=4,"1-"&amp;LEFT(F2689,2)&amp;"-"&amp;RIGHT(F2689,2),IF(AND(F2689="",B2689&lt;&gt;""),FindJISCoordinate(B2689),"No Code"))</f>
        <v>1-28-32</v>
      </c>
      <c r="H2689" s="3">
        <f t="shared" si="211"/>
        <v>30142</v>
      </c>
      <c r="I2689" s="3" t="str">
        <f t="shared" si="213"/>
        <v>U+75BE</v>
      </c>
      <c r="J2689" s="3" t="str">
        <f t="shared" si="214"/>
        <v>疾</v>
      </c>
      <c r="K2689" s="3" t="b">
        <f t="shared" si="212"/>
        <v>1</v>
      </c>
    </row>
    <row r="2690" spans="2:11" x14ac:dyDescent="0.4">
      <c r="B2690" s="2" t="str" cm="1">
        <f t="array" ref="B2690">INDEX(JIS一覧!$A$1:$CQ$95, VALUE(LEFT(F2690, 2))+1, VALUE(RIGHT(F2690, 2))+1)</f>
        <v>執</v>
      </c>
      <c r="E2690" s="1">
        <f t="shared" si="215"/>
        <v>502</v>
      </c>
      <c r="F2690" s="7">
        <v>2825</v>
      </c>
      <c r="G2690" s="9" t="str" cm="1">
        <f t="array" ref="G2690">IF(LEN(F2690)=4,"1-"&amp;LEFT(F2690,2)&amp;"-"&amp;RIGHT(F2690,2),IF(AND(F2690="",B2690&lt;&gt;""),FindJISCoordinate(B2690),"No Code"))</f>
        <v>1-28-25</v>
      </c>
      <c r="H2690" s="3">
        <f t="shared" ref="H2690:H2753" si="216">IFERROR(_xlfn.UNICODE(B2690),"")</f>
        <v>22519</v>
      </c>
      <c r="I2690" s="3" t="str">
        <f t="shared" si="213"/>
        <v>U+57F7</v>
      </c>
      <c r="J2690" s="3" t="str">
        <f t="shared" si="214"/>
        <v>執</v>
      </c>
      <c r="K2690" s="3" t="b">
        <f t="shared" ref="K2690:K2753" si="217">B2690=J2690</f>
        <v>1</v>
      </c>
    </row>
    <row r="2691" spans="2:11" x14ac:dyDescent="0.4">
      <c r="B2691" s="2" t="str" cm="1">
        <f t="array" ref="B2691">INDEX(JIS一覧!$A$1:$CQ$95, VALUE(LEFT(F2691, 2))+1, VALUE(RIGHT(F2691, 2))+1)</f>
        <v>悉</v>
      </c>
      <c r="E2691" s="1">
        <f t="shared" si="215"/>
        <v>502</v>
      </c>
      <c r="F2691" s="7">
        <v>2829</v>
      </c>
      <c r="G2691" s="9" t="str" cm="1">
        <f t="array" ref="G2691">IF(LEN(F2691)=4,"1-"&amp;LEFT(F2691,2)&amp;"-"&amp;RIGHT(F2691,2),IF(AND(F2691="",B2691&lt;&gt;""),FindJISCoordinate(B2691),"No Code"))</f>
        <v>1-28-29</v>
      </c>
      <c r="H2691" s="3">
        <f t="shared" si="216"/>
        <v>24713</v>
      </c>
      <c r="I2691" s="3" t="str">
        <f t="shared" si="213"/>
        <v>U+6089</v>
      </c>
      <c r="J2691" s="3" t="str">
        <f t="shared" si="214"/>
        <v>悉</v>
      </c>
      <c r="K2691" s="3" t="b">
        <f t="shared" si="217"/>
        <v>1</v>
      </c>
    </row>
    <row r="2692" spans="2:11" x14ac:dyDescent="0.4">
      <c r="B2692" s="2" t="str" cm="1">
        <f t="array" ref="B2692">INDEX(JIS一覧!$A$1:$CQ$95, VALUE(LEFT(F2692, 2))+1, VALUE(RIGHT(F2692, 2))+1)</f>
        <v>湿</v>
      </c>
      <c r="E2692" s="1">
        <f t="shared" si="215"/>
        <v>502</v>
      </c>
      <c r="F2692" s="7">
        <v>2830</v>
      </c>
      <c r="G2692" s="9" t="str" cm="1">
        <f t="array" ref="G2692">IF(LEN(F2692)=4,"1-"&amp;LEFT(F2692,2)&amp;"-"&amp;RIGHT(F2692,2),IF(AND(F2692="",B2692&lt;&gt;""),FindJISCoordinate(B2692),"No Code"))</f>
        <v>1-28-30</v>
      </c>
      <c r="H2692" s="3">
        <f t="shared" si="216"/>
        <v>28287</v>
      </c>
      <c r="I2692" s="3" t="str">
        <f t="shared" si="213"/>
        <v>U+6E7F</v>
      </c>
      <c r="J2692" s="3" t="str">
        <f t="shared" si="214"/>
        <v>湿</v>
      </c>
      <c r="K2692" s="3" t="b">
        <f t="shared" si="217"/>
        <v>1</v>
      </c>
    </row>
    <row r="2693" spans="2:11" x14ac:dyDescent="0.4">
      <c r="B2693" s="2" t="str" cm="1">
        <f t="array" ref="B2693">INDEX(JIS一覧!$A$1:$CQ$95, VALUE(LEFT(F2693, 2))+1, VALUE(RIGHT(F2693, 2))+1)</f>
        <v>濕</v>
      </c>
      <c r="C2693" t="s">
        <v>11219</v>
      </c>
      <c r="E2693" s="1">
        <f t="shared" si="215"/>
        <v>502</v>
      </c>
      <c r="F2693" s="7">
        <v>6328</v>
      </c>
      <c r="G2693" s="9" t="str" cm="1">
        <f t="array" ref="G2693">IF(LEN(F2693)=4,"1-"&amp;LEFT(F2693,2)&amp;"-"&amp;RIGHT(F2693,2),IF(AND(F2693="",B2693&lt;&gt;""),FindJISCoordinate(B2693),"No Code"))</f>
        <v>1-63-28</v>
      </c>
      <c r="H2693" s="3">
        <f t="shared" si="216"/>
        <v>28629</v>
      </c>
      <c r="I2693" s="3" t="str">
        <f t="shared" si="213"/>
        <v>U+6FD5</v>
      </c>
      <c r="J2693" s="3" t="str">
        <f t="shared" si="214"/>
        <v>濕</v>
      </c>
      <c r="K2693" s="3" t="b">
        <f t="shared" si="217"/>
        <v>1</v>
      </c>
    </row>
    <row r="2694" spans="2:11" x14ac:dyDescent="0.4">
      <c r="B2694" s="2" t="str" cm="1">
        <f t="array" ref="B2694">INDEX(JIS一覧!$A$1:$CQ$95, VALUE(LEFT(F2694, 2))+1, VALUE(RIGHT(F2694, 2))+1)</f>
        <v>蛭</v>
      </c>
      <c r="E2694" s="1">
        <f t="shared" si="215"/>
        <v>502</v>
      </c>
      <c r="F2694" s="7">
        <v>4140</v>
      </c>
      <c r="G2694" s="9" t="str" cm="1">
        <f t="array" ref="G2694">IF(LEN(F2694)=4,"1-"&amp;LEFT(F2694,2)&amp;"-"&amp;RIGHT(F2694,2),IF(AND(F2694="",B2694&lt;&gt;""),FindJISCoordinate(B2694),"No Code"))</f>
        <v>1-41-40</v>
      </c>
      <c r="H2694" s="3">
        <f t="shared" si="216"/>
        <v>34541</v>
      </c>
      <c r="I2694" s="3" t="str">
        <f t="shared" si="213"/>
        <v>U+86ED</v>
      </c>
      <c r="J2694" s="3" t="str">
        <f t="shared" si="214"/>
        <v>蛭</v>
      </c>
      <c r="K2694" s="3" t="b">
        <f t="shared" si="217"/>
        <v>1</v>
      </c>
    </row>
    <row r="2695" spans="2:11" x14ac:dyDescent="0.4">
      <c r="B2695" s="2" t="str" cm="1">
        <f t="array" ref="B2695">INDEX(JIS一覧!$A$1:$CQ$95, VALUE(LEFT(F2695, 2))+1, VALUE(RIGHT(F2695, 2))+1)</f>
        <v>嫉</v>
      </c>
      <c r="E2695" s="1">
        <f t="shared" si="215"/>
        <v>502</v>
      </c>
      <c r="F2695" s="7">
        <v>2827</v>
      </c>
      <c r="G2695" s="9" t="str" cm="1">
        <f t="array" ref="G2695">IF(LEN(F2695)=4,"1-"&amp;LEFT(F2695,2)&amp;"-"&amp;RIGHT(F2695,2),IF(AND(F2695="",B2695&lt;&gt;""),FindJISCoordinate(B2695),"No Code"))</f>
        <v>1-28-27</v>
      </c>
      <c r="H2695" s="3">
        <f t="shared" si="216"/>
        <v>23241</v>
      </c>
      <c r="I2695" s="3" t="str">
        <f t="shared" si="213"/>
        <v>U+5AC9</v>
      </c>
      <c r="J2695" s="3" t="str">
        <f t="shared" si="214"/>
        <v>嫉</v>
      </c>
      <c r="K2695" s="3" t="b">
        <f t="shared" si="217"/>
        <v>1</v>
      </c>
    </row>
    <row r="2696" spans="2:11" x14ac:dyDescent="0.4">
      <c r="B2696" s="2" t="str" cm="1">
        <f t="array" ref="B2696">INDEX(JIS一覧!$A$1:$CQ$95, VALUE(LEFT(F2696, 2))+1, VALUE(RIGHT(F2696, 2))+1)</f>
        <v>瑟</v>
      </c>
      <c r="E2696" s="1">
        <f t="shared" si="215"/>
        <v>502</v>
      </c>
      <c r="F2696" s="7">
        <v>6478</v>
      </c>
      <c r="G2696" s="9" t="str" cm="1">
        <f t="array" ref="G2696">IF(LEN(F2696)=4,"1-"&amp;LEFT(F2696,2)&amp;"-"&amp;RIGHT(F2696,2),IF(AND(F2696="",B2696&lt;&gt;""),FindJISCoordinate(B2696),"No Code"))</f>
        <v>1-64-78</v>
      </c>
      <c r="H2696" s="3">
        <f t="shared" si="216"/>
        <v>29791</v>
      </c>
      <c r="I2696" s="3" t="str">
        <f t="shared" si="213"/>
        <v>U+745F</v>
      </c>
      <c r="J2696" s="3" t="str">
        <f t="shared" si="214"/>
        <v>瑟</v>
      </c>
      <c r="K2696" s="3" t="b">
        <f t="shared" si="217"/>
        <v>1</v>
      </c>
    </row>
    <row r="2697" spans="2:11" x14ac:dyDescent="0.4">
      <c r="B2697" s="2" t="str" cm="1">
        <f t="array" ref="B2697">INDEX(JIS一覧!$A$1:$CQ$95, VALUE(LEFT(F2697, 2))+1, VALUE(RIGHT(F2697, 2))+1)</f>
        <v>漆</v>
      </c>
      <c r="E2697" s="1">
        <f t="shared" si="215"/>
        <v>502</v>
      </c>
      <c r="F2697" s="7">
        <v>2831</v>
      </c>
      <c r="G2697" s="9" t="str" cm="1">
        <f t="array" ref="G2697">IF(LEN(F2697)=4,"1-"&amp;LEFT(F2697,2)&amp;"-"&amp;RIGHT(F2697,2),IF(AND(F2697="",B2697&lt;&gt;""),FindJISCoordinate(B2697),"No Code"))</f>
        <v>1-28-31</v>
      </c>
      <c r="H2697" s="3">
        <f t="shared" si="216"/>
        <v>28422</v>
      </c>
      <c r="I2697" s="3" t="str">
        <f t="shared" si="213"/>
        <v>U+6F06</v>
      </c>
      <c r="J2697" s="3" t="str">
        <f t="shared" si="214"/>
        <v>漆</v>
      </c>
      <c r="K2697" s="3" t="b">
        <f t="shared" si="217"/>
        <v>1</v>
      </c>
    </row>
    <row r="2698" spans="2:11" x14ac:dyDescent="0.4">
      <c r="B2698" s="2" t="str" cm="1">
        <f t="array" ref="B2698">INDEX(JIS一覧!$A$1:$CQ$95, VALUE(LEFT(F2698, 2))+1, VALUE(RIGHT(F2698, 2))+1)</f>
        <v>蝨</v>
      </c>
      <c r="E2698" s="1">
        <f t="shared" si="215"/>
        <v>502</v>
      </c>
      <c r="F2698" s="7">
        <v>7392</v>
      </c>
      <c r="G2698" s="9" t="str" cm="1">
        <f t="array" ref="G2698">IF(LEN(F2698)=4,"1-"&amp;LEFT(F2698,2)&amp;"-"&amp;RIGHT(F2698,2),IF(AND(F2698="",B2698&lt;&gt;""),FindJISCoordinate(B2698),"No Code"))</f>
        <v>1-73-92</v>
      </c>
      <c r="H2698" s="3">
        <f t="shared" si="216"/>
        <v>34664</v>
      </c>
      <c r="I2698" s="3" t="str">
        <f t="shared" ref="I2698:I2761" si="218">IFERROR("U+"&amp;DEC2HEX(H2698),"")</f>
        <v>U+8768</v>
      </c>
      <c r="J2698" s="3" t="str">
        <f t="shared" ref="J2698:J2761" si="219">IFERROR(_xlfn.UNICHAR(H2698),"")</f>
        <v>蝨</v>
      </c>
      <c r="K2698" s="3" t="b">
        <f t="shared" si="217"/>
        <v>1</v>
      </c>
    </row>
    <row r="2699" spans="2:11" x14ac:dyDescent="0.4">
      <c r="B2699" s="2" t="str" cm="1">
        <f t="array" ref="B2699">INDEX(JIS一覧!$A$1:$CQ$95, VALUE(LEFT(F2699, 2))+1, VALUE(RIGHT(F2699, 2))+1)</f>
        <v>虱</v>
      </c>
      <c r="C2699" t="s">
        <v>11220</v>
      </c>
      <c r="E2699" s="1">
        <f t="shared" si="215"/>
        <v>502</v>
      </c>
      <c r="F2699" s="7">
        <v>7345</v>
      </c>
      <c r="G2699" s="9" t="str" cm="1">
        <f t="array" ref="G2699">IF(LEN(F2699)=4,"1-"&amp;LEFT(F2699,2)&amp;"-"&amp;RIGHT(F2699,2),IF(AND(F2699="",B2699&lt;&gt;""),FindJISCoordinate(B2699),"No Code"))</f>
        <v>1-73-45</v>
      </c>
      <c r="H2699" s="3">
        <f t="shared" si="216"/>
        <v>34417</v>
      </c>
      <c r="I2699" s="3" t="str">
        <f t="shared" si="218"/>
        <v>U+8671</v>
      </c>
      <c r="J2699" s="3" t="str">
        <f t="shared" si="219"/>
        <v>虱</v>
      </c>
      <c r="K2699" s="3" t="b">
        <f t="shared" si="217"/>
        <v>1</v>
      </c>
    </row>
    <row r="2700" spans="2:11" x14ac:dyDescent="0.4">
      <c r="B2700" s="2" t="str" cm="1">
        <f t="array" ref="B2700">INDEX(JIS一覧!$A$1:$CQ$95, VALUE(LEFT(F2700, 2))+1, VALUE(RIGHT(F2700, 2))+1)</f>
        <v>質</v>
      </c>
      <c r="E2700" s="1">
        <f t="shared" si="215"/>
        <v>502</v>
      </c>
      <c r="F2700" s="7">
        <v>2833</v>
      </c>
      <c r="G2700" s="9" t="str" cm="1">
        <f t="array" ref="G2700">IF(LEN(F2700)=4,"1-"&amp;LEFT(F2700,2)&amp;"-"&amp;RIGHT(F2700,2),IF(AND(F2700="",B2700&lt;&gt;""),FindJISCoordinate(B2700),"No Code"))</f>
        <v>1-28-33</v>
      </c>
      <c r="H2700" s="3">
        <f t="shared" si="216"/>
        <v>36074</v>
      </c>
      <c r="I2700" s="3" t="str">
        <f t="shared" si="218"/>
        <v>U+8CEA</v>
      </c>
      <c r="J2700" s="3" t="str">
        <f t="shared" si="219"/>
        <v>質</v>
      </c>
      <c r="K2700" s="3" t="b">
        <f t="shared" si="217"/>
        <v>1</v>
      </c>
    </row>
    <row r="2701" spans="2:11" x14ac:dyDescent="0.4">
      <c r="B2701" s="2" t="str" cm="1">
        <f t="array" ref="B2701">INDEX(JIS一覧!$A$1:$CQ$95, VALUE(LEFT(F2701, 2))+1, VALUE(RIGHT(F2701, 2))+1)</f>
        <v>蟋</v>
      </c>
      <c r="E2701" s="1">
        <f t="shared" si="215"/>
        <v>502</v>
      </c>
      <c r="F2701" s="7">
        <v>7409</v>
      </c>
      <c r="G2701" s="9" t="str" cm="1">
        <f t="array" ref="G2701">IF(LEN(F2701)=4,"1-"&amp;LEFT(F2701,2)&amp;"-"&amp;RIGHT(F2701,2),IF(AND(F2701="",B2701&lt;&gt;""),FindJISCoordinate(B2701),"No Code"))</f>
        <v>1-74-09</v>
      </c>
      <c r="H2701" s="3">
        <f t="shared" si="216"/>
        <v>34763</v>
      </c>
      <c r="I2701" s="3" t="str">
        <f t="shared" si="218"/>
        <v>U+87CB</v>
      </c>
      <c r="J2701" s="3" t="str">
        <f t="shared" si="219"/>
        <v>蟋</v>
      </c>
      <c r="K2701" s="3" t="b">
        <f t="shared" si="217"/>
        <v>1</v>
      </c>
    </row>
    <row r="2702" spans="2:11" x14ac:dyDescent="0.4">
      <c r="B2702" s="2" t="str" cm="1">
        <f t="array" ref="B2702">INDEX(JIS一覧!$A$1:$CQ$95, VALUE(LEFT(F2702, 2))+1, VALUE(RIGHT(F2702, 2))+1)</f>
        <v>隰</v>
      </c>
      <c r="E2702" s="1">
        <f t="shared" si="215"/>
        <v>502</v>
      </c>
      <c r="F2702" s="7">
        <v>8014</v>
      </c>
      <c r="G2702" s="9" t="str" cm="1">
        <f t="array" ref="G2702">IF(LEN(F2702)=4,"1-"&amp;LEFT(F2702,2)&amp;"-"&amp;RIGHT(F2702,2),IF(AND(F2702="",B2702&lt;&gt;""),FindJISCoordinate(B2702),"No Code"))</f>
        <v>1-80-14</v>
      </c>
      <c r="H2702" s="3">
        <f t="shared" si="216"/>
        <v>38576</v>
      </c>
      <c r="I2702" s="3" t="str">
        <f t="shared" si="218"/>
        <v>U+96B0</v>
      </c>
      <c r="J2702" s="3" t="str">
        <f t="shared" si="219"/>
        <v>隰</v>
      </c>
      <c r="K2702" s="3" t="b">
        <f t="shared" si="217"/>
        <v>1</v>
      </c>
    </row>
    <row r="2703" spans="2:11" x14ac:dyDescent="0.4">
      <c r="B2703" s="2" t="str" cm="1">
        <f t="array" ref="B2703">INDEX(JIS一覧!$A$1:$CQ$95, VALUE(LEFT(F2703, 2))+1, VALUE(RIGHT(F2703, 2))+1)</f>
        <v>櫛</v>
      </c>
      <c r="E2703" s="1">
        <f t="shared" si="215"/>
        <v>502</v>
      </c>
      <c r="F2703" s="7">
        <v>2291</v>
      </c>
      <c r="G2703" s="9" t="str" cm="1">
        <f t="array" ref="G2703">IF(LEN(F2703)=4,"1-"&amp;LEFT(F2703,2)&amp;"-"&amp;RIGHT(F2703,2),IF(AND(F2703="",B2703&lt;&gt;""),FindJISCoordinate(B2703),"No Code"))</f>
        <v>1-22-91</v>
      </c>
      <c r="H2703" s="3">
        <f t="shared" si="216"/>
        <v>27355</v>
      </c>
      <c r="I2703" s="3" t="str">
        <f t="shared" si="218"/>
        <v>U+6ADB</v>
      </c>
      <c r="J2703" s="3" t="str">
        <f t="shared" si="219"/>
        <v>櫛</v>
      </c>
      <c r="K2703" s="3" t="b">
        <f t="shared" si="217"/>
        <v>1</v>
      </c>
    </row>
    <row r="2704" spans="2:11" x14ac:dyDescent="0.4">
      <c r="B2704" s="2"/>
      <c r="C2704" t="s">
        <v>11221</v>
      </c>
      <c r="E2704" s="1">
        <f t="shared" si="215"/>
        <v>502</v>
      </c>
      <c r="G2704" s="9" t="str" cm="1">
        <f t="array" ref="G2704">IF(LEN(F2704)=4,"1-"&amp;LEFT(F2704,2)&amp;"-"&amp;RIGHT(F2704,2),IF(AND(F2704="",B2704&lt;&gt;""),FindJISCoordinate(B2704),"No Code"))</f>
        <v>No Code</v>
      </c>
      <c r="H2704" s="3" t="str">
        <f t="shared" si="216"/>
        <v/>
      </c>
      <c r="I2704" s="3" t="str">
        <f t="shared" si="218"/>
        <v/>
      </c>
      <c r="J2704" s="3" t="str">
        <f t="shared" si="219"/>
        <v/>
      </c>
      <c r="K2704" s="3" t="b">
        <f t="shared" si="217"/>
        <v>1</v>
      </c>
    </row>
    <row r="2705" spans="2:11" x14ac:dyDescent="0.4">
      <c r="B2705" s="2"/>
      <c r="C2705" t="s">
        <v>11221</v>
      </c>
      <c r="E2705" s="1">
        <f t="shared" si="215"/>
        <v>502</v>
      </c>
      <c r="G2705" s="9" t="str" cm="1">
        <f t="array" ref="G2705">IF(LEN(F2705)=4,"1-"&amp;LEFT(F2705,2)&amp;"-"&amp;RIGHT(F2705,2),IF(AND(F2705="",B2705&lt;&gt;""),FindJISCoordinate(B2705),"No Code"))</f>
        <v>No Code</v>
      </c>
      <c r="H2705" s="3" t="str">
        <f t="shared" si="216"/>
        <v/>
      </c>
      <c r="I2705" s="3" t="str">
        <f t="shared" si="218"/>
        <v/>
      </c>
      <c r="J2705" s="3" t="str">
        <f t="shared" si="219"/>
        <v/>
      </c>
      <c r="K2705" s="3" t="b">
        <f t="shared" si="217"/>
        <v>1</v>
      </c>
    </row>
    <row r="2706" spans="2:11" x14ac:dyDescent="0.4">
      <c r="B2706" s="2" t="str" cm="1">
        <f t="array" ref="B2706">INDEX(JIS一覧!$A$1:$CQ$95, VALUE(LEFT(F2706, 2))+1, VALUE(RIGHT(F2706, 2))+1)</f>
        <v>実</v>
      </c>
      <c r="E2706" s="1">
        <f t="shared" si="215"/>
        <v>502</v>
      </c>
      <c r="F2706" s="7">
        <v>2834</v>
      </c>
      <c r="G2706" s="9" t="str" cm="1">
        <f t="array" ref="G2706">IF(LEN(F2706)=4,"1-"&amp;LEFT(F2706,2)&amp;"-"&amp;RIGHT(F2706,2),IF(AND(F2706="",B2706&lt;&gt;""),FindJISCoordinate(B2706),"No Code"))</f>
        <v>1-28-34</v>
      </c>
      <c r="H2706" s="3">
        <f t="shared" si="216"/>
        <v>23455</v>
      </c>
      <c r="I2706" s="3" t="str">
        <f t="shared" si="218"/>
        <v>U+5B9F</v>
      </c>
      <c r="J2706" s="3" t="str">
        <f t="shared" si="219"/>
        <v>実</v>
      </c>
      <c r="K2706" s="3" t="b">
        <f t="shared" si="217"/>
        <v>1</v>
      </c>
    </row>
    <row r="2707" spans="2:11" x14ac:dyDescent="0.4">
      <c r="B2707" s="2" t="str" cm="1">
        <f t="array" ref="B2707">INDEX(JIS一覧!$A$1:$CQ$95, VALUE(LEFT(F2707, 2))+1, VALUE(RIGHT(F2707, 2))+1)</f>
        <v>實</v>
      </c>
      <c r="C2707" t="s">
        <v>11222</v>
      </c>
      <c r="E2707" s="1">
        <f t="shared" si="215"/>
        <v>502</v>
      </c>
      <c r="F2707" s="7">
        <v>5373</v>
      </c>
      <c r="G2707" s="9" t="str" cm="1">
        <f t="array" ref="G2707">IF(LEN(F2707)=4,"1-"&amp;LEFT(F2707,2)&amp;"-"&amp;RIGHT(F2707,2),IF(AND(F2707="",B2707&lt;&gt;""),FindJISCoordinate(B2707),"No Code"))</f>
        <v>1-53-73</v>
      </c>
      <c r="H2707" s="3">
        <f t="shared" si="216"/>
        <v>23526</v>
      </c>
      <c r="I2707" s="3" t="str">
        <f t="shared" si="218"/>
        <v>U+5BE6</v>
      </c>
      <c r="J2707" s="3" t="str">
        <f t="shared" si="219"/>
        <v>實</v>
      </c>
      <c r="K2707" s="3" t="b">
        <f t="shared" si="217"/>
        <v>1</v>
      </c>
    </row>
    <row r="2708" spans="2:11" x14ac:dyDescent="0.4">
      <c r="B2708" s="2" t="str" cm="1">
        <f t="array" ref="B2708">INDEX(JIS一覧!$A$1:$CQ$95, VALUE(LEFT(F2708, 2))+1, VALUE(RIGHT(F2708, 2))+1)</f>
        <v>昵</v>
      </c>
      <c r="E2708" s="1">
        <f t="shared" si="215"/>
        <v>502</v>
      </c>
      <c r="F2708" s="7">
        <v>5867</v>
      </c>
      <c r="G2708" s="9" t="str" cm="1">
        <f t="array" ref="G2708">IF(LEN(F2708)=4,"1-"&amp;LEFT(F2708,2)&amp;"-"&amp;RIGHT(F2708,2),IF(AND(F2708="",B2708&lt;&gt;""),FindJISCoordinate(B2708),"No Code"))</f>
        <v>1-58-67</v>
      </c>
      <c r="H2708" s="3">
        <f t="shared" si="216"/>
        <v>26165</v>
      </c>
      <c r="I2708" s="3" t="str">
        <f t="shared" si="218"/>
        <v>U+6635</v>
      </c>
      <c r="J2708" s="3" t="str">
        <f t="shared" si="219"/>
        <v>昵</v>
      </c>
      <c r="K2708" s="3" t="b">
        <f t="shared" si="217"/>
        <v>1</v>
      </c>
    </row>
    <row r="2709" spans="2:11" x14ac:dyDescent="0.4">
      <c r="B2709" s="2" t="str" cm="1">
        <f t="array" ref="B2709">INDEX(JIS一覧!$A$1:$CQ$95, VALUE(LEFT(F2709, 2))+1, VALUE(RIGHT(F2709, 2))+1)</f>
        <v>衵</v>
      </c>
      <c r="E2709" s="1">
        <f t="shared" si="215"/>
        <v>502</v>
      </c>
      <c r="F2709" s="7">
        <v>7450</v>
      </c>
      <c r="G2709" s="9" t="str" cm="1">
        <f t="array" ref="G2709">IF(LEN(F2709)=4,"1-"&amp;LEFT(F2709,2)&amp;"-"&amp;RIGHT(F2709,2),IF(AND(F2709="",B2709&lt;&gt;""),FindJISCoordinate(B2709),"No Code"))</f>
        <v>1-74-50</v>
      </c>
      <c r="H2709" s="3">
        <f t="shared" si="216"/>
        <v>34933</v>
      </c>
      <c r="I2709" s="3" t="str">
        <f t="shared" si="218"/>
        <v>U+8875</v>
      </c>
      <c r="J2709" s="3" t="str">
        <f t="shared" si="219"/>
        <v>衵</v>
      </c>
      <c r="K2709" s="3" t="b">
        <f t="shared" si="217"/>
        <v>1</v>
      </c>
    </row>
    <row r="2710" spans="2:11" x14ac:dyDescent="0.4">
      <c r="B2710" s="2" t="str" cm="1">
        <f t="array" ref="B2710">INDEX(JIS一覧!$A$1:$CQ$95, VALUE(LEFT(F2710, 2))+1, VALUE(RIGHT(F2710, 2))+1)</f>
        <v>躾</v>
      </c>
      <c r="E2710" s="1">
        <f t="shared" si="215"/>
        <v>502</v>
      </c>
      <c r="F2710" s="7">
        <v>7731</v>
      </c>
      <c r="G2710" s="9" t="str" cm="1">
        <f t="array" ref="G2710">IF(LEN(F2710)=4,"1-"&amp;LEFT(F2710,2)&amp;"-"&amp;RIGHT(F2710,2),IF(AND(F2710="",B2710&lt;&gt;""),FindJISCoordinate(B2710),"No Code"))</f>
        <v>1-77-31</v>
      </c>
      <c r="H2710" s="3">
        <f t="shared" si="216"/>
        <v>36542</v>
      </c>
      <c r="I2710" s="3" t="str">
        <f t="shared" si="218"/>
        <v>U+8EBE</v>
      </c>
      <c r="J2710" s="3" t="str">
        <f t="shared" si="219"/>
        <v>躾</v>
      </c>
      <c r="K2710" s="3" t="b">
        <f t="shared" si="217"/>
        <v>1</v>
      </c>
    </row>
    <row r="2711" spans="2:11" x14ac:dyDescent="0.4">
      <c r="B2711" s="2" t="str" cm="1">
        <f t="array" ref="B2711">INDEX(JIS一覧!$A$1:$CQ$95, VALUE(LEFT(F2711, 2))+1, VALUE(RIGHT(F2711, 2))+1)</f>
        <v>芝</v>
      </c>
      <c r="E2711" s="1">
        <f t="shared" si="215"/>
        <v>502</v>
      </c>
      <c r="F2711" s="7">
        <v>2839</v>
      </c>
      <c r="G2711" s="9" t="str" cm="1">
        <f t="array" ref="G2711">IF(LEN(F2711)=4,"1-"&amp;LEFT(F2711,2)&amp;"-"&amp;RIGHT(F2711,2),IF(AND(F2711="",B2711&lt;&gt;""),FindJISCoordinate(B2711),"No Code"))</f>
        <v>1-28-39</v>
      </c>
      <c r="H2711" s="3">
        <f t="shared" si="216"/>
        <v>33437</v>
      </c>
      <c r="I2711" s="3" t="str">
        <f t="shared" si="218"/>
        <v>U+829D</v>
      </c>
      <c r="J2711" s="3" t="str">
        <f t="shared" si="219"/>
        <v>芝</v>
      </c>
      <c r="K2711" s="3" t="b">
        <f t="shared" si="217"/>
        <v>1</v>
      </c>
    </row>
    <row r="2712" spans="2:11" x14ac:dyDescent="0.4">
      <c r="B2712" s="2" t="str" cm="1">
        <f t="array" ref="B2712">INDEX(JIS一覧!$A$1:$CQ$95, VALUE(LEFT(F2712, 2))+1, VALUE(RIGHT(F2712, 2))+1)</f>
        <v>写</v>
      </c>
      <c r="E2712" s="1">
        <f t="shared" si="215"/>
        <v>502</v>
      </c>
      <c r="F2712" s="7">
        <v>2844</v>
      </c>
      <c r="G2712" s="9" t="str" cm="1">
        <f t="array" ref="G2712">IF(LEN(F2712)=4,"1-"&amp;LEFT(F2712,2)&amp;"-"&amp;RIGHT(F2712,2),IF(AND(F2712="",B2712&lt;&gt;""),FindJISCoordinate(B2712),"No Code"))</f>
        <v>1-28-44</v>
      </c>
      <c r="H2712" s="3">
        <f t="shared" si="216"/>
        <v>20889</v>
      </c>
      <c r="I2712" s="3" t="str">
        <f t="shared" si="218"/>
        <v>U+5199</v>
      </c>
      <c r="J2712" s="3" t="str">
        <f t="shared" si="219"/>
        <v>写</v>
      </c>
      <c r="K2712" s="3" t="b">
        <f t="shared" si="217"/>
        <v>1</v>
      </c>
    </row>
    <row r="2713" spans="2:11" x14ac:dyDescent="0.4">
      <c r="B2713" s="2" t="str" cm="1">
        <f t="array" ref="B2713">INDEX(JIS一覧!$A$1:$CQ$95, VALUE(LEFT(F2713, 2))+1, VALUE(RIGHT(F2713, 2))+1)</f>
        <v>寫</v>
      </c>
      <c r="E2713" s="1">
        <f t="shared" si="215"/>
        <v>502</v>
      </c>
      <c r="F2713" s="7">
        <v>5377</v>
      </c>
      <c r="G2713" s="9" t="str" cm="1">
        <f t="array" ref="G2713">IF(LEN(F2713)=4,"1-"&amp;LEFT(F2713,2)&amp;"-"&amp;RIGHT(F2713,2),IF(AND(F2713="",B2713&lt;&gt;""),FindJISCoordinate(B2713),"No Code"))</f>
        <v>1-53-77</v>
      </c>
      <c r="H2713" s="3">
        <f t="shared" si="216"/>
        <v>23531</v>
      </c>
      <c r="I2713" s="3" t="str">
        <f t="shared" si="218"/>
        <v>U+5BEB</v>
      </c>
      <c r="J2713" s="3" t="str">
        <f t="shared" si="219"/>
        <v>寫</v>
      </c>
      <c r="K2713" s="3" t="b">
        <f t="shared" si="217"/>
        <v>1</v>
      </c>
    </row>
    <row r="2714" spans="2:11" x14ac:dyDescent="0.4">
      <c r="B2714" s="2" t="str" cm="1">
        <f t="array" ref="B2714">INDEX(JIS一覧!$A$1:$CQ$95, VALUE(LEFT(F2714, 2))+1, VALUE(RIGHT(F2714, 2))+1)</f>
        <v>社</v>
      </c>
      <c r="E2714" s="1">
        <f t="shared" si="215"/>
        <v>502</v>
      </c>
      <c r="F2714" s="7">
        <v>2850</v>
      </c>
      <c r="G2714" s="9" t="str" cm="1">
        <f t="array" ref="G2714">IF(LEN(F2714)=4,"1-"&amp;LEFT(F2714,2)&amp;"-"&amp;RIGHT(F2714,2),IF(AND(F2714="",B2714&lt;&gt;""),FindJISCoordinate(B2714),"No Code"))</f>
        <v>1-28-50</v>
      </c>
      <c r="H2714" s="3">
        <f t="shared" si="216"/>
        <v>31038</v>
      </c>
      <c r="I2714" s="3" t="str">
        <f t="shared" si="218"/>
        <v>U+793E</v>
      </c>
      <c r="J2714" s="3" t="str">
        <f t="shared" si="219"/>
        <v>社</v>
      </c>
      <c r="K2714" s="3" t="b">
        <f t="shared" si="217"/>
        <v>1</v>
      </c>
    </row>
    <row r="2715" spans="2:11" x14ac:dyDescent="0.4">
      <c r="B2715" s="2" t="str" cm="1">
        <f t="array" ref="B2715">INDEX(JIS一覧!$A$1:$CQ$95, VALUE(LEFT(F2715, 2))+1, VALUE(RIGHT(F2715, 2))+1)</f>
        <v>社</v>
      </c>
      <c r="C2715" t="s">
        <v>11223</v>
      </c>
      <c r="E2715" s="1">
        <f t="shared" si="215"/>
        <v>502</v>
      </c>
      <c r="F2715" s="7">
        <v>8919</v>
      </c>
      <c r="G2715" s="9" t="str" cm="1">
        <f t="array" ref="G2715">IF(LEN(F2715)=4,"1-"&amp;LEFT(F2715,2)&amp;"-"&amp;RIGHT(F2715,2),IF(AND(F2715="",B2715&lt;&gt;""),FindJISCoordinate(B2715),"No Code"))</f>
        <v>1-89-19</v>
      </c>
      <c r="H2715" s="3">
        <f t="shared" si="216"/>
        <v>64076</v>
      </c>
      <c r="I2715" s="3" t="str">
        <f t="shared" si="218"/>
        <v>U+FA4C</v>
      </c>
      <c r="J2715" s="3" t="str">
        <f t="shared" si="219"/>
        <v>社</v>
      </c>
      <c r="K2715" s="3" t="b">
        <f t="shared" si="217"/>
        <v>1</v>
      </c>
    </row>
    <row r="2716" spans="2:11" x14ac:dyDescent="0.4">
      <c r="B2716" s="2" t="str" cm="1">
        <f t="array" ref="B2716">INDEX(JIS一覧!$A$1:$CQ$95, VALUE(LEFT(F2716, 2))+1, VALUE(RIGHT(F2716, 2))+1)</f>
        <v>車</v>
      </c>
      <c r="E2716" s="1">
        <f t="shared" si="215"/>
        <v>502</v>
      </c>
      <c r="F2716" s="7">
        <v>2854</v>
      </c>
      <c r="G2716" s="9" t="str" cm="1">
        <f t="array" ref="G2716">IF(LEN(F2716)=4,"1-"&amp;LEFT(F2716,2)&amp;"-"&amp;RIGHT(F2716,2),IF(AND(F2716="",B2716&lt;&gt;""),FindJISCoordinate(B2716),"No Code"))</f>
        <v>1-28-54</v>
      </c>
      <c r="H2716" s="3">
        <f t="shared" si="216"/>
        <v>36554</v>
      </c>
      <c r="I2716" s="3" t="str">
        <f t="shared" si="218"/>
        <v>U+8ECA</v>
      </c>
      <c r="J2716" s="3" t="str">
        <f t="shared" si="219"/>
        <v>車</v>
      </c>
      <c r="K2716" s="3" t="b">
        <f t="shared" si="217"/>
        <v>1</v>
      </c>
    </row>
    <row r="2717" spans="2:11" x14ac:dyDescent="0.4">
      <c r="B2717" s="2" t="str" cm="1">
        <f t="array" ref="B2717">INDEX(JIS一覧!$A$1:$CQ$95, VALUE(LEFT(F2717, 2))+1, VALUE(RIGHT(F2717, 2))+1)</f>
        <v>炙</v>
      </c>
      <c r="E2717" s="1">
        <f t="shared" si="215"/>
        <v>502</v>
      </c>
      <c r="F2717" s="7">
        <v>6353</v>
      </c>
      <c r="G2717" s="9" t="str" cm="1">
        <f t="array" ref="G2717">IF(LEN(F2717)=4,"1-"&amp;LEFT(F2717,2)&amp;"-"&amp;RIGHT(F2717,2),IF(AND(F2717="",B2717&lt;&gt;""),FindJISCoordinate(B2717),"No Code"))</f>
        <v>1-63-53</v>
      </c>
      <c r="H2717" s="3">
        <f t="shared" si="216"/>
        <v>28825</v>
      </c>
      <c r="I2717" s="3" t="str">
        <f t="shared" si="218"/>
        <v>U+7099</v>
      </c>
      <c r="J2717" s="3" t="str">
        <f t="shared" si="219"/>
        <v>炙</v>
      </c>
      <c r="K2717" s="3" t="b">
        <f t="shared" si="217"/>
        <v>1</v>
      </c>
    </row>
    <row r="2718" spans="2:11" x14ac:dyDescent="0.4">
      <c r="B2718" s="2" t="str" cm="1">
        <f t="array" ref="B2718">INDEX(JIS一覧!$A$1:$CQ$95, VALUE(LEFT(F2718, 2))+1, VALUE(RIGHT(F2718, 2))+1)</f>
        <v>者</v>
      </c>
      <c r="E2718" s="1">
        <f t="shared" si="215"/>
        <v>502</v>
      </c>
      <c r="F2718" s="7">
        <v>2852</v>
      </c>
      <c r="G2718" s="9" t="str" cm="1">
        <f t="array" ref="G2718">IF(LEN(F2718)=4,"1-"&amp;LEFT(F2718,2)&amp;"-"&amp;RIGHT(F2718,2),IF(AND(F2718="",B2718&lt;&gt;""),FindJISCoordinate(B2718),"No Code"))</f>
        <v>1-28-52</v>
      </c>
      <c r="H2718" s="3">
        <f t="shared" si="216"/>
        <v>32773</v>
      </c>
      <c r="I2718" s="3" t="str">
        <f t="shared" si="218"/>
        <v>U+8005</v>
      </c>
      <c r="J2718" s="3" t="str">
        <f t="shared" si="219"/>
        <v>者</v>
      </c>
      <c r="K2718" s="3" t="b">
        <f t="shared" si="217"/>
        <v>1</v>
      </c>
    </row>
    <row r="2719" spans="2:11" x14ac:dyDescent="0.4">
      <c r="B2719" s="2" t="str" cm="1">
        <f t="array" ref="B2719">INDEX(JIS一覧!$A$1:$CQ$95, VALUE(LEFT(F2719, 2))+1, VALUE(RIGHT(F2719, 2))+1)</f>
        <v>者</v>
      </c>
      <c r="C2719" t="s">
        <v>11224</v>
      </c>
      <c r="E2719" s="1">
        <f t="shared" si="215"/>
        <v>502</v>
      </c>
      <c r="F2719" s="7">
        <v>9036</v>
      </c>
      <c r="G2719" s="9" t="str" cm="1">
        <f t="array" ref="G2719">IF(LEN(F2719)=4,"1-"&amp;LEFT(F2719,2)&amp;"-"&amp;RIGHT(F2719,2),IF(AND(F2719="",B2719&lt;&gt;""),FindJISCoordinate(B2719),"No Code"))</f>
        <v>1-90-36</v>
      </c>
      <c r="H2719" s="3">
        <f t="shared" si="216"/>
        <v>64091</v>
      </c>
      <c r="I2719" s="3" t="str">
        <f t="shared" si="218"/>
        <v>U+FA5B</v>
      </c>
      <c r="J2719" s="3" t="str">
        <f t="shared" si="219"/>
        <v>者</v>
      </c>
      <c r="K2719" s="3" t="b">
        <f t="shared" si="217"/>
        <v>1</v>
      </c>
    </row>
    <row r="2720" spans="2:11" x14ac:dyDescent="0.4">
      <c r="B2720" s="2" t="str" cm="1">
        <f t="array" ref="B2720">INDEX(JIS一覧!$A$1:$CQ$95, VALUE(LEFT(F2720, 2))+1, VALUE(RIGHT(F2720, 2))+1)</f>
        <v>舎</v>
      </c>
      <c r="E2720" s="1">
        <f t="shared" si="215"/>
        <v>502</v>
      </c>
      <c r="F2720" s="7">
        <v>2843</v>
      </c>
      <c r="G2720" s="9" t="str" cm="1">
        <f t="array" ref="G2720">IF(LEN(F2720)=4,"1-"&amp;LEFT(F2720,2)&amp;"-"&amp;RIGHT(F2720,2),IF(AND(F2720="",B2720&lt;&gt;""),FindJISCoordinate(B2720),"No Code"))</f>
        <v>1-28-43</v>
      </c>
      <c r="H2720" s="3">
        <f t="shared" si="216"/>
        <v>33294</v>
      </c>
      <c r="I2720" s="3" t="str">
        <f t="shared" si="218"/>
        <v>U+820E</v>
      </c>
      <c r="J2720" s="3" t="str">
        <f t="shared" si="219"/>
        <v>舎</v>
      </c>
      <c r="K2720" s="3" t="b">
        <f t="shared" si="217"/>
        <v>1</v>
      </c>
    </row>
    <row r="2721" spans="2:11" x14ac:dyDescent="0.4">
      <c r="B2721" s="2" t="str" cm="1">
        <f t="array" ref="B2721">INDEX(JIS一覧!$A$1:$CQ$95, VALUE(LEFT(F2721, 2))+1, VALUE(RIGHT(F2721, 2))+1)</f>
        <v>舍</v>
      </c>
      <c r="C2721" t="s">
        <v>11225</v>
      </c>
      <c r="E2721" s="1">
        <f t="shared" si="215"/>
        <v>502</v>
      </c>
      <c r="F2721" s="7">
        <v>7150</v>
      </c>
      <c r="G2721" s="9" t="str" cm="1">
        <f t="array" ref="G2721">IF(LEN(F2721)=4,"1-"&amp;LEFT(F2721,2)&amp;"-"&amp;RIGHT(F2721,2),IF(AND(F2721="",B2721&lt;&gt;""),FindJISCoordinate(B2721),"No Code"))</f>
        <v>1-71-50</v>
      </c>
      <c r="H2721" s="3">
        <f t="shared" si="216"/>
        <v>33293</v>
      </c>
      <c r="I2721" s="3" t="str">
        <f t="shared" si="218"/>
        <v>U+820D</v>
      </c>
      <c r="J2721" s="3" t="str">
        <f t="shared" si="219"/>
        <v>舍</v>
      </c>
      <c r="K2721" s="3" t="b">
        <f t="shared" si="217"/>
        <v>1</v>
      </c>
    </row>
    <row r="2722" spans="2:11" x14ac:dyDescent="0.4">
      <c r="B2722" s="2" t="str" cm="1">
        <f t="array" ref="B2722">INDEX(JIS一覧!$A$1:$CQ$95, VALUE(LEFT(F2722, 2))+1, VALUE(RIGHT(F2722, 2))+1)</f>
        <v>柘</v>
      </c>
      <c r="E2722" s="1">
        <f t="shared" si="215"/>
        <v>502</v>
      </c>
      <c r="F2722" s="7">
        <v>3651</v>
      </c>
      <c r="G2722" s="9" t="str" cm="1">
        <f t="array" ref="G2722">IF(LEN(F2722)=4,"1-"&amp;LEFT(F2722,2)&amp;"-"&amp;RIGHT(F2722,2),IF(AND(F2722="",B2722&lt;&gt;""),FindJISCoordinate(B2722),"No Code"))</f>
        <v>1-36-51</v>
      </c>
      <c r="H2722" s="3">
        <f t="shared" si="216"/>
        <v>26584</v>
      </c>
      <c r="I2722" s="3" t="str">
        <f t="shared" si="218"/>
        <v>U+67D8</v>
      </c>
      <c r="J2722" s="3" t="str">
        <f t="shared" si="219"/>
        <v>柘</v>
      </c>
      <c r="K2722" s="3" t="b">
        <f t="shared" si="217"/>
        <v>1</v>
      </c>
    </row>
    <row r="2723" spans="2:11" x14ac:dyDescent="0.4">
      <c r="B2723" s="2" t="str" cm="1">
        <f t="array" ref="B2723">INDEX(JIS一覧!$A$1:$CQ$95, VALUE(LEFT(F2723, 2))+1, VALUE(RIGHT(F2723, 2))+1)</f>
        <v>射</v>
      </c>
      <c r="E2723" s="1">
        <f t="shared" si="215"/>
        <v>502</v>
      </c>
      <c r="F2723" s="7">
        <v>2845</v>
      </c>
      <c r="G2723" s="9" t="str" cm="1">
        <f t="array" ref="G2723">IF(LEN(F2723)=4,"1-"&amp;LEFT(F2723,2)&amp;"-"&amp;RIGHT(F2723,2),IF(AND(F2723="",B2723&lt;&gt;""),FindJISCoordinate(B2723),"No Code"))</f>
        <v>1-28-45</v>
      </c>
      <c r="H2723" s="3">
        <f t="shared" si="216"/>
        <v>23556</v>
      </c>
      <c r="I2723" s="3" t="str">
        <f t="shared" si="218"/>
        <v>U+5C04</v>
      </c>
      <c r="J2723" s="3" t="str">
        <f t="shared" si="219"/>
        <v>射</v>
      </c>
      <c r="K2723" s="3" t="b">
        <f t="shared" si="217"/>
        <v>1</v>
      </c>
    </row>
    <row r="2724" spans="2:11" x14ac:dyDescent="0.4">
      <c r="B2724" s="2" t="str" cm="1">
        <f t="array" ref="B2724">INDEX(JIS一覧!$A$1:$CQ$95, VALUE(LEFT(F2724, 2))+1, VALUE(RIGHT(F2724, 2))+1)</f>
        <v>偖</v>
      </c>
      <c r="E2724" s="1">
        <f t="shared" si="215"/>
        <v>502</v>
      </c>
      <c r="F2724" s="7">
        <v>4887</v>
      </c>
      <c r="G2724" s="9" t="str" cm="1">
        <f t="array" ref="G2724">IF(LEN(F2724)=4,"1-"&amp;LEFT(F2724,2)&amp;"-"&amp;RIGHT(F2724,2),IF(AND(F2724="",B2724&lt;&gt;""),FindJISCoordinate(B2724),"No Code"))</f>
        <v>1-48-87</v>
      </c>
      <c r="H2724" s="3">
        <f t="shared" si="216"/>
        <v>20566</v>
      </c>
      <c r="I2724" s="3" t="str">
        <f t="shared" si="218"/>
        <v>U+5056</v>
      </c>
      <c r="J2724" s="3" t="str">
        <f t="shared" si="219"/>
        <v>偖</v>
      </c>
      <c r="K2724" s="3" t="b">
        <f t="shared" si="217"/>
        <v>1</v>
      </c>
    </row>
    <row r="2725" spans="2:11" x14ac:dyDescent="0.4">
      <c r="B2725" s="2" t="str" cm="1">
        <f t="array" ref="B2725">INDEX(JIS一覧!$A$1:$CQ$95, VALUE(LEFT(F2725, 2))+1, VALUE(RIGHT(F2725, 2))+1)</f>
        <v>捨</v>
      </c>
      <c r="E2725" s="1">
        <f t="shared" si="215"/>
        <v>502</v>
      </c>
      <c r="F2725" s="7">
        <v>2846</v>
      </c>
      <c r="G2725" s="9" t="str" cm="1">
        <f t="array" ref="G2725">IF(LEN(F2725)=4,"1-"&amp;LEFT(F2725,2)&amp;"-"&amp;RIGHT(F2725,2),IF(AND(F2725="",B2725&lt;&gt;""),FindJISCoordinate(B2725),"No Code"))</f>
        <v>1-28-46</v>
      </c>
      <c r="H2725" s="3">
        <f t="shared" si="216"/>
        <v>25448</v>
      </c>
      <c r="I2725" s="3" t="str">
        <f t="shared" si="218"/>
        <v>U+6368</v>
      </c>
      <c r="J2725" s="3" t="str">
        <f t="shared" si="219"/>
        <v>捨</v>
      </c>
      <c r="K2725" s="3" t="b">
        <f t="shared" si="217"/>
        <v>1</v>
      </c>
    </row>
    <row r="2726" spans="2:11" x14ac:dyDescent="0.4">
      <c r="B2726" s="2"/>
      <c r="C2726" t="s">
        <v>11226</v>
      </c>
      <c r="E2726" s="1">
        <f t="shared" si="215"/>
        <v>502</v>
      </c>
      <c r="G2726" s="9" t="str" cm="1">
        <f t="array" ref="G2726">IF(LEN(F2726)=4,"1-"&amp;LEFT(F2726,2)&amp;"-"&amp;RIGHT(F2726,2),IF(AND(F2726="",B2726&lt;&gt;""),FindJISCoordinate(B2726),"No Code"))</f>
        <v>No Code</v>
      </c>
      <c r="H2726" s="3" t="str">
        <f t="shared" si="216"/>
        <v/>
      </c>
      <c r="I2726" s="3" t="str">
        <f t="shared" si="218"/>
        <v/>
      </c>
      <c r="J2726" s="3" t="str">
        <f t="shared" si="219"/>
        <v/>
      </c>
      <c r="K2726" s="3" t="b">
        <f t="shared" si="217"/>
        <v>1</v>
      </c>
    </row>
    <row r="2727" spans="2:11" x14ac:dyDescent="0.4">
      <c r="B2727" s="2" t="str" cm="1">
        <f t="array" ref="B2727">INDEX(JIS一覧!$A$1:$CQ$95, VALUE(LEFT(F2727, 2))+1, VALUE(RIGHT(F2727, 2))+1)</f>
        <v>斜</v>
      </c>
      <c r="E2727" s="1">
        <f t="shared" si="215"/>
        <v>502</v>
      </c>
      <c r="F2727" s="7">
        <v>2848</v>
      </c>
      <c r="G2727" s="9" t="str" cm="1">
        <f t="array" ref="G2727">IF(LEN(F2727)=4,"1-"&amp;LEFT(F2727,2)&amp;"-"&amp;RIGHT(F2727,2),IF(AND(F2727="",B2727&lt;&gt;""),FindJISCoordinate(B2727),"No Code"))</f>
        <v>1-28-48</v>
      </c>
      <c r="H2727" s="3">
        <f t="shared" si="216"/>
        <v>26012</v>
      </c>
      <c r="I2727" s="3" t="str">
        <f t="shared" si="218"/>
        <v>U+659C</v>
      </c>
      <c r="J2727" s="3" t="str">
        <f t="shared" si="219"/>
        <v>斜</v>
      </c>
      <c r="K2727" s="3" t="b">
        <f t="shared" si="217"/>
        <v>1</v>
      </c>
    </row>
    <row r="2728" spans="2:11" x14ac:dyDescent="0.4">
      <c r="B2728" s="2" t="str" cm="1">
        <f t="array" ref="B2728">INDEX(JIS一覧!$A$1:$CQ$95, VALUE(LEFT(F2728, 2))+1, VALUE(RIGHT(F2728, 2))+1)</f>
        <v>赦</v>
      </c>
      <c r="E2728" s="1">
        <f t="shared" si="215"/>
        <v>502</v>
      </c>
      <c r="F2728" s="7">
        <v>2847</v>
      </c>
      <c r="G2728" s="9" t="str" cm="1">
        <f t="array" ref="G2728">IF(LEN(F2728)=4,"1-"&amp;LEFT(F2728,2)&amp;"-"&amp;RIGHT(F2728,2),IF(AND(F2728="",B2728&lt;&gt;""),FindJISCoordinate(B2728),"No Code"))</f>
        <v>1-28-47</v>
      </c>
      <c r="H2728" s="3">
        <f t="shared" si="216"/>
        <v>36198</v>
      </c>
      <c r="I2728" s="3" t="str">
        <f t="shared" si="218"/>
        <v>U+8D66</v>
      </c>
      <c r="J2728" s="3" t="str">
        <f t="shared" si="219"/>
        <v>赦</v>
      </c>
      <c r="K2728" s="3" t="b">
        <f t="shared" si="217"/>
        <v>1</v>
      </c>
    </row>
    <row r="2729" spans="2:11" x14ac:dyDescent="0.4">
      <c r="B2729" s="2" t="str" cm="1">
        <f t="array" ref="B2729">INDEX(JIS一覧!$A$1:$CQ$95, VALUE(LEFT(F2729, 2))+1, VALUE(RIGHT(F2729, 2))+1)</f>
        <v>這</v>
      </c>
      <c r="E2729" s="1">
        <f t="shared" si="215"/>
        <v>502</v>
      </c>
      <c r="F2729" s="7">
        <v>3971</v>
      </c>
      <c r="G2729" s="9" t="str" cm="1">
        <f t="array" ref="G2729">IF(LEN(F2729)=4,"1-"&amp;LEFT(F2729,2)&amp;"-"&amp;RIGHT(F2729,2),IF(AND(F2729="",B2729&lt;&gt;""),FindJISCoordinate(B2729),"No Code"))</f>
        <v>1-39-71</v>
      </c>
      <c r="H2729" s="3">
        <f t="shared" si="216"/>
        <v>36889</v>
      </c>
      <c r="I2729" s="3" t="str">
        <f t="shared" si="218"/>
        <v>U+9019</v>
      </c>
      <c r="J2729" s="3" t="str">
        <f t="shared" si="219"/>
        <v>這</v>
      </c>
      <c r="K2729" s="3" t="b">
        <f t="shared" si="217"/>
        <v>1</v>
      </c>
    </row>
    <row r="2730" spans="2:11" x14ac:dyDescent="0.4">
      <c r="B2730" s="2"/>
      <c r="C2730" t="s">
        <v>11227</v>
      </c>
      <c r="E2730" s="1">
        <f t="shared" si="215"/>
        <v>502</v>
      </c>
      <c r="G2730" s="9" t="str" cm="1">
        <f t="array" ref="G2730">IF(LEN(F2730)=4,"1-"&amp;LEFT(F2730,2)&amp;"-"&amp;RIGHT(F2730,2),IF(AND(F2730="",B2730&lt;&gt;""),FindJISCoordinate(B2730),"No Code"))</f>
        <v>No Code</v>
      </c>
      <c r="H2730" s="3" t="str">
        <f t="shared" si="216"/>
        <v/>
      </c>
      <c r="I2730" s="3" t="str">
        <f t="shared" si="218"/>
        <v/>
      </c>
      <c r="J2730" s="3" t="str">
        <f t="shared" si="219"/>
        <v/>
      </c>
      <c r="K2730" s="3" t="b">
        <f t="shared" si="217"/>
        <v>1</v>
      </c>
    </row>
    <row r="2731" spans="2:11" x14ac:dyDescent="0.4">
      <c r="B2731" s="2" t="str" cm="1">
        <f t="array" ref="B2731">INDEX(JIS一覧!$A$1:$CQ$95, VALUE(LEFT(F2731, 2))+1, VALUE(RIGHT(F2731, 2))+1)</f>
        <v>奢</v>
      </c>
      <c r="E2731" s="1">
        <f t="shared" si="215"/>
        <v>502</v>
      </c>
      <c r="F2731" s="7">
        <v>5290</v>
      </c>
      <c r="G2731" s="9" t="str" cm="1">
        <f t="array" ref="G2731">IF(LEN(F2731)=4,"1-"&amp;LEFT(F2731,2)&amp;"-"&amp;RIGHT(F2731,2),IF(AND(F2731="",B2731&lt;&gt;""),FindJISCoordinate(B2731),"No Code"))</f>
        <v>1-52-90</v>
      </c>
      <c r="H2731" s="3">
        <f t="shared" si="216"/>
        <v>22882</v>
      </c>
      <c r="I2731" s="3" t="str">
        <f t="shared" si="218"/>
        <v>U+5962</v>
      </c>
      <c r="J2731" s="3" t="str">
        <f t="shared" si="219"/>
        <v>奢</v>
      </c>
      <c r="K2731" s="3" t="b">
        <f t="shared" si="217"/>
        <v>1</v>
      </c>
    </row>
    <row r="2732" spans="2:11" x14ac:dyDescent="0.4">
      <c r="B2732" s="2" t="str" cm="1">
        <f t="array" ref="B2732">INDEX(JIS一覧!$A$1:$CQ$95, VALUE(LEFT(F2732, 2))+1, VALUE(RIGHT(F2732, 2))+1)</f>
        <v>煮</v>
      </c>
      <c r="E2732" s="1">
        <f t="shared" si="215"/>
        <v>502</v>
      </c>
      <c r="F2732" s="7">
        <v>2849</v>
      </c>
      <c r="G2732" s="9" t="str" cm="1">
        <f t="array" ref="G2732">IF(LEN(F2732)=4,"1-"&amp;LEFT(F2732,2)&amp;"-"&amp;RIGHT(F2732,2),IF(AND(F2732="",B2732&lt;&gt;""),FindJISCoordinate(B2732),"No Code"))</f>
        <v>1-28-49</v>
      </c>
      <c r="H2732" s="3">
        <f t="shared" si="216"/>
        <v>29038</v>
      </c>
      <c r="I2732" s="3" t="str">
        <f t="shared" si="218"/>
        <v>U+716E</v>
      </c>
      <c r="J2732" s="3" t="str">
        <f t="shared" si="219"/>
        <v>煮</v>
      </c>
      <c r="K2732" s="3" t="b">
        <f t="shared" si="217"/>
        <v>1</v>
      </c>
    </row>
    <row r="2733" spans="2:11" x14ac:dyDescent="0.4">
      <c r="B2733" s="2" t="str" cm="1">
        <f t="array" ref="B2733">INDEX(JIS一覧!$A$1:$CQ$95, VALUE(LEFT(F2733, 2))+1, VALUE(RIGHT(F2733, 2))+1)</f>
        <v>煮</v>
      </c>
      <c r="C2733" t="s">
        <v>11228</v>
      </c>
      <c r="E2733" s="1">
        <f t="shared" si="215"/>
        <v>502</v>
      </c>
      <c r="F2733" s="7">
        <v>8753</v>
      </c>
      <c r="G2733" s="9" t="str" cm="1">
        <f t="array" ref="G2733">IF(LEN(F2733)=4,"1-"&amp;LEFT(F2733,2)&amp;"-"&amp;RIGHT(F2733,2),IF(AND(F2733="",B2733&lt;&gt;""),FindJISCoordinate(B2733),"No Code"))</f>
        <v>1-87-53</v>
      </c>
      <c r="H2733" s="3">
        <f t="shared" si="216"/>
        <v>64072</v>
      </c>
      <c r="I2733" s="3" t="str">
        <f t="shared" si="218"/>
        <v>U+FA48</v>
      </c>
      <c r="J2733" s="3" t="str">
        <f t="shared" si="219"/>
        <v>煮</v>
      </c>
      <c r="K2733" s="3" t="b">
        <f t="shared" si="217"/>
        <v>1</v>
      </c>
    </row>
    <row r="2734" spans="2:11" x14ac:dyDescent="0.4">
      <c r="B2734" s="2" t="str" cm="1">
        <f t="array" ref="B2734">INDEX(JIS一覧!$A$1:$CQ$95, VALUE(LEFT(F2734, 2))+1, VALUE(RIGHT(F2734, 2))+1)</f>
        <v>鉈</v>
      </c>
      <c r="E2734" s="1">
        <f t="shared" si="215"/>
        <v>502</v>
      </c>
      <c r="F2734" s="7">
        <v>7877</v>
      </c>
      <c r="G2734" s="9" t="str" cm="1">
        <f t="array" ref="G2734">IF(LEN(F2734)=4,"1-"&amp;LEFT(F2734,2)&amp;"-"&amp;RIGHT(F2734,2),IF(AND(F2734="",B2734&lt;&gt;""),FindJISCoordinate(B2734),"No Code"))</f>
        <v>1-78-77</v>
      </c>
      <c r="H2734" s="3">
        <f t="shared" si="216"/>
        <v>37448</v>
      </c>
      <c r="I2734" s="3" t="str">
        <f t="shared" si="218"/>
        <v>U+9248</v>
      </c>
      <c r="J2734" s="3" t="str">
        <f t="shared" si="219"/>
        <v>鉈</v>
      </c>
      <c r="K2734" s="3" t="b">
        <f t="shared" si="217"/>
        <v>1</v>
      </c>
    </row>
    <row r="2735" spans="2:11" x14ac:dyDescent="0.4">
      <c r="B2735" s="2" t="str" cm="1">
        <f t="array" ref="B2735">INDEX(JIS一覧!$A$1:$CQ$95, VALUE(LEFT(F2735, 2))+1, VALUE(RIGHT(F2735, 2))+1)</f>
        <v>蔗</v>
      </c>
      <c r="E2735" s="1">
        <f t="shared" si="215"/>
        <v>502</v>
      </c>
      <c r="F2735" s="7">
        <v>7284</v>
      </c>
      <c r="G2735" s="9" t="str" cm="1">
        <f t="array" ref="G2735">IF(LEN(F2735)=4,"1-"&amp;LEFT(F2735,2)&amp;"-"&amp;RIGHT(F2735,2),IF(AND(F2735="",B2735&lt;&gt;""),FindJISCoordinate(B2735),"No Code"))</f>
        <v>1-72-84</v>
      </c>
      <c r="H2735" s="3">
        <f t="shared" si="216"/>
        <v>34071</v>
      </c>
      <c r="I2735" s="3" t="str">
        <f t="shared" si="218"/>
        <v>U+8517</v>
      </c>
      <c r="J2735" s="3" t="str">
        <f t="shared" si="219"/>
        <v>蔗</v>
      </c>
      <c r="K2735" s="3" t="b">
        <f t="shared" si="217"/>
        <v>1</v>
      </c>
    </row>
    <row r="2736" spans="2:11" x14ac:dyDescent="0.4">
      <c r="B2736" s="2" t="str" cm="1">
        <f t="array" ref="B2736">INDEX(JIS一覧!$A$1:$CQ$95, VALUE(LEFT(F2736, 2))+1, VALUE(RIGHT(F2736, 2))+1)</f>
        <v>遮</v>
      </c>
      <c r="E2736" s="1">
        <f t="shared" si="215"/>
        <v>502</v>
      </c>
      <c r="F2736" s="7">
        <v>2855</v>
      </c>
      <c r="G2736" s="9" t="str" cm="1">
        <f t="array" ref="G2736">IF(LEN(F2736)=4,"1-"&amp;LEFT(F2736,2)&amp;"-"&amp;RIGHT(F2736,2),IF(AND(F2736="",B2736&lt;&gt;""),FindJISCoordinate(B2736),"No Code"))</f>
        <v>1-28-55</v>
      </c>
      <c r="H2736" s="3">
        <f t="shared" si="216"/>
        <v>36974</v>
      </c>
      <c r="I2736" s="3" t="str">
        <f t="shared" si="218"/>
        <v>U+906E</v>
      </c>
      <c r="J2736" s="3" t="str">
        <f t="shared" si="219"/>
        <v>遮</v>
      </c>
      <c r="K2736" s="3" t="b">
        <f t="shared" si="217"/>
        <v>1</v>
      </c>
    </row>
    <row r="2737" spans="2:11" x14ac:dyDescent="0.4">
      <c r="B2737" s="2"/>
      <c r="C2737" t="s">
        <v>11229</v>
      </c>
      <c r="E2737" s="1">
        <f t="shared" si="215"/>
        <v>502</v>
      </c>
      <c r="G2737" s="9" t="str" cm="1">
        <f t="array" ref="G2737">IF(LEN(F2737)=4,"1-"&amp;LEFT(F2737,2)&amp;"-"&amp;RIGHT(F2737,2),IF(AND(F2737="",B2737&lt;&gt;""),FindJISCoordinate(B2737),"No Code"))</f>
        <v>No Code</v>
      </c>
      <c r="H2737" s="3" t="str">
        <f t="shared" si="216"/>
        <v/>
      </c>
      <c r="I2737" s="3" t="str">
        <f t="shared" si="218"/>
        <v/>
      </c>
      <c r="J2737" s="3" t="str">
        <f t="shared" si="219"/>
        <v/>
      </c>
      <c r="K2737" s="3" t="b">
        <f t="shared" si="217"/>
        <v>1</v>
      </c>
    </row>
    <row r="2738" spans="2:11" x14ac:dyDescent="0.4">
      <c r="B2738" s="2" t="str" cm="1">
        <f t="array" ref="B2738">INDEX(JIS一覧!$A$1:$CQ$95, VALUE(LEFT(F2738, 2))+1, VALUE(RIGHT(F2738, 2))+1)</f>
        <v>赭</v>
      </c>
      <c r="E2738" s="1">
        <f t="shared" si="215"/>
        <v>502</v>
      </c>
      <c r="F2738" s="7">
        <v>7664</v>
      </c>
      <c r="G2738" s="9" t="str" cm="1">
        <f t="array" ref="G2738">IF(LEN(F2738)=4,"1-"&amp;LEFT(F2738,2)&amp;"-"&amp;RIGHT(F2738,2),IF(AND(F2738="",B2738&lt;&gt;""),FindJISCoordinate(B2738),"No Code"))</f>
        <v>1-76-64</v>
      </c>
      <c r="H2738" s="3">
        <f t="shared" si="216"/>
        <v>36205</v>
      </c>
      <c r="I2738" s="3" t="str">
        <f t="shared" si="218"/>
        <v>U+8D6D</v>
      </c>
      <c r="J2738" s="3" t="str">
        <f t="shared" si="219"/>
        <v>赭</v>
      </c>
      <c r="K2738" s="3" t="b">
        <f t="shared" si="217"/>
        <v>1</v>
      </c>
    </row>
    <row r="2739" spans="2:11" x14ac:dyDescent="0.4">
      <c r="B2739" s="2" t="str" cm="1">
        <f t="array" ref="B2739">INDEX(JIS一覧!$A$1:$CQ$95, VALUE(LEFT(F2739, 2))+1, VALUE(RIGHT(F2739, 2))+1)</f>
        <v>藉</v>
      </c>
      <c r="E2739" s="1">
        <f t="shared" si="215"/>
        <v>502</v>
      </c>
      <c r="F2739" s="7">
        <v>7320</v>
      </c>
      <c r="G2739" s="9" t="str" cm="1">
        <f t="array" ref="G2739">IF(LEN(F2739)=4,"1-"&amp;LEFT(F2739,2)&amp;"-"&amp;RIGHT(F2739,2),IF(AND(F2739="",B2739&lt;&gt;""),FindJISCoordinate(B2739),"No Code"))</f>
        <v>1-73-20</v>
      </c>
      <c r="H2739" s="3">
        <f t="shared" si="216"/>
        <v>34249</v>
      </c>
      <c r="I2739" s="3" t="str">
        <f t="shared" si="218"/>
        <v>U+85C9</v>
      </c>
      <c r="J2739" s="3" t="str">
        <f t="shared" si="219"/>
        <v>藉</v>
      </c>
      <c r="K2739" s="3" t="b">
        <f t="shared" si="217"/>
        <v>1</v>
      </c>
    </row>
    <row r="2740" spans="2:11" x14ac:dyDescent="0.4">
      <c r="B2740" s="2" t="str" cm="1">
        <f t="array" ref="B2740">INDEX(JIS一覧!$A$1:$CQ$95, VALUE(LEFT(F2740, 2))+1, VALUE(RIGHT(F2740, 2))+1)</f>
        <v>謝</v>
      </c>
      <c r="E2740" s="1">
        <f t="shared" si="215"/>
        <v>502</v>
      </c>
      <c r="F2740" s="7">
        <v>2853</v>
      </c>
      <c r="G2740" s="9" t="str" cm="1">
        <f t="array" ref="G2740">IF(LEN(F2740)=4,"1-"&amp;LEFT(F2740,2)&amp;"-"&amp;RIGHT(F2740,2),IF(AND(F2740="",B2740&lt;&gt;""),FindJISCoordinate(B2740),"No Code"))</f>
        <v>1-28-53</v>
      </c>
      <c r="H2740" s="3">
        <f t="shared" si="216"/>
        <v>35613</v>
      </c>
      <c r="I2740" s="3" t="str">
        <f t="shared" si="218"/>
        <v>U+8B1D</v>
      </c>
      <c r="J2740" s="3" t="str">
        <f t="shared" si="219"/>
        <v>謝</v>
      </c>
      <c r="K2740" s="3" t="b">
        <f t="shared" si="217"/>
        <v>1</v>
      </c>
    </row>
    <row r="2741" spans="2:11" x14ac:dyDescent="0.4">
      <c r="B2741" s="2" t="str" cm="1">
        <f t="array" ref="B2741">INDEX(JIS一覧!$A$1:$CQ$95, VALUE(LEFT(F2741, 2))+1, VALUE(RIGHT(F2741, 2))+1)</f>
        <v>瀉</v>
      </c>
      <c r="E2741" s="1">
        <f t="shared" si="215"/>
        <v>502</v>
      </c>
      <c r="F2741" s="7">
        <v>6335</v>
      </c>
      <c r="G2741" s="9" t="str" cm="1">
        <f t="array" ref="G2741">IF(LEN(F2741)=4,"1-"&amp;LEFT(F2741,2)&amp;"-"&amp;RIGHT(F2741,2),IF(AND(F2741="",B2741&lt;&gt;""),FindJISCoordinate(B2741),"No Code"))</f>
        <v>1-63-35</v>
      </c>
      <c r="H2741" s="3">
        <f t="shared" si="216"/>
        <v>28681</v>
      </c>
      <c r="I2741" s="3" t="str">
        <f t="shared" si="218"/>
        <v>U+7009</v>
      </c>
      <c r="J2741" s="3" t="str">
        <f t="shared" si="219"/>
        <v>瀉</v>
      </c>
      <c r="K2741" s="3" t="b">
        <f t="shared" si="217"/>
        <v>1</v>
      </c>
    </row>
    <row r="2742" spans="2:11" x14ac:dyDescent="0.4">
      <c r="B2742" s="2" t="str" cm="1">
        <f t="array" ref="B2742">INDEX(JIS一覧!$A$1:$CQ$95, VALUE(LEFT(F2742, 2))+1, VALUE(RIGHT(F2742, 2))+1)</f>
        <v>鷓</v>
      </c>
      <c r="E2742" s="1">
        <f t="shared" si="215"/>
        <v>502</v>
      </c>
      <c r="F2742" s="7">
        <v>8326</v>
      </c>
      <c r="G2742" s="9" t="str" cm="1">
        <f t="array" ref="G2742">IF(LEN(F2742)=4,"1-"&amp;LEFT(F2742,2)&amp;"-"&amp;RIGHT(F2742,2),IF(AND(F2742="",B2742&lt;&gt;""),FindJISCoordinate(B2742),"No Code"))</f>
        <v>1-83-26</v>
      </c>
      <c r="H2742" s="3">
        <f t="shared" si="216"/>
        <v>40403</v>
      </c>
      <c r="I2742" s="3" t="str">
        <f t="shared" si="218"/>
        <v>U+9DD3</v>
      </c>
      <c r="J2742" s="3" t="str">
        <f t="shared" si="219"/>
        <v>鷓</v>
      </c>
      <c r="K2742" s="3" t="b">
        <f t="shared" si="217"/>
        <v>1</v>
      </c>
    </row>
    <row r="2743" spans="2:11" x14ac:dyDescent="0.4">
      <c r="B2743" s="2" t="str" cm="1">
        <f t="array" ref="B2743">INDEX(JIS一覧!$A$1:$CQ$95, VALUE(LEFT(F2743, 2))+1, VALUE(RIGHT(F2743, 2))+1)</f>
        <v>邪</v>
      </c>
      <c r="E2743" s="1">
        <f t="shared" ref="E2743:E2806" si="220">IF(D2743="",E2742,D2743+ROUNDUP(E2742-D2743,-2))</f>
        <v>502</v>
      </c>
      <c r="F2743" s="7">
        <v>2857</v>
      </c>
      <c r="G2743" s="9" t="str" cm="1">
        <f t="array" ref="G2743">IF(LEN(F2743)=4,"1-"&amp;LEFT(F2743,2)&amp;"-"&amp;RIGHT(F2743,2),IF(AND(F2743="",B2743&lt;&gt;""),FindJISCoordinate(B2743),"No Code"))</f>
        <v>1-28-57</v>
      </c>
      <c r="H2743" s="3">
        <f t="shared" si="216"/>
        <v>37034</v>
      </c>
      <c r="I2743" s="3" t="str">
        <f t="shared" si="218"/>
        <v>U+90AA</v>
      </c>
      <c r="J2743" s="3" t="str">
        <f t="shared" si="219"/>
        <v>邪</v>
      </c>
      <c r="K2743" s="3" t="b">
        <f t="shared" si="217"/>
        <v>1</v>
      </c>
    </row>
    <row r="2744" spans="2:11" x14ac:dyDescent="0.4">
      <c r="B2744" s="2"/>
      <c r="C2744" t="s">
        <v>11230</v>
      </c>
      <c r="E2744" s="1">
        <f t="shared" si="220"/>
        <v>502</v>
      </c>
      <c r="G2744" s="9" t="str" cm="1">
        <f t="array" ref="G2744">IF(LEN(F2744)=4,"1-"&amp;LEFT(F2744,2)&amp;"-"&amp;RIGHT(F2744,2),IF(AND(F2744="",B2744&lt;&gt;""),FindJISCoordinate(B2744),"No Code"))</f>
        <v>No Code</v>
      </c>
      <c r="H2744" s="3" t="str">
        <f t="shared" si="216"/>
        <v/>
      </c>
      <c r="I2744" s="3" t="str">
        <f t="shared" si="218"/>
        <v/>
      </c>
      <c r="J2744" s="3" t="str">
        <f t="shared" si="219"/>
        <v/>
      </c>
      <c r="K2744" s="3" t="b">
        <f t="shared" si="217"/>
        <v>1</v>
      </c>
    </row>
    <row r="2745" spans="2:11" x14ac:dyDescent="0.4">
      <c r="B2745" s="2" t="str" cm="1">
        <f t="array" ref="B2745">INDEX(JIS一覧!$A$1:$CQ$95, VALUE(LEFT(F2745, 2))+1, VALUE(RIGHT(F2745, 2))+1)</f>
        <v>蛇</v>
      </c>
      <c r="E2745" s="1">
        <f t="shared" si="220"/>
        <v>502</v>
      </c>
      <c r="F2745" s="7">
        <v>2856</v>
      </c>
      <c r="G2745" s="9" t="str" cm="1">
        <f t="array" ref="G2745">IF(LEN(F2745)=4,"1-"&amp;LEFT(F2745,2)&amp;"-"&amp;RIGHT(F2745,2),IF(AND(F2745="",B2745&lt;&gt;""),FindJISCoordinate(B2745),"No Code"))</f>
        <v>1-28-56</v>
      </c>
      <c r="H2745" s="3">
        <f t="shared" si="216"/>
        <v>34503</v>
      </c>
      <c r="I2745" s="3" t="str">
        <f t="shared" si="218"/>
        <v>U+86C7</v>
      </c>
      <c r="J2745" s="3" t="str">
        <f t="shared" si="219"/>
        <v>蛇</v>
      </c>
      <c r="K2745" s="3" t="b">
        <f t="shared" si="217"/>
        <v>1</v>
      </c>
    </row>
    <row r="2746" spans="2:11" x14ac:dyDescent="0.4">
      <c r="B2746" s="2" t="str" cm="1">
        <f t="array" ref="B2746">INDEX(JIS一覧!$A$1:$CQ$95, VALUE(LEFT(F2746, 2))+1, VALUE(RIGHT(F2746, 2))+1)</f>
        <v>麝</v>
      </c>
      <c r="E2746" s="1">
        <f t="shared" si="220"/>
        <v>502</v>
      </c>
      <c r="F2746" s="7">
        <v>8345</v>
      </c>
      <c r="G2746" s="9" t="str" cm="1">
        <f t="array" ref="G2746">IF(LEN(F2746)=4,"1-"&amp;LEFT(F2746,2)&amp;"-"&amp;RIGHT(F2746,2),IF(AND(F2746="",B2746&lt;&gt;""),FindJISCoordinate(B2746),"No Code"))</f>
        <v>1-83-45</v>
      </c>
      <c r="H2746" s="3">
        <f t="shared" si="216"/>
        <v>40605</v>
      </c>
      <c r="I2746" s="3" t="str">
        <f t="shared" si="218"/>
        <v>U+9E9D</v>
      </c>
      <c r="J2746" s="3" t="str">
        <f t="shared" si="219"/>
        <v>麝</v>
      </c>
      <c r="K2746" s="3" t="b">
        <f t="shared" si="217"/>
        <v>1</v>
      </c>
    </row>
    <row r="2747" spans="2:11" x14ac:dyDescent="0.4">
      <c r="B2747" s="2" t="str" cm="1">
        <f t="array" ref="B2747">INDEX(JIS一覧!$A$1:$CQ$95, VALUE(LEFT(F2747, 2))+1, VALUE(RIGHT(F2747, 2))+1)</f>
        <v>勺</v>
      </c>
      <c r="E2747" s="1">
        <f t="shared" si="220"/>
        <v>502</v>
      </c>
      <c r="F2747" s="7">
        <v>2859</v>
      </c>
      <c r="G2747" s="9" t="str" cm="1">
        <f t="array" ref="G2747">IF(LEN(F2747)=4,"1-"&amp;LEFT(F2747,2)&amp;"-"&amp;RIGHT(F2747,2),IF(AND(F2747="",B2747&lt;&gt;""),FindJISCoordinate(B2747),"No Code"))</f>
        <v>1-28-59</v>
      </c>
      <c r="H2747" s="3">
        <f t="shared" si="216"/>
        <v>21242</v>
      </c>
      <c r="I2747" s="3" t="str">
        <f t="shared" si="218"/>
        <v>U+52FA</v>
      </c>
      <c r="J2747" s="3" t="str">
        <f t="shared" si="219"/>
        <v>勺</v>
      </c>
      <c r="K2747" s="3" t="b">
        <f t="shared" si="217"/>
        <v>1</v>
      </c>
    </row>
    <row r="2748" spans="2:11" x14ac:dyDescent="0.4">
      <c r="B2748" s="2" t="str" cm="1">
        <f t="array" ref="B2748">INDEX(JIS一覧!$A$1:$CQ$95, VALUE(LEFT(F2748, 2))+1, VALUE(RIGHT(F2748, 2))+1)</f>
        <v>尺</v>
      </c>
      <c r="E2748" s="1">
        <f t="shared" si="220"/>
        <v>502</v>
      </c>
      <c r="F2748" s="7">
        <v>2860</v>
      </c>
      <c r="G2748" s="9" t="str" cm="1">
        <f t="array" ref="G2748">IF(LEN(F2748)=4,"1-"&amp;LEFT(F2748,2)&amp;"-"&amp;RIGHT(F2748,2),IF(AND(F2748="",B2748&lt;&gt;""),FindJISCoordinate(B2748),"No Code"))</f>
        <v>1-28-60</v>
      </c>
      <c r="H2748" s="3">
        <f t="shared" si="216"/>
        <v>23610</v>
      </c>
      <c r="I2748" s="3" t="str">
        <f t="shared" si="218"/>
        <v>U+5C3A</v>
      </c>
      <c r="J2748" s="3" t="str">
        <f t="shared" si="219"/>
        <v>尺</v>
      </c>
      <c r="K2748" s="3" t="b">
        <f t="shared" si="217"/>
        <v>1</v>
      </c>
    </row>
    <row r="2749" spans="2:11" x14ac:dyDescent="0.4">
      <c r="B2749" s="2"/>
      <c r="C2749" t="s">
        <v>11231</v>
      </c>
      <c r="E2749" s="1">
        <f t="shared" si="220"/>
        <v>502</v>
      </c>
      <c r="G2749" s="9" t="str" cm="1">
        <f t="array" ref="G2749">IF(LEN(F2749)=4,"1-"&amp;LEFT(F2749,2)&amp;"-"&amp;RIGHT(F2749,2),IF(AND(F2749="",B2749&lt;&gt;""),FindJISCoordinate(B2749),"No Code"))</f>
        <v>No Code</v>
      </c>
      <c r="H2749" s="3" t="str">
        <f t="shared" si="216"/>
        <v/>
      </c>
      <c r="I2749" s="3" t="str">
        <f t="shared" si="218"/>
        <v/>
      </c>
      <c r="J2749" s="3" t="str">
        <f t="shared" si="219"/>
        <v/>
      </c>
      <c r="K2749" s="3" t="b">
        <f t="shared" si="217"/>
        <v>1</v>
      </c>
    </row>
    <row r="2750" spans="2:11" x14ac:dyDescent="0.4">
      <c r="B2750" s="2" t="str" cm="1">
        <f t="array" ref="B2750">INDEX(JIS一覧!$A$1:$CQ$95, VALUE(LEFT(F2750, 2))+1, VALUE(RIGHT(F2750, 2))+1)</f>
        <v>妁</v>
      </c>
      <c r="E2750" s="1">
        <f t="shared" si="220"/>
        <v>502</v>
      </c>
      <c r="F2750" s="7">
        <v>5302</v>
      </c>
      <c r="G2750" s="9" t="str" cm="1">
        <f t="array" ref="G2750">IF(LEN(F2750)=4,"1-"&amp;LEFT(F2750,2)&amp;"-"&amp;RIGHT(F2750,2),IF(AND(F2750="",B2750&lt;&gt;""),FindJISCoordinate(B2750),"No Code"))</f>
        <v>1-53-02</v>
      </c>
      <c r="H2750" s="3">
        <f t="shared" si="216"/>
        <v>22913</v>
      </c>
      <c r="I2750" s="3" t="str">
        <f t="shared" si="218"/>
        <v>U+5981</v>
      </c>
      <c r="J2750" s="3" t="str">
        <f t="shared" si="219"/>
        <v>妁</v>
      </c>
      <c r="K2750" s="3" t="b">
        <f t="shared" si="217"/>
        <v>1</v>
      </c>
    </row>
    <row r="2751" spans="2:11" x14ac:dyDescent="0.4">
      <c r="B2751" s="2"/>
      <c r="C2751" t="s">
        <v>11232</v>
      </c>
      <c r="E2751" s="1">
        <f t="shared" si="220"/>
        <v>502</v>
      </c>
      <c r="G2751" s="9" t="str" cm="1">
        <f t="array" ref="G2751">IF(LEN(F2751)=4,"1-"&amp;LEFT(F2751,2)&amp;"-"&amp;RIGHT(F2751,2),IF(AND(F2751="",B2751&lt;&gt;""),FindJISCoordinate(B2751),"No Code"))</f>
        <v>No Code</v>
      </c>
      <c r="H2751" s="3" t="str">
        <f t="shared" si="216"/>
        <v/>
      </c>
      <c r="I2751" s="3" t="str">
        <f t="shared" si="218"/>
        <v/>
      </c>
      <c r="J2751" s="3" t="str">
        <f t="shared" si="219"/>
        <v/>
      </c>
      <c r="K2751" s="3" t="b">
        <f t="shared" si="217"/>
        <v>1</v>
      </c>
    </row>
    <row r="2752" spans="2:11" x14ac:dyDescent="0.4">
      <c r="B2752" s="2" t="str" cm="1">
        <f t="array" ref="B2752">INDEX(JIS一覧!$A$1:$CQ$95, VALUE(LEFT(F2752, 2))+1, VALUE(RIGHT(F2752, 2))+1)</f>
        <v>芍</v>
      </c>
      <c r="E2752" s="1">
        <f t="shared" si="220"/>
        <v>502</v>
      </c>
      <c r="F2752" s="7">
        <v>7173</v>
      </c>
      <c r="G2752" s="9" t="str" cm="1">
        <f t="array" ref="G2752">IF(LEN(F2752)=4,"1-"&amp;LEFT(F2752,2)&amp;"-"&amp;RIGHT(F2752,2),IF(AND(F2752="",B2752&lt;&gt;""),FindJISCoordinate(B2752),"No Code"))</f>
        <v>1-71-73</v>
      </c>
      <c r="H2752" s="3">
        <f t="shared" si="216"/>
        <v>33421</v>
      </c>
      <c r="I2752" s="3" t="str">
        <f t="shared" si="218"/>
        <v>U+828D</v>
      </c>
      <c r="J2752" s="3" t="str">
        <f t="shared" si="219"/>
        <v>芍</v>
      </c>
      <c r="K2752" s="3" t="b">
        <f t="shared" si="217"/>
        <v>1</v>
      </c>
    </row>
    <row r="2753" spans="2:11" x14ac:dyDescent="0.4">
      <c r="B2753" s="2" t="str" cm="1">
        <f t="array" ref="B2753">INDEX(JIS一覧!$A$1:$CQ$95, VALUE(LEFT(F2753, 2))+1, VALUE(RIGHT(F2753, 2))+1)</f>
        <v>杓</v>
      </c>
      <c r="E2753" s="1">
        <f t="shared" si="220"/>
        <v>502</v>
      </c>
      <c r="F2753" s="7">
        <v>2861</v>
      </c>
      <c r="G2753" s="9" t="str" cm="1">
        <f t="array" ref="G2753">IF(LEN(F2753)=4,"1-"&amp;LEFT(F2753,2)&amp;"-"&amp;RIGHT(F2753,2),IF(AND(F2753="",B2753&lt;&gt;""),FindJISCoordinate(B2753),"No Code"))</f>
        <v>1-28-61</v>
      </c>
      <c r="H2753" s="3">
        <f t="shared" si="216"/>
        <v>26451</v>
      </c>
      <c r="I2753" s="3" t="str">
        <f t="shared" si="218"/>
        <v>U+6753</v>
      </c>
      <c r="J2753" s="3" t="str">
        <f t="shared" si="219"/>
        <v>杓</v>
      </c>
      <c r="K2753" s="3" t="b">
        <f t="shared" si="217"/>
        <v>1</v>
      </c>
    </row>
    <row r="2754" spans="2:11" x14ac:dyDescent="0.4">
      <c r="B2754" s="2"/>
      <c r="C2754" t="s">
        <v>11234</v>
      </c>
      <c r="E2754" s="1">
        <f t="shared" si="220"/>
        <v>502</v>
      </c>
      <c r="G2754" s="9" t="str" cm="1">
        <f t="array" ref="G2754">IF(LEN(F2754)=4,"1-"&amp;LEFT(F2754,2)&amp;"-"&amp;RIGHT(F2754,2),IF(AND(F2754="",B2754&lt;&gt;""),FindJISCoordinate(B2754),"No Code"))</f>
        <v>No Code</v>
      </c>
      <c r="H2754" s="3" t="str">
        <f t="shared" ref="H2754:H2817" si="221">IFERROR(_xlfn.UNICODE(B2754),"")</f>
        <v/>
      </c>
      <c r="I2754" s="3" t="str">
        <f t="shared" si="218"/>
        <v/>
      </c>
      <c r="J2754" s="3" t="str">
        <f t="shared" si="219"/>
        <v/>
      </c>
      <c r="K2754" s="3" t="b">
        <f t="shared" ref="K2754:K2817" si="222">B2754=J2754</f>
        <v>1</v>
      </c>
    </row>
    <row r="2755" spans="2:11" x14ac:dyDescent="0.4">
      <c r="B2755" s="2" t="str" cm="1">
        <f t="array" ref="B2755">INDEX(JIS一覧!$A$1:$CQ$95, VALUE(LEFT(F2755, 2))+1, VALUE(RIGHT(F2755, 2))+1)</f>
        <v>灼</v>
      </c>
      <c r="E2755" s="1">
        <f t="shared" si="220"/>
        <v>502</v>
      </c>
      <c r="F2755" s="7">
        <v>2862</v>
      </c>
      <c r="G2755" s="9" t="str" cm="1">
        <f t="array" ref="G2755">IF(LEN(F2755)=4,"1-"&amp;LEFT(F2755,2)&amp;"-"&amp;RIGHT(F2755,2),IF(AND(F2755="",B2755&lt;&gt;""),FindJISCoordinate(B2755),"No Code"))</f>
        <v>1-28-62</v>
      </c>
      <c r="H2755" s="3">
        <f t="shared" si="221"/>
        <v>28796</v>
      </c>
      <c r="I2755" s="3" t="str">
        <f t="shared" si="218"/>
        <v>U+707C</v>
      </c>
      <c r="J2755" s="3" t="str">
        <f t="shared" si="219"/>
        <v>灼</v>
      </c>
      <c r="K2755" s="3" t="b">
        <f t="shared" si="222"/>
        <v>1</v>
      </c>
    </row>
    <row r="2756" spans="2:11" x14ac:dyDescent="0.4">
      <c r="B2756" s="2"/>
      <c r="C2756" t="s">
        <v>11233</v>
      </c>
      <c r="E2756" s="1">
        <f t="shared" si="220"/>
        <v>502</v>
      </c>
      <c r="G2756" s="9" t="str" cm="1">
        <f t="array" ref="G2756">IF(LEN(F2756)=4,"1-"&amp;LEFT(F2756,2)&amp;"-"&amp;RIGHT(F2756,2),IF(AND(F2756="",B2756&lt;&gt;""),FindJISCoordinate(B2756),"No Code"))</f>
        <v>No Code</v>
      </c>
      <c r="H2756" s="3" t="str">
        <f t="shared" si="221"/>
        <v/>
      </c>
      <c r="I2756" s="3" t="str">
        <f t="shared" si="218"/>
        <v/>
      </c>
      <c r="J2756" s="3" t="str">
        <f t="shared" si="219"/>
        <v/>
      </c>
      <c r="K2756" s="3" t="b">
        <f t="shared" si="222"/>
        <v>1</v>
      </c>
    </row>
    <row r="2757" spans="2:11" x14ac:dyDescent="0.4">
      <c r="B2757" s="2" t="str" cm="1">
        <f t="array" ref="B2757">INDEX(JIS一覧!$A$1:$CQ$95, VALUE(LEFT(F2757, 2))+1, VALUE(RIGHT(F2757, 2))+1)</f>
        <v>斫</v>
      </c>
      <c r="E2757" s="1">
        <f t="shared" si="220"/>
        <v>502</v>
      </c>
      <c r="F2757" s="7">
        <v>5849</v>
      </c>
      <c r="G2757" s="9" t="str" cm="1">
        <f t="array" ref="G2757">IF(LEN(F2757)=4,"1-"&amp;LEFT(F2757,2)&amp;"-"&amp;RIGHT(F2757,2),IF(AND(F2757="",B2757&lt;&gt;""),FindJISCoordinate(B2757),"No Code"))</f>
        <v>1-58-49</v>
      </c>
      <c r="H2757" s="3">
        <f t="shared" si="221"/>
        <v>26027</v>
      </c>
      <c r="I2757" s="3" t="str">
        <f t="shared" si="218"/>
        <v>U+65AB</v>
      </c>
      <c r="J2757" s="3" t="str">
        <f t="shared" si="219"/>
        <v>斫</v>
      </c>
      <c r="K2757" s="3" t="b">
        <f t="shared" si="222"/>
        <v>1</v>
      </c>
    </row>
    <row r="2758" spans="2:11" x14ac:dyDescent="0.4">
      <c r="B2758" s="2" t="str" cm="1">
        <f t="array" ref="B2758">INDEX(JIS一覧!$A$1:$CQ$95, VALUE(LEFT(F2758, 2))+1, VALUE(RIGHT(F2758, 2))+1)</f>
        <v>借</v>
      </c>
      <c r="E2758" s="1">
        <f t="shared" si="220"/>
        <v>502</v>
      </c>
      <c r="F2758" s="7">
        <v>2858</v>
      </c>
      <c r="G2758" s="9" t="str" cm="1">
        <f t="array" ref="G2758">IF(LEN(F2758)=4,"1-"&amp;LEFT(F2758,2)&amp;"-"&amp;RIGHT(F2758,2),IF(AND(F2758="",B2758&lt;&gt;""),FindJISCoordinate(B2758),"No Code"))</f>
        <v>1-28-58</v>
      </c>
      <c r="H2758" s="3">
        <f t="shared" si="221"/>
        <v>20511</v>
      </c>
      <c r="I2758" s="3" t="str">
        <f t="shared" si="218"/>
        <v>U+501F</v>
      </c>
      <c r="J2758" s="3" t="str">
        <f t="shared" si="219"/>
        <v>借</v>
      </c>
      <c r="K2758" s="3" t="b">
        <f t="shared" si="222"/>
        <v>1</v>
      </c>
    </row>
    <row r="2759" spans="2:11" x14ac:dyDescent="0.4">
      <c r="B2759" s="2" t="str" cm="1">
        <f t="array" ref="B2759">INDEX(JIS一覧!$A$1:$CQ$95, VALUE(LEFT(F2759, 2))+1, VALUE(RIGHT(F2759, 2))+1)</f>
        <v>酌</v>
      </c>
      <c r="E2759" s="1">
        <f t="shared" si="220"/>
        <v>502</v>
      </c>
      <c r="F2759" s="7">
        <v>2864</v>
      </c>
      <c r="G2759" s="9" t="str" cm="1">
        <f t="array" ref="G2759">IF(LEN(F2759)=4,"1-"&amp;LEFT(F2759,2)&amp;"-"&amp;RIGHT(F2759,2),IF(AND(F2759="",B2759&lt;&gt;""),FindJISCoordinate(B2759),"No Code"))</f>
        <v>1-28-64</v>
      </c>
      <c r="H2759" s="3">
        <f t="shared" si="221"/>
        <v>37196</v>
      </c>
      <c r="I2759" s="3" t="str">
        <f t="shared" si="218"/>
        <v>U+914C</v>
      </c>
      <c r="J2759" s="3" t="str">
        <f t="shared" si="219"/>
        <v>酌</v>
      </c>
      <c r="K2759" s="3" t="b">
        <f t="shared" si="222"/>
        <v>1</v>
      </c>
    </row>
    <row r="2760" spans="2:11" x14ac:dyDescent="0.4">
      <c r="B2760" s="2"/>
      <c r="C2760" t="s">
        <v>11235</v>
      </c>
      <c r="E2760" s="1">
        <f t="shared" si="220"/>
        <v>502</v>
      </c>
      <c r="G2760" s="9" t="str" cm="1">
        <f t="array" ref="G2760">IF(LEN(F2760)=4,"1-"&amp;LEFT(F2760,2)&amp;"-"&amp;RIGHT(F2760,2),IF(AND(F2760="",B2760&lt;&gt;""),FindJISCoordinate(B2760),"No Code"))</f>
        <v>No Code</v>
      </c>
      <c r="H2760" s="3" t="str">
        <f t="shared" si="221"/>
        <v/>
      </c>
      <c r="I2760" s="3" t="str">
        <f t="shared" si="218"/>
        <v/>
      </c>
      <c r="J2760" s="3" t="str">
        <f t="shared" si="219"/>
        <v/>
      </c>
      <c r="K2760" s="3" t="b">
        <f t="shared" si="222"/>
        <v>1</v>
      </c>
    </row>
    <row r="2761" spans="2:11" x14ac:dyDescent="0.4">
      <c r="B2761" s="2" t="str" cm="1">
        <f t="array" ref="B2761">INDEX(JIS一覧!$A$1:$CQ$95, VALUE(LEFT(F2761, 2))+1, VALUE(RIGHT(F2761, 2))+1)</f>
        <v>釈</v>
      </c>
      <c r="E2761" s="1">
        <f t="shared" si="220"/>
        <v>502</v>
      </c>
      <c r="F2761" s="7">
        <v>2865</v>
      </c>
      <c r="G2761" s="9" t="str" cm="1">
        <f t="array" ref="G2761">IF(LEN(F2761)=4,"1-"&amp;LEFT(F2761,2)&amp;"-"&amp;RIGHT(F2761,2),IF(AND(F2761="",B2761&lt;&gt;""),FindJISCoordinate(B2761),"No Code"))</f>
        <v>1-28-65</v>
      </c>
      <c r="H2761" s="3">
        <f t="shared" si="221"/>
        <v>37320</v>
      </c>
      <c r="I2761" s="3" t="str">
        <f t="shared" si="218"/>
        <v>U+91C8</v>
      </c>
      <c r="J2761" s="3" t="str">
        <f t="shared" si="219"/>
        <v>釈</v>
      </c>
      <c r="K2761" s="3" t="b">
        <f t="shared" si="222"/>
        <v>1</v>
      </c>
    </row>
    <row r="2762" spans="2:11" x14ac:dyDescent="0.4">
      <c r="B2762" s="2" t="str" cm="1">
        <f t="array" ref="B2762">INDEX(JIS一覧!$A$1:$CQ$95, VALUE(LEFT(F2762, 2))+1, VALUE(RIGHT(F2762, 2))+1)</f>
        <v>釋</v>
      </c>
      <c r="C2762" t="s">
        <v>11236</v>
      </c>
      <c r="E2762" s="1">
        <f t="shared" si="220"/>
        <v>502</v>
      </c>
      <c r="F2762" s="7">
        <v>7857</v>
      </c>
      <c r="G2762" s="9" t="str" cm="1">
        <f t="array" ref="G2762">IF(LEN(F2762)=4,"1-"&amp;LEFT(F2762,2)&amp;"-"&amp;RIGHT(F2762,2),IF(AND(F2762="",B2762&lt;&gt;""),FindJISCoordinate(B2762),"No Code"))</f>
        <v>1-78-57</v>
      </c>
      <c r="H2762" s="3">
        <f t="shared" si="221"/>
        <v>37323</v>
      </c>
      <c r="I2762" s="3" t="str">
        <f t="shared" ref="I2762:I2825" si="223">IFERROR("U+"&amp;DEC2HEX(H2762),"")</f>
        <v>U+91CB</v>
      </c>
      <c r="J2762" s="3" t="str">
        <f t="shared" ref="J2762:J2825" si="224">IFERROR(_xlfn.UNICHAR(H2762),"")</f>
        <v>釋</v>
      </c>
      <c r="K2762" s="3" t="b">
        <f t="shared" si="222"/>
        <v>1</v>
      </c>
    </row>
    <row r="2763" spans="2:11" x14ac:dyDescent="0.4">
      <c r="B2763" s="2" t="str" cm="1">
        <f t="array" ref="B2763">INDEX(JIS一覧!$A$1:$CQ$95, VALUE(LEFT(F2763, 2))+1, VALUE(RIGHT(F2763, 2))+1)</f>
        <v>綽</v>
      </c>
      <c r="E2763" s="1">
        <f t="shared" si="220"/>
        <v>502</v>
      </c>
      <c r="F2763" s="7">
        <v>6931</v>
      </c>
      <c r="G2763" s="9" t="str" cm="1">
        <f t="array" ref="G2763">IF(LEN(F2763)=4,"1-"&amp;LEFT(F2763,2)&amp;"-"&amp;RIGHT(F2763,2),IF(AND(F2763="",B2763&lt;&gt;""),FindJISCoordinate(B2763),"No Code"))</f>
        <v>1-69-31</v>
      </c>
      <c r="H2763" s="3">
        <f t="shared" si="221"/>
        <v>32189</v>
      </c>
      <c r="I2763" s="3" t="str">
        <f t="shared" si="223"/>
        <v>U+7DBD</v>
      </c>
      <c r="J2763" s="3" t="str">
        <f t="shared" si="224"/>
        <v>綽</v>
      </c>
      <c r="K2763" s="3" t="b">
        <f t="shared" si="222"/>
        <v>1</v>
      </c>
    </row>
    <row r="2764" spans="2:11" x14ac:dyDescent="0.4">
      <c r="B2764" s="2" t="str" cm="1">
        <f t="array" ref="B2764">INDEX(JIS一覧!$A$1:$CQ$95, VALUE(LEFT(F2764, 2))+1, VALUE(RIGHT(F2764, 2))+1)</f>
        <v>錫</v>
      </c>
      <c r="E2764" s="1">
        <f t="shared" si="220"/>
        <v>502</v>
      </c>
      <c r="F2764" s="7">
        <v>2866</v>
      </c>
      <c r="G2764" s="9" t="str" cm="1">
        <f t="array" ref="G2764">IF(LEN(F2764)=4,"1-"&amp;LEFT(F2764,2)&amp;"-"&amp;RIGHT(F2764,2),IF(AND(F2764="",B2764&lt;&gt;""),FindJISCoordinate(B2764),"No Code"))</f>
        <v>1-28-66</v>
      </c>
      <c r="H2764" s="3">
        <f t="shared" si="221"/>
        <v>37675</v>
      </c>
      <c r="I2764" s="3" t="str">
        <f t="shared" si="223"/>
        <v>U+932B</v>
      </c>
      <c r="J2764" s="3" t="str">
        <f t="shared" si="224"/>
        <v>錫</v>
      </c>
      <c r="K2764" s="3" t="b">
        <f t="shared" si="222"/>
        <v>1</v>
      </c>
    </row>
    <row r="2765" spans="2:11" x14ac:dyDescent="0.4">
      <c r="B2765" s="2" t="str" cm="1">
        <f t="array" ref="B2765">INDEX(JIS一覧!$A$1:$CQ$95, VALUE(LEFT(F2765, 2))+1, VALUE(RIGHT(F2765, 2))+1)</f>
        <v>爵</v>
      </c>
      <c r="E2765" s="1">
        <f t="shared" si="220"/>
        <v>502</v>
      </c>
      <c r="F2765" s="7">
        <v>2863</v>
      </c>
      <c r="G2765" s="9" t="str" cm="1">
        <f t="array" ref="G2765">IF(LEN(F2765)=4,"1-"&amp;LEFT(F2765,2)&amp;"-"&amp;RIGHT(F2765,2),IF(AND(F2765="",B2765&lt;&gt;""),FindJISCoordinate(B2765),"No Code"))</f>
        <v>1-28-63</v>
      </c>
      <c r="H2765" s="3">
        <f t="shared" si="221"/>
        <v>29237</v>
      </c>
      <c r="I2765" s="3" t="str">
        <f t="shared" si="223"/>
        <v>U+7235</v>
      </c>
      <c r="J2765" s="3" t="str">
        <f t="shared" si="224"/>
        <v>爵</v>
      </c>
      <c r="K2765" s="3" t="b">
        <f t="shared" si="222"/>
        <v>1</v>
      </c>
    </row>
    <row r="2766" spans="2:11" x14ac:dyDescent="0.4">
      <c r="B2766" s="2"/>
      <c r="C2766" t="s">
        <v>11237</v>
      </c>
      <c r="E2766" s="1">
        <f t="shared" si="220"/>
        <v>502</v>
      </c>
      <c r="G2766" s="9" t="str" cm="1">
        <f t="array" ref="G2766">IF(LEN(F2766)=4,"1-"&amp;LEFT(F2766,2)&amp;"-"&amp;RIGHT(F2766,2),IF(AND(F2766="",B2766&lt;&gt;""),FindJISCoordinate(B2766),"No Code"))</f>
        <v>No Code</v>
      </c>
      <c r="H2766" s="3" t="str">
        <f t="shared" si="221"/>
        <v/>
      </c>
      <c r="I2766" s="3" t="str">
        <f t="shared" si="223"/>
        <v/>
      </c>
      <c r="J2766" s="3" t="str">
        <f t="shared" si="224"/>
        <v/>
      </c>
      <c r="K2766" s="3" t="b">
        <f t="shared" si="222"/>
        <v>1</v>
      </c>
    </row>
    <row r="2767" spans="2:11" x14ac:dyDescent="0.4">
      <c r="B2767" s="2" t="str" cm="1">
        <f t="array" ref="B2767">INDEX(JIS一覧!$A$1:$CQ$95, VALUE(LEFT(F2767, 2))+1, VALUE(RIGHT(F2767, 2))+1)</f>
        <v>爍</v>
      </c>
      <c r="E2767" s="1">
        <f t="shared" si="220"/>
        <v>502</v>
      </c>
      <c r="F2767" s="7">
        <v>6403</v>
      </c>
      <c r="G2767" s="9" t="str" cm="1">
        <f t="array" ref="G2767">IF(LEN(F2767)=4,"1-"&amp;LEFT(F2767,2)&amp;"-"&amp;RIGHT(F2767,2),IF(AND(F2767="",B2767&lt;&gt;""),FindJISCoordinate(B2767),"No Code"))</f>
        <v>1-64-03</v>
      </c>
      <c r="H2767" s="3">
        <f t="shared" si="221"/>
        <v>29197</v>
      </c>
      <c r="I2767" s="3" t="str">
        <f t="shared" si="223"/>
        <v>U+720D</v>
      </c>
      <c r="J2767" s="3" t="str">
        <f t="shared" si="224"/>
        <v>爍</v>
      </c>
      <c r="K2767" s="3" t="b">
        <f t="shared" si="222"/>
        <v>1</v>
      </c>
    </row>
    <row r="2768" spans="2:11" x14ac:dyDescent="0.4">
      <c r="B2768" s="1" t="s">
        <v>7502</v>
      </c>
      <c r="E2768" s="1">
        <f t="shared" si="220"/>
        <v>502</v>
      </c>
      <c r="G2768" s="9" t="str" cm="1">
        <f t="array" ref="G2768">IF(LEN(F2768)=4,"1-"&amp;LEFT(F2768,2)&amp;"-"&amp;RIGHT(F2768,2),IF(AND(F2768="",B2768&lt;&gt;""),FindJISCoordinate(B2768),"No Code"))</f>
        <v>2-84-56</v>
      </c>
      <c r="H2768" s="3">
        <f t="shared" si="221"/>
        <v>32371</v>
      </c>
      <c r="I2768" s="3" t="str">
        <f t="shared" si="223"/>
        <v>U+7E73</v>
      </c>
      <c r="J2768" s="3" t="str">
        <f t="shared" si="224"/>
        <v>繳</v>
      </c>
      <c r="K2768" s="3" t="b">
        <f t="shared" si="222"/>
        <v>1</v>
      </c>
    </row>
    <row r="2769" spans="2:11" x14ac:dyDescent="0.4">
      <c r="B2769" s="2" t="str" cm="1">
        <f t="array" ref="B2769">INDEX(JIS一覧!$A$1:$CQ$95, VALUE(LEFT(F2769, 2))+1, VALUE(RIGHT(F2769, 2))+1)</f>
        <v>嚼</v>
      </c>
      <c r="E2769" s="1">
        <f t="shared" si="220"/>
        <v>502</v>
      </c>
      <c r="F2769" s="7">
        <v>5180</v>
      </c>
      <c r="G2769" s="9" t="str" cm="1">
        <f t="array" ref="G2769">IF(LEN(F2769)=4,"1-"&amp;LEFT(F2769,2)&amp;"-"&amp;RIGHT(F2769,2),IF(AND(F2769="",B2769&lt;&gt;""),FindJISCoordinate(B2769),"No Code"))</f>
        <v>1-51-80</v>
      </c>
      <c r="H2769" s="3">
        <f t="shared" si="221"/>
        <v>22204</v>
      </c>
      <c r="I2769" s="3" t="str">
        <f t="shared" si="223"/>
        <v>U+56BC</v>
      </c>
      <c r="J2769" s="3" t="str">
        <f t="shared" si="224"/>
        <v>嚼</v>
      </c>
      <c r="K2769" s="3" t="b">
        <f t="shared" si="222"/>
        <v>1</v>
      </c>
    </row>
    <row r="2770" spans="2:11" x14ac:dyDescent="0.4">
      <c r="B2770" s="2" t="str" cm="1">
        <f t="array" ref="B2770">INDEX(JIS一覧!$A$1:$CQ$95, VALUE(LEFT(F2770, 2))+1, VALUE(RIGHT(F2770, 2))+1)</f>
        <v>癪</v>
      </c>
      <c r="E2770" s="1">
        <f t="shared" si="220"/>
        <v>502</v>
      </c>
      <c r="F2770" s="7">
        <v>6591</v>
      </c>
      <c r="G2770" s="9" t="str" cm="1">
        <f t="array" ref="G2770">IF(LEN(F2770)=4,"1-"&amp;LEFT(F2770,2)&amp;"-"&amp;RIGHT(F2770,2),IF(AND(F2770="",B2770&lt;&gt;""),FindJISCoordinate(B2770),"No Code"))</f>
        <v>1-65-91</v>
      </c>
      <c r="H2770" s="3">
        <f t="shared" si="221"/>
        <v>30314</v>
      </c>
      <c r="I2770" s="3" t="str">
        <f t="shared" si="223"/>
        <v>U+766A</v>
      </c>
      <c r="J2770" s="3" t="str">
        <f t="shared" si="224"/>
        <v>癪</v>
      </c>
      <c r="K2770" s="3" t="b">
        <f t="shared" si="222"/>
        <v>1</v>
      </c>
    </row>
    <row r="2771" spans="2:11" x14ac:dyDescent="0.4">
      <c r="B2771" s="2" t="str" cm="1">
        <f t="array" ref="B2771">INDEX(JIS一覧!$A$1:$CQ$95, VALUE(LEFT(F2771, 2))+1, VALUE(RIGHT(F2771, 2))+1)</f>
        <v>鑠</v>
      </c>
      <c r="E2771" s="1">
        <f t="shared" si="220"/>
        <v>502</v>
      </c>
      <c r="F2771" s="7">
        <v>7943</v>
      </c>
      <c r="G2771" s="9" t="str" cm="1">
        <f t="array" ref="G2771">IF(LEN(F2771)=4,"1-"&amp;LEFT(F2771,2)&amp;"-"&amp;RIGHT(F2771,2),IF(AND(F2771="",B2771&lt;&gt;""),FindJISCoordinate(B2771),"No Code"))</f>
        <v>1-79-43</v>
      </c>
      <c r="H2771" s="3">
        <f t="shared" si="221"/>
        <v>37984</v>
      </c>
      <c r="I2771" s="3" t="str">
        <f t="shared" si="223"/>
        <v>U+9460</v>
      </c>
      <c r="J2771" s="3" t="str">
        <f t="shared" si="224"/>
        <v>鑠</v>
      </c>
      <c r="K2771" s="3" t="b">
        <f t="shared" si="222"/>
        <v>1</v>
      </c>
    </row>
    <row r="2772" spans="2:11" x14ac:dyDescent="0.4">
      <c r="B2772" s="2" t="str" cm="1">
        <f t="array" ref="B2772">INDEX(JIS一覧!$A$1:$CQ$95, VALUE(LEFT(F2772, 2))+1, VALUE(RIGHT(F2772, 2))+1)</f>
        <v>若</v>
      </c>
      <c r="E2772" s="1">
        <f t="shared" si="220"/>
        <v>502</v>
      </c>
      <c r="F2772" s="7">
        <v>2867</v>
      </c>
      <c r="G2772" s="9" t="str" cm="1">
        <f t="array" ref="G2772">IF(LEN(F2772)=4,"1-"&amp;LEFT(F2772,2)&amp;"-"&amp;RIGHT(F2772,2),IF(AND(F2772="",B2772&lt;&gt;""),FindJISCoordinate(B2772),"No Code"))</f>
        <v>1-28-67</v>
      </c>
      <c r="H2772" s="3">
        <f t="shared" si="221"/>
        <v>33509</v>
      </c>
      <c r="I2772" s="3" t="str">
        <f t="shared" si="223"/>
        <v>U+82E5</v>
      </c>
      <c r="J2772" s="3" t="str">
        <f t="shared" si="224"/>
        <v>若</v>
      </c>
      <c r="K2772" s="3" t="b">
        <f t="shared" si="222"/>
        <v>1</v>
      </c>
    </row>
    <row r="2773" spans="2:11" x14ac:dyDescent="0.4">
      <c r="B2773" s="2" t="str" cm="1">
        <f t="array" ref="B2773">INDEX(JIS一覧!$A$1:$CQ$95, VALUE(LEFT(F2773, 2))+1, VALUE(RIGHT(F2773, 2))+1)</f>
        <v>弱</v>
      </c>
      <c r="E2773" s="1">
        <f t="shared" si="220"/>
        <v>502</v>
      </c>
      <c r="F2773" s="7">
        <v>2869</v>
      </c>
      <c r="G2773" s="9" t="str" cm="1">
        <f t="array" ref="G2773">IF(LEN(F2773)=4,"1-"&amp;LEFT(F2773,2)&amp;"-"&amp;RIGHT(F2773,2),IF(AND(F2773="",B2773&lt;&gt;""),FindJISCoordinate(B2773),"No Code"))</f>
        <v>1-28-69</v>
      </c>
      <c r="H2773" s="3">
        <f t="shared" si="221"/>
        <v>24369</v>
      </c>
      <c r="I2773" s="3" t="str">
        <f t="shared" si="223"/>
        <v>U+5F31</v>
      </c>
      <c r="J2773" s="3" t="str">
        <f t="shared" si="224"/>
        <v>弱</v>
      </c>
      <c r="K2773" s="3" t="b">
        <f t="shared" si="222"/>
        <v>1</v>
      </c>
    </row>
    <row r="2774" spans="2:11" x14ac:dyDescent="0.4">
      <c r="B2774" s="2"/>
      <c r="C2774" t="s">
        <v>11238</v>
      </c>
      <c r="E2774" s="1">
        <f t="shared" si="220"/>
        <v>502</v>
      </c>
      <c r="G2774" s="9" t="str" cm="1">
        <f t="array" ref="G2774">IF(LEN(F2774)=4,"1-"&amp;LEFT(F2774,2)&amp;"-"&amp;RIGHT(F2774,2),IF(AND(F2774="",B2774&lt;&gt;""),FindJISCoordinate(B2774),"No Code"))</f>
        <v>No Code</v>
      </c>
      <c r="H2774" s="3" t="str">
        <f t="shared" si="221"/>
        <v/>
      </c>
      <c r="I2774" s="3" t="str">
        <f t="shared" si="223"/>
        <v/>
      </c>
      <c r="J2774" s="3" t="str">
        <f t="shared" si="224"/>
        <v/>
      </c>
      <c r="K2774" s="3" t="b">
        <f t="shared" si="222"/>
        <v>1</v>
      </c>
    </row>
    <row r="2775" spans="2:11" x14ac:dyDescent="0.4">
      <c r="B2775" s="2" t="str" cm="1">
        <f t="array" ref="B2775">INDEX(JIS一覧!$A$1:$CQ$95, VALUE(LEFT(F2775, 2))+1, VALUE(RIGHT(F2775, 2))+1)</f>
        <v>寂</v>
      </c>
      <c r="E2775" s="1">
        <f t="shared" si="220"/>
        <v>502</v>
      </c>
      <c r="F2775" s="7">
        <v>2868</v>
      </c>
      <c r="G2775" s="9" t="str" cm="1">
        <f t="array" ref="G2775">IF(LEN(F2775)=4,"1-"&amp;LEFT(F2775,2)&amp;"-"&amp;RIGHT(F2775,2),IF(AND(F2775="",B2775&lt;&gt;""),FindJISCoordinate(B2775),"No Code"))</f>
        <v>1-28-68</v>
      </c>
      <c r="H2775" s="3">
        <f t="shared" si="221"/>
        <v>23490</v>
      </c>
      <c r="I2775" s="3" t="str">
        <f t="shared" si="223"/>
        <v>U+5BC2</v>
      </c>
      <c r="J2775" s="3" t="str">
        <f t="shared" si="224"/>
        <v>寂</v>
      </c>
      <c r="K2775" s="3" t="b">
        <f t="shared" si="222"/>
        <v>1</v>
      </c>
    </row>
    <row r="2776" spans="2:11" x14ac:dyDescent="0.4">
      <c r="B2776" s="2" t="str" cm="1">
        <f t="array" ref="B2776">INDEX(JIS一覧!$A$1:$CQ$95, VALUE(LEFT(F2776, 2))+1, VALUE(RIGHT(F2776, 2))+1)</f>
        <v>雀</v>
      </c>
      <c r="E2776" s="1">
        <f t="shared" si="220"/>
        <v>502</v>
      </c>
      <c r="F2776" s="7">
        <v>3193</v>
      </c>
      <c r="G2776" s="9" t="str" cm="1">
        <f t="array" ref="G2776">IF(LEN(F2776)=4,"1-"&amp;LEFT(F2776,2)&amp;"-"&amp;RIGHT(F2776,2),IF(AND(F2776="",B2776&lt;&gt;""),FindJISCoordinate(B2776),"No Code"))</f>
        <v>1-31-93</v>
      </c>
      <c r="H2776" s="3">
        <f t="shared" si="221"/>
        <v>38592</v>
      </c>
      <c r="I2776" s="3" t="str">
        <f t="shared" si="223"/>
        <v>U+96C0</v>
      </c>
      <c r="J2776" s="3" t="str">
        <f t="shared" si="224"/>
        <v>雀</v>
      </c>
      <c r="K2776" s="3" t="b">
        <f t="shared" si="222"/>
        <v>1</v>
      </c>
    </row>
    <row r="2777" spans="2:11" x14ac:dyDescent="0.4">
      <c r="B2777" s="2" t="str" cm="1">
        <f t="array" ref="B2777">INDEX(JIS一覧!$A$1:$CQ$95, VALUE(LEFT(F2777, 2))+1, VALUE(RIGHT(F2777, 2))+1)</f>
        <v>惹</v>
      </c>
      <c r="E2777" s="1">
        <f t="shared" si="220"/>
        <v>502</v>
      </c>
      <c r="F2777" s="7">
        <v>2870</v>
      </c>
      <c r="G2777" s="9" t="str" cm="1">
        <f t="array" ref="G2777">IF(LEN(F2777)=4,"1-"&amp;LEFT(F2777,2)&amp;"-"&amp;RIGHT(F2777,2),IF(AND(F2777="",B2777&lt;&gt;""),FindJISCoordinate(B2777),"No Code"))</f>
        <v>1-28-70</v>
      </c>
      <c r="H2777" s="3">
        <f t="shared" si="221"/>
        <v>24825</v>
      </c>
      <c r="I2777" s="3" t="str">
        <f t="shared" si="223"/>
        <v>U+60F9</v>
      </c>
      <c r="J2777" s="3" t="str">
        <f t="shared" si="224"/>
        <v>惹</v>
      </c>
      <c r="K2777" s="3" t="b">
        <f t="shared" si="222"/>
        <v>1</v>
      </c>
    </row>
    <row r="2778" spans="2:11" x14ac:dyDescent="0.4">
      <c r="B2778" s="2" t="str" cm="1">
        <f t="array" ref="B2778">INDEX(JIS一覧!$A$1:$CQ$95, VALUE(LEFT(F2778, 2))+1, VALUE(RIGHT(F2778, 2))+1)</f>
        <v>搦</v>
      </c>
      <c r="E2778" s="1">
        <f t="shared" si="220"/>
        <v>502</v>
      </c>
      <c r="F2778" s="7">
        <v>5778</v>
      </c>
      <c r="G2778" s="9" t="str" cm="1">
        <f t="array" ref="G2778">IF(LEN(F2778)=4,"1-"&amp;LEFT(F2778,2)&amp;"-"&amp;RIGHT(F2778,2),IF(AND(F2778="",B2778&lt;&gt;""),FindJISCoordinate(B2778),"No Code"))</f>
        <v>1-57-78</v>
      </c>
      <c r="H2778" s="3">
        <f t="shared" si="221"/>
        <v>25638</v>
      </c>
      <c r="I2778" s="3" t="str">
        <f t="shared" si="223"/>
        <v>U+6426</v>
      </c>
      <c r="J2778" s="3" t="str">
        <f t="shared" si="224"/>
        <v>搦</v>
      </c>
      <c r="K2778" s="3" t="b">
        <f t="shared" si="222"/>
        <v>1</v>
      </c>
    </row>
    <row r="2779" spans="2:11" x14ac:dyDescent="0.4">
      <c r="B2779" s="2" t="str" cm="1">
        <f t="array" ref="B2779">INDEX(JIS一覧!$A$1:$CQ$95, VALUE(LEFT(F2779, 2))+1, VALUE(RIGHT(F2779, 2))+1)</f>
        <v>蒻</v>
      </c>
      <c r="E2779" s="1">
        <f t="shared" si="220"/>
        <v>502</v>
      </c>
      <c r="F2779" s="7">
        <v>7274</v>
      </c>
      <c r="G2779" s="9" t="str" cm="1">
        <f t="array" ref="G2779">IF(LEN(F2779)=4,"1-"&amp;LEFT(F2779,2)&amp;"-"&amp;RIGHT(F2779,2),IF(AND(F2779="",B2779&lt;&gt;""),FindJISCoordinate(B2779),"No Code"))</f>
        <v>1-72-74</v>
      </c>
      <c r="H2779" s="3">
        <f t="shared" si="221"/>
        <v>33979</v>
      </c>
      <c r="I2779" s="3" t="str">
        <f t="shared" si="223"/>
        <v>U+84BB</v>
      </c>
      <c r="J2779" s="3" t="str">
        <f t="shared" si="224"/>
        <v>蒻</v>
      </c>
      <c r="K2779" s="3" t="b">
        <f t="shared" si="222"/>
        <v>1</v>
      </c>
    </row>
    <row r="2780" spans="2:11" x14ac:dyDescent="0.4">
      <c r="B2780" s="2" t="str" cm="1">
        <f t="array" ref="B2780">INDEX(JIS一覧!$A$1:$CQ$95, VALUE(LEFT(F2780, 2))+1, VALUE(RIGHT(F2780, 2))+1)</f>
        <v>鵲</v>
      </c>
      <c r="E2780" s="1">
        <f t="shared" si="220"/>
        <v>502</v>
      </c>
      <c r="F2780" s="7">
        <v>8307</v>
      </c>
      <c r="G2780" s="9" t="str" cm="1">
        <f t="array" ref="G2780">IF(LEN(F2780)=4,"1-"&amp;LEFT(F2780,2)&amp;"-"&amp;RIGHT(F2780,2),IF(AND(F2780="",B2780&lt;&gt;""),FindJISCoordinate(B2780),"No Code"))</f>
        <v>1-83-07</v>
      </c>
      <c r="H2780" s="3">
        <f t="shared" si="221"/>
        <v>40306</v>
      </c>
      <c r="I2780" s="3" t="str">
        <f t="shared" si="223"/>
        <v>U+9D72</v>
      </c>
      <c r="J2780" s="3" t="str">
        <f t="shared" si="224"/>
        <v>鵲</v>
      </c>
      <c r="K2780" s="3" t="b">
        <f t="shared" si="222"/>
        <v>1</v>
      </c>
    </row>
    <row r="2781" spans="2:11" x14ac:dyDescent="0.4">
      <c r="B2781" s="2" t="str" cm="1">
        <f t="array" ref="B2781">INDEX(JIS一覧!$A$1:$CQ$95, VALUE(LEFT(F2781, 2))+1, VALUE(RIGHT(F2781, 2))+1)</f>
        <v>鶸</v>
      </c>
      <c r="E2781" s="1">
        <f t="shared" si="220"/>
        <v>502</v>
      </c>
      <c r="F2781" s="7">
        <v>8320</v>
      </c>
      <c r="G2781" s="9" t="str" cm="1">
        <f t="array" ref="G2781">IF(LEN(F2781)=4,"1-"&amp;LEFT(F2781,2)&amp;"-"&amp;RIGHT(F2781,2),IF(AND(F2781="",B2781&lt;&gt;""),FindJISCoordinate(B2781),"No Code"))</f>
        <v>1-83-20</v>
      </c>
      <c r="H2781" s="3">
        <f t="shared" si="221"/>
        <v>40376</v>
      </c>
      <c r="I2781" s="3" t="str">
        <f t="shared" si="223"/>
        <v>U+9DB8</v>
      </c>
      <c r="J2781" s="3" t="str">
        <f t="shared" si="224"/>
        <v>鶸</v>
      </c>
      <c r="K2781" s="3" t="b">
        <f t="shared" si="222"/>
        <v>1</v>
      </c>
    </row>
    <row r="2782" spans="2:11" x14ac:dyDescent="0.4">
      <c r="B2782" s="2" t="str" cm="1">
        <f t="array" ref="B2782">INDEX(JIS一覧!$A$1:$CQ$95, VALUE(LEFT(F2782, 2))+1, VALUE(RIGHT(F2782, 2))+1)</f>
        <v>鯱</v>
      </c>
      <c r="E2782" s="1">
        <f t="shared" si="220"/>
        <v>502</v>
      </c>
      <c r="F2782" s="7">
        <v>8247</v>
      </c>
      <c r="G2782" s="9" t="str" cm="1">
        <f t="array" ref="G2782">IF(LEN(F2782)=4,"1-"&amp;LEFT(F2782,2)&amp;"-"&amp;RIGHT(F2782,2),IF(AND(F2782="",B2782&lt;&gt;""),FindJISCoordinate(B2782),"No Code"))</f>
        <v>1-82-47</v>
      </c>
      <c r="H2782" s="3">
        <f t="shared" si="221"/>
        <v>39921</v>
      </c>
      <c r="I2782" s="3" t="str">
        <f t="shared" si="223"/>
        <v>U+9BF1</v>
      </c>
      <c r="J2782" s="3" t="str">
        <f t="shared" si="224"/>
        <v>鯱</v>
      </c>
      <c r="K2782" s="3" t="b">
        <f t="shared" si="222"/>
        <v>1</v>
      </c>
    </row>
    <row r="2783" spans="2:11" x14ac:dyDescent="0.4">
      <c r="B2783" s="2" t="str" cm="1">
        <f t="array" ref="B2783">INDEX(JIS一覧!$A$1:$CQ$95, VALUE(LEFT(F2783, 2))+1, VALUE(RIGHT(F2783, 2))+1)</f>
        <v>手</v>
      </c>
      <c r="E2783" s="1">
        <f t="shared" si="220"/>
        <v>502</v>
      </c>
      <c r="F2783" s="7">
        <v>2874</v>
      </c>
      <c r="G2783" s="9" t="str" cm="1">
        <f t="array" ref="G2783">IF(LEN(F2783)=4,"1-"&amp;LEFT(F2783,2)&amp;"-"&amp;RIGHT(F2783,2),IF(AND(F2783="",B2783&lt;&gt;""),FindJISCoordinate(B2783),"No Code"))</f>
        <v>1-28-74</v>
      </c>
      <c r="H2783" s="3">
        <f t="shared" si="221"/>
        <v>25163</v>
      </c>
      <c r="I2783" s="3" t="str">
        <f t="shared" si="223"/>
        <v>U+624B</v>
      </c>
      <c r="J2783" s="3" t="str">
        <f t="shared" si="224"/>
        <v>手</v>
      </c>
      <c r="K2783" s="3" t="b">
        <f t="shared" si="222"/>
        <v>1</v>
      </c>
    </row>
    <row r="2784" spans="2:11" x14ac:dyDescent="0.4">
      <c r="B2784" s="2" t="str" cm="1">
        <f t="array" ref="B2784">INDEX(JIS一覧!$A$1:$CQ$95, VALUE(LEFT(F2784, 2))+1, VALUE(RIGHT(F2784, 2))+1)</f>
        <v>主</v>
      </c>
      <c r="E2784" s="1">
        <f t="shared" si="220"/>
        <v>502</v>
      </c>
      <c r="F2784" s="7">
        <v>2871</v>
      </c>
      <c r="G2784" s="9" t="str" cm="1">
        <f t="array" ref="G2784">IF(LEN(F2784)=4,"1-"&amp;LEFT(F2784,2)&amp;"-"&amp;RIGHT(F2784,2),IF(AND(F2784="",B2784&lt;&gt;""),FindJISCoordinate(B2784),"No Code"))</f>
        <v>1-28-71</v>
      </c>
      <c r="H2784" s="3">
        <f t="shared" si="221"/>
        <v>20027</v>
      </c>
      <c r="I2784" s="3" t="str">
        <f t="shared" si="223"/>
        <v>U+4E3B</v>
      </c>
      <c r="J2784" s="3" t="str">
        <f t="shared" si="224"/>
        <v>主</v>
      </c>
      <c r="K2784" s="3" t="b">
        <f t="shared" si="222"/>
        <v>1</v>
      </c>
    </row>
    <row r="2785" spans="2:11" x14ac:dyDescent="0.4">
      <c r="B2785" s="2" t="str" cm="1">
        <f t="array" ref="B2785">INDEX(JIS一覧!$A$1:$CQ$95, VALUE(LEFT(F2785, 2))+1, VALUE(RIGHT(F2785, 2))+1)</f>
        <v>守</v>
      </c>
      <c r="E2785" s="1">
        <f t="shared" si="220"/>
        <v>502</v>
      </c>
      <c r="F2785" s="7">
        <v>2873</v>
      </c>
      <c r="G2785" s="9" t="str" cm="1">
        <f t="array" ref="G2785">IF(LEN(F2785)=4,"1-"&amp;LEFT(F2785,2)&amp;"-"&amp;RIGHT(F2785,2),IF(AND(F2785="",B2785&lt;&gt;""),FindJISCoordinate(B2785),"No Code"))</f>
        <v>1-28-73</v>
      </c>
      <c r="H2785" s="3">
        <f t="shared" si="221"/>
        <v>23432</v>
      </c>
      <c r="I2785" s="3" t="str">
        <f t="shared" si="223"/>
        <v>U+5B88</v>
      </c>
      <c r="J2785" s="3" t="str">
        <f t="shared" si="224"/>
        <v>守</v>
      </c>
      <c r="K2785" s="3" t="b">
        <f t="shared" si="222"/>
        <v>1</v>
      </c>
    </row>
    <row r="2786" spans="2:11" x14ac:dyDescent="0.4">
      <c r="B2786" s="2" t="str" cm="1">
        <f t="array" ref="B2786">INDEX(JIS一覧!$A$1:$CQ$95, VALUE(LEFT(F2786, 2))+1, VALUE(RIGHT(F2786, 2))+1)</f>
        <v>朱</v>
      </c>
      <c r="E2786" s="1">
        <f t="shared" si="220"/>
        <v>502</v>
      </c>
      <c r="F2786" s="7">
        <v>2875</v>
      </c>
      <c r="G2786" s="9" t="str" cm="1">
        <f t="array" ref="G2786">IF(LEN(F2786)=4,"1-"&amp;LEFT(F2786,2)&amp;"-"&amp;RIGHT(F2786,2),IF(AND(F2786="",B2786&lt;&gt;""),FindJISCoordinate(B2786),"No Code"))</f>
        <v>1-28-75</v>
      </c>
      <c r="H2786" s="3">
        <f t="shared" si="221"/>
        <v>26417</v>
      </c>
      <c r="I2786" s="3" t="str">
        <f t="shared" si="223"/>
        <v>U+6731</v>
      </c>
      <c r="J2786" s="3" t="str">
        <f t="shared" si="224"/>
        <v>朱</v>
      </c>
      <c r="K2786" s="3" t="b">
        <f t="shared" si="222"/>
        <v>1</v>
      </c>
    </row>
    <row r="2787" spans="2:11" x14ac:dyDescent="0.4">
      <c r="B2787" s="2" t="str" cm="1">
        <f t="array" ref="B2787">INDEX(JIS一覧!$A$1:$CQ$95, VALUE(LEFT(F2787, 2))+1, VALUE(RIGHT(F2787, 2))+1)</f>
        <v>侏</v>
      </c>
      <c r="E2787" s="1">
        <f t="shared" si="220"/>
        <v>502</v>
      </c>
      <c r="F2787" s="7">
        <v>4845</v>
      </c>
      <c r="G2787" s="9" t="str" cm="1">
        <f t="array" ref="G2787">IF(LEN(F2787)=4,"1-"&amp;LEFT(F2787,2)&amp;"-"&amp;RIGHT(F2787,2),IF(AND(F2787="",B2787&lt;&gt;""),FindJISCoordinate(B2787),"No Code"))</f>
        <v>1-48-45</v>
      </c>
      <c r="H2787" s="3">
        <f t="shared" si="221"/>
        <v>20367</v>
      </c>
      <c r="I2787" s="3" t="str">
        <f t="shared" si="223"/>
        <v>U+4F8F</v>
      </c>
      <c r="J2787" s="3" t="str">
        <f t="shared" si="224"/>
        <v>侏</v>
      </c>
      <c r="K2787" s="3" t="b">
        <f t="shared" si="222"/>
        <v>1</v>
      </c>
    </row>
    <row r="2788" spans="2:11" x14ac:dyDescent="0.4">
      <c r="B2788" s="2" t="str" cm="1">
        <f t="array" ref="B2788">INDEX(JIS一覧!$A$1:$CQ$95, VALUE(LEFT(F2788, 2))+1, VALUE(RIGHT(F2788, 2))+1)</f>
        <v>取</v>
      </c>
      <c r="E2788" s="1">
        <f t="shared" si="220"/>
        <v>502</v>
      </c>
      <c r="F2788" s="7">
        <v>2872</v>
      </c>
      <c r="G2788" s="9" t="str" cm="1">
        <f t="array" ref="G2788">IF(LEN(F2788)=4,"1-"&amp;LEFT(F2788,2)&amp;"-"&amp;RIGHT(F2788,2),IF(AND(F2788="",B2788&lt;&gt;""),FindJISCoordinate(B2788),"No Code"))</f>
        <v>1-28-72</v>
      </c>
      <c r="H2788" s="3">
        <f t="shared" si="221"/>
        <v>21462</v>
      </c>
      <c r="I2788" s="3" t="str">
        <f t="shared" si="223"/>
        <v>U+53D6</v>
      </c>
      <c r="J2788" s="3" t="str">
        <f t="shared" si="224"/>
        <v>取</v>
      </c>
      <c r="K2788" s="3" t="b">
        <f t="shared" si="222"/>
        <v>1</v>
      </c>
    </row>
    <row r="2789" spans="2:11" x14ac:dyDescent="0.4">
      <c r="B2789" s="2" t="str" cm="1">
        <f t="array" ref="B2789">INDEX(JIS一覧!$A$1:$CQ$95, VALUE(LEFT(F2789, 2))+1, VALUE(RIGHT(F2789, 2))+1)</f>
        <v>炷</v>
      </c>
      <c r="E2789" s="1">
        <f t="shared" si="220"/>
        <v>502</v>
      </c>
      <c r="F2789" s="7">
        <v>8740</v>
      </c>
      <c r="G2789" s="9" t="str" cm="1">
        <f t="array" ref="G2789">IF(LEN(F2789)=4,"1-"&amp;LEFT(F2789,2)&amp;"-"&amp;RIGHT(F2789,2),IF(AND(F2789="",B2789&lt;&gt;""),FindJISCoordinate(B2789),"No Code"))</f>
        <v>1-87-40</v>
      </c>
      <c r="H2789" s="3">
        <f t="shared" si="221"/>
        <v>28855</v>
      </c>
      <c r="I2789" s="3" t="str">
        <f t="shared" si="223"/>
        <v>U+70B7</v>
      </c>
      <c r="J2789" s="3" t="str">
        <f t="shared" si="224"/>
        <v>炷</v>
      </c>
      <c r="K2789" s="3" t="b">
        <f t="shared" si="222"/>
        <v>1</v>
      </c>
    </row>
    <row r="2790" spans="2:11" x14ac:dyDescent="0.4">
      <c r="B2790" s="2" t="str" cm="1">
        <f t="array" ref="B2790">INDEX(JIS一覧!$A$1:$CQ$95, VALUE(LEFT(F2790, 2))+1, VALUE(RIGHT(F2790, 2))+1)</f>
        <v>狩</v>
      </c>
      <c r="E2790" s="1">
        <f t="shared" si="220"/>
        <v>502</v>
      </c>
      <c r="F2790" s="7">
        <v>2877</v>
      </c>
      <c r="G2790" s="9" t="str" cm="1">
        <f t="array" ref="G2790">IF(LEN(F2790)=4,"1-"&amp;LEFT(F2790,2)&amp;"-"&amp;RIGHT(F2790,2),IF(AND(F2790="",B2790&lt;&gt;""),FindJISCoordinate(B2790),"No Code"))</f>
        <v>1-28-77</v>
      </c>
      <c r="H2790" s="3">
        <f t="shared" si="221"/>
        <v>29417</v>
      </c>
      <c r="I2790" s="3" t="str">
        <f t="shared" si="223"/>
        <v>U+72E9</v>
      </c>
      <c r="J2790" s="3" t="str">
        <f t="shared" si="224"/>
        <v>狩</v>
      </c>
      <c r="K2790" s="3" t="b">
        <f t="shared" si="222"/>
        <v>1</v>
      </c>
    </row>
    <row r="2791" spans="2:11" x14ac:dyDescent="0.4">
      <c r="B2791" s="2" t="str" cm="1">
        <f t="array" ref="B2791">INDEX(JIS一覧!$A$1:$CQ$95, VALUE(LEFT(F2791, 2))+1, VALUE(RIGHT(F2791, 2))+1)</f>
        <v>茱</v>
      </c>
      <c r="E2791" s="1">
        <f t="shared" si="220"/>
        <v>502</v>
      </c>
      <c r="F2791" s="7">
        <v>7205</v>
      </c>
      <c r="G2791" s="9" t="str" cm="1">
        <f t="array" ref="G2791">IF(LEN(F2791)=4,"1-"&amp;LEFT(F2791,2)&amp;"-"&amp;RIGHT(F2791,2),IF(AND(F2791="",B2791&lt;&gt;""),FindJISCoordinate(B2791),"No Code"))</f>
        <v>1-72-05</v>
      </c>
      <c r="H2791" s="3">
        <f t="shared" si="221"/>
        <v>33585</v>
      </c>
      <c r="I2791" s="3" t="str">
        <f t="shared" si="223"/>
        <v>U+8331</v>
      </c>
      <c r="J2791" s="3" t="str">
        <f t="shared" si="224"/>
        <v>茱</v>
      </c>
      <c r="K2791" s="3" t="b">
        <f t="shared" si="222"/>
        <v>1</v>
      </c>
    </row>
    <row r="2792" spans="2:11" x14ac:dyDescent="0.4">
      <c r="B2792" s="2" t="str" cm="1">
        <f t="array" ref="B2792">INDEX(JIS一覧!$A$1:$CQ$95, VALUE(LEFT(F2792, 2))+1, VALUE(RIGHT(F2792, 2))+1)</f>
        <v>首</v>
      </c>
      <c r="E2792" s="1">
        <f t="shared" si="220"/>
        <v>502</v>
      </c>
      <c r="F2792" s="7">
        <v>2883</v>
      </c>
      <c r="G2792" s="9" t="str" cm="1">
        <f t="array" ref="G2792">IF(LEN(F2792)=4,"1-"&amp;LEFT(F2792,2)&amp;"-"&amp;RIGHT(F2792,2),IF(AND(F2792="",B2792&lt;&gt;""),FindJISCoordinate(B2792),"No Code"))</f>
        <v>1-28-83</v>
      </c>
      <c r="H2792" s="3">
        <f t="shared" si="221"/>
        <v>39318</v>
      </c>
      <c r="I2792" s="3" t="str">
        <f t="shared" si="223"/>
        <v>U+9996</v>
      </c>
      <c r="J2792" s="3" t="str">
        <f t="shared" si="224"/>
        <v>首</v>
      </c>
      <c r="K2792" s="3" t="b">
        <f t="shared" si="222"/>
        <v>1</v>
      </c>
    </row>
    <row r="2793" spans="2:11" x14ac:dyDescent="0.4">
      <c r="B2793" s="2" t="str" cm="1">
        <f t="array" ref="B2793">INDEX(JIS一覧!$A$1:$CQ$95, VALUE(LEFT(F2793, 2))+1, VALUE(RIGHT(F2793, 2))+1)</f>
        <v>殊</v>
      </c>
      <c r="E2793" s="1">
        <f t="shared" si="220"/>
        <v>502</v>
      </c>
      <c r="F2793" s="7">
        <v>2876</v>
      </c>
      <c r="G2793" s="9" t="str" cm="1">
        <f t="array" ref="G2793">IF(LEN(F2793)=4,"1-"&amp;LEFT(F2793,2)&amp;"-"&amp;RIGHT(F2793,2),IF(AND(F2793="",B2793&lt;&gt;""),FindJISCoordinate(B2793),"No Code"))</f>
        <v>1-28-76</v>
      </c>
      <c r="H2793" s="3">
        <f t="shared" si="221"/>
        <v>27530</v>
      </c>
      <c r="I2793" s="3" t="str">
        <f t="shared" si="223"/>
        <v>U+6B8A</v>
      </c>
      <c r="J2793" s="3" t="str">
        <f t="shared" si="224"/>
        <v>殊</v>
      </c>
      <c r="K2793" s="3" t="b">
        <f t="shared" si="222"/>
        <v>1</v>
      </c>
    </row>
    <row r="2794" spans="2:11" x14ac:dyDescent="0.4">
      <c r="B2794" s="2" t="str" cm="1">
        <f t="array" ref="B2794">INDEX(JIS一覧!$A$1:$CQ$95, VALUE(LEFT(F2794, 2))+1, VALUE(RIGHT(F2794, 2))+1)</f>
        <v>珠</v>
      </c>
      <c r="E2794" s="1">
        <f t="shared" si="220"/>
        <v>502</v>
      </c>
      <c r="F2794" s="7">
        <v>2878</v>
      </c>
      <c r="G2794" s="9" t="str" cm="1">
        <f t="array" ref="G2794">IF(LEN(F2794)=4,"1-"&amp;LEFT(F2794,2)&amp;"-"&amp;RIGHT(F2794,2),IF(AND(F2794="",B2794&lt;&gt;""),FindJISCoordinate(B2794),"No Code"))</f>
        <v>1-28-78</v>
      </c>
      <c r="H2794" s="3">
        <f t="shared" si="221"/>
        <v>29664</v>
      </c>
      <c r="I2794" s="3" t="str">
        <f t="shared" si="223"/>
        <v>U+73E0</v>
      </c>
      <c r="J2794" s="3" t="str">
        <f t="shared" si="224"/>
        <v>珠</v>
      </c>
      <c r="K2794" s="3" t="b">
        <f t="shared" si="222"/>
        <v>1</v>
      </c>
    </row>
    <row r="2795" spans="2:11" x14ac:dyDescent="0.4">
      <c r="B2795" s="2" t="str" cm="1">
        <f t="array" ref="B2795">INDEX(JIS一覧!$A$1:$CQ$95, VALUE(LEFT(F2795, 2))+1, VALUE(RIGHT(F2795, 2))+1)</f>
        <v>酒</v>
      </c>
      <c r="E2795" s="1">
        <f t="shared" si="220"/>
        <v>502</v>
      </c>
      <c r="F2795" s="7">
        <v>2882</v>
      </c>
      <c r="G2795" s="9" t="str" cm="1">
        <f t="array" ref="G2795">IF(LEN(F2795)=4,"1-"&amp;LEFT(F2795,2)&amp;"-"&amp;RIGHT(F2795,2),IF(AND(F2795="",B2795&lt;&gt;""),FindJISCoordinate(B2795),"No Code"))</f>
        <v>1-28-82</v>
      </c>
      <c r="H2795" s="3">
        <f t="shared" si="221"/>
        <v>37202</v>
      </c>
      <c r="I2795" s="3" t="str">
        <f t="shared" si="223"/>
        <v>U+9152</v>
      </c>
      <c r="J2795" s="3" t="str">
        <f t="shared" si="224"/>
        <v>酒</v>
      </c>
      <c r="K2795" s="3" t="b">
        <f t="shared" si="222"/>
        <v>1</v>
      </c>
    </row>
    <row r="2796" spans="2:11" x14ac:dyDescent="0.4">
      <c r="B2796" s="2" t="str" cm="1">
        <f t="array" ref="B2796">INDEX(JIS一覧!$A$1:$CQ$95, VALUE(LEFT(F2796, 2))+1, VALUE(RIGHT(F2796, 2))+1)</f>
        <v>娶</v>
      </c>
      <c r="E2796" s="1">
        <f t="shared" si="220"/>
        <v>502</v>
      </c>
      <c r="F2796" s="7">
        <v>5324</v>
      </c>
      <c r="G2796" s="9" t="str" cm="1">
        <f t="array" ref="G2796">IF(LEN(F2796)=4,"1-"&amp;LEFT(F2796,2)&amp;"-"&amp;RIGHT(F2796,2),IF(AND(F2796="",B2796&lt;&gt;""),FindJISCoordinate(B2796),"No Code"))</f>
        <v>1-53-24</v>
      </c>
      <c r="H2796" s="3">
        <f t="shared" si="221"/>
        <v>23094</v>
      </c>
      <c r="I2796" s="3" t="str">
        <f t="shared" si="223"/>
        <v>U+5A36</v>
      </c>
      <c r="J2796" s="3" t="str">
        <f t="shared" si="224"/>
        <v>娶</v>
      </c>
      <c r="K2796" s="3" t="b">
        <f t="shared" si="222"/>
        <v>1</v>
      </c>
    </row>
    <row r="2797" spans="2:11" x14ac:dyDescent="0.4">
      <c r="B2797" s="2" t="str" cm="1">
        <f t="array" ref="B2797">INDEX(JIS一覧!$A$1:$CQ$95, VALUE(LEFT(F2797, 2))+1, VALUE(RIGHT(F2797, 2))+1)</f>
        <v>棕</v>
      </c>
      <c r="E2797" s="1">
        <f t="shared" si="220"/>
        <v>502</v>
      </c>
      <c r="F2797" s="7">
        <v>6003</v>
      </c>
      <c r="G2797" s="9" t="str" cm="1">
        <f t="array" ref="G2797">IF(LEN(F2797)=4,"1-"&amp;LEFT(F2797,2)&amp;"-"&amp;RIGHT(F2797,2),IF(AND(F2797="",B2797&lt;&gt;""),FindJISCoordinate(B2797),"No Code"))</f>
        <v>1-60-03</v>
      </c>
      <c r="H2797" s="3">
        <f t="shared" si="221"/>
        <v>26837</v>
      </c>
      <c r="I2797" s="3" t="str">
        <f t="shared" si="223"/>
        <v>U+68D5</v>
      </c>
      <c r="J2797" s="3" t="str">
        <f t="shared" si="224"/>
        <v>棕</v>
      </c>
      <c r="K2797" s="3" t="b">
        <f t="shared" si="222"/>
        <v>1</v>
      </c>
    </row>
    <row r="2798" spans="2:11" x14ac:dyDescent="0.4">
      <c r="B2798" s="2" t="str" cm="1">
        <f t="array" ref="B2798">INDEX(JIS一覧!$A$1:$CQ$95, VALUE(LEFT(F2798, 2))+1, VALUE(RIGHT(F2798, 2))+1)</f>
        <v>椶</v>
      </c>
      <c r="C2798" t="s">
        <v>11239</v>
      </c>
      <c r="E2798" s="1">
        <f t="shared" si="220"/>
        <v>502</v>
      </c>
      <c r="F2798" s="7">
        <v>6004</v>
      </c>
      <c r="G2798" s="9" t="str" cm="1">
        <f t="array" ref="G2798">IF(LEN(F2798)=4,"1-"&amp;LEFT(F2798,2)&amp;"-"&amp;RIGHT(F2798,2),IF(AND(F2798="",B2798&lt;&gt;""),FindJISCoordinate(B2798),"No Code"))</f>
        <v>1-60-04</v>
      </c>
      <c r="H2798" s="3">
        <f t="shared" si="221"/>
        <v>26934</v>
      </c>
      <c r="I2798" s="3" t="str">
        <f t="shared" si="223"/>
        <v>U+6936</v>
      </c>
      <c r="J2798" s="3" t="str">
        <f t="shared" si="224"/>
        <v>椶</v>
      </c>
      <c r="K2798" s="3" t="b">
        <f t="shared" si="222"/>
        <v>1</v>
      </c>
    </row>
    <row r="2799" spans="2:11" x14ac:dyDescent="0.4">
      <c r="B2799" s="2" t="str" cm="1">
        <f t="array" ref="B2799">INDEX(JIS一覧!$A$1:$CQ$95, VALUE(LEFT(F2799, 2))+1, VALUE(RIGHT(F2799, 2))+1)</f>
        <v>腫</v>
      </c>
      <c r="E2799" s="1">
        <f t="shared" si="220"/>
        <v>502</v>
      </c>
      <c r="F2799" s="7">
        <v>2880</v>
      </c>
      <c r="G2799" s="9" t="str" cm="1">
        <f t="array" ref="G2799">IF(LEN(F2799)=4,"1-"&amp;LEFT(F2799,2)&amp;"-"&amp;RIGHT(F2799,2),IF(AND(F2799="",B2799&lt;&gt;""),FindJISCoordinate(B2799),"No Code"))</f>
        <v>1-28-80</v>
      </c>
      <c r="H2799" s="3">
        <f t="shared" si="221"/>
        <v>33131</v>
      </c>
      <c r="I2799" s="3" t="str">
        <f t="shared" si="223"/>
        <v>U+816B</v>
      </c>
      <c r="J2799" s="3" t="str">
        <f t="shared" si="224"/>
        <v>腫</v>
      </c>
      <c r="K2799" s="3" t="b">
        <f t="shared" si="222"/>
        <v>1</v>
      </c>
    </row>
    <row r="2800" spans="2:11" x14ac:dyDescent="0.4">
      <c r="B2800" s="2" t="str" cm="1">
        <f t="array" ref="B2800">INDEX(JIS一覧!$A$1:$CQ$95, VALUE(LEFT(F2800, 2))+1, VALUE(RIGHT(F2800, 2))+1)</f>
        <v>種</v>
      </c>
      <c r="E2800" s="1">
        <f t="shared" si="220"/>
        <v>502</v>
      </c>
      <c r="F2800" s="7">
        <v>2879</v>
      </c>
      <c r="G2800" s="9" t="str" cm="1">
        <f t="array" ref="G2800">IF(LEN(F2800)=4,"1-"&amp;LEFT(F2800,2)&amp;"-"&amp;RIGHT(F2800,2),IF(AND(F2800="",B2800&lt;&gt;""),FindJISCoordinate(B2800),"No Code"))</f>
        <v>1-28-79</v>
      </c>
      <c r="H2800" s="3">
        <f t="shared" si="221"/>
        <v>31278</v>
      </c>
      <c r="I2800" s="3" t="str">
        <f t="shared" si="223"/>
        <v>U+7A2E</v>
      </c>
      <c r="J2800" s="3" t="str">
        <f t="shared" si="224"/>
        <v>種</v>
      </c>
      <c r="K2800" s="3" t="b">
        <f t="shared" si="222"/>
        <v>1</v>
      </c>
    </row>
    <row r="2801" spans="2:11" x14ac:dyDescent="0.4">
      <c r="B2801" s="2" t="str" cm="1">
        <f t="array" ref="B2801">INDEX(JIS一覧!$A$1:$CQ$95, VALUE(LEFT(F2801, 2))+1, VALUE(RIGHT(F2801, 2))+1)</f>
        <v>銖</v>
      </c>
      <c r="E2801" s="1">
        <f t="shared" si="220"/>
        <v>502</v>
      </c>
      <c r="F2801" s="7">
        <v>7883</v>
      </c>
      <c r="G2801" s="9" t="str" cm="1">
        <f t="array" ref="G2801">IF(LEN(F2801)=4,"1-"&amp;LEFT(F2801,2)&amp;"-"&amp;RIGHT(F2801,2),IF(AND(F2801="",B2801&lt;&gt;""),FindJISCoordinate(B2801),"No Code"))</f>
        <v>1-78-83</v>
      </c>
      <c r="H2801" s="3">
        <f t="shared" si="221"/>
        <v>37526</v>
      </c>
      <c r="I2801" s="3" t="str">
        <f t="shared" si="223"/>
        <v>U+9296</v>
      </c>
      <c r="J2801" s="3" t="str">
        <f t="shared" si="224"/>
        <v>銖</v>
      </c>
      <c r="K2801" s="3" t="b">
        <f t="shared" si="222"/>
        <v>1</v>
      </c>
    </row>
    <row r="2802" spans="2:11" x14ac:dyDescent="0.4">
      <c r="B2802" s="2" t="str" cm="1">
        <f t="array" ref="B2802">INDEX(JIS一覧!$A$1:$CQ$95, VALUE(LEFT(F2802, 2))+1, VALUE(RIGHT(F2802, 2))+1)</f>
        <v>諏</v>
      </c>
      <c r="E2802" s="1">
        <f t="shared" si="220"/>
        <v>502</v>
      </c>
      <c r="F2802" s="7">
        <v>3159</v>
      </c>
      <c r="G2802" s="9" t="str" cm="1">
        <f t="array" ref="G2802">IF(LEN(F2802)=4,"1-"&amp;LEFT(F2802,2)&amp;"-"&amp;RIGHT(F2802,2),IF(AND(F2802="",B2802&lt;&gt;""),FindJISCoordinate(B2802),"No Code"))</f>
        <v>1-31-59</v>
      </c>
      <c r="H2802" s="3">
        <f t="shared" si="221"/>
        <v>35535</v>
      </c>
      <c r="I2802" s="3" t="str">
        <f t="shared" si="223"/>
        <v>U+8ACF</v>
      </c>
      <c r="J2802" s="3" t="str">
        <f t="shared" si="224"/>
        <v>諏</v>
      </c>
      <c r="K2802" s="3" t="b">
        <f t="shared" si="222"/>
        <v>1</v>
      </c>
    </row>
    <row r="2803" spans="2:11" x14ac:dyDescent="0.4">
      <c r="B2803" s="2" t="str" cm="1">
        <f t="array" ref="B2803">INDEX(JIS一覧!$A$1:$CQ$95, VALUE(LEFT(F2803, 2))+1, VALUE(RIGHT(F2803, 2))+1)</f>
        <v>趣</v>
      </c>
      <c r="E2803" s="1">
        <f t="shared" si="220"/>
        <v>502</v>
      </c>
      <c r="F2803" s="7">
        <v>2881</v>
      </c>
      <c r="G2803" s="9" t="str" cm="1">
        <f t="array" ref="G2803">IF(LEN(F2803)=4,"1-"&amp;LEFT(F2803,2)&amp;"-"&amp;RIGHT(F2803,2),IF(AND(F2803="",B2803&lt;&gt;""),FindJISCoordinate(B2803),"No Code"))</f>
        <v>1-28-81</v>
      </c>
      <c r="H2803" s="3">
        <f t="shared" si="221"/>
        <v>36259</v>
      </c>
      <c r="I2803" s="3" t="str">
        <f t="shared" si="223"/>
        <v>U+8DA3</v>
      </c>
      <c r="J2803" s="3" t="str">
        <f t="shared" si="224"/>
        <v>趣</v>
      </c>
      <c r="K2803" s="3" t="b">
        <f t="shared" si="222"/>
        <v>1</v>
      </c>
    </row>
    <row r="2804" spans="2:11" x14ac:dyDescent="0.4">
      <c r="B2804" s="2" t="str" cm="1">
        <f t="array" ref="B2804">INDEX(JIS一覧!$A$1:$CQ$95, VALUE(LEFT(F2804, 2))+1, VALUE(RIGHT(F2804, 2))+1)</f>
        <v>麈</v>
      </c>
      <c r="E2804" s="1">
        <f t="shared" si="220"/>
        <v>502</v>
      </c>
      <c r="F2804" s="7">
        <v>8339</v>
      </c>
      <c r="G2804" s="9" t="str" cm="1">
        <f t="array" ref="G2804">IF(LEN(F2804)=4,"1-"&amp;LEFT(F2804,2)&amp;"-"&amp;RIGHT(F2804,2),IF(AND(F2804="",B2804&lt;&gt;""),FindJISCoordinate(B2804),"No Code"))</f>
        <v>1-83-39</v>
      </c>
      <c r="H2804" s="3">
        <f t="shared" si="221"/>
        <v>40584</v>
      </c>
      <c r="I2804" s="3" t="str">
        <f t="shared" si="223"/>
        <v>U+9E88</v>
      </c>
      <c r="J2804" s="3" t="str">
        <f t="shared" si="224"/>
        <v>麈</v>
      </c>
      <c r="K2804" s="3" t="b">
        <f t="shared" si="222"/>
        <v>1</v>
      </c>
    </row>
    <row r="2805" spans="2:11" x14ac:dyDescent="0.4">
      <c r="B2805" s="2" t="str" cm="1">
        <f t="array" ref="B2805">INDEX(JIS一覧!$A$1:$CQ$95, VALUE(LEFT(F2805, 2))+1, VALUE(RIGHT(F2805, 2))+1)</f>
        <v>繻</v>
      </c>
      <c r="E2805" s="1">
        <f t="shared" si="220"/>
        <v>502</v>
      </c>
      <c r="F2805" s="7">
        <v>6976</v>
      </c>
      <c r="G2805" s="9" t="str" cm="1">
        <f t="array" ref="G2805">IF(LEN(F2805)=4,"1-"&amp;LEFT(F2805,2)&amp;"-"&amp;RIGHT(F2805,2),IF(AND(F2805="",B2805&lt;&gt;""),FindJISCoordinate(B2805),"No Code"))</f>
        <v>1-69-76</v>
      </c>
      <c r="H2805" s="3">
        <f t="shared" si="221"/>
        <v>32379</v>
      </c>
      <c r="I2805" s="3" t="str">
        <f t="shared" si="223"/>
        <v>U+7E7B</v>
      </c>
      <c r="J2805" s="3" t="str">
        <f t="shared" si="224"/>
        <v>繻</v>
      </c>
      <c r="K2805" s="3" t="b">
        <f t="shared" si="222"/>
        <v>1</v>
      </c>
    </row>
    <row r="2806" spans="2:11" x14ac:dyDescent="0.4">
      <c r="B2806" s="2" t="str" cm="1">
        <f t="array" ref="B2806">INDEX(JIS一覧!$A$1:$CQ$95, VALUE(LEFT(F2806, 2))+1, VALUE(RIGHT(F2806, 2))+1)</f>
        <v>鬚</v>
      </c>
      <c r="E2806" s="1">
        <f t="shared" si="220"/>
        <v>502</v>
      </c>
      <c r="F2806" s="7">
        <v>8204</v>
      </c>
      <c r="G2806" s="9" t="str" cm="1">
        <f t="array" ref="G2806">IF(LEN(F2806)=4,"1-"&amp;LEFT(F2806,2)&amp;"-"&amp;RIGHT(F2806,2),IF(AND(F2806="",B2806&lt;&gt;""),FindJISCoordinate(B2806),"No Code"))</f>
        <v>1-82-04</v>
      </c>
      <c r="H2806" s="3">
        <f t="shared" si="221"/>
        <v>39706</v>
      </c>
      <c r="I2806" s="3" t="str">
        <f t="shared" si="223"/>
        <v>U+9B1A</v>
      </c>
      <c r="J2806" s="3" t="str">
        <f t="shared" si="224"/>
        <v>鬚</v>
      </c>
      <c r="K2806" s="3" t="b">
        <f t="shared" si="222"/>
        <v>1</v>
      </c>
    </row>
    <row r="2807" spans="2:11" x14ac:dyDescent="0.4">
      <c r="B2807" s="2" t="str" cm="1">
        <f t="array" ref="B2807">INDEX(JIS一覧!$A$1:$CQ$95, VALUE(LEFT(F2807, 2))+1, VALUE(RIGHT(F2807, 2))+1)</f>
        <v>戍</v>
      </c>
      <c r="E2807" s="1">
        <f t="shared" ref="E2807:E2870" si="225">IF(D2807="",E2806,D2807+ROUNDUP(E2806-D2807,-2))</f>
        <v>502</v>
      </c>
      <c r="F2807" s="7">
        <v>5691</v>
      </c>
      <c r="G2807" s="9" t="str" cm="1">
        <f t="array" ref="G2807">IF(LEN(F2807)=4,"1-"&amp;LEFT(F2807,2)&amp;"-"&amp;RIGHT(F2807,2),IF(AND(F2807="",B2807&lt;&gt;""),FindJISCoordinate(B2807),"No Code"))</f>
        <v>1-56-91</v>
      </c>
      <c r="H2807" s="3">
        <f t="shared" si="221"/>
        <v>25101</v>
      </c>
      <c r="I2807" s="3" t="str">
        <f t="shared" si="223"/>
        <v>U+620D</v>
      </c>
      <c r="J2807" s="3" t="str">
        <f t="shared" si="224"/>
        <v>戍</v>
      </c>
      <c r="K2807" s="3" t="b">
        <f t="shared" si="222"/>
        <v>1</v>
      </c>
    </row>
    <row r="2808" spans="2:11" x14ac:dyDescent="0.4">
      <c r="B2808" s="2" t="str" cm="1">
        <f t="array" ref="B2808">INDEX(JIS一覧!$A$1:$CQ$95, VALUE(LEFT(F2808, 2))+1, VALUE(RIGHT(F2808, 2))+1)</f>
        <v>寿</v>
      </c>
      <c r="E2808" s="1">
        <f t="shared" si="225"/>
        <v>502</v>
      </c>
      <c r="F2808" s="7">
        <v>2887</v>
      </c>
      <c r="G2808" s="9" t="str" cm="1">
        <f t="array" ref="G2808">IF(LEN(F2808)=4,"1-"&amp;LEFT(F2808,2)&amp;"-"&amp;RIGHT(F2808,2),IF(AND(F2808="",B2808&lt;&gt;""),FindJISCoordinate(B2808),"No Code"))</f>
        <v>1-28-87</v>
      </c>
      <c r="H2808" s="3">
        <f t="shared" si="221"/>
        <v>23551</v>
      </c>
      <c r="I2808" s="3" t="str">
        <f t="shared" si="223"/>
        <v>U+5BFF</v>
      </c>
      <c r="J2808" s="3" t="str">
        <f t="shared" si="224"/>
        <v>寿</v>
      </c>
      <c r="K2808" s="3" t="b">
        <f t="shared" si="222"/>
        <v>1</v>
      </c>
    </row>
    <row r="2809" spans="2:11" x14ac:dyDescent="0.4">
      <c r="B2809" s="2" t="str" cm="1">
        <f t="array" ref="B2809">INDEX(JIS一覧!$A$1:$CQ$95, VALUE(LEFT(F2809, 2))+1, VALUE(RIGHT(F2809, 2))+1)</f>
        <v>壽</v>
      </c>
      <c r="C2809" t="s">
        <v>11240</v>
      </c>
      <c r="E2809" s="1">
        <f t="shared" si="225"/>
        <v>502</v>
      </c>
      <c r="F2809" s="7">
        <v>5272</v>
      </c>
      <c r="G2809" s="9" t="str" cm="1">
        <f t="array" ref="G2809">IF(LEN(F2809)=4,"1-"&amp;LEFT(F2809,2)&amp;"-"&amp;RIGHT(F2809,2),IF(AND(F2809="",B2809&lt;&gt;""),FindJISCoordinate(B2809),"No Code"))</f>
        <v>1-52-72</v>
      </c>
      <c r="H2809" s="3">
        <f t="shared" si="221"/>
        <v>22781</v>
      </c>
      <c r="I2809" s="3" t="str">
        <f t="shared" si="223"/>
        <v>U+58FD</v>
      </c>
      <c r="J2809" s="3" t="str">
        <f t="shared" si="224"/>
        <v>壽</v>
      </c>
      <c r="K2809" s="3" t="b">
        <f t="shared" si="222"/>
        <v>1</v>
      </c>
    </row>
    <row r="2810" spans="2:11" x14ac:dyDescent="0.4">
      <c r="B2810" s="2" t="str" cm="1">
        <f t="array" ref="B2810">INDEX(JIS一覧!$A$1:$CQ$95, VALUE(LEFT(F2810, 2))+1, VALUE(RIGHT(F2810, 2))+1)</f>
        <v>受</v>
      </c>
      <c r="E2810" s="1">
        <f t="shared" si="225"/>
        <v>502</v>
      </c>
      <c r="F2810" s="7">
        <v>2885</v>
      </c>
      <c r="G2810" s="9" t="str" cm="1">
        <f t="array" ref="G2810">IF(LEN(F2810)=4,"1-"&amp;LEFT(F2810,2)&amp;"-"&amp;RIGHT(F2810,2),IF(AND(F2810="",B2810&lt;&gt;""),FindJISCoordinate(B2810),"No Code"))</f>
        <v>1-28-85</v>
      </c>
      <c r="H2810" s="3">
        <f t="shared" si="221"/>
        <v>21463</v>
      </c>
      <c r="I2810" s="3" t="str">
        <f t="shared" si="223"/>
        <v>U+53D7</v>
      </c>
      <c r="J2810" s="3" t="str">
        <f t="shared" si="224"/>
        <v>受</v>
      </c>
      <c r="K2810" s="3" t="b">
        <f t="shared" si="222"/>
        <v>1</v>
      </c>
    </row>
    <row r="2811" spans="2:11" x14ac:dyDescent="0.4">
      <c r="B2811" s="2" t="str" cm="1">
        <f t="array" ref="B2811">INDEX(JIS一覧!$A$1:$CQ$95, VALUE(LEFT(F2811, 2))+1, VALUE(RIGHT(F2811, 2))+1)</f>
        <v>呪</v>
      </c>
      <c r="E2811" s="1">
        <f t="shared" si="225"/>
        <v>502</v>
      </c>
      <c r="F2811" s="7">
        <v>2886</v>
      </c>
      <c r="G2811" s="9" t="str" cm="1">
        <f t="array" ref="G2811">IF(LEN(F2811)=4,"1-"&amp;LEFT(F2811,2)&amp;"-"&amp;RIGHT(F2811,2),IF(AND(F2811="",B2811&lt;&gt;""),FindJISCoordinate(B2811),"No Code"))</f>
        <v>1-28-86</v>
      </c>
      <c r="H2811" s="3">
        <f t="shared" si="221"/>
        <v>21610</v>
      </c>
      <c r="I2811" s="3" t="str">
        <f t="shared" si="223"/>
        <v>U+546A</v>
      </c>
      <c r="J2811" s="3" t="str">
        <f t="shared" si="224"/>
        <v>呪</v>
      </c>
      <c r="K2811" s="3" t="b">
        <f t="shared" si="222"/>
        <v>1</v>
      </c>
    </row>
    <row r="2812" spans="2:11" x14ac:dyDescent="0.4">
      <c r="B2812" s="2" t="str" cm="1">
        <f t="array" ref="B2812">INDEX(JIS一覧!$A$1:$CQ$95, VALUE(LEFT(F2812, 2))+1, VALUE(RIGHT(F2812, 2))+1)</f>
        <v>咒</v>
      </c>
      <c r="C2812" t="s">
        <v>11241</v>
      </c>
      <c r="E2812" s="1">
        <f t="shared" si="225"/>
        <v>502</v>
      </c>
      <c r="F2812" s="7">
        <v>5080</v>
      </c>
      <c r="G2812" s="9" t="str" cm="1">
        <f t="array" ref="G2812">IF(LEN(F2812)=4,"1-"&amp;LEFT(F2812,2)&amp;"-"&amp;RIGHT(F2812,2),IF(AND(F2812="",B2812&lt;&gt;""),FindJISCoordinate(B2812),"No Code"))</f>
        <v>1-50-80</v>
      </c>
      <c r="H2812" s="3">
        <f t="shared" si="221"/>
        <v>21650</v>
      </c>
      <c r="I2812" s="3" t="str">
        <f t="shared" si="223"/>
        <v>U+5492</v>
      </c>
      <c r="J2812" s="3" t="str">
        <f t="shared" si="224"/>
        <v>咒</v>
      </c>
      <c r="K2812" s="3" t="b">
        <f t="shared" si="222"/>
        <v>1</v>
      </c>
    </row>
    <row r="2813" spans="2:11" x14ac:dyDescent="0.4">
      <c r="B2813" s="2" t="str" cm="1">
        <f t="array" ref="B2813">INDEX(JIS一覧!$A$1:$CQ$95, VALUE(LEFT(F2813, 2))+1, VALUE(RIGHT(F2813, 2))+1)</f>
        <v>授</v>
      </c>
      <c r="E2813" s="1">
        <f t="shared" si="225"/>
        <v>502</v>
      </c>
      <c r="F2813" s="7">
        <v>2888</v>
      </c>
      <c r="G2813" s="9" t="str" cm="1">
        <f t="array" ref="G2813">IF(LEN(F2813)=4,"1-"&amp;LEFT(F2813,2)&amp;"-"&amp;RIGHT(F2813,2),IF(AND(F2813="",B2813&lt;&gt;""),FindJISCoordinate(B2813),"No Code"))</f>
        <v>1-28-88</v>
      </c>
      <c r="H2813" s="3">
        <f t="shared" si="221"/>
        <v>25480</v>
      </c>
      <c r="I2813" s="3" t="str">
        <f t="shared" si="223"/>
        <v>U+6388</v>
      </c>
      <c r="J2813" s="3" t="str">
        <f t="shared" si="224"/>
        <v>授</v>
      </c>
      <c r="K2813" s="3" t="b">
        <f t="shared" si="222"/>
        <v>1</v>
      </c>
    </row>
    <row r="2814" spans="2:11" x14ac:dyDescent="0.4">
      <c r="B2814" s="2" t="str" cm="1">
        <f t="array" ref="B2814">INDEX(JIS一覧!$A$1:$CQ$95, VALUE(LEFT(F2814, 2))+1, VALUE(RIGHT(F2814, 2))+1)</f>
        <v>竪</v>
      </c>
      <c r="E2814" s="1">
        <f t="shared" si="225"/>
        <v>502</v>
      </c>
      <c r="F2814" s="7">
        <v>3508</v>
      </c>
      <c r="G2814" s="9" t="str" cm="1">
        <f t="array" ref="G2814">IF(LEN(F2814)=4,"1-"&amp;LEFT(F2814,2)&amp;"-"&amp;RIGHT(F2814,2),IF(AND(F2814="",B2814&lt;&gt;""),FindJISCoordinate(B2814),"No Code"))</f>
        <v>1-35-08</v>
      </c>
      <c r="H2814" s="3">
        <f t="shared" si="221"/>
        <v>31466</v>
      </c>
      <c r="I2814" s="3" t="str">
        <f t="shared" si="223"/>
        <v>U+7AEA</v>
      </c>
      <c r="J2814" s="3" t="str">
        <f t="shared" si="224"/>
        <v>竪</v>
      </c>
      <c r="K2814" s="3" t="b">
        <f t="shared" si="222"/>
        <v>1</v>
      </c>
    </row>
    <row r="2815" spans="2:11" x14ac:dyDescent="0.4">
      <c r="B2815" s="2" t="str" cm="1">
        <f t="array" ref="B2815">INDEX(JIS一覧!$A$1:$CQ$95, VALUE(LEFT(F2815, 2))+1, VALUE(RIGHT(F2815, 2))+1)</f>
        <v>豎</v>
      </c>
      <c r="C2815" t="s">
        <v>11242</v>
      </c>
      <c r="E2815" s="1">
        <f t="shared" si="225"/>
        <v>502</v>
      </c>
      <c r="F2815" s="7">
        <v>7619</v>
      </c>
      <c r="G2815" s="9" t="str" cm="1">
        <f t="array" ref="G2815">IF(LEN(F2815)=4,"1-"&amp;LEFT(F2815,2)&amp;"-"&amp;RIGHT(F2815,2),IF(AND(F2815="",B2815&lt;&gt;""),FindJISCoordinate(B2815),"No Code"))</f>
        <v>1-76-19</v>
      </c>
      <c r="H2815" s="3">
        <f t="shared" si="221"/>
        <v>35918</v>
      </c>
      <c r="I2815" s="3" t="str">
        <f t="shared" si="223"/>
        <v>U+8C4E</v>
      </c>
      <c r="J2815" s="3" t="str">
        <f t="shared" si="224"/>
        <v>豎</v>
      </c>
      <c r="K2815" s="3" t="b">
        <f t="shared" si="222"/>
        <v>1</v>
      </c>
    </row>
    <row r="2816" spans="2:11" x14ac:dyDescent="0.4">
      <c r="B2816" s="2" t="str" cm="1">
        <f t="array" ref="B2816">INDEX(JIS一覧!$A$1:$CQ$95, VALUE(LEFT(F2816, 2))+1, VALUE(RIGHT(F2816, 2))+1)</f>
        <v>綬</v>
      </c>
      <c r="E2816" s="1">
        <f t="shared" si="225"/>
        <v>502</v>
      </c>
      <c r="F2816" s="7">
        <v>2890</v>
      </c>
      <c r="G2816" s="9" t="str" cm="1">
        <f t="array" ref="G2816">IF(LEN(F2816)=4,"1-"&amp;LEFT(F2816,2)&amp;"-"&amp;RIGHT(F2816,2),IF(AND(F2816="",B2816&lt;&gt;""),FindJISCoordinate(B2816),"No Code"))</f>
        <v>1-28-90</v>
      </c>
      <c r="H2816" s="3">
        <f t="shared" si="221"/>
        <v>32172</v>
      </c>
      <c r="I2816" s="3" t="str">
        <f t="shared" si="223"/>
        <v>U+7DAC</v>
      </c>
      <c r="J2816" s="3" t="str">
        <f t="shared" si="224"/>
        <v>綬</v>
      </c>
      <c r="K2816" s="3" t="b">
        <f t="shared" si="222"/>
        <v>1</v>
      </c>
    </row>
    <row r="2817" spans="2:11" x14ac:dyDescent="0.4">
      <c r="B2817" s="2" t="str" cm="1">
        <f t="array" ref="B2817">INDEX(JIS一覧!$A$1:$CQ$95, VALUE(LEFT(F2817, 2))+1, VALUE(RIGHT(F2817, 2))+1)</f>
        <v>需</v>
      </c>
      <c r="E2817" s="1">
        <f t="shared" si="225"/>
        <v>502</v>
      </c>
      <c r="F2817" s="7">
        <v>2891</v>
      </c>
      <c r="G2817" s="9" t="str" cm="1">
        <f t="array" ref="G2817">IF(LEN(F2817)=4,"1-"&amp;LEFT(F2817,2)&amp;"-"&amp;RIGHT(F2817,2),IF(AND(F2817="",B2817&lt;&gt;""),FindJISCoordinate(B2817),"No Code"))</f>
        <v>1-28-91</v>
      </c>
      <c r="H2817" s="3">
        <f t="shared" si="221"/>
        <v>38656</v>
      </c>
      <c r="I2817" s="3" t="str">
        <f t="shared" si="223"/>
        <v>U+9700</v>
      </c>
      <c r="J2817" s="3" t="str">
        <f t="shared" si="224"/>
        <v>需</v>
      </c>
      <c r="K2817" s="3" t="b">
        <f t="shared" si="222"/>
        <v>1</v>
      </c>
    </row>
    <row r="2818" spans="2:11" x14ac:dyDescent="0.4">
      <c r="B2818" s="2" t="str" cm="1">
        <f t="array" ref="B2818">INDEX(JIS一覧!$A$1:$CQ$95, VALUE(LEFT(F2818, 2))+1, VALUE(RIGHT(F2818, 2))+1)</f>
        <v>儒</v>
      </c>
      <c r="E2818" s="1">
        <f t="shared" si="225"/>
        <v>502</v>
      </c>
      <c r="F2818" s="7">
        <v>2884</v>
      </c>
      <c r="G2818" s="9" t="str" cm="1">
        <f t="array" ref="G2818">IF(LEN(F2818)=4,"1-"&amp;LEFT(F2818,2)&amp;"-"&amp;RIGHT(F2818,2),IF(AND(F2818="",B2818&lt;&gt;""),FindJISCoordinate(B2818),"No Code"))</f>
        <v>1-28-84</v>
      </c>
      <c r="H2818" s="3">
        <f t="shared" ref="H2818:H2881" si="226">IFERROR(_xlfn.UNICODE(B2818),"")</f>
        <v>20754</v>
      </c>
      <c r="I2818" s="3" t="str">
        <f t="shared" si="223"/>
        <v>U+5112</v>
      </c>
      <c r="J2818" s="3" t="str">
        <f t="shared" si="224"/>
        <v>儒</v>
      </c>
      <c r="K2818" s="3" t="b">
        <f t="shared" ref="K2818:K2881" si="227">B2818=J2818</f>
        <v>1</v>
      </c>
    </row>
    <row r="2819" spans="2:11" x14ac:dyDescent="0.4">
      <c r="B2819" s="2" t="str" cm="1">
        <f t="array" ref="B2819">INDEX(JIS一覧!$A$1:$CQ$95, VALUE(LEFT(F2819, 2))+1, VALUE(RIGHT(F2819, 2))+1)</f>
        <v>樹</v>
      </c>
      <c r="E2819" s="1">
        <f t="shared" si="225"/>
        <v>502</v>
      </c>
      <c r="F2819" s="7">
        <v>2889</v>
      </c>
      <c r="G2819" s="9" t="str" cm="1">
        <f t="array" ref="G2819">IF(LEN(F2819)=4,"1-"&amp;LEFT(F2819,2)&amp;"-"&amp;RIGHT(F2819,2),IF(AND(F2819="",B2819&lt;&gt;""),FindJISCoordinate(B2819),"No Code"))</f>
        <v>1-28-89</v>
      </c>
      <c r="H2819" s="3">
        <f t="shared" si="226"/>
        <v>27193</v>
      </c>
      <c r="I2819" s="3" t="str">
        <f t="shared" si="223"/>
        <v>U+6A39</v>
      </c>
      <c r="J2819" s="3" t="str">
        <f t="shared" si="224"/>
        <v>樹</v>
      </c>
      <c r="K2819" s="3" t="b">
        <f t="shared" si="227"/>
        <v>1</v>
      </c>
    </row>
    <row r="2820" spans="2:11" x14ac:dyDescent="0.4">
      <c r="B2820" s="2" t="str" cm="1">
        <f t="array" ref="B2820">INDEX(JIS一覧!$A$1:$CQ$95, VALUE(LEFT(F2820, 2))+1, VALUE(RIGHT(F2820, 2))+1)</f>
        <v>嬬</v>
      </c>
      <c r="E2820" s="1">
        <f t="shared" si="225"/>
        <v>502</v>
      </c>
      <c r="F2820" s="7">
        <v>3660</v>
      </c>
      <c r="G2820" s="9" t="str" cm="1">
        <f t="array" ref="G2820">IF(LEN(F2820)=4,"1-"&amp;LEFT(F2820,2)&amp;"-"&amp;RIGHT(F2820,2),IF(AND(F2820="",B2820&lt;&gt;""),FindJISCoordinate(B2820),"No Code"))</f>
        <v>1-36-60</v>
      </c>
      <c r="H2820" s="3">
        <f t="shared" si="226"/>
        <v>23340</v>
      </c>
      <c r="I2820" s="3" t="str">
        <f t="shared" si="223"/>
        <v>U+5B2C</v>
      </c>
      <c r="J2820" s="3" t="str">
        <f t="shared" si="224"/>
        <v>嬬</v>
      </c>
      <c r="K2820" s="3" t="b">
        <f t="shared" si="227"/>
        <v>1</v>
      </c>
    </row>
    <row r="2821" spans="2:11" x14ac:dyDescent="0.4">
      <c r="B2821" s="2" t="str" cm="1">
        <f t="array" ref="B2821">INDEX(JIS一覧!$A$1:$CQ$95, VALUE(LEFT(F2821, 2))+1, VALUE(RIGHT(F2821, 2))+1)</f>
        <v>孺</v>
      </c>
      <c r="E2821" s="1">
        <f t="shared" si="225"/>
        <v>502</v>
      </c>
      <c r="F2821" s="7">
        <v>5362</v>
      </c>
      <c r="G2821" s="9" t="str" cm="1">
        <f t="array" ref="G2821">IF(LEN(F2821)=4,"1-"&amp;LEFT(F2821,2)&amp;"-"&amp;RIGHT(F2821,2),IF(AND(F2821="",B2821&lt;&gt;""),FindJISCoordinate(B2821),"No Code"))</f>
        <v>1-53-62</v>
      </c>
      <c r="H2821" s="3">
        <f t="shared" si="226"/>
        <v>23418</v>
      </c>
      <c r="I2821" s="3" t="str">
        <f t="shared" si="223"/>
        <v>U+5B7A</v>
      </c>
      <c r="J2821" s="3" t="str">
        <f t="shared" si="224"/>
        <v>孺</v>
      </c>
      <c r="K2821" s="3" t="b">
        <f t="shared" si="227"/>
        <v>1</v>
      </c>
    </row>
    <row r="2822" spans="2:11" x14ac:dyDescent="0.4">
      <c r="B2822" s="2" t="str" cm="1">
        <f t="array" ref="B2822">INDEX(JIS一覧!$A$1:$CQ$95, VALUE(LEFT(F2822, 2))+1, VALUE(RIGHT(F2822, 2))+1)</f>
        <v>濡</v>
      </c>
      <c r="E2822" s="1">
        <f t="shared" si="225"/>
        <v>502</v>
      </c>
      <c r="F2822" s="7">
        <v>3908</v>
      </c>
      <c r="G2822" s="9" t="str" cm="1">
        <f t="array" ref="G2822">IF(LEN(F2822)=4,"1-"&amp;LEFT(F2822,2)&amp;"-"&amp;RIGHT(F2822,2),IF(AND(F2822="",B2822&lt;&gt;""),FindJISCoordinate(B2822),"No Code"))</f>
        <v>1-39-08</v>
      </c>
      <c r="H2822" s="3">
        <f t="shared" si="226"/>
        <v>28641</v>
      </c>
      <c r="I2822" s="3" t="str">
        <f t="shared" si="223"/>
        <v>U+6FE1</v>
      </c>
      <c r="J2822" s="3" t="str">
        <f t="shared" si="224"/>
        <v>濡</v>
      </c>
      <c r="K2822" s="3" t="b">
        <f t="shared" si="227"/>
        <v>1</v>
      </c>
    </row>
    <row r="2823" spans="2:11" x14ac:dyDescent="0.4">
      <c r="B2823" s="2" t="str" cm="1">
        <f t="array" ref="B2823">INDEX(JIS一覧!$A$1:$CQ$95, VALUE(LEFT(F2823, 2))+1, VALUE(RIGHT(F2823, 2))+1)</f>
        <v>襦</v>
      </c>
      <c r="E2823" s="1">
        <f t="shared" si="225"/>
        <v>502</v>
      </c>
      <c r="F2823" s="7">
        <v>7501</v>
      </c>
      <c r="G2823" s="9" t="str" cm="1">
        <f t="array" ref="G2823">IF(LEN(F2823)=4,"1-"&amp;LEFT(F2823,2)&amp;"-"&amp;RIGHT(F2823,2),IF(AND(F2823="",B2823&lt;&gt;""),FindJISCoordinate(B2823),"No Code"))</f>
        <v>1-75-01</v>
      </c>
      <c r="H2823" s="3">
        <f t="shared" si="226"/>
        <v>35174</v>
      </c>
      <c r="I2823" s="3" t="str">
        <f t="shared" si="223"/>
        <v>U+8966</v>
      </c>
      <c r="J2823" s="3" t="str">
        <f t="shared" si="224"/>
        <v>襦</v>
      </c>
      <c r="K2823" s="3" t="b">
        <f t="shared" si="227"/>
        <v>1</v>
      </c>
    </row>
    <row r="2824" spans="2:11" x14ac:dyDescent="0.4">
      <c r="B2824" s="2" t="str" cm="1">
        <f t="array" ref="B2824">INDEX(JIS一覧!$A$1:$CQ$95, VALUE(LEFT(F2824, 2))+1, VALUE(RIGHT(F2824, 2))+1)</f>
        <v>顬</v>
      </c>
      <c r="E2824" s="1">
        <f t="shared" si="225"/>
        <v>502</v>
      </c>
      <c r="F2824" s="7">
        <v>9406</v>
      </c>
      <c r="G2824" s="9" t="str" cm="1">
        <f t="array" ref="G2824">IF(LEN(F2824)=4,"1-"&amp;LEFT(F2824,2)&amp;"-"&amp;RIGHT(F2824,2),IF(AND(F2824="",B2824&lt;&gt;""),FindJISCoordinate(B2824),"No Code"))</f>
        <v>1-94-06</v>
      </c>
      <c r="H2824" s="3">
        <f t="shared" si="226"/>
        <v>39020</v>
      </c>
      <c r="I2824" s="3" t="str">
        <f t="shared" si="223"/>
        <v>U+986C</v>
      </c>
      <c r="J2824" s="3" t="str">
        <f t="shared" si="224"/>
        <v>顬</v>
      </c>
      <c r="K2824" s="3" t="b">
        <f t="shared" si="227"/>
        <v>1</v>
      </c>
    </row>
    <row r="2825" spans="2:11" x14ac:dyDescent="0.4">
      <c r="B2825" s="2" t="str" cm="1">
        <f t="array" ref="B2825">INDEX(JIS一覧!$A$1:$CQ$95, VALUE(LEFT(F2825, 2))+1, VALUE(RIGHT(F2825, 2))+1)</f>
        <v>収</v>
      </c>
      <c r="E2825" s="1">
        <f t="shared" si="225"/>
        <v>502</v>
      </c>
      <c r="F2825" s="7">
        <v>2893</v>
      </c>
      <c r="G2825" s="9" t="str" cm="1">
        <f t="array" ref="G2825">IF(LEN(F2825)=4,"1-"&amp;LEFT(F2825,2)&amp;"-"&amp;RIGHT(F2825,2),IF(AND(F2825="",B2825&lt;&gt;""),FindJISCoordinate(B2825),"No Code"))</f>
        <v>1-28-93</v>
      </c>
      <c r="H2825" s="3">
        <f t="shared" si="226"/>
        <v>21454</v>
      </c>
      <c r="I2825" s="3" t="str">
        <f t="shared" si="223"/>
        <v>U+53CE</v>
      </c>
      <c r="J2825" s="3" t="str">
        <f t="shared" si="224"/>
        <v>収</v>
      </c>
      <c r="K2825" s="3" t="b">
        <f t="shared" si="227"/>
        <v>1</v>
      </c>
    </row>
    <row r="2826" spans="2:11" x14ac:dyDescent="0.4">
      <c r="B2826" s="2" t="str" cm="1">
        <f t="array" ref="B2826">INDEX(JIS一覧!$A$1:$CQ$95, VALUE(LEFT(F2826, 2))+1, VALUE(RIGHT(F2826, 2))+1)</f>
        <v>收</v>
      </c>
      <c r="C2826" t="s">
        <v>11243</v>
      </c>
      <c r="E2826" s="1">
        <f t="shared" si="225"/>
        <v>502</v>
      </c>
      <c r="F2826" s="7">
        <v>5832</v>
      </c>
      <c r="G2826" s="9" t="str" cm="1">
        <f t="array" ref="G2826">IF(LEN(F2826)=4,"1-"&amp;LEFT(F2826,2)&amp;"-"&amp;RIGHT(F2826,2),IF(AND(F2826="",B2826&lt;&gt;""),FindJISCoordinate(B2826),"No Code"))</f>
        <v>1-58-32</v>
      </c>
      <c r="H2826" s="3">
        <f t="shared" si="226"/>
        <v>25910</v>
      </c>
      <c r="I2826" s="3" t="str">
        <f t="shared" ref="I2826:I2889" si="228">IFERROR("U+"&amp;DEC2HEX(H2826),"")</f>
        <v>U+6536</v>
      </c>
      <c r="J2826" s="3" t="str">
        <f t="shared" ref="J2826:J2889" si="229">IFERROR(_xlfn.UNICHAR(H2826),"")</f>
        <v>收</v>
      </c>
      <c r="K2826" s="3" t="b">
        <f t="shared" si="227"/>
        <v>1</v>
      </c>
    </row>
    <row r="2827" spans="2:11" x14ac:dyDescent="0.4">
      <c r="B2827" s="2" t="str" cm="1">
        <f t="array" ref="B2827">INDEX(JIS一覧!$A$1:$CQ$95, VALUE(LEFT(F2827, 2))+1, VALUE(RIGHT(F2827, 2))+1)</f>
        <v>囚</v>
      </c>
      <c r="E2827" s="1">
        <f t="shared" si="225"/>
        <v>502</v>
      </c>
      <c r="F2827" s="7">
        <v>2892</v>
      </c>
      <c r="G2827" s="9" t="str" cm="1">
        <f t="array" ref="G2827">IF(LEN(F2827)=4,"1-"&amp;LEFT(F2827,2)&amp;"-"&amp;RIGHT(F2827,2),IF(AND(F2827="",B2827&lt;&gt;""),FindJISCoordinate(B2827),"No Code"))</f>
        <v>1-28-92</v>
      </c>
      <c r="H2827" s="3">
        <f t="shared" si="226"/>
        <v>22234</v>
      </c>
      <c r="I2827" s="3" t="str">
        <f t="shared" si="228"/>
        <v>U+56DA</v>
      </c>
      <c r="J2827" s="3" t="str">
        <f t="shared" si="229"/>
        <v>囚</v>
      </c>
      <c r="K2827" s="3" t="b">
        <f t="shared" si="227"/>
        <v>1</v>
      </c>
    </row>
    <row r="2828" spans="2:11" x14ac:dyDescent="0.4">
      <c r="B2828" s="2" t="str" cm="1">
        <f t="array" ref="B2828">INDEX(JIS一覧!$A$1:$CQ$95, VALUE(LEFT(F2828, 2))+1, VALUE(RIGHT(F2828, 2))+1)</f>
        <v>州</v>
      </c>
      <c r="E2828" s="1">
        <f t="shared" si="225"/>
        <v>502</v>
      </c>
      <c r="F2828" s="7">
        <v>2903</v>
      </c>
      <c r="G2828" s="9" t="str" cm="1">
        <f t="array" ref="G2828">IF(LEN(F2828)=4,"1-"&amp;LEFT(F2828,2)&amp;"-"&amp;RIGHT(F2828,2),IF(AND(F2828="",B2828&lt;&gt;""),FindJISCoordinate(B2828),"No Code"))</f>
        <v>1-29-03</v>
      </c>
      <c r="H2828" s="3">
        <f t="shared" si="226"/>
        <v>24030</v>
      </c>
      <c r="I2828" s="3" t="str">
        <f t="shared" si="228"/>
        <v>U+5DDE</v>
      </c>
      <c r="J2828" s="3" t="str">
        <f t="shared" si="229"/>
        <v>州</v>
      </c>
      <c r="K2828" s="3" t="b">
        <f t="shared" si="227"/>
        <v>1</v>
      </c>
    </row>
    <row r="2829" spans="2:11" x14ac:dyDescent="0.4">
      <c r="B2829" s="2" t="str" cm="1">
        <f t="array" ref="B2829">INDEX(JIS一覧!$A$1:$CQ$95, VALUE(LEFT(F2829, 2))+1, VALUE(RIGHT(F2829, 2))+1)</f>
        <v>舟</v>
      </c>
      <c r="E2829" s="1">
        <f t="shared" si="225"/>
        <v>502</v>
      </c>
      <c r="F2829" s="7">
        <v>2914</v>
      </c>
      <c r="G2829" s="9" t="str" cm="1">
        <f t="array" ref="G2829">IF(LEN(F2829)=4,"1-"&amp;LEFT(F2829,2)&amp;"-"&amp;RIGHT(F2829,2),IF(AND(F2829="",B2829&lt;&gt;""),FindJISCoordinate(B2829),"No Code"))</f>
        <v>1-29-14</v>
      </c>
      <c r="H2829" s="3">
        <f t="shared" si="226"/>
        <v>33311</v>
      </c>
      <c r="I2829" s="3" t="str">
        <f t="shared" si="228"/>
        <v>U+821F</v>
      </c>
      <c r="J2829" s="3" t="str">
        <f t="shared" si="229"/>
        <v>舟</v>
      </c>
      <c r="K2829" s="3" t="b">
        <f t="shared" si="227"/>
        <v>1</v>
      </c>
    </row>
    <row r="2830" spans="2:11" x14ac:dyDescent="0.4">
      <c r="B2830" s="2" t="str" cm="1">
        <f t="array" ref="B2830">INDEX(JIS一覧!$A$1:$CQ$95, VALUE(LEFT(F2830, 2))+1, VALUE(RIGHT(F2830, 2))+1)</f>
        <v>秀</v>
      </c>
      <c r="E2830" s="1">
        <f t="shared" si="225"/>
        <v>502</v>
      </c>
      <c r="F2830" s="7">
        <v>2908</v>
      </c>
      <c r="G2830" s="9" t="str" cm="1">
        <f t="array" ref="G2830">IF(LEN(F2830)=4,"1-"&amp;LEFT(F2830,2)&amp;"-"&amp;RIGHT(F2830,2),IF(AND(F2830="",B2830&lt;&gt;""),FindJISCoordinate(B2830),"No Code"))</f>
        <v>1-29-08</v>
      </c>
      <c r="H2830" s="3">
        <f t="shared" si="226"/>
        <v>31168</v>
      </c>
      <c r="I2830" s="3" t="str">
        <f t="shared" si="228"/>
        <v>U+79C0</v>
      </c>
      <c r="J2830" s="3" t="str">
        <f t="shared" si="229"/>
        <v>秀</v>
      </c>
      <c r="K2830" s="3" t="b">
        <f t="shared" si="227"/>
        <v>1</v>
      </c>
    </row>
    <row r="2831" spans="2:11" x14ac:dyDescent="0.4">
      <c r="B2831" s="2" t="str" cm="1">
        <f t="array" ref="B2831">INDEX(JIS一覧!$A$1:$CQ$95, VALUE(LEFT(F2831, 2))+1, VALUE(RIGHT(F2831, 2))+1)</f>
        <v>周</v>
      </c>
      <c r="E2831" s="1">
        <f t="shared" si="225"/>
        <v>502</v>
      </c>
      <c r="F2831" s="7">
        <v>2894</v>
      </c>
      <c r="G2831" s="9" t="str" cm="1">
        <f t="array" ref="G2831">IF(LEN(F2831)=4,"1-"&amp;LEFT(F2831,2)&amp;"-"&amp;RIGHT(F2831,2),IF(AND(F2831="",B2831&lt;&gt;""),FindJISCoordinate(B2831),"No Code"))</f>
        <v>1-28-94</v>
      </c>
      <c r="H2831" s="3">
        <f t="shared" si="226"/>
        <v>21608</v>
      </c>
      <c r="I2831" s="3" t="str">
        <f t="shared" si="228"/>
        <v>U+5468</v>
      </c>
      <c r="J2831" s="3" t="str">
        <f t="shared" si="229"/>
        <v>周</v>
      </c>
      <c r="K2831" s="3" t="b">
        <f t="shared" si="227"/>
        <v>1</v>
      </c>
    </row>
    <row r="2832" spans="2:11" x14ac:dyDescent="0.4">
      <c r="B2832" s="2"/>
      <c r="C2832" t="s">
        <v>11244</v>
      </c>
      <c r="E2832" s="1">
        <f t="shared" si="225"/>
        <v>502</v>
      </c>
      <c r="G2832" s="9" t="str" cm="1">
        <f t="array" ref="G2832">IF(LEN(F2832)=4,"1-"&amp;LEFT(F2832,2)&amp;"-"&amp;RIGHT(F2832,2),IF(AND(F2832="",B2832&lt;&gt;""),FindJISCoordinate(B2832),"No Code"))</f>
        <v>No Code</v>
      </c>
      <c r="H2832" s="3" t="str">
        <f t="shared" si="226"/>
        <v/>
      </c>
      <c r="I2832" s="3" t="str">
        <f t="shared" si="228"/>
        <v/>
      </c>
      <c r="J2832" s="3" t="str">
        <f t="shared" si="229"/>
        <v/>
      </c>
      <c r="K2832" s="3" t="b">
        <f t="shared" si="227"/>
        <v>1</v>
      </c>
    </row>
    <row r="2833" spans="2:11" x14ac:dyDescent="0.4">
      <c r="B2833" s="2" t="str" cm="1">
        <f t="array" ref="B2833">INDEX(JIS一覧!$A$1:$CQ$95, VALUE(LEFT(F2833, 2))+1, VALUE(RIGHT(F2833, 2))+1)</f>
        <v>宗</v>
      </c>
      <c r="E2833" s="1">
        <f t="shared" si="225"/>
        <v>502</v>
      </c>
      <c r="F2833" s="7">
        <v>2901</v>
      </c>
      <c r="G2833" s="9" t="str" cm="1">
        <f t="array" ref="G2833">IF(LEN(F2833)=4,"1-"&amp;LEFT(F2833,2)&amp;"-"&amp;RIGHT(F2833,2),IF(AND(F2833="",B2833&lt;&gt;""),FindJISCoordinate(B2833),"No Code"))</f>
        <v>1-29-01</v>
      </c>
      <c r="H2833" s="3">
        <f t="shared" si="226"/>
        <v>23447</v>
      </c>
      <c r="I2833" s="3" t="str">
        <f t="shared" si="228"/>
        <v>U+5B97</v>
      </c>
      <c r="J2833" s="3" t="str">
        <f t="shared" si="229"/>
        <v>宗</v>
      </c>
      <c r="K2833" s="3" t="b">
        <f t="shared" si="227"/>
        <v>1</v>
      </c>
    </row>
    <row r="2834" spans="2:11" x14ac:dyDescent="0.4">
      <c r="B2834" s="2" t="str" cm="1">
        <f t="array" ref="B2834">INDEX(JIS一覧!$A$1:$CQ$95, VALUE(LEFT(F2834, 2))+1, VALUE(RIGHT(F2834, 2))+1)</f>
        <v>岫</v>
      </c>
      <c r="E2834" s="1">
        <f t="shared" si="225"/>
        <v>502</v>
      </c>
      <c r="F2834" s="7">
        <v>5413</v>
      </c>
      <c r="G2834" s="9" t="str" cm="1">
        <f t="array" ref="G2834">IF(LEN(F2834)=4,"1-"&amp;LEFT(F2834,2)&amp;"-"&amp;RIGHT(F2834,2),IF(AND(F2834="",B2834&lt;&gt;""),FindJISCoordinate(B2834),"No Code"))</f>
        <v>1-54-13</v>
      </c>
      <c r="H2834" s="3">
        <f t="shared" si="226"/>
        <v>23723</v>
      </c>
      <c r="I2834" s="3" t="str">
        <f t="shared" si="228"/>
        <v>U+5CAB</v>
      </c>
      <c r="J2834" s="3" t="str">
        <f t="shared" si="229"/>
        <v>岫</v>
      </c>
      <c r="K2834" s="3" t="b">
        <f t="shared" si="227"/>
        <v>1</v>
      </c>
    </row>
    <row r="2835" spans="2:11" x14ac:dyDescent="0.4">
      <c r="B2835" s="2" t="str" cm="1">
        <f t="array" ref="B2835">INDEX(JIS一覧!$A$1:$CQ$95, VALUE(LEFT(F2835, 2))+1, VALUE(RIGHT(F2835, 2))+1)</f>
        <v>泅</v>
      </c>
      <c r="E2835" s="1">
        <f t="shared" si="225"/>
        <v>502</v>
      </c>
      <c r="F2835" s="7">
        <v>6190</v>
      </c>
      <c r="G2835" s="9" t="str" cm="1">
        <f t="array" ref="G2835">IF(LEN(F2835)=4,"1-"&amp;LEFT(F2835,2)&amp;"-"&amp;RIGHT(F2835,2),IF(AND(F2835="",B2835&lt;&gt;""),FindJISCoordinate(B2835),"No Code"))</f>
        <v>1-61-90</v>
      </c>
      <c r="H2835" s="3">
        <f t="shared" si="226"/>
        <v>27845</v>
      </c>
      <c r="I2835" s="3" t="str">
        <f t="shared" si="228"/>
        <v>U+6CC5</v>
      </c>
      <c r="J2835" s="3" t="str">
        <f t="shared" si="229"/>
        <v>泅</v>
      </c>
      <c r="K2835" s="3" t="b">
        <f t="shared" si="227"/>
        <v>1</v>
      </c>
    </row>
    <row r="2836" spans="2:11" x14ac:dyDescent="0.4">
      <c r="B2836" s="2" t="str" cm="1">
        <f t="array" ref="B2836">INDEX(JIS一覧!$A$1:$CQ$95, VALUE(LEFT(F2836, 2))+1, VALUE(RIGHT(F2836, 2))+1)</f>
        <v>拾</v>
      </c>
      <c r="E2836" s="1">
        <f t="shared" si="225"/>
        <v>502</v>
      </c>
      <c r="F2836" s="7">
        <v>2906</v>
      </c>
      <c r="G2836" s="9" t="str" cm="1">
        <f t="array" ref="G2836">IF(LEN(F2836)=4,"1-"&amp;LEFT(F2836,2)&amp;"-"&amp;RIGHT(F2836,2),IF(AND(F2836="",B2836&lt;&gt;""),FindJISCoordinate(B2836),"No Code"))</f>
        <v>1-29-06</v>
      </c>
      <c r="H2836" s="3">
        <f t="shared" si="226"/>
        <v>25342</v>
      </c>
      <c r="I2836" s="3" t="str">
        <f t="shared" si="228"/>
        <v>U+62FE</v>
      </c>
      <c r="J2836" s="3" t="str">
        <f t="shared" si="229"/>
        <v>拾</v>
      </c>
      <c r="K2836" s="3" t="b">
        <f t="shared" si="227"/>
        <v>1</v>
      </c>
    </row>
    <row r="2837" spans="2:11" x14ac:dyDescent="0.4">
      <c r="B2837" s="2" t="str" cm="1">
        <f t="array" ref="B2837">INDEX(JIS一覧!$A$1:$CQ$95, VALUE(LEFT(F2837, 2))+1, VALUE(RIGHT(F2837, 2))+1)</f>
        <v>柊</v>
      </c>
      <c r="E2837" s="1">
        <f t="shared" si="225"/>
        <v>502</v>
      </c>
      <c r="F2837" s="7">
        <v>4102</v>
      </c>
      <c r="G2837" s="9" t="str" cm="1">
        <f t="array" ref="G2837">IF(LEN(F2837)=4,"1-"&amp;LEFT(F2837,2)&amp;"-"&amp;RIGHT(F2837,2),IF(AND(F2837="",B2837&lt;&gt;""),FindJISCoordinate(B2837),"No Code"))</f>
        <v>1-41-02</v>
      </c>
      <c r="H2837" s="3">
        <f t="shared" si="226"/>
        <v>26570</v>
      </c>
      <c r="I2837" s="3" t="str">
        <f t="shared" si="228"/>
        <v>U+67CA</v>
      </c>
      <c r="J2837" s="3" t="str">
        <f t="shared" si="229"/>
        <v>柊</v>
      </c>
      <c r="K2837" s="3" t="b">
        <f t="shared" si="227"/>
        <v>1</v>
      </c>
    </row>
    <row r="2838" spans="2:11" x14ac:dyDescent="0.4">
      <c r="B2838" s="2" t="str" cm="1">
        <f t="array" ref="B2838">INDEX(JIS一覧!$A$1:$CQ$95, VALUE(LEFT(F2838, 2))+1, VALUE(RIGHT(F2838, 2))+1)</f>
        <v>洲</v>
      </c>
      <c r="E2838" s="1">
        <f t="shared" si="225"/>
        <v>502</v>
      </c>
      <c r="F2838" s="7">
        <v>2907</v>
      </c>
      <c r="G2838" s="9" t="str" cm="1">
        <f t="array" ref="G2838">IF(LEN(F2838)=4,"1-"&amp;LEFT(F2838,2)&amp;"-"&amp;RIGHT(F2838,2),IF(AND(F2838="",B2838&lt;&gt;""),FindJISCoordinate(B2838),"No Code"))</f>
        <v>1-29-07</v>
      </c>
      <c r="H2838" s="3">
        <f t="shared" si="226"/>
        <v>27954</v>
      </c>
      <c r="I2838" s="3" t="str">
        <f t="shared" si="228"/>
        <v>U+6D32</v>
      </c>
      <c r="J2838" s="3" t="str">
        <f t="shared" si="229"/>
        <v>洲</v>
      </c>
      <c r="K2838" s="3" t="b">
        <f t="shared" si="227"/>
        <v>1</v>
      </c>
    </row>
    <row r="2839" spans="2:11" x14ac:dyDescent="0.4">
      <c r="B2839" s="2" t="str" cm="1">
        <f t="array" ref="B2839">INDEX(JIS一覧!$A$1:$CQ$95, VALUE(LEFT(F2839, 2))+1, VALUE(RIGHT(F2839, 2))+1)</f>
        <v>秋</v>
      </c>
      <c r="E2839" s="1">
        <f t="shared" si="225"/>
        <v>502</v>
      </c>
      <c r="F2839" s="7">
        <v>2909</v>
      </c>
      <c r="G2839" s="9" t="str" cm="1">
        <f t="array" ref="G2839">IF(LEN(F2839)=4,"1-"&amp;LEFT(F2839,2)&amp;"-"&amp;RIGHT(F2839,2),IF(AND(F2839="",B2839&lt;&gt;""),FindJISCoordinate(B2839),"No Code"))</f>
        <v>1-29-09</v>
      </c>
      <c r="H2839" s="3">
        <f t="shared" si="226"/>
        <v>31179</v>
      </c>
      <c r="I2839" s="3" t="str">
        <f t="shared" si="228"/>
        <v>U+79CB</v>
      </c>
      <c r="J2839" s="3" t="str">
        <f t="shared" si="229"/>
        <v>秋</v>
      </c>
      <c r="K2839" s="3" t="b">
        <f t="shared" si="227"/>
        <v>1</v>
      </c>
    </row>
    <row r="2840" spans="2:11" x14ac:dyDescent="0.4">
      <c r="B2840" s="2" t="str" cm="1">
        <f t="array" ref="B2840">INDEX(JIS一覧!$A$1:$CQ$95, VALUE(LEFT(F2840, 2))+1, VALUE(RIGHT(F2840, 2))+1)</f>
        <v>臭</v>
      </c>
      <c r="E2840" s="1">
        <f t="shared" si="225"/>
        <v>502</v>
      </c>
      <c r="F2840" s="7">
        <v>2913</v>
      </c>
      <c r="G2840" s="9" t="str" cm="1">
        <f t="array" ref="G2840">IF(LEN(F2840)=4,"1-"&amp;LEFT(F2840,2)&amp;"-"&amp;RIGHT(F2840,2),IF(AND(F2840="",B2840&lt;&gt;""),FindJISCoordinate(B2840),"No Code"))</f>
        <v>1-29-13</v>
      </c>
      <c r="H2840" s="3">
        <f t="shared" si="226"/>
        <v>33261</v>
      </c>
      <c r="I2840" s="3" t="str">
        <f t="shared" si="228"/>
        <v>U+81ED</v>
      </c>
      <c r="J2840" s="3" t="str">
        <f t="shared" si="229"/>
        <v>臭</v>
      </c>
      <c r="K2840" s="3" t="b">
        <f t="shared" si="227"/>
        <v>1</v>
      </c>
    </row>
    <row r="2841" spans="2:11" x14ac:dyDescent="0.4">
      <c r="B2841" s="2" t="str" cm="1">
        <f t="array" ref="B2841">INDEX(JIS一覧!$A$1:$CQ$95, VALUE(LEFT(F2841, 2))+1, VALUE(RIGHT(F2841, 2))+1)</f>
        <v>臭</v>
      </c>
      <c r="C2841" t="s">
        <v>11246</v>
      </c>
      <c r="E2841" s="1">
        <f t="shared" si="225"/>
        <v>502</v>
      </c>
      <c r="F2841" s="7">
        <v>9056</v>
      </c>
      <c r="G2841" s="9" t="str" cm="1">
        <f t="array" ref="G2841">IF(LEN(F2841)=4,"1-"&amp;LEFT(F2841,2)&amp;"-"&amp;RIGHT(F2841,2),IF(AND(F2841="",B2841&lt;&gt;""),FindJISCoordinate(B2841),"No Code"))</f>
        <v>1-90-56</v>
      </c>
      <c r="H2841" s="3">
        <f t="shared" si="226"/>
        <v>64092</v>
      </c>
      <c r="I2841" s="3" t="str">
        <f t="shared" si="228"/>
        <v>U+FA5C</v>
      </c>
      <c r="J2841" s="3" t="str">
        <f t="shared" si="229"/>
        <v>臭</v>
      </c>
      <c r="K2841" s="3" t="b">
        <f t="shared" si="227"/>
        <v>1</v>
      </c>
    </row>
    <row r="2842" spans="2:11" x14ac:dyDescent="0.4">
      <c r="B2842" s="2" t="str" cm="1">
        <f t="array" ref="B2842">INDEX(JIS一覧!$A$1:$CQ$95, VALUE(LEFT(F2842, 2))+1, VALUE(RIGHT(F2842, 2))+1)</f>
        <v>酋</v>
      </c>
      <c r="E2842" s="1">
        <f t="shared" si="225"/>
        <v>502</v>
      </c>
      <c r="F2842" s="7">
        <v>2922</v>
      </c>
      <c r="G2842" s="9" t="str" cm="1">
        <f t="array" ref="G2842">IF(LEN(F2842)=4,"1-"&amp;LEFT(F2842,2)&amp;"-"&amp;RIGHT(F2842,2),IF(AND(F2842="",B2842&lt;&gt;""),FindJISCoordinate(B2842),"No Code"))</f>
        <v>1-29-22</v>
      </c>
      <c r="H2842" s="3">
        <f t="shared" si="226"/>
        <v>37195</v>
      </c>
      <c r="I2842" s="3" t="str">
        <f t="shared" si="228"/>
        <v>U+914B</v>
      </c>
      <c r="J2842" s="3" t="str">
        <f t="shared" si="229"/>
        <v>酋</v>
      </c>
      <c r="K2842" s="3" t="b">
        <f t="shared" si="227"/>
        <v>1</v>
      </c>
    </row>
    <row r="2843" spans="2:11" x14ac:dyDescent="0.4">
      <c r="B2843" s="2"/>
      <c r="C2843" t="s">
        <v>11247</v>
      </c>
      <c r="E2843" s="1">
        <f t="shared" si="225"/>
        <v>502</v>
      </c>
      <c r="G2843" s="9" t="str" cm="1">
        <f t="array" ref="G2843">IF(LEN(F2843)=4,"1-"&amp;LEFT(F2843,2)&amp;"-"&amp;RIGHT(F2843,2),IF(AND(F2843="",B2843&lt;&gt;""),FindJISCoordinate(B2843),"No Code"))</f>
        <v>No Code</v>
      </c>
      <c r="H2843" s="3" t="str">
        <f t="shared" si="226"/>
        <v/>
      </c>
      <c r="I2843" s="3" t="str">
        <f t="shared" si="228"/>
        <v/>
      </c>
      <c r="J2843" s="3" t="str">
        <f t="shared" si="229"/>
        <v/>
      </c>
      <c r="K2843" s="3" t="b">
        <f t="shared" si="227"/>
        <v>1</v>
      </c>
    </row>
    <row r="2844" spans="2:11" x14ac:dyDescent="0.4">
      <c r="B2844" s="2" t="str" cm="1">
        <f t="array" ref="B2844">INDEX(JIS一覧!$A$1:$CQ$95, VALUE(LEFT(F2844, 2))+1, VALUE(RIGHT(F2844, 2))+1)</f>
        <v>修</v>
      </c>
      <c r="E2844" s="1">
        <f t="shared" si="225"/>
        <v>502</v>
      </c>
      <c r="F2844" s="7">
        <v>2904</v>
      </c>
      <c r="G2844" s="9" t="str" cm="1">
        <f t="array" ref="G2844">IF(LEN(F2844)=4,"1-"&amp;LEFT(F2844,2)&amp;"-"&amp;RIGHT(F2844,2),IF(AND(F2844="",B2844&lt;&gt;""),FindJISCoordinate(B2844),"No Code"))</f>
        <v>1-29-04</v>
      </c>
      <c r="H2844" s="3">
        <f t="shared" si="226"/>
        <v>20462</v>
      </c>
      <c r="I2844" s="3" t="str">
        <f t="shared" si="228"/>
        <v>U+4FEE</v>
      </c>
      <c r="J2844" s="3" t="str">
        <f t="shared" si="229"/>
        <v>修</v>
      </c>
      <c r="K2844" s="3" t="b">
        <f t="shared" si="227"/>
        <v>1</v>
      </c>
    </row>
    <row r="2845" spans="2:11" x14ac:dyDescent="0.4">
      <c r="B2845" s="2" t="str" cm="1">
        <f t="array" ref="B2845">INDEX(JIS一覧!$A$1:$CQ$95, VALUE(LEFT(F2845, 2))+1, VALUE(RIGHT(F2845, 2))+1)</f>
        <v>袖</v>
      </c>
      <c r="E2845" s="1">
        <f t="shared" si="225"/>
        <v>502</v>
      </c>
      <c r="F2845" s="7">
        <v>3421</v>
      </c>
      <c r="G2845" s="9" t="str" cm="1">
        <f t="array" ref="G2845">IF(LEN(F2845)=4,"1-"&amp;LEFT(F2845,2)&amp;"-"&amp;RIGHT(F2845,2),IF(AND(F2845="",B2845&lt;&gt;""),FindJISCoordinate(B2845),"No Code"))</f>
        <v>1-34-21</v>
      </c>
      <c r="H2845" s="3">
        <f t="shared" si="226"/>
        <v>34966</v>
      </c>
      <c r="I2845" s="3" t="str">
        <f t="shared" si="228"/>
        <v>U+8896</v>
      </c>
      <c r="J2845" s="3" t="str">
        <f t="shared" si="229"/>
        <v>袖</v>
      </c>
      <c r="K2845" s="3" t="b">
        <f t="shared" si="227"/>
        <v>1</v>
      </c>
    </row>
    <row r="2846" spans="2:11" x14ac:dyDescent="0.4">
      <c r="B2846" s="2" t="str" cm="1">
        <f t="array" ref="B2846">INDEX(JIS一覧!$A$1:$CQ$95, VALUE(LEFT(F2846, 2))+1, VALUE(RIGHT(F2846, 2))+1)</f>
        <v>售</v>
      </c>
      <c r="E2846" s="1">
        <f t="shared" si="225"/>
        <v>502</v>
      </c>
      <c r="F2846" s="7">
        <v>5120</v>
      </c>
      <c r="G2846" s="9" t="str" cm="1">
        <f t="array" ref="G2846">IF(LEN(F2846)=4,"1-"&amp;LEFT(F2846,2)&amp;"-"&amp;RIGHT(F2846,2),IF(AND(F2846="",B2846&lt;&gt;""),FindJISCoordinate(B2846),"No Code"))</f>
        <v>1-51-20</v>
      </c>
      <c r="H2846" s="3">
        <f t="shared" si="226"/>
        <v>21806</v>
      </c>
      <c r="I2846" s="3" t="str">
        <f t="shared" si="228"/>
        <v>U+552E</v>
      </c>
      <c r="J2846" s="3" t="str">
        <f t="shared" si="229"/>
        <v>售</v>
      </c>
      <c r="K2846" s="3" t="b">
        <f t="shared" si="227"/>
        <v>1</v>
      </c>
    </row>
    <row r="2847" spans="2:11" x14ac:dyDescent="0.4">
      <c r="B2847" s="2" t="str" cm="1">
        <f t="array" ref="B2847">INDEX(JIS一覧!$A$1:$CQ$95, VALUE(LEFT(F2847, 2))+1, VALUE(RIGHT(F2847, 2))+1)</f>
        <v>終</v>
      </c>
      <c r="E2847" s="1">
        <f t="shared" si="225"/>
        <v>502</v>
      </c>
      <c r="F2847" s="7">
        <v>2910</v>
      </c>
      <c r="G2847" s="9" t="str" cm="1">
        <f t="array" ref="G2847">IF(LEN(F2847)=4,"1-"&amp;LEFT(F2847,2)&amp;"-"&amp;RIGHT(F2847,2),IF(AND(F2847="",B2847&lt;&gt;""),FindJISCoordinate(B2847),"No Code"))</f>
        <v>1-29-10</v>
      </c>
      <c r="H2847" s="3">
        <f t="shared" si="226"/>
        <v>32066</v>
      </c>
      <c r="I2847" s="3" t="str">
        <f t="shared" si="228"/>
        <v>U+7D42</v>
      </c>
      <c r="J2847" s="3" t="str">
        <f t="shared" si="229"/>
        <v>終</v>
      </c>
      <c r="K2847" s="3" t="b">
        <f t="shared" si="227"/>
        <v>1</v>
      </c>
    </row>
    <row r="2848" spans="2:11" x14ac:dyDescent="0.4">
      <c r="B2848" s="2"/>
      <c r="C2848" t="s">
        <v>11248</v>
      </c>
      <c r="E2848" s="1">
        <f t="shared" si="225"/>
        <v>502</v>
      </c>
      <c r="G2848" s="9" t="str" cm="1">
        <f t="array" ref="G2848">IF(LEN(F2848)=4,"1-"&amp;LEFT(F2848,2)&amp;"-"&amp;RIGHT(F2848,2),IF(AND(F2848="",B2848&lt;&gt;""),FindJISCoordinate(B2848),"No Code"))</f>
        <v>No Code</v>
      </c>
      <c r="H2848" s="3" t="str">
        <f t="shared" si="226"/>
        <v/>
      </c>
      <c r="I2848" s="3" t="str">
        <f t="shared" si="228"/>
        <v/>
      </c>
      <c r="J2848" s="3" t="str">
        <f t="shared" si="229"/>
        <v/>
      </c>
      <c r="K2848" s="3" t="b">
        <f t="shared" si="227"/>
        <v>1</v>
      </c>
    </row>
    <row r="2849" spans="2:11" x14ac:dyDescent="0.4">
      <c r="B2849" s="2" t="str" cm="1">
        <f t="array" ref="B2849">INDEX(JIS一覧!$A$1:$CQ$95, VALUE(LEFT(F2849, 2))+1, VALUE(RIGHT(F2849, 2))+1)</f>
        <v>羞</v>
      </c>
      <c r="E2849" s="1">
        <f t="shared" si="225"/>
        <v>502</v>
      </c>
      <c r="F2849" s="7">
        <v>7023</v>
      </c>
      <c r="G2849" s="9" t="str" cm="1">
        <f t="array" ref="G2849">IF(LEN(F2849)=4,"1-"&amp;LEFT(F2849,2)&amp;"-"&amp;RIGHT(F2849,2),IF(AND(F2849="",B2849&lt;&gt;""),FindJISCoordinate(B2849),"No Code"))</f>
        <v>1-70-23</v>
      </c>
      <c r="H2849" s="3">
        <f t="shared" si="226"/>
        <v>32670</v>
      </c>
      <c r="I2849" s="3" t="str">
        <f t="shared" si="228"/>
        <v>U+7F9E</v>
      </c>
      <c r="J2849" s="3" t="str">
        <f t="shared" si="229"/>
        <v>羞</v>
      </c>
      <c r="K2849" s="3" t="b">
        <f t="shared" si="227"/>
        <v>1</v>
      </c>
    </row>
    <row r="2850" spans="2:11" x14ac:dyDescent="0.4">
      <c r="B2850" s="2" t="str" cm="1">
        <f t="array" ref="B2850">INDEX(JIS一覧!$A$1:$CQ$95, VALUE(LEFT(F2850, 2))+1, VALUE(RIGHT(F2850, 2))+1)</f>
        <v>習</v>
      </c>
      <c r="E2850" s="1">
        <f t="shared" si="225"/>
        <v>502</v>
      </c>
      <c r="F2850" s="7">
        <v>2912</v>
      </c>
      <c r="G2850" s="9" t="str" cm="1">
        <f t="array" ref="G2850">IF(LEN(F2850)=4,"1-"&amp;LEFT(F2850,2)&amp;"-"&amp;RIGHT(F2850,2),IF(AND(F2850="",B2850&lt;&gt;""),FindJISCoordinate(B2850),"No Code"))</f>
        <v>1-29-12</v>
      </c>
      <c r="H2850" s="3">
        <f t="shared" si="226"/>
        <v>32722</v>
      </c>
      <c r="I2850" s="3" t="str">
        <f t="shared" si="228"/>
        <v>U+7FD2</v>
      </c>
      <c r="J2850" s="3" t="str">
        <f t="shared" si="229"/>
        <v>習</v>
      </c>
      <c r="K2850" s="3" t="b">
        <f t="shared" si="227"/>
        <v>1</v>
      </c>
    </row>
    <row r="2851" spans="2:11" x14ac:dyDescent="0.4">
      <c r="B2851" s="2"/>
      <c r="C2851" t="s">
        <v>11249</v>
      </c>
      <c r="E2851" s="1">
        <f t="shared" si="225"/>
        <v>502</v>
      </c>
      <c r="G2851" s="9" t="str" cm="1">
        <f t="array" ref="G2851">IF(LEN(F2851)=4,"1-"&amp;LEFT(F2851,2)&amp;"-"&amp;RIGHT(F2851,2),IF(AND(F2851="",B2851&lt;&gt;""),FindJISCoordinate(B2851),"No Code"))</f>
        <v>No Code</v>
      </c>
      <c r="H2851" s="3" t="str">
        <f t="shared" si="226"/>
        <v/>
      </c>
      <c r="I2851" s="3" t="str">
        <f t="shared" si="228"/>
        <v/>
      </c>
      <c r="J2851" s="3" t="str">
        <f t="shared" si="229"/>
        <v/>
      </c>
      <c r="K2851" s="3" t="b">
        <f t="shared" si="227"/>
        <v>1</v>
      </c>
    </row>
    <row r="2852" spans="2:11" x14ac:dyDescent="0.4">
      <c r="B2852" s="2" t="str" cm="1">
        <f t="array" ref="B2852">INDEX(JIS一覧!$A$1:$CQ$95, VALUE(LEFT(F2852, 2))+1, VALUE(RIGHT(F2852, 2))+1)</f>
        <v>脩</v>
      </c>
      <c r="E2852" s="1">
        <f t="shared" si="225"/>
        <v>502</v>
      </c>
      <c r="F2852" s="7">
        <v>7091</v>
      </c>
      <c r="G2852" s="9" t="str" cm="1">
        <f t="array" ref="G2852">IF(LEN(F2852)=4,"1-"&amp;LEFT(F2852,2)&amp;"-"&amp;RIGHT(F2852,2),IF(AND(F2852="",B2852&lt;&gt;""),FindJISCoordinate(B2852),"No Code"))</f>
        <v>1-70-91</v>
      </c>
      <c r="H2852" s="3">
        <f t="shared" si="226"/>
        <v>33065</v>
      </c>
      <c r="I2852" s="3" t="str">
        <f t="shared" si="228"/>
        <v>U+8129</v>
      </c>
      <c r="J2852" s="3" t="str">
        <f t="shared" si="229"/>
        <v>脩</v>
      </c>
      <c r="K2852" s="3" t="b">
        <f t="shared" si="227"/>
        <v>1</v>
      </c>
    </row>
    <row r="2853" spans="2:11" x14ac:dyDescent="0.4">
      <c r="B2853" s="2" t="str" cm="1">
        <f t="array" ref="B2853">INDEX(JIS一覧!$A$1:$CQ$95, VALUE(LEFT(F2853, 2))+1, VALUE(RIGHT(F2853, 2))+1)</f>
        <v>週</v>
      </c>
      <c r="E2853" s="1">
        <f t="shared" si="225"/>
        <v>502</v>
      </c>
      <c r="F2853" s="7">
        <v>2921</v>
      </c>
      <c r="G2853" s="9" t="str" cm="1">
        <f t="array" ref="G2853">IF(LEN(F2853)=4,"1-"&amp;LEFT(F2853,2)&amp;"-"&amp;RIGHT(F2853,2),IF(AND(F2853="",B2853&lt;&gt;""),FindJISCoordinate(B2853),"No Code"))</f>
        <v>1-29-21</v>
      </c>
      <c r="H2853" s="3">
        <f t="shared" si="226"/>
        <v>36913</v>
      </c>
      <c r="I2853" s="3" t="str">
        <f t="shared" si="228"/>
        <v>U+9031</v>
      </c>
      <c r="J2853" s="3" t="str">
        <f t="shared" si="229"/>
        <v>週</v>
      </c>
      <c r="K2853" s="3" t="b">
        <f t="shared" si="227"/>
        <v>1</v>
      </c>
    </row>
    <row r="2854" spans="2:11" x14ac:dyDescent="0.4">
      <c r="B2854" s="2"/>
      <c r="C2854" t="s">
        <v>11250</v>
      </c>
      <c r="E2854" s="1">
        <f t="shared" si="225"/>
        <v>502</v>
      </c>
      <c r="G2854" s="9" t="str" cm="1">
        <f t="array" ref="G2854">IF(LEN(F2854)=4,"1-"&amp;LEFT(F2854,2)&amp;"-"&amp;RIGHT(F2854,2),IF(AND(F2854="",B2854&lt;&gt;""),FindJISCoordinate(B2854),"No Code"))</f>
        <v>No Code</v>
      </c>
      <c r="H2854" s="3" t="str">
        <f t="shared" si="226"/>
        <v/>
      </c>
      <c r="I2854" s="3" t="str">
        <f t="shared" si="228"/>
        <v/>
      </c>
      <c r="J2854" s="3" t="str">
        <f t="shared" si="229"/>
        <v/>
      </c>
      <c r="K2854" s="3" t="b">
        <f t="shared" si="227"/>
        <v>1</v>
      </c>
    </row>
    <row r="2855" spans="2:11" x14ac:dyDescent="0.4">
      <c r="B2855" s="2" t="str" cm="1">
        <f t="array" ref="B2855">INDEX(JIS一覧!$A$1:$CQ$95, VALUE(LEFT(F2855, 2))+1, VALUE(RIGHT(F2855, 2))+1)</f>
        <v>啾</v>
      </c>
      <c r="E2855" s="1">
        <f t="shared" si="225"/>
        <v>502</v>
      </c>
      <c r="F2855" s="7">
        <v>5134</v>
      </c>
      <c r="G2855" s="9" t="str" cm="1">
        <f t="array" ref="G2855">IF(LEN(F2855)=4,"1-"&amp;LEFT(F2855,2)&amp;"-"&amp;RIGHT(F2855,2),IF(AND(F2855="",B2855&lt;&gt;""),FindJISCoordinate(B2855),"No Code"))</f>
        <v>1-51-34</v>
      </c>
      <c r="H2855" s="3">
        <f t="shared" si="226"/>
        <v>21886</v>
      </c>
      <c r="I2855" s="3" t="str">
        <f t="shared" si="228"/>
        <v>U+557E</v>
      </c>
      <c r="J2855" s="3" t="str">
        <f t="shared" si="229"/>
        <v>啾</v>
      </c>
      <c r="K2855" s="3" t="b">
        <f t="shared" si="227"/>
        <v>1</v>
      </c>
    </row>
    <row r="2856" spans="2:11" x14ac:dyDescent="0.4">
      <c r="B2856" s="2" t="str" cm="1">
        <f t="array" ref="B2856">INDEX(JIS一覧!$A$1:$CQ$95, VALUE(LEFT(F2856, 2))+1, VALUE(RIGHT(F2856, 2))+1)</f>
        <v>就</v>
      </c>
      <c r="E2856" s="1">
        <f t="shared" si="225"/>
        <v>502</v>
      </c>
      <c r="F2856" s="7">
        <v>2902</v>
      </c>
      <c r="G2856" s="9" t="str" cm="1">
        <f t="array" ref="G2856">IF(LEN(F2856)=4,"1-"&amp;LEFT(F2856,2)&amp;"-"&amp;RIGHT(F2856,2),IF(AND(F2856="",B2856&lt;&gt;""),FindJISCoordinate(B2856),"No Code"))</f>
        <v>1-29-02</v>
      </c>
      <c r="H2856" s="3">
        <f t="shared" si="226"/>
        <v>23601</v>
      </c>
      <c r="I2856" s="3" t="str">
        <f t="shared" si="228"/>
        <v>U+5C31</v>
      </c>
      <c r="J2856" s="3" t="str">
        <f t="shared" si="229"/>
        <v>就</v>
      </c>
      <c r="K2856" s="3" t="b">
        <f t="shared" si="227"/>
        <v>1</v>
      </c>
    </row>
    <row r="2857" spans="2:11" x14ac:dyDescent="0.4">
      <c r="B2857" s="2" t="str" cm="1">
        <f t="array" ref="B2857">INDEX(JIS一覧!$A$1:$CQ$95, VALUE(LEFT(F2857, 2))+1, VALUE(RIGHT(F2857, 2))+1)</f>
        <v>愀</v>
      </c>
      <c r="E2857" s="1">
        <f t="shared" si="225"/>
        <v>502</v>
      </c>
      <c r="F2857" s="7">
        <v>5623</v>
      </c>
      <c r="G2857" s="9" t="str" cm="1">
        <f t="array" ref="G2857">IF(LEN(F2857)=4,"1-"&amp;LEFT(F2857,2)&amp;"-"&amp;RIGHT(F2857,2),IF(AND(F2857="",B2857&lt;&gt;""),FindJISCoordinate(B2857),"No Code"))</f>
        <v>1-56-23</v>
      </c>
      <c r="H2857" s="3">
        <f t="shared" si="226"/>
        <v>24832</v>
      </c>
      <c r="I2857" s="3" t="str">
        <f t="shared" si="228"/>
        <v>U+6100</v>
      </c>
      <c r="J2857" s="3" t="str">
        <f t="shared" si="229"/>
        <v>愀</v>
      </c>
      <c r="K2857" s="3" t="b">
        <f t="shared" si="227"/>
        <v>1</v>
      </c>
    </row>
    <row r="2858" spans="2:11" x14ac:dyDescent="0.4">
      <c r="B2858" s="2" t="str" cm="1">
        <f t="array" ref="B2858">INDEX(JIS一覧!$A$1:$CQ$95, VALUE(LEFT(F2858, 2))+1, VALUE(RIGHT(F2858, 2))+1)</f>
        <v>湫</v>
      </c>
      <c r="E2858" s="1">
        <f t="shared" si="225"/>
        <v>502</v>
      </c>
      <c r="F2858" s="7">
        <v>6255</v>
      </c>
      <c r="G2858" s="9" t="str" cm="1">
        <f t="array" ref="G2858">IF(LEN(F2858)=4,"1-"&amp;LEFT(F2858,2)&amp;"-"&amp;RIGHT(F2858,2),IF(AND(F2858="",B2858&lt;&gt;""),FindJISCoordinate(B2858),"No Code"))</f>
        <v>1-62-55</v>
      </c>
      <c r="H2858" s="3">
        <f t="shared" si="226"/>
        <v>28267</v>
      </c>
      <c r="I2858" s="3" t="str">
        <f t="shared" si="228"/>
        <v>U+6E6B</v>
      </c>
      <c r="J2858" s="3" t="str">
        <f t="shared" si="229"/>
        <v>湫</v>
      </c>
      <c r="K2858" s="3" t="b">
        <f t="shared" si="227"/>
        <v>1</v>
      </c>
    </row>
    <row r="2859" spans="2:11" x14ac:dyDescent="0.4">
      <c r="B2859" s="2" t="str" cm="1">
        <f t="array" ref="B2859">INDEX(JIS一覧!$A$1:$CQ$95, VALUE(LEFT(F2859, 2))+1, VALUE(RIGHT(F2859, 2))+1)</f>
        <v>萩</v>
      </c>
      <c r="E2859" s="1">
        <f t="shared" si="225"/>
        <v>502</v>
      </c>
      <c r="F2859" s="7">
        <v>3975</v>
      </c>
      <c r="G2859" s="9" t="str" cm="1">
        <f t="array" ref="G2859">IF(LEN(F2859)=4,"1-"&amp;LEFT(F2859,2)&amp;"-"&amp;RIGHT(F2859,2),IF(AND(F2859="",B2859&lt;&gt;""),FindJISCoordinate(B2859),"No Code"))</f>
        <v>1-39-75</v>
      </c>
      <c r="H2859" s="3">
        <f t="shared" si="226"/>
        <v>33833</v>
      </c>
      <c r="I2859" s="3" t="str">
        <f t="shared" si="228"/>
        <v>U+8429</v>
      </c>
      <c r="J2859" s="3" t="str">
        <f t="shared" si="229"/>
        <v>萩</v>
      </c>
      <c r="K2859" s="3" t="b">
        <f t="shared" si="227"/>
        <v>1</v>
      </c>
    </row>
    <row r="2860" spans="2:11" x14ac:dyDescent="0.4">
      <c r="B2860" s="2" t="str" cm="1">
        <f t="array" ref="B2860">INDEX(JIS一覧!$A$1:$CQ$95, VALUE(LEFT(F2860, 2))+1, VALUE(RIGHT(F2860, 2))+1)</f>
        <v>葺</v>
      </c>
      <c r="E2860" s="1">
        <f t="shared" si="225"/>
        <v>502</v>
      </c>
      <c r="F2860" s="7">
        <v>4188</v>
      </c>
      <c r="G2860" s="9" t="str" cm="1">
        <f t="array" ref="G2860">IF(LEN(F2860)=4,"1-"&amp;LEFT(F2860,2)&amp;"-"&amp;RIGHT(F2860,2),IF(AND(F2860="",B2860&lt;&gt;""),FindJISCoordinate(B2860),"No Code"))</f>
        <v>1-41-88</v>
      </c>
      <c r="H2860" s="3">
        <f t="shared" si="226"/>
        <v>33914</v>
      </c>
      <c r="I2860" s="3" t="str">
        <f t="shared" si="228"/>
        <v>U+847A</v>
      </c>
      <c r="J2860" s="3" t="str">
        <f t="shared" si="229"/>
        <v>葺</v>
      </c>
      <c r="K2860" s="3" t="b">
        <f t="shared" si="227"/>
        <v>1</v>
      </c>
    </row>
    <row r="2861" spans="2:11" x14ac:dyDescent="0.4">
      <c r="B2861" s="2" t="str" cm="1">
        <f t="array" ref="B2861">INDEX(JIS一覧!$A$1:$CQ$95, VALUE(LEFT(F2861, 2))+1, VALUE(RIGHT(F2861, 2))+1)</f>
        <v>衆</v>
      </c>
      <c r="E2861" s="1">
        <f t="shared" si="225"/>
        <v>502</v>
      </c>
      <c r="F2861" s="7">
        <v>2916</v>
      </c>
      <c r="G2861" s="9" t="str" cm="1">
        <f t="array" ref="G2861">IF(LEN(F2861)=4,"1-"&amp;LEFT(F2861,2)&amp;"-"&amp;RIGHT(F2861,2),IF(AND(F2861="",B2861&lt;&gt;""),FindJISCoordinate(B2861),"No Code"))</f>
        <v>1-29-16</v>
      </c>
      <c r="H2861" s="3">
        <f t="shared" si="226"/>
        <v>34886</v>
      </c>
      <c r="I2861" s="3" t="str">
        <f t="shared" si="228"/>
        <v>U+8846</v>
      </c>
      <c r="J2861" s="3" t="str">
        <f t="shared" si="229"/>
        <v>衆</v>
      </c>
      <c r="K2861" s="3" t="b">
        <f t="shared" si="227"/>
        <v>1</v>
      </c>
    </row>
    <row r="2862" spans="2:11" x14ac:dyDescent="0.4">
      <c r="B2862" s="2" t="str" cm="1">
        <f t="array" ref="B2862">INDEX(JIS一覧!$A$1:$CQ$95, VALUE(LEFT(F2862, 2))+1, VALUE(RIGHT(F2862, 2))+1)</f>
        <v>集</v>
      </c>
      <c r="E2862" s="1">
        <f t="shared" si="225"/>
        <v>502</v>
      </c>
      <c r="F2862" s="7">
        <v>2924</v>
      </c>
      <c r="G2862" s="9" t="str" cm="1">
        <f t="array" ref="G2862">IF(LEN(F2862)=4,"1-"&amp;LEFT(F2862,2)&amp;"-"&amp;RIGHT(F2862,2),IF(AND(F2862="",B2862&lt;&gt;""),FindJISCoordinate(B2862),"No Code"))</f>
        <v>1-29-24</v>
      </c>
      <c r="H2862" s="3">
        <f t="shared" si="226"/>
        <v>38598</v>
      </c>
      <c r="I2862" s="3" t="str">
        <f t="shared" si="228"/>
        <v>U+96C6</v>
      </c>
      <c r="J2862" s="3" t="str">
        <f t="shared" si="229"/>
        <v>集</v>
      </c>
      <c r="K2862" s="3" t="b">
        <f t="shared" si="227"/>
        <v>1</v>
      </c>
    </row>
    <row r="2863" spans="2:11" x14ac:dyDescent="0.4">
      <c r="B2863" s="2" t="str" cm="1">
        <f t="array" ref="B2863">INDEX(JIS一覧!$A$1:$CQ$95, VALUE(LEFT(F2863, 2))+1, VALUE(RIGHT(F2863, 2))+1)</f>
        <v>愁</v>
      </c>
      <c r="E2863" s="1">
        <f t="shared" si="225"/>
        <v>502</v>
      </c>
      <c r="F2863" s="7">
        <v>2905</v>
      </c>
      <c r="G2863" s="9" t="str" cm="1">
        <f t="array" ref="G2863">IF(LEN(F2863)=4,"1-"&amp;LEFT(F2863,2)&amp;"-"&amp;RIGHT(F2863,2),IF(AND(F2863="",B2863&lt;&gt;""),FindJISCoordinate(B2863),"No Code"))</f>
        <v>1-29-05</v>
      </c>
      <c r="H2863" s="3">
        <f t="shared" si="226"/>
        <v>24833</v>
      </c>
      <c r="I2863" s="3" t="str">
        <f t="shared" si="228"/>
        <v>U+6101</v>
      </c>
      <c r="J2863" s="3" t="str">
        <f t="shared" si="229"/>
        <v>愁</v>
      </c>
      <c r="K2863" s="3" t="b">
        <f t="shared" si="227"/>
        <v>1</v>
      </c>
    </row>
    <row r="2864" spans="2:11" x14ac:dyDescent="0.4">
      <c r="B2864" s="2" t="str" cm="1">
        <f t="array" ref="B2864">INDEX(JIS一覧!$A$1:$CQ$95, VALUE(LEFT(F2864, 2))+1, VALUE(RIGHT(F2864, 2))+1)</f>
        <v>楸</v>
      </c>
      <c r="E2864" s="1">
        <f t="shared" si="225"/>
        <v>502</v>
      </c>
      <c r="F2864" s="7">
        <v>6022</v>
      </c>
      <c r="G2864" s="9" t="str" cm="1">
        <f t="array" ref="G2864">IF(LEN(F2864)=4,"1-"&amp;LEFT(F2864,2)&amp;"-"&amp;RIGHT(F2864,2),IF(AND(F2864="",B2864&lt;&gt;""),FindJISCoordinate(B2864),"No Code"))</f>
        <v>1-60-22</v>
      </c>
      <c r="H2864" s="3">
        <f t="shared" si="226"/>
        <v>27000</v>
      </c>
      <c r="I2864" s="3" t="str">
        <f t="shared" si="228"/>
        <v>U+6978</v>
      </c>
      <c r="J2864" s="3" t="str">
        <f t="shared" si="229"/>
        <v>楸</v>
      </c>
      <c r="K2864" s="3" t="b">
        <f t="shared" si="227"/>
        <v>1</v>
      </c>
    </row>
    <row r="2865" spans="2:11" x14ac:dyDescent="0.4">
      <c r="B2865" s="2" t="str" cm="1">
        <f t="array" ref="B2865">INDEX(JIS一覧!$A$1:$CQ$95, VALUE(LEFT(F2865, 2))+1, VALUE(RIGHT(F2865, 2))+1)</f>
        <v>楫</v>
      </c>
      <c r="E2865" s="1">
        <f t="shared" si="225"/>
        <v>502</v>
      </c>
      <c r="F2865" s="7">
        <v>6023</v>
      </c>
      <c r="G2865" s="9" t="str" cm="1">
        <f t="array" ref="G2865">IF(LEN(F2865)=4,"1-"&amp;LEFT(F2865,2)&amp;"-"&amp;RIGHT(F2865,2),IF(AND(F2865="",B2865&lt;&gt;""),FindJISCoordinate(B2865),"No Code"))</f>
        <v>1-60-23</v>
      </c>
      <c r="H2865" s="3">
        <f t="shared" si="226"/>
        <v>26987</v>
      </c>
      <c r="I2865" s="3" t="str">
        <f t="shared" si="228"/>
        <v>U+696B</v>
      </c>
      <c r="J2865" s="3" t="str">
        <f t="shared" si="229"/>
        <v>楫</v>
      </c>
      <c r="K2865" s="3" t="b">
        <f t="shared" si="227"/>
        <v>1</v>
      </c>
    </row>
    <row r="2866" spans="2:11" x14ac:dyDescent="0.4">
      <c r="B2866" s="2" t="str" cm="1">
        <f t="array" ref="B2866">INDEX(JIS一覧!$A$1:$CQ$95, VALUE(LEFT(F2866, 2))+1, VALUE(RIGHT(F2866, 2))+1)</f>
        <v>溲</v>
      </c>
      <c r="E2866" s="1">
        <f t="shared" si="225"/>
        <v>502</v>
      </c>
      <c r="F2866" s="7">
        <v>6276</v>
      </c>
      <c r="G2866" s="9" t="str" cm="1">
        <f t="array" ref="G2866">IF(LEN(F2866)=4,"1-"&amp;LEFT(F2866,2)&amp;"-"&amp;RIGHT(F2866,2),IF(AND(F2866="",B2866&lt;&gt;""),FindJISCoordinate(B2866),"No Code"))</f>
        <v>1-62-76</v>
      </c>
      <c r="H2866" s="3">
        <f t="shared" si="226"/>
        <v>28338</v>
      </c>
      <c r="I2866" s="3" t="str">
        <f t="shared" si="228"/>
        <v>U+6EB2</v>
      </c>
      <c r="J2866" s="3" t="str">
        <f t="shared" si="229"/>
        <v>溲</v>
      </c>
      <c r="K2866" s="3" t="b">
        <f t="shared" si="227"/>
        <v>1</v>
      </c>
    </row>
    <row r="2867" spans="2:11" x14ac:dyDescent="0.4">
      <c r="B2867" s="2" t="str" cm="1">
        <f t="array" ref="B2867">INDEX(JIS一覧!$A$1:$CQ$95, VALUE(LEFT(F2867, 2))+1, VALUE(RIGHT(F2867, 2))+1)</f>
        <v>綉</v>
      </c>
      <c r="E2867" s="1">
        <f t="shared" si="225"/>
        <v>502</v>
      </c>
      <c r="F2867" s="7">
        <v>6921</v>
      </c>
      <c r="G2867" s="9" t="str" cm="1">
        <f t="array" ref="G2867">IF(LEN(F2867)=4,"1-"&amp;LEFT(F2867,2)&amp;"-"&amp;RIGHT(F2867,2),IF(AND(F2867="",B2867&lt;&gt;""),FindJISCoordinate(B2867),"No Code"))</f>
        <v>1-69-21</v>
      </c>
      <c r="H2867" s="3">
        <f t="shared" si="226"/>
        <v>32137</v>
      </c>
      <c r="I2867" s="3" t="str">
        <f t="shared" si="228"/>
        <v>U+7D89</v>
      </c>
      <c r="J2867" s="3" t="str">
        <f t="shared" si="229"/>
        <v>綉</v>
      </c>
      <c r="K2867" s="3" t="b">
        <f t="shared" si="227"/>
        <v>1</v>
      </c>
    </row>
    <row r="2868" spans="2:11" x14ac:dyDescent="0.4">
      <c r="B2868" s="2" t="str" cm="1">
        <f t="array" ref="B2868">INDEX(JIS一覧!$A$1:$CQ$95, VALUE(LEFT(F2868, 2))+1, VALUE(RIGHT(F2868, 2))+1)</f>
        <v>蒐</v>
      </c>
      <c r="E2868" s="1">
        <f t="shared" si="225"/>
        <v>502</v>
      </c>
      <c r="F2868" s="7">
        <v>2915</v>
      </c>
      <c r="G2868" s="9" t="str" cm="1">
        <f t="array" ref="G2868">IF(LEN(F2868)=4,"1-"&amp;LEFT(F2868,2)&amp;"-"&amp;RIGHT(F2868,2),IF(AND(F2868="",B2868&lt;&gt;""),FindJISCoordinate(B2868),"No Code"))</f>
        <v>1-29-15</v>
      </c>
      <c r="H2868" s="3">
        <f t="shared" si="226"/>
        <v>33936</v>
      </c>
      <c r="I2868" s="3" t="str">
        <f t="shared" si="228"/>
        <v>U+8490</v>
      </c>
      <c r="J2868" s="3" t="str">
        <f t="shared" si="229"/>
        <v>蒐</v>
      </c>
      <c r="K2868" s="3" t="b">
        <f t="shared" si="227"/>
        <v>1</v>
      </c>
    </row>
    <row r="2869" spans="2:11" x14ac:dyDescent="0.4">
      <c r="B2869" s="2" t="str" cm="1">
        <f t="array" ref="B2869">INDEX(JIS一覧!$A$1:$CQ$95, VALUE(LEFT(F2869, 2))+1, VALUE(RIGHT(F2869, 2))+1)</f>
        <v>遒</v>
      </c>
      <c r="E2869" s="1">
        <f t="shared" si="225"/>
        <v>502</v>
      </c>
      <c r="F2869" s="7">
        <v>7804</v>
      </c>
      <c r="G2869" s="9" t="str" cm="1">
        <f t="array" ref="G2869">IF(LEN(F2869)=4,"1-"&amp;LEFT(F2869,2)&amp;"-"&amp;RIGHT(F2869,2),IF(AND(F2869="",B2869&lt;&gt;""),FindJISCoordinate(B2869),"No Code"))</f>
        <v>1-78-04</v>
      </c>
      <c r="H2869" s="3">
        <f t="shared" si="226"/>
        <v>36946</v>
      </c>
      <c r="I2869" s="3" t="str">
        <f t="shared" si="228"/>
        <v>U+9052</v>
      </c>
      <c r="J2869" s="3" t="str">
        <f t="shared" si="229"/>
        <v>遒</v>
      </c>
      <c r="K2869" s="3" t="b">
        <f t="shared" si="227"/>
        <v>1</v>
      </c>
    </row>
    <row r="2870" spans="2:11" x14ac:dyDescent="0.4">
      <c r="B2870" s="2" t="str" cm="1">
        <f t="array" ref="B2870">INDEX(JIS一覧!$A$1:$CQ$95, VALUE(LEFT(F2870, 2))+1, VALUE(RIGHT(F2870, 2))+1)</f>
        <v>逎</v>
      </c>
      <c r="C2870" t="s">
        <v>11251</v>
      </c>
      <c r="E2870" s="1">
        <f t="shared" si="225"/>
        <v>502</v>
      </c>
      <c r="F2870" s="7">
        <v>7805</v>
      </c>
      <c r="G2870" s="9" t="str" cm="1">
        <f t="array" ref="G2870">IF(LEN(F2870)=4,"1-"&amp;LEFT(F2870,2)&amp;"-"&amp;RIGHT(F2870,2),IF(AND(F2870="",B2870&lt;&gt;""),FindJISCoordinate(B2870),"No Code"))</f>
        <v>1-78-05</v>
      </c>
      <c r="H2870" s="3">
        <f t="shared" si="226"/>
        <v>36878</v>
      </c>
      <c r="I2870" s="3" t="str">
        <f t="shared" si="228"/>
        <v>U+900E</v>
      </c>
      <c r="J2870" s="3" t="str">
        <f t="shared" si="229"/>
        <v>逎</v>
      </c>
      <c r="K2870" s="3" t="b">
        <f t="shared" si="227"/>
        <v>1</v>
      </c>
    </row>
    <row r="2871" spans="2:11" x14ac:dyDescent="0.4">
      <c r="B2871" s="2" t="str" cm="1">
        <f t="array" ref="B2871">INDEX(JIS一覧!$A$1:$CQ$95, VALUE(LEFT(F2871, 2))+1, VALUE(RIGHT(F2871, 2))+1)</f>
        <v>酬</v>
      </c>
      <c r="E2871" s="1">
        <f t="shared" ref="E2871:E2934" si="230">IF(D2871="",E2870,D2871+ROUNDUP(E2870-D2871,-2))</f>
        <v>502</v>
      </c>
      <c r="F2871" s="7">
        <v>2923</v>
      </c>
      <c r="G2871" s="9" t="str" cm="1">
        <f t="array" ref="G2871">IF(LEN(F2871)=4,"1-"&amp;LEFT(F2871,2)&amp;"-"&amp;RIGHT(F2871,2),IF(AND(F2871="",B2871&lt;&gt;""),FindJISCoordinate(B2871),"No Code"))</f>
        <v>1-29-23</v>
      </c>
      <c r="H2871" s="3">
        <f t="shared" si="226"/>
        <v>37228</v>
      </c>
      <c r="I2871" s="3" t="str">
        <f t="shared" si="228"/>
        <v>U+916C</v>
      </c>
      <c r="J2871" s="3" t="str">
        <f t="shared" si="229"/>
        <v>酬</v>
      </c>
      <c r="K2871" s="3" t="b">
        <f t="shared" si="227"/>
        <v>1</v>
      </c>
    </row>
    <row r="2872" spans="2:11" x14ac:dyDescent="0.4">
      <c r="B2872" s="2" t="str" cm="1">
        <f t="array" ref="B2872">INDEX(JIS一覧!$A$1:$CQ$95, VALUE(LEFT(F2872, 2))+1, VALUE(RIGHT(F2872, 2))+1)</f>
        <v>甃</v>
      </c>
      <c r="E2872" s="1">
        <f t="shared" si="230"/>
        <v>502</v>
      </c>
      <c r="F2872" s="7">
        <v>6512</v>
      </c>
      <c r="G2872" s="9" t="str" cm="1">
        <f t="array" ref="G2872">IF(LEN(F2872)=4,"1-"&amp;LEFT(F2872,2)&amp;"-"&amp;RIGHT(F2872,2),IF(AND(F2872="",B2872&lt;&gt;""),FindJISCoordinate(B2872),"No Code"))</f>
        <v>1-65-12</v>
      </c>
      <c r="H2872" s="3">
        <f t="shared" si="226"/>
        <v>29955</v>
      </c>
      <c r="I2872" s="3" t="str">
        <f t="shared" si="228"/>
        <v>U+7503</v>
      </c>
      <c r="J2872" s="3" t="str">
        <f t="shared" si="229"/>
        <v>甃</v>
      </c>
      <c r="K2872" s="3" t="b">
        <f t="shared" si="227"/>
        <v>1</v>
      </c>
    </row>
    <row r="2873" spans="2:11" x14ac:dyDescent="0.4">
      <c r="B2873" s="2" t="str" cm="1">
        <f t="array" ref="B2873">INDEX(JIS一覧!$A$1:$CQ$95, VALUE(LEFT(F2873, 2))+1, VALUE(RIGHT(F2873, 2))+1)</f>
        <v>聚</v>
      </c>
      <c r="E2873" s="1">
        <f t="shared" si="230"/>
        <v>502</v>
      </c>
      <c r="F2873" s="7">
        <v>7060</v>
      </c>
      <c r="G2873" s="9" t="str" cm="1">
        <f t="array" ref="G2873">IF(LEN(F2873)=4,"1-"&amp;LEFT(F2873,2)&amp;"-"&amp;RIGHT(F2873,2),IF(AND(F2873="",B2873&lt;&gt;""),FindJISCoordinate(B2873),"No Code"))</f>
        <v>1-70-60</v>
      </c>
      <c r="H2873" s="3">
        <f t="shared" si="226"/>
        <v>32858</v>
      </c>
      <c r="I2873" s="3" t="str">
        <f t="shared" si="228"/>
        <v>U+805A</v>
      </c>
      <c r="J2873" s="3" t="str">
        <f t="shared" si="229"/>
        <v>聚</v>
      </c>
      <c r="K2873" s="3" t="b">
        <f t="shared" si="227"/>
        <v>1</v>
      </c>
    </row>
    <row r="2874" spans="2:11" x14ac:dyDescent="0.4">
      <c r="B2874" s="2" t="str" cm="1">
        <f t="array" ref="B2874">INDEX(JIS一覧!$A$1:$CQ$95, VALUE(LEFT(F2874, 2))+1, VALUE(RIGHT(F2874, 2))+1)</f>
        <v>皺</v>
      </c>
      <c r="E2874" s="1">
        <f t="shared" si="230"/>
        <v>502</v>
      </c>
      <c r="F2874" s="7">
        <v>6618</v>
      </c>
      <c r="G2874" s="9" t="str" cm="1">
        <f t="array" ref="G2874">IF(LEN(F2874)=4,"1-"&amp;LEFT(F2874,2)&amp;"-"&amp;RIGHT(F2874,2),IF(AND(F2874="",B2874&lt;&gt;""),FindJISCoordinate(B2874),"No Code"))</f>
        <v>1-66-18</v>
      </c>
      <c r="H2874" s="3">
        <f t="shared" si="226"/>
        <v>30394</v>
      </c>
      <c r="I2874" s="3" t="str">
        <f t="shared" si="228"/>
        <v>U+76BA</v>
      </c>
      <c r="J2874" s="3" t="str">
        <f t="shared" si="229"/>
        <v>皺</v>
      </c>
      <c r="K2874" s="3" t="b">
        <f t="shared" si="227"/>
        <v>1</v>
      </c>
    </row>
    <row r="2875" spans="2:11" x14ac:dyDescent="0.4">
      <c r="B2875" s="2" t="str" cm="1">
        <f t="array" ref="B2875">INDEX(JIS一覧!$A$1:$CQ$95, VALUE(LEFT(F2875, 2))+1, VALUE(RIGHT(F2875, 2))+1)</f>
        <v>緝</v>
      </c>
      <c r="E2875" s="1">
        <f t="shared" si="230"/>
        <v>502</v>
      </c>
      <c r="F2875" s="7">
        <v>6941</v>
      </c>
      <c r="G2875" s="9" t="str" cm="1">
        <f t="array" ref="G2875">IF(LEN(F2875)=4,"1-"&amp;LEFT(F2875,2)&amp;"-"&amp;RIGHT(F2875,2),IF(AND(F2875="",B2875&lt;&gt;""),FindJISCoordinate(B2875),"No Code"))</f>
        <v>1-69-41</v>
      </c>
      <c r="H2875" s="3">
        <f t="shared" si="226"/>
        <v>32221</v>
      </c>
      <c r="I2875" s="3" t="str">
        <f t="shared" si="228"/>
        <v>U+7DDD</v>
      </c>
      <c r="J2875" s="3" t="str">
        <f t="shared" si="229"/>
        <v>緝</v>
      </c>
      <c r="K2875" s="3" t="b">
        <f t="shared" si="227"/>
        <v>1</v>
      </c>
    </row>
    <row r="2876" spans="2:11" x14ac:dyDescent="0.4">
      <c r="B2876" s="2" t="str" cm="1">
        <f t="array" ref="B2876">INDEX(JIS一覧!$A$1:$CQ$95, VALUE(LEFT(F2876, 2))+1, VALUE(RIGHT(F2876, 2))+1)</f>
        <v>銹</v>
      </c>
      <c r="E2876" s="1">
        <f t="shared" si="230"/>
        <v>502</v>
      </c>
      <c r="F2876" s="7">
        <v>7888</v>
      </c>
      <c r="G2876" s="9" t="str" cm="1">
        <f t="array" ref="G2876">IF(LEN(F2876)=4,"1-"&amp;LEFT(F2876,2)&amp;"-"&amp;RIGHT(F2876,2),IF(AND(F2876="",B2876&lt;&gt;""),FindJISCoordinate(B2876),"No Code"))</f>
        <v>1-78-88</v>
      </c>
      <c r="H2876" s="3">
        <f t="shared" si="226"/>
        <v>37561</v>
      </c>
      <c r="I2876" s="3" t="str">
        <f t="shared" si="228"/>
        <v>U+92B9</v>
      </c>
      <c r="J2876" s="3" t="str">
        <f t="shared" si="229"/>
        <v>銹</v>
      </c>
      <c r="K2876" s="3" t="b">
        <f t="shared" si="227"/>
        <v>1</v>
      </c>
    </row>
    <row r="2877" spans="2:11" x14ac:dyDescent="0.4">
      <c r="B2877" s="2" t="str" cm="1">
        <f t="array" ref="B2877">INDEX(JIS一覧!$A$1:$CQ$95, VALUE(LEFT(F2877, 2))+1, VALUE(RIGHT(F2877, 2))+1)</f>
        <v>輯</v>
      </c>
      <c r="E2877" s="1">
        <f t="shared" si="230"/>
        <v>502</v>
      </c>
      <c r="F2877" s="7">
        <v>2920</v>
      </c>
      <c r="G2877" s="9" t="str" cm="1">
        <f t="array" ref="G2877">IF(LEN(F2877)=4,"1-"&amp;LEFT(F2877,2)&amp;"-"&amp;RIGHT(F2877,2),IF(AND(F2877="",B2877&lt;&gt;""),FindJISCoordinate(B2877),"No Code"))</f>
        <v>1-29-20</v>
      </c>
      <c r="H2877" s="3">
        <f t="shared" si="226"/>
        <v>36655</v>
      </c>
      <c r="I2877" s="3" t="str">
        <f t="shared" si="228"/>
        <v>U+8F2F</v>
      </c>
      <c r="J2877" s="3" t="str">
        <f t="shared" si="229"/>
        <v>輯</v>
      </c>
      <c r="K2877" s="3" t="b">
        <f t="shared" si="227"/>
        <v>1</v>
      </c>
    </row>
    <row r="2878" spans="2:11" x14ac:dyDescent="0.4">
      <c r="B2878" s="2"/>
      <c r="C2878" t="s">
        <v>11252</v>
      </c>
      <c r="E2878" s="1">
        <f t="shared" si="230"/>
        <v>502</v>
      </c>
      <c r="G2878" s="9" t="str" cm="1">
        <f t="array" ref="G2878">IF(LEN(F2878)=4,"1-"&amp;LEFT(F2878,2)&amp;"-"&amp;RIGHT(F2878,2),IF(AND(F2878="",B2878&lt;&gt;""),FindJISCoordinate(B2878),"No Code"))</f>
        <v>No Code</v>
      </c>
      <c r="H2878" s="3" t="str">
        <f t="shared" si="226"/>
        <v/>
      </c>
      <c r="I2878" s="3" t="str">
        <f t="shared" si="228"/>
        <v/>
      </c>
      <c r="J2878" s="3" t="str">
        <f t="shared" si="229"/>
        <v/>
      </c>
      <c r="K2878" s="3" t="b">
        <f t="shared" si="227"/>
        <v>1</v>
      </c>
    </row>
    <row r="2879" spans="2:11" x14ac:dyDescent="0.4">
      <c r="B2879" s="2" t="str" cm="1">
        <f t="array" ref="B2879">INDEX(JIS一覧!$A$1:$CQ$95, VALUE(LEFT(F2879, 2))+1, VALUE(RIGHT(F2879, 2))+1)</f>
        <v>螽</v>
      </c>
      <c r="E2879" s="1">
        <f t="shared" si="230"/>
        <v>502</v>
      </c>
      <c r="F2879" s="7">
        <v>7410</v>
      </c>
      <c r="G2879" s="9" t="str" cm="1">
        <f t="array" ref="G2879">IF(LEN(F2879)=4,"1-"&amp;LEFT(F2879,2)&amp;"-"&amp;RIGHT(F2879,2),IF(AND(F2879="",B2879&lt;&gt;""),FindJISCoordinate(B2879),"No Code"))</f>
        <v>1-74-10</v>
      </c>
      <c r="H2879" s="3">
        <f t="shared" si="226"/>
        <v>34749</v>
      </c>
      <c r="I2879" s="3" t="str">
        <f t="shared" si="228"/>
        <v>U+87BD</v>
      </c>
      <c r="J2879" s="3" t="str">
        <f t="shared" si="229"/>
        <v>螽</v>
      </c>
      <c r="K2879" s="3" t="b">
        <f t="shared" si="227"/>
        <v>1</v>
      </c>
    </row>
    <row r="2880" spans="2:11" x14ac:dyDescent="0.4">
      <c r="B2880" s="2" t="str" cm="1">
        <f t="array" ref="B2880">INDEX(JIS一覧!$A$1:$CQ$95, VALUE(LEFT(F2880, 2))+1, VALUE(RIGHT(F2880, 2))+1)</f>
        <v>醜</v>
      </c>
      <c r="E2880" s="1">
        <f t="shared" si="230"/>
        <v>502</v>
      </c>
      <c r="F2880" s="7">
        <v>2925</v>
      </c>
      <c r="G2880" s="9" t="str" cm="1">
        <f t="array" ref="G2880">IF(LEN(F2880)=4,"1-"&amp;LEFT(F2880,2)&amp;"-"&amp;RIGHT(F2880,2),IF(AND(F2880="",B2880&lt;&gt;""),FindJISCoordinate(B2880),"No Code"))</f>
        <v>1-29-25</v>
      </c>
      <c r="H2880" s="3">
        <f t="shared" si="226"/>
        <v>37276</v>
      </c>
      <c r="I2880" s="3" t="str">
        <f t="shared" si="228"/>
        <v>U+919C</v>
      </c>
      <c r="J2880" s="3" t="str">
        <f t="shared" si="229"/>
        <v>醜</v>
      </c>
      <c r="K2880" s="3" t="b">
        <f t="shared" si="227"/>
        <v>1</v>
      </c>
    </row>
    <row r="2881" spans="2:11" x14ac:dyDescent="0.4">
      <c r="B2881" s="2" t="str" cm="1">
        <f t="array" ref="B2881">INDEX(JIS一覧!$A$1:$CQ$95, VALUE(LEFT(F2881, 2))+1, VALUE(RIGHT(F2881, 2))+1)</f>
        <v>鞦</v>
      </c>
      <c r="E2881" s="1">
        <f t="shared" si="230"/>
        <v>502</v>
      </c>
      <c r="F2881" s="7">
        <v>8067</v>
      </c>
      <c r="G2881" s="9" t="str" cm="1">
        <f t="array" ref="G2881">IF(LEN(F2881)=4,"1-"&amp;LEFT(F2881,2)&amp;"-"&amp;RIGHT(F2881,2),IF(AND(F2881="",B2881&lt;&gt;""),FindJISCoordinate(B2881),"No Code"))</f>
        <v>1-80-67</v>
      </c>
      <c r="H2881" s="3">
        <f t="shared" si="226"/>
        <v>38822</v>
      </c>
      <c r="I2881" s="3" t="str">
        <f t="shared" si="228"/>
        <v>U+97A6</v>
      </c>
      <c r="J2881" s="3" t="str">
        <f t="shared" si="229"/>
        <v>鞦</v>
      </c>
      <c r="K2881" s="3" t="b">
        <f t="shared" si="227"/>
        <v>1</v>
      </c>
    </row>
    <row r="2882" spans="2:11" x14ac:dyDescent="0.4">
      <c r="B2882" s="2" t="str" cm="1">
        <f t="array" ref="B2882">INDEX(JIS一覧!$A$1:$CQ$95, VALUE(LEFT(F2882, 2))+1, VALUE(RIGHT(F2882, 2))+1)</f>
        <v>繡</v>
      </c>
      <c r="E2882" s="1">
        <f t="shared" si="230"/>
        <v>502</v>
      </c>
      <c r="F2882" s="7">
        <v>9022</v>
      </c>
      <c r="G2882" s="9" t="str" cm="1">
        <f t="array" ref="G2882">IF(LEN(F2882)=4,"1-"&amp;LEFT(F2882,2)&amp;"-"&amp;RIGHT(F2882,2),IF(AND(F2882="",B2882&lt;&gt;""),FindJISCoordinate(B2882),"No Code"))</f>
        <v>1-90-22</v>
      </c>
      <c r="H2882" s="3">
        <f t="shared" ref="H2882:H2945" si="231">IFERROR(_xlfn.UNICODE(B2882),"")</f>
        <v>32353</v>
      </c>
      <c r="I2882" s="3" t="str">
        <f t="shared" si="228"/>
        <v>U+7E61</v>
      </c>
      <c r="J2882" s="3" t="str">
        <f t="shared" si="229"/>
        <v>繡</v>
      </c>
      <c r="K2882" s="3" t="b">
        <f t="shared" ref="K2882:K2945" si="232">B2882=J2882</f>
        <v>1</v>
      </c>
    </row>
    <row r="2883" spans="2:11" x14ac:dyDescent="0.4">
      <c r="B2883" s="2" t="str" cm="1">
        <f t="array" ref="B2883">INDEX(JIS一覧!$A$1:$CQ$95, VALUE(LEFT(F2883, 2))+1, VALUE(RIGHT(F2883, 2))+1)</f>
        <v>繍</v>
      </c>
      <c r="C2883" t="s">
        <v>11253</v>
      </c>
      <c r="E2883" s="1">
        <f t="shared" si="230"/>
        <v>502</v>
      </c>
      <c r="F2883" s="7">
        <v>2911</v>
      </c>
      <c r="G2883" s="9" t="str" cm="1">
        <f t="array" ref="G2883">IF(LEN(F2883)=4,"1-"&amp;LEFT(F2883,2)&amp;"-"&amp;RIGHT(F2883,2),IF(AND(F2883="",B2883&lt;&gt;""),FindJISCoordinate(B2883),"No Code"))</f>
        <v>1-29-11</v>
      </c>
      <c r="H2883" s="3">
        <f t="shared" si="231"/>
        <v>32333</v>
      </c>
      <c r="I2883" s="3" t="str">
        <f t="shared" si="228"/>
        <v>U+7E4D</v>
      </c>
      <c r="J2883" s="3" t="str">
        <f t="shared" si="229"/>
        <v>繍</v>
      </c>
      <c r="K2883" s="3" t="b">
        <f t="shared" si="232"/>
        <v>1</v>
      </c>
    </row>
    <row r="2884" spans="2:11" x14ac:dyDescent="0.4">
      <c r="B2884" s="2" t="str" cm="1">
        <f t="array" ref="B2884">INDEX(JIS一覧!$A$1:$CQ$95, VALUE(LEFT(F2884, 2))+1, VALUE(RIGHT(F2884, 2))+1)</f>
        <v>蹴</v>
      </c>
      <c r="E2884" s="1">
        <f t="shared" si="230"/>
        <v>502</v>
      </c>
      <c r="F2884" s="7">
        <v>2919</v>
      </c>
      <c r="G2884" s="9" t="str" cm="1">
        <f t="array" ref="G2884">IF(LEN(F2884)=4,"1-"&amp;LEFT(F2884,2)&amp;"-"&amp;RIGHT(F2884,2),IF(AND(F2884="",B2884&lt;&gt;""),FindJISCoordinate(B2884),"No Code"))</f>
        <v>1-29-19</v>
      </c>
      <c r="H2884" s="3">
        <f t="shared" si="231"/>
        <v>36468</v>
      </c>
      <c r="I2884" s="3" t="str">
        <f t="shared" si="228"/>
        <v>U+8E74</v>
      </c>
      <c r="J2884" s="3" t="str">
        <f t="shared" si="229"/>
        <v>蹴</v>
      </c>
      <c r="K2884" s="3" t="b">
        <f t="shared" si="232"/>
        <v>1</v>
      </c>
    </row>
    <row r="2885" spans="2:11" x14ac:dyDescent="0.4">
      <c r="B2885" s="2" t="str" cm="1">
        <f t="array" ref="B2885">INDEX(JIS一覧!$A$1:$CQ$95, VALUE(LEFT(F2885, 2))+1, VALUE(RIGHT(F2885, 2))+1)</f>
        <v>鰍</v>
      </c>
      <c r="E2885" s="1">
        <f t="shared" si="230"/>
        <v>502</v>
      </c>
      <c r="F2885" s="7">
        <v>1966</v>
      </c>
      <c r="G2885" s="9" t="str" cm="1">
        <f t="array" ref="G2885">IF(LEN(F2885)=4,"1-"&amp;LEFT(F2885,2)&amp;"-"&amp;RIGHT(F2885,2),IF(AND(F2885="",B2885&lt;&gt;""),FindJISCoordinate(B2885),"No Code"))</f>
        <v>1-19-66</v>
      </c>
      <c r="H2885" s="3">
        <f t="shared" si="231"/>
        <v>39949</v>
      </c>
      <c r="I2885" s="3" t="str">
        <f t="shared" si="228"/>
        <v>U+9C0D</v>
      </c>
      <c r="J2885" s="3" t="str">
        <f t="shared" si="229"/>
        <v>鰍</v>
      </c>
      <c r="K2885" s="3" t="b">
        <f t="shared" si="232"/>
        <v>1</v>
      </c>
    </row>
    <row r="2886" spans="2:11" x14ac:dyDescent="0.4">
      <c r="B2886" s="2" t="str" cm="1">
        <f t="array" ref="B2886">INDEX(JIS一覧!$A$1:$CQ$95, VALUE(LEFT(F2886, 2))+1, VALUE(RIGHT(F2886, 2))+1)</f>
        <v>鰌</v>
      </c>
      <c r="E2886" s="1">
        <f t="shared" si="230"/>
        <v>502</v>
      </c>
      <c r="F2886" s="7">
        <v>8253</v>
      </c>
      <c r="G2886" s="9" t="str" cm="1">
        <f t="array" ref="G2886">IF(LEN(F2886)=4,"1-"&amp;LEFT(F2886,2)&amp;"-"&amp;RIGHT(F2886,2),IF(AND(F2886="",B2886&lt;&gt;""),FindJISCoordinate(B2886),"No Code"))</f>
        <v>1-82-53</v>
      </c>
      <c r="H2886" s="3">
        <f t="shared" si="231"/>
        <v>39948</v>
      </c>
      <c r="I2886" s="3" t="str">
        <f t="shared" si="228"/>
        <v>U+9C0C</v>
      </c>
      <c r="J2886" s="3" t="str">
        <f t="shared" si="229"/>
        <v>鰌</v>
      </c>
      <c r="K2886" s="3" t="b">
        <f t="shared" si="232"/>
        <v>1</v>
      </c>
    </row>
    <row r="2887" spans="2:11" x14ac:dyDescent="0.4">
      <c r="B2887" s="2" t="str" cm="1">
        <f t="array" ref="B2887">INDEX(JIS一覧!$A$1:$CQ$95, VALUE(LEFT(F2887, 2))+1, VALUE(RIGHT(F2887, 2))+1)</f>
        <v>龝</v>
      </c>
      <c r="E2887" s="1">
        <f t="shared" si="230"/>
        <v>502</v>
      </c>
      <c r="F2887" s="7">
        <v>6752</v>
      </c>
      <c r="G2887" s="9" t="str" cm="1">
        <f t="array" ref="G2887">IF(LEN(F2887)=4,"1-"&amp;LEFT(F2887,2)&amp;"-"&amp;RIGHT(F2887,2),IF(AND(F2887="",B2887&lt;&gt;""),FindJISCoordinate(B2887),"No Code"))</f>
        <v>1-67-52</v>
      </c>
      <c r="H2887" s="3">
        <f t="shared" si="231"/>
        <v>40861</v>
      </c>
      <c r="I2887" s="3" t="str">
        <f t="shared" si="228"/>
        <v>U+9F9D</v>
      </c>
      <c r="J2887" s="3" t="str">
        <f t="shared" si="229"/>
        <v>龝</v>
      </c>
      <c r="K2887" s="3" t="b">
        <f t="shared" si="232"/>
        <v>1</v>
      </c>
    </row>
    <row r="2888" spans="2:11" x14ac:dyDescent="0.4">
      <c r="B2888" s="2" t="str" cm="1">
        <f t="array" ref="B2888">INDEX(JIS一覧!$A$1:$CQ$95, VALUE(LEFT(F2888, 2))+1, VALUE(RIGHT(F2888, 2))+1)</f>
        <v>穐</v>
      </c>
      <c r="C2888" t="s">
        <v>11254</v>
      </c>
      <c r="E2888" s="1">
        <f t="shared" si="230"/>
        <v>502</v>
      </c>
      <c r="F2888" s="7">
        <v>1612</v>
      </c>
      <c r="G2888" s="9" t="str" cm="1">
        <f t="array" ref="G2888">IF(LEN(F2888)=4,"1-"&amp;LEFT(F2888,2)&amp;"-"&amp;RIGHT(F2888,2),IF(AND(F2888="",B2888&lt;&gt;""),FindJISCoordinate(B2888),"No Code"))</f>
        <v>1-16-12</v>
      </c>
      <c r="H2888" s="3">
        <f t="shared" si="231"/>
        <v>31312</v>
      </c>
      <c r="I2888" s="3" t="str">
        <f t="shared" si="228"/>
        <v>U+7A50</v>
      </c>
      <c r="J2888" s="3" t="str">
        <f t="shared" si="229"/>
        <v>穐</v>
      </c>
      <c r="K2888" s="3" t="b">
        <f t="shared" si="232"/>
        <v>1</v>
      </c>
    </row>
    <row r="2889" spans="2:11" x14ac:dyDescent="0.4">
      <c r="B2889" s="2" t="str" cm="1">
        <f t="array" ref="B2889">INDEX(JIS一覧!$A$1:$CQ$95, VALUE(LEFT(F2889, 2))+1, VALUE(RIGHT(F2889, 2))+1)</f>
        <v>襲</v>
      </c>
      <c r="E2889" s="1">
        <f t="shared" si="230"/>
        <v>502</v>
      </c>
      <c r="F2889" s="7">
        <v>2917</v>
      </c>
      <c r="G2889" s="9" t="str" cm="1">
        <f t="array" ref="G2889">IF(LEN(F2889)=4,"1-"&amp;LEFT(F2889,2)&amp;"-"&amp;RIGHT(F2889,2),IF(AND(F2889="",B2889&lt;&gt;""),FindJISCoordinate(B2889),"No Code"))</f>
        <v>1-29-17</v>
      </c>
      <c r="H2889" s="3">
        <f t="shared" si="231"/>
        <v>35186</v>
      </c>
      <c r="I2889" s="3" t="str">
        <f t="shared" si="228"/>
        <v>U+8972</v>
      </c>
      <c r="J2889" s="3" t="str">
        <f t="shared" si="229"/>
        <v>襲</v>
      </c>
      <c r="K2889" s="3" t="b">
        <f t="shared" si="232"/>
        <v>1</v>
      </c>
    </row>
    <row r="2890" spans="2:11" x14ac:dyDescent="0.4">
      <c r="B2890" s="2" t="str" cm="1">
        <f t="array" ref="B2890">INDEX(JIS一覧!$A$1:$CQ$95, VALUE(LEFT(F2890, 2))+1, VALUE(RIGHT(F2890, 2))+1)</f>
        <v>讐</v>
      </c>
      <c r="E2890" s="1">
        <f t="shared" si="230"/>
        <v>502</v>
      </c>
      <c r="F2890" s="7">
        <v>2918</v>
      </c>
      <c r="G2890" s="9" t="str" cm="1">
        <f t="array" ref="G2890">IF(LEN(F2890)=4,"1-"&amp;LEFT(F2890,2)&amp;"-"&amp;RIGHT(F2890,2),IF(AND(F2890="",B2890&lt;&gt;""),FindJISCoordinate(B2890),"No Code"))</f>
        <v>1-29-18</v>
      </c>
      <c r="H2890" s="3">
        <f t="shared" si="231"/>
        <v>35728</v>
      </c>
      <c r="I2890" s="3" t="str">
        <f t="shared" ref="I2890:I2953" si="233">IFERROR("U+"&amp;DEC2HEX(H2890),"")</f>
        <v>U+8B90</v>
      </c>
      <c r="J2890" s="3" t="str">
        <f t="shared" ref="J2890:J2953" si="234">IFERROR(_xlfn.UNICHAR(H2890),"")</f>
        <v>讐</v>
      </c>
      <c r="K2890" s="3" t="b">
        <f t="shared" si="232"/>
        <v>1</v>
      </c>
    </row>
    <row r="2891" spans="2:11" x14ac:dyDescent="0.4">
      <c r="B2891" s="2" t="str" cm="1">
        <f t="array" ref="B2891">INDEX(JIS一覧!$A$1:$CQ$95, VALUE(LEFT(F2891, 2))+1, VALUE(RIGHT(F2891, 2))+1)</f>
        <v>讎</v>
      </c>
      <c r="C2891" t="s">
        <v>11255</v>
      </c>
      <c r="E2891" s="1">
        <f t="shared" si="230"/>
        <v>502</v>
      </c>
      <c r="F2891" s="7">
        <v>7608</v>
      </c>
      <c r="G2891" s="9" t="str" cm="1">
        <f t="array" ref="G2891">IF(LEN(F2891)=4,"1-"&amp;LEFT(F2891,2)&amp;"-"&amp;RIGHT(F2891,2),IF(AND(F2891="",B2891&lt;&gt;""),FindJISCoordinate(B2891),"No Code"))</f>
        <v>1-76-08</v>
      </c>
      <c r="H2891" s="3">
        <f t="shared" si="231"/>
        <v>35726</v>
      </c>
      <c r="I2891" s="3" t="str">
        <f t="shared" si="233"/>
        <v>U+8B8E</v>
      </c>
      <c r="J2891" s="3" t="str">
        <f t="shared" si="234"/>
        <v>讎</v>
      </c>
      <c r="K2891" s="3" t="b">
        <f t="shared" si="232"/>
        <v>1</v>
      </c>
    </row>
    <row r="2892" spans="2:11" x14ac:dyDescent="0.4">
      <c r="B2892" s="2" t="str" cm="1">
        <f t="array" ref="B2892">INDEX(JIS一覧!$A$1:$CQ$95, VALUE(LEFT(F2892, 2))+1, VALUE(RIGHT(F2892, 2))+1)</f>
        <v>鷲</v>
      </c>
      <c r="E2892" s="1">
        <f t="shared" si="230"/>
        <v>502</v>
      </c>
      <c r="F2892" s="7">
        <v>4741</v>
      </c>
      <c r="G2892" s="9" t="str" cm="1">
        <f t="array" ref="G2892">IF(LEN(F2892)=4,"1-"&amp;LEFT(F2892,2)&amp;"-"&amp;RIGHT(F2892,2),IF(AND(F2892="",B2892&lt;&gt;""),FindJISCoordinate(B2892),"No Code"))</f>
        <v>1-47-41</v>
      </c>
      <c r="H2892" s="3">
        <f t="shared" si="231"/>
        <v>40434</v>
      </c>
      <c r="I2892" s="3" t="str">
        <f t="shared" si="233"/>
        <v>U+9DF2</v>
      </c>
      <c r="J2892" s="3" t="str">
        <f t="shared" si="234"/>
        <v>鷲</v>
      </c>
      <c r="K2892" s="3" t="b">
        <f t="shared" si="232"/>
        <v>1</v>
      </c>
    </row>
    <row r="2893" spans="2:11" x14ac:dyDescent="0.4">
      <c r="B2893" s="2" t="str" cm="1">
        <f t="array" ref="B2893">INDEX(JIS一覧!$A$1:$CQ$95, VALUE(LEFT(F2893, 2))+1, VALUE(RIGHT(F2893, 2))+1)</f>
        <v>驟</v>
      </c>
      <c r="E2893" s="1">
        <f t="shared" si="230"/>
        <v>502</v>
      </c>
      <c r="F2893" s="7">
        <v>8169</v>
      </c>
      <c r="G2893" s="9" t="str" cm="1">
        <f t="array" ref="G2893">IF(LEN(F2893)=4,"1-"&amp;LEFT(F2893,2)&amp;"-"&amp;RIGHT(F2893,2),IF(AND(F2893="",B2893&lt;&gt;""),FindJISCoordinate(B2893),"No Code"))</f>
        <v>1-81-69</v>
      </c>
      <c r="H2893" s="3">
        <f t="shared" si="231"/>
        <v>39519</v>
      </c>
      <c r="I2893" s="3" t="str">
        <f t="shared" si="233"/>
        <v>U+9A5F</v>
      </c>
      <c r="J2893" s="3" t="str">
        <f t="shared" si="234"/>
        <v>驟</v>
      </c>
      <c r="K2893" s="3" t="b">
        <f t="shared" si="232"/>
        <v>1</v>
      </c>
    </row>
    <row r="2894" spans="2:11" x14ac:dyDescent="0.4">
      <c r="B2894" s="2" t="str" cm="1">
        <f t="array" ref="B2894">INDEX(JIS一覧!$A$1:$CQ$95, VALUE(LEFT(F2894, 2))+1, VALUE(RIGHT(F2894, 2))+1)</f>
        <v>十</v>
      </c>
      <c r="E2894" s="1">
        <f t="shared" si="230"/>
        <v>502</v>
      </c>
      <c r="F2894" s="7">
        <v>2929</v>
      </c>
      <c r="G2894" s="9" t="str" cm="1">
        <f t="array" ref="G2894">IF(LEN(F2894)=4,"1-"&amp;LEFT(F2894,2)&amp;"-"&amp;RIGHT(F2894,2),IF(AND(F2894="",B2894&lt;&gt;""),FindJISCoordinate(B2894),"No Code"))</f>
        <v>1-29-29</v>
      </c>
      <c r="H2894" s="3">
        <f t="shared" si="231"/>
        <v>21313</v>
      </c>
      <c r="I2894" s="3" t="str">
        <f t="shared" si="233"/>
        <v>U+5341</v>
      </c>
      <c r="J2894" s="3" t="str">
        <f t="shared" si="234"/>
        <v>十</v>
      </c>
      <c r="K2894" s="3" t="b">
        <f t="shared" si="232"/>
        <v>1</v>
      </c>
    </row>
    <row r="2895" spans="2:11" x14ac:dyDescent="0.4">
      <c r="B2895" s="2" t="str" cm="1">
        <f t="array" ref="B2895">INDEX(JIS一覧!$A$1:$CQ$95, VALUE(LEFT(F2895, 2))+1, VALUE(RIGHT(F2895, 2))+1)</f>
        <v>什</v>
      </c>
      <c r="E2895" s="1">
        <f t="shared" si="230"/>
        <v>502</v>
      </c>
      <c r="F2895" s="7">
        <v>2926</v>
      </c>
      <c r="G2895" s="9" t="str" cm="1">
        <f t="array" ref="G2895">IF(LEN(F2895)=4,"1-"&amp;LEFT(F2895,2)&amp;"-"&amp;RIGHT(F2895,2),IF(AND(F2895="",B2895&lt;&gt;""),FindJISCoordinate(B2895),"No Code"))</f>
        <v>1-29-26</v>
      </c>
      <c r="H2895" s="3">
        <f t="shared" si="231"/>
        <v>20160</v>
      </c>
      <c r="I2895" s="3" t="str">
        <f t="shared" si="233"/>
        <v>U+4EC0</v>
      </c>
      <c r="J2895" s="3" t="str">
        <f t="shared" si="234"/>
        <v>什</v>
      </c>
      <c r="K2895" s="3" t="b">
        <f t="shared" si="232"/>
        <v>1</v>
      </c>
    </row>
    <row r="2896" spans="2:11" x14ac:dyDescent="0.4">
      <c r="B2896" s="2" t="str" cm="1">
        <f t="array" ref="B2896">INDEX(JIS一覧!$A$1:$CQ$95, VALUE(LEFT(F2896, 2))+1, VALUE(RIGHT(F2896, 2))+1)</f>
        <v>廿</v>
      </c>
      <c r="E2896" s="1">
        <f t="shared" si="230"/>
        <v>502</v>
      </c>
      <c r="F2896" s="7">
        <v>3891</v>
      </c>
      <c r="G2896" s="9" t="str" cm="1">
        <f t="array" ref="G2896">IF(LEN(F2896)=4,"1-"&amp;LEFT(F2896,2)&amp;"-"&amp;RIGHT(F2896,2),IF(AND(F2896="",B2896&lt;&gt;""),FindJISCoordinate(B2896),"No Code"))</f>
        <v>1-38-91</v>
      </c>
      <c r="H2896" s="3">
        <f t="shared" si="231"/>
        <v>24319</v>
      </c>
      <c r="I2896" s="3" t="str">
        <f t="shared" si="233"/>
        <v>U+5EFF</v>
      </c>
      <c r="J2896" s="3" t="str">
        <f t="shared" si="234"/>
        <v>廿</v>
      </c>
      <c r="K2896" s="3" t="b">
        <f t="shared" si="232"/>
        <v>1</v>
      </c>
    </row>
    <row r="2897" spans="2:11" x14ac:dyDescent="0.4">
      <c r="B2897" s="2" t="str" cm="1">
        <f t="array" ref="B2897">INDEX(JIS一覧!$A$1:$CQ$95, VALUE(LEFT(F2897, 2))+1, VALUE(RIGHT(F2897, 2))+1)</f>
        <v>汁</v>
      </c>
      <c r="E2897" s="1">
        <f t="shared" si="230"/>
        <v>502</v>
      </c>
      <c r="F2897" s="7">
        <v>2933</v>
      </c>
      <c r="G2897" s="9" t="str" cm="1">
        <f t="array" ref="G2897">IF(LEN(F2897)=4,"1-"&amp;LEFT(F2897,2)&amp;"-"&amp;RIGHT(F2897,2),IF(AND(F2897="",B2897&lt;&gt;""),FindJISCoordinate(B2897),"No Code"))</f>
        <v>1-29-33</v>
      </c>
      <c r="H2897" s="3">
        <f t="shared" si="231"/>
        <v>27713</v>
      </c>
      <c r="I2897" s="3" t="str">
        <f t="shared" si="233"/>
        <v>U+6C41</v>
      </c>
      <c r="J2897" s="3" t="str">
        <f t="shared" si="234"/>
        <v>汁</v>
      </c>
      <c r="K2897" s="3" t="b">
        <f t="shared" si="232"/>
        <v>1</v>
      </c>
    </row>
    <row r="2898" spans="2:11" x14ac:dyDescent="0.4">
      <c r="B2898" s="2" t="str" cm="1">
        <f t="array" ref="B2898">INDEX(JIS一覧!$A$1:$CQ$95, VALUE(LEFT(F2898, 2))+1, VALUE(RIGHT(F2898, 2))+1)</f>
        <v>充</v>
      </c>
      <c r="E2898" s="1">
        <f t="shared" si="230"/>
        <v>502</v>
      </c>
      <c r="F2898" s="7">
        <v>2928</v>
      </c>
      <c r="G2898" s="9" t="str" cm="1">
        <f t="array" ref="G2898">IF(LEN(F2898)=4,"1-"&amp;LEFT(F2898,2)&amp;"-"&amp;RIGHT(F2898,2),IF(AND(F2898="",B2898&lt;&gt;""),FindJISCoordinate(B2898),"No Code"))</f>
        <v>1-29-28</v>
      </c>
      <c r="H2898" s="3">
        <f t="shared" si="231"/>
        <v>20805</v>
      </c>
      <c r="I2898" s="3" t="str">
        <f t="shared" si="233"/>
        <v>U+5145</v>
      </c>
      <c r="J2898" s="3" t="str">
        <f t="shared" si="234"/>
        <v>充</v>
      </c>
      <c r="K2898" s="3" t="b">
        <f t="shared" si="232"/>
        <v>1</v>
      </c>
    </row>
    <row r="2899" spans="2:11" x14ac:dyDescent="0.4">
      <c r="B2899" s="2"/>
      <c r="C2899" t="s">
        <v>11256</v>
      </c>
      <c r="E2899" s="1">
        <f t="shared" si="230"/>
        <v>502</v>
      </c>
      <c r="G2899" s="9" t="str" cm="1">
        <f t="array" ref="G2899">IF(LEN(F2899)=4,"1-"&amp;LEFT(F2899,2)&amp;"-"&amp;RIGHT(F2899,2),IF(AND(F2899="",B2899&lt;&gt;""),FindJISCoordinate(B2899),"No Code"))</f>
        <v>No Code</v>
      </c>
      <c r="H2899" s="3" t="str">
        <f t="shared" si="231"/>
        <v/>
      </c>
      <c r="I2899" s="3" t="str">
        <f t="shared" si="233"/>
        <v/>
      </c>
      <c r="J2899" s="3" t="str">
        <f t="shared" si="234"/>
        <v/>
      </c>
      <c r="K2899" s="3" t="b">
        <f t="shared" si="232"/>
        <v>1</v>
      </c>
    </row>
    <row r="2900" spans="2:11" x14ac:dyDescent="0.4">
      <c r="B2900" s="2" t="str" cm="1">
        <f t="array" ref="B2900">INDEX(JIS一覧!$A$1:$CQ$95, VALUE(LEFT(F2900, 2))+1, VALUE(RIGHT(F2900, 2))+1)</f>
        <v>戎</v>
      </c>
      <c r="E2900" s="1">
        <f t="shared" si="230"/>
        <v>502</v>
      </c>
      <c r="F2900" s="7">
        <v>2931</v>
      </c>
      <c r="G2900" s="9" t="str" cm="1">
        <f t="array" ref="G2900">IF(LEN(F2900)=4,"1-"&amp;LEFT(F2900,2)&amp;"-"&amp;RIGHT(F2900,2),IF(AND(F2900="",B2900&lt;&gt;""),FindJISCoordinate(B2900),"No Code"))</f>
        <v>1-29-31</v>
      </c>
      <c r="H2900" s="3">
        <f t="shared" si="231"/>
        <v>25102</v>
      </c>
      <c r="I2900" s="3" t="str">
        <f t="shared" si="233"/>
        <v>U+620E</v>
      </c>
      <c r="J2900" s="3" t="str">
        <f t="shared" si="234"/>
        <v>戎</v>
      </c>
      <c r="K2900" s="3" t="b">
        <f t="shared" si="232"/>
        <v>1</v>
      </c>
    </row>
    <row r="2901" spans="2:11" x14ac:dyDescent="0.4">
      <c r="B2901" s="2" t="str" cm="1">
        <f t="array" ref="B2901">INDEX(JIS一覧!$A$1:$CQ$95, VALUE(LEFT(F2901, 2))+1, VALUE(RIGHT(F2901, 2))+1)</f>
        <v>住</v>
      </c>
      <c r="E2901" s="1">
        <f t="shared" si="230"/>
        <v>502</v>
      </c>
      <c r="F2901" s="7">
        <v>2927</v>
      </c>
      <c r="G2901" s="9" t="str" cm="1">
        <f t="array" ref="G2901">IF(LEN(F2901)=4,"1-"&amp;LEFT(F2901,2)&amp;"-"&amp;RIGHT(F2901,2),IF(AND(F2901="",B2901&lt;&gt;""),FindJISCoordinate(B2901),"No Code"))</f>
        <v>1-29-27</v>
      </c>
      <c r="H2901" s="3">
        <f t="shared" si="231"/>
        <v>20303</v>
      </c>
      <c r="I2901" s="3" t="str">
        <f t="shared" si="233"/>
        <v>U+4F4F</v>
      </c>
      <c r="J2901" s="3" t="str">
        <f t="shared" si="234"/>
        <v>住</v>
      </c>
      <c r="K2901" s="3" t="b">
        <f t="shared" si="232"/>
        <v>1</v>
      </c>
    </row>
    <row r="2902" spans="2:11" x14ac:dyDescent="0.4">
      <c r="B2902" s="2" t="str" cm="1">
        <f t="array" ref="B2902">INDEX(JIS一覧!$A$1:$CQ$95, VALUE(LEFT(F2902, 2))+1, VALUE(RIGHT(F2902, 2))+1)</f>
        <v>狃</v>
      </c>
      <c r="E2902" s="1">
        <f t="shared" si="230"/>
        <v>502</v>
      </c>
      <c r="F2902" s="7">
        <v>6429</v>
      </c>
      <c r="G2902" s="9" t="str" cm="1">
        <f t="array" ref="G2902">IF(LEN(F2902)=4,"1-"&amp;LEFT(F2902,2)&amp;"-"&amp;RIGHT(F2902,2),IF(AND(F2902="",B2902&lt;&gt;""),FindJISCoordinate(B2902),"No Code"))</f>
        <v>1-64-29</v>
      </c>
      <c r="H2902" s="3">
        <f t="shared" si="231"/>
        <v>29379</v>
      </c>
      <c r="I2902" s="3" t="str">
        <f t="shared" si="233"/>
        <v>U+72C3</v>
      </c>
      <c r="J2902" s="3" t="str">
        <f t="shared" si="234"/>
        <v>狃</v>
      </c>
      <c r="K2902" s="3" t="b">
        <f t="shared" si="232"/>
        <v>1</v>
      </c>
    </row>
    <row r="2903" spans="2:11" x14ac:dyDescent="0.4">
      <c r="B2903" s="2" t="str" cm="1">
        <f t="array" ref="B2903">INDEX(JIS一覧!$A$1:$CQ$95, VALUE(LEFT(F2903, 2))+1, VALUE(RIGHT(F2903, 2))+1)</f>
        <v>柔</v>
      </c>
      <c r="E2903" s="1">
        <f t="shared" si="230"/>
        <v>502</v>
      </c>
      <c r="F2903" s="7">
        <v>2932</v>
      </c>
      <c r="G2903" s="9" t="str" cm="1">
        <f t="array" ref="G2903">IF(LEN(F2903)=4,"1-"&amp;LEFT(F2903,2)&amp;"-"&amp;RIGHT(F2903,2),IF(AND(F2903="",B2903&lt;&gt;""),FindJISCoordinate(B2903),"No Code"))</f>
        <v>1-29-32</v>
      </c>
      <c r="H2903" s="3">
        <f t="shared" si="231"/>
        <v>26580</v>
      </c>
      <c r="I2903" s="3" t="str">
        <f t="shared" si="233"/>
        <v>U+67D4</v>
      </c>
      <c r="J2903" s="3" t="str">
        <f t="shared" si="234"/>
        <v>柔</v>
      </c>
      <c r="K2903" s="3" t="b">
        <f t="shared" si="232"/>
        <v>1</v>
      </c>
    </row>
    <row r="2904" spans="2:11" x14ac:dyDescent="0.4">
      <c r="B2904" s="2" t="str" cm="1">
        <f t="array" ref="B2904">INDEX(JIS一覧!$A$1:$CQ$95, VALUE(LEFT(F2904, 2))+1, VALUE(RIGHT(F2904, 2))+1)</f>
        <v>重</v>
      </c>
      <c r="E2904" s="1">
        <f t="shared" si="230"/>
        <v>502</v>
      </c>
      <c r="F2904" s="7">
        <v>2937</v>
      </c>
      <c r="G2904" s="9" t="str" cm="1">
        <f t="array" ref="G2904">IF(LEN(F2904)=4,"1-"&amp;LEFT(F2904,2)&amp;"-"&amp;RIGHT(F2904,2),IF(AND(F2904="",B2904&lt;&gt;""),FindJISCoordinate(B2904),"No Code"))</f>
        <v>1-29-37</v>
      </c>
      <c r="H2904" s="3">
        <f t="shared" si="231"/>
        <v>37325</v>
      </c>
      <c r="I2904" s="3" t="str">
        <f t="shared" si="233"/>
        <v>U+91CD</v>
      </c>
      <c r="J2904" s="3" t="str">
        <f t="shared" si="234"/>
        <v>重</v>
      </c>
      <c r="K2904" s="3" t="b">
        <f t="shared" si="232"/>
        <v>1</v>
      </c>
    </row>
    <row r="2905" spans="2:11" x14ac:dyDescent="0.4">
      <c r="B2905" s="2" t="str" cm="1">
        <f t="array" ref="B2905">INDEX(JIS一覧!$A$1:$CQ$95, VALUE(LEFT(F2905, 2))+1, VALUE(RIGHT(F2905, 2))+1)</f>
        <v>従</v>
      </c>
      <c r="E2905" s="1">
        <f t="shared" si="230"/>
        <v>502</v>
      </c>
      <c r="F2905" s="7">
        <v>2930</v>
      </c>
      <c r="G2905" s="9" t="str" cm="1">
        <f t="array" ref="G2905">IF(LEN(F2905)=4,"1-"&amp;LEFT(F2905,2)&amp;"-"&amp;RIGHT(F2905,2),IF(AND(F2905="",B2905&lt;&gt;""),FindJISCoordinate(B2905),"No Code"))</f>
        <v>1-29-30</v>
      </c>
      <c r="H2905" s="3">
        <f t="shared" si="231"/>
        <v>24467</v>
      </c>
      <c r="I2905" s="3" t="str">
        <f t="shared" si="233"/>
        <v>U+5F93</v>
      </c>
      <c r="J2905" s="3" t="str">
        <f t="shared" si="234"/>
        <v>従</v>
      </c>
      <c r="K2905" s="3" t="b">
        <f t="shared" si="232"/>
        <v>1</v>
      </c>
    </row>
    <row r="2906" spans="2:11" x14ac:dyDescent="0.4">
      <c r="B2906" s="2" t="str" cm="1">
        <f t="array" ref="B2906">INDEX(JIS一覧!$A$1:$CQ$95, VALUE(LEFT(F2906, 2))+1, VALUE(RIGHT(F2906, 2))+1)</f>
        <v>從</v>
      </c>
      <c r="C2906" t="s">
        <v>11257</v>
      </c>
      <c r="E2906" s="1">
        <f t="shared" si="230"/>
        <v>502</v>
      </c>
      <c r="F2906" s="7">
        <v>5547</v>
      </c>
      <c r="G2906" s="9" t="str" cm="1">
        <f t="array" ref="G2906">IF(LEN(F2906)=4,"1-"&amp;LEFT(F2906,2)&amp;"-"&amp;RIGHT(F2906,2),IF(AND(F2906="",B2906&lt;&gt;""),FindJISCoordinate(B2906),"No Code"))</f>
        <v>1-55-47</v>
      </c>
      <c r="H2906" s="3">
        <f t="shared" si="231"/>
        <v>24478</v>
      </c>
      <c r="I2906" s="3" t="str">
        <f t="shared" si="233"/>
        <v>U+5F9E</v>
      </c>
      <c r="J2906" s="3" t="str">
        <f t="shared" si="234"/>
        <v>從</v>
      </c>
      <c r="K2906" s="3" t="b">
        <f t="shared" si="232"/>
        <v>1</v>
      </c>
    </row>
    <row r="2907" spans="2:11" x14ac:dyDescent="0.4">
      <c r="B2907" s="2" t="str" cm="1">
        <f t="array" ref="B2907">INDEX(JIS一覧!$A$1:$CQ$95, VALUE(LEFT(F2907, 2))+1, VALUE(RIGHT(F2907, 2))+1)</f>
        <v>渋</v>
      </c>
      <c r="E2907" s="1">
        <f t="shared" si="230"/>
        <v>502</v>
      </c>
      <c r="F2907" s="7">
        <v>2934</v>
      </c>
      <c r="G2907" s="9" t="str" cm="1">
        <f t="array" ref="G2907">IF(LEN(F2907)=4,"1-"&amp;LEFT(F2907,2)&amp;"-"&amp;RIGHT(F2907,2),IF(AND(F2907="",B2907&lt;&gt;""),FindJISCoordinate(B2907),"No Code"))</f>
        <v>1-29-34</v>
      </c>
      <c r="H2907" s="3">
        <f t="shared" si="231"/>
        <v>28171</v>
      </c>
      <c r="I2907" s="3" t="str">
        <f t="shared" si="233"/>
        <v>U+6E0B</v>
      </c>
      <c r="J2907" s="3" t="str">
        <f t="shared" si="234"/>
        <v>渋</v>
      </c>
      <c r="K2907" s="3" t="b">
        <f t="shared" si="232"/>
        <v>1</v>
      </c>
    </row>
    <row r="2908" spans="2:11" x14ac:dyDescent="0.4">
      <c r="B2908" s="2" t="str" cm="1">
        <f t="array" ref="B2908">INDEX(JIS一覧!$A$1:$CQ$95, VALUE(LEFT(F2908, 2))+1, VALUE(RIGHT(F2908, 2))+1)</f>
        <v>澁</v>
      </c>
      <c r="C2908" t="s">
        <v>11258</v>
      </c>
      <c r="E2908" s="1">
        <f t="shared" si="230"/>
        <v>502</v>
      </c>
      <c r="F2908" s="7">
        <v>6307</v>
      </c>
      <c r="G2908" s="9" t="str" cm="1">
        <f t="array" ref="G2908">IF(LEN(F2908)=4,"1-"&amp;LEFT(F2908,2)&amp;"-"&amp;RIGHT(F2908,2),IF(AND(F2908="",B2908&lt;&gt;""),FindJISCoordinate(B2908),"No Code"))</f>
        <v>1-63-07</v>
      </c>
      <c r="H2908" s="3">
        <f t="shared" si="231"/>
        <v>28545</v>
      </c>
      <c r="I2908" s="3" t="str">
        <f t="shared" si="233"/>
        <v>U+6F81</v>
      </c>
      <c r="J2908" s="3" t="str">
        <f t="shared" si="234"/>
        <v>澁</v>
      </c>
      <c r="K2908" s="3" t="b">
        <f t="shared" si="232"/>
        <v>1</v>
      </c>
    </row>
    <row r="2909" spans="2:11" x14ac:dyDescent="0.4">
      <c r="B2909" s="2" t="str" cm="1">
        <f t="array" ref="B2909">INDEX(JIS一覧!$A$1:$CQ$95, VALUE(LEFT(F2909, 2))+1, VALUE(RIGHT(F2909, 2))+1)</f>
        <v>揉</v>
      </c>
      <c r="E2909" s="1">
        <f t="shared" si="230"/>
        <v>502</v>
      </c>
      <c r="F2909" s="7">
        <v>5770</v>
      </c>
      <c r="G2909" s="9" t="str" cm="1">
        <f t="array" ref="G2909">IF(LEN(F2909)=4,"1-"&amp;LEFT(F2909,2)&amp;"-"&amp;RIGHT(F2909,2),IF(AND(F2909="",B2909&lt;&gt;""),FindJISCoordinate(B2909),"No Code"))</f>
        <v>1-57-70</v>
      </c>
      <c r="H2909" s="3">
        <f t="shared" si="231"/>
        <v>25545</v>
      </c>
      <c r="I2909" s="3" t="str">
        <f t="shared" si="233"/>
        <v>U+63C9</v>
      </c>
      <c r="J2909" s="3" t="str">
        <f t="shared" si="234"/>
        <v>揉</v>
      </c>
      <c r="K2909" s="3" t="b">
        <f t="shared" si="232"/>
        <v>1</v>
      </c>
    </row>
    <row r="2910" spans="2:11" x14ac:dyDescent="0.4">
      <c r="B2910" s="2" t="str" cm="1">
        <f t="array" ref="B2910">INDEX(JIS一覧!$A$1:$CQ$95, VALUE(LEFT(F2910, 2))+1, VALUE(RIGHT(F2910, 2))+1)</f>
        <v>絨</v>
      </c>
      <c r="E2910" s="1">
        <f t="shared" si="230"/>
        <v>502</v>
      </c>
      <c r="F2910" s="7">
        <v>6916</v>
      </c>
      <c r="G2910" s="9" t="str" cm="1">
        <f t="array" ref="G2910">IF(LEN(F2910)=4,"1-"&amp;LEFT(F2910,2)&amp;"-"&amp;RIGHT(F2910,2),IF(AND(F2910="",B2910&lt;&gt;""),FindJISCoordinate(B2910),"No Code"))</f>
        <v>1-69-16</v>
      </c>
      <c r="H2910" s="3">
        <f t="shared" si="231"/>
        <v>32104</v>
      </c>
      <c r="I2910" s="3" t="str">
        <f t="shared" si="233"/>
        <v>U+7D68</v>
      </c>
      <c r="J2910" s="3" t="str">
        <f t="shared" si="234"/>
        <v>絨</v>
      </c>
      <c r="K2910" s="3" t="b">
        <f t="shared" si="232"/>
        <v>1</v>
      </c>
    </row>
    <row r="2911" spans="2:11" x14ac:dyDescent="0.4">
      <c r="B2911" s="2" t="str" cm="1">
        <f t="array" ref="B2911">INDEX(JIS一覧!$A$1:$CQ$95, VALUE(LEFT(F2911, 2))+1, VALUE(RIGHT(F2911, 2))+1)</f>
        <v>銃</v>
      </c>
      <c r="E2911" s="1">
        <f t="shared" si="230"/>
        <v>502</v>
      </c>
      <c r="F2911" s="7">
        <v>2938</v>
      </c>
      <c r="G2911" s="9" t="str" cm="1">
        <f t="array" ref="G2911">IF(LEN(F2911)=4,"1-"&amp;LEFT(F2911,2)&amp;"-"&amp;RIGHT(F2911,2),IF(AND(F2911="",B2911&lt;&gt;""),FindJISCoordinate(B2911),"No Code"))</f>
        <v>1-29-38</v>
      </c>
      <c r="H2911" s="3">
        <f t="shared" si="231"/>
        <v>37507</v>
      </c>
      <c r="I2911" s="3" t="str">
        <f t="shared" si="233"/>
        <v>U+9283</v>
      </c>
      <c r="J2911" s="3" t="str">
        <f t="shared" si="234"/>
        <v>銃</v>
      </c>
      <c r="K2911" s="3" t="b">
        <f t="shared" si="232"/>
        <v>1</v>
      </c>
    </row>
    <row r="2912" spans="2:11" x14ac:dyDescent="0.4">
      <c r="B2912" s="2" t="str" cm="1">
        <f t="array" ref="B2912">INDEX(JIS一覧!$A$1:$CQ$95, VALUE(LEFT(F2912, 2))+1, VALUE(RIGHT(F2912, 2))+1)</f>
        <v>糅</v>
      </c>
      <c r="E2912" s="1">
        <f t="shared" si="230"/>
        <v>502</v>
      </c>
      <c r="F2912" s="7">
        <v>6882</v>
      </c>
      <c r="G2912" s="9" t="str" cm="1">
        <f t="array" ref="G2912">IF(LEN(F2912)=4,"1-"&amp;LEFT(F2912,2)&amp;"-"&amp;RIGHT(F2912,2),IF(AND(F2912="",B2912&lt;&gt;""),FindJISCoordinate(B2912),"No Code"))</f>
        <v>1-68-82</v>
      </c>
      <c r="H2912" s="3">
        <f t="shared" si="231"/>
        <v>31941</v>
      </c>
      <c r="I2912" s="3" t="str">
        <f t="shared" si="233"/>
        <v>U+7CC5</v>
      </c>
      <c r="J2912" s="3" t="str">
        <f t="shared" si="234"/>
        <v>糅</v>
      </c>
      <c r="K2912" s="3" t="b">
        <f t="shared" si="232"/>
        <v>1</v>
      </c>
    </row>
    <row r="2913" spans="2:11" x14ac:dyDescent="0.4">
      <c r="B2913" s="2" t="str" cm="1">
        <f t="array" ref="B2913">INDEX(JIS一覧!$A$1:$CQ$95, VALUE(LEFT(F2913, 2))+1, VALUE(RIGHT(F2913, 2))+1)</f>
        <v>獣</v>
      </c>
      <c r="E2913" s="1">
        <f t="shared" si="230"/>
        <v>502</v>
      </c>
      <c r="F2913" s="7">
        <v>2935</v>
      </c>
      <c r="G2913" s="9" t="str" cm="1">
        <f t="array" ref="G2913">IF(LEN(F2913)=4,"1-"&amp;LEFT(F2913,2)&amp;"-"&amp;RIGHT(F2913,2),IF(AND(F2913="",B2913&lt;&gt;""),FindJISCoordinate(B2913),"No Code"))</f>
        <v>1-29-35</v>
      </c>
      <c r="H2913" s="3">
        <f t="shared" si="231"/>
        <v>29539</v>
      </c>
      <c r="I2913" s="3" t="str">
        <f t="shared" si="233"/>
        <v>U+7363</v>
      </c>
      <c r="J2913" s="3" t="str">
        <f t="shared" si="234"/>
        <v>獣</v>
      </c>
      <c r="K2913" s="3" t="b">
        <f t="shared" si="232"/>
        <v>1</v>
      </c>
    </row>
    <row r="2914" spans="2:11" x14ac:dyDescent="0.4">
      <c r="B2914" s="2" t="str" cm="1">
        <f t="array" ref="B2914">INDEX(JIS一覧!$A$1:$CQ$95, VALUE(LEFT(F2914, 2))+1, VALUE(RIGHT(F2914, 2))+1)</f>
        <v>獸</v>
      </c>
      <c r="C2914" t="s">
        <v>11259</v>
      </c>
      <c r="E2914" s="1">
        <f t="shared" si="230"/>
        <v>502</v>
      </c>
      <c r="F2914" s="7">
        <v>6457</v>
      </c>
      <c r="G2914" s="9" t="str" cm="1">
        <f t="array" ref="G2914">IF(LEN(F2914)=4,"1-"&amp;LEFT(F2914,2)&amp;"-"&amp;RIGHT(F2914,2),IF(AND(F2914="",B2914&lt;&gt;""),FindJISCoordinate(B2914),"No Code"))</f>
        <v>1-64-57</v>
      </c>
      <c r="H2914" s="3">
        <f t="shared" si="231"/>
        <v>29560</v>
      </c>
      <c r="I2914" s="3" t="str">
        <f t="shared" si="233"/>
        <v>U+7378</v>
      </c>
      <c r="J2914" s="3" t="str">
        <f t="shared" si="234"/>
        <v>獸</v>
      </c>
      <c r="K2914" s="3" t="b">
        <f t="shared" si="232"/>
        <v>1</v>
      </c>
    </row>
    <row r="2915" spans="2:11" x14ac:dyDescent="0.4">
      <c r="B2915" s="2" t="str" cm="1">
        <f t="array" ref="B2915">INDEX(JIS一覧!$A$1:$CQ$95, VALUE(LEFT(F2915, 2))+1, VALUE(RIGHT(F2915, 2))+1)</f>
        <v>縦</v>
      </c>
      <c r="E2915" s="1">
        <f t="shared" si="230"/>
        <v>502</v>
      </c>
      <c r="F2915" s="7">
        <v>2936</v>
      </c>
      <c r="G2915" s="9" t="str" cm="1">
        <f t="array" ref="G2915">IF(LEN(F2915)=4,"1-"&amp;LEFT(F2915,2)&amp;"-"&amp;RIGHT(F2915,2),IF(AND(F2915="",B2915&lt;&gt;""),FindJISCoordinate(B2915),"No Code"))</f>
        <v>1-29-36</v>
      </c>
      <c r="H2915" s="3">
        <f t="shared" si="231"/>
        <v>32294</v>
      </c>
      <c r="I2915" s="3" t="str">
        <f t="shared" si="233"/>
        <v>U+7E26</v>
      </c>
      <c r="J2915" s="3" t="str">
        <f t="shared" si="234"/>
        <v>縦</v>
      </c>
      <c r="K2915" s="3" t="b">
        <f t="shared" si="232"/>
        <v>1</v>
      </c>
    </row>
    <row r="2916" spans="2:11" x14ac:dyDescent="0.4">
      <c r="B2916" s="2" t="str" cm="1">
        <f t="array" ref="B2916">INDEX(JIS一覧!$A$1:$CQ$95, VALUE(LEFT(F2916, 2))+1, VALUE(RIGHT(F2916, 2))+1)</f>
        <v>縱</v>
      </c>
      <c r="C2916" t="s">
        <v>11260</v>
      </c>
      <c r="E2916" s="1">
        <f t="shared" si="230"/>
        <v>502</v>
      </c>
      <c r="F2916" s="7">
        <v>6952</v>
      </c>
      <c r="G2916" s="9" t="str" cm="1">
        <f t="array" ref="G2916">IF(LEN(F2916)=4,"1-"&amp;LEFT(F2916,2)&amp;"-"&amp;RIGHT(F2916,2),IF(AND(F2916="",B2916&lt;&gt;""),FindJISCoordinate(B2916),"No Code"))</f>
        <v>1-69-52</v>
      </c>
      <c r="H2916" s="3">
        <f t="shared" si="231"/>
        <v>32305</v>
      </c>
      <c r="I2916" s="3" t="str">
        <f t="shared" si="233"/>
        <v>U+7E31</v>
      </c>
      <c r="J2916" s="3" t="str">
        <f t="shared" si="234"/>
        <v>縱</v>
      </c>
      <c r="K2916" s="3" t="b">
        <f t="shared" si="232"/>
        <v>1</v>
      </c>
    </row>
    <row r="2917" spans="2:11" x14ac:dyDescent="0.4">
      <c r="B2917" s="2" t="str" cm="1">
        <f t="array" ref="B2917">INDEX(JIS一覧!$A$1:$CQ$95, VALUE(LEFT(F2917, 2))+1, VALUE(RIGHT(F2917, 2))+1)</f>
        <v>蹂</v>
      </c>
      <c r="E2917" s="1">
        <f t="shared" si="230"/>
        <v>502</v>
      </c>
      <c r="F2917" s="7">
        <v>7690</v>
      </c>
      <c r="G2917" s="9" t="str" cm="1">
        <f t="array" ref="G2917">IF(LEN(F2917)=4,"1-"&amp;LEFT(F2917,2)&amp;"-"&amp;RIGHT(F2917,2),IF(AND(F2917="",B2917&lt;&gt;""),FindJISCoordinate(B2917),"No Code"))</f>
        <v>1-76-90</v>
      </c>
      <c r="H2917" s="3">
        <f t="shared" si="231"/>
        <v>36418</v>
      </c>
      <c r="I2917" s="3" t="str">
        <f t="shared" si="233"/>
        <v>U+8E42</v>
      </c>
      <c r="J2917" s="3" t="str">
        <f t="shared" si="234"/>
        <v>蹂</v>
      </c>
      <c r="K2917" s="3" t="b">
        <f t="shared" si="232"/>
        <v>1</v>
      </c>
    </row>
    <row r="2918" spans="2:11" x14ac:dyDescent="0.4">
      <c r="B2918" s="2" t="str" cm="1">
        <f t="array" ref="B2918">INDEX(JIS一覧!$A$1:$CQ$95, VALUE(LEFT(F2918, 2))+1, VALUE(RIGHT(F2918, 2))+1)</f>
        <v>鞣</v>
      </c>
      <c r="E2918" s="1">
        <f t="shared" si="230"/>
        <v>502</v>
      </c>
      <c r="F2918" s="7">
        <v>8068</v>
      </c>
      <c r="G2918" s="9" t="str" cm="1">
        <f t="array" ref="G2918">IF(LEN(F2918)=4,"1-"&amp;LEFT(F2918,2)&amp;"-"&amp;RIGHT(F2918,2),IF(AND(F2918="",B2918&lt;&gt;""),FindJISCoordinate(B2918),"No Code"))</f>
        <v>1-80-68</v>
      </c>
      <c r="H2918" s="3">
        <f t="shared" si="231"/>
        <v>38819</v>
      </c>
      <c r="I2918" s="3" t="str">
        <f t="shared" si="233"/>
        <v>U+97A3</v>
      </c>
      <c r="J2918" s="3" t="str">
        <f t="shared" si="234"/>
        <v>鞣</v>
      </c>
      <c r="K2918" s="3" t="b">
        <f t="shared" si="232"/>
        <v>1</v>
      </c>
    </row>
    <row r="2919" spans="2:11" x14ac:dyDescent="0.4">
      <c r="B2919" s="2" t="str" cm="1">
        <f t="array" ref="B2919">INDEX(JIS一覧!$A$1:$CQ$95, VALUE(LEFT(F2919, 2))+1, VALUE(RIGHT(F2919, 2))+1)</f>
        <v>夙</v>
      </c>
      <c r="E2919" s="1">
        <f t="shared" si="230"/>
        <v>502</v>
      </c>
      <c r="F2919" s="7">
        <v>2940</v>
      </c>
      <c r="G2919" s="9" t="str" cm="1">
        <f t="array" ref="G2919">IF(LEN(F2919)=4,"1-"&amp;LEFT(F2919,2)&amp;"-"&amp;RIGHT(F2919,2),IF(AND(F2919="",B2919&lt;&gt;""),FindJISCoordinate(B2919),"No Code"))</f>
        <v>1-29-40</v>
      </c>
      <c r="H2919" s="3">
        <f t="shared" si="231"/>
        <v>22809</v>
      </c>
      <c r="I2919" s="3" t="str">
        <f t="shared" si="233"/>
        <v>U+5919</v>
      </c>
      <c r="J2919" s="3" t="str">
        <f t="shared" si="234"/>
        <v>夙</v>
      </c>
      <c r="K2919" s="3" t="b">
        <f t="shared" si="232"/>
        <v>1</v>
      </c>
    </row>
    <row r="2920" spans="2:11" x14ac:dyDescent="0.4">
      <c r="B2920" s="2" t="str" cm="1">
        <f t="array" ref="B2920">INDEX(JIS一覧!$A$1:$CQ$95, VALUE(LEFT(F2920, 2))+1, VALUE(RIGHT(F2920, 2))+1)</f>
        <v>叔</v>
      </c>
      <c r="E2920" s="1">
        <f t="shared" si="230"/>
        <v>502</v>
      </c>
      <c r="F2920" s="7">
        <v>2939</v>
      </c>
      <c r="G2920" s="9" t="str" cm="1">
        <f t="array" ref="G2920">IF(LEN(F2920)=4,"1-"&amp;LEFT(F2920,2)&amp;"-"&amp;RIGHT(F2920,2),IF(AND(F2920="",B2920&lt;&gt;""),FindJISCoordinate(B2920),"No Code"))</f>
        <v>1-29-39</v>
      </c>
      <c r="H2920" s="3">
        <f t="shared" si="231"/>
        <v>21460</v>
      </c>
      <c r="I2920" s="3" t="str">
        <f t="shared" si="233"/>
        <v>U+53D4</v>
      </c>
      <c r="J2920" s="3" t="str">
        <f t="shared" si="234"/>
        <v>叔</v>
      </c>
      <c r="K2920" s="3" t="b">
        <f t="shared" si="232"/>
        <v>1</v>
      </c>
    </row>
    <row r="2921" spans="2:11" x14ac:dyDescent="0.4">
      <c r="B2921" s="2" t="str" cm="1">
        <f t="array" ref="B2921">INDEX(JIS一覧!$A$1:$CQ$95, VALUE(LEFT(F2921, 2))+1, VALUE(RIGHT(F2921, 2))+1)</f>
        <v>祝</v>
      </c>
      <c r="E2921" s="1">
        <f t="shared" si="230"/>
        <v>502</v>
      </c>
      <c r="F2921" s="7">
        <v>2943</v>
      </c>
      <c r="G2921" s="9" t="str" cm="1">
        <f t="array" ref="G2921">IF(LEN(F2921)=4,"1-"&amp;LEFT(F2921,2)&amp;"-"&amp;RIGHT(F2921,2),IF(AND(F2921="",B2921&lt;&gt;""),FindJISCoordinate(B2921),"No Code"))</f>
        <v>1-29-43</v>
      </c>
      <c r="H2921" s="3">
        <f t="shared" si="231"/>
        <v>31069</v>
      </c>
      <c r="I2921" s="3" t="str">
        <f t="shared" si="233"/>
        <v>U+795D</v>
      </c>
      <c r="J2921" s="3" t="str">
        <f t="shared" si="234"/>
        <v>祝</v>
      </c>
      <c r="K2921" s="3" t="b">
        <f t="shared" si="232"/>
        <v>1</v>
      </c>
    </row>
    <row r="2922" spans="2:11" x14ac:dyDescent="0.4">
      <c r="B2922" s="2" t="str" cm="1">
        <f t="array" ref="B2922">INDEX(JIS一覧!$A$1:$CQ$95, VALUE(LEFT(F2922, 2))+1, VALUE(RIGHT(F2922, 2))+1)</f>
        <v>祝</v>
      </c>
      <c r="C2922" t="s">
        <v>11261</v>
      </c>
      <c r="E2922" s="1">
        <f t="shared" si="230"/>
        <v>502</v>
      </c>
      <c r="F2922" s="7">
        <v>8927</v>
      </c>
      <c r="G2922" s="9" t="str" cm="1">
        <f t="array" ref="G2922">IF(LEN(F2922)=4,"1-"&amp;LEFT(F2922,2)&amp;"-"&amp;RIGHT(F2922,2),IF(AND(F2922="",B2922&lt;&gt;""),FindJISCoordinate(B2922),"No Code"))</f>
        <v>1-89-27</v>
      </c>
      <c r="H2922" s="3">
        <f t="shared" si="231"/>
        <v>64081</v>
      </c>
      <c r="I2922" s="3" t="str">
        <f t="shared" si="233"/>
        <v>U+FA51</v>
      </c>
      <c r="J2922" s="3" t="str">
        <f t="shared" si="234"/>
        <v>祝</v>
      </c>
      <c r="K2922" s="3" t="b">
        <f t="shared" si="232"/>
        <v>1</v>
      </c>
    </row>
    <row r="2923" spans="2:11" x14ac:dyDescent="0.4">
      <c r="B2923" s="2" t="str" cm="1">
        <f t="array" ref="B2923">INDEX(JIS一覧!$A$1:$CQ$95, VALUE(LEFT(F2923, 2))+1, VALUE(RIGHT(F2923, 2))+1)</f>
        <v>俶</v>
      </c>
      <c r="E2923" s="1">
        <f t="shared" si="230"/>
        <v>502</v>
      </c>
      <c r="F2923" s="7">
        <v>4872</v>
      </c>
      <c r="G2923" s="9" t="str" cm="1">
        <f t="array" ref="G2923">IF(LEN(F2923)=4,"1-"&amp;LEFT(F2923,2)&amp;"-"&amp;RIGHT(F2923,2),IF(AND(F2923="",B2923&lt;&gt;""),FindJISCoordinate(B2923),"No Code"))</f>
        <v>1-48-72</v>
      </c>
      <c r="H2923" s="3">
        <f t="shared" si="231"/>
        <v>20470</v>
      </c>
      <c r="I2923" s="3" t="str">
        <f t="shared" si="233"/>
        <v>U+4FF6</v>
      </c>
      <c r="J2923" s="3" t="str">
        <f t="shared" si="234"/>
        <v>俶</v>
      </c>
      <c r="K2923" s="3" t="b">
        <f t="shared" si="232"/>
        <v>1</v>
      </c>
    </row>
    <row r="2924" spans="2:11" x14ac:dyDescent="0.4">
      <c r="B2924" s="2" t="str" cm="1">
        <f t="array" ref="B2924">INDEX(JIS一覧!$A$1:$CQ$95, VALUE(LEFT(F2924, 2))+1, VALUE(RIGHT(F2924, 2))+1)</f>
        <v>宿</v>
      </c>
      <c r="E2924" s="1">
        <f t="shared" si="230"/>
        <v>502</v>
      </c>
      <c r="F2924" s="7">
        <v>2941</v>
      </c>
      <c r="G2924" s="9" t="str" cm="1">
        <f t="array" ref="G2924">IF(LEN(F2924)=4,"1-"&amp;LEFT(F2924,2)&amp;"-"&amp;RIGHT(F2924,2),IF(AND(F2924="",B2924&lt;&gt;""),FindJISCoordinate(B2924),"No Code"))</f>
        <v>1-29-41</v>
      </c>
      <c r="H2924" s="3">
        <f t="shared" si="231"/>
        <v>23487</v>
      </c>
      <c r="I2924" s="3" t="str">
        <f t="shared" si="233"/>
        <v>U+5BBF</v>
      </c>
      <c r="J2924" s="3" t="str">
        <f t="shared" si="234"/>
        <v>宿</v>
      </c>
      <c r="K2924" s="3" t="b">
        <f t="shared" si="232"/>
        <v>1</v>
      </c>
    </row>
    <row r="2925" spans="2:11" x14ac:dyDescent="0.4">
      <c r="B2925" s="2" t="str" cm="1">
        <f t="array" ref="B2925">INDEX(JIS一覧!$A$1:$CQ$95, VALUE(LEFT(F2925, 2))+1, VALUE(RIGHT(F2925, 2))+1)</f>
        <v>淑</v>
      </c>
      <c r="E2925" s="1">
        <f t="shared" si="230"/>
        <v>502</v>
      </c>
      <c r="F2925" s="7">
        <v>2942</v>
      </c>
      <c r="G2925" s="9" t="str" cm="1">
        <f t="array" ref="G2925">IF(LEN(F2925)=4,"1-"&amp;LEFT(F2925,2)&amp;"-"&amp;RIGHT(F2925,2),IF(AND(F2925="",B2925&lt;&gt;""),FindJISCoordinate(B2925),"No Code"))</f>
        <v>1-29-42</v>
      </c>
      <c r="H2925" s="3">
        <f t="shared" si="231"/>
        <v>28113</v>
      </c>
      <c r="I2925" s="3" t="str">
        <f t="shared" si="233"/>
        <v>U+6DD1</v>
      </c>
      <c r="J2925" s="3" t="str">
        <f t="shared" si="234"/>
        <v>淑</v>
      </c>
      <c r="K2925" s="3" t="b">
        <f t="shared" si="232"/>
        <v>1</v>
      </c>
    </row>
    <row r="2926" spans="2:11" x14ac:dyDescent="0.4">
      <c r="B2926" s="2" t="str" cm="1">
        <f t="array" ref="B2926">INDEX(JIS一覧!$A$1:$CQ$95, VALUE(LEFT(F2926, 2))+1, VALUE(RIGHT(F2926, 2))+1)</f>
        <v>倏</v>
      </c>
      <c r="E2926" s="1">
        <f t="shared" si="230"/>
        <v>502</v>
      </c>
      <c r="F2926" s="7">
        <v>6439</v>
      </c>
      <c r="G2926" s="9" t="str" cm="1">
        <f t="array" ref="G2926">IF(LEN(F2926)=4,"1-"&amp;LEFT(F2926,2)&amp;"-"&amp;RIGHT(F2926,2),IF(AND(F2926="",B2926&lt;&gt;""),FindJISCoordinate(B2926),"No Code"))</f>
        <v>1-64-39</v>
      </c>
      <c r="H2926" s="3">
        <f t="shared" si="231"/>
        <v>20495</v>
      </c>
      <c r="I2926" s="3" t="str">
        <f t="shared" si="233"/>
        <v>U+500F</v>
      </c>
      <c r="J2926" s="3" t="str">
        <f t="shared" si="234"/>
        <v>倏</v>
      </c>
      <c r="K2926" s="3" t="b">
        <f t="shared" si="232"/>
        <v>1</v>
      </c>
    </row>
    <row r="2927" spans="2:11" x14ac:dyDescent="0.4">
      <c r="B2927" s="2" t="str" cm="1">
        <f t="array" ref="B2927">INDEX(JIS一覧!$A$1:$CQ$95, VALUE(LEFT(F2927, 2))+1, VALUE(RIGHT(F2927, 2))+1)</f>
        <v>粛</v>
      </c>
      <c r="E2927" s="1">
        <f t="shared" si="230"/>
        <v>502</v>
      </c>
      <c r="F2927" s="7">
        <v>2945</v>
      </c>
      <c r="G2927" s="9" t="str" cm="1">
        <f t="array" ref="G2927">IF(LEN(F2927)=4,"1-"&amp;LEFT(F2927,2)&amp;"-"&amp;RIGHT(F2927,2),IF(AND(F2927="",B2927&lt;&gt;""),FindJISCoordinate(B2927),"No Code"))</f>
        <v>1-29-45</v>
      </c>
      <c r="H2927" s="3">
        <f t="shared" si="231"/>
        <v>31899</v>
      </c>
      <c r="I2927" s="3" t="str">
        <f t="shared" si="233"/>
        <v>U+7C9B</v>
      </c>
      <c r="J2927" s="3" t="str">
        <f t="shared" si="234"/>
        <v>粛</v>
      </c>
      <c r="K2927" s="3" t="b">
        <f t="shared" si="232"/>
        <v>1</v>
      </c>
    </row>
    <row r="2928" spans="2:11" x14ac:dyDescent="0.4">
      <c r="B2928" s="2" t="str" cm="1">
        <f t="array" ref="B2928">INDEX(JIS一覧!$A$1:$CQ$95, VALUE(LEFT(F2928, 2))+1, VALUE(RIGHT(F2928, 2))+1)</f>
        <v>肅</v>
      </c>
      <c r="C2928" t="s">
        <v>11262</v>
      </c>
      <c r="E2928" s="1">
        <f t="shared" si="230"/>
        <v>502</v>
      </c>
      <c r="F2928" s="7">
        <v>7073</v>
      </c>
      <c r="G2928" s="9" t="str" cm="1">
        <f t="array" ref="G2928">IF(LEN(F2928)=4,"1-"&amp;LEFT(F2928,2)&amp;"-"&amp;RIGHT(F2928,2),IF(AND(F2928="",B2928&lt;&gt;""),FindJISCoordinate(B2928),"No Code"))</f>
        <v>1-70-73</v>
      </c>
      <c r="H2928" s="3">
        <f t="shared" si="231"/>
        <v>32901</v>
      </c>
      <c r="I2928" s="3" t="str">
        <f t="shared" si="233"/>
        <v>U+8085</v>
      </c>
      <c r="J2928" s="3" t="str">
        <f t="shared" si="234"/>
        <v>肅</v>
      </c>
      <c r="K2928" s="3" t="b">
        <f t="shared" si="232"/>
        <v>1</v>
      </c>
    </row>
    <row r="2929" spans="2:11" x14ac:dyDescent="0.4">
      <c r="B2929" s="2" t="str" cm="1">
        <f t="array" ref="B2929">INDEX(JIS一覧!$A$1:$CQ$95, VALUE(LEFT(F2929, 2))+1, VALUE(RIGHT(F2929, 2))+1)</f>
        <v>菽</v>
      </c>
      <c r="E2929" s="1">
        <f t="shared" si="230"/>
        <v>502</v>
      </c>
      <c r="F2929" s="7">
        <v>7235</v>
      </c>
      <c r="G2929" s="9" t="str" cm="1">
        <f t="array" ref="G2929">IF(LEN(F2929)=4,"1-"&amp;LEFT(F2929,2)&amp;"-"&amp;RIGHT(F2929,2),IF(AND(F2929="",B2929&lt;&gt;""),FindJISCoordinate(B2929),"No Code"))</f>
        <v>1-72-35</v>
      </c>
      <c r="H2929" s="3">
        <f t="shared" si="231"/>
        <v>33789</v>
      </c>
      <c r="I2929" s="3" t="str">
        <f t="shared" si="233"/>
        <v>U+83FD</v>
      </c>
      <c r="J2929" s="3" t="str">
        <f t="shared" si="234"/>
        <v>菽</v>
      </c>
      <c r="K2929" s="3" t="b">
        <f t="shared" si="232"/>
        <v>1</v>
      </c>
    </row>
    <row r="2930" spans="2:11" x14ac:dyDescent="0.4">
      <c r="B2930" s="2" t="str" cm="1">
        <f t="array" ref="B2930">INDEX(JIS一覧!$A$1:$CQ$95, VALUE(LEFT(F2930, 2))+1, VALUE(RIGHT(F2930, 2))+1)</f>
        <v>粥</v>
      </c>
      <c r="E2930" s="1">
        <f t="shared" si="230"/>
        <v>502</v>
      </c>
      <c r="F2930" s="7">
        <v>2001</v>
      </c>
      <c r="G2930" s="9" t="str" cm="1">
        <f t="array" ref="G2930">IF(LEN(F2930)=4,"1-"&amp;LEFT(F2930,2)&amp;"-"&amp;RIGHT(F2930,2),IF(AND(F2930="",B2930&lt;&gt;""),FindJISCoordinate(B2930),"No Code"))</f>
        <v>1-20-01</v>
      </c>
      <c r="H2930" s="3">
        <f t="shared" si="231"/>
        <v>31909</v>
      </c>
      <c r="I2930" s="3" t="str">
        <f t="shared" si="233"/>
        <v>U+7CA5</v>
      </c>
      <c r="J2930" s="3" t="str">
        <f t="shared" si="234"/>
        <v>粥</v>
      </c>
      <c r="K2930" s="3" t="b">
        <f t="shared" si="232"/>
        <v>1</v>
      </c>
    </row>
    <row r="2931" spans="2:11" x14ac:dyDescent="0.4">
      <c r="B2931" s="2" t="str" cm="1">
        <f t="array" ref="B2931">INDEX(JIS一覧!$A$1:$CQ$95, VALUE(LEFT(F2931, 2))+1, VALUE(RIGHT(F2931, 2))+1)</f>
        <v>蓿</v>
      </c>
      <c r="E2931" s="1">
        <f t="shared" si="230"/>
        <v>502</v>
      </c>
      <c r="F2931" s="7">
        <v>7282</v>
      </c>
      <c r="G2931" s="9" t="str" cm="1">
        <f t="array" ref="G2931">IF(LEN(F2931)=4,"1-"&amp;LEFT(F2931,2)&amp;"-"&amp;RIGHT(F2931,2),IF(AND(F2931="",B2931&lt;&gt;""),FindJISCoordinate(B2931),"No Code"))</f>
        <v>1-72-82</v>
      </c>
      <c r="H2931" s="3">
        <f t="shared" si="231"/>
        <v>34047</v>
      </c>
      <c r="I2931" s="3" t="str">
        <f t="shared" si="233"/>
        <v>U+84FF</v>
      </c>
      <c r="J2931" s="3" t="str">
        <f t="shared" si="234"/>
        <v>蓿</v>
      </c>
      <c r="K2931" s="3" t="b">
        <f t="shared" si="232"/>
        <v>1</v>
      </c>
    </row>
    <row r="2932" spans="2:11" x14ac:dyDescent="0.4">
      <c r="B2932" s="2" t="str" cm="1">
        <f t="array" ref="B2932">INDEX(JIS一覧!$A$1:$CQ$95, VALUE(LEFT(F2932, 2))+1, VALUE(RIGHT(F2932, 2))+1)</f>
        <v>縮</v>
      </c>
      <c r="E2932" s="1">
        <f t="shared" si="230"/>
        <v>502</v>
      </c>
      <c r="F2932" s="7">
        <v>2944</v>
      </c>
      <c r="G2932" s="9" t="str" cm="1">
        <f t="array" ref="G2932">IF(LEN(F2932)=4,"1-"&amp;LEFT(F2932,2)&amp;"-"&amp;RIGHT(F2932,2),IF(AND(F2932="",B2932&lt;&gt;""),FindJISCoordinate(B2932),"No Code"))</f>
        <v>1-29-44</v>
      </c>
      <c r="H2932" s="3">
        <f t="shared" si="231"/>
        <v>32302</v>
      </c>
      <c r="I2932" s="3" t="str">
        <f t="shared" si="233"/>
        <v>U+7E2E</v>
      </c>
      <c r="J2932" s="3" t="str">
        <f t="shared" si="234"/>
        <v>縮</v>
      </c>
      <c r="K2932" s="3" t="b">
        <f t="shared" si="232"/>
        <v>1</v>
      </c>
    </row>
    <row r="2933" spans="2:11" x14ac:dyDescent="0.4">
      <c r="B2933" s="2" t="str" cm="1">
        <f t="array" ref="B2933">INDEX(JIS一覧!$A$1:$CQ$95, VALUE(LEFT(F2933, 2))+1, VALUE(RIGHT(F2933, 2))+1)</f>
        <v>蹙</v>
      </c>
      <c r="E2933" s="1">
        <f t="shared" si="230"/>
        <v>502</v>
      </c>
      <c r="F2933" s="7">
        <v>7706</v>
      </c>
      <c r="G2933" s="9" t="str" cm="1">
        <f t="array" ref="G2933">IF(LEN(F2933)=4,"1-"&amp;LEFT(F2933,2)&amp;"-"&amp;RIGHT(F2933,2),IF(AND(F2933="",B2933&lt;&gt;""),FindJISCoordinate(B2933),"No Code"))</f>
        <v>1-77-06</v>
      </c>
      <c r="H2933" s="3">
        <f t="shared" si="231"/>
        <v>36441</v>
      </c>
      <c r="I2933" s="3" t="str">
        <f t="shared" si="233"/>
        <v>U+8E59</v>
      </c>
      <c r="J2933" s="3" t="str">
        <f t="shared" si="234"/>
        <v>蹙</v>
      </c>
      <c r="K2933" s="3" t="b">
        <f t="shared" si="232"/>
        <v>1</v>
      </c>
    </row>
    <row r="2934" spans="2:11" x14ac:dyDescent="0.4">
      <c r="B2934" s="2" t="str" cm="1">
        <f t="array" ref="B2934">INDEX(JIS一覧!$A$1:$CQ$95, VALUE(LEFT(F2934, 2))+1, VALUE(RIGHT(F2934, 2))+1)</f>
        <v>孰</v>
      </c>
      <c r="E2934" s="1">
        <f t="shared" si="230"/>
        <v>502</v>
      </c>
      <c r="F2934" s="7">
        <v>5357</v>
      </c>
      <c r="G2934" s="9" t="str" cm="1">
        <f t="array" ref="G2934">IF(LEN(F2934)=4,"1-"&amp;LEFT(F2934,2)&amp;"-"&amp;RIGHT(F2934,2),IF(AND(F2934="",B2934&lt;&gt;""),FindJISCoordinate(B2934),"No Code"))</f>
        <v>1-53-57</v>
      </c>
      <c r="H2934" s="3">
        <f t="shared" si="231"/>
        <v>23408</v>
      </c>
      <c r="I2934" s="3" t="str">
        <f t="shared" si="233"/>
        <v>U+5B70</v>
      </c>
      <c r="J2934" s="3" t="str">
        <f t="shared" si="234"/>
        <v>孰</v>
      </c>
      <c r="K2934" s="3" t="b">
        <f t="shared" si="232"/>
        <v>1</v>
      </c>
    </row>
    <row r="2935" spans="2:11" x14ac:dyDescent="0.4">
      <c r="B2935" s="2" t="str" cm="1">
        <f t="array" ref="B2935">INDEX(JIS一覧!$A$1:$CQ$95, VALUE(LEFT(F2935, 2))+1, VALUE(RIGHT(F2935, 2))+1)</f>
        <v>塾</v>
      </c>
      <c r="E2935" s="1">
        <f t="shared" ref="E2935:E2998" si="235">IF(D2935="",E2934,D2935+ROUNDUP(E2934-D2935,-2))</f>
        <v>502</v>
      </c>
      <c r="F2935" s="7">
        <v>2946</v>
      </c>
      <c r="G2935" s="9" t="str" cm="1">
        <f t="array" ref="G2935">IF(LEN(F2935)=4,"1-"&amp;LEFT(F2935,2)&amp;"-"&amp;RIGHT(F2935,2),IF(AND(F2935="",B2935&lt;&gt;""),FindJISCoordinate(B2935),"No Code"))</f>
        <v>1-29-46</v>
      </c>
      <c r="H2935" s="3">
        <f t="shared" si="231"/>
        <v>22654</v>
      </c>
      <c r="I2935" s="3" t="str">
        <f t="shared" si="233"/>
        <v>U+587E</v>
      </c>
      <c r="J2935" s="3" t="str">
        <f t="shared" si="234"/>
        <v>塾</v>
      </c>
      <c r="K2935" s="3" t="b">
        <f t="shared" si="232"/>
        <v>1</v>
      </c>
    </row>
    <row r="2936" spans="2:11" x14ac:dyDescent="0.4">
      <c r="B2936" s="2" t="str" cm="1">
        <f t="array" ref="B2936">INDEX(JIS一覧!$A$1:$CQ$95, VALUE(LEFT(F2936, 2))+1, VALUE(RIGHT(F2936, 2))+1)</f>
        <v>熟</v>
      </c>
      <c r="E2936" s="1">
        <f t="shared" si="235"/>
        <v>502</v>
      </c>
      <c r="F2936" s="7">
        <v>2947</v>
      </c>
      <c r="G2936" s="9" t="str" cm="1">
        <f t="array" ref="G2936">IF(LEN(F2936)=4,"1-"&amp;LEFT(F2936,2)&amp;"-"&amp;RIGHT(F2936,2),IF(AND(F2936="",B2936&lt;&gt;""),FindJISCoordinate(B2936),"No Code"))</f>
        <v>1-29-47</v>
      </c>
      <c r="H2936" s="3">
        <f t="shared" si="231"/>
        <v>29087</v>
      </c>
      <c r="I2936" s="3" t="str">
        <f t="shared" si="233"/>
        <v>U+719F</v>
      </c>
      <c r="J2936" s="3" t="str">
        <f t="shared" si="234"/>
        <v>熟</v>
      </c>
      <c r="K2936" s="3" t="b">
        <f t="shared" si="232"/>
        <v>1</v>
      </c>
    </row>
    <row r="2937" spans="2:11" x14ac:dyDescent="0.4">
      <c r="B2937" s="2" t="str" cm="1">
        <f t="array" ref="B2937">INDEX(JIS一覧!$A$1:$CQ$95, VALUE(LEFT(F2937, 2))+1, VALUE(RIGHT(F2937, 2))+1)</f>
        <v>出</v>
      </c>
      <c r="E2937" s="1">
        <f t="shared" si="235"/>
        <v>502</v>
      </c>
      <c r="F2937" s="7">
        <v>2948</v>
      </c>
      <c r="G2937" s="9" t="str" cm="1">
        <f t="array" ref="G2937">IF(LEN(F2937)=4,"1-"&amp;LEFT(F2937,2)&amp;"-"&amp;RIGHT(F2937,2),IF(AND(F2937="",B2937&lt;&gt;""),FindJISCoordinate(B2937),"No Code"))</f>
        <v>1-29-48</v>
      </c>
      <c r="H2937" s="3">
        <f t="shared" si="231"/>
        <v>20986</v>
      </c>
      <c r="I2937" s="3" t="str">
        <f t="shared" si="233"/>
        <v>U+51FA</v>
      </c>
      <c r="J2937" s="3" t="str">
        <f t="shared" si="234"/>
        <v>出</v>
      </c>
      <c r="K2937" s="3" t="b">
        <f t="shared" si="232"/>
        <v>1</v>
      </c>
    </row>
    <row r="2938" spans="2:11" x14ac:dyDescent="0.4">
      <c r="B2938" s="2" t="str" cm="1">
        <f t="array" ref="B2938">INDEX(JIS一覧!$A$1:$CQ$95, VALUE(LEFT(F2938, 2))+1, VALUE(RIGHT(F2938, 2))+1)</f>
        <v>蟀</v>
      </c>
      <c r="E2938" s="1">
        <f t="shared" si="235"/>
        <v>502</v>
      </c>
      <c r="F2938" s="7">
        <v>7411</v>
      </c>
      <c r="G2938" s="9" t="str" cm="1">
        <f t="array" ref="G2938">IF(LEN(F2938)=4,"1-"&amp;LEFT(F2938,2)&amp;"-"&amp;RIGHT(F2938,2),IF(AND(F2938="",B2938&lt;&gt;""),FindJISCoordinate(B2938),"No Code"))</f>
        <v>1-74-11</v>
      </c>
      <c r="H2938" s="3">
        <f t="shared" si="231"/>
        <v>34752</v>
      </c>
      <c r="I2938" s="3" t="str">
        <f t="shared" si="233"/>
        <v>U+87C0</v>
      </c>
      <c r="J2938" s="3" t="str">
        <f t="shared" si="234"/>
        <v>蟀</v>
      </c>
      <c r="K2938" s="3" t="b">
        <f t="shared" si="232"/>
        <v>1</v>
      </c>
    </row>
    <row r="2939" spans="2:11" x14ac:dyDescent="0.4">
      <c r="B2939" s="2" t="str" cm="1">
        <f t="array" ref="B2939">INDEX(JIS一覧!$A$1:$CQ$95, VALUE(LEFT(F2939, 2))+1, VALUE(RIGHT(F2939, 2))+1)</f>
        <v>齣</v>
      </c>
      <c r="E2939" s="1">
        <f t="shared" si="235"/>
        <v>502</v>
      </c>
      <c r="F2939" s="7">
        <v>8381</v>
      </c>
      <c r="G2939" s="9" t="str" cm="1">
        <f t="array" ref="G2939">IF(LEN(F2939)=4,"1-"&amp;LEFT(F2939,2)&amp;"-"&amp;RIGHT(F2939,2),IF(AND(F2939="",B2939&lt;&gt;""),FindJISCoordinate(B2939),"No Code"))</f>
        <v>1-83-81</v>
      </c>
      <c r="H2939" s="3">
        <f t="shared" si="231"/>
        <v>40803</v>
      </c>
      <c r="I2939" s="3" t="str">
        <f t="shared" si="233"/>
        <v>U+9F63</v>
      </c>
      <c r="J2939" s="3" t="str">
        <f t="shared" si="234"/>
        <v>齣</v>
      </c>
      <c r="K2939" s="3" t="b">
        <f t="shared" si="232"/>
        <v>1</v>
      </c>
    </row>
    <row r="2940" spans="2:11" x14ac:dyDescent="0.4">
      <c r="B2940" s="2" t="str" cm="1">
        <f t="array" ref="B2940">INDEX(JIS一覧!$A$1:$CQ$95, VALUE(LEFT(F2940, 2))+1, VALUE(RIGHT(F2940, 2))+1)</f>
        <v>朮</v>
      </c>
      <c r="E2940" s="1">
        <f t="shared" si="235"/>
        <v>502</v>
      </c>
      <c r="F2940" s="7">
        <v>5918</v>
      </c>
      <c r="G2940" s="9" t="str" cm="1">
        <f t="array" ref="G2940">IF(LEN(F2940)=4,"1-"&amp;LEFT(F2940,2)&amp;"-"&amp;RIGHT(F2940,2),IF(AND(F2940="",B2940&lt;&gt;""),FindJISCoordinate(B2940),"No Code"))</f>
        <v>1-59-18</v>
      </c>
      <c r="H2940" s="3">
        <f t="shared" si="231"/>
        <v>26414</v>
      </c>
      <c r="I2940" s="3" t="str">
        <f t="shared" si="233"/>
        <v>U+672E</v>
      </c>
      <c r="J2940" s="3" t="str">
        <f t="shared" si="234"/>
        <v>朮</v>
      </c>
      <c r="K2940" s="3" t="b">
        <f t="shared" si="232"/>
        <v>1</v>
      </c>
    </row>
    <row r="2941" spans="2:11" x14ac:dyDescent="0.4">
      <c r="B2941" s="2" t="str" cm="1">
        <f t="array" ref="B2941">INDEX(JIS一覧!$A$1:$CQ$95, VALUE(LEFT(F2941, 2))+1, VALUE(RIGHT(F2941, 2))+1)</f>
        <v>戌</v>
      </c>
      <c r="E2941" s="1">
        <f t="shared" si="235"/>
        <v>502</v>
      </c>
      <c r="F2941" s="7">
        <v>5692</v>
      </c>
      <c r="G2941" s="9" t="str" cm="1">
        <f t="array" ref="G2941">IF(LEN(F2941)=4,"1-"&amp;LEFT(F2941,2)&amp;"-"&amp;RIGHT(F2941,2),IF(AND(F2941="",B2941&lt;&gt;""),FindJISCoordinate(B2941),"No Code"))</f>
        <v>1-56-92</v>
      </c>
      <c r="H2941" s="3">
        <f t="shared" si="231"/>
        <v>25100</v>
      </c>
      <c r="I2941" s="3" t="str">
        <f t="shared" si="233"/>
        <v>U+620C</v>
      </c>
      <c r="J2941" s="3" t="str">
        <f t="shared" si="234"/>
        <v>戌</v>
      </c>
      <c r="K2941" s="3" t="b">
        <f t="shared" si="232"/>
        <v>1</v>
      </c>
    </row>
    <row r="2942" spans="2:11" x14ac:dyDescent="0.4">
      <c r="B2942" s="2" t="str" cm="1">
        <f t="array" ref="B2942">INDEX(JIS一覧!$A$1:$CQ$95, VALUE(LEFT(F2942, 2))+1, VALUE(RIGHT(F2942, 2))+1)</f>
        <v>述</v>
      </c>
      <c r="E2942" s="1">
        <f t="shared" si="235"/>
        <v>502</v>
      </c>
      <c r="F2942" s="7">
        <v>2950</v>
      </c>
      <c r="G2942" s="9" t="str" cm="1">
        <f t="array" ref="G2942">IF(LEN(F2942)=4,"1-"&amp;LEFT(F2942,2)&amp;"-"&amp;RIGHT(F2942,2),IF(AND(F2942="",B2942&lt;&gt;""),FindJISCoordinate(B2942),"No Code"))</f>
        <v>1-29-50</v>
      </c>
      <c r="H2942" s="3">
        <f t="shared" si="231"/>
        <v>36848</v>
      </c>
      <c r="I2942" s="3" t="str">
        <f t="shared" si="233"/>
        <v>U+8FF0</v>
      </c>
      <c r="J2942" s="3" t="str">
        <f t="shared" si="234"/>
        <v>述</v>
      </c>
      <c r="K2942" s="3" t="b">
        <f t="shared" si="232"/>
        <v>1</v>
      </c>
    </row>
    <row r="2943" spans="2:11" x14ac:dyDescent="0.4">
      <c r="B2943" s="2"/>
      <c r="C2943" t="s">
        <v>11263</v>
      </c>
      <c r="E2943" s="1">
        <f t="shared" si="235"/>
        <v>502</v>
      </c>
      <c r="G2943" s="9" t="str" cm="1">
        <f t="array" ref="G2943">IF(LEN(F2943)=4,"1-"&amp;LEFT(F2943,2)&amp;"-"&amp;RIGHT(F2943,2),IF(AND(F2943="",B2943&lt;&gt;""),FindJISCoordinate(B2943),"No Code"))</f>
        <v>No Code</v>
      </c>
      <c r="H2943" s="3" t="str">
        <f t="shared" si="231"/>
        <v/>
      </c>
      <c r="I2943" s="3" t="str">
        <f t="shared" si="233"/>
        <v/>
      </c>
      <c r="J2943" s="3" t="str">
        <f t="shared" si="234"/>
        <v/>
      </c>
      <c r="K2943" s="3" t="b">
        <f t="shared" si="232"/>
        <v>1</v>
      </c>
    </row>
    <row r="2944" spans="2:11" x14ac:dyDescent="0.4">
      <c r="B2944" s="2" t="str" cm="1">
        <f t="array" ref="B2944">INDEX(JIS一覧!$A$1:$CQ$95, VALUE(LEFT(F2944, 2))+1, VALUE(RIGHT(F2944, 2))+1)</f>
        <v>恤</v>
      </c>
      <c r="E2944" s="1">
        <f t="shared" si="235"/>
        <v>502</v>
      </c>
      <c r="F2944" s="7">
        <v>5585</v>
      </c>
      <c r="G2944" s="9" t="str" cm="1">
        <f t="array" ref="G2944">IF(LEN(F2944)=4,"1-"&amp;LEFT(F2944,2)&amp;"-"&amp;RIGHT(F2944,2),IF(AND(F2944="",B2944&lt;&gt;""),FindJISCoordinate(B2944),"No Code"))</f>
        <v>1-55-85</v>
      </c>
      <c r="H2944" s="3">
        <f t="shared" si="231"/>
        <v>24676</v>
      </c>
      <c r="I2944" s="3" t="str">
        <f t="shared" si="233"/>
        <v>U+6064</v>
      </c>
      <c r="J2944" s="3" t="str">
        <f t="shared" si="234"/>
        <v>恤</v>
      </c>
      <c r="K2944" s="3" t="b">
        <f t="shared" si="232"/>
        <v>1</v>
      </c>
    </row>
    <row r="2945" spans="2:11" x14ac:dyDescent="0.4">
      <c r="B2945" s="2"/>
      <c r="C2945" t="s">
        <v>11264</v>
      </c>
      <c r="E2945" s="1">
        <f t="shared" si="235"/>
        <v>502</v>
      </c>
      <c r="G2945" s="9" t="str" cm="1">
        <f t="array" ref="G2945">IF(LEN(F2945)=4,"1-"&amp;LEFT(F2945,2)&amp;"-"&amp;RIGHT(F2945,2),IF(AND(F2945="",B2945&lt;&gt;""),FindJISCoordinate(B2945),"No Code"))</f>
        <v>No Code</v>
      </c>
      <c r="H2945" s="3" t="str">
        <f t="shared" si="231"/>
        <v/>
      </c>
      <c r="I2945" s="3" t="str">
        <f t="shared" si="233"/>
        <v/>
      </c>
      <c r="J2945" s="3" t="str">
        <f t="shared" si="234"/>
        <v/>
      </c>
      <c r="K2945" s="3" t="b">
        <f t="shared" si="232"/>
        <v>1</v>
      </c>
    </row>
    <row r="2946" spans="2:11" x14ac:dyDescent="0.4">
      <c r="B2946" s="2" t="str" cm="1">
        <f t="array" ref="B2946">INDEX(JIS一覧!$A$1:$CQ$95, VALUE(LEFT(F2946, 2))+1, VALUE(RIGHT(F2946, 2))+1)</f>
        <v>術</v>
      </c>
      <c r="E2946" s="1">
        <f t="shared" si="235"/>
        <v>502</v>
      </c>
      <c r="F2946" s="7">
        <v>2949</v>
      </c>
      <c r="G2946" s="9" t="str" cm="1">
        <f t="array" ref="G2946">IF(LEN(F2946)=4,"1-"&amp;LEFT(F2946,2)&amp;"-"&amp;RIGHT(F2946,2),IF(AND(F2946="",B2946&lt;&gt;""),FindJISCoordinate(B2946),"No Code"))</f>
        <v>1-29-49</v>
      </c>
      <c r="H2946" s="3">
        <f t="shared" ref="H2946:H3009" si="236">IFERROR(_xlfn.UNICODE(B2946),"")</f>
        <v>34899</v>
      </c>
      <c r="I2946" s="3" t="str">
        <f t="shared" si="233"/>
        <v>U+8853</v>
      </c>
      <c r="J2946" s="3" t="str">
        <f t="shared" si="234"/>
        <v>術</v>
      </c>
      <c r="K2946" s="3" t="b">
        <f t="shared" ref="K2946:K3009" si="237">B2946=J2946</f>
        <v>1</v>
      </c>
    </row>
    <row r="2947" spans="2:11" x14ac:dyDescent="0.4">
      <c r="B2947" s="2" t="str" cm="1">
        <f t="array" ref="B2947">INDEX(JIS一覧!$A$1:$CQ$95, VALUE(LEFT(F2947, 2))+1, VALUE(RIGHT(F2947, 2))+1)</f>
        <v>俊</v>
      </c>
      <c r="E2947" s="1">
        <f t="shared" si="235"/>
        <v>502</v>
      </c>
      <c r="F2947" s="7">
        <v>2951</v>
      </c>
      <c r="G2947" s="9" t="str" cm="1">
        <f t="array" ref="G2947">IF(LEN(F2947)=4,"1-"&amp;LEFT(F2947,2)&amp;"-"&amp;RIGHT(F2947,2),IF(AND(F2947="",B2947&lt;&gt;""),FindJISCoordinate(B2947),"No Code"))</f>
        <v>1-29-51</v>
      </c>
      <c r="H2947" s="3">
        <f t="shared" si="236"/>
        <v>20426</v>
      </c>
      <c r="I2947" s="3" t="str">
        <f t="shared" si="233"/>
        <v>U+4FCA</v>
      </c>
      <c r="J2947" s="3" t="str">
        <f t="shared" si="234"/>
        <v>俊</v>
      </c>
      <c r="K2947" s="3" t="b">
        <f t="shared" si="237"/>
        <v>1</v>
      </c>
    </row>
    <row r="2948" spans="2:11" x14ac:dyDescent="0.4">
      <c r="B2948" s="2" t="str" cm="1">
        <f t="array" ref="B2948">INDEX(JIS一覧!$A$1:$CQ$95, VALUE(LEFT(F2948, 2))+1, VALUE(RIGHT(F2948, 2))+1)</f>
        <v>春</v>
      </c>
      <c r="E2948" s="1">
        <f t="shared" si="235"/>
        <v>502</v>
      </c>
      <c r="F2948" s="7">
        <v>2953</v>
      </c>
      <c r="G2948" s="9" t="str" cm="1">
        <f t="array" ref="G2948">IF(LEN(F2948)=4,"1-"&amp;LEFT(F2948,2)&amp;"-"&amp;RIGHT(F2948,2),IF(AND(F2948="",B2948&lt;&gt;""),FindJISCoordinate(B2948),"No Code"))</f>
        <v>1-29-53</v>
      </c>
      <c r="H2948" s="3">
        <f t="shared" si="236"/>
        <v>26149</v>
      </c>
      <c r="I2948" s="3" t="str">
        <f t="shared" si="233"/>
        <v>U+6625</v>
      </c>
      <c r="J2948" s="3" t="str">
        <f t="shared" si="234"/>
        <v>春</v>
      </c>
      <c r="K2948" s="3" t="b">
        <f t="shared" si="237"/>
        <v>1</v>
      </c>
    </row>
    <row r="2949" spans="2:11" x14ac:dyDescent="0.4">
      <c r="B2949" s="2" t="str" cm="1">
        <f t="array" ref="B2949">INDEX(JIS一覧!$A$1:$CQ$95, VALUE(LEFT(F2949, 2))+1, VALUE(RIGHT(F2949, 2))+1)</f>
        <v>峻</v>
      </c>
      <c r="E2949" s="1">
        <f t="shared" si="235"/>
        <v>502</v>
      </c>
      <c r="F2949" s="7">
        <v>2952</v>
      </c>
      <c r="G2949" s="9" t="str" cm="1">
        <f t="array" ref="G2949">IF(LEN(F2949)=4,"1-"&amp;LEFT(F2949,2)&amp;"-"&amp;RIGHT(F2949,2),IF(AND(F2949="",B2949&lt;&gt;""),FindJISCoordinate(B2949),"No Code"))</f>
        <v>1-29-52</v>
      </c>
      <c r="H2949" s="3">
        <f t="shared" si="236"/>
        <v>23803</v>
      </c>
      <c r="I2949" s="3" t="str">
        <f t="shared" si="233"/>
        <v>U+5CFB</v>
      </c>
      <c r="J2949" s="3" t="str">
        <f t="shared" si="234"/>
        <v>峻</v>
      </c>
      <c r="K2949" s="3" t="b">
        <f t="shared" si="237"/>
        <v>1</v>
      </c>
    </row>
    <row r="2950" spans="2:11" x14ac:dyDescent="0.4">
      <c r="B2950" s="2" t="str" cm="1">
        <f t="array" ref="B2950">INDEX(JIS一覧!$A$1:$CQ$95, VALUE(LEFT(F2950, 2))+1, VALUE(RIGHT(F2950, 2))+1)</f>
        <v>悛</v>
      </c>
      <c r="E2950" s="1">
        <f t="shared" si="235"/>
        <v>502</v>
      </c>
      <c r="F2950" s="7">
        <v>5602</v>
      </c>
      <c r="G2950" s="9" t="str" cm="1">
        <f t="array" ref="G2950">IF(LEN(F2950)=4,"1-"&amp;LEFT(F2950,2)&amp;"-"&amp;RIGHT(F2950,2),IF(AND(F2950="",B2950&lt;&gt;""),FindJISCoordinate(B2950),"No Code"))</f>
        <v>1-56-02</v>
      </c>
      <c r="H2950" s="3">
        <f t="shared" si="236"/>
        <v>24731</v>
      </c>
      <c r="I2950" s="3" t="str">
        <f t="shared" si="233"/>
        <v>U+609B</v>
      </c>
      <c r="J2950" s="3" t="str">
        <f t="shared" si="234"/>
        <v>悛</v>
      </c>
      <c r="K2950" s="3" t="b">
        <f t="shared" si="237"/>
        <v>1</v>
      </c>
    </row>
    <row r="2951" spans="2:11" x14ac:dyDescent="0.4">
      <c r="B2951" s="2" t="str" cm="1">
        <f t="array" ref="B2951">INDEX(JIS一覧!$A$1:$CQ$95, VALUE(LEFT(F2951, 2))+1, VALUE(RIGHT(F2951, 2))+1)</f>
        <v>浚</v>
      </c>
      <c r="E2951" s="1">
        <f t="shared" si="235"/>
        <v>502</v>
      </c>
      <c r="F2951" s="7">
        <v>6220</v>
      </c>
      <c r="G2951" s="9" t="str" cm="1">
        <f t="array" ref="G2951">IF(LEN(F2951)=4,"1-"&amp;LEFT(F2951,2)&amp;"-"&amp;RIGHT(F2951,2),IF(AND(F2951="",B2951&lt;&gt;""),FindJISCoordinate(B2951),"No Code"))</f>
        <v>1-62-20</v>
      </c>
      <c r="H2951" s="3">
        <f t="shared" si="236"/>
        <v>27994</v>
      </c>
      <c r="I2951" s="3" t="str">
        <f t="shared" si="233"/>
        <v>U+6D5A</v>
      </c>
      <c r="J2951" s="3" t="str">
        <f t="shared" si="234"/>
        <v>浚</v>
      </c>
      <c r="K2951" s="3" t="b">
        <f t="shared" si="237"/>
        <v>1</v>
      </c>
    </row>
    <row r="2952" spans="2:11" x14ac:dyDescent="0.4">
      <c r="B2952" s="2" t="str" cm="1">
        <f t="array" ref="B2952">INDEX(JIS一覧!$A$1:$CQ$95, VALUE(LEFT(F2952, 2))+1, VALUE(RIGHT(F2952, 2))+1)</f>
        <v>隼</v>
      </c>
      <c r="E2952" s="1">
        <f t="shared" si="235"/>
        <v>502</v>
      </c>
      <c r="F2952" s="7">
        <v>4027</v>
      </c>
      <c r="G2952" s="9" t="str" cm="1">
        <f t="array" ref="G2952">IF(LEN(F2952)=4,"1-"&amp;LEFT(F2952,2)&amp;"-"&amp;RIGHT(F2952,2),IF(AND(F2952="",B2952&lt;&gt;""),FindJISCoordinate(B2952),"No Code"))</f>
        <v>1-40-27</v>
      </c>
      <c r="H2952" s="3">
        <f t="shared" si="236"/>
        <v>38588</v>
      </c>
      <c r="I2952" s="3" t="str">
        <f t="shared" si="233"/>
        <v>U+96BC</v>
      </c>
      <c r="J2952" s="3" t="str">
        <f t="shared" si="234"/>
        <v>隼</v>
      </c>
      <c r="K2952" s="3" t="b">
        <f t="shared" si="237"/>
        <v>1</v>
      </c>
    </row>
    <row r="2953" spans="2:11" x14ac:dyDescent="0.4">
      <c r="B2953" s="2" t="str" cm="1">
        <f t="array" ref="B2953">INDEX(JIS一覧!$A$1:$CQ$95, VALUE(LEFT(F2953, 2))+1, VALUE(RIGHT(F2953, 2))+1)</f>
        <v>逡</v>
      </c>
      <c r="E2953" s="1">
        <f t="shared" si="235"/>
        <v>502</v>
      </c>
      <c r="F2953" s="7">
        <v>7785</v>
      </c>
      <c r="G2953" s="9" t="str" cm="1">
        <f t="array" ref="G2953">IF(LEN(F2953)=4,"1-"&amp;LEFT(F2953,2)&amp;"-"&amp;RIGHT(F2953,2),IF(AND(F2953="",B2953&lt;&gt;""),FindJISCoordinate(B2953),"No Code"))</f>
        <v>1-77-85</v>
      </c>
      <c r="H2953" s="3">
        <f t="shared" si="236"/>
        <v>36897</v>
      </c>
      <c r="I2953" s="3" t="str">
        <f t="shared" si="233"/>
        <v>U+9021</v>
      </c>
      <c r="J2953" s="3" t="str">
        <f t="shared" si="234"/>
        <v>逡</v>
      </c>
      <c r="K2953" s="3" t="b">
        <f t="shared" si="237"/>
        <v>1</v>
      </c>
    </row>
    <row r="2954" spans="2:11" x14ac:dyDescent="0.4">
      <c r="B2954" s="2" t="str" cm="1">
        <f t="array" ref="B2954">INDEX(JIS一覧!$A$1:$CQ$95, VALUE(LEFT(F2954, 2))+1, VALUE(RIGHT(F2954, 2))+1)</f>
        <v>皴</v>
      </c>
      <c r="E2954" s="1">
        <f t="shared" si="235"/>
        <v>502</v>
      </c>
      <c r="F2954" s="7">
        <v>6615</v>
      </c>
      <c r="G2954" s="9" t="str" cm="1">
        <f t="array" ref="G2954">IF(LEN(F2954)=4,"1-"&amp;LEFT(F2954,2)&amp;"-"&amp;RIGHT(F2954,2),IF(AND(F2954="",B2954&lt;&gt;""),FindJISCoordinate(B2954),"No Code"))</f>
        <v>1-66-15</v>
      </c>
      <c r="H2954" s="3">
        <f t="shared" si="236"/>
        <v>30388</v>
      </c>
      <c r="I2954" s="3" t="str">
        <f t="shared" ref="I2954:I3017" si="238">IFERROR("U+"&amp;DEC2HEX(H2954),"")</f>
        <v>U+76B4</v>
      </c>
      <c r="J2954" s="3" t="str">
        <f t="shared" ref="J2954:J3017" si="239">IFERROR(_xlfn.UNICHAR(H2954),"")</f>
        <v>皴</v>
      </c>
      <c r="K2954" s="3" t="b">
        <f t="shared" si="237"/>
        <v>1</v>
      </c>
    </row>
    <row r="2955" spans="2:11" x14ac:dyDescent="0.4">
      <c r="B2955" s="2" t="str" cm="1">
        <f t="array" ref="B2955">INDEX(JIS一覧!$A$1:$CQ$95, VALUE(LEFT(F2955, 2))+1, VALUE(RIGHT(F2955, 2))+1)</f>
        <v>竣</v>
      </c>
      <c r="E2955" s="1">
        <f t="shared" si="235"/>
        <v>502</v>
      </c>
      <c r="F2955" s="7">
        <v>2955</v>
      </c>
      <c r="G2955" s="9" t="str" cm="1">
        <f t="array" ref="G2955">IF(LEN(F2955)=4,"1-"&amp;LEFT(F2955,2)&amp;"-"&amp;RIGHT(F2955,2),IF(AND(F2955="",B2955&lt;&gt;""),FindJISCoordinate(B2955),"No Code"))</f>
        <v>1-29-55</v>
      </c>
      <c r="H2955" s="3">
        <f t="shared" si="236"/>
        <v>31459</v>
      </c>
      <c r="I2955" s="3" t="str">
        <f t="shared" si="238"/>
        <v>U+7AE3</v>
      </c>
      <c r="J2955" s="3" t="str">
        <f t="shared" si="239"/>
        <v>竣</v>
      </c>
      <c r="K2955" s="3" t="b">
        <f t="shared" si="237"/>
        <v>1</v>
      </c>
    </row>
    <row r="2956" spans="2:11" x14ac:dyDescent="0.4">
      <c r="B2956" s="2" t="str" cm="1">
        <f t="array" ref="B2956">INDEX(JIS一覧!$A$1:$CQ$95, VALUE(LEFT(F2956, 2))+1, VALUE(RIGHT(F2956, 2))+1)</f>
        <v>惷</v>
      </c>
      <c r="E2956" s="1">
        <f t="shared" si="235"/>
        <v>502</v>
      </c>
      <c r="F2956" s="7">
        <v>5622</v>
      </c>
      <c r="G2956" s="9" t="str" cm="1">
        <f t="array" ref="G2956">IF(LEN(F2956)=4,"1-"&amp;LEFT(F2956,2)&amp;"-"&amp;RIGHT(F2956,2),IF(AND(F2956="",B2956&lt;&gt;""),FindJISCoordinate(B2956),"No Code"))</f>
        <v>1-56-22</v>
      </c>
      <c r="H2956" s="3">
        <f t="shared" si="236"/>
        <v>24823</v>
      </c>
      <c r="I2956" s="3" t="str">
        <f t="shared" si="238"/>
        <v>U+60F7</v>
      </c>
      <c r="J2956" s="3" t="str">
        <f t="shared" si="239"/>
        <v>惷</v>
      </c>
      <c r="K2956" s="3" t="b">
        <f t="shared" si="237"/>
        <v>1</v>
      </c>
    </row>
    <row r="2957" spans="2:11" x14ac:dyDescent="0.4">
      <c r="B2957" s="2" t="str" cm="1">
        <f t="array" ref="B2957">INDEX(JIS一覧!$A$1:$CQ$95, VALUE(LEFT(F2957, 2))+1, VALUE(RIGHT(F2957, 2))+1)</f>
        <v>舜</v>
      </c>
      <c r="E2957" s="1">
        <f t="shared" si="235"/>
        <v>502</v>
      </c>
      <c r="F2957" s="7">
        <v>2956</v>
      </c>
      <c r="G2957" s="9" t="str" cm="1">
        <f t="array" ref="G2957">IF(LEN(F2957)=4,"1-"&amp;LEFT(F2957,2)&amp;"-"&amp;RIGHT(F2957,2),IF(AND(F2957="",B2957&lt;&gt;""),FindJISCoordinate(B2957),"No Code"))</f>
        <v>1-29-56</v>
      </c>
      <c r="H2957" s="3">
        <f t="shared" si="236"/>
        <v>33308</v>
      </c>
      <c r="I2957" s="3" t="str">
        <f t="shared" si="238"/>
        <v>U+821C</v>
      </c>
      <c r="J2957" s="3" t="str">
        <f t="shared" si="239"/>
        <v>舜</v>
      </c>
      <c r="K2957" s="3" t="b">
        <f t="shared" si="237"/>
        <v>1</v>
      </c>
    </row>
    <row r="2958" spans="2:11" x14ac:dyDescent="0.4">
      <c r="B2958" s="2"/>
      <c r="C2958" t="s">
        <v>11265</v>
      </c>
      <c r="E2958" s="1">
        <f t="shared" si="235"/>
        <v>502</v>
      </c>
      <c r="G2958" s="9" t="str" cm="1">
        <f t="array" ref="G2958">IF(LEN(F2958)=4,"1-"&amp;LEFT(F2958,2)&amp;"-"&amp;RIGHT(F2958,2),IF(AND(F2958="",B2958&lt;&gt;""),FindJISCoordinate(B2958),"No Code"))</f>
        <v>No Code</v>
      </c>
      <c r="H2958" s="3" t="str">
        <f t="shared" si="236"/>
        <v/>
      </c>
      <c r="I2958" s="3" t="str">
        <f t="shared" si="238"/>
        <v/>
      </c>
      <c r="J2958" s="3" t="str">
        <f t="shared" si="239"/>
        <v/>
      </c>
      <c r="K2958" s="3" t="b">
        <f t="shared" si="237"/>
        <v>1</v>
      </c>
    </row>
    <row r="2959" spans="2:11" x14ac:dyDescent="0.4">
      <c r="B2959" s="2" t="str" cm="1">
        <f t="array" ref="B2959">INDEX(JIS一覧!$A$1:$CQ$95, VALUE(LEFT(F2959, 2))+1, VALUE(RIGHT(F2959, 2))+1)</f>
        <v>雋</v>
      </c>
      <c r="E2959" s="1">
        <f t="shared" si="235"/>
        <v>502</v>
      </c>
      <c r="F2959" s="7">
        <v>8020</v>
      </c>
      <c r="G2959" s="9" t="str" cm="1">
        <f t="array" ref="G2959">IF(LEN(F2959)=4,"1-"&amp;LEFT(F2959,2)&amp;"-"&amp;RIGHT(F2959,2),IF(AND(F2959="",B2959&lt;&gt;""),FindJISCoordinate(B2959),"No Code"))</f>
        <v>1-80-20</v>
      </c>
      <c r="H2959" s="3">
        <f t="shared" si="236"/>
        <v>38603</v>
      </c>
      <c r="I2959" s="3" t="str">
        <f t="shared" si="238"/>
        <v>U+96CB</v>
      </c>
      <c r="J2959" s="3" t="str">
        <f t="shared" si="239"/>
        <v>雋</v>
      </c>
      <c r="K2959" s="3" t="b">
        <f t="shared" si="237"/>
        <v>1</v>
      </c>
    </row>
    <row r="2960" spans="2:11" x14ac:dyDescent="0.4">
      <c r="B2960" s="2" t="str" cm="1">
        <f t="array" ref="B2960">INDEX(JIS一覧!$A$1:$CQ$95, VALUE(LEFT(F2960, 2))+1, VALUE(RIGHT(F2960, 2))+1)</f>
        <v>儁</v>
      </c>
      <c r="E2960" s="1">
        <f t="shared" si="235"/>
        <v>502</v>
      </c>
      <c r="F2960" s="7">
        <v>4914</v>
      </c>
      <c r="G2960" s="9" t="str" cm="1">
        <f t="array" ref="G2960">IF(LEN(F2960)=4,"1-"&amp;LEFT(F2960,2)&amp;"-"&amp;RIGHT(F2960,2),IF(AND(F2960="",B2960&lt;&gt;""),FindJISCoordinate(B2960),"No Code"))</f>
        <v>1-49-14</v>
      </c>
      <c r="H2960" s="3">
        <f t="shared" si="236"/>
        <v>20737</v>
      </c>
      <c r="I2960" s="3" t="str">
        <f t="shared" si="238"/>
        <v>U+5101</v>
      </c>
      <c r="J2960" s="3" t="str">
        <f t="shared" si="239"/>
        <v>儁</v>
      </c>
      <c r="K2960" s="3" t="b">
        <f t="shared" si="237"/>
        <v>1</v>
      </c>
    </row>
    <row r="2961" spans="2:11" x14ac:dyDescent="0.4">
      <c r="B2961" s="2" t="str" cm="1">
        <f t="array" ref="B2961">INDEX(JIS一覧!$A$1:$CQ$95, VALUE(LEFT(F2961, 2))+1, VALUE(RIGHT(F2961, 2))+1)</f>
        <v>蕣</v>
      </c>
      <c r="E2961" s="1">
        <f t="shared" si="235"/>
        <v>502</v>
      </c>
      <c r="F2961" s="7">
        <v>7292</v>
      </c>
      <c r="G2961" s="9" t="str" cm="1">
        <f t="array" ref="G2961">IF(LEN(F2961)=4,"1-"&amp;LEFT(F2961,2)&amp;"-"&amp;RIGHT(F2961,2),IF(AND(F2961="",B2961&lt;&gt;""),FindJISCoordinate(B2961),"No Code"))</f>
        <v>1-72-92</v>
      </c>
      <c r="H2961" s="3">
        <f t="shared" si="236"/>
        <v>34147</v>
      </c>
      <c r="I2961" s="3" t="str">
        <f t="shared" si="238"/>
        <v>U+8563</v>
      </c>
      <c r="J2961" s="3" t="str">
        <f t="shared" si="239"/>
        <v>蕣</v>
      </c>
      <c r="K2961" s="3" t="b">
        <f t="shared" si="237"/>
        <v>1</v>
      </c>
    </row>
    <row r="2962" spans="2:11" x14ac:dyDescent="0.4">
      <c r="B2962" s="2" t="str" cm="1">
        <f t="array" ref="B2962">INDEX(JIS一覧!$A$1:$CQ$95, VALUE(LEFT(F2962, 2))+1, VALUE(RIGHT(F2962, 2))+1)</f>
        <v>濬</v>
      </c>
      <c r="E2962" s="1">
        <f t="shared" si="235"/>
        <v>502</v>
      </c>
      <c r="F2962" s="7">
        <v>6329</v>
      </c>
      <c r="G2962" s="9" t="str" cm="1">
        <f t="array" ref="G2962">IF(LEN(F2962)=4,"1-"&amp;LEFT(F2962,2)&amp;"-"&amp;RIGHT(F2962,2),IF(AND(F2962="",B2962&lt;&gt;""),FindJISCoordinate(B2962),"No Code"))</f>
        <v>1-63-29</v>
      </c>
      <c r="H2962" s="3">
        <f t="shared" si="236"/>
        <v>28652</v>
      </c>
      <c r="I2962" s="3" t="str">
        <f t="shared" si="238"/>
        <v>U+6FEC</v>
      </c>
      <c r="J2962" s="3" t="str">
        <f t="shared" si="239"/>
        <v>濬</v>
      </c>
      <c r="K2962" s="3" t="b">
        <f t="shared" si="237"/>
        <v>1</v>
      </c>
    </row>
    <row r="2963" spans="2:11" x14ac:dyDescent="0.4">
      <c r="B2963" s="2" t="str" cm="1">
        <f t="array" ref="B2963">INDEX(JIS一覧!$A$1:$CQ$95, VALUE(LEFT(F2963, 2))+1, VALUE(RIGHT(F2963, 2))+1)</f>
        <v>駿</v>
      </c>
      <c r="E2963" s="1">
        <f t="shared" si="235"/>
        <v>502</v>
      </c>
      <c r="F2963" s="7">
        <v>2957</v>
      </c>
      <c r="G2963" s="9" t="str" cm="1">
        <f t="array" ref="G2963">IF(LEN(F2963)=4,"1-"&amp;LEFT(F2963,2)&amp;"-"&amp;RIGHT(F2963,2),IF(AND(F2963="",B2963&lt;&gt;""),FindJISCoordinate(B2963),"No Code"))</f>
        <v>1-29-57</v>
      </c>
      <c r="H2963" s="3">
        <f t="shared" si="236"/>
        <v>39423</v>
      </c>
      <c r="I2963" s="3" t="str">
        <f t="shared" si="238"/>
        <v>U+99FF</v>
      </c>
      <c r="J2963" s="3" t="str">
        <f t="shared" si="239"/>
        <v>駿</v>
      </c>
      <c r="K2963" s="3" t="b">
        <f t="shared" si="237"/>
        <v>1</v>
      </c>
    </row>
    <row r="2964" spans="2:11" x14ac:dyDescent="0.4">
      <c r="B2964" s="2" t="str" cm="1">
        <f t="array" ref="B2964">INDEX(JIS一覧!$A$1:$CQ$95, VALUE(LEFT(F2964, 2))+1, VALUE(RIGHT(F2964, 2))+1)</f>
        <v>瞬</v>
      </c>
      <c r="E2964" s="1">
        <f t="shared" si="235"/>
        <v>502</v>
      </c>
      <c r="F2964" s="7">
        <v>2954</v>
      </c>
      <c r="G2964" s="9" t="str" cm="1">
        <f t="array" ref="G2964">IF(LEN(F2964)=4,"1-"&amp;LEFT(F2964,2)&amp;"-"&amp;RIGHT(F2964,2),IF(AND(F2964="",B2964&lt;&gt;""),FindJISCoordinate(B2964),"No Code"))</f>
        <v>1-29-54</v>
      </c>
      <c r="H2964" s="3">
        <f t="shared" si="236"/>
        <v>30636</v>
      </c>
      <c r="I2964" s="3" t="str">
        <f t="shared" si="238"/>
        <v>U+77AC</v>
      </c>
      <c r="J2964" s="3" t="str">
        <f t="shared" si="239"/>
        <v>瞬</v>
      </c>
      <c r="K2964" s="3" t="b">
        <f t="shared" si="237"/>
        <v>1</v>
      </c>
    </row>
    <row r="2965" spans="2:11" x14ac:dyDescent="0.4">
      <c r="B2965" s="2"/>
      <c r="C2965" t="s">
        <v>11266</v>
      </c>
      <c r="E2965" s="1">
        <f t="shared" si="235"/>
        <v>502</v>
      </c>
      <c r="G2965" s="9" t="str" cm="1">
        <f t="array" ref="G2965">IF(LEN(F2965)=4,"1-"&amp;LEFT(F2965,2)&amp;"-"&amp;RIGHT(F2965,2),IF(AND(F2965="",B2965&lt;&gt;""),FindJISCoordinate(B2965),"No Code"))</f>
        <v>No Code</v>
      </c>
      <c r="H2965" s="3" t="str">
        <f t="shared" si="236"/>
        <v/>
      </c>
      <c r="I2965" s="3" t="str">
        <f t="shared" si="238"/>
        <v/>
      </c>
      <c r="J2965" s="3" t="str">
        <f t="shared" si="239"/>
        <v/>
      </c>
      <c r="K2965" s="3" t="b">
        <f t="shared" si="237"/>
        <v>1</v>
      </c>
    </row>
    <row r="2966" spans="2:11" x14ac:dyDescent="0.4">
      <c r="B2966" s="2" t="str" cm="1">
        <f t="array" ref="B2966">INDEX(JIS一覧!$A$1:$CQ$95, VALUE(LEFT(F2966, 2))+1, VALUE(RIGHT(F2966, 2))+1)</f>
        <v>鰆</v>
      </c>
      <c r="E2966" s="1">
        <f t="shared" si="235"/>
        <v>502</v>
      </c>
      <c r="F2966" s="7">
        <v>8254</v>
      </c>
      <c r="G2966" s="9" t="str" cm="1">
        <f t="array" ref="G2966">IF(LEN(F2966)=4,"1-"&amp;LEFT(F2966,2)&amp;"-"&amp;RIGHT(F2966,2),IF(AND(F2966="",B2966&lt;&gt;""),FindJISCoordinate(B2966),"No Code"))</f>
        <v>1-82-54</v>
      </c>
      <c r="H2966" s="3">
        <f t="shared" si="236"/>
        <v>39942</v>
      </c>
      <c r="I2966" s="3" t="str">
        <f t="shared" si="238"/>
        <v>U+9C06</v>
      </c>
      <c r="J2966" s="3" t="str">
        <f t="shared" si="239"/>
        <v>鰆</v>
      </c>
      <c r="K2966" s="3" t="b">
        <f t="shared" si="237"/>
        <v>1</v>
      </c>
    </row>
    <row r="2967" spans="2:11" x14ac:dyDescent="0.4">
      <c r="B2967" s="2" t="str" cm="1">
        <f t="array" ref="B2967">INDEX(JIS一覧!$A$1:$CQ$95, VALUE(LEFT(F2967, 2))+1, VALUE(RIGHT(F2967, 2))+1)</f>
        <v>蠢</v>
      </c>
      <c r="E2967" s="1">
        <f t="shared" si="235"/>
        <v>502</v>
      </c>
      <c r="F2967" s="7">
        <v>7433</v>
      </c>
      <c r="G2967" s="9" t="str" cm="1">
        <f t="array" ref="G2967">IF(LEN(F2967)=4,"1-"&amp;LEFT(F2967,2)&amp;"-"&amp;RIGHT(F2967,2),IF(AND(F2967="",B2967&lt;&gt;""),FindJISCoordinate(B2967),"No Code"))</f>
        <v>1-74-33</v>
      </c>
      <c r="H2967" s="3">
        <f t="shared" si="236"/>
        <v>34850</v>
      </c>
      <c r="I2967" s="3" t="str">
        <f t="shared" si="238"/>
        <v>U+8822</v>
      </c>
      <c r="J2967" s="3" t="str">
        <f t="shared" si="239"/>
        <v>蠢</v>
      </c>
      <c r="K2967" s="3" t="b">
        <f t="shared" si="237"/>
        <v>1</v>
      </c>
    </row>
    <row r="2968" spans="2:11" x14ac:dyDescent="0.4">
      <c r="B2968" s="2" t="str" cm="1">
        <f t="array" ref="B2968">INDEX(JIS一覧!$A$1:$CQ$95, VALUE(LEFT(F2968, 2))+1, VALUE(RIGHT(F2968, 2))+1)</f>
        <v>巡</v>
      </c>
      <c r="E2968" s="1">
        <f t="shared" si="235"/>
        <v>502</v>
      </c>
      <c r="F2968" s="7">
        <v>2968</v>
      </c>
      <c r="G2968" s="9" t="str" cm="1">
        <f t="array" ref="G2968">IF(LEN(F2968)=4,"1-"&amp;LEFT(F2968,2)&amp;"-"&amp;RIGHT(F2968,2),IF(AND(F2968="",B2968&lt;&gt;""),FindJISCoordinate(B2968),"No Code"))</f>
        <v>1-29-68</v>
      </c>
      <c r="H2968" s="3">
        <f t="shared" si="236"/>
        <v>24033</v>
      </c>
      <c r="I2968" s="3" t="str">
        <f t="shared" si="238"/>
        <v>U+5DE1</v>
      </c>
      <c r="J2968" s="3" t="str">
        <f t="shared" si="239"/>
        <v>巡</v>
      </c>
      <c r="K2968" s="3" t="b">
        <f t="shared" si="237"/>
        <v>1</v>
      </c>
    </row>
    <row r="2969" spans="2:11" x14ac:dyDescent="0.4">
      <c r="B2969" s="2"/>
      <c r="C2969" t="s">
        <v>11267</v>
      </c>
      <c r="E2969" s="1">
        <f t="shared" si="235"/>
        <v>502</v>
      </c>
      <c r="G2969" s="9" t="str" cm="1">
        <f t="array" ref="G2969">IF(LEN(F2969)=4,"1-"&amp;LEFT(F2969,2)&amp;"-"&amp;RIGHT(F2969,2),IF(AND(F2969="",B2969&lt;&gt;""),FindJISCoordinate(B2969),"No Code"))</f>
        <v>No Code</v>
      </c>
      <c r="H2969" s="3" t="str">
        <f t="shared" si="236"/>
        <v/>
      </c>
      <c r="I2969" s="3" t="str">
        <f t="shared" si="238"/>
        <v/>
      </c>
      <c r="J2969" s="3" t="str">
        <f t="shared" si="239"/>
        <v/>
      </c>
      <c r="K2969" s="3" t="b">
        <f t="shared" si="237"/>
        <v>1</v>
      </c>
    </row>
    <row r="2970" spans="2:11" x14ac:dyDescent="0.4">
      <c r="B2970" s="2" t="str" cm="1">
        <f t="array" ref="B2970">INDEX(JIS一覧!$A$1:$CQ$95, VALUE(LEFT(F2970, 2))+1, VALUE(RIGHT(F2970, 2))+1)</f>
        <v>旬</v>
      </c>
      <c r="E2970" s="1">
        <f t="shared" si="235"/>
        <v>502</v>
      </c>
      <c r="F2970" s="7">
        <v>2960</v>
      </c>
      <c r="G2970" s="9" t="str" cm="1">
        <f t="array" ref="G2970">IF(LEN(F2970)=4,"1-"&amp;LEFT(F2970,2)&amp;"-"&amp;RIGHT(F2970,2),IF(AND(F2970="",B2970&lt;&gt;""),FindJISCoordinate(B2970),"No Code"))</f>
        <v>1-29-60</v>
      </c>
      <c r="H2970" s="3">
        <f t="shared" si="236"/>
        <v>26092</v>
      </c>
      <c r="I2970" s="3" t="str">
        <f t="shared" si="238"/>
        <v>U+65EC</v>
      </c>
      <c r="J2970" s="3" t="str">
        <f t="shared" si="239"/>
        <v>旬</v>
      </c>
      <c r="K2970" s="3" t="b">
        <f t="shared" si="237"/>
        <v>1</v>
      </c>
    </row>
    <row r="2971" spans="2:11" x14ac:dyDescent="0.4">
      <c r="B2971" s="2" t="str" cm="1">
        <f t="array" ref="B2971">INDEX(JIS一覧!$A$1:$CQ$95, VALUE(LEFT(F2971, 2))+1, VALUE(RIGHT(F2971, 2))+1)</f>
        <v>徇</v>
      </c>
      <c r="E2971" s="1">
        <f t="shared" si="235"/>
        <v>502</v>
      </c>
      <c r="F2971" s="7">
        <v>5546</v>
      </c>
      <c r="G2971" s="9" t="str" cm="1">
        <f t="array" ref="G2971">IF(LEN(F2971)=4,"1-"&amp;LEFT(F2971,2)&amp;"-"&amp;RIGHT(F2971,2),IF(AND(F2971="",B2971&lt;&gt;""),FindJISCoordinate(B2971),"No Code"))</f>
        <v>1-55-46</v>
      </c>
      <c r="H2971" s="3">
        <f t="shared" si="236"/>
        <v>24455</v>
      </c>
      <c r="I2971" s="3" t="str">
        <f t="shared" si="238"/>
        <v>U+5F87</v>
      </c>
      <c r="J2971" s="3" t="str">
        <f t="shared" si="239"/>
        <v>徇</v>
      </c>
      <c r="K2971" s="3" t="b">
        <f t="shared" si="237"/>
        <v>1</v>
      </c>
    </row>
    <row r="2972" spans="2:11" x14ac:dyDescent="0.4">
      <c r="B2972" s="2" t="str" cm="1">
        <f t="array" ref="B2972">INDEX(JIS一覧!$A$1:$CQ$95, VALUE(LEFT(F2972, 2))+1, VALUE(RIGHT(F2972, 2))+1)</f>
        <v>恂</v>
      </c>
      <c r="E2972" s="1">
        <f t="shared" si="235"/>
        <v>502</v>
      </c>
      <c r="F2972" s="7">
        <v>5586</v>
      </c>
      <c r="G2972" s="9" t="str" cm="1">
        <f t="array" ref="G2972">IF(LEN(F2972)=4,"1-"&amp;LEFT(F2972,2)&amp;"-"&amp;RIGHT(F2972,2),IF(AND(F2972="",B2972&lt;&gt;""),FindJISCoordinate(B2972),"No Code"))</f>
        <v>1-55-86</v>
      </c>
      <c r="H2972" s="3">
        <f t="shared" si="236"/>
        <v>24642</v>
      </c>
      <c r="I2972" s="3" t="str">
        <f t="shared" si="238"/>
        <v>U+6042</v>
      </c>
      <c r="J2972" s="3" t="str">
        <f t="shared" si="239"/>
        <v>恂</v>
      </c>
      <c r="K2972" s="3" t="b">
        <f t="shared" si="237"/>
        <v>1</v>
      </c>
    </row>
    <row r="2973" spans="2:11" x14ac:dyDescent="0.4">
      <c r="B2973" s="2" t="str" cm="1">
        <f t="array" ref="B2973">INDEX(JIS一覧!$A$1:$CQ$95, VALUE(LEFT(F2973, 2))+1, VALUE(RIGHT(F2973, 2))+1)</f>
        <v>洵</v>
      </c>
      <c r="E2973" s="1">
        <f t="shared" si="235"/>
        <v>502</v>
      </c>
      <c r="F2973" s="7">
        <v>6213</v>
      </c>
      <c r="G2973" s="9" t="str" cm="1">
        <f t="array" ref="G2973">IF(LEN(F2973)=4,"1-"&amp;LEFT(F2973,2)&amp;"-"&amp;RIGHT(F2973,2),IF(AND(F2973="",B2973&lt;&gt;""),FindJISCoordinate(B2973),"No Code"))</f>
        <v>1-62-13</v>
      </c>
      <c r="H2973" s="3">
        <f t="shared" si="236"/>
        <v>27957</v>
      </c>
      <c r="I2973" s="3" t="str">
        <f t="shared" si="238"/>
        <v>U+6D35</v>
      </c>
      <c r="J2973" s="3" t="str">
        <f t="shared" si="239"/>
        <v>洵</v>
      </c>
      <c r="K2973" s="3" t="b">
        <f t="shared" si="237"/>
        <v>1</v>
      </c>
    </row>
    <row r="2974" spans="2:11" x14ac:dyDescent="0.4">
      <c r="B2974" s="2" t="str" cm="1">
        <f t="array" ref="B2974">INDEX(JIS一覧!$A$1:$CQ$95, VALUE(LEFT(F2974, 2))+1, VALUE(RIGHT(F2974, 2))+1)</f>
        <v>盾</v>
      </c>
      <c r="E2974" s="1">
        <f t="shared" si="235"/>
        <v>502</v>
      </c>
      <c r="F2974" s="7">
        <v>2966</v>
      </c>
      <c r="G2974" s="9" t="str" cm="1">
        <f t="array" ref="G2974">IF(LEN(F2974)=4,"1-"&amp;LEFT(F2974,2)&amp;"-"&amp;RIGHT(F2974,2),IF(AND(F2974="",B2974&lt;&gt;""),FindJISCoordinate(B2974),"No Code"))</f>
        <v>1-29-66</v>
      </c>
      <c r="H2974" s="3">
        <f t="shared" si="236"/>
        <v>30462</v>
      </c>
      <c r="I2974" s="3" t="str">
        <f t="shared" si="238"/>
        <v>U+76FE</v>
      </c>
      <c r="J2974" s="3" t="str">
        <f t="shared" si="239"/>
        <v>盾</v>
      </c>
      <c r="K2974" s="3" t="b">
        <f t="shared" si="237"/>
        <v>1</v>
      </c>
    </row>
    <row r="2975" spans="2:11" x14ac:dyDescent="0.4">
      <c r="B2975" s="2" t="str" cm="1">
        <f t="array" ref="B2975">INDEX(JIS一覧!$A$1:$CQ$95, VALUE(LEFT(F2975, 2))+1, VALUE(RIGHT(F2975, 2))+1)</f>
        <v>荀</v>
      </c>
      <c r="E2975" s="1">
        <f t="shared" si="235"/>
        <v>502</v>
      </c>
      <c r="F2975" s="7">
        <v>7206</v>
      </c>
      <c r="G2975" s="9" t="str" cm="1">
        <f t="array" ref="G2975">IF(LEN(F2975)=4,"1-"&amp;LEFT(F2975,2)&amp;"-"&amp;RIGHT(F2975,2),IF(AND(F2975="",B2975&lt;&gt;""),FindJISCoordinate(B2975),"No Code"))</f>
        <v>1-72-06</v>
      </c>
      <c r="H2975" s="3">
        <f t="shared" si="236"/>
        <v>33600</v>
      </c>
      <c r="I2975" s="3" t="str">
        <f t="shared" si="238"/>
        <v>U+8340</v>
      </c>
      <c r="J2975" s="3" t="str">
        <f t="shared" si="239"/>
        <v>荀</v>
      </c>
      <c r="K2975" s="3" t="b">
        <f t="shared" si="237"/>
        <v>1</v>
      </c>
    </row>
    <row r="2976" spans="2:11" x14ac:dyDescent="0.4">
      <c r="B2976" s="2" t="str" cm="1">
        <f t="array" ref="B2976">INDEX(JIS一覧!$A$1:$CQ$95, VALUE(LEFT(F2976, 2))+1, VALUE(RIGHT(F2976, 2))+1)</f>
        <v>准</v>
      </c>
      <c r="E2976" s="1">
        <f t="shared" si="235"/>
        <v>502</v>
      </c>
      <c r="F2976" s="7">
        <v>2958</v>
      </c>
      <c r="G2976" s="9" t="str" cm="1">
        <f t="array" ref="G2976">IF(LEN(F2976)=4,"1-"&amp;LEFT(F2976,2)&amp;"-"&amp;RIGHT(F2976,2),IF(AND(F2976="",B2976&lt;&gt;""),FindJISCoordinate(B2976),"No Code"))</f>
        <v>1-29-58</v>
      </c>
      <c r="H2976" s="3">
        <f t="shared" si="236"/>
        <v>20934</v>
      </c>
      <c r="I2976" s="3" t="str">
        <f t="shared" si="238"/>
        <v>U+51C6</v>
      </c>
      <c r="J2976" s="3" t="str">
        <f t="shared" si="239"/>
        <v>准</v>
      </c>
      <c r="K2976" s="3" t="b">
        <f t="shared" si="237"/>
        <v>1</v>
      </c>
    </row>
    <row r="2977" spans="2:11" x14ac:dyDescent="0.4">
      <c r="B2977" s="2" t="str" cm="1">
        <f t="array" ref="B2977">INDEX(JIS一覧!$A$1:$CQ$95, VALUE(LEFT(F2977, 2))+1, VALUE(RIGHT(F2977, 2))+1)</f>
        <v>殉</v>
      </c>
      <c r="E2977" s="1">
        <f t="shared" si="235"/>
        <v>502</v>
      </c>
      <c r="F2977" s="7">
        <v>2962</v>
      </c>
      <c r="G2977" s="9" t="str" cm="1">
        <f t="array" ref="G2977">IF(LEN(F2977)=4,"1-"&amp;LEFT(F2977,2)&amp;"-"&amp;RIGHT(F2977,2),IF(AND(F2977="",B2977&lt;&gt;""),FindJISCoordinate(B2977),"No Code"))</f>
        <v>1-29-62</v>
      </c>
      <c r="H2977" s="3">
        <f t="shared" si="236"/>
        <v>27529</v>
      </c>
      <c r="I2977" s="3" t="str">
        <f t="shared" si="238"/>
        <v>U+6B89</v>
      </c>
      <c r="J2977" s="3" t="str">
        <f t="shared" si="239"/>
        <v>殉</v>
      </c>
      <c r="K2977" s="3" t="b">
        <f t="shared" si="237"/>
        <v>1</v>
      </c>
    </row>
    <row r="2978" spans="2:11" x14ac:dyDescent="0.4">
      <c r="B2978" s="2" t="str" cm="1">
        <f t="array" ref="B2978">INDEX(JIS一覧!$A$1:$CQ$95, VALUE(LEFT(F2978, 2))+1, VALUE(RIGHT(F2978, 2))+1)</f>
        <v>純</v>
      </c>
      <c r="E2978" s="1">
        <f t="shared" si="235"/>
        <v>502</v>
      </c>
      <c r="F2978" s="7">
        <v>2967</v>
      </c>
      <c r="G2978" s="9" t="str" cm="1">
        <f t="array" ref="G2978">IF(LEN(F2978)=4,"1-"&amp;LEFT(F2978,2)&amp;"-"&amp;RIGHT(F2978,2),IF(AND(F2978="",B2978&lt;&gt;""),FindJISCoordinate(B2978),"No Code"))</f>
        <v>1-29-67</v>
      </c>
      <c r="H2978" s="3">
        <f t="shared" si="236"/>
        <v>32020</v>
      </c>
      <c r="I2978" s="3" t="str">
        <f t="shared" si="238"/>
        <v>U+7D14</v>
      </c>
      <c r="J2978" s="3" t="str">
        <f t="shared" si="239"/>
        <v>純</v>
      </c>
      <c r="K2978" s="3" t="b">
        <f t="shared" si="237"/>
        <v>1</v>
      </c>
    </row>
    <row r="2979" spans="2:11" x14ac:dyDescent="0.4">
      <c r="B2979" s="2" t="str" cm="1">
        <f t="array" ref="B2979">INDEX(JIS一覧!$A$1:$CQ$95, VALUE(LEFT(F2979, 2))+1, VALUE(RIGHT(F2979, 2))+1)</f>
        <v>惇</v>
      </c>
      <c r="E2979" s="1">
        <f t="shared" si="235"/>
        <v>502</v>
      </c>
      <c r="F2979" s="7">
        <v>3855</v>
      </c>
      <c r="G2979" s="9" t="str" cm="1">
        <f t="array" ref="G2979">IF(LEN(F2979)=4,"1-"&amp;LEFT(F2979,2)&amp;"-"&amp;RIGHT(F2979,2),IF(AND(F2979="",B2979&lt;&gt;""),FindJISCoordinate(B2979),"No Code"))</f>
        <v>1-38-55</v>
      </c>
      <c r="H2979" s="3">
        <f t="shared" si="236"/>
        <v>24775</v>
      </c>
      <c r="I2979" s="3" t="str">
        <f t="shared" si="238"/>
        <v>U+60C7</v>
      </c>
      <c r="J2979" s="3" t="str">
        <f t="shared" si="239"/>
        <v>惇</v>
      </c>
      <c r="K2979" s="3" t="b">
        <f t="shared" si="237"/>
        <v>1</v>
      </c>
    </row>
    <row r="2980" spans="2:11" x14ac:dyDescent="0.4">
      <c r="B2980" s="2" t="str" cm="1">
        <f t="array" ref="B2980">INDEX(JIS一覧!$A$1:$CQ$95, VALUE(LEFT(F2980, 2))+1, VALUE(RIGHT(F2980, 2))+1)</f>
        <v>淳</v>
      </c>
      <c r="E2980" s="1">
        <f t="shared" si="235"/>
        <v>502</v>
      </c>
      <c r="F2980" s="7">
        <v>2963</v>
      </c>
      <c r="G2980" s="9" t="str" cm="1">
        <f t="array" ref="G2980">IF(LEN(F2980)=4,"1-"&amp;LEFT(F2980,2)&amp;"-"&amp;RIGHT(F2980,2),IF(AND(F2980="",B2980&lt;&gt;""),FindJISCoordinate(B2980),"No Code"))</f>
        <v>1-29-63</v>
      </c>
      <c r="H2980" s="3">
        <f t="shared" si="236"/>
        <v>28147</v>
      </c>
      <c r="I2980" s="3" t="str">
        <f t="shared" si="238"/>
        <v>U+6DF3</v>
      </c>
      <c r="J2980" s="3" t="str">
        <f t="shared" si="239"/>
        <v>淳</v>
      </c>
      <c r="K2980" s="3" t="b">
        <f t="shared" si="237"/>
        <v>1</v>
      </c>
    </row>
    <row r="2981" spans="2:11" x14ac:dyDescent="0.4">
      <c r="B2981" s="2" t="str" cm="1">
        <f t="array" ref="B2981">INDEX(JIS一覧!$A$1:$CQ$95, VALUE(LEFT(F2981, 2))+1, VALUE(RIGHT(F2981, 2))+1)</f>
        <v>循</v>
      </c>
      <c r="E2981" s="1">
        <f t="shared" si="235"/>
        <v>502</v>
      </c>
      <c r="F2981" s="7">
        <v>2959</v>
      </c>
      <c r="G2981" s="9" t="str" cm="1">
        <f t="array" ref="G2981">IF(LEN(F2981)=4,"1-"&amp;LEFT(F2981,2)&amp;"-"&amp;RIGHT(F2981,2),IF(AND(F2981="",B2981&lt;&gt;""),FindJISCoordinate(B2981),"No Code"))</f>
        <v>1-29-59</v>
      </c>
      <c r="H2981" s="3">
        <f t="shared" si="236"/>
        <v>24490</v>
      </c>
      <c r="I2981" s="3" t="str">
        <f t="shared" si="238"/>
        <v>U+5FAA</v>
      </c>
      <c r="J2981" s="3" t="str">
        <f t="shared" si="239"/>
        <v>循</v>
      </c>
      <c r="K2981" s="3" t="b">
        <f t="shared" si="237"/>
        <v>1</v>
      </c>
    </row>
    <row r="2982" spans="2:11" x14ac:dyDescent="0.4">
      <c r="B2982" s="2" t="str" cm="1">
        <f t="array" ref="B2982">INDEX(JIS一覧!$A$1:$CQ$95, VALUE(LEFT(F2982, 2))+1, VALUE(RIGHT(F2982, 2))+1)</f>
        <v>筍</v>
      </c>
      <c r="E2982" s="1">
        <f t="shared" si="235"/>
        <v>502</v>
      </c>
      <c r="F2982" s="7">
        <v>6803</v>
      </c>
      <c r="G2982" s="9" t="str" cm="1">
        <f t="array" ref="G2982">IF(LEN(F2982)=4,"1-"&amp;LEFT(F2982,2)&amp;"-"&amp;RIGHT(F2982,2),IF(AND(F2982="",B2982&lt;&gt;""),FindJISCoordinate(B2982),"No Code"))</f>
        <v>1-68-03</v>
      </c>
      <c r="H2982" s="3">
        <f t="shared" si="236"/>
        <v>31565</v>
      </c>
      <c r="I2982" s="3" t="str">
        <f t="shared" si="238"/>
        <v>U+7B4D</v>
      </c>
      <c r="J2982" s="3" t="str">
        <f t="shared" si="239"/>
        <v>筍</v>
      </c>
      <c r="K2982" s="3" t="b">
        <f t="shared" si="237"/>
        <v>1</v>
      </c>
    </row>
    <row r="2983" spans="2:11" x14ac:dyDescent="0.4">
      <c r="B2983" s="2" t="str" cm="1">
        <f t="array" ref="B2983">INDEX(JIS一覧!$A$1:$CQ$95, VALUE(LEFT(F2983, 2))+1, VALUE(RIGHT(F2983, 2))+1)</f>
        <v>笋</v>
      </c>
      <c r="C2983" t="s">
        <v>11268</v>
      </c>
      <c r="E2983" s="1">
        <f t="shared" si="235"/>
        <v>502</v>
      </c>
      <c r="F2983" s="7">
        <v>6804</v>
      </c>
      <c r="G2983" s="9" t="str" cm="1">
        <f t="array" ref="G2983">IF(LEN(F2983)=4,"1-"&amp;LEFT(F2983,2)&amp;"-"&amp;RIGHT(F2983,2),IF(AND(F2983="",B2983&lt;&gt;""),FindJISCoordinate(B2983),"No Code"))</f>
        <v>1-68-04</v>
      </c>
      <c r="H2983" s="3">
        <f t="shared" si="236"/>
        <v>31499</v>
      </c>
      <c r="I2983" s="3" t="str">
        <f t="shared" si="238"/>
        <v>U+7B0B</v>
      </c>
      <c r="J2983" s="3" t="str">
        <f t="shared" si="239"/>
        <v>笋</v>
      </c>
      <c r="K2983" s="3" t="b">
        <f t="shared" si="237"/>
        <v>1</v>
      </c>
    </row>
    <row r="2984" spans="2:11" x14ac:dyDescent="0.4">
      <c r="B2984" s="2" t="str" cm="1">
        <f t="array" ref="B2984">INDEX(JIS一覧!$A$1:$CQ$95, VALUE(LEFT(F2984, 2))+1, VALUE(RIGHT(F2984, 2))+1)</f>
        <v>閏</v>
      </c>
      <c r="E2984" s="1">
        <f t="shared" si="235"/>
        <v>502</v>
      </c>
      <c r="F2984" s="7">
        <v>1728</v>
      </c>
      <c r="G2984" s="9" t="str" cm="1">
        <f t="array" ref="G2984">IF(LEN(F2984)=4,"1-"&amp;LEFT(F2984,2)&amp;"-"&amp;RIGHT(F2984,2),IF(AND(F2984="",B2984&lt;&gt;""),FindJISCoordinate(B2984),"No Code"))</f>
        <v>1-17-28</v>
      </c>
      <c r="H2984" s="3">
        <f t="shared" si="236"/>
        <v>38287</v>
      </c>
      <c r="I2984" s="3" t="str">
        <f t="shared" si="238"/>
        <v>U+958F</v>
      </c>
      <c r="J2984" s="3" t="str">
        <f t="shared" si="239"/>
        <v>閏</v>
      </c>
      <c r="K2984" s="3" t="b">
        <f t="shared" si="237"/>
        <v>1</v>
      </c>
    </row>
    <row r="2985" spans="2:11" x14ac:dyDescent="0.4">
      <c r="B2985" s="2" t="str" cm="1">
        <f t="array" ref="B2985">INDEX(JIS一覧!$A$1:$CQ$95, VALUE(LEFT(F2985, 2))+1, VALUE(RIGHT(F2985, 2))+1)</f>
        <v>順</v>
      </c>
      <c r="E2985" s="1">
        <f t="shared" si="235"/>
        <v>502</v>
      </c>
      <c r="F2985" s="7">
        <v>2971</v>
      </c>
      <c r="G2985" s="9" t="str" cm="1">
        <f t="array" ref="G2985">IF(LEN(F2985)=4,"1-"&amp;LEFT(F2985,2)&amp;"-"&amp;RIGHT(F2985,2),IF(AND(F2985="",B2985&lt;&gt;""),FindJISCoordinate(B2985),"No Code"))</f>
        <v>1-29-71</v>
      </c>
      <c r="H2985" s="3">
        <f t="shared" si="236"/>
        <v>38918</v>
      </c>
      <c r="I2985" s="3" t="str">
        <f t="shared" si="238"/>
        <v>U+9806</v>
      </c>
      <c r="J2985" s="3" t="str">
        <f t="shared" si="239"/>
        <v>順</v>
      </c>
      <c r="K2985" s="3" t="b">
        <f t="shared" si="237"/>
        <v>1</v>
      </c>
    </row>
    <row r="2986" spans="2:11" x14ac:dyDescent="0.4">
      <c r="B2986" s="2" t="str" cm="1">
        <f t="array" ref="B2986">INDEX(JIS一覧!$A$1:$CQ$95, VALUE(LEFT(F2986, 2))+1, VALUE(RIGHT(F2986, 2))+1)</f>
        <v>楯</v>
      </c>
      <c r="E2986" s="1">
        <f t="shared" si="235"/>
        <v>502</v>
      </c>
      <c r="F2986" s="7">
        <v>2961</v>
      </c>
      <c r="G2986" s="9" t="str" cm="1">
        <f t="array" ref="G2986">IF(LEN(F2986)=4,"1-"&amp;LEFT(F2986,2)&amp;"-"&amp;RIGHT(F2986,2),IF(AND(F2986="",B2986&lt;&gt;""),FindJISCoordinate(B2986),"No Code"))</f>
        <v>1-29-61</v>
      </c>
      <c r="H2986" s="3">
        <f t="shared" si="236"/>
        <v>26991</v>
      </c>
      <c r="I2986" s="3" t="str">
        <f t="shared" si="238"/>
        <v>U+696F</v>
      </c>
      <c r="J2986" s="3" t="str">
        <f t="shared" si="239"/>
        <v>楯</v>
      </c>
      <c r="K2986" s="3" t="b">
        <f t="shared" si="237"/>
        <v>1</v>
      </c>
    </row>
    <row r="2987" spans="2:11" x14ac:dyDescent="0.4">
      <c r="B2987" s="2" t="str" cm="1">
        <f t="array" ref="B2987">INDEX(JIS一覧!$A$1:$CQ$95, VALUE(LEFT(F2987, 2))+1, VALUE(RIGHT(F2987, 2))+1)</f>
        <v>準</v>
      </c>
      <c r="E2987" s="1">
        <f t="shared" si="235"/>
        <v>502</v>
      </c>
      <c r="F2987" s="7">
        <v>2964</v>
      </c>
      <c r="G2987" s="9" t="str" cm="1">
        <f t="array" ref="G2987">IF(LEN(F2987)=4,"1-"&amp;LEFT(F2987,2)&amp;"-"&amp;RIGHT(F2987,2),IF(AND(F2987="",B2987&lt;&gt;""),FindJISCoordinate(B2987),"No Code"))</f>
        <v>1-29-64</v>
      </c>
      <c r="H2987" s="3">
        <f t="shared" si="236"/>
        <v>28310</v>
      </c>
      <c r="I2987" s="3" t="str">
        <f t="shared" si="238"/>
        <v>U+6E96</v>
      </c>
      <c r="J2987" s="3" t="str">
        <f t="shared" si="239"/>
        <v>準</v>
      </c>
      <c r="K2987" s="3" t="b">
        <f t="shared" si="237"/>
        <v>1</v>
      </c>
    </row>
    <row r="2988" spans="2:11" x14ac:dyDescent="0.4">
      <c r="B2988" s="2" t="str" cm="1">
        <f t="array" ref="B2988">INDEX(JIS一覧!$A$1:$CQ$95, VALUE(LEFT(F2988, 2))+1, VALUE(RIGHT(F2988, 2))+1)</f>
        <v>詢</v>
      </c>
      <c r="E2988" s="1">
        <f t="shared" si="235"/>
        <v>502</v>
      </c>
      <c r="F2988" s="7">
        <v>7546</v>
      </c>
      <c r="G2988" s="9" t="str" cm="1">
        <f t="array" ref="G2988">IF(LEN(F2988)=4,"1-"&amp;LEFT(F2988,2)&amp;"-"&amp;RIGHT(F2988,2),IF(AND(F2988="",B2988&lt;&gt;""),FindJISCoordinate(B2988),"No Code"))</f>
        <v>1-75-46</v>
      </c>
      <c r="H2988" s="3">
        <f t="shared" si="236"/>
        <v>35426</v>
      </c>
      <c r="I2988" s="3" t="str">
        <f t="shared" si="238"/>
        <v>U+8A62</v>
      </c>
      <c r="J2988" s="3" t="str">
        <f t="shared" si="239"/>
        <v>詢</v>
      </c>
      <c r="K2988" s="3" t="b">
        <f t="shared" si="237"/>
        <v>1</v>
      </c>
    </row>
    <row r="2989" spans="2:11" x14ac:dyDescent="0.4">
      <c r="B2989" s="2" t="str" cm="1">
        <f t="array" ref="B2989">INDEX(JIS一覧!$A$1:$CQ$95, VALUE(LEFT(F2989, 2))+1, VALUE(RIGHT(F2989, 2))+1)</f>
        <v>馴</v>
      </c>
      <c r="E2989" s="1">
        <f t="shared" si="235"/>
        <v>502</v>
      </c>
      <c r="F2989" s="7">
        <v>3875</v>
      </c>
      <c r="G2989" s="9" t="str" cm="1">
        <f t="array" ref="G2989">IF(LEN(F2989)=4,"1-"&amp;LEFT(F2989,2)&amp;"-"&amp;RIGHT(F2989,2),IF(AND(F2989="",B2989&lt;&gt;""),FindJISCoordinate(B2989),"No Code"))</f>
        <v>1-38-75</v>
      </c>
      <c r="H2989" s="3">
        <f t="shared" si="236"/>
        <v>39348</v>
      </c>
      <c r="I2989" s="3" t="str">
        <f t="shared" si="238"/>
        <v>U+99B4</v>
      </c>
      <c r="J2989" s="3" t="str">
        <f t="shared" si="239"/>
        <v>馴</v>
      </c>
      <c r="K2989" s="3" t="b">
        <f t="shared" si="237"/>
        <v>1</v>
      </c>
    </row>
    <row r="2990" spans="2:11" x14ac:dyDescent="0.4">
      <c r="B2990" s="2"/>
      <c r="C2990" t="s">
        <v>11269</v>
      </c>
      <c r="E2990" s="1">
        <f t="shared" si="235"/>
        <v>502</v>
      </c>
      <c r="G2990" s="9" t="str" cm="1">
        <f t="array" ref="G2990">IF(LEN(F2990)=4,"1-"&amp;LEFT(F2990,2)&amp;"-"&amp;RIGHT(F2990,2),IF(AND(F2990="",B2990&lt;&gt;""),FindJISCoordinate(B2990),"No Code"))</f>
        <v>No Code</v>
      </c>
      <c r="H2990" s="3" t="str">
        <f t="shared" si="236"/>
        <v/>
      </c>
      <c r="I2990" s="3" t="str">
        <f t="shared" si="238"/>
        <v/>
      </c>
      <c r="J2990" s="3" t="str">
        <f t="shared" si="239"/>
        <v/>
      </c>
      <c r="K2990" s="3" t="b">
        <f t="shared" si="237"/>
        <v>1</v>
      </c>
    </row>
    <row r="2991" spans="2:11" x14ac:dyDescent="0.4">
      <c r="B2991" s="2" t="str" cm="1">
        <f t="array" ref="B2991">INDEX(JIS一覧!$A$1:$CQ$95, VALUE(LEFT(F2991, 2))+1, VALUE(RIGHT(F2991, 2))+1)</f>
        <v>蓴</v>
      </c>
      <c r="E2991" s="1">
        <f t="shared" si="235"/>
        <v>502</v>
      </c>
      <c r="F2991" s="7">
        <v>7283</v>
      </c>
      <c r="G2991" s="9" t="str" cm="1">
        <f t="array" ref="G2991">IF(LEN(F2991)=4,"1-"&amp;LEFT(F2991,2)&amp;"-"&amp;RIGHT(F2991,2),IF(AND(F2991="",B2991&lt;&gt;""),FindJISCoordinate(B2991),"No Code"))</f>
        <v>1-72-83</v>
      </c>
      <c r="H2991" s="3">
        <f t="shared" si="236"/>
        <v>34036</v>
      </c>
      <c r="I2991" s="3" t="str">
        <f t="shared" si="238"/>
        <v>U+84F4</v>
      </c>
      <c r="J2991" s="3" t="str">
        <f t="shared" si="239"/>
        <v>蓴</v>
      </c>
      <c r="K2991" s="3" t="b">
        <f t="shared" si="237"/>
        <v>1</v>
      </c>
    </row>
    <row r="2992" spans="2:11" x14ac:dyDescent="0.4">
      <c r="B2992" s="2" t="str" cm="1">
        <f t="array" ref="B2992">INDEX(JIS一覧!$A$1:$CQ$95, VALUE(LEFT(F2992, 2))+1, VALUE(RIGHT(F2992, 2))+1)</f>
        <v>潤</v>
      </c>
      <c r="E2992" s="1">
        <f t="shared" si="235"/>
        <v>502</v>
      </c>
      <c r="F2992" s="7">
        <v>2965</v>
      </c>
      <c r="G2992" s="9" t="str" cm="1">
        <f t="array" ref="G2992">IF(LEN(F2992)=4,"1-"&amp;LEFT(F2992,2)&amp;"-"&amp;RIGHT(F2992,2),IF(AND(F2992="",B2992&lt;&gt;""),FindJISCoordinate(B2992),"No Code"))</f>
        <v>1-29-65</v>
      </c>
      <c r="H2992" s="3">
        <f t="shared" si="236"/>
        <v>28516</v>
      </c>
      <c r="I2992" s="3" t="str">
        <f t="shared" si="238"/>
        <v>U+6F64</v>
      </c>
      <c r="J2992" s="3" t="str">
        <f t="shared" si="239"/>
        <v>潤</v>
      </c>
      <c r="K2992" s="3" t="b">
        <f t="shared" si="237"/>
        <v>1</v>
      </c>
    </row>
    <row r="2993" spans="2:11" x14ac:dyDescent="0.4">
      <c r="B2993" s="2" t="str" cm="1">
        <f t="array" ref="B2993">INDEX(JIS一覧!$A$1:$CQ$95, VALUE(LEFT(F2993, 2))+1, VALUE(RIGHT(F2993, 2))+1)</f>
        <v>諄</v>
      </c>
      <c r="E2993" s="1">
        <f t="shared" si="235"/>
        <v>502</v>
      </c>
      <c r="F2993" s="7">
        <v>7557</v>
      </c>
      <c r="G2993" s="9" t="str" cm="1">
        <f t="array" ref="G2993">IF(LEN(F2993)=4,"1-"&amp;LEFT(F2993,2)&amp;"-"&amp;RIGHT(F2993,2),IF(AND(F2993="",B2993&lt;&gt;""),FindJISCoordinate(B2993),"No Code"))</f>
        <v>1-75-57</v>
      </c>
      <c r="H2993" s="3">
        <f t="shared" si="236"/>
        <v>35524</v>
      </c>
      <c r="I2993" s="3" t="str">
        <f t="shared" si="238"/>
        <v>U+8AC4</v>
      </c>
      <c r="J2993" s="3" t="str">
        <f t="shared" si="239"/>
        <v>諄</v>
      </c>
      <c r="K2993" s="3" t="b">
        <f t="shared" si="237"/>
        <v>1</v>
      </c>
    </row>
    <row r="2994" spans="2:11" x14ac:dyDescent="0.4">
      <c r="B2994" s="2" t="str" cm="1">
        <f t="array" ref="B2994">INDEX(JIS一覧!$A$1:$CQ$95, VALUE(LEFT(F2994, 2))+1, VALUE(RIGHT(F2994, 2))+1)</f>
        <v>遵</v>
      </c>
      <c r="E2994" s="1">
        <f t="shared" si="235"/>
        <v>502</v>
      </c>
      <c r="F2994" s="7">
        <v>2969</v>
      </c>
      <c r="G2994" s="9" t="str" cm="1">
        <f t="array" ref="G2994">IF(LEN(F2994)=4,"1-"&amp;LEFT(F2994,2)&amp;"-"&amp;RIGHT(F2994,2),IF(AND(F2994="",B2994&lt;&gt;""),FindJISCoordinate(B2994),"No Code"))</f>
        <v>1-29-69</v>
      </c>
      <c r="H2994" s="3">
        <f t="shared" si="236"/>
        <v>36981</v>
      </c>
      <c r="I2994" s="3" t="str">
        <f t="shared" si="238"/>
        <v>U+9075</v>
      </c>
      <c r="J2994" s="3" t="str">
        <f t="shared" si="239"/>
        <v>遵</v>
      </c>
      <c r="K2994" s="3" t="b">
        <f t="shared" si="237"/>
        <v>1</v>
      </c>
    </row>
    <row r="2995" spans="2:11" x14ac:dyDescent="0.4">
      <c r="B2995" s="2"/>
      <c r="C2995" t="s">
        <v>11270</v>
      </c>
      <c r="E2995" s="1">
        <f t="shared" si="235"/>
        <v>502</v>
      </c>
      <c r="G2995" s="9" t="str" cm="1">
        <f t="array" ref="G2995">IF(LEN(F2995)=4,"1-"&amp;LEFT(F2995,2)&amp;"-"&amp;RIGHT(F2995,2),IF(AND(F2995="",B2995&lt;&gt;""),FindJISCoordinate(B2995),"No Code"))</f>
        <v>No Code</v>
      </c>
      <c r="H2995" s="3" t="str">
        <f t="shared" si="236"/>
        <v/>
      </c>
      <c r="I2995" s="3" t="str">
        <f t="shared" si="238"/>
        <v/>
      </c>
      <c r="J2995" s="3" t="str">
        <f t="shared" si="239"/>
        <v/>
      </c>
      <c r="K2995" s="3" t="b">
        <f t="shared" si="237"/>
        <v>1</v>
      </c>
    </row>
    <row r="2996" spans="2:11" x14ac:dyDescent="0.4">
      <c r="B2996" s="2" t="str" cm="1">
        <f t="array" ref="B2996">INDEX(JIS一覧!$A$1:$CQ$95, VALUE(LEFT(F2996, 2))+1, VALUE(RIGHT(F2996, 2))+1)</f>
        <v>醇</v>
      </c>
      <c r="E2996" s="1">
        <f t="shared" si="235"/>
        <v>502</v>
      </c>
      <c r="F2996" s="7">
        <v>2970</v>
      </c>
      <c r="G2996" s="9" t="str" cm="1">
        <f t="array" ref="G2996">IF(LEN(F2996)=4,"1-"&amp;LEFT(F2996,2)&amp;"-"&amp;RIGHT(F2996,2),IF(AND(F2996="",B2996&lt;&gt;""),FindJISCoordinate(B2996),"No Code"))</f>
        <v>1-29-70</v>
      </c>
      <c r="H2996" s="3">
        <f t="shared" si="236"/>
        <v>37255</v>
      </c>
      <c r="I2996" s="3" t="str">
        <f t="shared" si="238"/>
        <v>U+9187</v>
      </c>
      <c r="J2996" s="3" t="str">
        <f t="shared" si="239"/>
        <v>醇</v>
      </c>
      <c r="K2996" s="3" t="b">
        <f t="shared" si="237"/>
        <v>1</v>
      </c>
    </row>
    <row r="2997" spans="2:11" x14ac:dyDescent="0.4">
      <c r="B2997" s="2" t="str" cm="1">
        <f t="array" ref="B2997">INDEX(JIS一覧!$A$1:$CQ$95, VALUE(LEFT(F2997, 2))+1, VALUE(RIGHT(F2997, 2))+1)</f>
        <v>鶉</v>
      </c>
      <c r="E2997" s="1">
        <f t="shared" si="235"/>
        <v>502</v>
      </c>
      <c r="F2997" s="7">
        <v>8308</v>
      </c>
      <c r="G2997" s="9" t="str" cm="1">
        <f t="array" ref="G2997">IF(LEN(F2997)=4,"1-"&amp;LEFT(F2997,2)&amp;"-"&amp;RIGHT(F2997,2),IF(AND(F2997="",B2997&lt;&gt;""),FindJISCoordinate(B2997),"No Code"))</f>
        <v>1-83-08</v>
      </c>
      <c r="H2997" s="3">
        <f t="shared" si="236"/>
        <v>40329</v>
      </c>
      <c r="I2997" s="3" t="str">
        <f t="shared" si="238"/>
        <v>U+9D89</v>
      </c>
      <c r="J2997" s="3" t="str">
        <f t="shared" si="239"/>
        <v>鶉</v>
      </c>
      <c r="K2997" s="3" t="b">
        <f t="shared" si="237"/>
        <v>1</v>
      </c>
    </row>
    <row r="2998" spans="2:11" x14ac:dyDescent="0.4">
      <c r="B2998" s="2" t="str" cm="1">
        <f t="array" ref="B2998">INDEX(JIS一覧!$A$1:$CQ$95, VALUE(LEFT(F2998, 2))+1, VALUE(RIGHT(F2998, 2))+1)</f>
        <v>処</v>
      </c>
      <c r="E2998" s="1">
        <f t="shared" si="235"/>
        <v>502</v>
      </c>
      <c r="F2998" s="7">
        <v>2972</v>
      </c>
      <c r="G2998" s="9" t="str" cm="1">
        <f t="array" ref="G2998">IF(LEN(F2998)=4,"1-"&amp;LEFT(F2998,2)&amp;"-"&amp;RIGHT(F2998,2),IF(AND(F2998="",B2998&lt;&gt;""),FindJISCoordinate(B2998),"No Code"))</f>
        <v>1-29-72</v>
      </c>
      <c r="H2998" s="3">
        <f t="shared" si="236"/>
        <v>20966</v>
      </c>
      <c r="I2998" s="3" t="str">
        <f t="shared" si="238"/>
        <v>U+51E6</v>
      </c>
      <c r="J2998" s="3" t="str">
        <f t="shared" si="239"/>
        <v>処</v>
      </c>
      <c r="K2998" s="3" t="b">
        <f t="shared" si="237"/>
        <v>1</v>
      </c>
    </row>
    <row r="2999" spans="2:11" x14ac:dyDescent="0.4">
      <c r="B2999" s="2" t="str" cm="1">
        <f t="array" ref="B2999">INDEX(JIS一覧!$A$1:$CQ$95, VALUE(LEFT(F2999, 2))+1, VALUE(RIGHT(F2999, 2))+1)</f>
        <v>處</v>
      </c>
      <c r="C2999" t="s">
        <v>11271</v>
      </c>
      <c r="E2999" s="1">
        <f t="shared" ref="E2999:E3062" si="240">IF(D2999="",E2998,D2999+ROUNDUP(E2998-D2999,-2))</f>
        <v>502</v>
      </c>
      <c r="F2999" s="7">
        <v>4961</v>
      </c>
      <c r="G2999" s="9" t="str" cm="1">
        <f t="array" ref="G2999">IF(LEN(F2999)=4,"1-"&amp;LEFT(F2999,2)&amp;"-"&amp;RIGHT(F2999,2),IF(AND(F2999="",B2999&lt;&gt;""),FindJISCoordinate(B2999),"No Code"))</f>
        <v>1-49-61</v>
      </c>
      <c r="H2999" s="3">
        <f t="shared" si="236"/>
        <v>34389</v>
      </c>
      <c r="I2999" s="3" t="str">
        <f t="shared" si="238"/>
        <v>U+8655</v>
      </c>
      <c r="J2999" s="3" t="str">
        <f t="shared" si="239"/>
        <v>處</v>
      </c>
      <c r="K2999" s="3" t="b">
        <f t="shared" si="237"/>
        <v>1</v>
      </c>
    </row>
    <row r="3000" spans="2:11" x14ac:dyDescent="0.4">
      <c r="B3000" s="2" t="str" cm="1">
        <f t="array" ref="B3000">INDEX(JIS一覧!$A$1:$CQ$95, VALUE(LEFT(F3000, 2))+1, VALUE(RIGHT(F3000, 2))+1)</f>
        <v>初</v>
      </c>
      <c r="E3000" s="1">
        <f t="shared" si="240"/>
        <v>502</v>
      </c>
      <c r="F3000" s="7">
        <v>2973</v>
      </c>
      <c r="G3000" s="9" t="str" cm="1">
        <f t="array" ref="G3000">IF(LEN(F3000)=4,"1-"&amp;LEFT(F3000,2)&amp;"-"&amp;RIGHT(F3000,2),IF(AND(F3000="",B3000&lt;&gt;""),FindJISCoordinate(B3000),"No Code"))</f>
        <v>1-29-73</v>
      </c>
      <c r="H3000" s="3">
        <f t="shared" si="236"/>
        <v>21021</v>
      </c>
      <c r="I3000" s="3" t="str">
        <f t="shared" si="238"/>
        <v>U+521D</v>
      </c>
      <c r="J3000" s="3" t="str">
        <f t="shared" si="239"/>
        <v>初</v>
      </c>
      <c r="K3000" s="3" t="b">
        <f t="shared" si="237"/>
        <v>1</v>
      </c>
    </row>
    <row r="3001" spans="2:11" x14ac:dyDescent="0.4">
      <c r="B3001" s="2" t="str" cm="1">
        <f t="array" ref="B3001">INDEX(JIS一覧!$A$1:$CQ$95, VALUE(LEFT(F3001, 2))+1, VALUE(RIGHT(F3001, 2))+1)</f>
        <v>所</v>
      </c>
      <c r="E3001" s="1">
        <f t="shared" si="240"/>
        <v>502</v>
      </c>
      <c r="F3001" s="7">
        <v>2974</v>
      </c>
      <c r="G3001" s="9" t="str" cm="1">
        <f t="array" ref="G3001">IF(LEN(F3001)=4,"1-"&amp;LEFT(F3001,2)&amp;"-"&amp;RIGHT(F3001,2),IF(AND(F3001="",B3001&lt;&gt;""),FindJISCoordinate(B3001),"No Code"))</f>
        <v>1-29-74</v>
      </c>
      <c r="H3001" s="3">
        <f t="shared" si="236"/>
        <v>25152</v>
      </c>
      <c r="I3001" s="3" t="str">
        <f t="shared" si="238"/>
        <v>U+6240</v>
      </c>
      <c r="J3001" s="3" t="str">
        <f t="shared" si="239"/>
        <v>所</v>
      </c>
      <c r="K3001" s="3" t="b">
        <f t="shared" si="237"/>
        <v>1</v>
      </c>
    </row>
    <row r="3002" spans="2:11" x14ac:dyDescent="0.4">
      <c r="B3002" s="2"/>
      <c r="C3002" t="s">
        <v>11272</v>
      </c>
      <c r="E3002" s="1">
        <f t="shared" si="240"/>
        <v>502</v>
      </c>
      <c r="G3002" s="9" t="str" cm="1">
        <f t="array" ref="G3002">IF(LEN(F3002)=4,"1-"&amp;LEFT(F3002,2)&amp;"-"&amp;RIGHT(F3002,2),IF(AND(F3002="",B3002&lt;&gt;""),FindJISCoordinate(B3002),"No Code"))</f>
        <v>No Code</v>
      </c>
      <c r="H3002" s="3" t="str">
        <f t="shared" si="236"/>
        <v/>
      </c>
      <c r="I3002" s="3" t="str">
        <f t="shared" si="238"/>
        <v/>
      </c>
      <c r="J3002" s="3" t="str">
        <f t="shared" si="239"/>
        <v/>
      </c>
      <c r="K3002" s="3" t="b">
        <f t="shared" si="237"/>
        <v>1</v>
      </c>
    </row>
    <row r="3003" spans="2:11" x14ac:dyDescent="0.4">
      <c r="B3003" s="2" t="str" cm="1">
        <f t="array" ref="B3003">INDEX(JIS一覧!$A$1:$CQ$95, VALUE(LEFT(F3003, 2))+1, VALUE(RIGHT(F3003, 2))+1)</f>
        <v>杵</v>
      </c>
      <c r="E3003" s="1">
        <f t="shared" si="240"/>
        <v>502</v>
      </c>
      <c r="F3003" s="7">
        <v>2147</v>
      </c>
      <c r="G3003" s="9" t="str" cm="1">
        <f t="array" ref="G3003">IF(LEN(F3003)=4,"1-"&amp;LEFT(F3003,2)&amp;"-"&amp;RIGHT(F3003,2),IF(AND(F3003="",B3003&lt;&gt;""),FindJISCoordinate(B3003),"No Code"))</f>
        <v>1-21-47</v>
      </c>
      <c r="H3003" s="3">
        <f t="shared" si="236"/>
        <v>26485</v>
      </c>
      <c r="I3003" s="3" t="str">
        <f t="shared" si="238"/>
        <v>U+6775</v>
      </c>
      <c r="J3003" s="3" t="str">
        <f t="shared" si="239"/>
        <v>杵</v>
      </c>
      <c r="K3003" s="3" t="b">
        <f t="shared" si="237"/>
        <v>1</v>
      </c>
    </row>
    <row r="3004" spans="2:11" x14ac:dyDescent="0.4">
      <c r="B3004" s="2" t="str" cm="1">
        <f t="array" ref="B3004">INDEX(JIS一覧!$A$1:$CQ$95, VALUE(LEFT(F3004, 2))+1, VALUE(RIGHT(F3004, 2))+1)</f>
        <v>沮</v>
      </c>
      <c r="E3004" s="1">
        <f t="shared" si="240"/>
        <v>502</v>
      </c>
      <c r="F3004" s="7">
        <v>6192</v>
      </c>
      <c r="G3004" s="9" t="str" cm="1">
        <f t="array" ref="G3004">IF(LEN(F3004)=4,"1-"&amp;LEFT(F3004,2)&amp;"-"&amp;RIGHT(F3004,2),IF(AND(F3004="",B3004&lt;&gt;""),FindJISCoordinate(B3004),"No Code"))</f>
        <v>1-61-92</v>
      </c>
      <c r="H3004" s="3">
        <f t="shared" si="236"/>
        <v>27822</v>
      </c>
      <c r="I3004" s="3" t="str">
        <f t="shared" si="238"/>
        <v>U+6CAE</v>
      </c>
      <c r="J3004" s="3" t="str">
        <f t="shared" si="239"/>
        <v>沮</v>
      </c>
      <c r="K3004" s="3" t="b">
        <f t="shared" si="237"/>
        <v>1</v>
      </c>
    </row>
    <row r="3005" spans="2:11" x14ac:dyDescent="0.4">
      <c r="B3005" s="2" t="str" cm="1">
        <f t="array" ref="B3005">INDEX(JIS一覧!$A$1:$CQ$95, VALUE(LEFT(F3005, 2))+1, VALUE(RIGHT(F3005, 2))+1)</f>
        <v>苴</v>
      </c>
      <c r="E3005" s="1">
        <f t="shared" si="240"/>
        <v>502</v>
      </c>
      <c r="F3005" s="7">
        <v>7183</v>
      </c>
      <c r="G3005" s="9" t="str" cm="1">
        <f t="array" ref="G3005">IF(LEN(F3005)=4,"1-"&amp;LEFT(F3005,2)&amp;"-"&amp;RIGHT(F3005,2),IF(AND(F3005="",B3005&lt;&gt;""),FindJISCoordinate(B3005),"No Code"))</f>
        <v>1-71-83</v>
      </c>
      <c r="H3005" s="3">
        <f t="shared" si="236"/>
        <v>33524</v>
      </c>
      <c r="I3005" s="3" t="str">
        <f t="shared" si="238"/>
        <v>U+82F4</v>
      </c>
      <c r="J3005" s="3" t="str">
        <f t="shared" si="239"/>
        <v>苴</v>
      </c>
      <c r="K3005" s="3" t="b">
        <f t="shared" si="237"/>
        <v>1</v>
      </c>
    </row>
    <row r="3006" spans="2:11" x14ac:dyDescent="0.4">
      <c r="B3006" s="2" t="str" cm="1">
        <f t="array" ref="B3006">INDEX(JIS一覧!$A$1:$CQ$95, VALUE(LEFT(F3006, 2))+1, VALUE(RIGHT(F3006, 2))+1)</f>
        <v>胥</v>
      </c>
      <c r="E3006" s="1">
        <f t="shared" si="240"/>
        <v>502</v>
      </c>
      <c r="F3006" s="7">
        <v>7081</v>
      </c>
      <c r="G3006" s="9" t="str" cm="1">
        <f t="array" ref="G3006">IF(LEN(F3006)=4,"1-"&amp;LEFT(F3006,2)&amp;"-"&amp;RIGHT(F3006,2),IF(AND(F3006="",B3006&lt;&gt;""),FindJISCoordinate(B3006),"No Code"))</f>
        <v>1-70-81</v>
      </c>
      <c r="H3006" s="3">
        <f t="shared" si="236"/>
        <v>32997</v>
      </c>
      <c r="I3006" s="3" t="str">
        <f t="shared" si="238"/>
        <v>U+80E5</v>
      </c>
      <c r="J3006" s="3" t="str">
        <f t="shared" si="239"/>
        <v>胥</v>
      </c>
      <c r="K3006" s="3" t="b">
        <f t="shared" si="237"/>
        <v>1</v>
      </c>
    </row>
    <row r="3007" spans="2:11" x14ac:dyDescent="0.4">
      <c r="B3007" s="2" t="str" cm="1">
        <f t="array" ref="B3007">INDEX(JIS一覧!$A$1:$CQ$95, VALUE(LEFT(F3007, 2))+1, VALUE(RIGHT(F3007, 2))+1)</f>
        <v>書</v>
      </c>
      <c r="E3007" s="1">
        <f t="shared" si="240"/>
        <v>502</v>
      </c>
      <c r="F3007" s="7">
        <v>2981</v>
      </c>
      <c r="G3007" s="9" t="str" cm="1">
        <f t="array" ref="G3007">IF(LEN(F3007)=4,"1-"&amp;LEFT(F3007,2)&amp;"-"&amp;RIGHT(F3007,2),IF(AND(F3007="",B3007&lt;&gt;""),FindJISCoordinate(B3007),"No Code"))</f>
        <v>1-29-81</v>
      </c>
      <c r="H3007" s="3">
        <f t="shared" si="236"/>
        <v>26360</v>
      </c>
      <c r="I3007" s="3" t="str">
        <f t="shared" si="238"/>
        <v>U+66F8</v>
      </c>
      <c r="J3007" s="3" t="str">
        <f t="shared" si="239"/>
        <v>書</v>
      </c>
      <c r="K3007" s="3" t="b">
        <f t="shared" si="237"/>
        <v>1</v>
      </c>
    </row>
    <row r="3008" spans="2:11" x14ac:dyDescent="0.4">
      <c r="B3008" s="2" t="str" cm="1">
        <f t="array" ref="B3008">INDEX(JIS一覧!$A$1:$CQ$95, VALUE(LEFT(F3008, 2))+1, VALUE(RIGHT(F3008, 2))+1)</f>
        <v>疽</v>
      </c>
      <c r="E3008" s="1">
        <f t="shared" si="240"/>
        <v>502</v>
      </c>
      <c r="F3008" s="7">
        <v>6552</v>
      </c>
      <c r="G3008" s="9" t="str" cm="1">
        <f t="array" ref="G3008">IF(LEN(F3008)=4,"1-"&amp;LEFT(F3008,2)&amp;"-"&amp;RIGHT(F3008,2),IF(AND(F3008="",B3008&lt;&gt;""),FindJISCoordinate(B3008),"No Code"))</f>
        <v>1-65-52</v>
      </c>
      <c r="H3008" s="3">
        <f t="shared" si="236"/>
        <v>30141</v>
      </c>
      <c r="I3008" s="3" t="str">
        <f t="shared" si="238"/>
        <v>U+75BD</v>
      </c>
      <c r="J3008" s="3" t="str">
        <f t="shared" si="239"/>
        <v>疽</v>
      </c>
      <c r="K3008" s="3" t="b">
        <f t="shared" si="237"/>
        <v>1</v>
      </c>
    </row>
    <row r="3009" spans="2:11" x14ac:dyDescent="0.4">
      <c r="B3009" s="2" t="str" cm="1">
        <f t="array" ref="B3009">INDEX(JIS一覧!$A$1:$CQ$95, VALUE(LEFT(F3009, 2))+1, VALUE(RIGHT(F3009, 2))+1)</f>
        <v>砠</v>
      </c>
      <c r="E3009" s="1">
        <f t="shared" si="240"/>
        <v>502</v>
      </c>
      <c r="F3009" s="7">
        <v>6673</v>
      </c>
      <c r="G3009" s="9" t="str" cm="1">
        <f t="array" ref="G3009">IF(LEN(F3009)=4,"1-"&amp;LEFT(F3009,2)&amp;"-"&amp;RIGHT(F3009,2),IF(AND(F3009="",B3009&lt;&gt;""),FindJISCoordinate(B3009),"No Code"))</f>
        <v>1-66-73</v>
      </c>
      <c r="H3009" s="3">
        <f t="shared" si="236"/>
        <v>30752</v>
      </c>
      <c r="I3009" s="3" t="str">
        <f t="shared" si="238"/>
        <v>U+7820</v>
      </c>
      <c r="J3009" s="3" t="str">
        <f t="shared" si="239"/>
        <v>砠</v>
      </c>
      <c r="K3009" s="3" t="b">
        <f t="shared" si="237"/>
        <v>1</v>
      </c>
    </row>
    <row r="3010" spans="2:11" x14ac:dyDescent="0.4">
      <c r="B3010" s="2" t="str" cm="1">
        <f t="array" ref="B3010">INDEX(JIS一覧!$A$1:$CQ$95, VALUE(LEFT(F3010, 2))+1, VALUE(RIGHT(F3010, 2))+1)</f>
        <v>庶</v>
      </c>
      <c r="E3010" s="1">
        <f t="shared" si="240"/>
        <v>502</v>
      </c>
      <c r="F3010" s="7">
        <v>2978</v>
      </c>
      <c r="G3010" s="9" t="str" cm="1">
        <f t="array" ref="G3010">IF(LEN(F3010)=4,"1-"&amp;LEFT(F3010,2)&amp;"-"&amp;RIGHT(F3010,2),IF(AND(F3010="",B3010&lt;&gt;""),FindJISCoordinate(B3010),"No Code"))</f>
        <v>1-29-78</v>
      </c>
      <c r="H3010" s="3">
        <f t="shared" ref="H3010:H3073" si="241">IFERROR(_xlfn.UNICODE(B3010),"")</f>
        <v>24246</v>
      </c>
      <c r="I3010" s="3" t="str">
        <f t="shared" si="238"/>
        <v>U+5EB6</v>
      </c>
      <c r="J3010" s="3" t="str">
        <f t="shared" si="239"/>
        <v>庶</v>
      </c>
      <c r="K3010" s="3" t="b">
        <f t="shared" ref="K3010:K3073" si="242">B3010=J3010</f>
        <v>1</v>
      </c>
    </row>
    <row r="3011" spans="2:11" x14ac:dyDescent="0.4">
      <c r="B3011" s="2" t="str" cm="1">
        <f t="array" ref="B3011">INDEX(JIS一覧!$A$1:$CQ$95, VALUE(LEFT(F3011, 2))+1, VALUE(RIGHT(F3011, 2))+1)</f>
        <v>渚</v>
      </c>
      <c r="E3011" s="1">
        <f t="shared" si="240"/>
        <v>502</v>
      </c>
      <c r="F3011" s="7">
        <v>2977</v>
      </c>
      <c r="G3011" s="9" t="str" cm="1">
        <f t="array" ref="G3011">IF(LEN(F3011)=4,"1-"&amp;LEFT(F3011,2)&amp;"-"&amp;RIGHT(F3011,2),IF(AND(F3011="",B3011&lt;&gt;""),FindJISCoordinate(B3011),"No Code"))</f>
        <v>1-29-77</v>
      </c>
      <c r="H3011" s="3">
        <f t="shared" si="241"/>
        <v>28186</v>
      </c>
      <c r="I3011" s="3" t="str">
        <f t="shared" si="238"/>
        <v>U+6E1A</v>
      </c>
      <c r="J3011" s="3" t="str">
        <f t="shared" si="239"/>
        <v>渚</v>
      </c>
      <c r="K3011" s="3" t="b">
        <f t="shared" si="242"/>
        <v>1</v>
      </c>
    </row>
    <row r="3012" spans="2:11" x14ac:dyDescent="0.4">
      <c r="B3012" s="2" t="str" cm="1">
        <f t="array" ref="B3012">INDEX(JIS一覧!$A$1:$CQ$95, VALUE(LEFT(F3012, 2))+1, VALUE(RIGHT(F3012, 2))+1)</f>
        <v>渚</v>
      </c>
      <c r="C3012" t="s">
        <v>11273</v>
      </c>
      <c r="E3012" s="1">
        <f t="shared" si="240"/>
        <v>502</v>
      </c>
      <c r="F3012" s="7">
        <v>8687</v>
      </c>
      <c r="G3012" s="9" t="str" cm="1">
        <f t="array" ref="G3012">IF(LEN(F3012)=4,"1-"&amp;LEFT(F3012,2)&amp;"-"&amp;RIGHT(F3012,2),IF(AND(F3012="",B3012&lt;&gt;""),FindJISCoordinate(B3012),"No Code"))</f>
        <v>1-86-87</v>
      </c>
      <c r="H3012" s="3">
        <f t="shared" si="241"/>
        <v>64070</v>
      </c>
      <c r="I3012" s="3" t="str">
        <f t="shared" si="238"/>
        <v>U+FA46</v>
      </c>
      <c r="J3012" s="3" t="str">
        <f t="shared" si="239"/>
        <v>渚</v>
      </c>
      <c r="K3012" s="3" t="b">
        <f t="shared" si="242"/>
        <v>1</v>
      </c>
    </row>
    <row r="3013" spans="2:11" x14ac:dyDescent="0.4">
      <c r="B3013" s="2" t="str" cm="1">
        <f t="array" ref="B3013">INDEX(JIS一覧!$A$1:$CQ$95, VALUE(LEFT(F3013, 2))+1, VALUE(RIGHT(F3013, 2))+1)</f>
        <v>蛆</v>
      </c>
      <c r="E3013" s="1">
        <f t="shared" si="240"/>
        <v>502</v>
      </c>
      <c r="F3013" s="7">
        <v>7355</v>
      </c>
      <c r="G3013" s="9" t="str" cm="1">
        <f t="array" ref="G3013">IF(LEN(F3013)=4,"1-"&amp;LEFT(F3013,2)&amp;"-"&amp;RIGHT(F3013,2),IF(AND(F3013="",B3013&lt;&gt;""),FindJISCoordinate(B3013),"No Code"))</f>
        <v>1-73-55</v>
      </c>
      <c r="H3013" s="3">
        <f t="shared" si="241"/>
        <v>34502</v>
      </c>
      <c r="I3013" s="3" t="str">
        <f t="shared" si="238"/>
        <v>U+86C6</v>
      </c>
      <c r="J3013" s="3" t="str">
        <f t="shared" si="239"/>
        <v>蛆</v>
      </c>
      <c r="K3013" s="3" t="b">
        <f t="shared" si="242"/>
        <v>1</v>
      </c>
    </row>
    <row r="3014" spans="2:11" x14ac:dyDescent="0.4">
      <c r="B3014" s="2" t="str" cm="1">
        <f t="array" ref="B3014">INDEX(JIS一覧!$A$1:$CQ$95, VALUE(LEFT(F3014, 2))+1, VALUE(RIGHT(F3014, 2))+1)</f>
        <v>暑</v>
      </c>
      <c r="E3014" s="1">
        <f t="shared" si="240"/>
        <v>502</v>
      </c>
      <c r="F3014" s="7">
        <v>2975</v>
      </c>
      <c r="G3014" s="9" t="str" cm="1">
        <f t="array" ref="G3014">IF(LEN(F3014)=4,"1-"&amp;LEFT(F3014,2)&amp;"-"&amp;RIGHT(F3014,2),IF(AND(F3014="",B3014&lt;&gt;""),FindJISCoordinate(B3014),"No Code"))</f>
        <v>1-29-75</v>
      </c>
      <c r="H3014" s="3">
        <f t="shared" si="241"/>
        <v>26257</v>
      </c>
      <c r="I3014" s="3" t="str">
        <f t="shared" si="238"/>
        <v>U+6691</v>
      </c>
      <c r="J3014" s="3" t="str">
        <f t="shared" si="239"/>
        <v>暑</v>
      </c>
      <c r="K3014" s="3" t="b">
        <f t="shared" si="242"/>
        <v>1</v>
      </c>
    </row>
    <row r="3015" spans="2:11" x14ac:dyDescent="0.4">
      <c r="B3015" s="2" t="str" cm="1">
        <f t="array" ref="B3015">INDEX(JIS一覧!$A$1:$CQ$95, VALUE(LEFT(F3015, 2))+1, VALUE(RIGHT(F3015, 2))+1)</f>
        <v>暑</v>
      </c>
      <c r="C3015" t="s">
        <v>11274</v>
      </c>
      <c r="E3015" s="1">
        <f t="shared" si="240"/>
        <v>502</v>
      </c>
      <c r="F3015" s="7">
        <v>8535</v>
      </c>
      <c r="G3015" s="9" t="str" cm="1">
        <f t="array" ref="G3015">IF(LEN(F3015)=4,"1-"&amp;LEFT(F3015,2)&amp;"-"&amp;RIGHT(F3015,2),IF(AND(F3015="",B3015&lt;&gt;""),FindJISCoordinate(B3015),"No Code"))</f>
        <v>1-85-35</v>
      </c>
      <c r="H3015" s="3">
        <f t="shared" si="241"/>
        <v>64067</v>
      </c>
      <c r="I3015" s="3" t="str">
        <f t="shared" si="238"/>
        <v>U+FA43</v>
      </c>
      <c r="J3015" s="3" t="str">
        <f t="shared" si="239"/>
        <v>暑</v>
      </c>
      <c r="K3015" s="3" t="b">
        <f t="shared" si="242"/>
        <v>1</v>
      </c>
    </row>
    <row r="3016" spans="2:11" x14ac:dyDescent="0.4">
      <c r="B3016" s="2" t="str" cm="1">
        <f t="array" ref="B3016">INDEX(JIS一覧!$A$1:$CQ$95, VALUE(LEFT(F3016, 2))+1, VALUE(RIGHT(F3016, 2))+1)</f>
        <v>詛</v>
      </c>
      <c r="E3016" s="1">
        <f t="shared" si="240"/>
        <v>502</v>
      </c>
      <c r="F3016" s="7">
        <v>7539</v>
      </c>
      <c r="G3016" s="9" t="str" cm="1">
        <f t="array" ref="G3016">IF(LEN(F3016)=4,"1-"&amp;LEFT(F3016,2)&amp;"-"&amp;RIGHT(F3016,2),IF(AND(F3016="",B3016&lt;&gt;""),FindJISCoordinate(B3016),"No Code"))</f>
        <v>1-75-39</v>
      </c>
      <c r="H3016" s="3">
        <f t="shared" si="241"/>
        <v>35419</v>
      </c>
      <c r="I3016" s="3" t="str">
        <f t="shared" si="238"/>
        <v>U+8A5B</v>
      </c>
      <c r="J3016" s="3" t="str">
        <f t="shared" si="239"/>
        <v>詛</v>
      </c>
      <c r="K3016" s="3" t="b">
        <f t="shared" si="242"/>
        <v>1</v>
      </c>
    </row>
    <row r="3017" spans="2:11" x14ac:dyDescent="0.4">
      <c r="B3017" s="2" t="str" cm="1">
        <f t="array" ref="B3017">INDEX(JIS一覧!$A$1:$CQ$95, VALUE(LEFT(F3017, 2))+1, VALUE(RIGHT(F3017, 2))+1)</f>
        <v>黍</v>
      </c>
      <c r="E3017" s="1">
        <f t="shared" si="240"/>
        <v>502</v>
      </c>
      <c r="F3017" s="7">
        <v>2148</v>
      </c>
      <c r="G3017" s="9" t="str" cm="1">
        <f t="array" ref="G3017">IF(LEN(F3017)=4,"1-"&amp;LEFT(F3017,2)&amp;"-"&amp;RIGHT(F3017,2),IF(AND(F3017="",B3017&lt;&gt;""),FindJISCoordinate(B3017),"No Code"))</f>
        <v>1-21-48</v>
      </c>
      <c r="H3017" s="3">
        <f t="shared" si="241"/>
        <v>40653</v>
      </c>
      <c r="I3017" s="3" t="str">
        <f t="shared" si="238"/>
        <v>U+9ECD</v>
      </c>
      <c r="J3017" s="3" t="str">
        <f t="shared" si="239"/>
        <v>黍</v>
      </c>
      <c r="K3017" s="3" t="b">
        <f t="shared" si="242"/>
        <v>1</v>
      </c>
    </row>
    <row r="3018" spans="2:11" x14ac:dyDescent="0.4">
      <c r="B3018" s="2" t="str" cm="1">
        <f t="array" ref="B3018">INDEX(JIS一覧!$A$1:$CQ$95, VALUE(LEFT(F3018, 2))+1, VALUE(RIGHT(F3018, 2))+1)</f>
        <v>署</v>
      </c>
      <c r="E3018" s="1">
        <f t="shared" si="240"/>
        <v>502</v>
      </c>
      <c r="F3018" s="7">
        <v>2980</v>
      </c>
      <c r="G3018" s="9" t="str" cm="1">
        <f t="array" ref="G3018">IF(LEN(F3018)=4,"1-"&amp;LEFT(F3018,2)&amp;"-"&amp;RIGHT(F3018,2),IF(AND(F3018="",B3018&lt;&gt;""),FindJISCoordinate(B3018),"No Code"))</f>
        <v>1-29-80</v>
      </c>
      <c r="H3018" s="3">
        <f t="shared" si="241"/>
        <v>32626</v>
      </c>
      <c r="I3018" s="3" t="str">
        <f t="shared" ref="I3018:I3081" si="243">IFERROR("U+"&amp;DEC2HEX(H3018),"")</f>
        <v>U+7F72</v>
      </c>
      <c r="J3018" s="3" t="str">
        <f t="shared" ref="J3018:J3081" si="244">IFERROR(_xlfn.UNICHAR(H3018),"")</f>
        <v>署</v>
      </c>
      <c r="K3018" s="3" t="b">
        <f t="shared" si="242"/>
        <v>1</v>
      </c>
    </row>
    <row r="3019" spans="2:11" x14ac:dyDescent="0.4">
      <c r="B3019" s="2" t="str" cm="1">
        <f t="array" ref="B3019">INDEX(JIS一覧!$A$1:$CQ$95, VALUE(LEFT(F3019, 2))+1, VALUE(RIGHT(F3019, 2))+1)</f>
        <v>署</v>
      </c>
      <c r="C3019" t="s">
        <v>11275</v>
      </c>
      <c r="E3019" s="1">
        <f t="shared" si="240"/>
        <v>502</v>
      </c>
      <c r="F3019" s="7">
        <v>9026</v>
      </c>
      <c r="G3019" s="9" t="str" cm="1">
        <f t="array" ref="G3019">IF(LEN(F3019)=4,"1-"&amp;LEFT(F3019,2)&amp;"-"&amp;RIGHT(F3019,2),IF(AND(F3019="",B3019&lt;&gt;""),FindJISCoordinate(B3019),"No Code"))</f>
        <v>1-90-26</v>
      </c>
      <c r="H3019" s="3">
        <f t="shared" si="241"/>
        <v>64090</v>
      </c>
      <c r="I3019" s="3" t="str">
        <f t="shared" si="243"/>
        <v>U+FA5A</v>
      </c>
      <c r="J3019" s="3" t="str">
        <f t="shared" si="244"/>
        <v>署</v>
      </c>
      <c r="K3019" s="3" t="b">
        <f t="shared" si="242"/>
        <v>1</v>
      </c>
    </row>
    <row r="3020" spans="2:11" x14ac:dyDescent="0.4">
      <c r="B3020" s="2" t="str" cm="1">
        <f t="array" ref="B3020">INDEX(JIS一覧!$A$1:$CQ$95, VALUE(LEFT(F3020, 2))+1, VALUE(RIGHT(F3020, 2))+1)</f>
        <v>雎</v>
      </c>
      <c r="E3020" s="1">
        <f t="shared" si="240"/>
        <v>502</v>
      </c>
      <c r="F3020" s="7">
        <v>8019</v>
      </c>
      <c r="G3020" s="9" t="str" cm="1">
        <f t="array" ref="G3020">IF(LEN(F3020)=4,"1-"&amp;LEFT(F3020,2)&amp;"-"&amp;RIGHT(F3020,2),IF(AND(F3020="",B3020&lt;&gt;""),FindJISCoordinate(B3020),"No Code"))</f>
        <v>1-80-19</v>
      </c>
      <c r="H3020" s="3">
        <f t="shared" si="241"/>
        <v>38606</v>
      </c>
      <c r="I3020" s="3" t="str">
        <f t="shared" si="243"/>
        <v>U+96CE</v>
      </c>
      <c r="J3020" s="3" t="str">
        <f t="shared" si="244"/>
        <v>雎</v>
      </c>
      <c r="K3020" s="3" t="b">
        <f t="shared" si="242"/>
        <v>1</v>
      </c>
    </row>
    <row r="3021" spans="2:11" x14ac:dyDescent="0.4">
      <c r="B3021" s="2" t="str" cm="1">
        <f t="array" ref="B3021">INDEX(JIS一覧!$A$1:$CQ$95, VALUE(LEFT(F3021, 2))+1, VALUE(RIGHT(F3021, 2))+1)</f>
        <v>墅</v>
      </c>
      <c r="E3021" s="1">
        <f t="shared" si="240"/>
        <v>502</v>
      </c>
      <c r="F3021" s="7">
        <v>5248</v>
      </c>
      <c r="G3021" s="9" t="str" cm="1">
        <f t="array" ref="G3021">IF(LEN(F3021)=4,"1-"&amp;LEFT(F3021,2)&amp;"-"&amp;RIGHT(F3021,2),IF(AND(F3021="",B3021&lt;&gt;""),FindJISCoordinate(B3021),"No Code"))</f>
        <v>1-52-48</v>
      </c>
      <c r="H3021" s="3">
        <f t="shared" si="241"/>
        <v>22661</v>
      </c>
      <c r="I3021" s="3" t="str">
        <f t="shared" si="243"/>
        <v>U+5885</v>
      </c>
      <c r="J3021" s="3" t="str">
        <f t="shared" si="244"/>
        <v>墅</v>
      </c>
      <c r="K3021" s="3" t="b">
        <f t="shared" si="242"/>
        <v>1</v>
      </c>
    </row>
    <row r="3022" spans="2:11" x14ac:dyDescent="0.4">
      <c r="B3022" s="2" t="str" cm="1">
        <f t="array" ref="B3022">INDEX(JIS一覧!$A$1:$CQ$95, VALUE(LEFT(F3022, 2))+1, VALUE(RIGHT(F3022, 2))+1)</f>
        <v>緒</v>
      </c>
      <c r="E3022" s="1">
        <f t="shared" si="240"/>
        <v>502</v>
      </c>
      <c r="F3022" s="7">
        <v>2979</v>
      </c>
      <c r="G3022" s="9" t="str" cm="1">
        <f t="array" ref="G3022">IF(LEN(F3022)=4,"1-"&amp;LEFT(F3022,2)&amp;"-"&amp;RIGHT(F3022,2),IF(AND(F3022="",B3022&lt;&gt;""),FindJISCoordinate(B3022),"No Code"))</f>
        <v>1-29-79</v>
      </c>
      <c r="H3022" s="3">
        <f t="shared" si="241"/>
        <v>32210</v>
      </c>
      <c r="I3022" s="3" t="str">
        <f t="shared" si="243"/>
        <v>U+7DD2</v>
      </c>
      <c r="J3022" s="3" t="str">
        <f t="shared" si="244"/>
        <v>緒</v>
      </c>
      <c r="K3022" s="3" t="b">
        <f t="shared" si="242"/>
        <v>1</v>
      </c>
    </row>
    <row r="3023" spans="2:11" x14ac:dyDescent="0.4">
      <c r="B3023" s="2" t="str" cm="1">
        <f t="array" ref="B3023">INDEX(JIS一覧!$A$1:$CQ$95, VALUE(LEFT(F3023, 2))+1, VALUE(RIGHT(F3023, 2))+1)</f>
        <v>緖</v>
      </c>
      <c r="C3023" t="s">
        <v>11276</v>
      </c>
      <c r="E3023" s="1">
        <f t="shared" si="240"/>
        <v>502</v>
      </c>
      <c r="F3023" s="7">
        <v>9012</v>
      </c>
      <c r="G3023" s="9" t="str" cm="1">
        <f t="array" ref="G3023">IF(LEN(F3023)=4,"1-"&amp;LEFT(F3023,2)&amp;"-"&amp;RIGHT(F3023,2),IF(AND(F3023="",B3023&lt;&gt;""),FindJISCoordinate(B3023),"No Code"))</f>
        <v>1-90-12</v>
      </c>
      <c r="H3023" s="3">
        <f t="shared" si="241"/>
        <v>32214</v>
      </c>
      <c r="I3023" s="3" t="str">
        <f t="shared" si="243"/>
        <v>U+7DD6</v>
      </c>
      <c r="J3023" s="3" t="str">
        <f t="shared" si="244"/>
        <v>緖</v>
      </c>
      <c r="K3023" s="3" t="b">
        <f t="shared" si="242"/>
        <v>1</v>
      </c>
    </row>
    <row r="3024" spans="2:11" x14ac:dyDescent="0.4">
      <c r="B3024" s="2" t="str" cm="1">
        <f t="array" ref="B3024">INDEX(JIS一覧!$A$1:$CQ$95, VALUE(LEFT(F3024, 2))+1, VALUE(RIGHT(F3024, 2))+1)</f>
        <v>諸</v>
      </c>
      <c r="E3024" s="1">
        <f t="shared" si="240"/>
        <v>502</v>
      </c>
      <c r="F3024" s="7">
        <v>2984</v>
      </c>
      <c r="G3024" s="9" t="str" cm="1">
        <f t="array" ref="G3024">IF(LEN(F3024)=4,"1-"&amp;LEFT(F3024,2)&amp;"-"&amp;RIGHT(F3024,2),IF(AND(F3024="",B3024&lt;&gt;""),FindJISCoordinate(B3024),"No Code"))</f>
        <v>1-29-84</v>
      </c>
      <c r="H3024" s="3">
        <f t="shared" si="241"/>
        <v>35576</v>
      </c>
      <c r="I3024" s="3" t="str">
        <f t="shared" si="243"/>
        <v>U+8AF8</v>
      </c>
      <c r="J3024" s="3" t="str">
        <f t="shared" si="244"/>
        <v>諸</v>
      </c>
      <c r="K3024" s="3" t="b">
        <f t="shared" si="242"/>
        <v>1</v>
      </c>
    </row>
    <row r="3025" spans="2:11" x14ac:dyDescent="0.4">
      <c r="B3025" s="2" t="str" cm="1">
        <f t="array" ref="B3025">INDEX(JIS一覧!$A$1:$CQ$95, VALUE(LEFT(F3025, 2))+1, VALUE(RIGHT(F3025, 2))+1)</f>
        <v>諸</v>
      </c>
      <c r="C3025" t="s">
        <v>11277</v>
      </c>
      <c r="E3025" s="1">
        <f t="shared" si="240"/>
        <v>502</v>
      </c>
      <c r="F3025" s="7">
        <v>9214</v>
      </c>
      <c r="G3025" s="9" t="str" cm="1">
        <f t="array" ref="G3025">IF(LEN(F3025)=4,"1-"&amp;LEFT(F3025,2)&amp;"-"&amp;RIGHT(F3025,2),IF(AND(F3025="",B3025&lt;&gt;""),FindJISCoordinate(B3025),"No Code"))</f>
        <v>1-92-14</v>
      </c>
      <c r="H3025" s="3">
        <f t="shared" si="241"/>
        <v>64034</v>
      </c>
      <c r="I3025" s="3" t="str">
        <f t="shared" si="243"/>
        <v>U+FA22</v>
      </c>
      <c r="J3025" s="3" t="str">
        <f t="shared" si="244"/>
        <v>諸</v>
      </c>
      <c r="K3025" s="3" t="b">
        <f t="shared" si="242"/>
        <v>1</v>
      </c>
    </row>
    <row r="3026" spans="2:11" x14ac:dyDescent="0.4">
      <c r="B3026" s="2" t="str" cm="1">
        <f t="array" ref="B3026">INDEX(JIS一覧!$A$1:$CQ$95, VALUE(LEFT(F3026, 2))+1, VALUE(RIGHT(F3026, 2))+1)</f>
        <v>嶼</v>
      </c>
      <c r="E3026" s="1">
        <f t="shared" si="240"/>
        <v>502</v>
      </c>
      <c r="F3026" s="7">
        <v>5457</v>
      </c>
      <c r="G3026" s="9" t="str" cm="1">
        <f t="array" ref="G3026">IF(LEN(F3026)=4,"1-"&amp;LEFT(F3026,2)&amp;"-"&amp;RIGHT(F3026,2),IF(AND(F3026="",B3026&lt;&gt;""),FindJISCoordinate(B3026),"No Code"))</f>
        <v>1-54-57</v>
      </c>
      <c r="H3026" s="3">
        <f t="shared" si="241"/>
        <v>23996</v>
      </c>
      <c r="I3026" s="3" t="str">
        <f t="shared" si="243"/>
        <v>U+5DBC</v>
      </c>
      <c r="J3026" s="3" t="str">
        <f t="shared" si="244"/>
        <v>嶼</v>
      </c>
      <c r="K3026" s="3" t="b">
        <f t="shared" si="242"/>
        <v>1</v>
      </c>
    </row>
    <row r="3027" spans="2:11" x14ac:dyDescent="0.4">
      <c r="B3027" s="2" t="str" cm="1">
        <f t="array" ref="B3027">INDEX(JIS一覧!$A$1:$CQ$95, VALUE(LEFT(F3027, 2))+1, VALUE(RIGHT(F3027, 2))+1)</f>
        <v>曙</v>
      </c>
      <c r="E3027" s="1">
        <f t="shared" si="240"/>
        <v>502</v>
      </c>
      <c r="F3027" s="7">
        <v>2976</v>
      </c>
      <c r="G3027" s="9" t="str" cm="1">
        <f t="array" ref="G3027">IF(LEN(F3027)=4,"1-"&amp;LEFT(F3027,2)&amp;"-"&amp;RIGHT(F3027,2),IF(AND(F3027="",B3027&lt;&gt;""),FindJISCoordinate(B3027),"No Code"))</f>
        <v>1-29-76</v>
      </c>
      <c r="H3027" s="3">
        <f t="shared" si="241"/>
        <v>26329</v>
      </c>
      <c r="I3027" s="3" t="str">
        <f t="shared" si="243"/>
        <v>U+66D9</v>
      </c>
      <c r="J3027" s="3" t="str">
        <f t="shared" si="244"/>
        <v>曙</v>
      </c>
      <c r="K3027" s="3" t="b">
        <f t="shared" si="242"/>
        <v>1</v>
      </c>
    </row>
    <row r="3028" spans="2:11" x14ac:dyDescent="0.4">
      <c r="B3028" s="2"/>
      <c r="C3028" t="s">
        <v>11278</v>
      </c>
      <c r="E3028" s="1">
        <f t="shared" si="240"/>
        <v>502</v>
      </c>
      <c r="G3028" s="9" t="str" cm="1">
        <f t="array" ref="G3028">IF(LEN(F3028)=4,"1-"&amp;LEFT(F3028,2)&amp;"-"&amp;RIGHT(F3028,2),IF(AND(F3028="",B3028&lt;&gt;""),FindJISCoordinate(B3028),"No Code"))</f>
        <v>No Code</v>
      </c>
      <c r="H3028" s="3" t="str">
        <f t="shared" si="241"/>
        <v/>
      </c>
      <c r="I3028" s="3" t="str">
        <f t="shared" si="243"/>
        <v/>
      </c>
      <c r="J3028" s="3" t="str">
        <f t="shared" si="244"/>
        <v/>
      </c>
      <c r="K3028" s="3" t="b">
        <f t="shared" si="242"/>
        <v>1</v>
      </c>
    </row>
    <row r="3029" spans="2:11" x14ac:dyDescent="0.4">
      <c r="B3029" s="2" t="str" cm="1">
        <f t="array" ref="B3029">INDEX(JIS一覧!$A$1:$CQ$95, VALUE(LEFT(F3029, 2))+1, VALUE(RIGHT(F3029, 2))+1)</f>
        <v>薯</v>
      </c>
      <c r="E3029" s="1">
        <f t="shared" si="240"/>
        <v>502</v>
      </c>
      <c r="F3029" s="7">
        <v>2982</v>
      </c>
      <c r="G3029" s="9" t="str" cm="1">
        <f t="array" ref="G3029">IF(LEN(F3029)=4,"1-"&amp;LEFT(F3029,2)&amp;"-"&amp;RIGHT(F3029,2),IF(AND(F3029="",B3029&lt;&gt;""),FindJISCoordinate(B3029),"No Code"))</f>
        <v>1-29-82</v>
      </c>
      <c r="H3029" s="3">
        <f t="shared" si="241"/>
        <v>34223</v>
      </c>
      <c r="I3029" s="3" t="str">
        <f t="shared" si="243"/>
        <v>U+85AF</v>
      </c>
      <c r="J3029" s="3" t="str">
        <f t="shared" si="244"/>
        <v>薯</v>
      </c>
      <c r="K3029" s="3" t="b">
        <f t="shared" si="242"/>
        <v>1</v>
      </c>
    </row>
    <row r="3030" spans="2:11" x14ac:dyDescent="0.4">
      <c r="B3030" s="2"/>
      <c r="C3030" t="s">
        <v>11279</v>
      </c>
      <c r="E3030" s="1">
        <f t="shared" si="240"/>
        <v>502</v>
      </c>
      <c r="G3030" s="9" t="str" cm="1">
        <f t="array" ref="G3030">IF(LEN(F3030)=4,"1-"&amp;LEFT(F3030,2)&amp;"-"&amp;RIGHT(F3030,2),IF(AND(F3030="",B3030&lt;&gt;""),FindJISCoordinate(B3030),"No Code"))</f>
        <v>No Code</v>
      </c>
      <c r="H3030" s="3" t="str">
        <f t="shared" si="241"/>
        <v/>
      </c>
      <c r="I3030" s="3" t="str">
        <f t="shared" si="243"/>
        <v/>
      </c>
      <c r="J3030" s="3" t="str">
        <f t="shared" si="244"/>
        <v/>
      </c>
      <c r="K3030" s="3" t="b">
        <f t="shared" si="242"/>
        <v>1</v>
      </c>
    </row>
    <row r="3031" spans="2:11" x14ac:dyDescent="0.4">
      <c r="B3031" s="2" t="str" cm="1">
        <f t="array" ref="B3031">INDEX(JIS一覧!$A$1:$CQ$95, VALUE(LEFT(F3031, 2))+1, VALUE(RIGHT(F3031, 2))+1)</f>
        <v>藷</v>
      </c>
      <c r="E3031" s="1">
        <f t="shared" si="240"/>
        <v>502</v>
      </c>
      <c r="F3031" s="7">
        <v>2983</v>
      </c>
      <c r="G3031" s="9" t="str" cm="1">
        <f t="array" ref="G3031">IF(LEN(F3031)=4,"1-"&amp;LEFT(F3031,2)&amp;"-"&amp;RIGHT(F3031,2),IF(AND(F3031="",B3031&lt;&gt;""),FindJISCoordinate(B3031),"No Code"))</f>
        <v>1-29-83</v>
      </c>
      <c r="H3031" s="3">
        <f t="shared" si="241"/>
        <v>34295</v>
      </c>
      <c r="I3031" s="3" t="str">
        <f t="shared" si="243"/>
        <v>U+85F7</v>
      </c>
      <c r="J3031" s="3" t="str">
        <f t="shared" si="244"/>
        <v>藷</v>
      </c>
      <c r="K3031" s="3" t="b">
        <f t="shared" si="242"/>
        <v>1</v>
      </c>
    </row>
    <row r="3032" spans="2:11" x14ac:dyDescent="0.4">
      <c r="B3032" s="2"/>
      <c r="C3032" t="s">
        <v>11280</v>
      </c>
      <c r="E3032" s="1">
        <f t="shared" si="240"/>
        <v>502</v>
      </c>
      <c r="G3032" s="9" t="str" cm="1">
        <f t="array" ref="G3032">IF(LEN(F3032)=4,"1-"&amp;LEFT(F3032,2)&amp;"-"&amp;RIGHT(F3032,2),IF(AND(F3032="",B3032&lt;&gt;""),FindJISCoordinate(B3032),"No Code"))</f>
        <v>No Code</v>
      </c>
      <c r="H3032" s="3" t="str">
        <f t="shared" si="241"/>
        <v/>
      </c>
      <c r="I3032" s="3" t="str">
        <f t="shared" si="243"/>
        <v/>
      </c>
      <c r="J3032" s="3" t="str">
        <f t="shared" si="244"/>
        <v/>
      </c>
      <c r="K3032" s="3" t="b">
        <f t="shared" si="242"/>
        <v>1</v>
      </c>
    </row>
    <row r="3033" spans="2:11" x14ac:dyDescent="0.4">
      <c r="B3033" s="2" t="str" cm="1">
        <f t="array" ref="B3033">INDEX(JIS一覧!$A$1:$CQ$95, VALUE(LEFT(F3033, 2))+1, VALUE(RIGHT(F3033, 2))+1)</f>
        <v>女</v>
      </c>
      <c r="E3033" s="1">
        <f t="shared" si="240"/>
        <v>502</v>
      </c>
      <c r="F3033" s="7">
        <v>2987</v>
      </c>
      <c r="G3033" s="9" t="str" cm="1">
        <f t="array" ref="G3033">IF(LEN(F3033)=4,"1-"&amp;LEFT(F3033,2)&amp;"-"&amp;RIGHT(F3033,2),IF(AND(F3033="",B3033&lt;&gt;""),FindJISCoordinate(B3033),"No Code"))</f>
        <v>1-29-87</v>
      </c>
      <c r="H3033" s="3">
        <f t="shared" si="241"/>
        <v>22899</v>
      </c>
      <c r="I3033" s="3" t="str">
        <f t="shared" si="243"/>
        <v>U+5973</v>
      </c>
      <c r="J3033" s="3" t="str">
        <f t="shared" si="244"/>
        <v>女</v>
      </c>
      <c r="K3033" s="3" t="b">
        <f t="shared" si="242"/>
        <v>1</v>
      </c>
    </row>
    <row r="3034" spans="2:11" x14ac:dyDescent="0.4">
      <c r="B3034" s="2" t="str" cm="1">
        <f t="array" ref="B3034">INDEX(JIS一覧!$A$1:$CQ$95, VALUE(LEFT(F3034, 2))+1, VALUE(RIGHT(F3034, 2))+1)</f>
        <v>如</v>
      </c>
      <c r="E3034" s="1">
        <f t="shared" si="240"/>
        <v>502</v>
      </c>
      <c r="F3034" s="7">
        <v>3901</v>
      </c>
      <c r="G3034" s="9" t="str" cm="1">
        <f t="array" ref="G3034">IF(LEN(F3034)=4,"1-"&amp;LEFT(F3034,2)&amp;"-"&amp;RIGHT(F3034,2),IF(AND(F3034="",B3034&lt;&gt;""),FindJISCoordinate(B3034),"No Code"))</f>
        <v>1-39-01</v>
      </c>
      <c r="H3034" s="3">
        <f t="shared" si="241"/>
        <v>22914</v>
      </c>
      <c r="I3034" s="3" t="str">
        <f t="shared" si="243"/>
        <v>U+5982</v>
      </c>
      <c r="J3034" s="3" t="str">
        <f t="shared" si="244"/>
        <v>如</v>
      </c>
      <c r="K3034" s="3" t="b">
        <f t="shared" si="242"/>
        <v>1</v>
      </c>
    </row>
    <row r="3035" spans="2:11" x14ac:dyDescent="0.4">
      <c r="B3035" s="2" t="str" cm="1">
        <f t="array" ref="B3035">INDEX(JIS一覧!$A$1:$CQ$95, VALUE(LEFT(F3035, 2))+1, VALUE(RIGHT(F3035, 2))+1)</f>
        <v>汝</v>
      </c>
      <c r="E3035" s="1">
        <f t="shared" si="240"/>
        <v>502</v>
      </c>
      <c r="F3035" s="7">
        <v>3882</v>
      </c>
      <c r="G3035" s="9" t="str" cm="1">
        <f t="array" ref="G3035">IF(LEN(F3035)=4,"1-"&amp;LEFT(F3035,2)&amp;"-"&amp;RIGHT(F3035,2),IF(AND(F3035="",B3035&lt;&gt;""),FindJISCoordinate(B3035),"No Code"))</f>
        <v>1-38-82</v>
      </c>
      <c r="H3035" s="3">
        <f t="shared" si="241"/>
        <v>27741</v>
      </c>
      <c r="I3035" s="3" t="str">
        <f t="shared" si="243"/>
        <v>U+6C5D</v>
      </c>
      <c r="J3035" s="3" t="str">
        <f t="shared" si="244"/>
        <v>汝</v>
      </c>
      <c r="K3035" s="3" t="b">
        <f t="shared" si="242"/>
        <v>1</v>
      </c>
    </row>
    <row r="3036" spans="2:11" x14ac:dyDescent="0.4">
      <c r="B3036" s="2" t="str" cm="1">
        <f t="array" ref="B3036">INDEX(JIS一覧!$A$1:$CQ$95, VALUE(LEFT(F3036, 2))+1, VALUE(RIGHT(F3036, 2))+1)</f>
        <v>助</v>
      </c>
      <c r="E3036" s="1">
        <f t="shared" si="240"/>
        <v>502</v>
      </c>
      <c r="F3036" s="7">
        <v>2985</v>
      </c>
      <c r="G3036" s="9" t="str" cm="1">
        <f t="array" ref="G3036">IF(LEN(F3036)=4,"1-"&amp;LEFT(F3036,2)&amp;"-"&amp;RIGHT(F3036,2),IF(AND(F3036="",B3036&lt;&gt;""),FindJISCoordinate(B3036),"No Code"))</f>
        <v>1-29-85</v>
      </c>
      <c r="H3036" s="3">
        <f t="shared" si="241"/>
        <v>21161</v>
      </c>
      <c r="I3036" s="3" t="str">
        <f t="shared" si="243"/>
        <v>U+52A9</v>
      </c>
      <c r="J3036" s="3" t="str">
        <f t="shared" si="244"/>
        <v>助</v>
      </c>
      <c r="K3036" s="3" t="b">
        <f t="shared" si="242"/>
        <v>1</v>
      </c>
    </row>
    <row r="3037" spans="2:11" x14ac:dyDescent="0.4">
      <c r="B3037" s="2" t="str" cm="1">
        <f t="array" ref="B3037">INDEX(JIS一覧!$A$1:$CQ$95, VALUE(LEFT(F3037, 2))+1, VALUE(RIGHT(F3037, 2))+1)</f>
        <v>序</v>
      </c>
      <c r="E3037" s="1">
        <f t="shared" si="240"/>
        <v>502</v>
      </c>
      <c r="F3037" s="7">
        <v>2988</v>
      </c>
      <c r="G3037" s="9" t="str" cm="1">
        <f t="array" ref="G3037">IF(LEN(F3037)=4,"1-"&amp;LEFT(F3037,2)&amp;"-"&amp;RIGHT(F3037,2),IF(AND(F3037="",B3037&lt;&gt;""),FindJISCoordinate(B3037),"No Code"))</f>
        <v>1-29-88</v>
      </c>
      <c r="H3037" s="3">
        <f t="shared" si="241"/>
        <v>24207</v>
      </c>
      <c r="I3037" s="3" t="str">
        <f t="shared" si="243"/>
        <v>U+5E8F</v>
      </c>
      <c r="J3037" s="3" t="str">
        <f t="shared" si="244"/>
        <v>序</v>
      </c>
      <c r="K3037" s="3" t="b">
        <f t="shared" si="242"/>
        <v>1</v>
      </c>
    </row>
    <row r="3038" spans="2:11" x14ac:dyDescent="0.4">
      <c r="B3038" s="2" t="str" cm="1">
        <f t="array" ref="B3038">INDEX(JIS一覧!$A$1:$CQ$95, VALUE(LEFT(F3038, 2))+1, VALUE(RIGHT(F3038, 2))+1)</f>
        <v>抒</v>
      </c>
      <c r="E3038" s="1">
        <f t="shared" si="240"/>
        <v>502</v>
      </c>
      <c r="F3038" s="7">
        <v>5719</v>
      </c>
      <c r="G3038" s="9" t="str" cm="1">
        <f t="array" ref="G3038">IF(LEN(F3038)=4,"1-"&amp;LEFT(F3038,2)&amp;"-"&amp;RIGHT(F3038,2),IF(AND(F3038="",B3038&lt;&gt;""),FindJISCoordinate(B3038),"No Code"))</f>
        <v>1-57-19</v>
      </c>
      <c r="H3038" s="3">
        <f t="shared" si="241"/>
        <v>25234</v>
      </c>
      <c r="I3038" s="3" t="str">
        <f t="shared" si="243"/>
        <v>U+6292</v>
      </c>
      <c r="J3038" s="3" t="str">
        <f t="shared" si="244"/>
        <v>抒</v>
      </c>
      <c r="K3038" s="3" t="b">
        <f t="shared" si="242"/>
        <v>1</v>
      </c>
    </row>
    <row r="3039" spans="2:11" x14ac:dyDescent="0.4">
      <c r="B3039" s="2" t="str" cm="1">
        <f t="array" ref="B3039">INDEX(JIS一覧!$A$1:$CQ$95, VALUE(LEFT(F3039, 2))+1, VALUE(RIGHT(F3039, 2))+1)</f>
        <v>叙</v>
      </c>
      <c r="E3039" s="1">
        <f t="shared" si="240"/>
        <v>502</v>
      </c>
      <c r="F3039" s="7">
        <v>2986</v>
      </c>
      <c r="G3039" s="9" t="str" cm="1">
        <f t="array" ref="G3039">IF(LEN(F3039)=4,"1-"&amp;LEFT(F3039,2)&amp;"-"&amp;RIGHT(F3039,2),IF(AND(F3039="",B3039&lt;&gt;""),FindJISCoordinate(B3039),"No Code"))</f>
        <v>1-29-86</v>
      </c>
      <c r="H3039" s="3">
        <f t="shared" si="241"/>
        <v>21465</v>
      </c>
      <c r="I3039" s="3" t="str">
        <f t="shared" si="243"/>
        <v>U+53D9</v>
      </c>
      <c r="J3039" s="3" t="str">
        <f t="shared" si="244"/>
        <v>叙</v>
      </c>
      <c r="K3039" s="3" t="b">
        <f t="shared" si="242"/>
        <v>1</v>
      </c>
    </row>
    <row r="3040" spans="2:11" x14ac:dyDescent="0.4">
      <c r="B3040" s="2" t="str" cm="1">
        <f t="array" ref="B3040">INDEX(JIS一覧!$A$1:$CQ$95, VALUE(LEFT(F3040, 2))+1, VALUE(RIGHT(F3040, 2))+1)</f>
        <v>敍</v>
      </c>
      <c r="C3040" t="s">
        <v>11281</v>
      </c>
      <c r="E3040" s="1">
        <f t="shared" si="240"/>
        <v>502</v>
      </c>
      <c r="F3040" s="7">
        <v>5838</v>
      </c>
      <c r="G3040" s="9" t="str" cm="1">
        <f t="array" ref="G3040">IF(LEN(F3040)=4,"1-"&amp;LEFT(F3040,2)&amp;"-"&amp;RIGHT(F3040,2),IF(AND(F3040="",B3040&lt;&gt;""),FindJISCoordinate(B3040),"No Code"))</f>
        <v>1-58-38</v>
      </c>
      <c r="H3040" s="3">
        <f t="shared" si="241"/>
        <v>25933</v>
      </c>
      <c r="I3040" s="3" t="str">
        <f t="shared" si="243"/>
        <v>U+654D</v>
      </c>
      <c r="J3040" s="3" t="str">
        <f t="shared" si="244"/>
        <v>敍</v>
      </c>
      <c r="K3040" s="3" t="b">
        <f t="shared" si="242"/>
        <v>1</v>
      </c>
    </row>
    <row r="3041" spans="2:11" x14ac:dyDescent="0.4">
      <c r="B3041" s="2" t="str" cm="1">
        <f t="array" ref="B3041">INDEX(JIS一覧!$A$1:$CQ$95, VALUE(LEFT(F3041, 2))+1, VALUE(RIGHT(F3041, 2))+1)</f>
        <v>茹</v>
      </c>
      <c r="E3041" s="1">
        <f t="shared" si="240"/>
        <v>502</v>
      </c>
      <c r="F3041" s="7">
        <v>7207</v>
      </c>
      <c r="G3041" s="9" t="str" cm="1">
        <f t="array" ref="G3041">IF(LEN(F3041)=4,"1-"&amp;LEFT(F3041,2)&amp;"-"&amp;RIGHT(F3041,2),IF(AND(F3041="",B3041&lt;&gt;""),FindJISCoordinate(B3041),"No Code"))</f>
        <v>1-72-07</v>
      </c>
      <c r="H3041" s="3">
        <f t="shared" si="241"/>
        <v>33593</v>
      </c>
      <c r="I3041" s="3" t="str">
        <f t="shared" si="243"/>
        <v>U+8339</v>
      </c>
      <c r="J3041" s="3" t="str">
        <f t="shared" si="244"/>
        <v>茹</v>
      </c>
      <c r="K3041" s="3" t="b">
        <f t="shared" si="242"/>
        <v>1</v>
      </c>
    </row>
    <row r="3042" spans="2:11" x14ac:dyDescent="0.4">
      <c r="B3042" s="2" t="str" cm="1">
        <f t="array" ref="B3042">INDEX(JIS一覧!$A$1:$CQ$95, VALUE(LEFT(F3042, 2))+1, VALUE(RIGHT(F3042, 2))+1)</f>
        <v>徐</v>
      </c>
      <c r="E3042" s="1">
        <f t="shared" si="240"/>
        <v>502</v>
      </c>
      <c r="F3042" s="7">
        <v>2989</v>
      </c>
      <c r="G3042" s="9" t="str" cm="1">
        <f t="array" ref="G3042">IF(LEN(F3042)=4,"1-"&amp;LEFT(F3042,2)&amp;"-"&amp;RIGHT(F3042,2),IF(AND(F3042="",B3042&lt;&gt;""),FindJISCoordinate(B3042),"No Code"))</f>
        <v>1-29-89</v>
      </c>
      <c r="H3042" s="3">
        <f t="shared" si="241"/>
        <v>24464</v>
      </c>
      <c r="I3042" s="3" t="str">
        <f t="shared" si="243"/>
        <v>U+5F90</v>
      </c>
      <c r="J3042" s="3" t="str">
        <f t="shared" si="244"/>
        <v>徐</v>
      </c>
      <c r="K3042" s="3" t="b">
        <f t="shared" si="242"/>
        <v>1</v>
      </c>
    </row>
    <row r="3043" spans="2:11" x14ac:dyDescent="0.4">
      <c r="B3043" s="2" t="str" cm="1">
        <f t="array" ref="B3043">INDEX(JIS一覧!$A$1:$CQ$95, VALUE(LEFT(F3043, 2))+1, VALUE(RIGHT(F3043, 2))+1)</f>
        <v>恕</v>
      </c>
      <c r="E3043" s="1">
        <f t="shared" si="240"/>
        <v>502</v>
      </c>
      <c r="F3043" s="7">
        <v>2990</v>
      </c>
      <c r="G3043" s="9" t="str" cm="1">
        <f t="array" ref="G3043">IF(LEN(F3043)=4,"1-"&amp;LEFT(F3043,2)&amp;"-"&amp;RIGHT(F3043,2),IF(AND(F3043="",B3043&lt;&gt;""),FindJISCoordinate(B3043),"No Code"))</f>
        <v>1-29-90</v>
      </c>
      <c r="H3043" s="3">
        <f t="shared" si="241"/>
        <v>24661</v>
      </c>
      <c r="I3043" s="3" t="str">
        <f t="shared" si="243"/>
        <v>U+6055</v>
      </c>
      <c r="J3043" s="3" t="str">
        <f t="shared" si="244"/>
        <v>恕</v>
      </c>
      <c r="K3043" s="3" t="b">
        <f t="shared" si="242"/>
        <v>1</v>
      </c>
    </row>
    <row r="3044" spans="2:11" x14ac:dyDescent="0.4">
      <c r="B3044" s="2" t="str" cm="1">
        <f t="array" ref="B3044">INDEX(JIS一覧!$A$1:$CQ$95, VALUE(LEFT(F3044, 2))+1, VALUE(RIGHT(F3044, 2))+1)</f>
        <v>除</v>
      </c>
      <c r="E3044" s="1">
        <f t="shared" si="240"/>
        <v>502</v>
      </c>
      <c r="F3044" s="7">
        <v>2992</v>
      </c>
      <c r="G3044" s="9" t="str" cm="1">
        <f t="array" ref="G3044">IF(LEN(F3044)=4,"1-"&amp;LEFT(F3044,2)&amp;"-"&amp;RIGHT(F3044,2),IF(AND(F3044="",B3044&lt;&gt;""),FindJISCoordinate(B3044),"No Code"))</f>
        <v>1-29-92</v>
      </c>
      <c r="H3044" s="3">
        <f t="shared" si="241"/>
        <v>38500</v>
      </c>
      <c r="I3044" s="3" t="str">
        <f t="shared" si="243"/>
        <v>U+9664</v>
      </c>
      <c r="J3044" s="3" t="str">
        <f t="shared" si="244"/>
        <v>除</v>
      </c>
      <c r="K3044" s="3" t="b">
        <f t="shared" si="242"/>
        <v>1</v>
      </c>
    </row>
    <row r="3045" spans="2:11" x14ac:dyDescent="0.4">
      <c r="B3045" s="2" t="str" cm="1">
        <f t="array" ref="B3045">INDEX(JIS一覧!$A$1:$CQ$95, VALUE(LEFT(F3045, 2))+1, VALUE(RIGHT(F3045, 2))+1)</f>
        <v>絮</v>
      </c>
      <c r="E3045" s="1">
        <f t="shared" si="240"/>
        <v>502</v>
      </c>
      <c r="F3045" s="7">
        <v>6917</v>
      </c>
      <c r="G3045" s="9" t="str" cm="1">
        <f t="array" ref="G3045">IF(LEN(F3045)=4,"1-"&amp;LEFT(F3045,2)&amp;"-"&amp;RIGHT(F3045,2),IF(AND(F3045="",B3045&lt;&gt;""),FindJISCoordinate(B3045),"No Code"))</f>
        <v>1-69-17</v>
      </c>
      <c r="H3045" s="3">
        <f t="shared" si="241"/>
        <v>32110</v>
      </c>
      <c r="I3045" s="3" t="str">
        <f t="shared" si="243"/>
        <v>U+7D6E</v>
      </c>
      <c r="J3045" s="3" t="str">
        <f t="shared" si="244"/>
        <v>絮</v>
      </c>
      <c r="K3045" s="3" t="b">
        <f t="shared" si="242"/>
        <v>1</v>
      </c>
    </row>
    <row r="3046" spans="2:11" x14ac:dyDescent="0.4">
      <c r="B3046" s="2" t="str" cm="1">
        <f t="array" ref="B3046">INDEX(JIS一覧!$A$1:$CQ$95, VALUE(LEFT(F3046, 2))+1, VALUE(RIGHT(F3046, 2))+1)</f>
        <v>舒</v>
      </c>
      <c r="E3046" s="1">
        <f t="shared" si="240"/>
        <v>502</v>
      </c>
      <c r="F3046" s="7">
        <v>4816</v>
      </c>
      <c r="G3046" s="9" t="str" cm="1">
        <f t="array" ref="G3046">IF(LEN(F3046)=4,"1-"&amp;LEFT(F3046,2)&amp;"-"&amp;RIGHT(F3046,2),IF(AND(F3046="",B3046&lt;&gt;""),FindJISCoordinate(B3046),"No Code"))</f>
        <v>1-48-16</v>
      </c>
      <c r="H3046" s="3">
        <f t="shared" si="241"/>
        <v>33298</v>
      </c>
      <c r="I3046" s="3" t="str">
        <f t="shared" si="243"/>
        <v>U+8212</v>
      </c>
      <c r="J3046" s="3" t="str">
        <f t="shared" si="244"/>
        <v>舒</v>
      </c>
      <c r="K3046" s="3" t="b">
        <f t="shared" si="242"/>
        <v>1</v>
      </c>
    </row>
    <row r="3047" spans="2:11" x14ac:dyDescent="0.4">
      <c r="B3047" s="2" t="str" cm="1">
        <f t="array" ref="B3047">INDEX(JIS一覧!$A$1:$CQ$95, VALUE(LEFT(F3047, 2))+1, VALUE(RIGHT(F3047, 2))+1)</f>
        <v>耡</v>
      </c>
      <c r="E3047" s="1">
        <f t="shared" si="240"/>
        <v>502</v>
      </c>
      <c r="F3047" s="7">
        <v>7052</v>
      </c>
      <c r="G3047" s="9" t="str" cm="1">
        <f t="array" ref="G3047">IF(LEN(F3047)=4,"1-"&amp;LEFT(F3047,2)&amp;"-"&amp;RIGHT(F3047,2),IF(AND(F3047="",B3047&lt;&gt;""),FindJISCoordinate(B3047),"No Code"))</f>
        <v>1-70-52</v>
      </c>
      <c r="H3047" s="3">
        <f t="shared" si="241"/>
        <v>32801</v>
      </c>
      <c r="I3047" s="3" t="str">
        <f t="shared" si="243"/>
        <v>U+8021</v>
      </c>
      <c r="J3047" s="3" t="str">
        <f t="shared" si="244"/>
        <v>耡</v>
      </c>
      <c r="K3047" s="3" t="b">
        <f t="shared" si="242"/>
        <v>1</v>
      </c>
    </row>
    <row r="3048" spans="2:11" x14ac:dyDescent="0.4">
      <c r="B3048" s="2" t="str" cm="1">
        <f t="array" ref="B3048">INDEX(JIS一覧!$A$1:$CQ$95, VALUE(LEFT(F3048, 2))+1, VALUE(RIGHT(F3048, 2))+1)</f>
        <v>蜍</v>
      </c>
      <c r="E3048" s="1">
        <f t="shared" si="240"/>
        <v>502</v>
      </c>
      <c r="F3048" s="7">
        <v>7375</v>
      </c>
      <c r="G3048" s="9" t="str" cm="1">
        <f t="array" ref="G3048">IF(LEN(F3048)=4,"1-"&amp;LEFT(F3048,2)&amp;"-"&amp;RIGHT(F3048,2),IF(AND(F3048="",B3048&lt;&gt;""),FindJISCoordinate(B3048),"No Code"))</f>
        <v>1-73-75</v>
      </c>
      <c r="H3048" s="3">
        <f t="shared" si="241"/>
        <v>34573</v>
      </c>
      <c r="I3048" s="3" t="str">
        <f t="shared" si="243"/>
        <v>U+870D</v>
      </c>
      <c r="J3048" s="3" t="str">
        <f t="shared" si="244"/>
        <v>蜍</v>
      </c>
      <c r="K3048" s="3" t="b">
        <f t="shared" si="242"/>
        <v>1</v>
      </c>
    </row>
    <row r="3049" spans="2:11" x14ac:dyDescent="0.4">
      <c r="B3049" s="2" t="str" cm="1">
        <f t="array" ref="B3049">INDEX(JIS一覧!$A$1:$CQ$95, VALUE(LEFT(F3049, 2))+1, VALUE(RIGHT(F3049, 2))+1)</f>
        <v>鋤</v>
      </c>
      <c r="E3049" s="1">
        <f t="shared" si="240"/>
        <v>502</v>
      </c>
      <c r="F3049" s="7">
        <v>2991</v>
      </c>
      <c r="G3049" s="9" t="str" cm="1">
        <f t="array" ref="G3049">IF(LEN(F3049)=4,"1-"&amp;LEFT(F3049,2)&amp;"-"&amp;RIGHT(F3049,2),IF(AND(F3049="",B3049&lt;&gt;""),FindJISCoordinate(B3049),"No Code"))</f>
        <v>1-29-91</v>
      </c>
      <c r="H3049" s="3">
        <f t="shared" si="241"/>
        <v>37604</v>
      </c>
      <c r="I3049" s="3" t="str">
        <f t="shared" si="243"/>
        <v>U+92E4</v>
      </c>
      <c r="J3049" s="3" t="str">
        <f t="shared" si="244"/>
        <v>鋤</v>
      </c>
      <c r="K3049" s="3" t="b">
        <f t="shared" si="242"/>
        <v>1</v>
      </c>
    </row>
    <row r="3050" spans="2:11" x14ac:dyDescent="0.4">
      <c r="B3050" s="2" t="str" cm="1">
        <f t="array" ref="B3050">INDEX(JIS一覧!$A$1:$CQ$95, VALUE(LEFT(F3050, 2))+1, VALUE(RIGHT(F3050, 2))+1)</f>
        <v>小</v>
      </c>
      <c r="E3050" s="1">
        <f t="shared" si="240"/>
        <v>502</v>
      </c>
      <c r="F3050" s="7">
        <v>3014</v>
      </c>
      <c r="G3050" s="9" t="str" cm="1">
        <f t="array" ref="G3050">IF(LEN(F3050)=4,"1-"&amp;LEFT(F3050,2)&amp;"-"&amp;RIGHT(F3050,2),IF(AND(F3050="",B3050&lt;&gt;""),FindJISCoordinate(B3050),"No Code"))</f>
        <v>1-30-14</v>
      </c>
      <c r="H3050" s="3">
        <f t="shared" si="241"/>
        <v>23567</v>
      </c>
      <c r="I3050" s="3" t="str">
        <f t="shared" si="243"/>
        <v>U+5C0F</v>
      </c>
      <c r="J3050" s="3" t="str">
        <f t="shared" si="244"/>
        <v>小</v>
      </c>
      <c r="K3050" s="3" t="b">
        <f t="shared" si="242"/>
        <v>1</v>
      </c>
    </row>
    <row r="3051" spans="2:11" x14ac:dyDescent="0.4">
      <c r="B3051" s="2" t="str" cm="1">
        <f t="array" ref="B3051">INDEX(JIS一覧!$A$1:$CQ$95, VALUE(LEFT(F3051, 2))+1, VALUE(RIGHT(F3051, 2))+1)</f>
        <v>升</v>
      </c>
      <c r="E3051" s="1">
        <f t="shared" si="240"/>
        <v>502</v>
      </c>
      <c r="F3051" s="7">
        <v>3003</v>
      </c>
      <c r="G3051" s="9" t="str" cm="1">
        <f t="array" ref="G3051">IF(LEN(F3051)=4,"1-"&amp;LEFT(F3051,2)&amp;"-"&amp;RIGHT(F3051,2),IF(AND(F3051="",B3051&lt;&gt;""),FindJISCoordinate(B3051),"No Code"))</f>
        <v>1-30-03</v>
      </c>
      <c r="H3051" s="3">
        <f t="shared" si="241"/>
        <v>21319</v>
      </c>
      <c r="I3051" s="3" t="str">
        <f t="shared" si="243"/>
        <v>U+5347</v>
      </c>
      <c r="J3051" s="3" t="str">
        <f t="shared" si="244"/>
        <v>升</v>
      </c>
      <c r="K3051" s="3" t="b">
        <f t="shared" si="242"/>
        <v>1</v>
      </c>
    </row>
    <row r="3052" spans="2:11" x14ac:dyDescent="0.4">
      <c r="B3052" s="2" t="str" cm="1">
        <f t="array" ref="B3052">INDEX(JIS一覧!$A$1:$CQ$95, VALUE(LEFT(F3052, 2))+1, VALUE(RIGHT(F3052, 2))+1)</f>
        <v>少</v>
      </c>
      <c r="E3052" s="1">
        <f t="shared" si="240"/>
        <v>502</v>
      </c>
      <c r="F3052" s="7">
        <v>3015</v>
      </c>
      <c r="G3052" s="9" t="str" cm="1">
        <f t="array" ref="G3052">IF(LEN(F3052)=4,"1-"&amp;LEFT(F3052,2)&amp;"-"&amp;RIGHT(F3052,2),IF(AND(F3052="",B3052&lt;&gt;""),FindJISCoordinate(B3052),"No Code"))</f>
        <v>1-30-15</v>
      </c>
      <c r="H3052" s="3">
        <f t="shared" si="241"/>
        <v>23569</v>
      </c>
      <c r="I3052" s="3" t="str">
        <f t="shared" si="243"/>
        <v>U+5C11</v>
      </c>
      <c r="J3052" s="3" t="str">
        <f t="shared" si="244"/>
        <v>少</v>
      </c>
      <c r="K3052" s="3" t="b">
        <f t="shared" si="242"/>
        <v>1</v>
      </c>
    </row>
    <row r="3053" spans="2:11" x14ac:dyDescent="0.4">
      <c r="B3053" s="2" t="str" cm="1">
        <f t="array" ref="B3053">INDEX(JIS一覧!$A$1:$CQ$95, VALUE(LEFT(F3053, 2))+1, VALUE(RIGHT(F3053, 2))+1)</f>
        <v>召</v>
      </c>
      <c r="E3053" s="1">
        <f t="shared" si="240"/>
        <v>502</v>
      </c>
      <c r="F3053" s="7">
        <v>3004</v>
      </c>
      <c r="G3053" s="9" t="str" cm="1">
        <f t="array" ref="G3053">IF(LEN(F3053)=4,"1-"&amp;LEFT(F3053,2)&amp;"-"&amp;RIGHT(F3053,2),IF(AND(F3053="",B3053&lt;&gt;""),FindJISCoordinate(B3053),"No Code"))</f>
        <v>1-30-04</v>
      </c>
      <c r="H3053" s="3">
        <f t="shared" si="241"/>
        <v>21484</v>
      </c>
      <c r="I3053" s="3" t="str">
        <f t="shared" si="243"/>
        <v>U+53EC</v>
      </c>
      <c r="J3053" s="3" t="str">
        <f t="shared" si="244"/>
        <v>召</v>
      </c>
      <c r="K3053" s="3" t="b">
        <f t="shared" si="242"/>
        <v>1</v>
      </c>
    </row>
    <row r="3054" spans="2:11" x14ac:dyDescent="0.4">
      <c r="B3054" s="2" t="str" cm="1">
        <f t="array" ref="B3054">INDEX(JIS一覧!$A$1:$CQ$95, VALUE(LEFT(F3054, 2))+1, VALUE(RIGHT(F3054, 2))+1)</f>
        <v>丞</v>
      </c>
      <c r="E3054" s="1">
        <f t="shared" si="240"/>
        <v>502</v>
      </c>
      <c r="F3054" s="7">
        <v>3071</v>
      </c>
      <c r="G3054" s="9" t="str" cm="1">
        <f t="array" ref="G3054">IF(LEN(F3054)=4,"1-"&amp;LEFT(F3054,2)&amp;"-"&amp;RIGHT(F3054,2),IF(AND(F3054="",B3054&lt;&gt;""),FindJISCoordinate(B3054),"No Code"))</f>
        <v>1-30-71</v>
      </c>
      <c r="H3054" s="3">
        <f t="shared" si="241"/>
        <v>19998</v>
      </c>
      <c r="I3054" s="3" t="str">
        <f t="shared" si="243"/>
        <v>U+4E1E</v>
      </c>
      <c r="J3054" s="3" t="str">
        <f t="shared" si="244"/>
        <v>丞</v>
      </c>
      <c r="K3054" s="3" t="b">
        <f t="shared" si="242"/>
        <v>1</v>
      </c>
    </row>
    <row r="3055" spans="2:11" x14ac:dyDescent="0.4">
      <c r="B3055" s="2" t="str" cm="1">
        <f t="array" ref="B3055">INDEX(JIS一覧!$A$1:$CQ$95, VALUE(LEFT(F3055, 2))+1, VALUE(RIGHT(F3055, 2))+1)</f>
        <v>匠</v>
      </c>
      <c r="E3055" s="1">
        <f t="shared" si="240"/>
        <v>502</v>
      </c>
      <c r="F3055" s="7">
        <v>3002</v>
      </c>
      <c r="G3055" s="9" t="str" cm="1">
        <f t="array" ref="G3055">IF(LEN(F3055)=4,"1-"&amp;LEFT(F3055,2)&amp;"-"&amp;RIGHT(F3055,2),IF(AND(F3055="",B3055&lt;&gt;""),FindJISCoordinate(B3055),"No Code"))</f>
        <v>1-30-02</v>
      </c>
      <c r="H3055" s="3">
        <f t="shared" si="241"/>
        <v>21280</v>
      </c>
      <c r="I3055" s="3" t="str">
        <f t="shared" si="243"/>
        <v>U+5320</v>
      </c>
      <c r="J3055" s="3" t="str">
        <f t="shared" si="244"/>
        <v>匠</v>
      </c>
      <c r="K3055" s="3" t="b">
        <f t="shared" si="242"/>
        <v>1</v>
      </c>
    </row>
    <row r="3056" spans="2:11" x14ac:dyDescent="0.4">
      <c r="B3056" s="2" t="str" cm="1">
        <f t="array" ref="B3056">INDEX(JIS一覧!$A$1:$CQ$95, VALUE(LEFT(F3056, 2))+1, VALUE(RIGHT(F3056, 2))+1)</f>
        <v>庄</v>
      </c>
      <c r="E3056" s="1">
        <f t="shared" si="240"/>
        <v>502</v>
      </c>
      <c r="F3056" s="7">
        <v>3017</v>
      </c>
      <c r="G3056" s="9" t="str" cm="1">
        <f t="array" ref="G3056">IF(LEN(F3056)=4,"1-"&amp;LEFT(F3056,2)&amp;"-"&amp;RIGHT(F3056,2),IF(AND(F3056="",B3056&lt;&gt;""),FindJISCoordinate(B3056),"No Code"))</f>
        <v>1-30-17</v>
      </c>
      <c r="H3056" s="3">
        <f t="shared" si="241"/>
        <v>24196</v>
      </c>
      <c r="I3056" s="3" t="str">
        <f t="shared" si="243"/>
        <v>U+5E84</v>
      </c>
      <c r="J3056" s="3" t="str">
        <f t="shared" si="244"/>
        <v>庄</v>
      </c>
      <c r="K3056" s="3" t="b">
        <f t="shared" si="242"/>
        <v>1</v>
      </c>
    </row>
    <row r="3057" spans="2:11" x14ac:dyDescent="0.4">
      <c r="B3057" s="2" t="str" cm="1">
        <f t="array" ref="B3057">INDEX(JIS一覧!$A$1:$CQ$95, VALUE(LEFT(F3057, 2))+1, VALUE(RIGHT(F3057, 2))+1)</f>
        <v>劭</v>
      </c>
      <c r="E3057" s="1">
        <f t="shared" si="240"/>
        <v>502</v>
      </c>
      <c r="F3057" s="7">
        <v>5003</v>
      </c>
      <c r="G3057" s="9" t="str" cm="1">
        <f t="array" ref="G3057">IF(LEN(F3057)=4,"1-"&amp;LEFT(F3057,2)&amp;"-"&amp;RIGHT(F3057,2),IF(AND(F3057="",B3057&lt;&gt;""),FindJISCoordinate(B3057),"No Code"))</f>
        <v>1-50-03</v>
      </c>
      <c r="H3057" s="3">
        <f t="shared" si="241"/>
        <v>21165</v>
      </c>
      <c r="I3057" s="3" t="str">
        <f t="shared" si="243"/>
        <v>U+52AD</v>
      </c>
      <c r="J3057" s="3" t="str">
        <f t="shared" si="244"/>
        <v>劭</v>
      </c>
      <c r="K3057" s="3" t="b">
        <f t="shared" si="242"/>
        <v>1</v>
      </c>
    </row>
    <row r="3058" spans="2:11" x14ac:dyDescent="0.4">
      <c r="B3058" s="2" t="str" cm="1">
        <f t="array" ref="B3058">INDEX(JIS一覧!$A$1:$CQ$95, VALUE(LEFT(F3058, 2))+1, VALUE(RIGHT(F3058, 2))+1)</f>
        <v>床</v>
      </c>
      <c r="E3058" s="1">
        <f t="shared" si="240"/>
        <v>502</v>
      </c>
      <c r="F3058" s="7">
        <v>3018</v>
      </c>
      <c r="G3058" s="9" t="str" cm="1">
        <f t="array" ref="G3058">IF(LEN(F3058)=4,"1-"&amp;LEFT(F3058,2)&amp;"-"&amp;RIGHT(F3058,2),IF(AND(F3058="",B3058&lt;&gt;""),FindJISCoordinate(B3058),"No Code"))</f>
        <v>1-30-18</v>
      </c>
      <c r="H3058" s="3">
        <f t="shared" si="241"/>
        <v>24202</v>
      </c>
      <c r="I3058" s="3" t="str">
        <f t="shared" si="243"/>
        <v>U+5E8A</v>
      </c>
      <c r="J3058" s="3" t="str">
        <f t="shared" si="244"/>
        <v>床</v>
      </c>
      <c r="K3058" s="3" t="b">
        <f t="shared" si="242"/>
        <v>1</v>
      </c>
    </row>
    <row r="3059" spans="2:11" x14ac:dyDescent="0.4">
      <c r="B3059" s="2" t="str" cm="1">
        <f t="array" ref="B3059">INDEX(JIS一覧!$A$1:$CQ$95, VALUE(LEFT(F3059, 2))+1, VALUE(RIGHT(F3059, 2))+1)</f>
        <v>抄</v>
      </c>
      <c r="E3059" s="1">
        <f t="shared" si="240"/>
        <v>502</v>
      </c>
      <c r="F3059" s="7">
        <v>3022</v>
      </c>
      <c r="G3059" s="9" t="str" cm="1">
        <f t="array" ref="G3059">IF(LEN(F3059)=4,"1-"&amp;LEFT(F3059,2)&amp;"-"&amp;RIGHT(F3059,2),IF(AND(F3059="",B3059&lt;&gt;""),FindJISCoordinate(B3059),"No Code"))</f>
        <v>1-30-22</v>
      </c>
      <c r="H3059" s="3">
        <f t="shared" si="241"/>
        <v>25220</v>
      </c>
      <c r="I3059" s="3" t="str">
        <f t="shared" si="243"/>
        <v>U+6284</v>
      </c>
      <c r="J3059" s="3" t="str">
        <f t="shared" si="244"/>
        <v>抄</v>
      </c>
      <c r="K3059" s="3" t="b">
        <f t="shared" si="242"/>
        <v>1</v>
      </c>
    </row>
    <row r="3060" spans="2:11" x14ac:dyDescent="0.4">
      <c r="B3060" s="2" t="str" cm="1">
        <f t="array" ref="B3060">INDEX(JIS一覧!$A$1:$CQ$95, VALUE(LEFT(F3060, 2))+1, VALUE(RIGHT(F3060, 2))+1)</f>
        <v>肖</v>
      </c>
      <c r="E3060" s="1">
        <f t="shared" si="240"/>
        <v>502</v>
      </c>
      <c r="F3060" s="7">
        <v>3051</v>
      </c>
      <c r="G3060" s="9" t="str" cm="1">
        <f t="array" ref="G3060">IF(LEN(F3060)=4,"1-"&amp;LEFT(F3060,2)&amp;"-"&amp;RIGHT(F3060,2),IF(AND(F3060="",B3060&lt;&gt;""),FindJISCoordinate(B3060),"No Code"))</f>
        <v>1-30-51</v>
      </c>
      <c r="H3060" s="3">
        <f t="shared" si="241"/>
        <v>32918</v>
      </c>
      <c r="I3060" s="3" t="str">
        <f t="shared" si="243"/>
        <v>U+8096</v>
      </c>
      <c r="J3060" s="3" t="str">
        <f t="shared" si="244"/>
        <v>肖</v>
      </c>
      <c r="K3060" s="3" t="b">
        <f t="shared" si="242"/>
        <v>1</v>
      </c>
    </row>
    <row r="3061" spans="2:11" x14ac:dyDescent="0.4">
      <c r="B3061" s="2"/>
      <c r="C3061" t="s">
        <v>11282</v>
      </c>
      <c r="E3061" s="1">
        <f t="shared" si="240"/>
        <v>502</v>
      </c>
      <c r="G3061" s="9" t="str" cm="1">
        <f t="array" ref="G3061">IF(LEN(F3061)=4,"1-"&amp;LEFT(F3061,2)&amp;"-"&amp;RIGHT(F3061,2),IF(AND(F3061="",B3061&lt;&gt;""),FindJISCoordinate(B3061),"No Code"))</f>
        <v>No Code</v>
      </c>
      <c r="H3061" s="3" t="str">
        <f t="shared" si="241"/>
        <v/>
      </c>
      <c r="I3061" s="3" t="str">
        <f t="shared" si="243"/>
        <v/>
      </c>
      <c r="J3061" s="3" t="str">
        <f t="shared" si="244"/>
        <v/>
      </c>
      <c r="K3061" s="3" t="b">
        <f t="shared" si="242"/>
        <v>1</v>
      </c>
    </row>
    <row r="3062" spans="2:11" x14ac:dyDescent="0.4">
      <c r="B3062" s="2" t="str" cm="1">
        <f t="array" ref="B3062">INDEX(JIS一覧!$A$1:$CQ$95, VALUE(LEFT(F3062, 2))+1, VALUE(RIGHT(F3062, 2))+1)</f>
        <v>妾</v>
      </c>
      <c r="E3062" s="1">
        <f t="shared" si="240"/>
        <v>502</v>
      </c>
      <c r="F3062" s="7">
        <v>3010</v>
      </c>
      <c r="G3062" s="9" t="str" cm="1">
        <f t="array" ref="G3062">IF(LEN(F3062)=4,"1-"&amp;LEFT(F3062,2)&amp;"-"&amp;RIGHT(F3062,2),IF(AND(F3062="",B3062&lt;&gt;""),FindJISCoordinate(B3062),"No Code"))</f>
        <v>1-30-10</v>
      </c>
      <c r="H3062" s="3">
        <f t="shared" si="241"/>
        <v>22974</v>
      </c>
      <c r="I3062" s="3" t="str">
        <f t="shared" si="243"/>
        <v>U+59BE</v>
      </c>
      <c r="J3062" s="3" t="str">
        <f t="shared" si="244"/>
        <v>妾</v>
      </c>
      <c r="K3062" s="3" t="b">
        <f t="shared" si="242"/>
        <v>1</v>
      </c>
    </row>
    <row r="3063" spans="2:11" x14ac:dyDescent="0.4">
      <c r="B3063" s="2" t="str" cm="1">
        <f t="array" ref="B3063">INDEX(JIS一覧!$A$1:$CQ$95, VALUE(LEFT(F3063, 2))+1, VALUE(RIGHT(F3063, 2))+1)</f>
        <v>尚</v>
      </c>
      <c r="E3063" s="1">
        <f t="shared" ref="E3063:E3126" si="245">IF(D3063="",E3062,D3063+ROUNDUP(E3062-D3063,-2))</f>
        <v>502</v>
      </c>
      <c r="F3063" s="7">
        <v>3016</v>
      </c>
      <c r="G3063" s="9" t="str" cm="1">
        <f t="array" ref="G3063">IF(LEN(F3063)=4,"1-"&amp;LEFT(F3063,2)&amp;"-"&amp;RIGHT(F3063,2),IF(AND(F3063="",B3063&lt;&gt;""),FindJISCoordinate(B3063),"No Code"))</f>
        <v>1-30-16</v>
      </c>
      <c r="H3063" s="3">
        <f t="shared" si="241"/>
        <v>23578</v>
      </c>
      <c r="I3063" s="3" t="str">
        <f t="shared" si="243"/>
        <v>U+5C1A</v>
      </c>
      <c r="J3063" s="3" t="str">
        <f t="shared" si="244"/>
        <v>尚</v>
      </c>
      <c r="K3063" s="3" t="b">
        <f t="shared" si="242"/>
        <v>1</v>
      </c>
    </row>
    <row r="3064" spans="2:11" x14ac:dyDescent="0.4">
      <c r="B3064" s="2"/>
      <c r="C3064" t="s">
        <v>11283</v>
      </c>
      <c r="E3064" s="1">
        <f t="shared" si="245"/>
        <v>502</v>
      </c>
      <c r="G3064" s="9" t="str" cm="1">
        <f t="array" ref="G3064">IF(LEN(F3064)=4,"1-"&amp;LEFT(F3064,2)&amp;"-"&amp;RIGHT(F3064,2),IF(AND(F3064="",B3064&lt;&gt;""),FindJISCoordinate(B3064),"No Code"))</f>
        <v>No Code</v>
      </c>
      <c r="H3064" s="3" t="str">
        <f t="shared" si="241"/>
        <v/>
      </c>
      <c r="I3064" s="3" t="str">
        <f t="shared" si="243"/>
        <v/>
      </c>
      <c r="J3064" s="3" t="str">
        <f t="shared" si="244"/>
        <v/>
      </c>
      <c r="K3064" s="3" t="b">
        <f t="shared" si="242"/>
        <v>1</v>
      </c>
    </row>
    <row r="3065" spans="2:11" x14ac:dyDescent="0.4">
      <c r="B3065" s="2" t="str" cm="1">
        <f t="array" ref="B3065">INDEX(JIS一覧!$A$1:$CQ$95, VALUE(LEFT(F3065, 2))+1, VALUE(RIGHT(F3065, 2))+1)</f>
        <v>招</v>
      </c>
      <c r="E3065" s="1">
        <f t="shared" si="245"/>
        <v>502</v>
      </c>
      <c r="F3065" s="7">
        <v>3023</v>
      </c>
      <c r="G3065" s="9" t="str" cm="1">
        <f t="array" ref="G3065">IF(LEN(F3065)=4,"1-"&amp;LEFT(F3065,2)&amp;"-"&amp;RIGHT(F3065,2),IF(AND(F3065="",B3065&lt;&gt;""),FindJISCoordinate(B3065),"No Code"))</f>
        <v>1-30-23</v>
      </c>
      <c r="H3065" s="3">
        <f t="shared" si="241"/>
        <v>25307</v>
      </c>
      <c r="I3065" s="3" t="str">
        <f t="shared" si="243"/>
        <v>U+62DB</v>
      </c>
      <c r="J3065" s="3" t="str">
        <f t="shared" si="244"/>
        <v>招</v>
      </c>
      <c r="K3065" s="3" t="b">
        <f t="shared" si="242"/>
        <v>1</v>
      </c>
    </row>
    <row r="3066" spans="2:11" x14ac:dyDescent="0.4">
      <c r="B3066" s="2" t="str" cm="1">
        <f t="array" ref="B3066">INDEX(JIS一覧!$A$1:$CQ$95, VALUE(LEFT(F3066, 2))+1, VALUE(RIGHT(F3066, 2))+1)</f>
        <v>承</v>
      </c>
      <c r="E3066" s="1">
        <f t="shared" si="245"/>
        <v>502</v>
      </c>
      <c r="F3066" s="7">
        <v>3021</v>
      </c>
      <c r="G3066" s="9" t="str" cm="1">
        <f t="array" ref="G3066">IF(LEN(F3066)=4,"1-"&amp;LEFT(F3066,2)&amp;"-"&amp;RIGHT(F3066,2),IF(AND(F3066="",B3066&lt;&gt;""),FindJISCoordinate(B3066),"No Code"))</f>
        <v>1-30-21</v>
      </c>
      <c r="H3066" s="3">
        <f t="shared" si="241"/>
        <v>25215</v>
      </c>
      <c r="I3066" s="3" t="str">
        <f t="shared" si="243"/>
        <v>U+627F</v>
      </c>
      <c r="J3066" s="3" t="str">
        <f t="shared" si="244"/>
        <v>承</v>
      </c>
      <c r="K3066" s="3" t="b">
        <f t="shared" si="242"/>
        <v>1</v>
      </c>
    </row>
    <row r="3067" spans="2:11" x14ac:dyDescent="0.4">
      <c r="B3067" s="2" t="str" cm="1">
        <f t="array" ref="B3067">INDEX(JIS一覧!$A$1:$CQ$95, VALUE(LEFT(F3067, 2))+1, VALUE(RIGHT(F3067, 2))+1)</f>
        <v>昇</v>
      </c>
      <c r="E3067" s="1">
        <f t="shared" si="245"/>
        <v>502</v>
      </c>
      <c r="F3067" s="7">
        <v>3026</v>
      </c>
      <c r="G3067" s="9" t="str" cm="1">
        <f t="array" ref="G3067">IF(LEN(F3067)=4,"1-"&amp;LEFT(F3067,2)&amp;"-"&amp;RIGHT(F3067,2),IF(AND(F3067="",B3067&lt;&gt;""),FindJISCoordinate(B3067),"No Code"))</f>
        <v>1-30-26</v>
      </c>
      <c r="H3067" s="3">
        <f t="shared" si="241"/>
        <v>26119</v>
      </c>
      <c r="I3067" s="3" t="str">
        <f t="shared" si="243"/>
        <v>U+6607</v>
      </c>
      <c r="J3067" s="3" t="str">
        <f t="shared" si="244"/>
        <v>昇</v>
      </c>
      <c r="K3067" s="3" t="b">
        <f t="shared" si="242"/>
        <v>1</v>
      </c>
    </row>
    <row r="3068" spans="2:11" x14ac:dyDescent="0.4">
      <c r="B3068" s="2" t="str" cm="1">
        <f t="array" ref="B3068">INDEX(JIS一覧!$A$1:$CQ$95, VALUE(LEFT(F3068, 2))+1, VALUE(RIGHT(F3068, 2))+1)</f>
        <v>昌</v>
      </c>
      <c r="E3068" s="1">
        <f t="shared" si="245"/>
        <v>502</v>
      </c>
      <c r="F3068" s="7">
        <v>3027</v>
      </c>
      <c r="G3068" s="9" t="str" cm="1">
        <f t="array" ref="G3068">IF(LEN(F3068)=4,"1-"&amp;LEFT(F3068,2)&amp;"-"&amp;RIGHT(F3068,2),IF(AND(F3068="",B3068&lt;&gt;""),FindJISCoordinate(B3068),"No Code"))</f>
        <v>1-30-27</v>
      </c>
      <c r="H3068" s="3">
        <f t="shared" si="241"/>
        <v>26124</v>
      </c>
      <c r="I3068" s="3" t="str">
        <f t="shared" si="243"/>
        <v>U+660C</v>
      </c>
      <c r="J3068" s="3" t="str">
        <f t="shared" si="244"/>
        <v>昌</v>
      </c>
      <c r="K3068" s="3" t="b">
        <f t="shared" si="242"/>
        <v>1</v>
      </c>
    </row>
    <row r="3069" spans="2:11" x14ac:dyDescent="0.4">
      <c r="B3069" s="2" t="str" cm="1">
        <f t="array" ref="B3069">INDEX(JIS一覧!$A$1:$CQ$95, VALUE(LEFT(F3069, 2))+1, VALUE(RIGHT(F3069, 2))+1)</f>
        <v>松</v>
      </c>
      <c r="E3069" s="1">
        <f t="shared" si="245"/>
        <v>502</v>
      </c>
      <c r="F3069" s="7">
        <v>3030</v>
      </c>
      <c r="G3069" s="9" t="str" cm="1">
        <f t="array" ref="G3069">IF(LEN(F3069)=4,"1-"&amp;LEFT(F3069,2)&amp;"-"&amp;RIGHT(F3069,2),IF(AND(F3069="",B3069&lt;&gt;""),FindJISCoordinate(B3069),"No Code"))</f>
        <v>1-30-30</v>
      </c>
      <c r="H3069" s="3">
        <f t="shared" si="241"/>
        <v>26494</v>
      </c>
      <c r="I3069" s="3" t="str">
        <f t="shared" si="243"/>
        <v>U+677E</v>
      </c>
      <c r="J3069" s="3" t="str">
        <f t="shared" si="244"/>
        <v>松</v>
      </c>
      <c r="K3069" s="3" t="b">
        <f t="shared" si="242"/>
        <v>1</v>
      </c>
    </row>
    <row r="3070" spans="2:11" x14ac:dyDescent="0.4">
      <c r="B3070" s="2" t="str" cm="1">
        <f t="array" ref="B3070">INDEX(JIS一覧!$A$1:$CQ$95, VALUE(LEFT(F3070, 2))+1, VALUE(RIGHT(F3070, 2))+1)</f>
        <v>沼</v>
      </c>
      <c r="E3070" s="1">
        <f t="shared" si="245"/>
        <v>502</v>
      </c>
      <c r="F3070" s="7">
        <v>3034</v>
      </c>
      <c r="G3070" s="9" t="str" cm="1">
        <f t="array" ref="G3070">IF(LEN(F3070)=4,"1-"&amp;LEFT(F3070,2)&amp;"-"&amp;RIGHT(F3070,2),IF(AND(F3070="",B3070&lt;&gt;""),FindJISCoordinate(B3070),"No Code"))</f>
        <v>1-30-34</v>
      </c>
      <c r="H3070" s="3">
        <f t="shared" si="241"/>
        <v>27836</v>
      </c>
      <c r="I3070" s="3" t="str">
        <f t="shared" si="243"/>
        <v>U+6CBC</v>
      </c>
      <c r="J3070" s="3" t="str">
        <f t="shared" si="244"/>
        <v>沼</v>
      </c>
      <c r="K3070" s="3" t="b">
        <f t="shared" si="242"/>
        <v>1</v>
      </c>
    </row>
    <row r="3071" spans="2:11" x14ac:dyDescent="0.4">
      <c r="B3071" s="2" t="str" cm="1">
        <f t="array" ref="B3071">INDEX(JIS一覧!$A$1:$CQ$95, VALUE(LEFT(F3071, 2))+1, VALUE(RIGHT(F3071, 2))+1)</f>
        <v>炒</v>
      </c>
      <c r="E3071" s="1">
        <f t="shared" si="245"/>
        <v>502</v>
      </c>
      <c r="F3071" s="7">
        <v>6354</v>
      </c>
      <c r="G3071" s="9" t="str" cm="1">
        <f t="array" ref="G3071">IF(LEN(F3071)=4,"1-"&amp;LEFT(F3071,2)&amp;"-"&amp;RIGHT(F3071,2),IF(AND(F3071="",B3071&lt;&gt;""),FindJISCoordinate(B3071),"No Code"))</f>
        <v>1-63-54</v>
      </c>
      <c r="H3071" s="3">
        <f t="shared" si="241"/>
        <v>28818</v>
      </c>
      <c r="I3071" s="3" t="str">
        <f t="shared" si="243"/>
        <v>U+7092</v>
      </c>
      <c r="J3071" s="3" t="str">
        <f t="shared" si="244"/>
        <v>炒</v>
      </c>
      <c r="K3071" s="3" t="b">
        <f t="shared" si="242"/>
        <v>1</v>
      </c>
    </row>
    <row r="3072" spans="2:11" x14ac:dyDescent="0.4">
      <c r="B3072" s="2" t="str" cm="1">
        <f t="array" ref="B3072">INDEX(JIS一覧!$A$1:$CQ$95, VALUE(LEFT(F3072, 2))+1, VALUE(RIGHT(F3072, 2))+1)</f>
        <v>牀</v>
      </c>
      <c r="E3072" s="1">
        <f t="shared" si="245"/>
        <v>502</v>
      </c>
      <c r="F3072" s="7">
        <v>6414</v>
      </c>
      <c r="G3072" s="9" t="str" cm="1">
        <f t="array" ref="G3072">IF(LEN(F3072)=4,"1-"&amp;LEFT(F3072,2)&amp;"-"&amp;RIGHT(F3072,2),IF(AND(F3072="",B3072&lt;&gt;""),FindJISCoordinate(B3072),"No Code"))</f>
        <v>1-64-14</v>
      </c>
      <c r="H3072" s="3">
        <f t="shared" si="241"/>
        <v>29248</v>
      </c>
      <c r="I3072" s="3" t="str">
        <f t="shared" si="243"/>
        <v>U+7240</v>
      </c>
      <c r="J3072" s="3" t="str">
        <f t="shared" si="244"/>
        <v>牀</v>
      </c>
      <c r="K3072" s="3" t="b">
        <f t="shared" si="242"/>
        <v>1</v>
      </c>
    </row>
    <row r="3073" spans="2:11" x14ac:dyDescent="0.4">
      <c r="B3073" s="2" t="str" cm="1">
        <f t="array" ref="B3073">INDEX(JIS一覧!$A$1:$CQ$95, VALUE(LEFT(F3073, 2))+1, VALUE(RIGHT(F3073, 2))+1)</f>
        <v>邵</v>
      </c>
      <c r="E3073" s="1">
        <f t="shared" si="245"/>
        <v>502</v>
      </c>
      <c r="F3073" s="7">
        <v>7826</v>
      </c>
      <c r="G3073" s="9" t="str" cm="1">
        <f t="array" ref="G3073">IF(LEN(F3073)=4,"1-"&amp;LEFT(F3073,2)&amp;"-"&amp;RIGHT(F3073,2),IF(AND(F3073="",B3073&lt;&gt;""),FindJISCoordinate(B3073),"No Code"))</f>
        <v>1-78-26</v>
      </c>
      <c r="H3073" s="3">
        <f t="shared" si="241"/>
        <v>37045</v>
      </c>
      <c r="I3073" s="3" t="str">
        <f t="shared" si="243"/>
        <v>U+90B5</v>
      </c>
      <c r="J3073" s="3" t="str">
        <f t="shared" si="244"/>
        <v>邵</v>
      </c>
      <c r="K3073" s="3" t="b">
        <f t="shared" si="242"/>
        <v>1</v>
      </c>
    </row>
    <row r="3074" spans="2:11" x14ac:dyDescent="0.4">
      <c r="B3074" s="2" t="str" cm="1">
        <f t="array" ref="B3074">INDEX(JIS一覧!$A$1:$CQ$95, VALUE(LEFT(F3074, 2))+1, VALUE(RIGHT(F3074, 2))+1)</f>
        <v>庠</v>
      </c>
      <c r="E3074" s="1">
        <f t="shared" si="245"/>
        <v>502</v>
      </c>
      <c r="F3074" s="7">
        <v>5489</v>
      </c>
      <c r="G3074" s="9" t="str" cm="1">
        <f t="array" ref="G3074">IF(LEN(F3074)=4,"1-"&amp;LEFT(F3074,2)&amp;"-"&amp;RIGHT(F3074,2),IF(AND(F3074="",B3074&lt;&gt;""),FindJISCoordinate(B3074),"No Code"))</f>
        <v>1-54-89</v>
      </c>
      <c r="H3074" s="3">
        <f t="shared" ref="H3074:H3137" si="246">IFERROR(_xlfn.UNICODE(B3074),"")</f>
        <v>24224</v>
      </c>
      <c r="I3074" s="3" t="str">
        <f t="shared" si="243"/>
        <v>U+5EA0</v>
      </c>
      <c r="J3074" s="3" t="str">
        <f t="shared" si="244"/>
        <v>庠</v>
      </c>
      <c r="K3074" s="3" t="b">
        <f t="shared" ref="K3074:K3137" si="247">B3074=J3074</f>
        <v>1</v>
      </c>
    </row>
    <row r="3075" spans="2:11" x14ac:dyDescent="0.4">
      <c r="B3075" s="2" t="str" cm="1">
        <f t="array" ref="B3075">INDEX(JIS一覧!$A$1:$CQ$95, VALUE(LEFT(F3075, 2))+1, VALUE(RIGHT(F3075, 2))+1)</f>
        <v>昭</v>
      </c>
      <c r="E3075" s="1">
        <f t="shared" si="245"/>
        <v>502</v>
      </c>
      <c r="F3075" s="7">
        <v>3028</v>
      </c>
      <c r="G3075" s="9" t="str" cm="1">
        <f t="array" ref="G3075">IF(LEN(F3075)=4,"1-"&amp;LEFT(F3075,2)&amp;"-"&amp;RIGHT(F3075,2),IF(AND(F3075="",B3075&lt;&gt;""),FindJISCoordinate(B3075),"No Code"))</f>
        <v>1-30-28</v>
      </c>
      <c r="H3075" s="3">
        <f t="shared" si="246"/>
        <v>26157</v>
      </c>
      <c r="I3075" s="3" t="str">
        <f t="shared" si="243"/>
        <v>U+662D</v>
      </c>
      <c r="J3075" s="3" t="str">
        <f t="shared" si="244"/>
        <v>昭</v>
      </c>
      <c r="K3075" s="3" t="b">
        <f t="shared" si="247"/>
        <v>1</v>
      </c>
    </row>
    <row r="3076" spans="2:11" x14ac:dyDescent="0.4">
      <c r="B3076" s="2" t="str" cm="1">
        <f t="array" ref="B3076">INDEX(JIS一覧!$A$1:$CQ$95, VALUE(LEFT(F3076, 2))+1, VALUE(RIGHT(F3076, 2))+1)</f>
        <v>倡</v>
      </c>
      <c r="E3076" s="1">
        <f t="shared" si="245"/>
        <v>502</v>
      </c>
      <c r="F3076" s="7">
        <v>4873</v>
      </c>
      <c r="G3076" s="9" t="str" cm="1">
        <f t="array" ref="G3076">IF(LEN(F3076)=4,"1-"&amp;LEFT(F3076,2)&amp;"-"&amp;RIGHT(F3076,2),IF(AND(F3076="",B3076&lt;&gt;""),FindJISCoordinate(B3076),"No Code"))</f>
        <v>1-48-73</v>
      </c>
      <c r="H3076" s="3">
        <f t="shared" si="246"/>
        <v>20513</v>
      </c>
      <c r="I3076" s="3" t="str">
        <f t="shared" si="243"/>
        <v>U+5021</v>
      </c>
      <c r="J3076" s="3" t="str">
        <f t="shared" si="244"/>
        <v>倡</v>
      </c>
      <c r="K3076" s="3" t="b">
        <f t="shared" si="247"/>
        <v>1</v>
      </c>
    </row>
    <row r="3077" spans="2:11" x14ac:dyDescent="0.4">
      <c r="B3077" s="2" t="str" cm="1">
        <f t="array" ref="B3077">INDEX(JIS一覧!$A$1:$CQ$95, VALUE(LEFT(F3077, 2))+1, VALUE(RIGHT(F3077, 2))+1)</f>
        <v>哨</v>
      </c>
      <c r="E3077" s="1">
        <f t="shared" si="245"/>
        <v>502</v>
      </c>
      <c r="F3077" s="7">
        <v>3005</v>
      </c>
      <c r="G3077" s="9" t="str" cm="1">
        <f t="array" ref="G3077">IF(LEN(F3077)=4,"1-"&amp;LEFT(F3077,2)&amp;"-"&amp;RIGHT(F3077,2),IF(AND(F3077="",B3077&lt;&gt;""),FindJISCoordinate(B3077),"No Code"))</f>
        <v>1-30-05</v>
      </c>
      <c r="H3077" s="3">
        <f t="shared" si="246"/>
        <v>21736</v>
      </c>
      <c r="I3077" s="3" t="str">
        <f t="shared" si="243"/>
        <v>U+54E8</v>
      </c>
      <c r="J3077" s="3" t="str">
        <f t="shared" si="244"/>
        <v>哨</v>
      </c>
      <c r="K3077" s="3" t="b">
        <f t="shared" si="247"/>
        <v>1</v>
      </c>
    </row>
    <row r="3078" spans="2:11" x14ac:dyDescent="0.4">
      <c r="B3078" s="2"/>
      <c r="C3078" t="s">
        <v>11284</v>
      </c>
      <c r="E3078" s="1">
        <f t="shared" si="245"/>
        <v>502</v>
      </c>
      <c r="G3078" s="9" t="str" cm="1">
        <f t="array" ref="G3078">IF(LEN(F3078)=4,"1-"&amp;LEFT(F3078,2)&amp;"-"&amp;RIGHT(F3078,2),IF(AND(F3078="",B3078&lt;&gt;""),FindJISCoordinate(B3078),"No Code"))</f>
        <v>No Code</v>
      </c>
      <c r="H3078" s="3" t="str">
        <f t="shared" si="246"/>
        <v/>
      </c>
      <c r="I3078" s="3" t="str">
        <f t="shared" si="243"/>
        <v/>
      </c>
      <c r="J3078" s="3" t="str">
        <f t="shared" si="244"/>
        <v/>
      </c>
      <c r="K3078" s="3" t="b">
        <f t="shared" si="247"/>
        <v>1</v>
      </c>
    </row>
    <row r="3079" spans="2:11" x14ac:dyDescent="0.4">
      <c r="B3079" s="2" t="str" cm="1">
        <f t="array" ref="B3079">INDEX(JIS一覧!$A$1:$CQ$95, VALUE(LEFT(F3079, 2))+1, VALUE(RIGHT(F3079, 2))+1)</f>
        <v>宵</v>
      </c>
      <c r="E3079" s="1">
        <f t="shared" si="245"/>
        <v>502</v>
      </c>
      <c r="F3079" s="7">
        <v>3012</v>
      </c>
      <c r="G3079" s="9" t="str" cm="1">
        <f t="array" ref="G3079">IF(LEN(F3079)=4,"1-"&amp;LEFT(F3079,2)&amp;"-"&amp;RIGHT(F3079,2),IF(AND(F3079="",B3079&lt;&gt;""),FindJISCoordinate(B3079),"No Code"))</f>
        <v>1-30-12</v>
      </c>
      <c r="H3079" s="3">
        <f t="shared" si="246"/>
        <v>23477</v>
      </c>
      <c r="I3079" s="3" t="str">
        <f t="shared" si="243"/>
        <v>U+5BB5</v>
      </c>
      <c r="J3079" s="3" t="str">
        <f t="shared" si="244"/>
        <v>宵</v>
      </c>
      <c r="K3079" s="3" t="b">
        <f t="shared" si="247"/>
        <v>1</v>
      </c>
    </row>
    <row r="3080" spans="2:11" x14ac:dyDescent="0.4">
      <c r="B3080" s="2"/>
      <c r="C3080" t="s">
        <v>11285</v>
      </c>
      <c r="E3080" s="1">
        <f t="shared" si="245"/>
        <v>502</v>
      </c>
      <c r="G3080" s="9" t="str" cm="1">
        <f t="array" ref="G3080">IF(LEN(F3080)=4,"1-"&amp;LEFT(F3080,2)&amp;"-"&amp;RIGHT(F3080,2),IF(AND(F3080="",B3080&lt;&gt;""),FindJISCoordinate(B3080),"No Code"))</f>
        <v>No Code</v>
      </c>
      <c r="H3080" s="3" t="str">
        <f t="shared" si="246"/>
        <v/>
      </c>
      <c r="I3080" s="3" t="str">
        <f t="shared" si="243"/>
        <v/>
      </c>
      <c r="J3080" s="3" t="str">
        <f t="shared" si="244"/>
        <v/>
      </c>
      <c r="K3080" s="3" t="b">
        <f t="shared" si="247"/>
        <v>1</v>
      </c>
    </row>
    <row r="3081" spans="2:11" x14ac:dyDescent="0.4">
      <c r="B3081" s="2" t="str" cm="1">
        <f t="array" ref="B3081">INDEX(JIS一覧!$A$1:$CQ$95, VALUE(LEFT(F3081, 2))+1, VALUE(RIGHT(F3081, 2))+1)</f>
        <v>将</v>
      </c>
      <c r="E3081" s="1">
        <f t="shared" si="245"/>
        <v>502</v>
      </c>
      <c r="F3081" s="7">
        <v>3013</v>
      </c>
      <c r="G3081" s="9" t="str" cm="1">
        <f t="array" ref="G3081">IF(LEN(F3081)=4,"1-"&amp;LEFT(F3081,2)&amp;"-"&amp;RIGHT(F3081,2),IF(AND(F3081="",B3081&lt;&gt;""),FindJISCoordinate(B3081),"No Code"))</f>
        <v>1-30-13</v>
      </c>
      <c r="H3081" s="3">
        <f t="shared" si="246"/>
        <v>23558</v>
      </c>
      <c r="I3081" s="3" t="str">
        <f t="shared" si="243"/>
        <v>U+5C06</v>
      </c>
      <c r="J3081" s="3" t="str">
        <f t="shared" si="244"/>
        <v>将</v>
      </c>
      <c r="K3081" s="3" t="b">
        <f t="shared" si="247"/>
        <v>1</v>
      </c>
    </row>
    <row r="3082" spans="2:11" x14ac:dyDescent="0.4">
      <c r="B3082" s="2" t="str" cm="1">
        <f t="array" ref="B3082">INDEX(JIS一覧!$A$1:$CQ$95, VALUE(LEFT(F3082, 2))+1, VALUE(RIGHT(F3082, 2))+1)</f>
        <v>將</v>
      </c>
      <c r="C3082" t="s">
        <v>11286</v>
      </c>
      <c r="E3082" s="1">
        <f t="shared" si="245"/>
        <v>502</v>
      </c>
      <c r="F3082" s="7">
        <v>5382</v>
      </c>
      <c r="G3082" s="9" t="str" cm="1">
        <f t="array" ref="G3082">IF(LEN(F3082)=4,"1-"&amp;LEFT(F3082,2)&amp;"-"&amp;RIGHT(F3082,2),IF(AND(F3082="",B3082&lt;&gt;""),FindJISCoordinate(B3082),"No Code"))</f>
        <v>1-53-82</v>
      </c>
      <c r="H3082" s="3">
        <f t="shared" si="246"/>
        <v>23559</v>
      </c>
      <c r="I3082" s="3" t="str">
        <f t="shared" ref="I3082:I3145" si="248">IFERROR("U+"&amp;DEC2HEX(H3082),"")</f>
        <v>U+5C07</v>
      </c>
      <c r="J3082" s="3" t="str">
        <f t="shared" ref="J3082:J3145" si="249">IFERROR(_xlfn.UNICHAR(H3082),"")</f>
        <v>將</v>
      </c>
      <c r="K3082" s="3" t="b">
        <f t="shared" si="247"/>
        <v>1</v>
      </c>
    </row>
    <row r="3083" spans="2:11" x14ac:dyDescent="0.4">
      <c r="B3083" s="2" t="str" cm="1">
        <f t="array" ref="B3083">INDEX(JIS一覧!$A$1:$CQ$95, VALUE(LEFT(F3083, 2))+1, VALUE(RIGHT(F3083, 2))+1)</f>
        <v>峭</v>
      </c>
      <c r="E3083" s="1">
        <f t="shared" si="245"/>
        <v>502</v>
      </c>
      <c r="F3083" s="7">
        <v>5425</v>
      </c>
      <c r="G3083" s="9" t="str" cm="1">
        <f t="array" ref="G3083">IF(LEN(F3083)=4,"1-"&amp;LEFT(F3083,2)&amp;"-"&amp;RIGHT(F3083,2),IF(AND(F3083="",B3083&lt;&gt;""),FindJISCoordinate(B3083),"No Code"))</f>
        <v>1-54-25</v>
      </c>
      <c r="H3083" s="3">
        <f t="shared" si="246"/>
        <v>23789</v>
      </c>
      <c r="I3083" s="3" t="str">
        <f t="shared" si="248"/>
        <v>U+5CED</v>
      </c>
      <c r="J3083" s="3" t="str">
        <f t="shared" si="249"/>
        <v>峭</v>
      </c>
      <c r="K3083" s="3" t="b">
        <f t="shared" si="247"/>
        <v>1</v>
      </c>
    </row>
    <row r="3084" spans="2:11" x14ac:dyDescent="0.4">
      <c r="B3084" s="2" t="str" cm="1">
        <f t="array" ref="B3084">INDEX(JIS一覧!$A$1:$CQ$95, VALUE(LEFT(F3084, 2))+1, VALUE(RIGHT(F3084, 2))+1)</f>
        <v>悚</v>
      </c>
      <c r="E3084" s="1">
        <f t="shared" si="245"/>
        <v>502</v>
      </c>
      <c r="F3084" s="7">
        <v>5594</v>
      </c>
      <c r="G3084" s="9" t="str" cm="1">
        <f t="array" ref="G3084">IF(LEN(F3084)=4,"1-"&amp;LEFT(F3084,2)&amp;"-"&amp;RIGHT(F3084,2),IF(AND(F3084="",B3084&lt;&gt;""),FindJISCoordinate(B3084),"No Code"))</f>
        <v>1-55-94</v>
      </c>
      <c r="H3084" s="3">
        <f t="shared" si="246"/>
        <v>24730</v>
      </c>
      <c r="I3084" s="3" t="str">
        <f t="shared" si="248"/>
        <v>U+609A</v>
      </c>
      <c r="J3084" s="3" t="str">
        <f t="shared" si="249"/>
        <v>悚</v>
      </c>
      <c r="K3084" s="3" t="b">
        <f t="shared" si="247"/>
        <v>1</v>
      </c>
    </row>
    <row r="3085" spans="2:11" x14ac:dyDescent="0.4">
      <c r="B3085" s="2" t="str" cm="1">
        <f t="array" ref="B3085">INDEX(JIS一覧!$A$1:$CQ$95, VALUE(LEFT(F3085, 2))+1, VALUE(RIGHT(F3085, 2))+1)</f>
        <v>悄</v>
      </c>
      <c r="E3085" s="1">
        <f t="shared" si="245"/>
        <v>502</v>
      </c>
      <c r="F3085" s="7">
        <v>5601</v>
      </c>
      <c r="G3085" s="9" t="str" cm="1">
        <f t="array" ref="G3085">IF(LEN(F3085)=4,"1-"&amp;LEFT(F3085,2)&amp;"-"&amp;RIGHT(F3085,2),IF(AND(F3085="",B3085&lt;&gt;""),FindJISCoordinate(B3085),"No Code"))</f>
        <v>1-56-01</v>
      </c>
      <c r="H3085" s="3">
        <f t="shared" si="246"/>
        <v>24708</v>
      </c>
      <c r="I3085" s="3" t="str">
        <f t="shared" si="248"/>
        <v>U+6084</v>
      </c>
      <c r="J3085" s="3" t="str">
        <f t="shared" si="249"/>
        <v>悄</v>
      </c>
      <c r="K3085" s="3" t="b">
        <f t="shared" si="247"/>
        <v>1</v>
      </c>
    </row>
    <row r="3086" spans="2:11" x14ac:dyDescent="0.4">
      <c r="B3086" s="2" t="str" cm="1">
        <f t="array" ref="B3086">INDEX(JIS一覧!$A$1:$CQ$95, VALUE(LEFT(F3086, 2))+1, VALUE(RIGHT(F3086, 2))+1)</f>
        <v>消</v>
      </c>
      <c r="E3086" s="1">
        <f t="shared" si="245"/>
        <v>502</v>
      </c>
      <c r="F3086" s="7">
        <v>3035</v>
      </c>
      <c r="G3086" s="9" t="str" cm="1">
        <f t="array" ref="G3086">IF(LEN(F3086)=4,"1-"&amp;LEFT(F3086,2)&amp;"-"&amp;RIGHT(F3086,2),IF(AND(F3086="",B3086&lt;&gt;""),FindJISCoordinate(B3086),"No Code"))</f>
        <v>1-30-35</v>
      </c>
      <c r="H3086" s="3">
        <f t="shared" si="246"/>
        <v>28040</v>
      </c>
      <c r="I3086" s="3" t="str">
        <f t="shared" si="248"/>
        <v>U+6D88</v>
      </c>
      <c r="J3086" s="3" t="str">
        <f t="shared" si="249"/>
        <v>消</v>
      </c>
      <c r="K3086" s="3" t="b">
        <f t="shared" si="247"/>
        <v>1</v>
      </c>
    </row>
    <row r="3087" spans="2:11" x14ac:dyDescent="0.4">
      <c r="B3087" s="2"/>
      <c r="C3087" t="s">
        <v>11287</v>
      </c>
      <c r="E3087" s="1">
        <f t="shared" si="245"/>
        <v>502</v>
      </c>
      <c r="G3087" s="9" t="str" cm="1">
        <f t="array" ref="G3087">IF(LEN(F3087)=4,"1-"&amp;LEFT(F3087,2)&amp;"-"&amp;RIGHT(F3087,2),IF(AND(F3087="",B3087&lt;&gt;""),FindJISCoordinate(B3087),"No Code"))</f>
        <v>No Code</v>
      </c>
      <c r="H3087" s="3" t="str">
        <f t="shared" si="246"/>
        <v/>
      </c>
      <c r="I3087" s="3" t="str">
        <f t="shared" si="248"/>
        <v/>
      </c>
      <c r="J3087" s="3" t="str">
        <f t="shared" si="249"/>
        <v/>
      </c>
      <c r="K3087" s="3" t="b">
        <f t="shared" si="247"/>
        <v>1</v>
      </c>
    </row>
    <row r="3088" spans="2:11" x14ac:dyDescent="0.4">
      <c r="B3088" s="2" t="str" cm="1">
        <f t="array" ref="B3088">INDEX(JIS一覧!$A$1:$CQ$95, VALUE(LEFT(F3088, 2))+1, VALUE(RIGHT(F3088, 2))+1)</f>
        <v>浹</v>
      </c>
      <c r="E3088" s="1">
        <f t="shared" si="245"/>
        <v>502</v>
      </c>
      <c r="F3088" s="7">
        <v>6221</v>
      </c>
      <c r="G3088" s="9" t="str" cm="1">
        <f t="array" ref="G3088">IF(LEN(F3088)=4,"1-"&amp;LEFT(F3088,2)&amp;"-"&amp;RIGHT(F3088,2),IF(AND(F3088="",B3088&lt;&gt;""),FindJISCoordinate(B3088),"No Code"))</f>
        <v>1-62-21</v>
      </c>
      <c r="H3088" s="3">
        <f t="shared" si="246"/>
        <v>28025</v>
      </c>
      <c r="I3088" s="3" t="str">
        <f t="shared" si="248"/>
        <v>U+6D79</v>
      </c>
      <c r="J3088" s="3" t="str">
        <f t="shared" si="249"/>
        <v>浹</v>
      </c>
      <c r="K3088" s="3" t="b">
        <f t="shared" si="247"/>
        <v>1</v>
      </c>
    </row>
    <row r="3089" spans="2:11" x14ac:dyDescent="0.4">
      <c r="B3089" s="2" t="str" cm="1">
        <f t="array" ref="B3089">INDEX(JIS一覧!$A$1:$CQ$95, VALUE(LEFT(F3089, 2))+1, VALUE(RIGHT(F3089, 2))+1)</f>
        <v>症</v>
      </c>
      <c r="E3089" s="1">
        <f t="shared" si="245"/>
        <v>502</v>
      </c>
      <c r="F3089" s="7">
        <v>3041</v>
      </c>
      <c r="G3089" s="9" t="str" cm="1">
        <f t="array" ref="G3089">IF(LEN(F3089)=4,"1-"&amp;LEFT(F3089,2)&amp;"-"&amp;RIGHT(F3089,2),IF(AND(F3089="",B3089&lt;&gt;""),FindJISCoordinate(B3089),"No Code"))</f>
        <v>1-30-41</v>
      </c>
      <c r="H3089" s="3">
        <f t="shared" si="246"/>
        <v>30151</v>
      </c>
      <c r="I3089" s="3" t="str">
        <f t="shared" si="248"/>
        <v>U+75C7</v>
      </c>
      <c r="J3089" s="3" t="str">
        <f t="shared" si="249"/>
        <v>症</v>
      </c>
      <c r="K3089" s="3" t="b">
        <f t="shared" si="247"/>
        <v>1</v>
      </c>
    </row>
    <row r="3090" spans="2:11" x14ac:dyDescent="0.4">
      <c r="B3090" s="2" t="str" cm="1">
        <f t="array" ref="B3090">INDEX(JIS一覧!$A$1:$CQ$95, VALUE(LEFT(F3090, 2))+1, VALUE(RIGHT(F3090, 2))+1)</f>
        <v>祥</v>
      </c>
      <c r="E3090" s="1">
        <f t="shared" si="245"/>
        <v>502</v>
      </c>
      <c r="F3090" s="7">
        <v>3045</v>
      </c>
      <c r="G3090" s="9" t="str" cm="1">
        <f t="array" ref="G3090">IF(LEN(F3090)=4,"1-"&amp;LEFT(F3090,2)&amp;"-"&amp;RIGHT(F3090,2),IF(AND(F3090="",B3090&lt;&gt;""),FindJISCoordinate(B3090),"No Code"))</f>
        <v>1-30-45</v>
      </c>
      <c r="H3090" s="3">
        <f t="shared" si="246"/>
        <v>31077</v>
      </c>
      <c r="I3090" s="3" t="str">
        <f t="shared" si="248"/>
        <v>U+7965</v>
      </c>
      <c r="J3090" s="3" t="str">
        <f t="shared" si="249"/>
        <v>祥</v>
      </c>
      <c r="K3090" s="3" t="b">
        <f t="shared" si="247"/>
        <v>1</v>
      </c>
    </row>
    <row r="3091" spans="2:11" x14ac:dyDescent="0.4">
      <c r="B3091" s="2" t="str" cm="1">
        <f t="array" ref="B3091">INDEX(JIS一覧!$A$1:$CQ$95, VALUE(LEFT(F3091, 2))+1, VALUE(RIGHT(F3091, 2))+1)</f>
        <v>祥</v>
      </c>
      <c r="C3091" t="s">
        <v>11288</v>
      </c>
      <c r="E3091" s="1">
        <f t="shared" si="245"/>
        <v>502</v>
      </c>
      <c r="F3091" s="7">
        <v>8929</v>
      </c>
      <c r="G3091" s="9" t="str" cm="1">
        <f t="array" ref="G3091">IF(LEN(F3091)=4,"1-"&amp;LEFT(F3091,2)&amp;"-"&amp;RIGHT(F3091,2),IF(AND(F3091="",B3091&lt;&gt;""),FindJISCoordinate(B3091),"No Code"))</f>
        <v>1-89-29</v>
      </c>
      <c r="H3091" s="3">
        <f t="shared" si="246"/>
        <v>64026</v>
      </c>
      <c r="I3091" s="3" t="str">
        <f t="shared" si="248"/>
        <v>U+FA1A</v>
      </c>
      <c r="J3091" s="3" t="str">
        <f t="shared" si="249"/>
        <v>祥</v>
      </c>
      <c r="K3091" s="3" t="b">
        <f t="shared" si="247"/>
        <v>1</v>
      </c>
    </row>
    <row r="3092" spans="2:11" x14ac:dyDescent="0.4">
      <c r="B3092" s="2" t="str" cm="1">
        <f t="array" ref="B3092">INDEX(JIS一覧!$A$1:$CQ$95, VALUE(LEFT(F3092, 2))+1, VALUE(RIGHT(F3092, 2))+1)</f>
        <v>称</v>
      </c>
      <c r="E3092" s="1">
        <f t="shared" si="245"/>
        <v>502</v>
      </c>
      <c r="F3092" s="7">
        <v>3046</v>
      </c>
      <c r="G3092" s="9" t="str" cm="1">
        <f t="array" ref="G3092">IF(LEN(F3092)=4,"1-"&amp;LEFT(F3092,2)&amp;"-"&amp;RIGHT(F3092,2),IF(AND(F3092="",B3092&lt;&gt;""),FindJISCoordinate(B3092),"No Code"))</f>
        <v>1-30-46</v>
      </c>
      <c r="H3092" s="3">
        <f t="shared" si="246"/>
        <v>31216</v>
      </c>
      <c r="I3092" s="3" t="str">
        <f t="shared" si="248"/>
        <v>U+79F0</v>
      </c>
      <c r="J3092" s="3" t="str">
        <f t="shared" si="249"/>
        <v>称</v>
      </c>
      <c r="K3092" s="3" t="b">
        <f t="shared" si="247"/>
        <v>1</v>
      </c>
    </row>
    <row r="3093" spans="2:11" x14ac:dyDescent="0.4">
      <c r="B3093" s="2" t="str" cm="1">
        <f t="array" ref="B3093">INDEX(JIS一覧!$A$1:$CQ$95, VALUE(LEFT(F3093, 2))+1, VALUE(RIGHT(F3093, 2))+1)</f>
        <v>稱</v>
      </c>
      <c r="C3093" t="s">
        <v>11289</v>
      </c>
      <c r="E3093" s="1">
        <f t="shared" si="245"/>
        <v>502</v>
      </c>
      <c r="F3093" s="7">
        <v>6742</v>
      </c>
      <c r="G3093" s="9" t="str" cm="1">
        <f t="array" ref="G3093">IF(LEN(F3093)=4,"1-"&amp;LEFT(F3093,2)&amp;"-"&amp;RIGHT(F3093,2),IF(AND(F3093="",B3093&lt;&gt;""),FindJISCoordinate(B3093),"No Code"))</f>
        <v>1-67-42</v>
      </c>
      <c r="H3093" s="3">
        <f t="shared" si="246"/>
        <v>31281</v>
      </c>
      <c r="I3093" s="3" t="str">
        <f t="shared" si="248"/>
        <v>U+7A31</v>
      </c>
      <c r="J3093" s="3" t="str">
        <f t="shared" si="249"/>
        <v>稱</v>
      </c>
      <c r="K3093" s="3" t="b">
        <f t="shared" si="247"/>
        <v>1</v>
      </c>
    </row>
    <row r="3094" spans="2:11" x14ac:dyDescent="0.4">
      <c r="B3094" s="2" t="str" cm="1">
        <f t="array" ref="B3094">INDEX(JIS一覧!$A$1:$CQ$95, VALUE(LEFT(F3094, 2))+1, VALUE(RIGHT(F3094, 2))+1)</f>
        <v>秤</v>
      </c>
      <c r="E3094" s="1">
        <f t="shared" si="245"/>
        <v>502</v>
      </c>
      <c r="F3094" s="7">
        <v>3973</v>
      </c>
      <c r="G3094" s="9" t="str" cm="1">
        <f t="array" ref="G3094">IF(LEN(F3094)=4,"1-"&amp;LEFT(F3094,2)&amp;"-"&amp;RIGHT(F3094,2),IF(AND(F3094="",B3094&lt;&gt;""),FindJISCoordinate(B3094),"No Code"))</f>
        <v>1-39-73</v>
      </c>
      <c r="H3094" s="3">
        <f t="shared" si="246"/>
        <v>31204</v>
      </c>
      <c r="I3094" s="3" t="str">
        <f t="shared" si="248"/>
        <v>U+79E4</v>
      </c>
      <c r="J3094" s="3" t="str">
        <f t="shared" si="249"/>
        <v>秤</v>
      </c>
      <c r="K3094" s="3" t="b">
        <f t="shared" si="247"/>
        <v>1</v>
      </c>
    </row>
    <row r="3095" spans="2:11" x14ac:dyDescent="0.4">
      <c r="B3095" s="2"/>
      <c r="C3095" t="s">
        <v>11290</v>
      </c>
      <c r="E3095" s="1">
        <f t="shared" si="245"/>
        <v>502</v>
      </c>
      <c r="G3095" s="9" t="str" cm="1">
        <f t="array" ref="G3095">IF(LEN(F3095)=4,"1-"&amp;LEFT(F3095,2)&amp;"-"&amp;RIGHT(F3095,2),IF(AND(F3095="",B3095&lt;&gt;""),FindJISCoordinate(B3095),"No Code"))</f>
        <v>No Code</v>
      </c>
      <c r="H3095" s="3" t="str">
        <f t="shared" si="246"/>
        <v/>
      </c>
      <c r="I3095" s="3" t="str">
        <f t="shared" si="248"/>
        <v/>
      </c>
      <c r="J3095" s="3" t="str">
        <f t="shared" si="249"/>
        <v/>
      </c>
      <c r="K3095" s="3" t="b">
        <f t="shared" si="247"/>
        <v>1</v>
      </c>
    </row>
    <row r="3096" spans="2:11" x14ac:dyDescent="0.4">
      <c r="B3096" s="2" t="str" cm="1">
        <f t="array" ref="B3096">INDEX(JIS一覧!$A$1:$CQ$95, VALUE(LEFT(F3096, 2))+1, VALUE(RIGHT(F3096, 2))+1)</f>
        <v>笑</v>
      </c>
      <c r="E3096" s="1">
        <f t="shared" si="245"/>
        <v>502</v>
      </c>
      <c r="F3096" s="7">
        <v>3048</v>
      </c>
      <c r="G3096" s="9" t="str" cm="1">
        <f t="array" ref="G3096">IF(LEN(F3096)=4,"1-"&amp;LEFT(F3096,2)&amp;"-"&amp;RIGHT(F3096,2),IF(AND(F3096="",B3096&lt;&gt;""),FindJISCoordinate(B3096),"No Code"))</f>
        <v>1-30-48</v>
      </c>
      <c r="H3096" s="3">
        <f t="shared" si="246"/>
        <v>31505</v>
      </c>
      <c r="I3096" s="3" t="str">
        <f t="shared" si="248"/>
        <v>U+7B11</v>
      </c>
      <c r="J3096" s="3" t="str">
        <f t="shared" si="249"/>
        <v>笑</v>
      </c>
      <c r="K3096" s="3" t="b">
        <f t="shared" si="247"/>
        <v>1</v>
      </c>
    </row>
    <row r="3097" spans="2:11" x14ac:dyDescent="0.4">
      <c r="B3097" s="2" t="str" cm="1">
        <f t="array" ref="B3097">INDEX(JIS一覧!$A$1:$CQ$95, VALUE(LEFT(F3097, 2))+1, VALUE(RIGHT(F3097, 2))+1)</f>
        <v>陞</v>
      </c>
      <c r="E3097" s="1">
        <f t="shared" si="245"/>
        <v>502</v>
      </c>
      <c r="F3097" s="7">
        <v>7994</v>
      </c>
      <c r="G3097" s="9" t="str" cm="1">
        <f t="array" ref="G3097">IF(LEN(F3097)=4,"1-"&amp;LEFT(F3097,2)&amp;"-"&amp;RIGHT(F3097,2),IF(AND(F3097="",B3097&lt;&gt;""),FindJISCoordinate(B3097),"No Code"))</f>
        <v>1-79-94</v>
      </c>
      <c r="H3097" s="3">
        <f t="shared" si="246"/>
        <v>38494</v>
      </c>
      <c r="I3097" s="3" t="str">
        <f t="shared" si="248"/>
        <v>U+965E</v>
      </c>
      <c r="J3097" s="3" t="str">
        <f t="shared" si="249"/>
        <v>陞</v>
      </c>
      <c r="K3097" s="3" t="b">
        <f t="shared" si="247"/>
        <v>1</v>
      </c>
    </row>
    <row r="3098" spans="2:11" x14ac:dyDescent="0.4">
      <c r="B3098" s="2" t="str" cm="1">
        <f t="array" ref="B3098">INDEX(JIS一覧!$A$1:$CQ$95, VALUE(LEFT(F3098, 2))+1, VALUE(RIGHT(F3098, 2))+1)</f>
        <v>商</v>
      </c>
      <c r="E3098" s="1">
        <f t="shared" si="245"/>
        <v>502</v>
      </c>
      <c r="F3098" s="7">
        <v>3006</v>
      </c>
      <c r="G3098" s="9" t="str" cm="1">
        <f t="array" ref="G3098">IF(LEN(F3098)=4,"1-"&amp;LEFT(F3098,2)&amp;"-"&amp;RIGHT(F3098,2),IF(AND(F3098="",B3098&lt;&gt;""),FindJISCoordinate(B3098),"No Code"))</f>
        <v>1-30-06</v>
      </c>
      <c r="H3098" s="3">
        <f t="shared" si="246"/>
        <v>21830</v>
      </c>
      <c r="I3098" s="3" t="str">
        <f t="shared" si="248"/>
        <v>U+5546</v>
      </c>
      <c r="J3098" s="3" t="str">
        <f t="shared" si="249"/>
        <v>商</v>
      </c>
      <c r="K3098" s="3" t="b">
        <f t="shared" si="247"/>
        <v>1</v>
      </c>
    </row>
    <row r="3099" spans="2:11" x14ac:dyDescent="0.4">
      <c r="B3099" s="2" t="str" cm="1">
        <f t="array" ref="B3099">INDEX(JIS一覧!$A$1:$CQ$95, VALUE(LEFT(F3099, 2))+1, VALUE(RIGHT(F3099, 2))+1)</f>
        <v>唱</v>
      </c>
      <c r="E3099" s="1">
        <f t="shared" si="245"/>
        <v>502</v>
      </c>
      <c r="F3099" s="7">
        <v>3007</v>
      </c>
      <c r="G3099" s="9" t="str" cm="1">
        <f t="array" ref="G3099">IF(LEN(F3099)=4,"1-"&amp;LEFT(F3099,2)&amp;"-"&amp;RIGHT(F3099,2),IF(AND(F3099="",B3099&lt;&gt;""),FindJISCoordinate(B3099),"No Code"))</f>
        <v>1-30-07</v>
      </c>
      <c r="H3099" s="3">
        <f t="shared" si="246"/>
        <v>21809</v>
      </c>
      <c r="I3099" s="3" t="str">
        <f t="shared" si="248"/>
        <v>U+5531</v>
      </c>
      <c r="J3099" s="3" t="str">
        <f t="shared" si="249"/>
        <v>唱</v>
      </c>
      <c r="K3099" s="3" t="b">
        <f t="shared" si="247"/>
        <v>1</v>
      </c>
    </row>
    <row r="3100" spans="2:11" x14ac:dyDescent="0.4">
      <c r="B3100" s="2" t="str" cm="1">
        <f t="array" ref="B3100">INDEX(JIS一覧!$A$1:$CQ$95, VALUE(LEFT(F3100, 2))+1, VALUE(RIGHT(F3100, 2))+1)</f>
        <v>娼</v>
      </c>
      <c r="E3100" s="1">
        <f t="shared" si="245"/>
        <v>502</v>
      </c>
      <c r="F3100" s="7">
        <v>3011</v>
      </c>
      <c r="G3100" s="9" t="str" cm="1">
        <f t="array" ref="G3100">IF(LEN(F3100)=4,"1-"&amp;LEFT(F3100,2)&amp;"-"&amp;RIGHT(F3100,2),IF(AND(F3100="",B3100&lt;&gt;""),FindJISCoordinate(B3100),"No Code"))</f>
        <v>1-30-11</v>
      </c>
      <c r="H3100" s="3">
        <f t="shared" si="246"/>
        <v>23100</v>
      </c>
      <c r="I3100" s="3" t="str">
        <f t="shared" si="248"/>
        <v>U+5A3C</v>
      </c>
      <c r="J3100" s="3" t="str">
        <f t="shared" si="249"/>
        <v>娼</v>
      </c>
      <c r="K3100" s="3" t="b">
        <f t="shared" si="247"/>
        <v>1</v>
      </c>
    </row>
    <row r="3101" spans="2:11" x14ac:dyDescent="0.4">
      <c r="B3101" s="2" t="str" cm="1">
        <f t="array" ref="B3101">INDEX(JIS一覧!$A$1:$CQ$95, VALUE(LEFT(F3101, 2))+1, VALUE(RIGHT(F3101, 2))+1)</f>
        <v>捷</v>
      </c>
      <c r="E3101" s="1">
        <f t="shared" si="245"/>
        <v>502</v>
      </c>
      <c r="F3101" s="7">
        <v>3025</v>
      </c>
      <c r="G3101" s="9" t="str" cm="1">
        <f t="array" ref="G3101">IF(LEN(F3101)=4,"1-"&amp;LEFT(F3101,2)&amp;"-"&amp;RIGHT(F3101,2),IF(AND(F3101="",B3101&lt;&gt;""),FindJISCoordinate(B3101),"No Code"))</f>
        <v>1-30-25</v>
      </c>
      <c r="H3101" s="3">
        <f t="shared" si="246"/>
        <v>25463</v>
      </c>
      <c r="I3101" s="3" t="str">
        <f t="shared" si="248"/>
        <v>U+6377</v>
      </c>
      <c r="J3101" s="3" t="str">
        <f t="shared" si="249"/>
        <v>捷</v>
      </c>
      <c r="K3101" s="3" t="b">
        <f t="shared" si="247"/>
        <v>1</v>
      </c>
    </row>
    <row r="3102" spans="2:11" x14ac:dyDescent="0.4">
      <c r="B3102" s="2" t="str" cm="1">
        <f t="array" ref="B3102">INDEX(JIS一覧!$A$1:$CQ$95, VALUE(LEFT(F3102, 2))+1, VALUE(RIGHT(F3102, 2))+1)</f>
        <v>梢</v>
      </c>
      <c r="E3102" s="1">
        <f t="shared" si="245"/>
        <v>502</v>
      </c>
      <c r="F3102" s="7">
        <v>3031</v>
      </c>
      <c r="G3102" s="9" t="str" cm="1">
        <f t="array" ref="G3102">IF(LEN(F3102)=4,"1-"&amp;LEFT(F3102,2)&amp;"-"&amp;RIGHT(F3102,2),IF(AND(F3102="",B3102&lt;&gt;""),FindJISCoordinate(B3102),"No Code"))</f>
        <v>1-30-31</v>
      </c>
      <c r="H3102" s="3">
        <f t="shared" si="246"/>
        <v>26786</v>
      </c>
      <c r="I3102" s="3" t="str">
        <f t="shared" si="248"/>
        <v>U+68A2</v>
      </c>
      <c r="J3102" s="3" t="str">
        <f t="shared" si="249"/>
        <v>梢</v>
      </c>
      <c r="K3102" s="3" t="b">
        <f t="shared" si="247"/>
        <v>1</v>
      </c>
    </row>
    <row r="3103" spans="2:11" x14ac:dyDescent="0.4">
      <c r="B3103" s="2" t="str" cm="1">
        <f t="array" ref="B3103">INDEX(JIS一覧!$A$1:$CQ$95, VALUE(LEFT(F3103, 2))+1, VALUE(RIGHT(F3103, 2))+1)</f>
        <v>渉</v>
      </c>
      <c r="E3103" s="1">
        <f t="shared" si="245"/>
        <v>502</v>
      </c>
      <c r="F3103" s="7">
        <v>3036</v>
      </c>
      <c r="G3103" s="9" t="str" cm="1">
        <f t="array" ref="G3103">IF(LEN(F3103)=4,"1-"&amp;LEFT(F3103,2)&amp;"-"&amp;RIGHT(F3103,2),IF(AND(F3103="",B3103&lt;&gt;""),FindJISCoordinate(B3103),"No Code"))</f>
        <v>1-30-36</v>
      </c>
      <c r="H3103" s="3">
        <f t="shared" si="246"/>
        <v>28169</v>
      </c>
      <c r="I3103" s="3" t="str">
        <f t="shared" si="248"/>
        <v>U+6E09</v>
      </c>
      <c r="J3103" s="3" t="str">
        <f t="shared" si="249"/>
        <v>渉</v>
      </c>
      <c r="K3103" s="3" t="b">
        <f t="shared" si="247"/>
        <v>1</v>
      </c>
    </row>
    <row r="3104" spans="2:11" x14ac:dyDescent="0.4">
      <c r="B3104" s="2" t="str" cm="1">
        <f t="array" ref="B3104">INDEX(JIS一覧!$A$1:$CQ$95, VALUE(LEFT(F3104, 2))+1, VALUE(RIGHT(F3104, 2))+1)</f>
        <v>涉</v>
      </c>
      <c r="C3104" t="s">
        <v>11291</v>
      </c>
      <c r="E3104" s="1">
        <f t="shared" si="245"/>
        <v>502</v>
      </c>
      <c r="F3104" s="7">
        <v>8676</v>
      </c>
      <c r="G3104" s="9" t="str" cm="1">
        <f t="array" ref="G3104">IF(LEN(F3104)=4,"1-"&amp;LEFT(F3104,2)&amp;"-"&amp;RIGHT(F3104,2),IF(AND(F3104="",B3104&lt;&gt;""),FindJISCoordinate(B3104),"No Code"))</f>
        <v>1-86-76</v>
      </c>
      <c r="H3104" s="3">
        <f t="shared" si="246"/>
        <v>28041</v>
      </c>
      <c r="I3104" s="3" t="str">
        <f t="shared" si="248"/>
        <v>U+6D89</v>
      </c>
      <c r="J3104" s="3" t="str">
        <f t="shared" si="249"/>
        <v>涉</v>
      </c>
      <c r="K3104" s="3" t="b">
        <f t="shared" si="247"/>
        <v>1</v>
      </c>
    </row>
    <row r="3105" spans="2:11" x14ac:dyDescent="0.4">
      <c r="B3105" s="2"/>
      <c r="C3105" s="6" t="s">
        <v>5861</v>
      </c>
      <c r="E3105" s="1">
        <f t="shared" si="245"/>
        <v>502</v>
      </c>
      <c r="G3105" s="9" t="str" cm="1">
        <f t="array" ref="G3105">IF(LEN(F3105)=4,"1-"&amp;LEFT(F3105,2)&amp;"-"&amp;RIGHT(F3105,2),IF(AND(F3105="",B3105&lt;&gt;""),FindJISCoordinate(B3105),"No Code"))</f>
        <v>No Code</v>
      </c>
      <c r="H3105" s="3" t="str">
        <f t="shared" si="246"/>
        <v/>
      </c>
      <c r="I3105" s="3" t="str">
        <f t="shared" si="248"/>
        <v/>
      </c>
      <c r="J3105" s="3" t="str">
        <f t="shared" si="249"/>
        <v/>
      </c>
      <c r="K3105" s="3" t="b">
        <f t="shared" si="247"/>
        <v>1</v>
      </c>
    </row>
    <row r="3106" spans="2:11" x14ac:dyDescent="0.4">
      <c r="B3106" s="2" t="str" cm="1">
        <f t="array" ref="B3106">INDEX(JIS一覧!$A$1:$CQ$95, VALUE(LEFT(F3106, 2))+1, VALUE(RIGHT(F3106, 2))+1)</f>
        <v>淌</v>
      </c>
      <c r="E3106" s="1">
        <f t="shared" si="245"/>
        <v>502</v>
      </c>
      <c r="F3106" s="7">
        <v>6237</v>
      </c>
      <c r="G3106" s="9" t="str" cm="1">
        <f t="array" ref="G3106">IF(LEN(F3106)=4,"1-"&amp;LEFT(F3106,2)&amp;"-"&amp;RIGHT(F3106,2),IF(AND(F3106="",B3106&lt;&gt;""),FindJISCoordinate(B3106),"No Code"))</f>
        <v>1-62-37</v>
      </c>
      <c r="H3106" s="3">
        <f t="shared" si="246"/>
        <v>28108</v>
      </c>
      <c r="I3106" s="3" t="str">
        <f t="shared" si="248"/>
        <v>U+6DCC</v>
      </c>
      <c r="J3106" s="3" t="str">
        <f t="shared" si="249"/>
        <v>淌</v>
      </c>
      <c r="K3106" s="3" t="b">
        <f t="shared" si="247"/>
        <v>1</v>
      </c>
    </row>
    <row r="3107" spans="2:11" x14ac:dyDescent="0.4">
      <c r="B3107" s="2" t="str" cm="1">
        <f t="array" ref="B3107">INDEX(JIS一覧!$A$1:$CQ$95, VALUE(LEFT(F3107, 2))+1, VALUE(RIGHT(F3107, 2))+1)</f>
        <v>猖</v>
      </c>
      <c r="E3107" s="1">
        <f t="shared" si="245"/>
        <v>502</v>
      </c>
      <c r="F3107" s="7">
        <v>6443</v>
      </c>
      <c r="G3107" s="9" t="str" cm="1">
        <f t="array" ref="G3107">IF(LEN(F3107)=4,"1-"&amp;LEFT(F3107,2)&amp;"-"&amp;RIGHT(F3107,2),IF(AND(F3107="",B3107&lt;&gt;""),FindJISCoordinate(B3107),"No Code"))</f>
        <v>1-64-43</v>
      </c>
      <c r="H3107" s="3">
        <f t="shared" si="246"/>
        <v>29462</v>
      </c>
      <c r="I3107" s="3" t="str">
        <f t="shared" si="248"/>
        <v>U+7316</v>
      </c>
      <c r="J3107" s="3" t="str">
        <f t="shared" si="249"/>
        <v>猖</v>
      </c>
      <c r="K3107" s="3" t="b">
        <f t="shared" si="247"/>
        <v>1</v>
      </c>
    </row>
    <row r="3108" spans="2:11" x14ac:dyDescent="0.4">
      <c r="B3108" s="2" t="str" cm="1">
        <f t="array" ref="B3108">INDEX(JIS一覧!$A$1:$CQ$95, VALUE(LEFT(F3108, 2))+1, VALUE(RIGHT(F3108, 2))+1)</f>
        <v>章</v>
      </c>
      <c r="E3108" s="1">
        <f t="shared" si="245"/>
        <v>502</v>
      </c>
      <c r="F3108" s="7">
        <v>3047</v>
      </c>
      <c r="G3108" s="9" t="str" cm="1">
        <f t="array" ref="G3108">IF(LEN(F3108)=4,"1-"&amp;LEFT(F3108,2)&amp;"-"&amp;RIGHT(F3108,2),IF(AND(F3108="",B3108&lt;&gt;""),FindJISCoordinate(B3108),"No Code"))</f>
        <v>1-30-47</v>
      </c>
      <c r="H3108" s="3">
        <f t="shared" si="246"/>
        <v>31456</v>
      </c>
      <c r="I3108" s="3" t="str">
        <f t="shared" si="248"/>
        <v>U+7AE0</v>
      </c>
      <c r="J3108" s="3" t="str">
        <f t="shared" si="249"/>
        <v>章</v>
      </c>
      <c r="K3108" s="3" t="b">
        <f t="shared" si="247"/>
        <v>1</v>
      </c>
    </row>
    <row r="3109" spans="2:11" x14ac:dyDescent="0.4">
      <c r="B3109" s="2" t="str" cm="1">
        <f t="array" ref="B3109">INDEX(JIS一覧!$A$1:$CQ$95, VALUE(LEFT(F3109, 2))+1, VALUE(RIGHT(F3109, 2))+1)</f>
        <v>笙</v>
      </c>
      <c r="E3109" s="1">
        <f t="shared" si="245"/>
        <v>502</v>
      </c>
      <c r="F3109" s="7">
        <v>6789</v>
      </c>
      <c r="G3109" s="9" t="str" cm="1">
        <f t="array" ref="G3109">IF(LEN(F3109)=4,"1-"&amp;LEFT(F3109,2)&amp;"-"&amp;RIGHT(F3109,2),IF(AND(F3109="",B3109&lt;&gt;""),FindJISCoordinate(B3109),"No Code"))</f>
        <v>1-67-89</v>
      </c>
      <c r="H3109" s="3">
        <f t="shared" si="246"/>
        <v>31513</v>
      </c>
      <c r="I3109" s="3" t="str">
        <f t="shared" si="248"/>
        <v>U+7B19</v>
      </c>
      <c r="J3109" s="3" t="str">
        <f t="shared" si="249"/>
        <v>笙</v>
      </c>
      <c r="K3109" s="3" t="b">
        <f t="shared" si="247"/>
        <v>1</v>
      </c>
    </row>
    <row r="3110" spans="2:11" x14ac:dyDescent="0.4">
      <c r="B3110" s="2" t="str" cm="1">
        <f t="array" ref="B3110">INDEX(JIS一覧!$A$1:$CQ$95, VALUE(LEFT(F3110, 2))+1, VALUE(RIGHT(F3110, 2))+1)</f>
        <v>紹</v>
      </c>
      <c r="E3110" s="1">
        <f t="shared" si="245"/>
        <v>502</v>
      </c>
      <c r="F3110" s="7">
        <v>3050</v>
      </c>
      <c r="G3110" s="9" t="str" cm="1">
        <f t="array" ref="G3110">IF(LEN(F3110)=4,"1-"&amp;LEFT(F3110,2)&amp;"-"&amp;RIGHT(F3110,2),IF(AND(F3110="",B3110&lt;&gt;""),FindJISCoordinate(B3110),"No Code"))</f>
        <v>1-30-50</v>
      </c>
      <c r="H3110" s="3">
        <f t="shared" si="246"/>
        <v>32057</v>
      </c>
      <c r="I3110" s="3" t="str">
        <f t="shared" si="248"/>
        <v>U+7D39</v>
      </c>
      <c r="J3110" s="3" t="str">
        <f t="shared" si="249"/>
        <v>紹</v>
      </c>
      <c r="K3110" s="3" t="b">
        <f t="shared" si="247"/>
        <v>1</v>
      </c>
    </row>
    <row r="3111" spans="2:11" x14ac:dyDescent="0.4">
      <c r="B3111" s="2" t="str" cm="1">
        <f t="array" ref="B3111">INDEX(JIS一覧!$A$1:$CQ$95, VALUE(LEFT(F3111, 2))+1, VALUE(RIGHT(F3111, 2))+1)</f>
        <v>舂</v>
      </c>
      <c r="E3111" s="1">
        <f t="shared" si="245"/>
        <v>502</v>
      </c>
      <c r="F3111" s="7">
        <v>7146</v>
      </c>
      <c r="G3111" s="9" t="str" cm="1">
        <f t="array" ref="G3111">IF(LEN(F3111)=4,"1-"&amp;LEFT(F3111,2)&amp;"-"&amp;RIGHT(F3111,2),IF(AND(F3111="",B3111&lt;&gt;""),FindJISCoordinate(B3111),"No Code"))</f>
        <v>1-71-46</v>
      </c>
      <c r="H3111" s="3">
        <f t="shared" si="246"/>
        <v>33282</v>
      </c>
      <c r="I3111" s="3" t="str">
        <f t="shared" si="248"/>
        <v>U+8202</v>
      </c>
      <c r="J3111" s="3" t="str">
        <f t="shared" si="249"/>
        <v>舂</v>
      </c>
      <c r="K3111" s="3" t="b">
        <f t="shared" si="247"/>
        <v>1</v>
      </c>
    </row>
    <row r="3112" spans="2:11" x14ac:dyDescent="0.4">
      <c r="B3112" s="2" t="str" cm="1">
        <f t="array" ref="B3112">INDEX(JIS一覧!$A$1:$CQ$95, VALUE(LEFT(F3112, 2))+1, VALUE(RIGHT(F3112, 2))+1)</f>
        <v>菖</v>
      </c>
      <c r="E3112" s="1">
        <f t="shared" si="245"/>
        <v>502</v>
      </c>
      <c r="F3112" s="7">
        <v>3052</v>
      </c>
      <c r="G3112" s="9" t="str" cm="1">
        <f t="array" ref="G3112">IF(LEN(F3112)=4,"1-"&amp;LEFT(F3112,2)&amp;"-"&amp;RIGHT(F3112,2),IF(AND(F3112="",B3112&lt;&gt;""),FindJISCoordinate(B3112),"No Code"))</f>
        <v>1-30-52</v>
      </c>
      <c r="H3112" s="3">
        <f t="shared" si="246"/>
        <v>33750</v>
      </c>
      <c r="I3112" s="3" t="str">
        <f t="shared" si="248"/>
        <v>U+83D6</v>
      </c>
      <c r="J3112" s="3" t="str">
        <f t="shared" si="249"/>
        <v>菖</v>
      </c>
      <c r="K3112" s="3" t="b">
        <f t="shared" si="247"/>
        <v>1</v>
      </c>
    </row>
    <row r="3113" spans="2:11" x14ac:dyDescent="0.4">
      <c r="B3113" s="2" t="str" cm="1">
        <f t="array" ref="B3113">INDEX(JIS一覧!$A$1:$CQ$95, VALUE(LEFT(F3113, 2))+1, VALUE(RIGHT(F3113, 2))+1)</f>
        <v>訟</v>
      </c>
      <c r="E3113" s="1">
        <f t="shared" si="245"/>
        <v>502</v>
      </c>
      <c r="F3113" s="7">
        <v>3057</v>
      </c>
      <c r="G3113" s="9" t="str" cm="1">
        <f t="array" ref="G3113">IF(LEN(F3113)=4,"1-"&amp;LEFT(F3113,2)&amp;"-"&amp;RIGHT(F3113,2),IF(AND(F3113="",B3113&lt;&gt;""),FindJISCoordinate(B3113),"No Code"))</f>
        <v>1-30-57</v>
      </c>
      <c r="H3113" s="3">
        <f t="shared" si="246"/>
        <v>35359</v>
      </c>
      <c r="I3113" s="3" t="str">
        <f t="shared" si="248"/>
        <v>U+8A1F</v>
      </c>
      <c r="J3113" s="3" t="str">
        <f t="shared" si="249"/>
        <v>訟</v>
      </c>
      <c r="K3113" s="3" t="b">
        <f t="shared" si="247"/>
        <v>1</v>
      </c>
    </row>
    <row r="3114" spans="2:11" x14ac:dyDescent="0.4">
      <c r="B3114" s="2" t="str" cm="1">
        <f t="array" ref="B3114">INDEX(JIS一覧!$A$1:$CQ$95, VALUE(LEFT(F3114, 2))+1, VALUE(RIGHT(F3114, 2))+1)</f>
        <v>逍</v>
      </c>
      <c r="E3114" s="1">
        <f t="shared" si="245"/>
        <v>502</v>
      </c>
      <c r="F3114" s="7">
        <v>7786</v>
      </c>
      <c r="G3114" s="9" t="str" cm="1">
        <f t="array" ref="G3114">IF(LEN(F3114)=4,"1-"&amp;LEFT(F3114,2)&amp;"-"&amp;RIGHT(F3114,2),IF(AND(F3114="",B3114&lt;&gt;""),FindJISCoordinate(B3114),"No Code"))</f>
        <v>1-77-86</v>
      </c>
      <c r="H3114" s="3">
        <f t="shared" si="246"/>
        <v>36877</v>
      </c>
      <c r="I3114" s="3" t="str">
        <f t="shared" si="248"/>
        <v>U+900D</v>
      </c>
      <c r="J3114" s="3" t="str">
        <f t="shared" si="249"/>
        <v>逍</v>
      </c>
      <c r="K3114" s="3" t="b">
        <f t="shared" si="247"/>
        <v>1</v>
      </c>
    </row>
    <row r="3115" spans="2:11" x14ac:dyDescent="0.4">
      <c r="B3115" s="2" t="str" cm="1">
        <f t="array" ref="B3115">INDEX(JIS一覧!$A$1:$CQ$95, VALUE(LEFT(F3115, 2))+1, VALUE(RIGHT(F3115, 2))+1)</f>
        <v>勝</v>
      </c>
      <c r="E3115" s="1">
        <f t="shared" si="245"/>
        <v>502</v>
      </c>
      <c r="F3115" s="7">
        <v>3001</v>
      </c>
      <c r="G3115" s="9" t="str" cm="1">
        <f t="array" ref="G3115">IF(LEN(F3115)=4,"1-"&amp;LEFT(F3115,2)&amp;"-"&amp;RIGHT(F3115,2),IF(AND(F3115="",B3115&lt;&gt;""),FindJISCoordinate(B3115),"No Code"))</f>
        <v>1-30-01</v>
      </c>
      <c r="H3115" s="3">
        <f t="shared" si="246"/>
        <v>21213</v>
      </c>
      <c r="I3115" s="3" t="str">
        <f t="shared" si="248"/>
        <v>U+52DD</v>
      </c>
      <c r="J3115" s="3" t="str">
        <f t="shared" si="249"/>
        <v>勝</v>
      </c>
      <c r="K3115" s="3" t="b">
        <f t="shared" si="247"/>
        <v>1</v>
      </c>
    </row>
    <row r="3116" spans="2:11" x14ac:dyDescent="0.4">
      <c r="B3116" s="2"/>
      <c r="C3116" t="s">
        <v>11292</v>
      </c>
      <c r="E3116" s="1">
        <f t="shared" si="245"/>
        <v>502</v>
      </c>
      <c r="G3116" s="9" t="str" cm="1">
        <f t="array" ref="G3116">IF(LEN(F3116)=4,"1-"&amp;LEFT(F3116,2)&amp;"-"&amp;RIGHT(F3116,2),IF(AND(F3116="",B3116&lt;&gt;""),FindJISCoordinate(B3116),"No Code"))</f>
        <v>No Code</v>
      </c>
      <c r="H3116" s="3" t="str">
        <f t="shared" si="246"/>
        <v/>
      </c>
      <c r="I3116" s="3" t="str">
        <f t="shared" si="248"/>
        <v/>
      </c>
      <c r="J3116" s="3" t="str">
        <f t="shared" si="249"/>
        <v/>
      </c>
      <c r="K3116" s="3" t="b">
        <f t="shared" si="247"/>
        <v>1</v>
      </c>
    </row>
    <row r="3117" spans="2:11" x14ac:dyDescent="0.4">
      <c r="B3117" s="2" t="str" cm="1">
        <f t="array" ref="B3117">INDEX(JIS一覧!$A$1:$CQ$95, VALUE(LEFT(F3117, 2))+1, VALUE(RIGHT(F3117, 2))+1)</f>
        <v>廂</v>
      </c>
      <c r="E3117" s="1">
        <f t="shared" si="245"/>
        <v>502</v>
      </c>
      <c r="F3117" s="7">
        <v>5491</v>
      </c>
      <c r="G3117" s="9" t="str" cm="1">
        <f t="array" ref="G3117">IF(LEN(F3117)=4,"1-"&amp;LEFT(F3117,2)&amp;"-"&amp;RIGHT(F3117,2),IF(AND(F3117="",B3117&lt;&gt;""),FindJISCoordinate(B3117),"No Code"))</f>
        <v>1-54-91</v>
      </c>
      <c r="H3117" s="3">
        <f t="shared" si="246"/>
        <v>24258</v>
      </c>
      <c r="I3117" s="3" t="str">
        <f t="shared" si="248"/>
        <v>U+5EC2</v>
      </c>
      <c r="J3117" s="3" t="str">
        <f t="shared" si="249"/>
        <v>廂</v>
      </c>
      <c r="K3117" s="3" t="b">
        <f t="shared" si="247"/>
        <v>1</v>
      </c>
    </row>
    <row r="3118" spans="2:11" x14ac:dyDescent="0.4">
      <c r="B3118" s="2" t="str" cm="1">
        <f t="array" ref="B3118">INDEX(JIS一覧!$A$1:$CQ$95, VALUE(LEFT(F3118, 2))+1, VALUE(RIGHT(F3118, 2))+1)</f>
        <v>掌</v>
      </c>
      <c r="E3118" s="1">
        <f t="shared" si="245"/>
        <v>502</v>
      </c>
      <c r="F3118" s="7">
        <v>3024</v>
      </c>
      <c r="G3118" s="9" t="str" cm="1">
        <f t="array" ref="G3118">IF(LEN(F3118)=4,"1-"&amp;LEFT(F3118,2)&amp;"-"&amp;RIGHT(F3118,2),IF(AND(F3118="",B3118&lt;&gt;""),FindJISCoordinate(B3118),"No Code"))</f>
        <v>1-30-24</v>
      </c>
      <c r="H3118" s="3">
        <f t="shared" si="246"/>
        <v>25484</v>
      </c>
      <c r="I3118" s="3" t="str">
        <f t="shared" si="248"/>
        <v>U+638C</v>
      </c>
      <c r="J3118" s="3" t="str">
        <f t="shared" si="249"/>
        <v>掌</v>
      </c>
      <c r="K3118" s="3" t="b">
        <f t="shared" si="247"/>
        <v>1</v>
      </c>
    </row>
    <row r="3119" spans="2:11" x14ac:dyDescent="0.4">
      <c r="B3119" s="2" t="str" cm="1">
        <f t="array" ref="B3119">INDEX(JIS一覧!$A$1:$CQ$95, VALUE(LEFT(F3119, 2))+1, VALUE(RIGHT(F3119, 2))+1)</f>
        <v>敞</v>
      </c>
      <c r="E3119" s="1">
        <f t="shared" si="245"/>
        <v>502</v>
      </c>
      <c r="F3119" s="7">
        <v>5840</v>
      </c>
      <c r="G3119" s="9" t="str" cm="1">
        <f t="array" ref="G3119">IF(LEN(F3119)=4,"1-"&amp;LEFT(F3119,2)&amp;"-"&amp;RIGHT(F3119,2),IF(AND(F3119="",B3119&lt;&gt;""),FindJISCoordinate(B3119),"No Code"))</f>
        <v>1-58-40</v>
      </c>
      <c r="H3119" s="3">
        <f t="shared" si="246"/>
        <v>25950</v>
      </c>
      <c r="I3119" s="3" t="str">
        <f t="shared" si="248"/>
        <v>U+655E</v>
      </c>
      <c r="J3119" s="3" t="str">
        <f t="shared" si="249"/>
        <v>敞</v>
      </c>
      <c r="K3119" s="3" t="b">
        <f t="shared" si="247"/>
        <v>1</v>
      </c>
    </row>
    <row r="3120" spans="2:11" x14ac:dyDescent="0.4">
      <c r="B3120" s="2" t="str" cm="1">
        <f t="array" ref="B3120">INDEX(JIS一覧!$A$1:$CQ$95, VALUE(LEFT(F3120, 2))+1, VALUE(RIGHT(F3120, 2))+1)</f>
        <v>晶</v>
      </c>
      <c r="E3120" s="1">
        <f t="shared" si="245"/>
        <v>502</v>
      </c>
      <c r="F3120" s="7">
        <v>3029</v>
      </c>
      <c r="G3120" s="9" t="str" cm="1">
        <f t="array" ref="G3120">IF(LEN(F3120)=4,"1-"&amp;LEFT(F3120,2)&amp;"-"&amp;RIGHT(F3120,2),IF(AND(F3120="",B3120&lt;&gt;""),FindJISCoordinate(B3120),"No Code"))</f>
        <v>1-30-29</v>
      </c>
      <c r="H3120" s="3">
        <f t="shared" si="246"/>
        <v>26230</v>
      </c>
      <c r="I3120" s="3" t="str">
        <f t="shared" si="248"/>
        <v>U+6676</v>
      </c>
      <c r="J3120" s="3" t="str">
        <f t="shared" si="249"/>
        <v>晶</v>
      </c>
      <c r="K3120" s="3" t="b">
        <f t="shared" si="247"/>
        <v>1</v>
      </c>
    </row>
    <row r="3121" spans="2:11" x14ac:dyDescent="0.4">
      <c r="B3121" s="2" t="str" cm="1">
        <f t="array" ref="B3121">INDEX(JIS一覧!$A$1:$CQ$95, VALUE(LEFT(F3121, 2))+1, VALUE(RIGHT(F3121, 2))+1)</f>
        <v>椒</v>
      </c>
      <c r="E3121" s="1">
        <f t="shared" si="245"/>
        <v>502</v>
      </c>
      <c r="F3121" s="7">
        <v>6005</v>
      </c>
      <c r="G3121" s="9" t="str" cm="1">
        <f t="array" ref="G3121">IF(LEN(F3121)=4,"1-"&amp;LEFT(F3121,2)&amp;"-"&amp;RIGHT(F3121,2),IF(AND(F3121="",B3121&lt;&gt;""),FindJISCoordinate(B3121),"No Code"))</f>
        <v>1-60-05</v>
      </c>
      <c r="H3121" s="3">
        <f t="shared" si="246"/>
        <v>26898</v>
      </c>
      <c r="I3121" s="3" t="str">
        <f t="shared" si="248"/>
        <v>U+6912</v>
      </c>
      <c r="J3121" s="3" t="str">
        <f t="shared" si="249"/>
        <v>椒</v>
      </c>
      <c r="K3121" s="3" t="b">
        <f t="shared" si="247"/>
        <v>1</v>
      </c>
    </row>
    <row r="3122" spans="2:11" x14ac:dyDescent="0.4">
      <c r="B3122" s="2" t="str" cm="1">
        <f t="array" ref="B3122">INDEX(JIS一覧!$A$1:$CQ$95, VALUE(LEFT(F3122, 2))+1, VALUE(RIGHT(F3122, 2))+1)</f>
        <v>椄</v>
      </c>
      <c r="E3122" s="1">
        <f t="shared" si="245"/>
        <v>502</v>
      </c>
      <c r="F3122" s="7">
        <v>6006</v>
      </c>
      <c r="G3122" s="9" t="str" cm="1">
        <f t="array" ref="G3122">IF(LEN(F3122)=4,"1-"&amp;LEFT(F3122,2)&amp;"-"&amp;RIGHT(F3122,2),IF(AND(F3122="",B3122&lt;&gt;""),FindJISCoordinate(B3122),"No Code"))</f>
        <v>1-60-06</v>
      </c>
      <c r="H3122" s="3">
        <f t="shared" si="246"/>
        <v>26884</v>
      </c>
      <c r="I3122" s="3" t="str">
        <f t="shared" si="248"/>
        <v>U+6904</v>
      </c>
      <c r="J3122" s="3" t="str">
        <f t="shared" si="249"/>
        <v>椄</v>
      </c>
      <c r="K3122" s="3" t="b">
        <f t="shared" si="247"/>
        <v>1</v>
      </c>
    </row>
    <row r="3123" spans="2:11" x14ac:dyDescent="0.4">
      <c r="B3123" s="2" t="str" cm="1">
        <f t="array" ref="B3123">INDEX(JIS一覧!$A$1:$CQ$95, VALUE(LEFT(F3123, 2))+1, VALUE(RIGHT(F3123, 2))+1)</f>
        <v>湘</v>
      </c>
      <c r="E3123" s="1">
        <f t="shared" si="245"/>
        <v>502</v>
      </c>
      <c r="F3123" s="7">
        <v>3037</v>
      </c>
      <c r="G3123" s="9" t="str" cm="1">
        <f t="array" ref="G3123">IF(LEN(F3123)=4,"1-"&amp;LEFT(F3123,2)&amp;"-"&amp;RIGHT(F3123,2),IF(AND(F3123="",B3123&lt;&gt;""),FindJISCoordinate(B3123),"No Code"))</f>
        <v>1-30-37</v>
      </c>
      <c r="H3123" s="3">
        <f t="shared" si="246"/>
        <v>28248</v>
      </c>
      <c r="I3123" s="3" t="str">
        <f t="shared" si="248"/>
        <v>U+6E58</v>
      </c>
      <c r="J3123" s="3" t="str">
        <f t="shared" si="249"/>
        <v>湘</v>
      </c>
      <c r="K3123" s="3" t="b">
        <f t="shared" si="247"/>
        <v>1</v>
      </c>
    </row>
    <row r="3124" spans="2:11" x14ac:dyDescent="0.4">
      <c r="B3124" s="2" t="str" cm="1">
        <f t="array" ref="B3124">INDEX(JIS一覧!$A$1:$CQ$95, VALUE(LEFT(F3124, 2))+1, VALUE(RIGHT(F3124, 2))+1)</f>
        <v>焼</v>
      </c>
      <c r="E3124" s="1">
        <f t="shared" si="245"/>
        <v>502</v>
      </c>
      <c r="F3124" s="7">
        <v>3038</v>
      </c>
      <c r="G3124" s="9" t="str" cm="1">
        <f t="array" ref="G3124">IF(LEN(F3124)=4,"1-"&amp;LEFT(F3124,2)&amp;"-"&amp;RIGHT(F3124,2),IF(AND(F3124="",B3124&lt;&gt;""),FindJISCoordinate(B3124),"No Code"))</f>
        <v>1-30-38</v>
      </c>
      <c r="H3124" s="3">
        <f t="shared" si="246"/>
        <v>28988</v>
      </c>
      <c r="I3124" s="3" t="str">
        <f t="shared" si="248"/>
        <v>U+713C</v>
      </c>
      <c r="J3124" s="3" t="str">
        <f t="shared" si="249"/>
        <v>焼</v>
      </c>
      <c r="K3124" s="3" t="b">
        <f t="shared" si="247"/>
        <v>1</v>
      </c>
    </row>
    <row r="3125" spans="2:11" x14ac:dyDescent="0.4">
      <c r="B3125" s="2" t="str" cm="1">
        <f t="array" ref="B3125">INDEX(JIS一覧!$A$1:$CQ$95, VALUE(LEFT(F3125, 2))+1, VALUE(RIGHT(F3125, 2))+1)</f>
        <v>燒</v>
      </c>
      <c r="C3125" t="s">
        <v>11293</v>
      </c>
      <c r="E3125" s="1">
        <f t="shared" si="245"/>
        <v>502</v>
      </c>
      <c r="F3125" s="7">
        <v>6386</v>
      </c>
      <c r="G3125" s="9" t="str" cm="1">
        <f t="array" ref="G3125">IF(LEN(F3125)=4,"1-"&amp;LEFT(F3125,2)&amp;"-"&amp;RIGHT(F3125,2),IF(AND(F3125="",B3125&lt;&gt;""),FindJISCoordinate(B3125),"No Code"))</f>
        <v>1-63-86</v>
      </c>
      <c r="H3125" s="3">
        <f t="shared" si="246"/>
        <v>29138</v>
      </c>
      <c r="I3125" s="3" t="str">
        <f t="shared" si="248"/>
        <v>U+71D2</v>
      </c>
      <c r="J3125" s="3" t="str">
        <f t="shared" si="249"/>
        <v>燒</v>
      </c>
      <c r="K3125" s="3" t="b">
        <f t="shared" si="247"/>
        <v>1</v>
      </c>
    </row>
    <row r="3126" spans="2:11" x14ac:dyDescent="0.4">
      <c r="B3126" s="2" t="str" cm="1">
        <f t="array" ref="B3126">INDEX(JIS一覧!$A$1:$CQ$95, VALUE(LEFT(F3126, 2))+1, VALUE(RIGHT(F3126, 2))+1)</f>
        <v>焦</v>
      </c>
      <c r="E3126" s="1">
        <f t="shared" si="245"/>
        <v>502</v>
      </c>
      <c r="F3126" s="7">
        <v>3039</v>
      </c>
      <c r="G3126" s="9" t="str" cm="1">
        <f t="array" ref="G3126">IF(LEN(F3126)=4,"1-"&amp;LEFT(F3126,2)&amp;"-"&amp;RIGHT(F3126,2),IF(AND(F3126="",B3126&lt;&gt;""),FindJISCoordinate(B3126),"No Code"))</f>
        <v>1-30-39</v>
      </c>
      <c r="H3126" s="3">
        <f t="shared" si="246"/>
        <v>28966</v>
      </c>
      <c r="I3126" s="3" t="str">
        <f t="shared" si="248"/>
        <v>U+7126</v>
      </c>
      <c r="J3126" s="3" t="str">
        <f t="shared" si="249"/>
        <v>焦</v>
      </c>
      <c r="K3126" s="3" t="b">
        <f t="shared" si="247"/>
        <v>1</v>
      </c>
    </row>
    <row r="3127" spans="2:11" x14ac:dyDescent="0.4">
      <c r="B3127" s="2" t="str" cm="1">
        <f t="array" ref="B3127">INDEX(JIS一覧!$A$1:$CQ$95, VALUE(LEFT(F3127, 2))+1, VALUE(RIGHT(F3127, 2))+1)</f>
        <v>硝</v>
      </c>
      <c r="E3127" s="1">
        <f t="shared" ref="E3127:E3190" si="250">IF(D3127="",E3126,D3127+ROUNDUP(E3126-D3127,-2))</f>
        <v>502</v>
      </c>
      <c r="F3127" s="7">
        <v>3043</v>
      </c>
      <c r="G3127" s="9" t="str" cm="1">
        <f t="array" ref="G3127">IF(LEN(F3127)=4,"1-"&amp;LEFT(F3127,2)&amp;"-"&amp;RIGHT(F3127,2),IF(AND(F3127="",B3127&lt;&gt;""),FindJISCoordinate(B3127),"No Code"))</f>
        <v>1-30-43</v>
      </c>
      <c r="H3127" s="3">
        <f t="shared" si="246"/>
        <v>30813</v>
      </c>
      <c r="I3127" s="3" t="str">
        <f t="shared" si="248"/>
        <v>U+785D</v>
      </c>
      <c r="J3127" s="3" t="str">
        <f t="shared" si="249"/>
        <v>硝</v>
      </c>
      <c r="K3127" s="3" t="b">
        <f t="shared" si="247"/>
        <v>1</v>
      </c>
    </row>
    <row r="3128" spans="2:11" x14ac:dyDescent="0.4">
      <c r="B3128" s="2"/>
      <c r="C3128" t="s">
        <v>11294</v>
      </c>
      <c r="E3128" s="1">
        <f t="shared" si="250"/>
        <v>502</v>
      </c>
      <c r="G3128" s="9" t="str" cm="1">
        <f t="array" ref="G3128">IF(LEN(F3128)=4,"1-"&amp;LEFT(F3128,2)&amp;"-"&amp;RIGHT(F3128,2),IF(AND(F3128="",B3128&lt;&gt;""),FindJISCoordinate(B3128),"No Code"))</f>
        <v>No Code</v>
      </c>
      <c r="H3128" s="3" t="str">
        <f t="shared" si="246"/>
        <v/>
      </c>
      <c r="I3128" s="3" t="str">
        <f t="shared" si="248"/>
        <v/>
      </c>
      <c r="J3128" s="3" t="str">
        <f t="shared" si="249"/>
        <v/>
      </c>
      <c r="K3128" s="3" t="b">
        <f t="shared" si="247"/>
        <v>1</v>
      </c>
    </row>
    <row r="3129" spans="2:11" x14ac:dyDescent="0.4">
      <c r="B3129" s="2" t="str" cm="1">
        <f t="array" ref="B3129">INDEX(JIS一覧!$A$1:$CQ$95, VALUE(LEFT(F3129, 2))+1, VALUE(RIGHT(F3129, 2))+1)</f>
        <v>稍</v>
      </c>
      <c r="E3129" s="1">
        <f t="shared" si="250"/>
        <v>502</v>
      </c>
      <c r="F3129" s="7">
        <v>6736</v>
      </c>
      <c r="G3129" s="9" t="str" cm="1">
        <f t="array" ref="G3129">IF(LEN(F3129)=4,"1-"&amp;LEFT(F3129,2)&amp;"-"&amp;RIGHT(F3129,2),IF(AND(F3129="",B3129&lt;&gt;""),FindJISCoordinate(B3129),"No Code"))</f>
        <v>1-67-36</v>
      </c>
      <c r="H3129" s="3">
        <f t="shared" si="246"/>
        <v>31245</v>
      </c>
      <c r="I3129" s="3" t="str">
        <f t="shared" si="248"/>
        <v>U+7A0D</v>
      </c>
      <c r="J3129" s="3" t="str">
        <f t="shared" si="249"/>
        <v>稍</v>
      </c>
      <c r="K3129" s="3" t="b">
        <f t="shared" si="247"/>
        <v>1</v>
      </c>
    </row>
    <row r="3130" spans="2:11" x14ac:dyDescent="0.4">
      <c r="B3130" s="2" t="str" cm="1">
        <f t="array" ref="B3130">INDEX(JIS一覧!$A$1:$CQ$95, VALUE(LEFT(F3130, 2))+1, VALUE(RIGHT(F3130, 2))+1)</f>
        <v>竦</v>
      </c>
      <c r="E3130" s="1">
        <f t="shared" si="250"/>
        <v>502</v>
      </c>
      <c r="F3130" s="7">
        <v>6780</v>
      </c>
      <c r="G3130" s="9" t="str" cm="1">
        <f t="array" ref="G3130">IF(LEN(F3130)=4,"1-"&amp;LEFT(F3130,2)&amp;"-"&amp;RIGHT(F3130,2),IF(AND(F3130="",B3130&lt;&gt;""),FindJISCoordinate(B3130),"No Code"))</f>
        <v>1-67-80</v>
      </c>
      <c r="H3130" s="3">
        <f t="shared" si="246"/>
        <v>31462</v>
      </c>
      <c r="I3130" s="3" t="str">
        <f t="shared" si="248"/>
        <v>U+7AE6</v>
      </c>
      <c r="J3130" s="3" t="str">
        <f t="shared" si="249"/>
        <v>竦</v>
      </c>
      <c r="K3130" s="3" t="b">
        <f t="shared" si="247"/>
        <v>1</v>
      </c>
    </row>
    <row r="3131" spans="2:11" x14ac:dyDescent="0.4">
      <c r="B3131" s="2" t="str" cm="1">
        <f t="array" ref="B3131">INDEX(JIS一覧!$A$1:$CQ$95, VALUE(LEFT(F3131, 2))+1, VALUE(RIGHT(F3131, 2))+1)</f>
        <v>粧</v>
      </c>
      <c r="E3131" s="1">
        <f t="shared" si="250"/>
        <v>502</v>
      </c>
      <c r="F3131" s="7">
        <v>3049</v>
      </c>
      <c r="G3131" s="9" t="str" cm="1">
        <f t="array" ref="G3131">IF(LEN(F3131)=4,"1-"&amp;LEFT(F3131,2)&amp;"-"&amp;RIGHT(F3131,2),IF(AND(F3131="",B3131&lt;&gt;""),FindJISCoordinate(B3131),"No Code"))</f>
        <v>1-30-49</v>
      </c>
      <c r="H3131" s="3">
        <f t="shared" si="246"/>
        <v>31911</v>
      </c>
      <c r="I3131" s="3" t="str">
        <f t="shared" si="248"/>
        <v>U+7CA7</v>
      </c>
      <c r="J3131" s="3" t="str">
        <f t="shared" si="249"/>
        <v>粧</v>
      </c>
      <c r="K3131" s="3" t="b">
        <f t="shared" si="247"/>
        <v>1</v>
      </c>
    </row>
    <row r="3132" spans="2:11" x14ac:dyDescent="0.4">
      <c r="B3132" s="2" t="str" cm="1">
        <f t="array" ref="B3132">INDEX(JIS一覧!$A$1:$CQ$95, VALUE(LEFT(F3132, 2))+1, VALUE(RIGHT(F3132, 2))+1)</f>
        <v>翔</v>
      </c>
      <c r="E3132" s="1">
        <f t="shared" si="250"/>
        <v>502</v>
      </c>
      <c r="F3132" s="7">
        <v>7038</v>
      </c>
      <c r="G3132" s="9" t="str" cm="1">
        <f t="array" ref="G3132">IF(LEN(F3132)=4,"1-"&amp;LEFT(F3132,2)&amp;"-"&amp;RIGHT(F3132,2),IF(AND(F3132="",B3132&lt;&gt;""),FindJISCoordinate(B3132),"No Code"))</f>
        <v>1-70-38</v>
      </c>
      <c r="H3132" s="3">
        <f t="shared" si="246"/>
        <v>32724</v>
      </c>
      <c r="I3132" s="3" t="str">
        <f t="shared" si="248"/>
        <v>U+7FD4</v>
      </c>
      <c r="J3132" s="3" t="str">
        <f t="shared" si="249"/>
        <v>翔</v>
      </c>
      <c r="K3132" s="3" t="b">
        <f t="shared" si="247"/>
        <v>1</v>
      </c>
    </row>
    <row r="3133" spans="2:11" x14ac:dyDescent="0.4">
      <c r="B3133" s="2"/>
      <c r="C3133" t="s">
        <v>11295</v>
      </c>
      <c r="E3133" s="1">
        <f t="shared" si="250"/>
        <v>502</v>
      </c>
      <c r="G3133" s="9" t="str" cm="1">
        <f t="array" ref="G3133">IF(LEN(F3133)=4,"1-"&amp;LEFT(F3133,2)&amp;"-"&amp;RIGHT(F3133,2),IF(AND(F3133="",B3133&lt;&gt;""),FindJISCoordinate(B3133),"No Code"))</f>
        <v>No Code</v>
      </c>
      <c r="H3133" s="3" t="str">
        <f t="shared" si="246"/>
        <v/>
      </c>
      <c r="I3133" s="3" t="str">
        <f t="shared" si="248"/>
        <v/>
      </c>
      <c r="J3133" s="3" t="str">
        <f t="shared" si="249"/>
        <v/>
      </c>
      <c r="K3133" s="3" t="b">
        <f t="shared" si="247"/>
        <v>1</v>
      </c>
    </row>
    <row r="3134" spans="2:11" x14ac:dyDescent="0.4">
      <c r="B3134" s="2" t="str" cm="1">
        <f t="array" ref="B3134">INDEX(JIS一覧!$A$1:$CQ$95, VALUE(LEFT(F3134, 2))+1, VALUE(RIGHT(F3134, 2))+1)</f>
        <v>証</v>
      </c>
      <c r="E3134" s="1">
        <f t="shared" si="250"/>
        <v>502</v>
      </c>
      <c r="F3134" s="7">
        <v>3058</v>
      </c>
      <c r="G3134" s="9" t="str" cm="1">
        <f t="array" ref="G3134">IF(LEN(F3134)=4,"1-"&amp;LEFT(F3134,2)&amp;"-"&amp;RIGHT(F3134,2),IF(AND(F3134="",B3134&lt;&gt;""),FindJISCoordinate(B3134),"No Code"))</f>
        <v>1-30-58</v>
      </c>
      <c r="H3134" s="3">
        <f t="shared" si="246"/>
        <v>35388</v>
      </c>
      <c r="I3134" s="3" t="str">
        <f t="shared" si="248"/>
        <v>U+8A3C</v>
      </c>
      <c r="J3134" s="3" t="str">
        <f t="shared" si="249"/>
        <v>証</v>
      </c>
      <c r="K3134" s="3" t="b">
        <f t="shared" si="247"/>
        <v>1</v>
      </c>
    </row>
    <row r="3135" spans="2:11" x14ac:dyDescent="0.4">
      <c r="B3135" s="2" t="str" cm="1">
        <f t="array" ref="B3135">INDEX(JIS一覧!$A$1:$CQ$95, VALUE(LEFT(F3135, 2))+1, VALUE(RIGHT(F3135, 2))+1)</f>
        <v>證</v>
      </c>
      <c r="C3135" t="s">
        <v>11296</v>
      </c>
      <c r="E3135" s="1">
        <f t="shared" si="250"/>
        <v>502</v>
      </c>
      <c r="F3135" s="7">
        <v>7590</v>
      </c>
      <c r="G3135" s="9" t="str" cm="1">
        <f t="array" ref="G3135">IF(LEN(F3135)=4,"1-"&amp;LEFT(F3135,2)&amp;"-"&amp;RIGHT(F3135,2),IF(AND(F3135="",B3135&lt;&gt;""),FindJISCoordinate(B3135),"No Code"))</f>
        <v>1-75-90</v>
      </c>
      <c r="H3135" s="3">
        <f t="shared" si="246"/>
        <v>35657</v>
      </c>
      <c r="I3135" s="3" t="str">
        <f t="shared" si="248"/>
        <v>U+8B49</v>
      </c>
      <c r="J3135" s="3" t="str">
        <f t="shared" si="249"/>
        <v>證</v>
      </c>
      <c r="K3135" s="3" t="b">
        <f t="shared" si="247"/>
        <v>1</v>
      </c>
    </row>
    <row r="3136" spans="2:11" x14ac:dyDescent="0.4">
      <c r="B3136" s="2" t="str" cm="1">
        <f t="array" ref="B3136">INDEX(JIS一覧!$A$1:$CQ$95, VALUE(LEFT(F3136, 2))+1, VALUE(RIGHT(F3136, 2))+1)</f>
        <v>詔</v>
      </c>
      <c r="E3136" s="1">
        <f t="shared" si="250"/>
        <v>502</v>
      </c>
      <c r="F3136" s="7">
        <v>3059</v>
      </c>
      <c r="G3136" s="9" t="str" cm="1">
        <f t="array" ref="G3136">IF(LEN(F3136)=4,"1-"&amp;LEFT(F3136,2)&amp;"-"&amp;RIGHT(F3136,2),IF(AND(F3136="",B3136&lt;&gt;""),FindJISCoordinate(B3136),"No Code"))</f>
        <v>1-30-59</v>
      </c>
      <c r="H3136" s="3">
        <f t="shared" si="246"/>
        <v>35412</v>
      </c>
      <c r="I3136" s="3" t="str">
        <f t="shared" si="248"/>
        <v>U+8A54</v>
      </c>
      <c r="J3136" s="3" t="str">
        <f t="shared" si="249"/>
        <v>詔</v>
      </c>
      <c r="K3136" s="3" t="b">
        <f t="shared" si="247"/>
        <v>1</v>
      </c>
    </row>
    <row r="3137" spans="2:11" x14ac:dyDescent="0.4">
      <c r="B3137" s="2" t="str" cm="1">
        <f t="array" ref="B3137">INDEX(JIS一覧!$A$1:$CQ$95, VALUE(LEFT(F3137, 2))+1, VALUE(RIGHT(F3137, 2))+1)</f>
        <v>象</v>
      </c>
      <c r="E3137" s="1">
        <f t="shared" si="250"/>
        <v>502</v>
      </c>
      <c r="F3137" s="7">
        <v>3061</v>
      </c>
      <c r="G3137" s="9" t="str" cm="1">
        <f t="array" ref="G3137">IF(LEN(F3137)=4,"1-"&amp;LEFT(F3137,2)&amp;"-"&amp;RIGHT(F3137,2),IF(AND(F3137="",B3137&lt;&gt;""),FindJISCoordinate(B3137),"No Code"))</f>
        <v>1-30-61</v>
      </c>
      <c r="H3137" s="3">
        <f t="shared" si="246"/>
        <v>35937</v>
      </c>
      <c r="I3137" s="3" t="str">
        <f t="shared" si="248"/>
        <v>U+8C61</v>
      </c>
      <c r="J3137" s="3" t="str">
        <f t="shared" si="249"/>
        <v>象</v>
      </c>
      <c r="K3137" s="3" t="b">
        <f t="shared" si="247"/>
        <v>1</v>
      </c>
    </row>
    <row r="3138" spans="2:11" x14ac:dyDescent="0.4">
      <c r="B3138" s="2" t="str" cm="1">
        <f t="array" ref="B3138">INDEX(JIS一覧!$A$1:$CQ$95, VALUE(LEFT(F3138, 2))+1, VALUE(RIGHT(F3138, 2))+1)</f>
        <v>鈔</v>
      </c>
      <c r="E3138" s="1">
        <f t="shared" si="250"/>
        <v>502</v>
      </c>
      <c r="F3138" s="7">
        <v>7868</v>
      </c>
      <c r="G3138" s="9" t="str" cm="1">
        <f t="array" ref="G3138">IF(LEN(F3138)=4,"1-"&amp;LEFT(F3138,2)&amp;"-"&amp;RIGHT(F3138,2),IF(AND(F3138="",B3138&lt;&gt;""),FindJISCoordinate(B3138),"No Code"))</f>
        <v>1-78-68</v>
      </c>
      <c r="H3138" s="3">
        <f t="shared" ref="H3138:H3201" si="251">IFERROR(_xlfn.UNICODE(B3138),"")</f>
        <v>37396</v>
      </c>
      <c r="I3138" s="3" t="str">
        <f t="shared" si="248"/>
        <v>U+9214</v>
      </c>
      <c r="J3138" s="3" t="str">
        <f t="shared" si="249"/>
        <v>鈔</v>
      </c>
      <c r="K3138" s="3" t="b">
        <f t="shared" ref="K3138:K3201" si="252">B3138=J3138</f>
        <v>1</v>
      </c>
    </row>
    <row r="3139" spans="2:11" x14ac:dyDescent="0.4">
      <c r="B3139" s="2" t="str" cm="1">
        <f t="array" ref="B3139">INDEX(JIS一覧!$A$1:$CQ$95, VALUE(LEFT(F3139, 2))+1, VALUE(RIGHT(F3139, 2))+1)</f>
        <v>傷</v>
      </c>
      <c r="E3139" s="1">
        <f t="shared" si="250"/>
        <v>502</v>
      </c>
      <c r="F3139" s="7">
        <v>2993</v>
      </c>
      <c r="G3139" s="9" t="str" cm="1">
        <f t="array" ref="G3139">IF(LEN(F3139)=4,"1-"&amp;LEFT(F3139,2)&amp;"-"&amp;RIGHT(F3139,2),IF(AND(F3139="",B3139&lt;&gt;""),FindJISCoordinate(B3139),"No Code"))</f>
        <v>1-29-93</v>
      </c>
      <c r="H3139" s="3">
        <f t="shared" si="251"/>
        <v>20663</v>
      </c>
      <c r="I3139" s="3" t="str">
        <f t="shared" si="248"/>
        <v>U+50B7</v>
      </c>
      <c r="J3139" s="3" t="str">
        <f t="shared" si="249"/>
        <v>傷</v>
      </c>
      <c r="K3139" s="3" t="b">
        <f t="shared" si="252"/>
        <v>1</v>
      </c>
    </row>
    <row r="3140" spans="2:11" x14ac:dyDescent="0.4">
      <c r="B3140" s="2" t="str" cm="1">
        <f t="array" ref="B3140">INDEX(JIS一覧!$A$1:$CQ$95, VALUE(LEFT(F3140, 2))+1, VALUE(RIGHT(F3140, 2))+1)</f>
        <v>奨</v>
      </c>
      <c r="E3140" s="1">
        <f t="shared" si="250"/>
        <v>502</v>
      </c>
      <c r="F3140" s="7">
        <v>3009</v>
      </c>
      <c r="G3140" s="9" t="str" cm="1">
        <f t="array" ref="G3140">IF(LEN(F3140)=4,"1-"&amp;LEFT(F3140,2)&amp;"-"&amp;RIGHT(F3140,2),IF(AND(F3140="",B3140&lt;&gt;""),FindJISCoordinate(B3140),"No Code"))</f>
        <v>1-30-09</v>
      </c>
      <c r="H3140" s="3">
        <f t="shared" si="251"/>
        <v>22888</v>
      </c>
      <c r="I3140" s="3" t="str">
        <f t="shared" si="248"/>
        <v>U+5968</v>
      </c>
      <c r="J3140" s="3" t="str">
        <f t="shared" si="249"/>
        <v>奨</v>
      </c>
      <c r="K3140" s="3" t="b">
        <f t="shared" si="252"/>
        <v>1</v>
      </c>
    </row>
    <row r="3141" spans="2:11" x14ac:dyDescent="0.4">
      <c r="B3141" s="2" t="str" cm="1">
        <f t="array" ref="B3141">INDEX(JIS一覧!$A$1:$CQ$95, VALUE(LEFT(F3141, 2))+1, VALUE(RIGHT(F3141, 2))+1)</f>
        <v>奬</v>
      </c>
      <c r="C3141" t="s">
        <v>11297</v>
      </c>
      <c r="E3141" s="1">
        <f t="shared" si="250"/>
        <v>502</v>
      </c>
      <c r="F3141" s="7">
        <v>5293</v>
      </c>
      <c r="G3141" s="9" t="str" cm="1">
        <f t="array" ref="G3141">IF(LEN(F3141)=4,"1-"&amp;LEFT(F3141,2)&amp;"-"&amp;RIGHT(F3141,2),IF(AND(F3141="",B3141&lt;&gt;""),FindJISCoordinate(B3141),"No Code"))</f>
        <v>1-52-93</v>
      </c>
      <c r="H3141" s="3">
        <f t="shared" si="251"/>
        <v>22892</v>
      </c>
      <c r="I3141" s="3" t="str">
        <f t="shared" si="248"/>
        <v>U+596C</v>
      </c>
      <c r="J3141" s="3" t="str">
        <f t="shared" si="249"/>
        <v>奬</v>
      </c>
      <c r="K3141" s="3" t="b">
        <f t="shared" si="252"/>
        <v>1</v>
      </c>
    </row>
    <row r="3142" spans="2:11" x14ac:dyDescent="0.4">
      <c r="B3142" s="2" t="str" cm="1">
        <f t="array" ref="B3142">INDEX(JIS一覧!$A$1:$CQ$95, VALUE(LEFT(F3142, 2))+1, VALUE(RIGHT(F3142, 2))+1)</f>
        <v>照</v>
      </c>
      <c r="E3142" s="1">
        <f t="shared" si="250"/>
        <v>502</v>
      </c>
      <c r="F3142" s="7">
        <v>3040</v>
      </c>
      <c r="G3142" s="9" t="str" cm="1">
        <f t="array" ref="G3142">IF(LEN(F3142)=4,"1-"&amp;LEFT(F3142,2)&amp;"-"&amp;RIGHT(F3142,2),IF(AND(F3142="",B3142&lt;&gt;""),FindJISCoordinate(B3142),"No Code"))</f>
        <v>1-30-40</v>
      </c>
      <c r="H3142" s="3">
        <f t="shared" si="251"/>
        <v>29031</v>
      </c>
      <c r="I3142" s="3" t="str">
        <f t="shared" si="248"/>
        <v>U+7167</v>
      </c>
      <c r="J3142" s="3" t="str">
        <f t="shared" si="249"/>
        <v>照</v>
      </c>
      <c r="K3142" s="3" t="b">
        <f t="shared" si="252"/>
        <v>1</v>
      </c>
    </row>
    <row r="3143" spans="2:11" x14ac:dyDescent="0.4">
      <c r="B3143" s="2" t="str" cm="1">
        <f t="array" ref="B3143">INDEX(JIS一覧!$A$1:$CQ$95, VALUE(LEFT(F3143, 2))+1, VALUE(RIGHT(F3143, 2))+1)</f>
        <v>睫</v>
      </c>
      <c r="E3143" s="1">
        <f t="shared" si="250"/>
        <v>502</v>
      </c>
      <c r="F3143" s="7">
        <v>6644</v>
      </c>
      <c r="G3143" s="9" t="str" cm="1">
        <f t="array" ref="G3143">IF(LEN(F3143)=4,"1-"&amp;LEFT(F3143,2)&amp;"-"&amp;RIGHT(F3143,2),IF(AND(F3143="",B3143&lt;&gt;""),FindJISCoordinate(B3143),"No Code"))</f>
        <v>1-66-44</v>
      </c>
      <c r="H3143" s="3">
        <f t="shared" si="251"/>
        <v>30571</v>
      </c>
      <c r="I3143" s="3" t="str">
        <f t="shared" si="248"/>
        <v>U+776B</v>
      </c>
      <c r="J3143" s="3" t="str">
        <f t="shared" si="249"/>
        <v>睫</v>
      </c>
      <c r="K3143" s="3" t="b">
        <f t="shared" si="252"/>
        <v>1</v>
      </c>
    </row>
    <row r="3144" spans="2:11" x14ac:dyDescent="0.4">
      <c r="B3144" s="2" t="str" cm="1">
        <f t="array" ref="B3144">INDEX(JIS一覧!$A$1:$CQ$95, VALUE(LEFT(F3144, 2))+1, VALUE(RIGHT(F3144, 2))+1)</f>
        <v>筱</v>
      </c>
      <c r="E3144" s="1">
        <f t="shared" si="250"/>
        <v>502</v>
      </c>
      <c r="F3144" s="7">
        <v>6812</v>
      </c>
      <c r="G3144" s="9" t="str" cm="1">
        <f t="array" ref="G3144">IF(LEN(F3144)=4,"1-"&amp;LEFT(F3144,2)&amp;"-"&amp;RIGHT(F3144,2),IF(AND(F3144="",B3144&lt;&gt;""),FindJISCoordinate(B3144),"No Code"))</f>
        <v>1-68-12</v>
      </c>
      <c r="H3144" s="3">
        <f t="shared" si="251"/>
        <v>31601</v>
      </c>
      <c r="I3144" s="3" t="str">
        <f t="shared" si="248"/>
        <v>U+7B71</v>
      </c>
      <c r="J3144" s="3" t="str">
        <f t="shared" si="249"/>
        <v>筱</v>
      </c>
      <c r="K3144" s="3" t="b">
        <f t="shared" si="252"/>
        <v>1</v>
      </c>
    </row>
    <row r="3145" spans="2:11" x14ac:dyDescent="0.4">
      <c r="B3145" s="2" t="str" cm="1">
        <f t="array" ref="B3145">INDEX(JIS一覧!$A$1:$CQ$95, VALUE(LEFT(F3145, 2))+1, VALUE(RIGHT(F3145, 2))+1)</f>
        <v>蛸</v>
      </c>
      <c r="E3145" s="1">
        <f t="shared" si="250"/>
        <v>502</v>
      </c>
      <c r="F3145" s="7">
        <v>3493</v>
      </c>
      <c r="G3145" s="9" t="str" cm="1">
        <f t="array" ref="G3145">IF(LEN(F3145)=4,"1-"&amp;LEFT(F3145,2)&amp;"-"&amp;RIGHT(F3145,2),IF(AND(F3145="",B3145&lt;&gt;""),FindJISCoordinate(B3145),"No Code"))</f>
        <v>1-34-93</v>
      </c>
      <c r="H3145" s="3">
        <f t="shared" si="251"/>
        <v>34552</v>
      </c>
      <c r="I3145" s="3" t="str">
        <f t="shared" si="248"/>
        <v>U+86F8</v>
      </c>
      <c r="J3145" s="3" t="str">
        <f t="shared" si="249"/>
        <v>蛸</v>
      </c>
      <c r="K3145" s="3" t="b">
        <f t="shared" si="252"/>
        <v>1</v>
      </c>
    </row>
    <row r="3146" spans="2:11" x14ac:dyDescent="0.4">
      <c r="B3146" s="2"/>
      <c r="C3146" t="s">
        <v>11298</v>
      </c>
      <c r="E3146" s="1">
        <f t="shared" si="250"/>
        <v>502</v>
      </c>
      <c r="G3146" s="9" t="str" cm="1">
        <f t="array" ref="G3146">IF(LEN(F3146)=4,"1-"&amp;LEFT(F3146,2)&amp;"-"&amp;RIGHT(F3146,2),IF(AND(F3146="",B3146&lt;&gt;""),FindJISCoordinate(B3146),"No Code"))</f>
        <v>No Code</v>
      </c>
      <c r="H3146" s="3" t="str">
        <f t="shared" si="251"/>
        <v/>
      </c>
      <c r="I3146" s="3" t="str">
        <f t="shared" ref="I3146:I3209" si="253">IFERROR("U+"&amp;DEC2HEX(H3146),"")</f>
        <v/>
      </c>
      <c r="J3146" s="3" t="str">
        <f t="shared" ref="J3146:J3209" si="254">IFERROR(_xlfn.UNICHAR(H3146),"")</f>
        <v/>
      </c>
      <c r="K3146" s="3" t="b">
        <f t="shared" si="252"/>
        <v>1</v>
      </c>
    </row>
    <row r="3147" spans="2:11" x14ac:dyDescent="0.4">
      <c r="B3147" s="2" t="str" cm="1">
        <f t="array" ref="B3147">INDEX(JIS一覧!$A$1:$CQ$95, VALUE(LEFT(F3147, 2))+1, VALUE(RIGHT(F3147, 2))+1)</f>
        <v>詳</v>
      </c>
      <c r="E3147" s="1">
        <f t="shared" si="250"/>
        <v>502</v>
      </c>
      <c r="F3147" s="7">
        <v>3060</v>
      </c>
      <c r="G3147" s="9" t="str" cm="1">
        <f t="array" ref="G3147">IF(LEN(F3147)=4,"1-"&amp;LEFT(F3147,2)&amp;"-"&amp;RIGHT(F3147,2),IF(AND(F3147="",B3147&lt;&gt;""),FindJISCoordinate(B3147),"No Code"))</f>
        <v>1-30-60</v>
      </c>
      <c r="H3147" s="3">
        <f t="shared" si="251"/>
        <v>35443</v>
      </c>
      <c r="I3147" s="3" t="str">
        <f t="shared" si="253"/>
        <v>U+8A73</v>
      </c>
      <c r="J3147" s="3" t="str">
        <f t="shared" si="254"/>
        <v>詳</v>
      </c>
      <c r="K3147" s="3" t="b">
        <f t="shared" si="252"/>
        <v>1</v>
      </c>
    </row>
    <row r="3148" spans="2:11" x14ac:dyDescent="0.4">
      <c r="B3148" s="2" t="str" cm="1">
        <f t="array" ref="B3148">INDEX(JIS一覧!$A$1:$CQ$95, VALUE(LEFT(F3148, 2))+1, VALUE(RIGHT(F3148, 2))+1)</f>
        <v>頌</v>
      </c>
      <c r="E3148" s="1">
        <f t="shared" si="250"/>
        <v>502</v>
      </c>
      <c r="F3148" s="7">
        <v>8083</v>
      </c>
      <c r="G3148" s="9" t="str" cm="1">
        <f t="array" ref="G3148">IF(LEN(F3148)=4,"1-"&amp;LEFT(F3148,2)&amp;"-"&amp;RIGHT(F3148,2),IF(AND(F3148="",B3148&lt;&gt;""),FindJISCoordinate(B3148),"No Code"))</f>
        <v>1-80-83</v>
      </c>
      <c r="H3148" s="3">
        <f t="shared" si="251"/>
        <v>38924</v>
      </c>
      <c r="I3148" s="3" t="str">
        <f t="shared" si="253"/>
        <v>U+980C</v>
      </c>
      <c r="J3148" s="3" t="str">
        <f t="shared" si="254"/>
        <v>頌</v>
      </c>
      <c r="K3148" s="3" t="b">
        <f t="shared" si="252"/>
        <v>1</v>
      </c>
    </row>
    <row r="3149" spans="2:11" x14ac:dyDescent="0.4">
      <c r="B3149" s="2" t="str" cm="1">
        <f t="array" ref="B3149">INDEX(JIS一覧!$A$1:$CQ$95, VALUE(LEFT(F3149, 2))+1, VALUE(RIGHT(F3149, 2))+1)</f>
        <v>嘗</v>
      </c>
      <c r="E3149" s="1">
        <f t="shared" si="250"/>
        <v>502</v>
      </c>
      <c r="F3149" s="7">
        <v>3008</v>
      </c>
      <c r="G3149" s="9" t="str" cm="1">
        <f t="array" ref="G3149">IF(LEN(F3149)=4,"1-"&amp;LEFT(F3149,2)&amp;"-"&amp;RIGHT(F3149,2),IF(AND(F3149="",B3149&lt;&gt;""),FindJISCoordinate(B3149),"No Code"))</f>
        <v>1-30-08</v>
      </c>
      <c r="H3149" s="3">
        <f t="shared" si="251"/>
        <v>22039</v>
      </c>
      <c r="I3149" s="3" t="str">
        <f t="shared" si="253"/>
        <v>U+5617</v>
      </c>
      <c r="J3149" s="3" t="str">
        <f t="shared" si="254"/>
        <v>嘗</v>
      </c>
      <c r="K3149" s="3" t="b">
        <f t="shared" si="252"/>
        <v>1</v>
      </c>
    </row>
    <row r="3150" spans="2:11" x14ac:dyDescent="0.4">
      <c r="B3150" s="2" t="str" cm="1">
        <f t="array" ref="B3150">INDEX(JIS一覧!$A$1:$CQ$95, VALUE(LEFT(F3150, 2))+1, VALUE(RIGHT(F3150, 2))+1)</f>
        <v>嶂</v>
      </c>
      <c r="E3150" s="1">
        <f t="shared" si="250"/>
        <v>502</v>
      </c>
      <c r="F3150" s="7">
        <v>5449</v>
      </c>
      <c r="G3150" s="9" t="str" cm="1">
        <f t="array" ref="G3150">IF(LEN(F3150)=4,"1-"&amp;LEFT(F3150,2)&amp;"-"&amp;RIGHT(F3150,2),IF(AND(F3150="",B3150&lt;&gt;""),FindJISCoordinate(B3150),"No Code"))</f>
        <v>1-54-49</v>
      </c>
      <c r="H3150" s="3">
        <f t="shared" si="251"/>
        <v>23938</v>
      </c>
      <c r="I3150" s="3" t="str">
        <f t="shared" si="253"/>
        <v>U+5D82</v>
      </c>
      <c r="J3150" s="3" t="str">
        <f t="shared" si="254"/>
        <v>嶂</v>
      </c>
      <c r="K3150" s="3" t="b">
        <f t="shared" si="252"/>
        <v>1</v>
      </c>
    </row>
    <row r="3151" spans="2:11" x14ac:dyDescent="0.4">
      <c r="B3151" s="2" t="str" cm="1">
        <f t="array" ref="B3151">INDEX(JIS一覧!$A$1:$CQ$95, VALUE(LEFT(F3151, 2))+1, VALUE(RIGHT(F3151, 2))+1)</f>
        <v>彰</v>
      </c>
      <c r="E3151" s="1">
        <f t="shared" si="250"/>
        <v>502</v>
      </c>
      <c r="F3151" s="7">
        <v>3020</v>
      </c>
      <c r="G3151" s="9" t="str" cm="1">
        <f t="array" ref="G3151">IF(LEN(F3151)=4,"1-"&amp;LEFT(F3151,2)&amp;"-"&amp;RIGHT(F3151,2),IF(AND(F3151="",B3151&lt;&gt;""),FindJISCoordinate(B3151),"No Code"))</f>
        <v>1-30-20</v>
      </c>
      <c r="H3151" s="3">
        <f t="shared" si="251"/>
        <v>24432</v>
      </c>
      <c r="I3151" s="3" t="str">
        <f t="shared" si="253"/>
        <v>U+5F70</v>
      </c>
      <c r="J3151" s="3" t="str">
        <f t="shared" si="254"/>
        <v>彰</v>
      </c>
      <c r="K3151" s="3" t="b">
        <f t="shared" si="252"/>
        <v>1</v>
      </c>
    </row>
    <row r="3152" spans="2:11" x14ac:dyDescent="0.4">
      <c r="B3152" s="2" t="str" cm="1">
        <f t="array" ref="B3152">INDEX(JIS一覧!$A$1:$CQ$95, VALUE(LEFT(F3152, 2))+1, VALUE(RIGHT(F3152, 2))+1)</f>
        <v>慴</v>
      </c>
      <c r="E3152" s="1">
        <f t="shared" si="250"/>
        <v>502</v>
      </c>
      <c r="F3152" s="7">
        <v>5650</v>
      </c>
      <c r="G3152" s="9" t="str" cm="1">
        <f t="array" ref="G3152">IF(LEN(F3152)=4,"1-"&amp;LEFT(F3152,2)&amp;"-"&amp;RIGHT(F3152,2),IF(AND(F3152="",B3152&lt;&gt;""),FindJISCoordinate(B3152),"No Code"))</f>
        <v>1-56-50</v>
      </c>
      <c r="H3152" s="3">
        <f t="shared" si="251"/>
        <v>24948</v>
      </c>
      <c r="I3152" s="3" t="str">
        <f t="shared" si="253"/>
        <v>U+6174</v>
      </c>
      <c r="J3152" s="3" t="str">
        <f t="shared" si="254"/>
        <v>慴</v>
      </c>
      <c r="K3152" s="3" t="b">
        <f t="shared" si="252"/>
        <v>1</v>
      </c>
    </row>
    <row r="3153" spans="2:11" x14ac:dyDescent="0.4">
      <c r="B3153" s="2" t="str" cm="1">
        <f t="array" ref="B3153">INDEX(JIS一覧!$A$1:$CQ$95, VALUE(LEFT(F3153, 2))+1, VALUE(RIGHT(F3153, 2))+1)</f>
        <v>摺</v>
      </c>
      <c r="E3153" s="1">
        <f t="shared" si="250"/>
        <v>502</v>
      </c>
      <c r="F3153" s="7">
        <v>3202</v>
      </c>
      <c r="G3153" s="9" t="str" cm="1">
        <f t="array" ref="G3153">IF(LEN(F3153)=4,"1-"&amp;LEFT(F3153,2)&amp;"-"&amp;RIGHT(F3153,2),IF(AND(F3153="",B3153&lt;&gt;""),FindJISCoordinate(B3153),"No Code"))</f>
        <v>1-32-02</v>
      </c>
      <c r="H3153" s="3">
        <f t="shared" si="251"/>
        <v>25722</v>
      </c>
      <c r="I3153" s="3" t="str">
        <f t="shared" si="253"/>
        <v>U+647A</v>
      </c>
      <c r="J3153" s="3" t="str">
        <f t="shared" si="254"/>
        <v>摺</v>
      </c>
      <c r="K3153" s="3" t="b">
        <f t="shared" si="252"/>
        <v>1</v>
      </c>
    </row>
    <row r="3154" spans="2:11" x14ac:dyDescent="0.4">
      <c r="B3154" s="2"/>
      <c r="C3154" t="s">
        <v>11299</v>
      </c>
      <c r="E3154" s="1">
        <f t="shared" si="250"/>
        <v>502</v>
      </c>
      <c r="G3154" s="9" t="str" cm="1">
        <f t="array" ref="G3154">IF(LEN(F3154)=4,"1-"&amp;LEFT(F3154,2)&amp;"-"&amp;RIGHT(F3154,2),IF(AND(F3154="",B3154&lt;&gt;""),FindJISCoordinate(B3154),"No Code"))</f>
        <v>No Code</v>
      </c>
      <c r="H3154" s="3" t="str">
        <f t="shared" si="251"/>
        <v/>
      </c>
      <c r="I3154" s="3" t="str">
        <f t="shared" si="253"/>
        <v/>
      </c>
      <c r="J3154" s="3" t="str">
        <f t="shared" si="254"/>
        <v/>
      </c>
      <c r="K3154" s="3" t="b">
        <f t="shared" si="252"/>
        <v>1</v>
      </c>
    </row>
    <row r="3155" spans="2:11" x14ac:dyDescent="0.4">
      <c r="B3155" s="2"/>
      <c r="C3155" t="s">
        <v>11301</v>
      </c>
      <c r="E3155" s="1">
        <f t="shared" si="250"/>
        <v>502</v>
      </c>
      <c r="G3155" s="9" t="str" cm="1">
        <f t="array" ref="G3155">IF(LEN(F3155)=4,"1-"&amp;LEFT(F3155,2)&amp;"-"&amp;RIGHT(F3155,2),IF(AND(F3155="",B3155&lt;&gt;""),FindJISCoordinate(B3155),"No Code"))</f>
        <v>No Code</v>
      </c>
      <c r="H3155" s="3" t="str">
        <f t="shared" si="251"/>
        <v/>
      </c>
      <c r="I3155" s="3" t="str">
        <f t="shared" si="253"/>
        <v/>
      </c>
      <c r="J3155" s="3" t="str">
        <f t="shared" si="254"/>
        <v/>
      </c>
      <c r="K3155" s="3" t="b">
        <f t="shared" si="252"/>
        <v>1</v>
      </c>
    </row>
    <row r="3156" spans="2:11" x14ac:dyDescent="0.4">
      <c r="B3156" s="2" t="str" cm="1">
        <f t="array" ref="B3156">INDEX(JIS一覧!$A$1:$CQ$95, VALUE(LEFT(F3156, 2))+1, VALUE(RIGHT(F3156, 2))+1)</f>
        <v>蔣</v>
      </c>
      <c r="E3156" s="1">
        <f t="shared" si="250"/>
        <v>502</v>
      </c>
      <c r="F3156" s="7">
        <v>9122</v>
      </c>
      <c r="G3156" s="9" t="str" cm="1">
        <f t="array" ref="G3156">IF(LEN(F3156)=4,"1-"&amp;LEFT(F3156,2)&amp;"-"&amp;RIGHT(F3156,2),IF(AND(F3156="",B3156&lt;&gt;""),FindJISCoordinate(B3156),"No Code"))</f>
        <v>1-91-22</v>
      </c>
      <c r="H3156" s="3">
        <f t="shared" si="251"/>
        <v>34083</v>
      </c>
      <c r="I3156" s="3" t="str">
        <f t="shared" si="253"/>
        <v>U+8523</v>
      </c>
      <c r="J3156" s="3" t="str">
        <f t="shared" si="254"/>
        <v>蔣</v>
      </c>
      <c r="K3156" s="3" t="b">
        <f t="shared" si="252"/>
        <v>1</v>
      </c>
    </row>
    <row r="3157" spans="2:11" x14ac:dyDescent="0.4">
      <c r="B3157" s="2" t="str" cm="1">
        <f t="array" ref="B3157">INDEX(JIS一覧!$A$1:$CQ$95, VALUE(LEFT(F3157, 2))+1, VALUE(RIGHT(F3157, 2))+1)</f>
        <v>蒋</v>
      </c>
      <c r="C3157" t="s">
        <v>11302</v>
      </c>
      <c r="E3157" s="1">
        <f t="shared" si="250"/>
        <v>502</v>
      </c>
      <c r="F3157" s="7">
        <v>3053</v>
      </c>
      <c r="G3157" s="9" t="str" cm="1">
        <f t="array" ref="G3157">IF(LEN(F3157)=4,"1-"&amp;LEFT(F3157,2)&amp;"-"&amp;RIGHT(F3157,2),IF(AND(F3157="",B3157&lt;&gt;""),FindJISCoordinate(B3157),"No Code"))</f>
        <v>1-30-53</v>
      </c>
      <c r="H3157" s="3">
        <f t="shared" si="251"/>
        <v>33931</v>
      </c>
      <c r="I3157" s="3" t="str">
        <f t="shared" si="253"/>
        <v>U+848B</v>
      </c>
      <c r="J3157" s="3" t="str">
        <f t="shared" si="254"/>
        <v>蒋</v>
      </c>
      <c r="K3157" s="3" t="b">
        <f t="shared" si="252"/>
        <v>1</v>
      </c>
    </row>
    <row r="3158" spans="2:11" x14ac:dyDescent="0.4">
      <c r="B3158" s="2" t="str" cm="1">
        <f t="array" ref="B3158">INDEX(JIS一覧!$A$1:$CQ$95, VALUE(LEFT(F3158, 2))+1, VALUE(RIGHT(F3158, 2))+1)</f>
        <v>裳</v>
      </c>
      <c r="E3158" s="1">
        <f t="shared" si="250"/>
        <v>502</v>
      </c>
      <c r="F3158" s="7">
        <v>3056</v>
      </c>
      <c r="G3158" s="9" t="str" cm="1">
        <f t="array" ref="G3158">IF(LEN(F3158)=4,"1-"&amp;LEFT(F3158,2)&amp;"-"&amp;RIGHT(F3158,2),IF(AND(F3158="",B3158&lt;&gt;""),FindJISCoordinate(B3158),"No Code"))</f>
        <v>1-30-56</v>
      </c>
      <c r="H3158" s="3">
        <f t="shared" si="251"/>
        <v>35059</v>
      </c>
      <c r="I3158" s="3" t="str">
        <f t="shared" si="253"/>
        <v>U+88F3</v>
      </c>
      <c r="J3158" s="3" t="str">
        <f t="shared" si="254"/>
        <v>裳</v>
      </c>
      <c r="K3158" s="3" t="b">
        <f t="shared" si="252"/>
        <v>1</v>
      </c>
    </row>
    <row r="3159" spans="2:11" x14ac:dyDescent="0.4">
      <c r="B3159" s="2" t="str" cm="1">
        <f t="array" ref="B3159">INDEX(JIS一覧!$A$1:$CQ$95, VALUE(LEFT(F3159, 2))+1, VALUE(RIGHT(F3159, 2))+1)</f>
        <v>誚</v>
      </c>
      <c r="E3159" s="1">
        <f t="shared" si="250"/>
        <v>502</v>
      </c>
      <c r="F3159" s="7">
        <v>7555</v>
      </c>
      <c r="G3159" s="9" t="str" cm="1">
        <f t="array" ref="G3159">IF(LEN(F3159)=4,"1-"&amp;LEFT(F3159,2)&amp;"-"&amp;RIGHT(F3159,2),IF(AND(F3159="",B3159&lt;&gt;""),FindJISCoordinate(B3159),"No Code"))</f>
        <v>1-75-55</v>
      </c>
      <c r="H3159" s="3">
        <f t="shared" si="251"/>
        <v>35482</v>
      </c>
      <c r="I3159" s="3" t="str">
        <f t="shared" si="253"/>
        <v>U+8A9A</v>
      </c>
      <c r="J3159" s="3" t="str">
        <f t="shared" si="254"/>
        <v>誚</v>
      </c>
      <c r="K3159" s="3" t="b">
        <f t="shared" si="252"/>
        <v>1</v>
      </c>
    </row>
    <row r="3160" spans="2:11" x14ac:dyDescent="0.4">
      <c r="B3160" s="2" t="str" cm="1">
        <f t="array" ref="B3160">INDEX(JIS一覧!$A$1:$CQ$95, VALUE(LEFT(F3160, 2))+1, VALUE(RIGHT(F3160, 2))+1)</f>
        <v>誦</v>
      </c>
      <c r="E3160" s="1">
        <f t="shared" si="250"/>
        <v>502</v>
      </c>
      <c r="F3160" s="7">
        <v>7554</v>
      </c>
      <c r="G3160" s="9" t="str" cm="1">
        <f t="array" ref="G3160">IF(LEN(F3160)=4,"1-"&amp;LEFT(F3160,2)&amp;"-"&amp;RIGHT(F3160,2),IF(AND(F3160="",B3160&lt;&gt;""),FindJISCoordinate(B3160),"No Code"))</f>
        <v>1-75-54</v>
      </c>
      <c r="H3160" s="3">
        <f t="shared" si="251"/>
        <v>35494</v>
      </c>
      <c r="I3160" s="3" t="str">
        <f t="shared" si="253"/>
        <v>U+8AA6</v>
      </c>
      <c r="J3160" s="3" t="str">
        <f t="shared" si="254"/>
        <v>誦</v>
      </c>
      <c r="K3160" s="3" t="b">
        <f t="shared" si="252"/>
        <v>1</v>
      </c>
    </row>
    <row r="3161" spans="2:11" x14ac:dyDescent="0.4">
      <c r="B3161" s="2" t="str" cm="1">
        <f t="array" ref="B3161">INDEX(JIS一覧!$A$1:$CQ$95, VALUE(LEFT(F3161, 2))+1, VALUE(RIGHT(F3161, 2))+1)</f>
        <v>障</v>
      </c>
      <c r="E3161" s="1">
        <f t="shared" si="250"/>
        <v>502</v>
      </c>
      <c r="F3161" s="7">
        <v>3067</v>
      </c>
      <c r="G3161" s="9" t="str" cm="1">
        <f t="array" ref="G3161">IF(LEN(F3161)=4,"1-"&amp;LEFT(F3161,2)&amp;"-"&amp;RIGHT(F3161,2),IF(AND(F3161="",B3161&lt;&gt;""),FindJISCoordinate(B3161),"No Code"))</f>
        <v>1-30-67</v>
      </c>
      <c r="H3161" s="3">
        <f t="shared" si="251"/>
        <v>38556</v>
      </c>
      <c r="I3161" s="3" t="str">
        <f t="shared" si="253"/>
        <v>U+969C</v>
      </c>
      <c r="J3161" s="3" t="str">
        <f t="shared" si="254"/>
        <v>障</v>
      </c>
      <c r="K3161" s="3" t="b">
        <f t="shared" si="252"/>
        <v>1</v>
      </c>
    </row>
    <row r="3162" spans="2:11" x14ac:dyDescent="0.4">
      <c r="B3162" s="2" t="str" cm="1">
        <f t="array" ref="B3162">INDEX(JIS一覧!$A$1:$CQ$95, VALUE(LEFT(F3162, 2))+1, VALUE(RIGHT(F3162, 2))+1)</f>
        <v>韶</v>
      </c>
      <c r="E3162" s="1">
        <f t="shared" si="250"/>
        <v>502</v>
      </c>
      <c r="F3162" s="7">
        <v>8080</v>
      </c>
      <c r="G3162" s="9" t="str" cm="1">
        <f t="array" ref="G3162">IF(LEN(F3162)=4,"1-"&amp;LEFT(F3162,2)&amp;"-"&amp;RIGHT(F3162,2),IF(AND(F3162="",B3162&lt;&gt;""),FindJISCoordinate(B3162),"No Code"))</f>
        <v>1-80-80</v>
      </c>
      <c r="H3162" s="3">
        <f t="shared" si="251"/>
        <v>38902</v>
      </c>
      <c r="I3162" s="3" t="str">
        <f t="shared" si="253"/>
        <v>U+97F6</v>
      </c>
      <c r="J3162" s="3" t="str">
        <f t="shared" si="254"/>
        <v>韶</v>
      </c>
      <c r="K3162" s="3" t="b">
        <f t="shared" si="252"/>
        <v>1</v>
      </c>
    </row>
    <row r="3163" spans="2:11" x14ac:dyDescent="0.4">
      <c r="B3163" s="2" t="str" cm="1">
        <f t="array" ref="B3163">INDEX(JIS一覧!$A$1:$CQ$95, VALUE(LEFT(F3163, 2))+1, VALUE(RIGHT(F3163, 2))+1)</f>
        <v>廠</v>
      </c>
      <c r="E3163" s="1">
        <f t="shared" si="250"/>
        <v>502</v>
      </c>
      <c r="F3163" s="7">
        <v>3019</v>
      </c>
      <c r="G3163" s="9" t="str" cm="1">
        <f t="array" ref="G3163">IF(LEN(F3163)=4,"1-"&amp;LEFT(F3163,2)&amp;"-"&amp;RIGHT(F3163,2),IF(AND(F3163="",B3163&lt;&gt;""),FindJISCoordinate(B3163),"No Code"))</f>
        <v>1-30-19</v>
      </c>
      <c r="H3163" s="3">
        <f t="shared" si="251"/>
        <v>24288</v>
      </c>
      <c r="I3163" s="3" t="str">
        <f t="shared" si="253"/>
        <v>U+5EE0</v>
      </c>
      <c r="J3163" s="3" t="str">
        <f t="shared" si="254"/>
        <v>廠</v>
      </c>
      <c r="K3163" s="3" t="b">
        <f t="shared" si="252"/>
        <v>1</v>
      </c>
    </row>
    <row r="3164" spans="2:11" x14ac:dyDescent="0.4">
      <c r="B3164" s="2" t="str" cm="1">
        <f t="array" ref="B3164">INDEX(JIS一覧!$A$1:$CQ$95, VALUE(LEFT(F3164, 2))+1, VALUE(RIGHT(F3164, 2))+1)</f>
        <v>厰</v>
      </c>
      <c r="C3164" t="s">
        <v>11303</v>
      </c>
      <c r="E3164" s="1">
        <f t="shared" si="250"/>
        <v>502</v>
      </c>
      <c r="F3164" s="7">
        <v>5050</v>
      </c>
      <c r="G3164" s="9" t="str" cm="1">
        <f t="array" ref="G3164">IF(LEN(F3164)=4,"1-"&amp;LEFT(F3164,2)&amp;"-"&amp;RIGHT(F3164,2),IF(AND(F3164="",B3164&lt;&gt;""),FindJISCoordinate(B3164),"No Code"))</f>
        <v>1-50-50</v>
      </c>
      <c r="H3164" s="3">
        <f t="shared" si="251"/>
        <v>21424</v>
      </c>
      <c r="I3164" s="3" t="str">
        <f t="shared" si="253"/>
        <v>U+53B0</v>
      </c>
      <c r="J3164" s="3" t="str">
        <f t="shared" si="254"/>
        <v>厰</v>
      </c>
      <c r="K3164" s="3" t="b">
        <f t="shared" si="252"/>
        <v>1</v>
      </c>
    </row>
    <row r="3165" spans="2:11" x14ac:dyDescent="0.4">
      <c r="B3165" s="2" t="str" cm="1">
        <f t="array" ref="B3165">INDEX(JIS一覧!$A$1:$CQ$95, VALUE(LEFT(F3165, 2))+1, VALUE(RIGHT(F3165, 2))+1)</f>
        <v>憧</v>
      </c>
      <c r="E3165" s="1">
        <f t="shared" si="250"/>
        <v>502</v>
      </c>
      <c r="F3165" s="7">
        <v>3820</v>
      </c>
      <c r="G3165" s="9" t="str" cm="1">
        <f t="array" ref="G3165">IF(LEN(F3165)=4,"1-"&amp;LEFT(F3165,2)&amp;"-"&amp;RIGHT(F3165,2),IF(AND(F3165="",B3165&lt;&gt;""),FindJISCoordinate(B3165),"No Code"))</f>
        <v>1-38-20</v>
      </c>
      <c r="H3165" s="3">
        <f t="shared" si="251"/>
        <v>24999</v>
      </c>
      <c r="I3165" s="3" t="str">
        <f t="shared" si="253"/>
        <v>U+61A7</v>
      </c>
      <c r="J3165" s="3" t="str">
        <f t="shared" si="254"/>
        <v>憧</v>
      </c>
      <c r="K3165" s="3" t="b">
        <f t="shared" si="252"/>
        <v>1</v>
      </c>
    </row>
    <row r="3166" spans="2:11" x14ac:dyDescent="0.4">
      <c r="B3166" s="2" t="str" cm="1">
        <f t="array" ref="B3166">INDEX(JIS一覧!$A$1:$CQ$95, VALUE(LEFT(F3166, 2))+1, VALUE(RIGHT(F3166, 2))+1)</f>
        <v>慫</v>
      </c>
      <c r="E3166" s="1">
        <f t="shared" si="250"/>
        <v>502</v>
      </c>
      <c r="F3166" s="7">
        <v>5649</v>
      </c>
      <c r="G3166" s="9" t="str" cm="1">
        <f t="array" ref="G3166">IF(LEN(F3166)=4,"1-"&amp;LEFT(F3166,2)&amp;"-"&amp;RIGHT(F3166,2),IF(AND(F3166="",B3166&lt;&gt;""),FindJISCoordinate(B3166),"No Code"))</f>
        <v>1-56-49</v>
      </c>
      <c r="H3166" s="3">
        <f t="shared" si="251"/>
        <v>24939</v>
      </c>
      <c r="I3166" s="3" t="str">
        <f t="shared" si="253"/>
        <v>U+616B</v>
      </c>
      <c r="J3166" s="3" t="str">
        <f t="shared" si="254"/>
        <v>慫</v>
      </c>
      <c r="K3166" s="3" t="b">
        <f t="shared" si="252"/>
        <v>1</v>
      </c>
    </row>
    <row r="3167" spans="2:11" x14ac:dyDescent="0.4">
      <c r="B3167" s="2" t="str" cm="1">
        <f t="array" ref="B3167">INDEX(JIS一覧!$A$1:$CQ$95, VALUE(LEFT(F3167, 2))+1, VALUE(RIGHT(F3167, 2))+1)</f>
        <v>憔</v>
      </c>
      <c r="E3167" s="1">
        <f t="shared" si="250"/>
        <v>502</v>
      </c>
      <c r="F3167" s="7">
        <v>5662</v>
      </c>
      <c r="G3167" s="9" t="str" cm="1">
        <f t="array" ref="G3167">IF(LEN(F3167)=4,"1-"&amp;LEFT(F3167,2)&amp;"-"&amp;RIGHT(F3167,2),IF(AND(F3167="",B3167&lt;&gt;""),FindJISCoordinate(B3167),"No Code"))</f>
        <v>1-56-62</v>
      </c>
      <c r="H3167" s="3">
        <f t="shared" si="251"/>
        <v>24980</v>
      </c>
      <c r="I3167" s="3" t="str">
        <f t="shared" si="253"/>
        <v>U+6194</v>
      </c>
      <c r="J3167" s="3" t="str">
        <f t="shared" si="254"/>
        <v>憔</v>
      </c>
      <c r="K3167" s="3" t="b">
        <f t="shared" si="252"/>
        <v>1</v>
      </c>
    </row>
    <row r="3168" spans="2:11" x14ac:dyDescent="0.4">
      <c r="B3168" s="2" t="str" cm="1">
        <f t="array" ref="B3168">INDEX(JIS一覧!$A$1:$CQ$95, VALUE(LEFT(F3168, 2))+1, VALUE(RIGHT(F3168, 2))+1)</f>
        <v>樟</v>
      </c>
      <c r="E3168" s="1">
        <f t="shared" si="250"/>
        <v>502</v>
      </c>
      <c r="F3168" s="7">
        <v>3032</v>
      </c>
      <c r="G3168" s="9" t="str" cm="1">
        <f t="array" ref="G3168">IF(LEN(F3168)=4,"1-"&amp;LEFT(F3168,2)&amp;"-"&amp;RIGHT(F3168,2),IF(AND(F3168="",B3168&lt;&gt;""),FindJISCoordinate(B3168),"No Code"))</f>
        <v>1-30-32</v>
      </c>
      <c r="H3168" s="3">
        <f t="shared" si="251"/>
        <v>27167</v>
      </c>
      <c r="I3168" s="3" t="str">
        <f t="shared" si="253"/>
        <v>U+6A1F</v>
      </c>
      <c r="J3168" s="3" t="str">
        <f t="shared" si="254"/>
        <v>樟</v>
      </c>
      <c r="K3168" s="3" t="b">
        <f t="shared" si="252"/>
        <v>1</v>
      </c>
    </row>
    <row r="3169" spans="2:11" x14ac:dyDescent="0.4">
      <c r="B3169" s="2" t="str" cm="1">
        <f t="array" ref="B3169">INDEX(JIS一覧!$A$1:$CQ$95, VALUE(LEFT(F3169, 2))+1, VALUE(RIGHT(F3169, 2))+1)</f>
        <v>樅</v>
      </c>
      <c r="E3169" s="1">
        <f t="shared" si="250"/>
        <v>502</v>
      </c>
      <c r="F3169" s="7">
        <v>6066</v>
      </c>
      <c r="G3169" s="9" t="str" cm="1">
        <f t="array" ref="G3169">IF(LEN(F3169)=4,"1-"&amp;LEFT(F3169,2)&amp;"-"&amp;RIGHT(F3169,2),IF(AND(F3169="",B3169&lt;&gt;""),FindJISCoordinate(B3169),"No Code"))</f>
        <v>1-60-66</v>
      </c>
      <c r="H3169" s="3">
        <f t="shared" si="251"/>
        <v>27141</v>
      </c>
      <c r="I3169" s="3" t="str">
        <f t="shared" si="253"/>
        <v>U+6A05</v>
      </c>
      <c r="J3169" s="3" t="str">
        <f t="shared" si="254"/>
        <v>樅</v>
      </c>
      <c r="K3169" s="3" t="b">
        <f t="shared" si="252"/>
        <v>1</v>
      </c>
    </row>
    <row r="3170" spans="2:11" x14ac:dyDescent="0.4">
      <c r="B3170" s="2" t="str" cm="1">
        <f t="array" ref="B3170">INDEX(JIS一覧!$A$1:$CQ$95, VALUE(LEFT(F3170, 2))+1, VALUE(RIGHT(F3170, 2))+1)</f>
        <v>殤</v>
      </c>
      <c r="E3170" s="1">
        <f t="shared" si="250"/>
        <v>502</v>
      </c>
      <c r="F3170" s="7">
        <v>6147</v>
      </c>
      <c r="G3170" s="9" t="str" cm="1">
        <f t="array" ref="G3170">IF(LEN(F3170)=4,"1-"&amp;LEFT(F3170,2)&amp;"-"&amp;RIGHT(F3170,2),IF(AND(F3170="",B3170&lt;&gt;""),FindJISCoordinate(B3170),"No Code"))</f>
        <v>1-61-47</v>
      </c>
      <c r="H3170" s="3">
        <f t="shared" si="251"/>
        <v>27556</v>
      </c>
      <c r="I3170" s="3" t="str">
        <f t="shared" si="253"/>
        <v>U+6BA4</v>
      </c>
      <c r="J3170" s="3" t="str">
        <f t="shared" si="254"/>
        <v>殤</v>
      </c>
      <c r="K3170" s="3" t="b">
        <f t="shared" si="252"/>
        <v>1</v>
      </c>
    </row>
    <row r="3171" spans="2:11" x14ac:dyDescent="0.4">
      <c r="B3171" s="2" t="str" cm="1">
        <f t="array" ref="B3171">INDEX(JIS一覧!$A$1:$CQ$95, VALUE(LEFT(F3171, 2))+1, VALUE(RIGHT(F3171, 2))+1)</f>
        <v>漿</v>
      </c>
      <c r="E3171" s="1">
        <f t="shared" si="250"/>
        <v>502</v>
      </c>
      <c r="F3171" s="7">
        <v>6289</v>
      </c>
      <c r="G3171" s="9" t="str" cm="1">
        <f t="array" ref="G3171">IF(LEN(F3171)=4,"1-"&amp;LEFT(F3171,2)&amp;"-"&amp;RIGHT(F3171,2),IF(AND(F3171="",B3171&lt;&gt;""),FindJISCoordinate(B3171),"No Code"))</f>
        <v>1-62-89</v>
      </c>
      <c r="H3171" s="3">
        <f t="shared" si="251"/>
        <v>28479</v>
      </c>
      <c r="I3171" s="3" t="str">
        <f t="shared" si="253"/>
        <v>U+6F3F</v>
      </c>
      <c r="J3171" s="3" t="str">
        <f t="shared" si="254"/>
        <v>漿</v>
      </c>
      <c r="K3171" s="3" t="b">
        <f t="shared" si="252"/>
        <v>1</v>
      </c>
    </row>
    <row r="3172" spans="2:11" x14ac:dyDescent="0.4">
      <c r="B3172" s="2" t="str" cm="1">
        <f t="array" ref="B3172">INDEX(JIS一覧!$A$1:$CQ$95, VALUE(LEFT(F3172, 2))+1, VALUE(RIGHT(F3172, 2))+1)</f>
        <v>璋</v>
      </c>
      <c r="E3172" s="1">
        <f t="shared" si="250"/>
        <v>502</v>
      </c>
      <c r="F3172" s="7">
        <v>6488</v>
      </c>
      <c r="G3172" s="9" t="str" cm="1">
        <f t="array" ref="G3172">IF(LEN(F3172)=4,"1-"&amp;LEFT(F3172,2)&amp;"-"&amp;RIGHT(F3172,2),IF(AND(F3172="",B3172&lt;&gt;""),FindJISCoordinate(B3172),"No Code"))</f>
        <v>1-64-88</v>
      </c>
      <c r="H3172" s="3">
        <f t="shared" si="251"/>
        <v>29835</v>
      </c>
      <c r="I3172" s="3" t="str">
        <f t="shared" si="253"/>
        <v>U+748B</v>
      </c>
      <c r="J3172" s="3" t="str">
        <f t="shared" si="254"/>
        <v>璋</v>
      </c>
      <c r="K3172" s="3" t="b">
        <f t="shared" si="252"/>
        <v>1</v>
      </c>
    </row>
    <row r="3173" spans="2:11" x14ac:dyDescent="0.4">
      <c r="B3173" s="2" t="str" cm="1">
        <f t="array" ref="B3173">INDEX(JIS一覧!$A$1:$CQ$95, VALUE(LEFT(F3173, 2))+1, VALUE(RIGHT(F3173, 2))+1)</f>
        <v>蕉</v>
      </c>
      <c r="E3173" s="1">
        <f t="shared" si="250"/>
        <v>502</v>
      </c>
      <c r="F3173" s="7">
        <v>3054</v>
      </c>
      <c r="G3173" s="9" t="str" cm="1">
        <f t="array" ref="G3173">IF(LEN(F3173)=4,"1-"&amp;LEFT(F3173,2)&amp;"-"&amp;RIGHT(F3173,2),IF(AND(F3173="",B3173&lt;&gt;""),FindJISCoordinate(B3173),"No Code"))</f>
        <v>1-30-54</v>
      </c>
      <c r="H3173" s="3">
        <f t="shared" si="251"/>
        <v>34121</v>
      </c>
      <c r="I3173" s="3" t="str">
        <f t="shared" si="253"/>
        <v>U+8549</v>
      </c>
      <c r="J3173" s="3" t="str">
        <f t="shared" si="254"/>
        <v>蕉</v>
      </c>
      <c r="K3173" s="3" t="b">
        <f t="shared" si="252"/>
        <v>1</v>
      </c>
    </row>
    <row r="3174" spans="2:11" x14ac:dyDescent="0.4">
      <c r="B3174" s="2" t="str" cm="1">
        <f t="array" ref="B3174">INDEX(JIS一覧!$A$1:$CQ$95, VALUE(LEFT(F3174, 2))+1, VALUE(RIGHT(F3174, 2))+1)</f>
        <v>衝</v>
      </c>
      <c r="E3174" s="1">
        <f t="shared" si="250"/>
        <v>502</v>
      </c>
      <c r="F3174" s="7">
        <v>3055</v>
      </c>
      <c r="G3174" s="9" t="str" cm="1">
        <f t="array" ref="G3174">IF(LEN(F3174)=4,"1-"&amp;LEFT(F3174,2)&amp;"-"&amp;RIGHT(F3174,2),IF(AND(F3174="",B3174&lt;&gt;""),FindJISCoordinate(B3174),"No Code"))</f>
        <v>1-30-55</v>
      </c>
      <c r="H3174" s="3">
        <f t="shared" si="251"/>
        <v>34909</v>
      </c>
      <c r="I3174" s="3" t="str">
        <f t="shared" si="253"/>
        <v>U+885D</v>
      </c>
      <c r="J3174" s="3" t="str">
        <f t="shared" si="254"/>
        <v>衝</v>
      </c>
      <c r="K3174" s="3" t="b">
        <f t="shared" si="252"/>
        <v>1</v>
      </c>
    </row>
    <row r="3175" spans="2:11" x14ac:dyDescent="0.4">
      <c r="B3175" s="2" t="str" cm="1">
        <f t="array" ref="B3175">INDEX(JIS一覧!$A$1:$CQ$95, VALUE(LEFT(F3175, 2))+1, VALUE(RIGHT(F3175, 2))+1)</f>
        <v>賞</v>
      </c>
      <c r="E3175" s="1">
        <f t="shared" si="250"/>
        <v>502</v>
      </c>
      <c r="F3175" s="7">
        <v>3062</v>
      </c>
      <c r="G3175" s="9" t="str" cm="1">
        <f t="array" ref="G3175">IF(LEN(F3175)=4,"1-"&amp;LEFT(F3175,2)&amp;"-"&amp;RIGHT(F3175,2),IF(AND(F3175="",B3175&lt;&gt;""),FindJISCoordinate(B3175),"No Code"))</f>
        <v>1-30-62</v>
      </c>
      <c r="H3175" s="3">
        <f t="shared" si="251"/>
        <v>36062</v>
      </c>
      <c r="I3175" s="3" t="str">
        <f t="shared" si="253"/>
        <v>U+8CDE</v>
      </c>
      <c r="J3175" s="3" t="str">
        <f t="shared" si="254"/>
        <v>賞</v>
      </c>
      <c r="K3175" s="3" t="b">
        <f t="shared" si="252"/>
        <v>1</v>
      </c>
    </row>
    <row r="3176" spans="2:11" x14ac:dyDescent="0.4">
      <c r="B3176" s="2" t="str" cm="1">
        <f t="array" ref="B3176">INDEX(JIS一覧!$A$1:$CQ$95, VALUE(LEFT(F3176, 2))+1, VALUE(RIGHT(F3176, 2))+1)</f>
        <v>銷</v>
      </c>
      <c r="E3176" s="1">
        <f t="shared" si="250"/>
        <v>502</v>
      </c>
      <c r="F3176" s="7">
        <v>7889</v>
      </c>
      <c r="G3176" s="9" t="str" cm="1">
        <f t="array" ref="G3176">IF(LEN(F3176)=4,"1-"&amp;LEFT(F3176,2)&amp;"-"&amp;RIGHT(F3176,2),IF(AND(F3176="",B3176&lt;&gt;""),FindJISCoordinate(B3176),"No Code"))</f>
        <v>1-78-89</v>
      </c>
      <c r="H3176" s="3">
        <f t="shared" si="251"/>
        <v>37559</v>
      </c>
      <c r="I3176" s="3" t="str">
        <f t="shared" si="253"/>
        <v>U+92B7</v>
      </c>
      <c r="J3176" s="3" t="str">
        <f t="shared" si="254"/>
        <v>銷</v>
      </c>
      <c r="K3176" s="3" t="b">
        <f t="shared" si="252"/>
        <v>1</v>
      </c>
    </row>
    <row r="3177" spans="2:11" x14ac:dyDescent="0.4">
      <c r="B3177" s="2" t="str" cm="1">
        <f t="array" ref="B3177">INDEX(JIS一覧!$A$1:$CQ$95, VALUE(LEFT(F3177, 2))+1, VALUE(RIGHT(F3177, 2))+1)</f>
        <v>霄</v>
      </c>
      <c r="E3177" s="1">
        <f t="shared" si="250"/>
        <v>502</v>
      </c>
      <c r="F3177" s="7">
        <v>8028</v>
      </c>
      <c r="G3177" s="9" t="str" cm="1">
        <f t="array" ref="G3177">IF(LEN(F3177)=4,"1-"&amp;LEFT(F3177,2)&amp;"-"&amp;RIGHT(F3177,2),IF(AND(F3177="",B3177&lt;&gt;""),FindJISCoordinate(B3177),"No Code"))</f>
        <v>1-80-28</v>
      </c>
      <c r="H3177" s="3">
        <f t="shared" si="251"/>
        <v>38660</v>
      </c>
      <c r="I3177" s="3" t="str">
        <f t="shared" si="253"/>
        <v>U+9704</v>
      </c>
      <c r="J3177" s="3" t="str">
        <f t="shared" si="254"/>
        <v>霄</v>
      </c>
      <c r="K3177" s="3" t="b">
        <f t="shared" si="252"/>
        <v>1</v>
      </c>
    </row>
    <row r="3178" spans="2:11" x14ac:dyDescent="0.4">
      <c r="B3178" s="2" t="str" cm="1">
        <f t="array" ref="B3178">INDEX(JIS一覧!$A$1:$CQ$95, VALUE(LEFT(F3178, 2))+1, VALUE(RIGHT(F3178, 2))+1)</f>
        <v>餉</v>
      </c>
      <c r="E3178" s="1">
        <f t="shared" si="250"/>
        <v>502</v>
      </c>
      <c r="F3178" s="7">
        <v>8114</v>
      </c>
      <c r="G3178" s="9" t="str" cm="1">
        <f t="array" ref="G3178">IF(LEN(F3178)=4,"1-"&amp;LEFT(F3178,2)&amp;"-"&amp;RIGHT(F3178,2),IF(AND(F3178="",B3178&lt;&gt;""),FindJISCoordinate(B3178),"No Code"))</f>
        <v>1-81-14</v>
      </c>
      <c r="H3178" s="3">
        <f t="shared" si="251"/>
        <v>39177</v>
      </c>
      <c r="I3178" s="3" t="str">
        <f t="shared" si="253"/>
        <v>U+9909</v>
      </c>
      <c r="J3178" s="3" t="str">
        <f t="shared" si="254"/>
        <v>餉</v>
      </c>
      <c r="K3178" s="3" t="b">
        <f t="shared" si="252"/>
        <v>1</v>
      </c>
    </row>
    <row r="3179" spans="2:11" x14ac:dyDescent="0.4">
      <c r="B3179" s="2" t="str" cm="1">
        <f t="array" ref="B3179">INDEX(JIS一覧!$A$1:$CQ$95, VALUE(LEFT(F3179, 2))+1, VALUE(RIGHT(F3179, 2))+1)</f>
        <v>嘯</v>
      </c>
      <c r="E3179" s="1">
        <f t="shared" si="250"/>
        <v>502</v>
      </c>
      <c r="F3179" s="7">
        <v>5166</v>
      </c>
      <c r="G3179" s="9" t="str" cm="1">
        <f t="array" ref="G3179">IF(LEN(F3179)=4,"1-"&amp;LEFT(F3179,2)&amp;"-"&amp;RIGHT(F3179,2),IF(AND(F3179="",B3179&lt;&gt;""),FindJISCoordinate(B3179),"No Code"))</f>
        <v>1-51-66</v>
      </c>
      <c r="H3179" s="3">
        <f t="shared" si="251"/>
        <v>22063</v>
      </c>
      <c r="I3179" s="3" t="str">
        <f t="shared" si="253"/>
        <v>U+562F</v>
      </c>
      <c r="J3179" s="3" t="str">
        <f t="shared" si="254"/>
        <v>嘯</v>
      </c>
      <c r="K3179" s="3" t="b">
        <f t="shared" si="252"/>
        <v>1</v>
      </c>
    </row>
    <row r="3180" spans="2:11" x14ac:dyDescent="0.4">
      <c r="B3180" s="2" t="str" cm="1">
        <f t="array" ref="B3180">INDEX(JIS一覧!$A$1:$CQ$95, VALUE(LEFT(F3180, 2))+1, VALUE(RIGHT(F3180, 2))+1)</f>
        <v>樵</v>
      </c>
      <c r="E3180" s="1">
        <f t="shared" si="250"/>
        <v>502</v>
      </c>
      <c r="F3180" s="7">
        <v>3033</v>
      </c>
      <c r="G3180" s="9" t="str" cm="1">
        <f t="array" ref="G3180">IF(LEN(F3180)=4,"1-"&amp;LEFT(F3180,2)&amp;"-"&amp;RIGHT(F3180,2),IF(AND(F3180="",B3180&lt;&gt;""),FindJISCoordinate(B3180),"No Code"))</f>
        <v>1-30-33</v>
      </c>
      <c r="H3180" s="3">
        <f t="shared" si="251"/>
        <v>27189</v>
      </c>
      <c r="I3180" s="3" t="str">
        <f t="shared" si="253"/>
        <v>U+6A35</v>
      </c>
      <c r="J3180" s="3" t="str">
        <f t="shared" si="254"/>
        <v>樵</v>
      </c>
      <c r="K3180" s="3" t="b">
        <f t="shared" si="252"/>
        <v>1</v>
      </c>
    </row>
    <row r="3181" spans="2:11" x14ac:dyDescent="0.4">
      <c r="B3181" s="2" t="str" cm="1">
        <f t="array" ref="B3181">INDEX(JIS一覧!$A$1:$CQ$95, VALUE(LEFT(F3181, 2))+1, VALUE(RIGHT(F3181, 2))+1)</f>
        <v>橡</v>
      </c>
      <c r="E3181" s="1">
        <f t="shared" si="250"/>
        <v>502</v>
      </c>
      <c r="F3181" s="7">
        <v>3843</v>
      </c>
      <c r="G3181" s="9" t="str" cm="1">
        <f t="array" ref="G3181">IF(LEN(F3181)=4,"1-"&amp;LEFT(F3181,2)&amp;"-"&amp;RIGHT(F3181,2),IF(AND(F3181="",B3181&lt;&gt;""),FindJISCoordinate(B3181),"No Code"))</f>
        <v>1-38-43</v>
      </c>
      <c r="H3181" s="3">
        <f t="shared" si="251"/>
        <v>27233</v>
      </c>
      <c r="I3181" s="3" t="str">
        <f t="shared" si="253"/>
        <v>U+6A61</v>
      </c>
      <c r="J3181" s="3" t="str">
        <f t="shared" si="254"/>
        <v>橡</v>
      </c>
      <c r="K3181" s="3" t="b">
        <f t="shared" si="252"/>
        <v>1</v>
      </c>
    </row>
    <row r="3182" spans="2:11" x14ac:dyDescent="0.4">
      <c r="B3182" s="2" t="str" cm="1">
        <f t="array" ref="B3182">INDEX(JIS一覧!$A$1:$CQ$95, VALUE(LEFT(F3182, 2))+1, VALUE(RIGHT(F3182, 2))+1)</f>
        <v>瘴</v>
      </c>
      <c r="E3182" s="1">
        <f t="shared" si="250"/>
        <v>502</v>
      </c>
      <c r="F3182" s="7">
        <v>6579</v>
      </c>
      <c r="G3182" s="9" t="str" cm="1">
        <f t="array" ref="G3182">IF(LEN(F3182)=4,"1-"&amp;LEFT(F3182,2)&amp;"-"&amp;RIGHT(F3182,2),IF(AND(F3182="",B3182&lt;&gt;""),FindJISCoordinate(B3182),"No Code"))</f>
        <v>1-65-79</v>
      </c>
      <c r="H3182" s="3">
        <f t="shared" si="251"/>
        <v>30260</v>
      </c>
      <c r="I3182" s="3" t="str">
        <f t="shared" si="253"/>
        <v>U+7634</v>
      </c>
      <c r="J3182" s="3" t="str">
        <f t="shared" si="254"/>
        <v>瘴</v>
      </c>
      <c r="K3182" s="3" t="b">
        <f t="shared" si="252"/>
        <v>1</v>
      </c>
    </row>
    <row r="3183" spans="2:11" x14ac:dyDescent="0.4">
      <c r="B3183" s="2" t="str" cm="1">
        <f t="array" ref="B3183">INDEX(JIS一覧!$A$1:$CQ$95, VALUE(LEFT(F3183, 2))+1, VALUE(RIGHT(F3183, 2))+1)</f>
        <v>蕭</v>
      </c>
      <c r="E3183" s="1">
        <f t="shared" si="250"/>
        <v>502</v>
      </c>
      <c r="F3183" s="7">
        <v>7311</v>
      </c>
      <c r="G3183" s="9" t="str" cm="1">
        <f t="array" ref="G3183">IF(LEN(F3183)=4,"1-"&amp;LEFT(F3183,2)&amp;"-"&amp;RIGHT(F3183,2),IF(AND(F3183="",B3183&lt;&gt;""),FindJISCoordinate(B3183),"No Code"))</f>
        <v>1-73-11</v>
      </c>
      <c r="H3183" s="3">
        <f t="shared" si="251"/>
        <v>34157</v>
      </c>
      <c r="I3183" s="3" t="str">
        <f t="shared" si="253"/>
        <v>U+856D</v>
      </c>
      <c r="J3183" s="3" t="str">
        <f t="shared" si="254"/>
        <v>蕭</v>
      </c>
      <c r="K3183" s="3" t="b">
        <f t="shared" si="252"/>
        <v>1</v>
      </c>
    </row>
    <row r="3184" spans="2:11" x14ac:dyDescent="0.4">
      <c r="B3184" s="2" t="str" cm="1">
        <f t="array" ref="B3184">INDEX(JIS一覧!$A$1:$CQ$95, VALUE(LEFT(F3184, 2))+1, VALUE(RIGHT(F3184, 2))+1)</f>
        <v>薔</v>
      </c>
      <c r="E3184" s="1">
        <f t="shared" si="250"/>
        <v>502</v>
      </c>
      <c r="F3184" s="7">
        <v>7312</v>
      </c>
      <c r="G3184" s="9" t="str" cm="1">
        <f t="array" ref="G3184">IF(LEN(F3184)=4,"1-"&amp;LEFT(F3184,2)&amp;"-"&amp;RIGHT(F3184,2),IF(AND(F3184="",B3184&lt;&gt;""),FindJISCoordinate(B3184),"No Code"))</f>
        <v>1-73-12</v>
      </c>
      <c r="H3184" s="3">
        <f t="shared" si="251"/>
        <v>34196</v>
      </c>
      <c r="I3184" s="3" t="str">
        <f t="shared" si="253"/>
        <v>U+8594</v>
      </c>
      <c r="J3184" s="3" t="str">
        <f t="shared" si="254"/>
        <v>薔</v>
      </c>
      <c r="K3184" s="3" t="b">
        <f t="shared" si="252"/>
        <v>1</v>
      </c>
    </row>
    <row r="3185" spans="2:11" x14ac:dyDescent="0.4">
      <c r="B3185" s="2" t="str" cm="1">
        <f t="array" ref="B3185">INDEX(JIS一覧!$A$1:$CQ$95, VALUE(LEFT(F3185, 2))+1, VALUE(RIGHT(F3185, 2))+1)</f>
        <v>踵</v>
      </c>
      <c r="E3185" s="1">
        <f t="shared" si="250"/>
        <v>502</v>
      </c>
      <c r="F3185" s="7">
        <v>7691</v>
      </c>
      <c r="G3185" s="9" t="str" cm="1">
        <f t="array" ref="G3185">IF(LEN(F3185)=4,"1-"&amp;LEFT(F3185,2)&amp;"-"&amp;RIGHT(F3185,2),IF(AND(F3185="",B3185&lt;&gt;""),FindJISCoordinate(B3185),"No Code"))</f>
        <v>1-76-91</v>
      </c>
      <c r="H3185" s="3">
        <f t="shared" si="251"/>
        <v>36405</v>
      </c>
      <c r="I3185" s="3" t="str">
        <f t="shared" si="253"/>
        <v>U+8E35</v>
      </c>
      <c r="J3185" s="3" t="str">
        <f t="shared" si="254"/>
        <v>踵</v>
      </c>
      <c r="K3185" s="3" t="b">
        <f t="shared" si="252"/>
        <v>1</v>
      </c>
    </row>
    <row r="3186" spans="2:11" x14ac:dyDescent="0.4">
      <c r="B3186" s="2" t="str" cm="1">
        <f t="array" ref="B3186">INDEX(JIS一覧!$A$1:$CQ$95, VALUE(LEFT(F3186, 2))+1, VALUE(RIGHT(F3186, 2))+1)</f>
        <v>錆</v>
      </c>
      <c r="E3186" s="1">
        <f t="shared" si="250"/>
        <v>502</v>
      </c>
      <c r="F3186" s="7">
        <v>2712</v>
      </c>
      <c r="G3186" s="9" t="str" cm="1">
        <f t="array" ref="G3186">IF(LEN(F3186)=4,"1-"&amp;LEFT(F3186,2)&amp;"-"&amp;RIGHT(F3186,2),IF(AND(F3186="",B3186&lt;&gt;""),FindJISCoordinate(B3186),"No Code"))</f>
        <v>1-27-12</v>
      </c>
      <c r="H3186" s="3">
        <f t="shared" si="251"/>
        <v>37638</v>
      </c>
      <c r="I3186" s="3" t="str">
        <f t="shared" si="253"/>
        <v>U+9306</v>
      </c>
      <c r="J3186" s="3" t="str">
        <f t="shared" si="254"/>
        <v>錆</v>
      </c>
      <c r="K3186" s="3" t="b">
        <f t="shared" si="252"/>
        <v>1</v>
      </c>
    </row>
    <row r="3187" spans="2:11" x14ac:dyDescent="0.4">
      <c r="B3187" s="2"/>
      <c r="C3187" t="s">
        <v>11304</v>
      </c>
      <c r="E3187" s="1">
        <f t="shared" si="250"/>
        <v>502</v>
      </c>
      <c r="G3187" s="9" t="str" cm="1">
        <f t="array" ref="G3187">IF(LEN(F3187)=4,"1-"&amp;LEFT(F3187,2)&amp;"-"&amp;RIGHT(F3187,2),IF(AND(F3187="",B3187&lt;&gt;""),FindJISCoordinate(B3187),"No Code"))</f>
        <v>No Code</v>
      </c>
      <c r="H3187" s="3" t="str">
        <f t="shared" si="251"/>
        <v/>
      </c>
      <c r="I3187" s="3" t="str">
        <f t="shared" si="253"/>
        <v/>
      </c>
      <c r="J3187" s="3" t="str">
        <f t="shared" si="254"/>
        <v/>
      </c>
      <c r="K3187" s="3" t="b">
        <f t="shared" si="252"/>
        <v>1</v>
      </c>
    </row>
    <row r="3188" spans="2:11" x14ac:dyDescent="0.4">
      <c r="B3188" s="2" t="str" cm="1">
        <f t="array" ref="B3188">INDEX(JIS一覧!$A$1:$CQ$95, VALUE(LEFT(F3188, 2))+1, VALUE(RIGHT(F3188, 2))+1)</f>
        <v>霎</v>
      </c>
      <c r="E3188" s="1">
        <f t="shared" si="250"/>
        <v>502</v>
      </c>
      <c r="F3188" s="7">
        <v>8032</v>
      </c>
      <c r="G3188" s="9" t="str" cm="1">
        <f t="array" ref="G3188">IF(LEN(F3188)=4,"1-"&amp;LEFT(F3188,2)&amp;"-"&amp;RIGHT(F3188,2),IF(AND(F3188="",B3188&lt;&gt;""),FindJISCoordinate(B3188),"No Code"))</f>
        <v>1-80-32</v>
      </c>
      <c r="H3188" s="3">
        <f t="shared" si="251"/>
        <v>38670</v>
      </c>
      <c r="I3188" s="3" t="str">
        <f t="shared" si="253"/>
        <v>U+970E</v>
      </c>
      <c r="J3188" s="3" t="str">
        <f t="shared" si="254"/>
        <v>霎</v>
      </c>
      <c r="K3188" s="3" t="b">
        <f t="shared" si="252"/>
        <v>1</v>
      </c>
    </row>
    <row r="3189" spans="2:11" x14ac:dyDescent="0.4">
      <c r="B3189" s="2" t="str" cm="1">
        <f t="array" ref="B3189">INDEX(JIS一覧!$A$1:$CQ$95, VALUE(LEFT(F3189, 2))+1, VALUE(RIGHT(F3189, 2))+1)</f>
        <v>鞘</v>
      </c>
      <c r="E3189" s="1">
        <f t="shared" si="250"/>
        <v>502</v>
      </c>
      <c r="F3189" s="7">
        <v>3068</v>
      </c>
      <c r="G3189" s="9" t="str" cm="1">
        <f t="array" ref="G3189">IF(LEN(F3189)=4,"1-"&amp;LEFT(F3189,2)&amp;"-"&amp;RIGHT(F3189,2),IF(AND(F3189="",B3189&lt;&gt;""),FindJISCoordinate(B3189),"No Code"))</f>
        <v>1-30-68</v>
      </c>
      <c r="H3189" s="3">
        <f t="shared" si="251"/>
        <v>38808</v>
      </c>
      <c r="I3189" s="3" t="str">
        <f t="shared" si="253"/>
        <v>U+9798</v>
      </c>
      <c r="J3189" s="3" t="str">
        <f t="shared" si="254"/>
        <v>鞘</v>
      </c>
      <c r="K3189" s="3" t="b">
        <f t="shared" si="252"/>
        <v>1</v>
      </c>
    </row>
    <row r="3190" spans="2:11" x14ac:dyDescent="0.4">
      <c r="B3190" s="2"/>
      <c r="C3190" t="s">
        <v>11305</v>
      </c>
      <c r="E3190" s="1">
        <f t="shared" si="250"/>
        <v>502</v>
      </c>
      <c r="G3190" s="9" t="str" cm="1">
        <f t="array" ref="G3190">IF(LEN(F3190)=4,"1-"&amp;LEFT(F3190,2)&amp;"-"&amp;RIGHT(F3190,2),IF(AND(F3190="",B3190&lt;&gt;""),FindJISCoordinate(B3190),"No Code"))</f>
        <v>No Code</v>
      </c>
      <c r="H3190" s="3" t="str">
        <f t="shared" si="251"/>
        <v/>
      </c>
      <c r="I3190" s="3" t="str">
        <f t="shared" si="253"/>
        <v/>
      </c>
      <c r="J3190" s="3" t="str">
        <f t="shared" si="254"/>
        <v/>
      </c>
      <c r="K3190" s="3" t="b">
        <f t="shared" si="252"/>
        <v>1</v>
      </c>
    </row>
    <row r="3191" spans="2:11" x14ac:dyDescent="0.4">
      <c r="B3191" s="2" t="str" cm="1">
        <f t="array" ref="B3191">INDEX(JIS一覧!$A$1:$CQ$95, VALUE(LEFT(F3191, 2))+1, VALUE(RIGHT(F3191, 2))+1)</f>
        <v>償</v>
      </c>
      <c r="E3191" s="1">
        <f t="shared" ref="E3191:E3254" si="255">IF(D3191="",E3190,D3191+ROUNDUP(E3190-D3191,-2))</f>
        <v>502</v>
      </c>
      <c r="F3191" s="7">
        <v>2994</v>
      </c>
      <c r="G3191" s="9" t="str" cm="1">
        <f t="array" ref="G3191">IF(LEN(F3191)=4,"1-"&amp;LEFT(F3191,2)&amp;"-"&amp;RIGHT(F3191,2),IF(AND(F3191="",B3191&lt;&gt;""),FindJISCoordinate(B3191),"No Code"))</f>
        <v>1-29-94</v>
      </c>
      <c r="H3191" s="3">
        <f t="shared" si="251"/>
        <v>20767</v>
      </c>
      <c r="I3191" s="3" t="str">
        <f t="shared" si="253"/>
        <v>U+511F</v>
      </c>
      <c r="J3191" s="3" t="str">
        <f t="shared" si="254"/>
        <v>償</v>
      </c>
      <c r="K3191" s="3" t="b">
        <f t="shared" si="252"/>
        <v>1</v>
      </c>
    </row>
    <row r="3192" spans="2:11" x14ac:dyDescent="0.4">
      <c r="B3192" s="2" t="str" cm="1">
        <f t="array" ref="B3192">INDEX(JIS一覧!$A$1:$CQ$95, VALUE(LEFT(F3192, 2))+1, VALUE(RIGHT(F3192, 2))+1)</f>
        <v>燮</v>
      </c>
      <c r="E3192" s="1">
        <f t="shared" si="255"/>
        <v>502</v>
      </c>
      <c r="F3192" s="7">
        <v>5057</v>
      </c>
      <c r="G3192" s="9" t="str" cm="1">
        <f t="array" ref="G3192">IF(LEN(F3192)=4,"1-"&amp;LEFT(F3192,2)&amp;"-"&amp;RIGHT(F3192,2),IF(AND(F3192="",B3192&lt;&gt;""),FindJISCoordinate(B3192),"No Code"))</f>
        <v>1-50-57</v>
      </c>
      <c r="H3192" s="3">
        <f t="shared" si="251"/>
        <v>29166</v>
      </c>
      <c r="I3192" s="3" t="str">
        <f t="shared" si="253"/>
        <v>U+71EE</v>
      </c>
      <c r="J3192" s="3" t="str">
        <f t="shared" si="254"/>
        <v>燮</v>
      </c>
      <c r="K3192" s="3" t="b">
        <f t="shared" si="252"/>
        <v>1</v>
      </c>
    </row>
    <row r="3193" spans="2:11" x14ac:dyDescent="0.4">
      <c r="B3193" s="2" t="str" cm="1">
        <f t="array" ref="B3193">INDEX(JIS一覧!$A$1:$CQ$95, VALUE(LEFT(F3193, 2))+1, VALUE(RIGHT(F3193, 2))+1)</f>
        <v>檣</v>
      </c>
      <c r="E3193" s="1">
        <f t="shared" si="255"/>
        <v>502</v>
      </c>
      <c r="F3193" s="7">
        <v>6094</v>
      </c>
      <c r="G3193" s="9" t="str" cm="1">
        <f t="array" ref="G3193">IF(LEN(F3193)=4,"1-"&amp;LEFT(F3193,2)&amp;"-"&amp;RIGHT(F3193,2),IF(AND(F3193="",B3193&lt;&gt;""),FindJISCoordinate(B3193),"No Code"))</f>
        <v>1-60-94</v>
      </c>
      <c r="H3193" s="3">
        <f t="shared" si="251"/>
        <v>27299</v>
      </c>
      <c r="I3193" s="3" t="str">
        <f t="shared" si="253"/>
        <v>U+6AA3</v>
      </c>
      <c r="J3193" s="3" t="str">
        <f t="shared" si="254"/>
        <v>檣</v>
      </c>
      <c r="K3193" s="3" t="b">
        <f t="shared" si="252"/>
        <v>1</v>
      </c>
    </row>
    <row r="3194" spans="2:11" x14ac:dyDescent="0.4">
      <c r="B3194" s="2" t="str" cm="1">
        <f t="array" ref="B3194">INDEX(JIS一覧!$A$1:$CQ$95, VALUE(LEFT(F3194, 2))+1, VALUE(RIGHT(F3194, 2))+1)</f>
        <v>牆</v>
      </c>
      <c r="E3194" s="1">
        <f t="shared" si="255"/>
        <v>502</v>
      </c>
      <c r="F3194" s="7">
        <v>6415</v>
      </c>
      <c r="G3194" s="9" t="str" cm="1">
        <f t="array" ref="G3194">IF(LEN(F3194)=4,"1-"&amp;LEFT(F3194,2)&amp;"-"&amp;RIGHT(F3194,2),IF(AND(F3194="",B3194&lt;&gt;""),FindJISCoordinate(B3194),"No Code"))</f>
        <v>1-64-15</v>
      </c>
      <c r="H3194" s="3">
        <f t="shared" si="251"/>
        <v>29254</v>
      </c>
      <c r="I3194" s="3" t="str">
        <f t="shared" si="253"/>
        <v>U+7246</v>
      </c>
      <c r="J3194" s="3" t="str">
        <f t="shared" si="254"/>
        <v>牆</v>
      </c>
      <c r="K3194" s="3" t="b">
        <f t="shared" si="252"/>
        <v>1</v>
      </c>
    </row>
    <row r="3195" spans="2:11" x14ac:dyDescent="0.4">
      <c r="B3195" s="2" t="str" cm="1">
        <f t="array" ref="B3195">INDEX(JIS一覧!$A$1:$CQ$95, VALUE(LEFT(F3195, 2))+1, VALUE(RIGHT(F3195, 2))+1)</f>
        <v>墻</v>
      </c>
      <c r="C3195" t="s">
        <v>11306</v>
      </c>
      <c r="E3195" s="1">
        <f t="shared" si="255"/>
        <v>502</v>
      </c>
      <c r="F3195" s="7">
        <v>5254</v>
      </c>
      <c r="G3195" s="9" t="str" cm="1">
        <f t="array" ref="G3195">IF(LEN(F3195)=4,"1-"&amp;LEFT(F3195,2)&amp;"-"&amp;RIGHT(F3195,2),IF(AND(F3195="",B3195&lt;&gt;""),FindJISCoordinate(B3195),"No Code"))</f>
        <v>1-52-54</v>
      </c>
      <c r="H3195" s="3">
        <f t="shared" si="251"/>
        <v>22715</v>
      </c>
      <c r="I3195" s="3" t="str">
        <f t="shared" si="253"/>
        <v>U+58BB</v>
      </c>
      <c r="J3195" s="3" t="str">
        <f t="shared" si="254"/>
        <v>墻</v>
      </c>
      <c r="K3195" s="3" t="b">
        <f t="shared" si="252"/>
        <v>1</v>
      </c>
    </row>
    <row r="3196" spans="2:11" x14ac:dyDescent="0.4">
      <c r="B3196" s="2" t="str" cm="1">
        <f t="array" ref="B3196">INDEX(JIS一覧!$A$1:$CQ$95, VALUE(LEFT(F3196, 2))+1, VALUE(RIGHT(F3196, 2))+1)</f>
        <v>礁</v>
      </c>
      <c r="E3196" s="1">
        <f t="shared" si="255"/>
        <v>502</v>
      </c>
      <c r="F3196" s="7">
        <v>3044</v>
      </c>
      <c r="G3196" s="9" t="str" cm="1">
        <f t="array" ref="G3196">IF(LEN(F3196)=4,"1-"&amp;LEFT(F3196,2)&amp;"-"&amp;RIGHT(F3196,2),IF(AND(F3196="",B3196&lt;&gt;""),FindJISCoordinate(B3196),"No Code"))</f>
        <v>1-30-44</v>
      </c>
      <c r="H3196" s="3">
        <f t="shared" si="251"/>
        <v>30977</v>
      </c>
      <c r="I3196" s="3" t="str">
        <f t="shared" si="253"/>
        <v>U+7901</v>
      </c>
      <c r="J3196" s="3" t="str">
        <f t="shared" si="254"/>
        <v>礁</v>
      </c>
      <c r="K3196" s="3" t="b">
        <f t="shared" si="252"/>
        <v>1</v>
      </c>
    </row>
    <row r="3197" spans="2:11" x14ac:dyDescent="0.4">
      <c r="B3197" s="2" t="str" cm="1">
        <f t="array" ref="B3197">INDEX(JIS一覧!$A$1:$CQ$95, VALUE(LEFT(F3197, 2))+1, VALUE(RIGHT(F3197, 2))+1)</f>
        <v>篠</v>
      </c>
      <c r="E3197" s="1">
        <f t="shared" si="255"/>
        <v>502</v>
      </c>
      <c r="F3197" s="7">
        <v>2836</v>
      </c>
      <c r="G3197" s="9" t="str" cm="1">
        <f t="array" ref="G3197">IF(LEN(F3197)=4,"1-"&amp;LEFT(F3197,2)&amp;"-"&amp;RIGHT(F3197,2),IF(AND(F3197="",B3197&lt;&gt;""),FindJISCoordinate(B3197),"No Code"))</f>
        <v>1-28-36</v>
      </c>
      <c r="H3197" s="3">
        <f t="shared" si="251"/>
        <v>31712</v>
      </c>
      <c r="I3197" s="3" t="str">
        <f t="shared" si="253"/>
        <v>U+7BE0</v>
      </c>
      <c r="J3197" s="3" t="str">
        <f t="shared" si="254"/>
        <v>篠</v>
      </c>
      <c r="K3197" s="3" t="b">
        <f t="shared" si="252"/>
        <v>1</v>
      </c>
    </row>
    <row r="3198" spans="2:11" x14ac:dyDescent="0.4">
      <c r="B3198" s="2"/>
      <c r="C3198" t="s">
        <v>11307</v>
      </c>
      <c r="E3198" s="1">
        <f t="shared" si="255"/>
        <v>502</v>
      </c>
      <c r="G3198" s="9" t="str" cm="1">
        <f t="array" ref="G3198">IF(LEN(F3198)=4,"1-"&amp;LEFT(F3198,2)&amp;"-"&amp;RIGHT(F3198,2),IF(AND(F3198="",B3198&lt;&gt;""),FindJISCoordinate(B3198),"No Code"))</f>
        <v>No Code</v>
      </c>
      <c r="H3198" s="3" t="str">
        <f t="shared" si="251"/>
        <v/>
      </c>
      <c r="I3198" s="3" t="str">
        <f t="shared" si="253"/>
        <v/>
      </c>
      <c r="J3198" s="3" t="str">
        <f t="shared" si="254"/>
        <v/>
      </c>
      <c r="K3198" s="3" t="b">
        <f t="shared" si="252"/>
        <v>1</v>
      </c>
    </row>
    <row r="3199" spans="2:11" x14ac:dyDescent="0.4">
      <c r="B3199" s="2" t="str" cm="1">
        <f t="array" ref="B3199">INDEX(JIS一覧!$A$1:$CQ$95, VALUE(LEFT(F3199, 2))+1, VALUE(RIGHT(F3199, 2))+1)</f>
        <v>聳</v>
      </c>
      <c r="E3199" s="1">
        <f t="shared" si="255"/>
        <v>502</v>
      </c>
      <c r="F3199" s="7">
        <v>7064</v>
      </c>
      <c r="G3199" s="9" t="str" cm="1">
        <f t="array" ref="G3199">IF(LEN(F3199)=4,"1-"&amp;LEFT(F3199,2)&amp;"-"&amp;RIGHT(F3199,2),IF(AND(F3199="",B3199&lt;&gt;""),FindJISCoordinate(B3199),"No Code"))</f>
        <v>1-70-64</v>
      </c>
      <c r="H3199" s="3">
        <f t="shared" si="251"/>
        <v>32883</v>
      </c>
      <c r="I3199" s="3" t="str">
        <f t="shared" si="253"/>
        <v>U+8073</v>
      </c>
      <c r="J3199" s="3" t="str">
        <f t="shared" si="254"/>
        <v>聳</v>
      </c>
      <c r="K3199" s="3" t="b">
        <f t="shared" si="252"/>
        <v>1</v>
      </c>
    </row>
    <row r="3200" spans="2:11" x14ac:dyDescent="0.4">
      <c r="B3200" s="2" t="str" cm="1">
        <f t="array" ref="B3200">INDEX(JIS一覧!$A$1:$CQ$95, VALUE(LEFT(F3200, 2))+1, VALUE(RIGHT(F3200, 2))+1)</f>
        <v>鍬</v>
      </c>
      <c r="E3200" s="1">
        <f t="shared" si="255"/>
        <v>502</v>
      </c>
      <c r="F3200" s="7">
        <v>2313</v>
      </c>
      <c r="G3200" s="9" t="str" cm="1">
        <f t="array" ref="G3200">IF(LEN(F3200)=4,"1-"&amp;LEFT(F3200,2)&amp;"-"&amp;RIGHT(F3200,2),IF(AND(F3200="",B3200&lt;&gt;""),FindJISCoordinate(B3200),"No Code"))</f>
        <v>1-23-13</v>
      </c>
      <c r="H3200" s="3">
        <f t="shared" si="251"/>
        <v>37740</v>
      </c>
      <c r="I3200" s="3" t="str">
        <f t="shared" si="253"/>
        <v>U+936C</v>
      </c>
      <c r="J3200" s="3" t="str">
        <f t="shared" si="254"/>
        <v>鍬</v>
      </c>
      <c r="K3200" s="3" t="b">
        <f t="shared" si="252"/>
        <v>1</v>
      </c>
    </row>
    <row r="3201" spans="2:11" x14ac:dyDescent="0.4">
      <c r="B3201" s="2" t="str" cm="1">
        <f t="array" ref="B3201">INDEX(JIS一覧!$A$1:$CQ$95, VALUE(LEFT(F3201, 2))+1, VALUE(RIGHT(F3201, 2))+1)</f>
        <v>鍾</v>
      </c>
      <c r="E3201" s="1">
        <f t="shared" si="255"/>
        <v>502</v>
      </c>
      <c r="F3201" s="7">
        <v>3065</v>
      </c>
      <c r="G3201" s="9" t="str" cm="1">
        <f t="array" ref="G3201">IF(LEN(F3201)=4,"1-"&amp;LEFT(F3201,2)&amp;"-"&amp;RIGHT(F3201,2),IF(AND(F3201="",B3201&lt;&gt;""),FindJISCoordinate(B3201),"No Code"))</f>
        <v>1-30-65</v>
      </c>
      <c r="H3201" s="3">
        <f t="shared" si="251"/>
        <v>37758</v>
      </c>
      <c r="I3201" s="3" t="str">
        <f t="shared" si="253"/>
        <v>U+937E</v>
      </c>
      <c r="J3201" s="3" t="str">
        <f t="shared" si="254"/>
        <v>鍾</v>
      </c>
      <c r="K3201" s="3" t="b">
        <f t="shared" si="252"/>
        <v>1</v>
      </c>
    </row>
    <row r="3202" spans="2:11" x14ac:dyDescent="0.4">
      <c r="B3202" s="2" t="str" cm="1">
        <f t="array" ref="B3202">INDEX(JIS一覧!$A$1:$CQ$95, VALUE(LEFT(F3202, 2))+1, VALUE(RIGHT(F3202, 2))+1)</f>
        <v>聶</v>
      </c>
      <c r="E3202" s="1">
        <f t="shared" si="255"/>
        <v>502</v>
      </c>
      <c r="F3202" s="7">
        <v>7067</v>
      </c>
      <c r="G3202" s="9" t="str" cm="1">
        <f t="array" ref="G3202">IF(LEN(F3202)=4,"1-"&amp;LEFT(F3202,2)&amp;"-"&amp;RIGHT(F3202,2),IF(AND(F3202="",B3202&lt;&gt;""),FindJISCoordinate(B3202),"No Code"))</f>
        <v>1-70-67</v>
      </c>
      <c r="H3202" s="3">
        <f t="shared" ref="H3202:H3265" si="256">IFERROR(_xlfn.UNICODE(B3202),"")</f>
        <v>32886</v>
      </c>
      <c r="I3202" s="3" t="str">
        <f t="shared" si="253"/>
        <v>U+8076</v>
      </c>
      <c r="J3202" s="3" t="str">
        <f t="shared" si="254"/>
        <v>聶</v>
      </c>
      <c r="K3202" s="3" t="b">
        <f t="shared" ref="K3202:K3265" si="257">B3202=J3202</f>
        <v>1</v>
      </c>
    </row>
    <row r="3203" spans="2:11" x14ac:dyDescent="0.4">
      <c r="B3203" s="2" t="str" cm="1">
        <f t="array" ref="B3203">INDEX(JIS一覧!$A$1:$CQ$95, VALUE(LEFT(F3203, 2))+1, VALUE(RIGHT(F3203, 2))+1)</f>
        <v>觴</v>
      </c>
      <c r="E3203" s="1">
        <f t="shared" si="255"/>
        <v>502</v>
      </c>
      <c r="F3203" s="7">
        <v>7528</v>
      </c>
      <c r="G3203" s="9" t="str" cm="1">
        <f t="array" ref="G3203">IF(LEN(F3203)=4,"1-"&amp;LEFT(F3203,2)&amp;"-"&amp;RIGHT(F3203,2),IF(AND(F3203="",B3203&lt;&gt;""),FindJISCoordinate(B3203),"No Code"))</f>
        <v>1-75-28</v>
      </c>
      <c r="H3203" s="3">
        <f t="shared" si="256"/>
        <v>35316</v>
      </c>
      <c r="I3203" s="3" t="str">
        <f t="shared" si="253"/>
        <v>U+89F4</v>
      </c>
      <c r="J3203" s="3" t="str">
        <f t="shared" si="254"/>
        <v>觴</v>
      </c>
      <c r="K3203" s="3" t="b">
        <f t="shared" si="257"/>
        <v>1</v>
      </c>
    </row>
    <row r="3204" spans="2:11" x14ac:dyDescent="0.4">
      <c r="B3204" s="2" t="str" cm="1">
        <f t="array" ref="B3204">INDEX(JIS一覧!$A$1:$CQ$95, VALUE(LEFT(F3204, 2))+1, VALUE(RIGHT(F3204, 2))+1)</f>
        <v>蹤</v>
      </c>
      <c r="E3204" s="1">
        <f t="shared" si="255"/>
        <v>502</v>
      </c>
      <c r="F3204" s="7">
        <v>7707</v>
      </c>
      <c r="G3204" s="9" t="str" cm="1">
        <f t="array" ref="G3204">IF(LEN(F3204)=4,"1-"&amp;LEFT(F3204,2)&amp;"-"&amp;RIGHT(F3204,2),IF(AND(F3204="",B3204&lt;&gt;""),FindJISCoordinate(B3204),"No Code"))</f>
        <v>1-77-07</v>
      </c>
      <c r="H3204" s="3">
        <f t="shared" si="256"/>
        <v>36452</v>
      </c>
      <c r="I3204" s="3" t="str">
        <f t="shared" si="253"/>
        <v>U+8E64</v>
      </c>
      <c r="J3204" s="3" t="str">
        <f t="shared" si="254"/>
        <v>蹤</v>
      </c>
      <c r="K3204" s="3" t="b">
        <f t="shared" si="257"/>
        <v>1</v>
      </c>
    </row>
    <row r="3205" spans="2:11" x14ac:dyDescent="0.4">
      <c r="B3205" s="2" t="str" cm="1">
        <f t="array" ref="B3205">INDEX(JIS一覧!$A$1:$CQ$95, VALUE(LEFT(F3205, 2))+1, VALUE(RIGHT(F3205, 2))+1)</f>
        <v>醬</v>
      </c>
      <c r="E3205" s="1">
        <f t="shared" si="255"/>
        <v>502</v>
      </c>
      <c r="F3205" s="7">
        <v>9289</v>
      </c>
      <c r="G3205" s="9" t="str" cm="1">
        <f t="array" ref="G3205">IF(LEN(F3205)=4,"1-"&amp;LEFT(F3205,2)&amp;"-"&amp;RIGHT(F3205,2),IF(AND(F3205="",B3205&lt;&gt;""),FindJISCoordinate(B3205),"No Code"))</f>
        <v>1-92-89</v>
      </c>
      <c r="H3205" s="3">
        <f t="shared" si="256"/>
        <v>37292</v>
      </c>
      <c r="I3205" s="3" t="str">
        <f t="shared" si="253"/>
        <v>U+91AC</v>
      </c>
      <c r="J3205" s="3" t="str">
        <f t="shared" si="254"/>
        <v>醬</v>
      </c>
      <c r="K3205" s="3" t="b">
        <f t="shared" si="257"/>
        <v>1</v>
      </c>
    </row>
    <row r="3206" spans="2:11" x14ac:dyDescent="0.4">
      <c r="B3206" s="2" t="str" cm="1">
        <f t="array" ref="B3206">INDEX(JIS一覧!$A$1:$CQ$95, VALUE(LEFT(F3206, 2))+1, VALUE(RIGHT(F3206, 2))+1)</f>
        <v>醤</v>
      </c>
      <c r="C3206" t="s">
        <v>11308</v>
      </c>
      <c r="E3206" s="1">
        <f t="shared" si="255"/>
        <v>502</v>
      </c>
      <c r="F3206" s="7">
        <v>3063</v>
      </c>
      <c r="G3206" s="9" t="str" cm="1">
        <f t="array" ref="G3206">IF(LEN(F3206)=4,"1-"&amp;LEFT(F3206,2)&amp;"-"&amp;RIGHT(F3206,2),IF(AND(F3206="",B3206&lt;&gt;""),FindJISCoordinate(B3206),"No Code"))</f>
        <v>1-30-63</v>
      </c>
      <c r="H3206" s="3">
        <f t="shared" si="256"/>
        <v>37284</v>
      </c>
      <c r="I3206" s="3" t="str">
        <f t="shared" si="253"/>
        <v>U+91A4</v>
      </c>
      <c r="J3206" s="3" t="str">
        <f t="shared" si="254"/>
        <v>醤</v>
      </c>
      <c r="K3206" s="3" t="b">
        <f t="shared" si="257"/>
        <v>1</v>
      </c>
    </row>
    <row r="3207" spans="2:11" x14ac:dyDescent="0.4">
      <c r="B3207" s="2" t="str" cm="1">
        <f t="array" ref="B3207">INDEX(JIS一覧!$A$1:$CQ$95, VALUE(LEFT(F3207, 2))+1, VALUE(RIGHT(F3207, 2))+1)</f>
        <v>鬆</v>
      </c>
      <c r="E3207" s="1">
        <f t="shared" si="255"/>
        <v>502</v>
      </c>
      <c r="F3207" s="7">
        <v>8202</v>
      </c>
      <c r="G3207" s="9" t="str" cm="1">
        <f t="array" ref="G3207">IF(LEN(F3207)=4,"1-"&amp;LEFT(F3207,2)&amp;"-"&amp;RIGHT(F3207,2),IF(AND(F3207="",B3207&lt;&gt;""),FindJISCoordinate(B3207),"No Code"))</f>
        <v>1-82-02</v>
      </c>
      <c r="H3207" s="3">
        <f t="shared" si="256"/>
        <v>39686</v>
      </c>
      <c r="I3207" s="3" t="str">
        <f t="shared" si="253"/>
        <v>U+9B06</v>
      </c>
      <c r="J3207" s="3" t="str">
        <f t="shared" si="254"/>
        <v>鬆</v>
      </c>
      <c r="K3207" s="3" t="b">
        <f t="shared" si="257"/>
        <v>1</v>
      </c>
    </row>
    <row r="3208" spans="2:11" x14ac:dyDescent="0.4">
      <c r="B3208" s="2" t="str" cm="1">
        <f t="array" ref="B3208">INDEX(JIS一覧!$A$1:$CQ$95, VALUE(LEFT(F3208, 2))+1, VALUE(RIGHT(F3208, 2))+1)</f>
        <v>鮹</v>
      </c>
      <c r="E3208" s="1">
        <f t="shared" si="255"/>
        <v>502</v>
      </c>
      <c r="F3208" s="7">
        <v>8235</v>
      </c>
      <c r="G3208" s="9" t="str" cm="1">
        <f t="array" ref="G3208">IF(LEN(F3208)=4,"1-"&amp;LEFT(F3208,2)&amp;"-"&amp;RIGHT(F3208,2),IF(AND(F3208="",B3208&lt;&gt;""),FindJISCoordinate(B3208),"No Code"))</f>
        <v>1-82-35</v>
      </c>
      <c r="H3208" s="3">
        <f t="shared" si="256"/>
        <v>39865</v>
      </c>
      <c r="I3208" s="3" t="str">
        <f t="shared" si="253"/>
        <v>U+9BB9</v>
      </c>
      <c r="J3208" s="3" t="str">
        <f t="shared" si="254"/>
        <v>鮹</v>
      </c>
      <c r="K3208" s="3" t="b">
        <f t="shared" si="257"/>
        <v>1</v>
      </c>
    </row>
    <row r="3209" spans="2:11" x14ac:dyDescent="0.4">
      <c r="B3209" s="2" t="str" cm="1">
        <f t="array" ref="B3209">INDEX(JIS一覧!$A$1:$CQ$95, VALUE(LEFT(F3209, 2))+1, VALUE(RIGHT(F3209, 2))+1)</f>
        <v>瀟</v>
      </c>
      <c r="E3209" s="1">
        <f t="shared" si="255"/>
        <v>502</v>
      </c>
      <c r="F3209" s="7">
        <v>6347</v>
      </c>
      <c r="G3209" s="9" t="str" cm="1">
        <f t="array" ref="G3209">IF(LEN(F3209)=4,"1-"&amp;LEFT(F3209,2)&amp;"-"&amp;RIGHT(F3209,2),IF(AND(F3209="",B3209&lt;&gt;""),FindJISCoordinate(B3209),"No Code"))</f>
        <v>1-63-47</v>
      </c>
      <c r="H3209" s="3">
        <f t="shared" si="256"/>
        <v>28703</v>
      </c>
      <c r="I3209" s="3" t="str">
        <f t="shared" si="253"/>
        <v>U+701F</v>
      </c>
      <c r="J3209" s="3" t="str">
        <f t="shared" si="254"/>
        <v>瀟</v>
      </c>
      <c r="K3209" s="3" t="b">
        <f t="shared" si="257"/>
        <v>1</v>
      </c>
    </row>
    <row r="3210" spans="2:11" x14ac:dyDescent="0.4">
      <c r="B3210" s="2" t="str" cm="1">
        <f t="array" ref="B3210">INDEX(JIS一覧!$A$1:$CQ$95, VALUE(LEFT(F3210, 2))+1, VALUE(RIGHT(F3210, 2))+1)</f>
        <v>簫</v>
      </c>
      <c r="E3210" s="1">
        <f t="shared" si="255"/>
        <v>502</v>
      </c>
      <c r="F3210" s="7">
        <v>6852</v>
      </c>
      <c r="G3210" s="9" t="str" cm="1">
        <f t="array" ref="G3210">IF(LEN(F3210)=4,"1-"&amp;LEFT(F3210,2)&amp;"-"&amp;RIGHT(F3210,2),IF(AND(F3210="",B3210&lt;&gt;""),FindJISCoordinate(B3210),"No Code"))</f>
        <v>1-68-52</v>
      </c>
      <c r="H3210" s="3">
        <f t="shared" si="256"/>
        <v>31787</v>
      </c>
      <c r="I3210" s="3" t="str">
        <f t="shared" ref="I3210:I3273" si="258">IFERROR("U+"&amp;DEC2HEX(H3210),"")</f>
        <v>U+7C2B</v>
      </c>
      <c r="J3210" s="3" t="str">
        <f t="shared" ref="J3210:J3273" si="259">IFERROR(_xlfn.UNICHAR(H3210),"")</f>
        <v>簫</v>
      </c>
      <c r="K3210" s="3" t="b">
        <f t="shared" si="257"/>
        <v>1</v>
      </c>
    </row>
    <row r="3211" spans="2:11" x14ac:dyDescent="0.4">
      <c r="B3211" s="2" t="str" cm="1">
        <f t="array" ref="B3211">INDEX(JIS一覧!$A$1:$CQ$95, VALUE(LEFT(F3211, 2))+1, VALUE(RIGHT(F3211, 2))+1)</f>
        <v>艢</v>
      </c>
      <c r="E3211" s="1">
        <f t="shared" si="255"/>
        <v>502</v>
      </c>
      <c r="F3211" s="7">
        <v>7164</v>
      </c>
      <c r="G3211" s="9" t="str" cm="1">
        <f t="array" ref="G3211">IF(LEN(F3211)=4,"1-"&amp;LEFT(F3211,2)&amp;"-"&amp;RIGHT(F3211,2),IF(AND(F3211="",B3211&lt;&gt;""),FindJISCoordinate(B3211),"No Code"))</f>
        <v>1-71-64</v>
      </c>
      <c r="H3211" s="3">
        <f t="shared" si="256"/>
        <v>33378</v>
      </c>
      <c r="I3211" s="3" t="str">
        <f t="shared" si="258"/>
        <v>U+8262</v>
      </c>
      <c r="J3211" s="3" t="str">
        <f t="shared" si="259"/>
        <v>艢</v>
      </c>
      <c r="K3211" s="3" t="b">
        <f t="shared" si="257"/>
        <v>1</v>
      </c>
    </row>
    <row r="3212" spans="2:11" x14ac:dyDescent="0.4">
      <c r="B3212" s="2" t="str" cm="1">
        <f t="array" ref="B3212">INDEX(JIS一覧!$A$1:$CQ$95, VALUE(LEFT(F3212, 2))+1, VALUE(RIGHT(F3212, 2))+1)</f>
        <v>鏘</v>
      </c>
      <c r="E3212" s="1">
        <f t="shared" si="255"/>
        <v>502</v>
      </c>
      <c r="F3212" s="7">
        <v>7922</v>
      </c>
      <c r="G3212" s="9" t="str" cm="1">
        <f t="array" ref="G3212">IF(LEN(F3212)=4,"1-"&amp;LEFT(F3212,2)&amp;"-"&amp;RIGHT(F3212,2),IF(AND(F3212="",B3212&lt;&gt;""),FindJISCoordinate(B3212),"No Code"))</f>
        <v>1-79-22</v>
      </c>
      <c r="H3212" s="3">
        <f t="shared" si="256"/>
        <v>37848</v>
      </c>
      <c r="I3212" s="3" t="str">
        <f t="shared" si="258"/>
        <v>U+93D8</v>
      </c>
      <c r="J3212" s="3" t="str">
        <f t="shared" si="259"/>
        <v>鏘</v>
      </c>
      <c r="K3212" s="3" t="b">
        <f t="shared" si="257"/>
        <v>1</v>
      </c>
    </row>
    <row r="3213" spans="2:11" x14ac:dyDescent="0.4">
      <c r="B3213" s="2" t="str" cm="1">
        <f t="array" ref="B3213">INDEX(JIS一覧!$A$1:$CQ$95, VALUE(LEFT(F3213, 2))+1, VALUE(RIGHT(F3213, 2))+1)</f>
        <v>鐘</v>
      </c>
      <c r="E3213" s="1">
        <f t="shared" si="255"/>
        <v>502</v>
      </c>
      <c r="F3213" s="7">
        <v>3066</v>
      </c>
      <c r="G3213" s="9" t="str" cm="1">
        <f t="array" ref="G3213">IF(LEN(F3213)=4,"1-"&amp;LEFT(F3213,2)&amp;"-"&amp;RIGHT(F3213,2),IF(AND(F3213="",B3213&lt;&gt;""),FindJISCoordinate(B3213),"No Code"))</f>
        <v>1-30-66</v>
      </c>
      <c r="H3213" s="3">
        <f t="shared" si="256"/>
        <v>37912</v>
      </c>
      <c r="I3213" s="3" t="str">
        <f t="shared" si="258"/>
        <v>U+9418</v>
      </c>
      <c r="J3213" s="3" t="str">
        <f t="shared" si="259"/>
        <v>鐘</v>
      </c>
      <c r="K3213" s="3" t="b">
        <f t="shared" si="257"/>
        <v>1</v>
      </c>
    </row>
    <row r="3214" spans="2:11" x14ac:dyDescent="0.4">
      <c r="B3214" s="2" t="str" cm="1">
        <f t="array" ref="B3214">INDEX(JIS一覧!$A$1:$CQ$95, VALUE(LEFT(F3214, 2))+1, VALUE(RIGHT(F3214, 2))+1)</f>
        <v>囁</v>
      </c>
      <c r="E3214" s="1">
        <f t="shared" si="255"/>
        <v>502</v>
      </c>
      <c r="F3214" s="7">
        <v>5181</v>
      </c>
      <c r="G3214" s="9" t="str" cm="1">
        <f t="array" ref="G3214">IF(LEN(F3214)=4,"1-"&amp;LEFT(F3214,2)&amp;"-"&amp;RIGHT(F3214,2),IF(AND(F3214="",B3214&lt;&gt;""),FindJISCoordinate(B3214),"No Code"))</f>
        <v>1-51-81</v>
      </c>
      <c r="H3214" s="3">
        <f t="shared" si="256"/>
        <v>22209</v>
      </c>
      <c r="I3214" s="3" t="str">
        <f t="shared" si="258"/>
        <v>U+56C1</v>
      </c>
      <c r="J3214" s="3" t="str">
        <f t="shared" si="259"/>
        <v>囁</v>
      </c>
      <c r="K3214" s="3" t="b">
        <f t="shared" si="257"/>
        <v>1</v>
      </c>
    </row>
    <row r="3215" spans="2:11" x14ac:dyDescent="0.4">
      <c r="B3215" s="2" t="str" cm="1">
        <f t="array" ref="B3215">INDEX(JIS一覧!$A$1:$CQ$95, VALUE(LEFT(F3215, 2))+1, VALUE(RIGHT(F3215, 2))+1)</f>
        <v>懾</v>
      </c>
      <c r="E3215" s="1">
        <f t="shared" si="255"/>
        <v>502</v>
      </c>
      <c r="F3215" s="7">
        <v>5687</v>
      </c>
      <c r="G3215" s="9" t="str" cm="1">
        <f t="array" ref="G3215">IF(LEN(F3215)=4,"1-"&amp;LEFT(F3215,2)&amp;"-"&amp;RIGHT(F3215,2),IF(AND(F3215="",B3215&lt;&gt;""),FindJISCoordinate(B3215),"No Code"))</f>
        <v>1-56-87</v>
      </c>
      <c r="H3215" s="3">
        <f t="shared" si="256"/>
        <v>25086</v>
      </c>
      <c r="I3215" s="3" t="str">
        <f t="shared" si="258"/>
        <v>U+61FE</v>
      </c>
      <c r="J3215" s="3" t="str">
        <f t="shared" si="259"/>
        <v>懾</v>
      </c>
      <c r="K3215" s="3" t="b">
        <f t="shared" si="257"/>
        <v>1</v>
      </c>
    </row>
    <row r="3216" spans="2:11" x14ac:dyDescent="0.4">
      <c r="B3216" s="2" t="str" cm="1">
        <f t="array" ref="B3216">INDEX(JIS一覧!$A$1:$CQ$95, VALUE(LEFT(F3216, 2))+1, VALUE(RIGHT(F3216, 2))+1)</f>
        <v>鱆</v>
      </c>
      <c r="E3216" s="1">
        <f t="shared" si="255"/>
        <v>502</v>
      </c>
      <c r="F3216" s="7">
        <v>8267</v>
      </c>
      <c r="G3216" s="9" t="str" cm="1">
        <f t="array" ref="G3216">IF(LEN(F3216)=4,"1-"&amp;LEFT(F3216,2)&amp;"-"&amp;RIGHT(F3216,2),IF(AND(F3216="",B3216&lt;&gt;""),FindJISCoordinate(B3216),"No Code"))</f>
        <v>1-82-67</v>
      </c>
      <c r="H3216" s="3">
        <f t="shared" si="256"/>
        <v>40006</v>
      </c>
      <c r="I3216" s="3" t="str">
        <f t="shared" si="258"/>
        <v>U+9C46</v>
      </c>
      <c r="J3216" s="3" t="str">
        <f t="shared" si="259"/>
        <v>鱆</v>
      </c>
      <c r="K3216" s="3" t="b">
        <f t="shared" si="257"/>
        <v>1</v>
      </c>
    </row>
    <row r="3217" spans="2:11" x14ac:dyDescent="0.4">
      <c r="B3217" s="2" t="str" cm="1">
        <f t="array" ref="B3217">INDEX(JIS一覧!$A$1:$CQ$95, VALUE(LEFT(F3217, 2))+1, VALUE(RIGHT(F3217, 2))+1)</f>
        <v>鷦</v>
      </c>
      <c r="E3217" s="1">
        <f t="shared" si="255"/>
        <v>502</v>
      </c>
      <c r="F3217" s="7">
        <v>8328</v>
      </c>
      <c r="G3217" s="9" t="str" cm="1">
        <f t="array" ref="G3217">IF(LEN(F3217)=4,"1-"&amp;LEFT(F3217,2)&amp;"-"&amp;RIGHT(F3217,2),IF(AND(F3217="",B3217&lt;&gt;""),FindJISCoordinate(B3217),"No Code"))</f>
        <v>1-83-28</v>
      </c>
      <c r="H3217" s="3">
        <f t="shared" si="256"/>
        <v>40422</v>
      </c>
      <c r="I3217" s="3" t="str">
        <f t="shared" si="258"/>
        <v>U+9DE6</v>
      </c>
      <c r="J3217" s="3" t="str">
        <f t="shared" si="259"/>
        <v>鷦</v>
      </c>
      <c r="K3217" s="3" t="b">
        <f t="shared" si="257"/>
        <v>1</v>
      </c>
    </row>
    <row r="3218" spans="2:11" x14ac:dyDescent="0.4">
      <c r="B3218" s="2" t="str" cm="1">
        <f t="array" ref="B3218">INDEX(JIS一覧!$A$1:$CQ$95, VALUE(LEFT(F3218, 2))+1, VALUE(RIGHT(F3218, 2))+1)</f>
        <v>鱶</v>
      </c>
      <c r="E3218" s="1">
        <f t="shared" si="255"/>
        <v>502</v>
      </c>
      <c r="F3218" s="7">
        <v>8272</v>
      </c>
      <c r="G3218" s="9" t="str" cm="1">
        <f t="array" ref="G3218">IF(LEN(F3218)=4,"1-"&amp;LEFT(F3218,2)&amp;"-"&amp;RIGHT(F3218,2),IF(AND(F3218="",B3218&lt;&gt;""),FindJISCoordinate(B3218),"No Code"))</f>
        <v>1-82-72</v>
      </c>
      <c r="H3218" s="3">
        <f t="shared" si="256"/>
        <v>40054</v>
      </c>
      <c r="I3218" s="3" t="str">
        <f t="shared" si="258"/>
        <v>U+9C76</v>
      </c>
      <c r="J3218" s="3" t="str">
        <f t="shared" si="259"/>
        <v>鱶</v>
      </c>
      <c r="K3218" s="3" t="b">
        <f t="shared" si="257"/>
        <v>1</v>
      </c>
    </row>
    <row r="3219" spans="2:11" x14ac:dyDescent="0.4">
      <c r="B3219" s="2" t="str" cm="1">
        <f t="array" ref="B3219">INDEX(JIS一覧!$A$1:$CQ$95, VALUE(LEFT(F3219, 2))+1, VALUE(RIGHT(F3219, 2))+1)</f>
        <v>顳</v>
      </c>
      <c r="E3219" s="1">
        <f t="shared" si="255"/>
        <v>502</v>
      </c>
      <c r="F3219" s="7">
        <v>8103</v>
      </c>
      <c r="G3219" s="9" t="str" cm="1">
        <f t="array" ref="G3219">IF(LEN(F3219)=4,"1-"&amp;LEFT(F3219,2)&amp;"-"&amp;RIGHT(F3219,2),IF(AND(F3219="",B3219&lt;&gt;""),FindJISCoordinate(B3219),"No Code"))</f>
        <v>1-81-03</v>
      </c>
      <c r="H3219" s="3">
        <f t="shared" si="256"/>
        <v>39027</v>
      </c>
      <c r="I3219" s="3" t="str">
        <f t="shared" si="258"/>
        <v>U+9873</v>
      </c>
      <c r="J3219" s="3" t="str">
        <f t="shared" si="259"/>
        <v>顳</v>
      </c>
      <c r="K3219" s="3" t="b">
        <f t="shared" si="257"/>
        <v>1</v>
      </c>
    </row>
    <row r="3220" spans="2:11" x14ac:dyDescent="0.4">
      <c r="B3220" s="2" t="str" cm="1">
        <f t="array" ref="B3220">INDEX(JIS一覧!$A$1:$CQ$95, VALUE(LEFT(F3220, 2))+1, VALUE(RIGHT(F3220, 2))+1)</f>
        <v>上</v>
      </c>
      <c r="E3220" s="1">
        <f t="shared" si="255"/>
        <v>502</v>
      </c>
      <c r="F3220" s="7">
        <v>3069</v>
      </c>
      <c r="G3220" s="9" t="str" cm="1">
        <f t="array" ref="G3220">IF(LEN(F3220)=4,"1-"&amp;LEFT(F3220,2)&amp;"-"&amp;RIGHT(F3220,2),IF(AND(F3220="",B3220&lt;&gt;""),FindJISCoordinate(B3220),"No Code"))</f>
        <v>1-30-69</v>
      </c>
      <c r="H3220" s="3">
        <f t="shared" si="256"/>
        <v>19978</v>
      </c>
      <c r="I3220" s="3" t="str">
        <f t="shared" si="258"/>
        <v>U+4E0A</v>
      </c>
      <c r="J3220" s="3" t="str">
        <f t="shared" si="259"/>
        <v>上</v>
      </c>
      <c r="K3220" s="3" t="b">
        <f t="shared" si="257"/>
        <v>1</v>
      </c>
    </row>
    <row r="3221" spans="2:11" x14ac:dyDescent="0.4">
      <c r="B3221" s="2" t="str" cm="1">
        <f t="array" ref="B3221">INDEX(JIS一覧!$A$1:$CQ$95, VALUE(LEFT(F3221, 2))+1, VALUE(RIGHT(F3221, 2))+1)</f>
        <v>丈</v>
      </c>
      <c r="E3221" s="1">
        <f t="shared" si="255"/>
        <v>502</v>
      </c>
      <c r="F3221" s="7">
        <v>3070</v>
      </c>
      <c r="G3221" s="9" t="str" cm="1">
        <f t="array" ref="G3221">IF(LEN(F3221)=4,"1-"&amp;LEFT(F3221,2)&amp;"-"&amp;RIGHT(F3221,2),IF(AND(F3221="",B3221&lt;&gt;""),FindJISCoordinate(B3221),"No Code"))</f>
        <v>1-30-70</v>
      </c>
      <c r="H3221" s="3">
        <f t="shared" si="256"/>
        <v>19976</v>
      </c>
      <c r="I3221" s="3" t="str">
        <f t="shared" si="258"/>
        <v>U+4E08</v>
      </c>
      <c r="J3221" s="3" t="str">
        <f t="shared" si="259"/>
        <v>丈</v>
      </c>
      <c r="K3221" s="3" t="b">
        <f t="shared" si="257"/>
        <v>1</v>
      </c>
    </row>
    <row r="3222" spans="2:11" x14ac:dyDescent="0.4">
      <c r="B3222" s="2" t="str" cm="1">
        <f t="array" ref="B3222">INDEX(JIS一覧!$A$1:$CQ$95, VALUE(LEFT(F3222, 2))+1, VALUE(RIGHT(F3222, 2))+1)</f>
        <v>仍</v>
      </c>
      <c r="E3222" s="1">
        <f t="shared" si="255"/>
        <v>502</v>
      </c>
      <c r="F3222" s="7">
        <v>4827</v>
      </c>
      <c r="G3222" s="9" t="str" cm="1">
        <f t="array" ref="G3222">IF(LEN(F3222)=4,"1-"&amp;LEFT(F3222,2)&amp;"-"&amp;RIGHT(F3222,2),IF(AND(F3222="",B3222&lt;&gt;""),FindJISCoordinate(B3222),"No Code"))</f>
        <v>1-48-27</v>
      </c>
      <c r="H3222" s="3">
        <f t="shared" si="256"/>
        <v>20173</v>
      </c>
      <c r="I3222" s="3" t="str">
        <f t="shared" si="258"/>
        <v>U+4ECD</v>
      </c>
      <c r="J3222" s="3" t="str">
        <f t="shared" si="259"/>
        <v>仍</v>
      </c>
      <c r="K3222" s="3" t="b">
        <f t="shared" si="257"/>
        <v>1</v>
      </c>
    </row>
    <row r="3223" spans="2:11" x14ac:dyDescent="0.4">
      <c r="B3223" s="2" t="str" cm="1">
        <f t="array" ref="B3223">INDEX(JIS一覧!$A$1:$CQ$95, VALUE(LEFT(F3223, 2))+1, VALUE(RIGHT(F3223, 2))+1)</f>
        <v>冗</v>
      </c>
      <c r="E3223" s="1">
        <f t="shared" si="255"/>
        <v>502</v>
      </c>
      <c r="F3223" s="7">
        <v>3073</v>
      </c>
      <c r="G3223" s="9" t="str" cm="1">
        <f t="array" ref="G3223">IF(LEN(F3223)=4,"1-"&amp;LEFT(F3223,2)&amp;"-"&amp;RIGHT(F3223,2),IF(AND(F3223="",B3223&lt;&gt;""),FindJISCoordinate(B3223),"No Code"))</f>
        <v>1-30-73</v>
      </c>
      <c r="H3223" s="3">
        <f t="shared" si="256"/>
        <v>20887</v>
      </c>
      <c r="I3223" s="3" t="str">
        <f t="shared" si="258"/>
        <v>U+5197</v>
      </c>
      <c r="J3223" s="3" t="str">
        <f t="shared" si="259"/>
        <v>冗</v>
      </c>
      <c r="K3223" s="3" t="b">
        <f t="shared" si="257"/>
        <v>1</v>
      </c>
    </row>
    <row r="3224" spans="2:11" x14ac:dyDescent="0.4">
      <c r="B3224" s="2" t="str" cm="1">
        <f t="array" ref="B3224">INDEX(JIS一覧!$A$1:$CQ$95, VALUE(LEFT(F3224, 2))+1, VALUE(RIGHT(F3224, 2))+1)</f>
        <v>仗</v>
      </c>
      <c r="E3224" s="1">
        <f t="shared" si="255"/>
        <v>502</v>
      </c>
      <c r="F3224" s="7">
        <v>4831</v>
      </c>
      <c r="G3224" s="9" t="str" cm="1">
        <f t="array" ref="G3224">IF(LEN(F3224)=4,"1-"&amp;LEFT(F3224,2)&amp;"-"&amp;RIGHT(F3224,2),IF(AND(F3224="",B3224&lt;&gt;""),FindJISCoordinate(B3224),"No Code"))</f>
        <v>1-48-31</v>
      </c>
      <c r="H3224" s="3">
        <f t="shared" si="256"/>
        <v>20183</v>
      </c>
      <c r="I3224" s="3" t="str">
        <f t="shared" si="258"/>
        <v>U+4ED7</v>
      </c>
      <c r="J3224" s="3" t="str">
        <f t="shared" si="259"/>
        <v>仗</v>
      </c>
      <c r="K3224" s="3" t="b">
        <f t="shared" si="257"/>
        <v>1</v>
      </c>
    </row>
    <row r="3225" spans="2:11" x14ac:dyDescent="0.4">
      <c r="B3225" s="2" t="str" cm="1">
        <f t="array" ref="B3225">INDEX(JIS一覧!$A$1:$CQ$95, VALUE(LEFT(F3225, 2))+1, VALUE(RIGHT(F3225, 2))+1)</f>
        <v>条</v>
      </c>
      <c r="E3225" s="1">
        <f t="shared" si="255"/>
        <v>502</v>
      </c>
      <c r="F3225" s="7">
        <v>3082</v>
      </c>
      <c r="G3225" s="9" t="str" cm="1">
        <f t="array" ref="G3225">IF(LEN(F3225)=4,"1-"&amp;LEFT(F3225,2)&amp;"-"&amp;RIGHT(F3225,2),IF(AND(F3225="",B3225&lt;&gt;""),FindJISCoordinate(B3225),"No Code"))</f>
        <v>1-30-82</v>
      </c>
      <c r="H3225" s="3">
        <f t="shared" si="256"/>
        <v>26465</v>
      </c>
      <c r="I3225" s="3" t="str">
        <f t="shared" si="258"/>
        <v>U+6761</v>
      </c>
      <c r="J3225" s="3" t="str">
        <f t="shared" si="259"/>
        <v>条</v>
      </c>
      <c r="K3225" s="3" t="b">
        <f t="shared" si="257"/>
        <v>1</v>
      </c>
    </row>
    <row r="3226" spans="2:11" x14ac:dyDescent="0.4">
      <c r="B3226" s="2" t="str" cm="1">
        <f t="array" ref="B3226">INDEX(JIS一覧!$A$1:$CQ$95, VALUE(LEFT(F3226, 2))+1, VALUE(RIGHT(F3226, 2))+1)</f>
        <v>條</v>
      </c>
      <c r="C3226" t="s">
        <v>11309</v>
      </c>
      <c r="E3226" s="1">
        <f t="shared" si="255"/>
        <v>502</v>
      </c>
      <c r="F3226" s="7">
        <v>5974</v>
      </c>
      <c r="G3226" s="9" t="str" cm="1">
        <f t="array" ref="G3226">IF(LEN(F3226)=4,"1-"&amp;LEFT(F3226,2)&amp;"-"&amp;RIGHT(F3226,2),IF(AND(F3226="",B3226&lt;&gt;""),FindJISCoordinate(B3226),"No Code"))</f>
        <v>1-59-74</v>
      </c>
      <c r="H3226" s="3">
        <f t="shared" si="256"/>
        <v>26781</v>
      </c>
      <c r="I3226" s="3" t="str">
        <f t="shared" si="258"/>
        <v>U+689D</v>
      </c>
      <c r="J3226" s="3" t="str">
        <f t="shared" si="259"/>
        <v>條</v>
      </c>
      <c r="K3226" s="3" t="b">
        <f t="shared" si="257"/>
        <v>1</v>
      </c>
    </row>
    <row r="3227" spans="2:11" x14ac:dyDescent="0.4">
      <c r="B3227" s="2" t="str" cm="1">
        <f t="array" ref="B3227">INDEX(JIS一覧!$A$1:$CQ$95, VALUE(LEFT(F3227, 2))+1, VALUE(RIGHT(F3227, 2))+1)</f>
        <v>杖</v>
      </c>
      <c r="E3227" s="1">
        <f t="shared" si="255"/>
        <v>502</v>
      </c>
      <c r="F3227" s="7">
        <v>3083</v>
      </c>
      <c r="G3227" s="9" t="str" cm="1">
        <f t="array" ref="G3227">IF(LEN(F3227)=4,"1-"&amp;LEFT(F3227,2)&amp;"-"&amp;RIGHT(F3227,2),IF(AND(F3227="",B3227&lt;&gt;""),FindJISCoordinate(B3227),"No Code"))</f>
        <v>1-30-83</v>
      </c>
      <c r="H3227" s="3">
        <f t="shared" si="256"/>
        <v>26454</v>
      </c>
      <c r="I3227" s="3" t="str">
        <f t="shared" si="258"/>
        <v>U+6756</v>
      </c>
      <c r="J3227" s="3" t="str">
        <f t="shared" si="259"/>
        <v>杖</v>
      </c>
      <c r="K3227" s="3" t="b">
        <f t="shared" si="257"/>
        <v>1</v>
      </c>
    </row>
    <row r="3228" spans="2:11" x14ac:dyDescent="0.4">
      <c r="B3228" s="2" t="str" cm="1">
        <f t="array" ref="B3228">INDEX(JIS一覧!$A$1:$CQ$95, VALUE(LEFT(F3228, 2))+1, VALUE(RIGHT(F3228, 2))+1)</f>
        <v>状</v>
      </c>
      <c r="E3228" s="1">
        <f t="shared" si="255"/>
        <v>502</v>
      </c>
      <c r="F3228" s="7">
        <v>3085</v>
      </c>
      <c r="G3228" s="9" t="str" cm="1">
        <f t="array" ref="G3228">IF(LEN(F3228)=4,"1-"&amp;LEFT(F3228,2)&amp;"-"&amp;RIGHT(F3228,2),IF(AND(F3228="",B3228&lt;&gt;""),FindJISCoordinate(B3228),"No Code"))</f>
        <v>1-30-85</v>
      </c>
      <c r="H3228" s="3">
        <f t="shared" si="256"/>
        <v>29366</v>
      </c>
      <c r="I3228" s="3" t="str">
        <f t="shared" si="258"/>
        <v>U+72B6</v>
      </c>
      <c r="J3228" s="3" t="str">
        <f t="shared" si="259"/>
        <v>状</v>
      </c>
      <c r="K3228" s="3" t="b">
        <f t="shared" si="257"/>
        <v>1</v>
      </c>
    </row>
    <row r="3229" spans="2:11" x14ac:dyDescent="0.4">
      <c r="B3229" s="2" t="str" cm="1">
        <f t="array" ref="B3229">INDEX(JIS一覧!$A$1:$CQ$95, VALUE(LEFT(F3229, 2))+1, VALUE(RIGHT(F3229, 2))+1)</f>
        <v>狀</v>
      </c>
      <c r="C3229" t="s">
        <v>11310</v>
      </c>
      <c r="E3229" s="1">
        <f t="shared" si="255"/>
        <v>502</v>
      </c>
      <c r="F3229" s="7">
        <v>8774</v>
      </c>
      <c r="G3229" s="9" t="str" cm="1">
        <f t="array" ref="G3229">IF(LEN(F3229)=4,"1-"&amp;LEFT(F3229,2)&amp;"-"&amp;RIGHT(F3229,2),IF(AND(F3229="",B3229&lt;&gt;""),FindJISCoordinate(B3229),"No Code"))</f>
        <v>1-87-74</v>
      </c>
      <c r="H3229" s="3">
        <f t="shared" si="256"/>
        <v>29376</v>
      </c>
      <c r="I3229" s="3" t="str">
        <f t="shared" si="258"/>
        <v>U+72C0</v>
      </c>
      <c r="J3229" s="3" t="str">
        <f t="shared" si="259"/>
        <v>狀</v>
      </c>
      <c r="K3229" s="3" t="b">
        <f t="shared" si="257"/>
        <v>1</v>
      </c>
    </row>
    <row r="3230" spans="2:11" x14ac:dyDescent="0.4">
      <c r="B3230" s="2" t="str" cm="1">
        <f t="array" ref="B3230">INDEX(JIS一覧!$A$1:$CQ$95, VALUE(LEFT(F3230, 2))+1, VALUE(RIGHT(F3230, 2))+1)</f>
        <v>乗</v>
      </c>
      <c r="E3230" s="1">
        <f t="shared" si="255"/>
        <v>502</v>
      </c>
      <c r="F3230" s="7">
        <v>3072</v>
      </c>
      <c r="G3230" s="9" t="str" cm="1">
        <f t="array" ref="G3230">IF(LEN(F3230)=4,"1-"&amp;LEFT(F3230,2)&amp;"-"&amp;RIGHT(F3230,2),IF(AND(F3230="",B3230&lt;&gt;""),FindJISCoordinate(B3230),"No Code"))</f>
        <v>1-30-72</v>
      </c>
      <c r="H3230" s="3">
        <f t="shared" si="256"/>
        <v>20055</v>
      </c>
      <c r="I3230" s="3" t="str">
        <f t="shared" si="258"/>
        <v>U+4E57</v>
      </c>
      <c r="J3230" s="3" t="str">
        <f t="shared" si="259"/>
        <v>乗</v>
      </c>
      <c r="K3230" s="3" t="b">
        <f t="shared" si="257"/>
        <v>1</v>
      </c>
    </row>
    <row r="3231" spans="2:11" x14ac:dyDescent="0.4">
      <c r="B3231" s="2" t="str" cm="1">
        <f t="array" ref="B3231">INDEX(JIS一覧!$A$1:$CQ$95, VALUE(LEFT(F3231, 2))+1, VALUE(RIGHT(F3231, 2))+1)</f>
        <v>乘</v>
      </c>
      <c r="C3231" t="s">
        <v>11311</v>
      </c>
      <c r="E3231" s="1">
        <f t="shared" si="255"/>
        <v>502</v>
      </c>
      <c r="F3231" s="7">
        <v>4811</v>
      </c>
      <c r="G3231" s="9" t="str" cm="1">
        <f t="array" ref="G3231">IF(LEN(F3231)=4,"1-"&amp;LEFT(F3231,2)&amp;"-"&amp;RIGHT(F3231,2),IF(AND(F3231="",B3231&lt;&gt;""),FindJISCoordinate(B3231),"No Code"))</f>
        <v>1-48-11</v>
      </c>
      <c r="H3231" s="3">
        <f t="shared" si="256"/>
        <v>20056</v>
      </c>
      <c r="I3231" s="3" t="str">
        <f t="shared" si="258"/>
        <v>U+4E58</v>
      </c>
      <c r="J3231" s="3" t="str">
        <f t="shared" si="259"/>
        <v>乘</v>
      </c>
      <c r="K3231" s="3" t="b">
        <f t="shared" si="257"/>
        <v>1</v>
      </c>
    </row>
    <row r="3232" spans="2:11" x14ac:dyDescent="0.4">
      <c r="B3232" s="2" t="str" cm="1">
        <f t="array" ref="B3232">INDEX(JIS一覧!$A$1:$CQ$95, VALUE(LEFT(F3232, 2))+1, VALUE(RIGHT(F3232, 2))+1)</f>
        <v>城</v>
      </c>
      <c r="E3232" s="1">
        <f t="shared" si="255"/>
        <v>502</v>
      </c>
      <c r="F3232" s="7">
        <v>3075</v>
      </c>
      <c r="G3232" s="9" t="str" cm="1">
        <f t="array" ref="G3232">IF(LEN(F3232)=4,"1-"&amp;LEFT(F3232,2)&amp;"-"&amp;RIGHT(F3232,2),IF(AND(F3232="",B3232&lt;&gt;""),FindJISCoordinate(B3232),"No Code"))</f>
        <v>1-30-75</v>
      </c>
      <c r="H3232" s="3">
        <f t="shared" si="256"/>
        <v>22478</v>
      </c>
      <c r="I3232" s="3" t="str">
        <f t="shared" si="258"/>
        <v>U+57CE</v>
      </c>
      <c r="J3232" s="3" t="str">
        <f t="shared" si="259"/>
        <v>城</v>
      </c>
      <c r="K3232" s="3" t="b">
        <f t="shared" si="257"/>
        <v>1</v>
      </c>
    </row>
    <row r="3233" spans="2:11" x14ac:dyDescent="0.4">
      <c r="B3233" s="2"/>
      <c r="C3233" t="s">
        <v>11312</v>
      </c>
      <c r="E3233" s="1">
        <f t="shared" si="255"/>
        <v>502</v>
      </c>
      <c r="G3233" s="9" t="str" cm="1">
        <f t="array" ref="G3233">IF(LEN(F3233)=4,"1-"&amp;LEFT(F3233,2)&amp;"-"&amp;RIGHT(F3233,2),IF(AND(F3233="",B3233&lt;&gt;""),FindJISCoordinate(B3233),"No Code"))</f>
        <v>No Code</v>
      </c>
      <c r="H3233" s="3" t="str">
        <f t="shared" si="256"/>
        <v/>
      </c>
      <c r="I3233" s="3" t="str">
        <f t="shared" si="258"/>
        <v/>
      </c>
      <c r="J3233" s="3" t="str">
        <f t="shared" si="259"/>
        <v/>
      </c>
      <c r="K3233" s="3" t="b">
        <f t="shared" si="257"/>
        <v>1</v>
      </c>
    </row>
    <row r="3234" spans="2:11" x14ac:dyDescent="0.4">
      <c r="B3234" s="2" t="str" cm="1">
        <f t="array" ref="B3234">INDEX(JIS一覧!$A$1:$CQ$95, VALUE(LEFT(F3234, 2))+1, VALUE(RIGHT(F3234, 2))+1)</f>
        <v>拯</v>
      </c>
      <c r="E3234" s="1">
        <f t="shared" si="255"/>
        <v>502</v>
      </c>
      <c r="F3234" s="7">
        <v>5746</v>
      </c>
      <c r="G3234" s="9" t="str" cm="1">
        <f t="array" ref="G3234">IF(LEN(F3234)=4,"1-"&amp;LEFT(F3234,2)&amp;"-"&amp;RIGHT(F3234,2),IF(AND(F3234="",B3234&lt;&gt;""),FindJISCoordinate(B3234),"No Code"))</f>
        <v>1-57-46</v>
      </c>
      <c r="H3234" s="3">
        <f t="shared" si="256"/>
        <v>25327</v>
      </c>
      <c r="I3234" s="3" t="str">
        <f t="shared" si="258"/>
        <v>U+62EF</v>
      </c>
      <c r="J3234" s="3" t="str">
        <f t="shared" si="259"/>
        <v>拯</v>
      </c>
      <c r="K3234" s="3" t="b">
        <f t="shared" si="257"/>
        <v>1</v>
      </c>
    </row>
    <row r="3235" spans="2:11" x14ac:dyDescent="0.4">
      <c r="B3235" s="2" t="str" cm="1">
        <f t="array" ref="B3235">INDEX(JIS一覧!$A$1:$CQ$95, VALUE(LEFT(F3235, 2))+1, VALUE(RIGHT(F3235, 2))+1)</f>
        <v>浄</v>
      </c>
      <c r="E3235" s="1">
        <f t="shared" si="255"/>
        <v>502</v>
      </c>
      <c r="F3235" s="7">
        <v>3084</v>
      </c>
      <c r="G3235" s="9" t="str" cm="1">
        <f t="array" ref="G3235">IF(LEN(F3235)=4,"1-"&amp;LEFT(F3235,2)&amp;"-"&amp;RIGHT(F3235,2),IF(AND(F3235="",B3235&lt;&gt;""),FindJISCoordinate(B3235),"No Code"))</f>
        <v>1-30-84</v>
      </c>
      <c r="H3235" s="3">
        <f t="shared" si="256"/>
        <v>27972</v>
      </c>
      <c r="I3235" s="3" t="str">
        <f t="shared" si="258"/>
        <v>U+6D44</v>
      </c>
      <c r="J3235" s="3" t="str">
        <f t="shared" si="259"/>
        <v>浄</v>
      </c>
      <c r="K3235" s="3" t="b">
        <f t="shared" si="257"/>
        <v>1</v>
      </c>
    </row>
    <row r="3236" spans="2:11" x14ac:dyDescent="0.4">
      <c r="B3236" s="2" t="str" cm="1">
        <f t="array" ref="B3236">INDEX(JIS一覧!$A$1:$CQ$95, VALUE(LEFT(F3236, 2))+1, VALUE(RIGHT(F3236, 2))+1)</f>
        <v>淨</v>
      </c>
      <c r="C3236" t="s">
        <v>11313</v>
      </c>
      <c r="E3236" s="1">
        <f t="shared" si="255"/>
        <v>502</v>
      </c>
      <c r="F3236" s="7">
        <v>6238</v>
      </c>
      <c r="G3236" s="9" t="str" cm="1">
        <f t="array" ref="G3236">IF(LEN(F3236)=4,"1-"&amp;LEFT(F3236,2)&amp;"-"&amp;RIGHT(F3236,2),IF(AND(F3236="",B3236&lt;&gt;""),FindJISCoordinate(B3236),"No Code"))</f>
        <v>1-62-38</v>
      </c>
      <c r="H3236" s="3">
        <f t="shared" si="256"/>
        <v>28136</v>
      </c>
      <c r="I3236" s="3" t="str">
        <f t="shared" si="258"/>
        <v>U+6DE8</v>
      </c>
      <c r="J3236" s="3" t="str">
        <f t="shared" si="259"/>
        <v>淨</v>
      </c>
      <c r="K3236" s="3" t="b">
        <f t="shared" si="257"/>
        <v>1</v>
      </c>
    </row>
    <row r="3237" spans="2:11" x14ac:dyDescent="0.4">
      <c r="B3237" s="2" t="str" cm="1">
        <f t="array" ref="B3237">INDEX(JIS一覧!$A$1:$CQ$95, VALUE(LEFT(F3237, 2))+1, VALUE(RIGHT(F3237, 2))+1)</f>
        <v>茸</v>
      </c>
      <c r="E3237" s="1">
        <f t="shared" si="255"/>
        <v>502</v>
      </c>
      <c r="F3237" s="7">
        <v>3491</v>
      </c>
      <c r="G3237" s="9" t="str" cm="1">
        <f t="array" ref="G3237">IF(LEN(F3237)=4,"1-"&amp;LEFT(F3237,2)&amp;"-"&amp;RIGHT(F3237,2),IF(AND(F3237="",B3237&lt;&gt;""),FindJISCoordinate(B3237),"No Code"))</f>
        <v>1-34-91</v>
      </c>
      <c r="H3237" s="3">
        <f t="shared" si="256"/>
        <v>33592</v>
      </c>
      <c r="I3237" s="3" t="str">
        <f t="shared" si="258"/>
        <v>U+8338</v>
      </c>
      <c r="J3237" s="3" t="str">
        <f t="shared" si="259"/>
        <v>茸</v>
      </c>
      <c r="K3237" s="3" t="b">
        <f t="shared" si="257"/>
        <v>1</v>
      </c>
    </row>
    <row r="3238" spans="2:11" x14ac:dyDescent="0.4">
      <c r="B3238" s="2" t="str" cm="1">
        <f t="array" ref="B3238">INDEX(JIS一覧!$A$1:$CQ$95, VALUE(LEFT(F3238, 2))+1, VALUE(RIGHT(F3238, 2))+1)</f>
        <v>烝</v>
      </c>
      <c r="E3238" s="1">
        <f t="shared" si="255"/>
        <v>502</v>
      </c>
      <c r="F3238" s="7">
        <v>6363</v>
      </c>
      <c r="G3238" s="9" t="str" cm="1">
        <f t="array" ref="G3238">IF(LEN(F3238)=4,"1-"&amp;LEFT(F3238,2)&amp;"-"&amp;RIGHT(F3238,2),IF(AND(F3238="",B3238&lt;&gt;""),FindJISCoordinate(B3238),"No Code"))</f>
        <v>1-63-63</v>
      </c>
      <c r="H3238" s="3">
        <f t="shared" si="256"/>
        <v>28893</v>
      </c>
      <c r="I3238" s="3" t="str">
        <f t="shared" si="258"/>
        <v>U+70DD</v>
      </c>
      <c r="J3238" s="3" t="str">
        <f t="shared" si="259"/>
        <v>烝</v>
      </c>
      <c r="K3238" s="3" t="b">
        <f t="shared" si="257"/>
        <v>1</v>
      </c>
    </row>
    <row r="3239" spans="2:11" x14ac:dyDescent="0.4">
      <c r="B3239" s="2" t="str" cm="1">
        <f t="array" ref="B3239">INDEX(JIS一覧!$A$1:$CQ$95, VALUE(LEFT(F3239, 2))+1, VALUE(RIGHT(F3239, 2))+1)</f>
        <v>剰</v>
      </c>
      <c r="E3239" s="1">
        <f t="shared" si="255"/>
        <v>502</v>
      </c>
      <c r="F3239" s="7">
        <v>3074</v>
      </c>
      <c r="G3239" s="9" t="str" cm="1">
        <f t="array" ref="G3239">IF(LEN(F3239)=4,"1-"&amp;LEFT(F3239,2)&amp;"-"&amp;RIGHT(F3239,2),IF(AND(F3239="",B3239&lt;&gt;""),FindJISCoordinate(B3239),"No Code"))</f>
        <v>1-30-74</v>
      </c>
      <c r="H3239" s="3">
        <f t="shared" si="256"/>
        <v>21104</v>
      </c>
      <c r="I3239" s="3" t="str">
        <f t="shared" si="258"/>
        <v>U+5270</v>
      </c>
      <c r="J3239" s="3" t="str">
        <f t="shared" si="259"/>
        <v>剰</v>
      </c>
      <c r="K3239" s="3" t="b">
        <f t="shared" si="257"/>
        <v>1</v>
      </c>
    </row>
    <row r="3240" spans="2:11" x14ac:dyDescent="0.4">
      <c r="B3240" s="2" t="str" cm="1">
        <f t="array" ref="B3240">INDEX(JIS一覧!$A$1:$CQ$95, VALUE(LEFT(F3240, 2))+1, VALUE(RIGHT(F3240, 2))+1)</f>
        <v>剩</v>
      </c>
      <c r="C3240" t="s">
        <v>11314</v>
      </c>
      <c r="E3240" s="1">
        <f t="shared" si="255"/>
        <v>502</v>
      </c>
      <c r="F3240" s="7">
        <v>4984</v>
      </c>
      <c r="G3240" s="9" t="str" cm="1">
        <f t="array" ref="G3240">IF(LEN(F3240)=4,"1-"&amp;LEFT(F3240,2)&amp;"-"&amp;RIGHT(F3240,2),IF(AND(F3240="",B3240&lt;&gt;""),FindJISCoordinate(B3240),"No Code"))</f>
        <v>1-49-84</v>
      </c>
      <c r="H3240" s="3">
        <f t="shared" si="256"/>
        <v>21097</v>
      </c>
      <c r="I3240" s="3" t="str">
        <f t="shared" si="258"/>
        <v>U+5269</v>
      </c>
      <c r="J3240" s="3" t="str">
        <f t="shared" si="259"/>
        <v>剩</v>
      </c>
      <c r="K3240" s="3" t="b">
        <f t="shared" si="257"/>
        <v>1</v>
      </c>
    </row>
    <row r="3241" spans="2:11" x14ac:dyDescent="0.4">
      <c r="B3241" s="2" t="str" cm="1">
        <f t="array" ref="B3241">INDEX(JIS一覧!$A$1:$CQ$95, VALUE(LEFT(F3241, 2))+1, VALUE(RIGHT(F3241, 2))+1)</f>
        <v>常</v>
      </c>
      <c r="E3241" s="1">
        <f t="shared" si="255"/>
        <v>502</v>
      </c>
      <c r="F3241" s="7">
        <v>3079</v>
      </c>
      <c r="G3241" s="9" t="str" cm="1">
        <f t="array" ref="G3241">IF(LEN(F3241)=4,"1-"&amp;LEFT(F3241,2)&amp;"-"&amp;RIGHT(F3241,2),IF(AND(F3241="",B3241&lt;&gt;""),FindJISCoordinate(B3241),"No Code"))</f>
        <v>1-30-79</v>
      </c>
      <c r="H3241" s="3">
        <f t="shared" si="256"/>
        <v>24120</v>
      </c>
      <c r="I3241" s="3" t="str">
        <f t="shared" si="258"/>
        <v>U+5E38</v>
      </c>
      <c r="J3241" s="3" t="str">
        <f t="shared" si="259"/>
        <v>常</v>
      </c>
      <c r="K3241" s="3" t="b">
        <f t="shared" si="257"/>
        <v>1</v>
      </c>
    </row>
    <row r="3242" spans="2:11" x14ac:dyDescent="0.4">
      <c r="B3242" s="2" t="str" cm="1">
        <f t="array" ref="B3242">INDEX(JIS一覧!$A$1:$CQ$95, VALUE(LEFT(F3242, 2))+1, VALUE(RIGHT(F3242, 2))+1)</f>
        <v>情</v>
      </c>
      <c r="E3242" s="1">
        <f t="shared" si="255"/>
        <v>502</v>
      </c>
      <c r="F3242" s="7">
        <v>3080</v>
      </c>
      <c r="G3242" s="9" t="str" cm="1">
        <f t="array" ref="G3242">IF(LEN(F3242)=4,"1-"&amp;LEFT(F3242,2)&amp;"-"&amp;RIGHT(F3242,2),IF(AND(F3242="",B3242&lt;&gt;""),FindJISCoordinate(B3242),"No Code"))</f>
        <v>1-30-80</v>
      </c>
      <c r="H3242" s="3">
        <f t="shared" si="256"/>
        <v>24773</v>
      </c>
      <c r="I3242" s="3" t="str">
        <f t="shared" si="258"/>
        <v>U+60C5</v>
      </c>
      <c r="J3242" s="3" t="str">
        <f t="shared" si="259"/>
        <v>情</v>
      </c>
      <c r="K3242" s="3" t="b">
        <f t="shared" si="257"/>
        <v>1</v>
      </c>
    </row>
    <row r="3243" spans="2:11" x14ac:dyDescent="0.4">
      <c r="B3243" s="2"/>
      <c r="C3243" t="s">
        <v>11315</v>
      </c>
      <c r="E3243" s="1">
        <f t="shared" si="255"/>
        <v>502</v>
      </c>
      <c r="G3243" s="9" t="str" cm="1">
        <f t="array" ref="G3243">IF(LEN(F3243)=4,"1-"&amp;LEFT(F3243,2)&amp;"-"&amp;RIGHT(F3243,2),IF(AND(F3243="",B3243&lt;&gt;""),FindJISCoordinate(B3243),"No Code"))</f>
        <v>No Code</v>
      </c>
      <c r="H3243" s="3" t="str">
        <f t="shared" si="256"/>
        <v/>
      </c>
      <c r="I3243" s="3" t="str">
        <f t="shared" si="258"/>
        <v/>
      </c>
      <c r="J3243" s="3" t="str">
        <f t="shared" si="259"/>
        <v/>
      </c>
      <c r="K3243" s="3" t="b">
        <f t="shared" si="257"/>
        <v>1</v>
      </c>
    </row>
    <row r="3244" spans="2:11" x14ac:dyDescent="0.4">
      <c r="B3244" s="2" t="str" cm="1">
        <f t="array" ref="B3244">INDEX(JIS一覧!$A$1:$CQ$95, VALUE(LEFT(F3244, 2))+1, VALUE(RIGHT(F3244, 2))+1)</f>
        <v>掟</v>
      </c>
      <c r="E3244" s="1">
        <f t="shared" si="255"/>
        <v>502</v>
      </c>
      <c r="F3244" s="7">
        <v>5761</v>
      </c>
      <c r="G3244" s="9" t="str" cm="1">
        <f t="array" ref="G3244">IF(LEN(F3244)=4,"1-"&amp;LEFT(F3244,2)&amp;"-"&amp;RIGHT(F3244,2),IF(AND(F3244="",B3244&lt;&gt;""),FindJISCoordinate(B3244),"No Code"))</f>
        <v>1-57-61</v>
      </c>
      <c r="H3244" s="3">
        <f t="shared" si="256"/>
        <v>25503</v>
      </c>
      <c r="I3244" s="3" t="str">
        <f t="shared" si="258"/>
        <v>U+639F</v>
      </c>
      <c r="J3244" s="3" t="str">
        <f t="shared" si="259"/>
        <v>掟</v>
      </c>
      <c r="K3244" s="3" t="b">
        <f t="shared" si="257"/>
        <v>1</v>
      </c>
    </row>
    <row r="3245" spans="2:11" x14ac:dyDescent="0.4">
      <c r="B3245" s="2" t="str" cm="1">
        <f t="array" ref="B3245">INDEX(JIS一覧!$A$1:$CQ$95, VALUE(LEFT(F3245, 2))+1, VALUE(RIGHT(F3245, 2))+1)</f>
        <v>場</v>
      </c>
      <c r="E3245" s="1">
        <f t="shared" si="255"/>
        <v>502</v>
      </c>
      <c r="F3245" s="7">
        <v>3076</v>
      </c>
      <c r="G3245" s="9" t="str" cm="1">
        <f t="array" ref="G3245">IF(LEN(F3245)=4,"1-"&amp;LEFT(F3245,2)&amp;"-"&amp;RIGHT(F3245,2),IF(AND(F3245="",B3245&lt;&gt;""),FindJISCoordinate(B3245),"No Code"))</f>
        <v>1-30-76</v>
      </c>
      <c r="H3245" s="3">
        <f t="shared" si="256"/>
        <v>22580</v>
      </c>
      <c r="I3245" s="3" t="str">
        <f t="shared" si="258"/>
        <v>U+5834</v>
      </c>
      <c r="J3245" s="3" t="str">
        <f t="shared" si="259"/>
        <v>場</v>
      </c>
      <c r="K3245" s="3" t="b">
        <f t="shared" si="257"/>
        <v>1</v>
      </c>
    </row>
    <row r="3246" spans="2:11" x14ac:dyDescent="0.4">
      <c r="B3246" s="2" t="str" cm="1">
        <f t="array" ref="B3246">INDEX(JIS一覧!$A$1:$CQ$95, VALUE(LEFT(F3246, 2))+1, VALUE(RIGHT(F3246, 2))+1)</f>
        <v>畳</v>
      </c>
      <c r="E3246" s="1">
        <f t="shared" si="255"/>
        <v>502</v>
      </c>
      <c r="F3246" s="7">
        <v>3086</v>
      </c>
      <c r="G3246" s="9" t="str" cm="1">
        <f t="array" ref="G3246">IF(LEN(F3246)=4,"1-"&amp;LEFT(F3246,2)&amp;"-"&amp;RIGHT(F3246,2),IF(AND(F3246="",B3246&lt;&gt;""),FindJISCoordinate(B3246),"No Code"))</f>
        <v>1-30-86</v>
      </c>
      <c r="H3246" s="3">
        <f t="shared" si="256"/>
        <v>30067</v>
      </c>
      <c r="I3246" s="3" t="str">
        <f t="shared" si="258"/>
        <v>U+7573</v>
      </c>
      <c r="J3246" s="3" t="str">
        <f t="shared" si="259"/>
        <v>畳</v>
      </c>
      <c r="K3246" s="3" t="b">
        <f t="shared" si="257"/>
        <v>1</v>
      </c>
    </row>
    <row r="3247" spans="2:11" x14ac:dyDescent="0.4">
      <c r="B3247" s="2" t="str" cm="1">
        <f t="array" ref="B3247">INDEX(JIS一覧!$A$1:$CQ$95, VALUE(LEFT(F3247, 2))+1, VALUE(RIGHT(F3247, 2))+1)</f>
        <v>疊</v>
      </c>
      <c r="C3247" t="s">
        <v>11316</v>
      </c>
      <c r="E3247" s="1">
        <f t="shared" si="255"/>
        <v>502</v>
      </c>
      <c r="F3247" s="7">
        <v>6540</v>
      </c>
      <c r="G3247" s="9" t="str" cm="1">
        <f t="array" ref="G3247">IF(LEN(F3247)=4,"1-"&amp;LEFT(F3247,2)&amp;"-"&amp;RIGHT(F3247,2),IF(AND(F3247="",B3247&lt;&gt;""),FindJISCoordinate(B3247),"No Code"))</f>
        <v>1-65-40</v>
      </c>
      <c r="H3247" s="3">
        <f t="shared" si="256"/>
        <v>30090</v>
      </c>
      <c r="I3247" s="3" t="str">
        <f t="shared" si="258"/>
        <v>U+758A</v>
      </c>
      <c r="J3247" s="3" t="str">
        <f t="shared" si="259"/>
        <v>疊</v>
      </c>
      <c r="K3247" s="3" t="b">
        <f t="shared" si="257"/>
        <v>1</v>
      </c>
    </row>
    <row r="3248" spans="2:11" x14ac:dyDescent="0.4">
      <c r="B3248" s="2" t="str" cm="1">
        <f t="array" ref="B3248">INDEX(JIS一覧!$A$1:$CQ$95, VALUE(LEFT(F3248, 2))+1, VALUE(RIGHT(F3248, 2))+1)</f>
        <v>嫋</v>
      </c>
      <c r="E3248" s="1">
        <f t="shared" si="255"/>
        <v>502</v>
      </c>
      <c r="F3248" s="7">
        <v>5330</v>
      </c>
      <c r="G3248" s="9" t="str" cm="1">
        <f t="array" ref="G3248">IF(LEN(F3248)=4,"1-"&amp;LEFT(F3248,2)&amp;"-"&amp;RIGHT(F3248,2),IF(AND(F3248="",B3248&lt;&gt;""),FindJISCoordinate(B3248),"No Code"))</f>
        <v>1-53-30</v>
      </c>
      <c r="H3248" s="3">
        <f t="shared" si="256"/>
        <v>23243</v>
      </c>
      <c r="I3248" s="3" t="str">
        <f t="shared" si="258"/>
        <v>U+5ACB</v>
      </c>
      <c r="J3248" s="3" t="str">
        <f t="shared" si="259"/>
        <v>嫋</v>
      </c>
      <c r="K3248" s="3" t="b">
        <f t="shared" si="257"/>
        <v>1</v>
      </c>
    </row>
    <row r="3249" spans="2:11" x14ac:dyDescent="0.4">
      <c r="B3249" s="2" t="str" cm="1">
        <f t="array" ref="B3249">INDEX(JIS一覧!$A$1:$CQ$95, VALUE(LEFT(F3249, 2))+1, VALUE(RIGHT(F3249, 2))+1)</f>
        <v>蒸</v>
      </c>
      <c r="E3249" s="1">
        <f t="shared" si="255"/>
        <v>502</v>
      </c>
      <c r="F3249" s="7">
        <v>3088</v>
      </c>
      <c r="G3249" s="9" t="str" cm="1">
        <f t="array" ref="G3249">IF(LEN(F3249)=4,"1-"&amp;LEFT(F3249,2)&amp;"-"&amp;RIGHT(F3249,2),IF(AND(F3249="",B3249&lt;&gt;""),FindJISCoordinate(B3249),"No Code"))</f>
        <v>1-30-88</v>
      </c>
      <c r="H3249" s="3">
        <f t="shared" si="256"/>
        <v>33976</v>
      </c>
      <c r="I3249" s="3" t="str">
        <f t="shared" si="258"/>
        <v>U+84B8</v>
      </c>
      <c r="J3249" s="3" t="str">
        <f t="shared" si="259"/>
        <v>蒸</v>
      </c>
      <c r="K3249" s="3" t="b">
        <f t="shared" si="257"/>
        <v>1</v>
      </c>
    </row>
    <row r="3250" spans="2:11" x14ac:dyDescent="0.4">
      <c r="B3250" s="2" t="str" cm="1">
        <f t="array" ref="B3250">INDEX(JIS一覧!$A$1:$CQ$95, VALUE(LEFT(F3250, 2))+1, VALUE(RIGHT(F3250, 2))+1)</f>
        <v>縄</v>
      </c>
      <c r="E3250" s="1">
        <f t="shared" si="255"/>
        <v>502</v>
      </c>
      <c r="F3250" s="7">
        <v>3876</v>
      </c>
      <c r="G3250" s="9" t="str" cm="1">
        <f t="array" ref="G3250">IF(LEN(F3250)=4,"1-"&amp;LEFT(F3250,2)&amp;"-"&amp;RIGHT(F3250,2),IF(AND(F3250="",B3250&lt;&gt;""),FindJISCoordinate(B3250),"No Code"))</f>
        <v>1-38-76</v>
      </c>
      <c r="H3250" s="3">
        <f t="shared" si="256"/>
        <v>32260</v>
      </c>
      <c r="I3250" s="3" t="str">
        <f t="shared" si="258"/>
        <v>U+7E04</v>
      </c>
      <c r="J3250" s="3" t="str">
        <f t="shared" si="259"/>
        <v>縄</v>
      </c>
      <c r="K3250" s="3" t="b">
        <f t="shared" si="257"/>
        <v>1</v>
      </c>
    </row>
    <row r="3251" spans="2:11" x14ac:dyDescent="0.4">
      <c r="B3251" s="2" t="str" cm="1">
        <f t="array" ref="B3251">INDEX(JIS一覧!$A$1:$CQ$95, VALUE(LEFT(F3251, 2))+1, VALUE(RIGHT(F3251, 2))+1)</f>
        <v>繩</v>
      </c>
      <c r="C3251" t="s">
        <v>11317</v>
      </c>
      <c r="E3251" s="1">
        <f t="shared" si="255"/>
        <v>502</v>
      </c>
      <c r="F3251" s="7">
        <v>6974</v>
      </c>
      <c r="G3251" s="9" t="str" cm="1">
        <f t="array" ref="G3251">IF(LEN(F3251)=4,"1-"&amp;LEFT(F3251,2)&amp;"-"&amp;RIGHT(F3251,2),IF(AND(F3251="",B3251&lt;&gt;""),FindJISCoordinate(B3251),"No Code"))</f>
        <v>1-69-74</v>
      </c>
      <c r="H3251" s="3">
        <f t="shared" si="256"/>
        <v>32361</v>
      </c>
      <c r="I3251" s="3" t="str">
        <f t="shared" si="258"/>
        <v>U+7E69</v>
      </c>
      <c r="J3251" s="3" t="str">
        <f t="shared" si="259"/>
        <v>繩</v>
      </c>
      <c r="K3251" s="3" t="b">
        <f t="shared" si="257"/>
        <v>1</v>
      </c>
    </row>
    <row r="3252" spans="2:11" x14ac:dyDescent="0.4">
      <c r="B3252" s="2" t="str" cm="1">
        <f t="array" ref="B3252">INDEX(JIS一覧!$A$1:$CQ$95, VALUE(LEFT(F3252, 2))+1, VALUE(RIGHT(F3252, 2))+1)</f>
        <v>蕘</v>
      </c>
      <c r="E3252" s="1">
        <f t="shared" si="255"/>
        <v>502</v>
      </c>
      <c r="F3252" s="7">
        <v>7293</v>
      </c>
      <c r="G3252" s="9" t="str" cm="1">
        <f t="array" ref="G3252">IF(LEN(F3252)=4,"1-"&amp;LEFT(F3252,2)&amp;"-"&amp;RIGHT(F3252,2),IF(AND(F3252="",B3252&lt;&gt;""),FindJISCoordinate(B3252),"No Code"))</f>
        <v>1-72-93</v>
      </c>
      <c r="H3252" s="3">
        <f t="shared" si="256"/>
        <v>34136</v>
      </c>
      <c r="I3252" s="3" t="str">
        <f t="shared" si="258"/>
        <v>U+8558</v>
      </c>
      <c r="J3252" s="3" t="str">
        <f t="shared" si="259"/>
        <v>蕘</v>
      </c>
      <c r="K3252" s="3" t="b">
        <f t="shared" si="257"/>
        <v>1</v>
      </c>
    </row>
    <row r="3253" spans="2:11" x14ac:dyDescent="0.4">
      <c r="B3253" s="2" t="str" cm="1">
        <f t="array" ref="B3253">INDEX(JIS一覧!$A$1:$CQ$95, VALUE(LEFT(F3253, 2))+1, VALUE(RIGHT(F3253, 2))+1)</f>
        <v>諚</v>
      </c>
      <c r="E3253" s="1">
        <f t="shared" si="255"/>
        <v>502</v>
      </c>
      <c r="F3253" s="7">
        <v>7560</v>
      </c>
      <c r="G3253" s="9" t="str" cm="1">
        <f t="array" ref="G3253">IF(LEN(F3253)=4,"1-"&amp;LEFT(F3253,2)&amp;"-"&amp;RIGHT(F3253,2),IF(AND(F3253="",B3253&lt;&gt;""),FindJISCoordinate(B3253),"No Code"))</f>
        <v>1-75-60</v>
      </c>
      <c r="H3253" s="3">
        <f t="shared" si="256"/>
        <v>35546</v>
      </c>
      <c r="I3253" s="3" t="str">
        <f t="shared" si="258"/>
        <v>U+8ADA</v>
      </c>
      <c r="J3253" s="3" t="str">
        <f t="shared" si="259"/>
        <v>諚</v>
      </c>
      <c r="K3253" s="3" t="b">
        <f t="shared" si="257"/>
        <v>1</v>
      </c>
    </row>
    <row r="3254" spans="2:11" x14ac:dyDescent="0.4">
      <c r="B3254" s="2" t="str" cm="1">
        <f t="array" ref="B3254">INDEX(JIS一覧!$A$1:$CQ$95, VALUE(LEFT(F3254, 2))+1, VALUE(RIGHT(F3254, 2))+1)</f>
        <v>壌</v>
      </c>
      <c r="E3254" s="1">
        <f t="shared" si="255"/>
        <v>502</v>
      </c>
      <c r="F3254" s="7">
        <v>3077</v>
      </c>
      <c r="G3254" s="9" t="str" cm="1">
        <f t="array" ref="G3254">IF(LEN(F3254)=4,"1-"&amp;LEFT(F3254,2)&amp;"-"&amp;RIGHT(F3254,2),IF(AND(F3254="",B3254&lt;&gt;""),FindJISCoordinate(B3254),"No Code"))</f>
        <v>1-30-77</v>
      </c>
      <c r="H3254" s="3">
        <f t="shared" si="256"/>
        <v>22732</v>
      </c>
      <c r="I3254" s="3" t="str">
        <f t="shared" si="258"/>
        <v>U+58CC</v>
      </c>
      <c r="J3254" s="3" t="str">
        <f t="shared" si="259"/>
        <v>壌</v>
      </c>
      <c r="K3254" s="3" t="b">
        <f t="shared" si="257"/>
        <v>1</v>
      </c>
    </row>
    <row r="3255" spans="2:11" x14ac:dyDescent="0.4">
      <c r="B3255" s="2" t="str" cm="1">
        <f t="array" ref="B3255">INDEX(JIS一覧!$A$1:$CQ$95, VALUE(LEFT(F3255, 2))+1, VALUE(RIGHT(F3255, 2))+1)</f>
        <v>壤</v>
      </c>
      <c r="C3255" t="s">
        <v>11318</v>
      </c>
      <c r="E3255" s="1">
        <f t="shared" ref="E3255:E3318" si="260">IF(D3255="",E3254,D3255+ROUNDUP(E3254-D3255,-2))</f>
        <v>502</v>
      </c>
      <c r="F3255" s="7">
        <v>5265</v>
      </c>
      <c r="G3255" s="9" t="str" cm="1">
        <f t="array" ref="G3255">IF(LEN(F3255)=4,"1-"&amp;LEFT(F3255,2)&amp;"-"&amp;RIGHT(F3255,2),IF(AND(F3255="",B3255&lt;&gt;""),FindJISCoordinate(B3255),"No Code"))</f>
        <v>1-52-65</v>
      </c>
      <c r="H3255" s="3">
        <f t="shared" si="256"/>
        <v>22756</v>
      </c>
      <c r="I3255" s="3" t="str">
        <f t="shared" si="258"/>
        <v>U+58E4</v>
      </c>
      <c r="J3255" s="3" t="str">
        <f t="shared" si="259"/>
        <v>壤</v>
      </c>
      <c r="K3255" s="3" t="b">
        <f t="shared" si="257"/>
        <v>1</v>
      </c>
    </row>
    <row r="3256" spans="2:11" x14ac:dyDescent="0.4">
      <c r="B3256" s="2" t="str" cm="1">
        <f t="array" ref="B3256">INDEX(JIS一覧!$A$1:$CQ$95, VALUE(LEFT(F3256, 2))+1, VALUE(RIGHT(F3256, 2))+1)</f>
        <v>嬢</v>
      </c>
      <c r="E3256" s="1">
        <f t="shared" si="260"/>
        <v>502</v>
      </c>
      <c r="F3256" s="7">
        <v>3078</v>
      </c>
      <c r="G3256" s="9" t="str" cm="1">
        <f t="array" ref="G3256">IF(LEN(F3256)=4,"1-"&amp;LEFT(F3256,2)&amp;"-"&amp;RIGHT(F3256,2),IF(AND(F3256="",B3256&lt;&gt;""),FindJISCoordinate(B3256),"No Code"))</f>
        <v>1-30-78</v>
      </c>
      <c r="H3256" s="3">
        <f t="shared" si="256"/>
        <v>23330</v>
      </c>
      <c r="I3256" s="3" t="str">
        <f t="shared" si="258"/>
        <v>U+5B22</v>
      </c>
      <c r="J3256" s="3" t="str">
        <f t="shared" si="259"/>
        <v>嬢</v>
      </c>
      <c r="K3256" s="3" t="b">
        <f t="shared" si="257"/>
        <v>1</v>
      </c>
    </row>
    <row r="3257" spans="2:11" x14ac:dyDescent="0.4">
      <c r="B3257" s="2" t="str" cm="1">
        <f t="array" ref="B3257">INDEX(JIS一覧!$A$1:$CQ$95, VALUE(LEFT(F3257, 2))+1, VALUE(RIGHT(F3257, 2))+1)</f>
        <v>孃</v>
      </c>
      <c r="C3257" t="s">
        <v>11319</v>
      </c>
      <c r="E3257" s="1">
        <f t="shared" si="260"/>
        <v>502</v>
      </c>
      <c r="F3257" s="7">
        <v>5348</v>
      </c>
      <c r="G3257" s="9" t="str" cm="1">
        <f t="array" ref="G3257">IF(LEN(F3257)=4,"1-"&amp;LEFT(F3257,2)&amp;"-"&amp;RIGHT(F3257,2),IF(AND(F3257="",B3257&lt;&gt;""),FindJISCoordinate(B3257),"No Code"))</f>
        <v>1-53-48</v>
      </c>
      <c r="H3257" s="3">
        <f t="shared" si="256"/>
        <v>23363</v>
      </c>
      <c r="I3257" s="3" t="str">
        <f t="shared" si="258"/>
        <v>U+5B43</v>
      </c>
      <c r="J3257" s="3" t="str">
        <f t="shared" si="259"/>
        <v>孃</v>
      </c>
      <c r="K3257" s="3" t="b">
        <f t="shared" si="257"/>
        <v>1</v>
      </c>
    </row>
    <row r="3258" spans="2:11" x14ac:dyDescent="0.4">
      <c r="B3258" s="2" t="str" cm="1">
        <f t="array" ref="B3258">INDEX(JIS一覧!$A$1:$CQ$95, VALUE(LEFT(F3258, 2))+1, VALUE(RIGHT(F3258, 2))+1)</f>
        <v>遶</v>
      </c>
      <c r="E3258" s="1">
        <f t="shared" si="260"/>
        <v>502</v>
      </c>
      <c r="F3258" s="7">
        <v>7813</v>
      </c>
      <c r="G3258" s="9" t="str" cm="1">
        <f t="array" ref="G3258">IF(LEN(F3258)=4,"1-"&amp;LEFT(F3258,2)&amp;"-"&amp;RIGHT(F3258,2),IF(AND(F3258="",B3258&lt;&gt;""),FindJISCoordinate(B3258),"No Code"))</f>
        <v>1-78-13</v>
      </c>
      <c r="H3258" s="3">
        <f t="shared" si="256"/>
        <v>36982</v>
      </c>
      <c r="I3258" s="3" t="str">
        <f t="shared" si="258"/>
        <v>U+9076</v>
      </c>
      <c r="J3258" s="3" t="str">
        <f t="shared" si="259"/>
        <v>遶</v>
      </c>
      <c r="K3258" s="3" t="b">
        <f t="shared" si="257"/>
        <v>1</v>
      </c>
    </row>
    <row r="3259" spans="2:11" x14ac:dyDescent="0.4">
      <c r="B3259" s="2" t="str" cm="1">
        <f t="array" ref="B3259">INDEX(JIS一覧!$A$1:$CQ$95, VALUE(LEFT(F3259, 2))+1, VALUE(RIGHT(F3259, 2))+1)</f>
        <v>錠</v>
      </c>
      <c r="E3259" s="1">
        <f t="shared" si="260"/>
        <v>502</v>
      </c>
      <c r="F3259" s="7">
        <v>3091</v>
      </c>
      <c r="G3259" s="9" t="str" cm="1">
        <f t="array" ref="G3259">IF(LEN(F3259)=4,"1-"&amp;LEFT(F3259,2)&amp;"-"&amp;RIGHT(F3259,2),IF(AND(F3259="",B3259&lt;&gt;""),FindJISCoordinate(B3259),"No Code"))</f>
        <v>1-30-91</v>
      </c>
      <c r="H3259" s="3">
        <f t="shared" si="256"/>
        <v>37664</v>
      </c>
      <c r="I3259" s="3" t="str">
        <f t="shared" si="258"/>
        <v>U+9320</v>
      </c>
      <c r="J3259" s="3" t="str">
        <f t="shared" si="259"/>
        <v>錠</v>
      </c>
      <c r="K3259" s="3" t="b">
        <f t="shared" si="257"/>
        <v>1</v>
      </c>
    </row>
    <row r="3260" spans="2:11" x14ac:dyDescent="0.4">
      <c r="B3260" s="2" t="str" cm="1">
        <f t="array" ref="B3260">INDEX(JIS一覧!$A$1:$CQ$95, VALUE(LEFT(F3260, 2))+1, VALUE(RIGHT(F3260, 2))+1)</f>
        <v>嬲</v>
      </c>
      <c r="E3260" s="1">
        <f t="shared" si="260"/>
        <v>502</v>
      </c>
      <c r="F3260" s="7">
        <v>5343</v>
      </c>
      <c r="G3260" s="9" t="str" cm="1">
        <f t="array" ref="G3260">IF(LEN(F3260)=4,"1-"&amp;LEFT(F3260,2)&amp;"-"&amp;RIGHT(F3260,2),IF(AND(F3260="",B3260&lt;&gt;""),FindJISCoordinate(B3260),"No Code"))</f>
        <v>1-53-43</v>
      </c>
      <c r="H3260" s="3">
        <f t="shared" si="256"/>
        <v>23346</v>
      </c>
      <c r="I3260" s="3" t="str">
        <f t="shared" si="258"/>
        <v>U+5B32</v>
      </c>
      <c r="J3260" s="3" t="str">
        <f t="shared" si="259"/>
        <v>嬲</v>
      </c>
      <c r="K3260" s="3" t="b">
        <f t="shared" si="257"/>
        <v>1</v>
      </c>
    </row>
    <row r="3261" spans="2:11" x14ac:dyDescent="0.4">
      <c r="B3261" s="2" t="str" cm="1">
        <f t="array" ref="B3261">INDEX(JIS一覧!$A$1:$CQ$95, VALUE(LEFT(F3261, 2))+1, VALUE(RIGHT(F3261, 2))+1)</f>
        <v>襄</v>
      </c>
      <c r="E3261" s="1">
        <f t="shared" si="260"/>
        <v>502</v>
      </c>
      <c r="F3261" s="7">
        <v>7487</v>
      </c>
      <c r="G3261" s="9" t="str" cm="1">
        <f t="array" ref="G3261">IF(LEN(F3261)=4,"1-"&amp;LEFT(F3261,2)&amp;"-"&amp;RIGHT(F3261,2),IF(AND(F3261="",B3261&lt;&gt;""),FindJISCoordinate(B3261),"No Code"))</f>
        <v>1-74-87</v>
      </c>
      <c r="H3261" s="3">
        <f t="shared" si="256"/>
        <v>35140</v>
      </c>
      <c r="I3261" s="3" t="str">
        <f t="shared" si="258"/>
        <v>U+8944</v>
      </c>
      <c r="J3261" s="3" t="str">
        <f t="shared" si="259"/>
        <v>襄</v>
      </c>
      <c r="K3261" s="3" t="b">
        <f t="shared" si="257"/>
        <v>1</v>
      </c>
    </row>
    <row r="3262" spans="2:11" x14ac:dyDescent="0.4">
      <c r="B3262" s="2" t="str" cm="1">
        <f t="array" ref="B3262">INDEX(JIS一覧!$A$1:$CQ$95, VALUE(LEFT(F3262, 2))+1, VALUE(RIGHT(F3262, 2))+1)</f>
        <v>擾</v>
      </c>
      <c r="E3262" s="1">
        <f t="shared" si="260"/>
        <v>502</v>
      </c>
      <c r="F3262" s="7">
        <v>3081</v>
      </c>
      <c r="G3262" s="9" t="str" cm="1">
        <f t="array" ref="G3262">IF(LEN(F3262)=4,"1-"&amp;LEFT(F3262,2)&amp;"-"&amp;RIGHT(F3262,2),IF(AND(F3262="",B3262&lt;&gt;""),FindJISCoordinate(B3262),"No Code"))</f>
        <v>1-30-81</v>
      </c>
      <c r="H3262" s="3">
        <f t="shared" si="256"/>
        <v>25854</v>
      </c>
      <c r="I3262" s="3" t="str">
        <f t="shared" si="258"/>
        <v>U+64FE</v>
      </c>
      <c r="J3262" s="3" t="str">
        <f t="shared" si="259"/>
        <v>擾</v>
      </c>
      <c r="K3262" s="3" t="b">
        <f t="shared" si="257"/>
        <v>1</v>
      </c>
    </row>
    <row r="3263" spans="2:11" x14ac:dyDescent="0.4">
      <c r="B3263" s="2" t="str" cm="1">
        <f t="array" ref="B3263">INDEX(JIS一覧!$A$1:$CQ$95, VALUE(LEFT(F3263, 2))+1, VALUE(RIGHT(F3263, 2))+1)</f>
        <v>穣</v>
      </c>
      <c r="E3263" s="1">
        <f t="shared" si="260"/>
        <v>502</v>
      </c>
      <c r="F3263" s="7">
        <v>3087</v>
      </c>
      <c r="G3263" s="9" t="str" cm="1">
        <f t="array" ref="G3263">IF(LEN(F3263)=4,"1-"&amp;LEFT(F3263,2)&amp;"-"&amp;RIGHT(F3263,2),IF(AND(F3263="",B3263&lt;&gt;""),FindJISCoordinate(B3263),"No Code"))</f>
        <v>1-30-87</v>
      </c>
      <c r="H3263" s="3">
        <f t="shared" si="256"/>
        <v>31331</v>
      </c>
      <c r="I3263" s="3" t="str">
        <f t="shared" si="258"/>
        <v>U+7A63</v>
      </c>
      <c r="J3263" s="3" t="str">
        <f t="shared" si="259"/>
        <v>穣</v>
      </c>
      <c r="K3263" s="3" t="b">
        <f t="shared" si="257"/>
        <v>1</v>
      </c>
    </row>
    <row r="3264" spans="2:11" x14ac:dyDescent="0.4">
      <c r="B3264" s="2" t="str" cm="1">
        <f t="array" ref="B3264">INDEX(JIS一覧!$A$1:$CQ$95, VALUE(LEFT(F3264, 2))+1, VALUE(RIGHT(F3264, 2))+1)</f>
        <v>穰</v>
      </c>
      <c r="C3264" t="s">
        <v>11320</v>
      </c>
      <c r="E3264" s="1">
        <f t="shared" si="260"/>
        <v>502</v>
      </c>
      <c r="F3264" s="7">
        <v>6753</v>
      </c>
      <c r="G3264" s="9" t="str" cm="1">
        <f t="array" ref="G3264">IF(LEN(F3264)=4,"1-"&amp;LEFT(F3264,2)&amp;"-"&amp;RIGHT(F3264,2),IF(AND(F3264="",B3264&lt;&gt;""),FindJISCoordinate(B3264),"No Code"))</f>
        <v>1-67-53</v>
      </c>
      <c r="H3264" s="3">
        <f t="shared" si="256"/>
        <v>31344</v>
      </c>
      <c r="I3264" s="3" t="str">
        <f t="shared" si="258"/>
        <v>U+7A70</v>
      </c>
      <c r="J3264" s="3" t="str">
        <f t="shared" si="259"/>
        <v>穰</v>
      </c>
      <c r="K3264" s="3" t="b">
        <f t="shared" si="257"/>
        <v>1</v>
      </c>
    </row>
    <row r="3265" spans="2:11" x14ac:dyDescent="0.4">
      <c r="B3265" s="2" t="str" cm="1">
        <f t="array" ref="B3265">INDEX(JIS一覧!$A$1:$CQ$95, VALUE(LEFT(F3265, 2))+1, VALUE(RIGHT(F3265, 2))+1)</f>
        <v>繞</v>
      </c>
      <c r="E3265" s="1">
        <f t="shared" si="260"/>
        <v>502</v>
      </c>
      <c r="F3265" s="7">
        <v>6969</v>
      </c>
      <c r="G3265" s="9" t="str" cm="1">
        <f t="array" ref="G3265">IF(LEN(F3265)=4,"1-"&amp;LEFT(F3265,2)&amp;"-"&amp;RIGHT(F3265,2),IF(AND(F3265="",B3265&lt;&gt;""),FindJISCoordinate(B3265),"No Code"))</f>
        <v>1-69-69</v>
      </c>
      <c r="H3265" s="3">
        <f t="shared" si="256"/>
        <v>32350</v>
      </c>
      <c r="I3265" s="3" t="str">
        <f t="shared" si="258"/>
        <v>U+7E5E</v>
      </c>
      <c r="J3265" s="3" t="str">
        <f t="shared" si="259"/>
        <v>繞</v>
      </c>
      <c r="K3265" s="3" t="b">
        <f t="shared" si="257"/>
        <v>1</v>
      </c>
    </row>
    <row r="3266" spans="2:11" x14ac:dyDescent="0.4">
      <c r="B3266" s="2" t="str" cm="1">
        <f t="array" ref="B3266">INDEX(JIS一覧!$A$1:$CQ$95, VALUE(LEFT(F3266, 2))+1, VALUE(RIGHT(F3266, 2))+1)</f>
        <v>攘</v>
      </c>
      <c r="E3266" s="1">
        <f t="shared" si="260"/>
        <v>502</v>
      </c>
      <c r="F3266" s="7">
        <v>5823</v>
      </c>
      <c r="G3266" s="9" t="str" cm="1">
        <f t="array" ref="G3266">IF(LEN(F3266)=4,"1-"&amp;LEFT(F3266,2)&amp;"-"&amp;RIGHT(F3266,2),IF(AND(F3266="",B3266&lt;&gt;""),FindJISCoordinate(B3266),"No Code"))</f>
        <v>1-58-23</v>
      </c>
      <c r="H3266" s="3">
        <f t="shared" ref="H3266:H3329" si="261">IFERROR(_xlfn.UNICODE(B3266),"")</f>
        <v>25880</v>
      </c>
      <c r="I3266" s="3" t="str">
        <f t="shared" si="258"/>
        <v>U+6518</v>
      </c>
      <c r="J3266" s="3" t="str">
        <f t="shared" si="259"/>
        <v>攘</v>
      </c>
      <c r="K3266" s="3" t="b">
        <f t="shared" ref="K3266:K3329" si="262">B3266=J3266</f>
        <v>1</v>
      </c>
    </row>
    <row r="3267" spans="2:11" x14ac:dyDescent="0.4">
      <c r="B3267" s="2" t="str" cm="1">
        <f t="array" ref="B3267">INDEX(JIS一覧!$A$1:$CQ$95, VALUE(LEFT(F3267, 2))+1, VALUE(RIGHT(F3267, 2))+1)</f>
        <v>譲</v>
      </c>
      <c r="E3267" s="1">
        <f t="shared" si="260"/>
        <v>502</v>
      </c>
      <c r="F3267" s="7">
        <v>3089</v>
      </c>
      <c r="G3267" s="9" t="str" cm="1">
        <f t="array" ref="G3267">IF(LEN(F3267)=4,"1-"&amp;LEFT(F3267,2)&amp;"-"&amp;RIGHT(F3267,2),IF(AND(F3267="",B3267&lt;&gt;""),FindJISCoordinate(B3267),"No Code"))</f>
        <v>1-30-89</v>
      </c>
      <c r="H3267" s="3">
        <f t="shared" si="261"/>
        <v>35698</v>
      </c>
      <c r="I3267" s="3" t="str">
        <f t="shared" si="258"/>
        <v>U+8B72</v>
      </c>
      <c r="J3267" s="3" t="str">
        <f t="shared" si="259"/>
        <v>譲</v>
      </c>
      <c r="K3267" s="3" t="b">
        <f t="shared" si="262"/>
        <v>1</v>
      </c>
    </row>
    <row r="3268" spans="2:11" x14ac:dyDescent="0.4">
      <c r="B3268" s="2" t="str" cm="1">
        <f t="array" ref="B3268">INDEX(JIS一覧!$A$1:$CQ$95, VALUE(LEFT(F3268, 2))+1, VALUE(RIGHT(F3268, 2))+1)</f>
        <v>讓</v>
      </c>
      <c r="C3268" t="s">
        <v>11321</v>
      </c>
      <c r="E3268" s="1">
        <f t="shared" si="260"/>
        <v>502</v>
      </c>
      <c r="F3268" s="7">
        <v>7610</v>
      </c>
      <c r="G3268" s="9" t="str" cm="1">
        <f t="array" ref="G3268">IF(LEN(F3268)=4,"1-"&amp;LEFT(F3268,2)&amp;"-"&amp;RIGHT(F3268,2),IF(AND(F3268="",B3268&lt;&gt;""),FindJISCoordinate(B3268),"No Code"))</f>
        <v>1-76-10</v>
      </c>
      <c r="H3268" s="3">
        <f t="shared" si="261"/>
        <v>35731</v>
      </c>
      <c r="I3268" s="3" t="str">
        <f t="shared" si="258"/>
        <v>U+8B93</v>
      </c>
      <c r="J3268" s="3" t="str">
        <f t="shared" si="259"/>
        <v>讓</v>
      </c>
      <c r="K3268" s="3" t="b">
        <f t="shared" si="262"/>
        <v>1</v>
      </c>
    </row>
    <row r="3269" spans="2:11" x14ac:dyDescent="0.4">
      <c r="B3269" s="2" t="str" cm="1">
        <f t="array" ref="B3269">INDEX(JIS一覧!$A$1:$CQ$95, VALUE(LEFT(F3269, 2))+1, VALUE(RIGHT(F3269, 2))+1)</f>
        <v>醸</v>
      </c>
      <c r="E3269" s="1">
        <f t="shared" si="260"/>
        <v>502</v>
      </c>
      <c r="F3269" s="7">
        <v>3090</v>
      </c>
      <c r="G3269" s="9" t="str" cm="1">
        <f t="array" ref="G3269">IF(LEN(F3269)=4,"1-"&amp;LEFT(F3269,2)&amp;"-"&amp;RIGHT(F3269,2),IF(AND(F3269="",B3269&lt;&gt;""),FindJISCoordinate(B3269),"No Code"))</f>
        <v>1-30-90</v>
      </c>
      <c r="H3269" s="3">
        <f t="shared" si="261"/>
        <v>37304</v>
      </c>
      <c r="I3269" s="3" t="str">
        <f t="shared" si="258"/>
        <v>U+91B8</v>
      </c>
      <c r="J3269" s="3" t="str">
        <f t="shared" si="259"/>
        <v>醸</v>
      </c>
      <c r="K3269" s="3" t="b">
        <f t="shared" si="262"/>
        <v>1</v>
      </c>
    </row>
    <row r="3270" spans="2:11" x14ac:dyDescent="0.4">
      <c r="B3270" s="2" t="str" cm="1">
        <f t="array" ref="B3270">INDEX(JIS一覧!$A$1:$CQ$95, VALUE(LEFT(F3270, 2))+1, VALUE(RIGHT(F3270, 2))+1)</f>
        <v>釀</v>
      </c>
      <c r="C3270" t="s">
        <v>11322</v>
      </c>
      <c r="E3270" s="1">
        <f t="shared" si="260"/>
        <v>502</v>
      </c>
      <c r="F3270" s="7">
        <v>7854</v>
      </c>
      <c r="G3270" s="9" t="str" cm="1">
        <f t="array" ref="G3270">IF(LEN(F3270)=4,"1-"&amp;LEFT(F3270,2)&amp;"-"&amp;RIGHT(F3270,2),IF(AND(F3270="",B3270&lt;&gt;""),FindJISCoordinate(B3270),"No Code"))</f>
        <v>1-78-54</v>
      </c>
      <c r="H3270" s="3">
        <f t="shared" si="261"/>
        <v>37312</v>
      </c>
      <c r="I3270" s="3" t="str">
        <f t="shared" si="258"/>
        <v>U+91C0</v>
      </c>
      <c r="J3270" s="3" t="str">
        <f t="shared" si="259"/>
        <v>釀</v>
      </c>
      <c r="K3270" s="3" t="b">
        <f t="shared" si="262"/>
        <v>1</v>
      </c>
    </row>
    <row r="3271" spans="2:11" x14ac:dyDescent="0.4">
      <c r="B3271" s="2" t="str" cm="1">
        <f t="array" ref="B3271">INDEX(JIS一覧!$A$1:$CQ$95, VALUE(LEFT(F3271, 2))+1, VALUE(RIGHT(F3271, 2))+1)</f>
        <v>饒</v>
      </c>
      <c r="E3271" s="1">
        <f t="shared" si="260"/>
        <v>502</v>
      </c>
      <c r="F3271" s="7">
        <v>8133</v>
      </c>
      <c r="G3271" s="9" t="str" cm="1">
        <f t="array" ref="G3271">IF(LEN(F3271)=4,"1-"&amp;LEFT(F3271,2)&amp;"-"&amp;RIGHT(F3271,2),IF(AND(F3271="",B3271&lt;&gt;""),FindJISCoordinate(B3271),"No Code"))</f>
        <v>1-81-33</v>
      </c>
      <c r="H3271" s="3">
        <f t="shared" si="261"/>
        <v>39250</v>
      </c>
      <c r="I3271" s="3" t="str">
        <f t="shared" si="258"/>
        <v>U+9952</v>
      </c>
      <c r="J3271" s="3" t="str">
        <f t="shared" si="259"/>
        <v>饒</v>
      </c>
      <c r="K3271" s="3" t="b">
        <f t="shared" si="262"/>
        <v>1</v>
      </c>
    </row>
    <row r="3272" spans="2:11" x14ac:dyDescent="0.4">
      <c r="B3272" s="2" t="str" cm="1">
        <f t="array" ref="B3272">INDEX(JIS一覧!$A$1:$CQ$95, VALUE(LEFT(F3272, 2))+1, VALUE(RIGHT(F3272, 2))+1)</f>
        <v>禳</v>
      </c>
      <c r="E3272" s="1">
        <f t="shared" si="260"/>
        <v>502</v>
      </c>
      <c r="F3272" s="7">
        <v>6726</v>
      </c>
      <c r="G3272" s="9" t="str" cm="1">
        <f t="array" ref="G3272">IF(LEN(F3272)=4,"1-"&amp;LEFT(F3272,2)&amp;"-"&amp;RIGHT(F3272,2),IF(AND(F3272="",B3272&lt;&gt;""),FindJISCoordinate(B3272),"No Code"))</f>
        <v>1-67-26</v>
      </c>
      <c r="H3272" s="3">
        <f t="shared" si="261"/>
        <v>31155</v>
      </c>
      <c r="I3272" s="3" t="str">
        <f t="shared" si="258"/>
        <v>U+79B3</v>
      </c>
      <c r="J3272" s="3" t="str">
        <f t="shared" si="259"/>
        <v>禳</v>
      </c>
      <c r="K3272" s="3" t="b">
        <f t="shared" si="262"/>
        <v>1</v>
      </c>
    </row>
    <row r="3273" spans="2:11" x14ac:dyDescent="0.4">
      <c r="B3273" s="2" t="str" cm="1">
        <f t="array" ref="B3273">INDEX(JIS一覧!$A$1:$CQ$95, VALUE(LEFT(F3273, 2))+1, VALUE(RIGHT(F3273, 2))+1)</f>
        <v>躡</v>
      </c>
      <c r="E3273" s="1">
        <f t="shared" si="260"/>
        <v>502</v>
      </c>
      <c r="F3273" s="7">
        <v>7726</v>
      </c>
      <c r="G3273" s="9" t="str" cm="1">
        <f t="array" ref="G3273">IF(LEN(F3273)=4,"1-"&amp;LEFT(F3273,2)&amp;"-"&amp;RIGHT(F3273,2),IF(AND(F3273="",B3273&lt;&gt;""),FindJISCoordinate(B3273),"No Code"))</f>
        <v>1-77-26</v>
      </c>
      <c r="H3273" s="3">
        <f t="shared" si="261"/>
        <v>36513</v>
      </c>
      <c r="I3273" s="3" t="str">
        <f t="shared" si="258"/>
        <v>U+8EA1</v>
      </c>
      <c r="J3273" s="3" t="str">
        <f t="shared" si="259"/>
        <v>躡</v>
      </c>
      <c r="K3273" s="3" t="b">
        <f t="shared" si="262"/>
        <v>1</v>
      </c>
    </row>
    <row r="3274" spans="2:11" x14ac:dyDescent="0.4">
      <c r="B3274" s="2" t="str" cm="1">
        <f t="array" ref="B3274">INDEX(JIS一覧!$A$1:$CQ$95, VALUE(LEFT(F3274, 2))+1, VALUE(RIGHT(F3274, 2))+1)</f>
        <v>鑷</v>
      </c>
      <c r="E3274" s="1">
        <f t="shared" si="260"/>
        <v>502</v>
      </c>
      <c r="F3274" s="7">
        <v>7950</v>
      </c>
      <c r="G3274" s="9" t="str" cm="1">
        <f t="array" ref="G3274">IF(LEN(F3274)=4,"1-"&amp;LEFT(F3274,2)&amp;"-"&amp;RIGHT(F3274,2),IF(AND(F3274="",B3274&lt;&gt;""),FindJISCoordinate(B3274),"No Code"))</f>
        <v>1-79-50</v>
      </c>
      <c r="H3274" s="3">
        <f t="shared" si="261"/>
        <v>38007</v>
      </c>
      <c r="I3274" s="3" t="str">
        <f t="shared" ref="I3274:I3337" si="263">IFERROR("U+"&amp;DEC2HEX(H3274),"")</f>
        <v>U+9477</v>
      </c>
      <c r="J3274" s="3" t="str">
        <f t="shared" ref="J3274:J3337" si="264">IFERROR(_xlfn.UNICHAR(H3274),"")</f>
        <v>鑷</v>
      </c>
      <c r="K3274" s="3" t="b">
        <f t="shared" si="262"/>
        <v>1</v>
      </c>
    </row>
    <row r="3275" spans="2:11" x14ac:dyDescent="0.4">
      <c r="B3275" s="2" t="str" cm="1">
        <f t="array" ref="B3275">INDEX(JIS一覧!$A$1:$CQ$95, VALUE(LEFT(F3275, 2))+1, VALUE(RIGHT(F3275, 2))+1)</f>
        <v>驤</v>
      </c>
      <c r="E3275" s="1">
        <f t="shared" si="260"/>
        <v>502</v>
      </c>
      <c r="F3275" s="7">
        <v>8172</v>
      </c>
      <c r="G3275" s="9" t="str" cm="1">
        <f t="array" ref="G3275">IF(LEN(F3275)=4,"1-"&amp;LEFT(F3275,2)&amp;"-"&amp;RIGHT(F3275,2),IF(AND(F3275="",B3275&lt;&gt;""),FindJISCoordinate(B3275),"No Code"))</f>
        <v>1-81-72</v>
      </c>
      <c r="H3275" s="3">
        <f t="shared" si="261"/>
        <v>39524</v>
      </c>
      <c r="I3275" s="3" t="str">
        <f t="shared" si="263"/>
        <v>U+9A64</v>
      </c>
      <c r="J3275" s="3" t="str">
        <f t="shared" si="264"/>
        <v>驤</v>
      </c>
      <c r="K3275" s="3" t="b">
        <f t="shared" si="262"/>
        <v>1</v>
      </c>
    </row>
    <row r="3276" spans="2:11" x14ac:dyDescent="0.4">
      <c r="B3276" s="2" t="str" cm="1">
        <f t="array" ref="B3276">INDEX(JIS一覧!$A$1:$CQ$95, VALUE(LEFT(F3276, 2))+1, VALUE(RIGHT(F3276, 2))+1)</f>
        <v>色</v>
      </c>
      <c r="E3276" s="1">
        <f t="shared" si="260"/>
        <v>502</v>
      </c>
      <c r="F3276" s="7">
        <v>3107</v>
      </c>
      <c r="G3276" s="9" t="str" cm="1">
        <f t="array" ref="G3276">IF(LEN(F3276)=4,"1-"&amp;LEFT(F3276,2)&amp;"-"&amp;RIGHT(F3276,2),IF(AND(F3276="",B3276&lt;&gt;""),FindJISCoordinate(B3276),"No Code"))</f>
        <v>1-31-07</v>
      </c>
      <c r="H3276" s="3">
        <f t="shared" si="261"/>
        <v>33394</v>
      </c>
      <c r="I3276" s="3" t="str">
        <f t="shared" si="263"/>
        <v>U+8272</v>
      </c>
      <c r="J3276" s="3" t="str">
        <f t="shared" si="264"/>
        <v>色</v>
      </c>
      <c r="K3276" s="3" t="b">
        <f t="shared" si="262"/>
        <v>1</v>
      </c>
    </row>
    <row r="3277" spans="2:11" x14ac:dyDescent="0.4">
      <c r="B3277" s="2" t="str" cm="1">
        <f t="array" ref="B3277">INDEX(JIS一覧!$A$1:$CQ$95, VALUE(LEFT(F3277, 2))+1, VALUE(RIGHT(F3277, 2))+1)</f>
        <v>昃</v>
      </c>
      <c r="E3277" s="1">
        <f t="shared" si="260"/>
        <v>502</v>
      </c>
      <c r="F3277" s="7">
        <v>5864</v>
      </c>
      <c r="G3277" s="9" t="str" cm="1">
        <f t="array" ref="G3277">IF(LEN(F3277)=4,"1-"&amp;LEFT(F3277,2)&amp;"-"&amp;RIGHT(F3277,2),IF(AND(F3277="",B3277&lt;&gt;""),FindJISCoordinate(B3277),"No Code"))</f>
        <v>1-58-64</v>
      </c>
      <c r="H3277" s="3">
        <f t="shared" si="261"/>
        <v>26115</v>
      </c>
      <c r="I3277" s="3" t="str">
        <f t="shared" si="263"/>
        <v>U+6603</v>
      </c>
      <c r="J3277" s="3" t="str">
        <f t="shared" si="264"/>
        <v>昃</v>
      </c>
      <c r="K3277" s="3" t="b">
        <f t="shared" si="262"/>
        <v>1</v>
      </c>
    </row>
    <row r="3278" spans="2:11" x14ac:dyDescent="0.4">
      <c r="B3278" s="2" t="str" cm="1">
        <f t="array" ref="B3278">INDEX(JIS一覧!$A$1:$CQ$95, VALUE(LEFT(F3278, 2))+1, VALUE(RIGHT(F3278, 2))+1)</f>
        <v>拭</v>
      </c>
      <c r="E3278" s="1">
        <f t="shared" si="260"/>
        <v>502</v>
      </c>
      <c r="F3278" s="7">
        <v>3101</v>
      </c>
      <c r="G3278" s="9" t="str" cm="1">
        <f t="array" ref="G3278">IF(LEN(F3278)=4,"1-"&amp;LEFT(F3278,2)&amp;"-"&amp;RIGHT(F3278,2),IF(AND(F3278="",B3278&lt;&gt;""),FindJISCoordinate(B3278),"No Code"))</f>
        <v>1-31-01</v>
      </c>
      <c r="H3278" s="3">
        <f t="shared" si="261"/>
        <v>25325</v>
      </c>
      <c r="I3278" s="3" t="str">
        <f t="shared" si="263"/>
        <v>U+62ED</v>
      </c>
      <c r="J3278" s="3" t="str">
        <f t="shared" si="264"/>
        <v>拭</v>
      </c>
      <c r="K3278" s="3" t="b">
        <f t="shared" si="262"/>
        <v>1</v>
      </c>
    </row>
    <row r="3279" spans="2:11" x14ac:dyDescent="0.4">
      <c r="B3279" s="2" t="str" cm="1">
        <f t="array" ref="B3279">INDEX(JIS一覧!$A$1:$CQ$95, VALUE(LEFT(F3279, 2))+1, VALUE(RIGHT(F3279, 2))+1)</f>
        <v>食</v>
      </c>
      <c r="E3279" s="1">
        <f t="shared" si="260"/>
        <v>502</v>
      </c>
      <c r="F3279" s="7">
        <v>3109</v>
      </c>
      <c r="G3279" s="9" t="str" cm="1">
        <f t="array" ref="G3279">IF(LEN(F3279)=4,"1-"&amp;LEFT(F3279,2)&amp;"-"&amp;RIGHT(F3279,2),IF(AND(F3279="",B3279&lt;&gt;""),FindJISCoordinate(B3279),"No Code"))</f>
        <v>1-31-09</v>
      </c>
      <c r="H3279" s="3">
        <f t="shared" si="261"/>
        <v>39135</v>
      </c>
      <c r="I3279" s="3" t="str">
        <f t="shared" si="263"/>
        <v>U+98DF</v>
      </c>
      <c r="J3279" s="3" t="str">
        <f t="shared" si="264"/>
        <v>食</v>
      </c>
      <c r="K3279" s="3" t="b">
        <f t="shared" si="262"/>
        <v>1</v>
      </c>
    </row>
    <row r="3280" spans="2:11" x14ac:dyDescent="0.4">
      <c r="B3280" s="2" t="str" cm="1">
        <f t="array" ref="B3280">INDEX(JIS一覧!$A$1:$CQ$95, VALUE(LEFT(F3280, 2))+1, VALUE(RIGHT(F3280, 2))+1)</f>
        <v>埴</v>
      </c>
      <c r="E3280" s="1">
        <f t="shared" si="260"/>
        <v>502</v>
      </c>
      <c r="F3280" s="7">
        <v>3093</v>
      </c>
      <c r="G3280" s="9" t="str" cm="1">
        <f t="array" ref="G3280">IF(LEN(F3280)=4,"1-"&amp;LEFT(F3280,2)&amp;"-"&amp;RIGHT(F3280,2),IF(AND(F3280="",B3280&lt;&gt;""),FindJISCoordinate(B3280),"No Code"))</f>
        <v>1-30-93</v>
      </c>
      <c r="H3280" s="3">
        <f t="shared" si="261"/>
        <v>22516</v>
      </c>
      <c r="I3280" s="3" t="str">
        <f t="shared" si="263"/>
        <v>U+57F4</v>
      </c>
      <c r="J3280" s="3" t="str">
        <f t="shared" si="264"/>
        <v>埴</v>
      </c>
      <c r="K3280" s="3" t="b">
        <f t="shared" si="262"/>
        <v>1</v>
      </c>
    </row>
    <row r="3281" spans="2:11" x14ac:dyDescent="0.4">
      <c r="B3281" s="2" t="str" cm="1">
        <f t="array" ref="B3281">INDEX(JIS一覧!$A$1:$CQ$95, VALUE(LEFT(F3281, 2))+1, VALUE(RIGHT(F3281, 2))+1)</f>
        <v>喞</v>
      </c>
      <c r="E3281" s="1">
        <f t="shared" si="260"/>
        <v>502</v>
      </c>
      <c r="F3281" s="7">
        <v>5136</v>
      </c>
      <c r="G3281" s="9" t="str" cm="1">
        <f t="array" ref="G3281">IF(LEN(F3281)=4,"1-"&amp;LEFT(F3281,2)&amp;"-"&amp;RIGHT(F3281,2),IF(AND(F3281="",B3281&lt;&gt;""),FindJISCoordinate(B3281),"No Code"))</f>
        <v>1-51-36</v>
      </c>
      <c r="H3281" s="3">
        <f t="shared" si="261"/>
        <v>21918</v>
      </c>
      <c r="I3281" s="3" t="str">
        <f t="shared" si="263"/>
        <v>U+559E</v>
      </c>
      <c r="J3281" s="3" t="str">
        <f t="shared" si="264"/>
        <v>喞</v>
      </c>
      <c r="K3281" s="3" t="b">
        <f t="shared" si="262"/>
        <v>1</v>
      </c>
    </row>
    <row r="3282" spans="2:11" x14ac:dyDescent="0.4">
      <c r="B3282" s="2" t="str" cm="1">
        <f t="array" ref="B3282">INDEX(JIS一覧!$A$1:$CQ$95, VALUE(LEFT(F3282, 2))+1, VALUE(RIGHT(F3282, 2))+1)</f>
        <v>寔</v>
      </c>
      <c r="E3282" s="1">
        <f t="shared" si="260"/>
        <v>502</v>
      </c>
      <c r="F3282" s="7">
        <v>5370</v>
      </c>
      <c r="G3282" s="9" t="str" cm="1">
        <f t="array" ref="G3282">IF(LEN(F3282)=4,"1-"&amp;LEFT(F3282,2)&amp;"-"&amp;RIGHT(F3282,2),IF(AND(F3282="",B3282&lt;&gt;""),FindJISCoordinate(B3282),"No Code"))</f>
        <v>1-53-70</v>
      </c>
      <c r="H3282" s="3">
        <f t="shared" si="261"/>
        <v>23508</v>
      </c>
      <c r="I3282" s="3" t="str">
        <f t="shared" si="263"/>
        <v>U+5BD4</v>
      </c>
      <c r="J3282" s="3" t="str">
        <f t="shared" si="264"/>
        <v>寔</v>
      </c>
      <c r="K3282" s="3" t="b">
        <f t="shared" si="262"/>
        <v>1</v>
      </c>
    </row>
    <row r="3283" spans="2:11" x14ac:dyDescent="0.4">
      <c r="B3283" s="2" t="str" cm="1">
        <f t="array" ref="B3283">INDEX(JIS一覧!$A$1:$CQ$95, VALUE(LEFT(F3283, 2))+1, VALUE(RIGHT(F3283, 2))+1)</f>
        <v>植</v>
      </c>
      <c r="E3283" s="1">
        <f t="shared" si="260"/>
        <v>502</v>
      </c>
      <c r="F3283" s="7">
        <v>3102</v>
      </c>
      <c r="G3283" s="9" t="str" cm="1">
        <f t="array" ref="G3283">IF(LEN(F3283)=4,"1-"&amp;LEFT(F3283,2)&amp;"-"&amp;RIGHT(F3283,2),IF(AND(F3283="",B3283&lt;&gt;""),FindJISCoordinate(B3283),"No Code"))</f>
        <v>1-31-02</v>
      </c>
      <c r="H3283" s="3">
        <f t="shared" si="261"/>
        <v>26893</v>
      </c>
      <c r="I3283" s="3" t="str">
        <f t="shared" si="263"/>
        <v>U+690D</v>
      </c>
      <c r="J3283" s="3" t="str">
        <f t="shared" si="264"/>
        <v>植</v>
      </c>
      <c r="K3283" s="3" t="b">
        <f t="shared" si="262"/>
        <v>1</v>
      </c>
    </row>
    <row r="3284" spans="2:11" x14ac:dyDescent="0.4">
      <c r="B3284" s="2" t="str" cm="1">
        <f t="array" ref="B3284">INDEX(JIS一覧!$A$1:$CQ$95, VALUE(LEFT(F3284, 2))+1, VALUE(RIGHT(F3284, 2))+1)</f>
        <v>殖</v>
      </c>
      <c r="E3284" s="1">
        <f t="shared" si="260"/>
        <v>502</v>
      </c>
      <c r="F3284" s="7">
        <v>3103</v>
      </c>
      <c r="G3284" s="9" t="str" cm="1">
        <f t="array" ref="G3284">IF(LEN(F3284)=4,"1-"&amp;LEFT(F3284,2)&amp;"-"&amp;RIGHT(F3284,2),IF(AND(F3284="",B3284&lt;&gt;""),FindJISCoordinate(B3284),"No Code"))</f>
        <v>1-31-03</v>
      </c>
      <c r="H3284" s="3">
        <f t="shared" si="261"/>
        <v>27542</v>
      </c>
      <c r="I3284" s="3" t="str">
        <f t="shared" si="263"/>
        <v>U+6B96</v>
      </c>
      <c r="J3284" s="3" t="str">
        <f t="shared" si="264"/>
        <v>殖</v>
      </c>
      <c r="K3284" s="3" t="b">
        <f t="shared" si="262"/>
        <v>1</v>
      </c>
    </row>
    <row r="3285" spans="2:11" x14ac:dyDescent="0.4">
      <c r="B3285" s="2" t="str" cm="1">
        <f t="array" ref="B3285">INDEX(JIS一覧!$A$1:$CQ$95, VALUE(LEFT(F3285, 2))+1, VALUE(RIGHT(F3285, 2))+1)</f>
        <v>嗇</v>
      </c>
      <c r="E3285" s="1">
        <f t="shared" si="260"/>
        <v>502</v>
      </c>
      <c r="F3285" s="7">
        <v>5207</v>
      </c>
      <c r="G3285" s="9" t="str" cm="1">
        <f t="array" ref="G3285">IF(LEN(F3285)=4,"1-"&amp;LEFT(F3285,2)&amp;"-"&amp;RIGHT(F3285,2),IF(AND(F3285="",B3285&lt;&gt;""),FindJISCoordinate(B3285),"No Code"))</f>
        <v>1-52-07</v>
      </c>
      <c r="H3285" s="3">
        <f t="shared" si="261"/>
        <v>21959</v>
      </c>
      <c r="I3285" s="3" t="str">
        <f t="shared" si="263"/>
        <v>U+55C7</v>
      </c>
      <c r="J3285" s="3" t="str">
        <f t="shared" si="264"/>
        <v>嗇</v>
      </c>
      <c r="K3285" s="3" t="b">
        <f t="shared" si="262"/>
        <v>1</v>
      </c>
    </row>
    <row r="3286" spans="2:11" x14ac:dyDescent="0.4">
      <c r="B3286" s="2" t="str" cm="1">
        <f t="array" ref="B3286">INDEX(JIS一覧!$A$1:$CQ$95, VALUE(LEFT(F3286, 2))+1, VALUE(RIGHT(F3286, 2))+1)</f>
        <v>蜀</v>
      </c>
      <c r="E3286" s="1">
        <f t="shared" si="260"/>
        <v>502</v>
      </c>
      <c r="F3286" s="7">
        <v>7370</v>
      </c>
      <c r="G3286" s="9" t="str" cm="1">
        <f t="array" ref="G3286">IF(LEN(F3286)=4,"1-"&amp;LEFT(F3286,2)&amp;"-"&amp;RIGHT(F3286,2),IF(AND(F3286="",B3286&lt;&gt;""),FindJISCoordinate(B3286),"No Code"))</f>
        <v>1-73-70</v>
      </c>
      <c r="H3286" s="3">
        <f t="shared" si="261"/>
        <v>34560</v>
      </c>
      <c r="I3286" s="3" t="str">
        <f t="shared" si="263"/>
        <v>U+8700</v>
      </c>
      <c r="J3286" s="3" t="str">
        <f t="shared" si="264"/>
        <v>蜀</v>
      </c>
      <c r="K3286" s="3" t="b">
        <f t="shared" si="262"/>
        <v>1</v>
      </c>
    </row>
    <row r="3287" spans="2:11" x14ac:dyDescent="0.4">
      <c r="B3287" s="2" t="str" cm="1">
        <f t="array" ref="B3287">INDEX(JIS一覧!$A$1:$CQ$95, VALUE(LEFT(F3287, 2))+1, VALUE(RIGHT(F3287, 2))+1)</f>
        <v>触</v>
      </c>
      <c r="E3287" s="1">
        <f t="shared" si="260"/>
        <v>502</v>
      </c>
      <c r="F3287" s="7">
        <v>3108</v>
      </c>
      <c r="G3287" s="9" t="str" cm="1">
        <f t="array" ref="G3287">IF(LEN(F3287)=4,"1-"&amp;LEFT(F3287,2)&amp;"-"&amp;RIGHT(F3287,2),IF(AND(F3287="",B3287&lt;&gt;""),FindJISCoordinate(B3287),"No Code"))</f>
        <v>1-31-08</v>
      </c>
      <c r="H3287" s="3">
        <f t="shared" si="261"/>
        <v>35302</v>
      </c>
      <c r="I3287" s="3" t="str">
        <f t="shared" si="263"/>
        <v>U+89E6</v>
      </c>
      <c r="J3287" s="3" t="str">
        <f t="shared" si="264"/>
        <v>触</v>
      </c>
      <c r="K3287" s="3" t="b">
        <f t="shared" si="262"/>
        <v>1</v>
      </c>
    </row>
    <row r="3288" spans="2:11" x14ac:dyDescent="0.4">
      <c r="B3288" s="2" t="str" cm="1">
        <f t="array" ref="B3288">INDEX(JIS一覧!$A$1:$CQ$95, VALUE(LEFT(F3288, 2))+1, VALUE(RIGHT(F3288, 2))+1)</f>
        <v>觸</v>
      </c>
      <c r="C3288" t="s">
        <v>11323</v>
      </c>
      <c r="E3288" s="1">
        <f t="shared" si="260"/>
        <v>502</v>
      </c>
      <c r="F3288" s="7">
        <v>7529</v>
      </c>
      <c r="G3288" s="9" t="str" cm="1">
        <f t="array" ref="G3288">IF(LEN(F3288)=4,"1-"&amp;LEFT(F3288,2)&amp;"-"&amp;RIGHT(F3288,2),IF(AND(F3288="",B3288&lt;&gt;""),FindJISCoordinate(B3288),"No Code"))</f>
        <v>1-75-29</v>
      </c>
      <c r="H3288" s="3">
        <f t="shared" si="261"/>
        <v>35320</v>
      </c>
      <c r="I3288" s="3" t="str">
        <f t="shared" si="263"/>
        <v>U+89F8</v>
      </c>
      <c r="J3288" s="3" t="str">
        <f t="shared" si="264"/>
        <v>觸</v>
      </c>
      <c r="K3288" s="3" t="b">
        <f t="shared" si="262"/>
        <v>1</v>
      </c>
    </row>
    <row r="3289" spans="2:11" x14ac:dyDescent="0.4">
      <c r="B3289" s="2" t="str" cm="1">
        <f t="array" ref="B3289">INDEX(JIS一覧!$A$1:$CQ$95, VALUE(LEFT(F3289, 2))+1, VALUE(RIGHT(F3289, 2))+1)</f>
        <v>軾</v>
      </c>
      <c r="E3289" s="1">
        <f t="shared" si="260"/>
        <v>502</v>
      </c>
      <c r="F3289" s="7">
        <v>7740</v>
      </c>
      <c r="G3289" s="9" t="str" cm="1">
        <f t="array" ref="G3289">IF(LEN(F3289)=4,"1-"&amp;LEFT(F3289,2)&amp;"-"&amp;RIGHT(F3289,2),IF(AND(F3289="",B3289&lt;&gt;""),FindJISCoordinate(B3289),"No Code"))</f>
        <v>1-77-40</v>
      </c>
      <c r="H3289" s="3">
        <f t="shared" si="261"/>
        <v>36606</v>
      </c>
      <c r="I3289" s="3" t="str">
        <f t="shared" si="263"/>
        <v>U+8EFE</v>
      </c>
      <c r="J3289" s="3" t="str">
        <f t="shared" si="264"/>
        <v>軾</v>
      </c>
      <c r="K3289" s="3" t="b">
        <f t="shared" si="262"/>
        <v>1</v>
      </c>
    </row>
    <row r="3290" spans="2:11" x14ac:dyDescent="0.4">
      <c r="B3290" s="2" t="str" cm="1">
        <f t="array" ref="B3290">INDEX(JIS一覧!$A$1:$CQ$95, VALUE(LEFT(F3290, 2))+1, VALUE(RIGHT(F3290, 2))+1)</f>
        <v>飾</v>
      </c>
      <c r="E3290" s="1">
        <f t="shared" si="260"/>
        <v>502</v>
      </c>
      <c r="F3290" s="7">
        <v>3094</v>
      </c>
      <c r="G3290" s="9" t="str" cm="1">
        <f t="array" ref="G3290">IF(LEN(F3290)=4,"1-"&amp;LEFT(F3290,2)&amp;"-"&amp;RIGHT(F3290,2),IF(AND(F3290="",B3290&lt;&gt;""),FindJISCoordinate(B3290),"No Code"))</f>
        <v>1-30-94</v>
      </c>
      <c r="H3290" s="3">
        <f t="shared" si="261"/>
        <v>39166</v>
      </c>
      <c r="I3290" s="3" t="str">
        <f t="shared" si="263"/>
        <v>U+98FE</v>
      </c>
      <c r="J3290" s="3" t="str">
        <f t="shared" si="264"/>
        <v>飾</v>
      </c>
      <c r="K3290" s="3" t="b">
        <f t="shared" si="262"/>
        <v>1</v>
      </c>
    </row>
    <row r="3291" spans="2:11" x14ac:dyDescent="0.4">
      <c r="B3291" s="2"/>
      <c r="C3291" t="s">
        <v>11324</v>
      </c>
      <c r="E3291" s="1">
        <f t="shared" si="260"/>
        <v>502</v>
      </c>
      <c r="G3291" s="9" t="str" cm="1">
        <f t="array" ref="G3291">IF(LEN(F3291)=4,"1-"&amp;LEFT(F3291,2)&amp;"-"&amp;RIGHT(F3291,2),IF(AND(F3291="",B3291&lt;&gt;""),FindJISCoordinate(B3291),"No Code"))</f>
        <v>No Code</v>
      </c>
      <c r="H3291" s="3" t="str">
        <f t="shared" si="261"/>
        <v/>
      </c>
      <c r="I3291" s="3" t="str">
        <f t="shared" si="263"/>
        <v/>
      </c>
      <c r="J3291" s="3" t="str">
        <f t="shared" si="264"/>
        <v/>
      </c>
      <c r="K3291" s="3" t="b">
        <f t="shared" si="262"/>
        <v>1</v>
      </c>
    </row>
    <row r="3292" spans="2:11" x14ac:dyDescent="0.4">
      <c r="B3292" s="2" t="str" cm="1">
        <f t="array" ref="B3292">INDEX(JIS一覧!$A$1:$CQ$95, VALUE(LEFT(F3292, 2))+1, VALUE(RIGHT(F3292, 2))+1)</f>
        <v>嘱</v>
      </c>
      <c r="E3292" s="1">
        <f t="shared" si="260"/>
        <v>502</v>
      </c>
      <c r="F3292" s="7">
        <v>3092</v>
      </c>
      <c r="G3292" s="9" t="str" cm="1">
        <f t="array" ref="G3292">IF(LEN(F3292)=4,"1-"&amp;LEFT(F3292,2)&amp;"-"&amp;RIGHT(F3292,2),IF(AND(F3292="",B3292&lt;&gt;""),FindJISCoordinate(B3292),"No Code"))</f>
        <v>1-30-92</v>
      </c>
      <c r="H3292" s="3">
        <f t="shared" si="261"/>
        <v>22065</v>
      </c>
      <c r="I3292" s="3" t="str">
        <f t="shared" si="263"/>
        <v>U+5631</v>
      </c>
      <c r="J3292" s="3" t="str">
        <f t="shared" si="264"/>
        <v>嘱</v>
      </c>
      <c r="K3292" s="3" t="b">
        <f t="shared" si="262"/>
        <v>1</v>
      </c>
    </row>
    <row r="3293" spans="2:11" x14ac:dyDescent="0.4">
      <c r="B3293" s="2" t="str" cm="1">
        <f t="array" ref="B3293">INDEX(JIS一覧!$A$1:$CQ$95, VALUE(LEFT(F3293, 2))+1, VALUE(RIGHT(F3293, 2))+1)</f>
        <v>囑</v>
      </c>
      <c r="C3293" t="s">
        <v>11325</v>
      </c>
      <c r="E3293" s="1">
        <f t="shared" si="260"/>
        <v>502</v>
      </c>
      <c r="F3293" s="7">
        <v>5186</v>
      </c>
      <c r="G3293" s="9" t="str" cm="1">
        <f t="array" ref="G3293">IF(LEN(F3293)=4,"1-"&amp;LEFT(F3293,2)&amp;"-"&amp;RIGHT(F3293,2),IF(AND(F3293="",B3293&lt;&gt;""),FindJISCoordinate(B3293),"No Code"))</f>
        <v>1-51-86</v>
      </c>
      <c r="H3293" s="3">
        <f t="shared" si="261"/>
        <v>22225</v>
      </c>
      <c r="I3293" s="3" t="str">
        <f t="shared" si="263"/>
        <v>U+56D1</v>
      </c>
      <c r="J3293" s="3" t="str">
        <f t="shared" si="264"/>
        <v>囑</v>
      </c>
      <c r="K3293" s="3" t="b">
        <f t="shared" si="262"/>
        <v>1</v>
      </c>
    </row>
    <row r="3294" spans="2:11" x14ac:dyDescent="0.4">
      <c r="B3294" s="2" t="str" cm="1">
        <f t="array" ref="B3294">INDEX(JIS一覧!$A$1:$CQ$95, VALUE(LEFT(F3294, 2))+1, VALUE(RIGHT(F3294, 2))+1)</f>
        <v>禝</v>
      </c>
      <c r="E3294" s="1">
        <f t="shared" si="260"/>
        <v>502</v>
      </c>
      <c r="F3294" s="7">
        <v>6721</v>
      </c>
      <c r="G3294" s="9" t="str" cm="1">
        <f t="array" ref="G3294">IF(LEN(F3294)=4,"1-"&amp;LEFT(F3294,2)&amp;"-"&amp;RIGHT(F3294,2),IF(AND(F3294="",B3294&lt;&gt;""),FindJISCoordinate(B3294),"No Code"))</f>
        <v>1-67-21</v>
      </c>
      <c r="H3294" s="3">
        <f t="shared" si="261"/>
        <v>31133</v>
      </c>
      <c r="I3294" s="3" t="str">
        <f t="shared" si="263"/>
        <v>U+799D</v>
      </c>
      <c r="J3294" s="3" t="str">
        <f t="shared" si="264"/>
        <v>禝</v>
      </c>
      <c r="K3294" s="3" t="b">
        <f t="shared" si="262"/>
        <v>1</v>
      </c>
    </row>
    <row r="3295" spans="2:11" x14ac:dyDescent="0.4">
      <c r="B3295" s="2" t="str" cm="1">
        <f t="array" ref="B3295">INDEX(JIS一覧!$A$1:$CQ$95, VALUE(LEFT(F3295, 2))+1, VALUE(RIGHT(F3295, 2))+1)</f>
        <v>稷</v>
      </c>
      <c r="E3295" s="1">
        <f t="shared" si="260"/>
        <v>502</v>
      </c>
      <c r="F3295" s="7">
        <v>6745</v>
      </c>
      <c r="G3295" s="9" t="str" cm="1">
        <f t="array" ref="G3295">IF(LEN(F3295)=4,"1-"&amp;LEFT(F3295,2)&amp;"-"&amp;RIGHT(F3295,2),IF(AND(F3295="",B3295&lt;&gt;""),FindJISCoordinate(B3295),"No Code"))</f>
        <v>1-67-45</v>
      </c>
      <c r="H3295" s="3">
        <f t="shared" si="261"/>
        <v>31287</v>
      </c>
      <c r="I3295" s="3" t="str">
        <f t="shared" si="263"/>
        <v>U+7A37</v>
      </c>
      <c r="J3295" s="3" t="str">
        <f t="shared" si="264"/>
        <v>稷</v>
      </c>
      <c r="K3295" s="3" t="b">
        <f t="shared" si="262"/>
        <v>1</v>
      </c>
    </row>
    <row r="3296" spans="2:11" x14ac:dyDescent="0.4">
      <c r="B3296" s="2" t="str" cm="1">
        <f t="array" ref="B3296">INDEX(JIS一覧!$A$1:$CQ$95, VALUE(LEFT(F3296, 2))+1, VALUE(RIGHT(F3296, 2))+1)</f>
        <v>蝕</v>
      </c>
      <c r="E3296" s="1">
        <f t="shared" si="260"/>
        <v>502</v>
      </c>
      <c r="F3296" s="7">
        <v>3110</v>
      </c>
      <c r="G3296" s="9" t="str" cm="1">
        <f t="array" ref="G3296">IF(LEN(F3296)=4,"1-"&amp;LEFT(F3296,2)&amp;"-"&amp;RIGHT(F3296,2),IF(AND(F3296="",B3296&lt;&gt;""),FindJISCoordinate(B3296),"No Code"))</f>
        <v>1-31-10</v>
      </c>
      <c r="H3296" s="3">
        <f t="shared" si="261"/>
        <v>34645</v>
      </c>
      <c r="I3296" s="3" t="str">
        <f t="shared" si="263"/>
        <v>U+8755</v>
      </c>
      <c r="J3296" s="3" t="str">
        <f t="shared" si="264"/>
        <v>蝕</v>
      </c>
      <c r="K3296" s="3" t="b">
        <f t="shared" si="262"/>
        <v>1</v>
      </c>
    </row>
    <row r="3297" spans="2:11" x14ac:dyDescent="0.4">
      <c r="B3297" s="2"/>
      <c r="C3297" t="s">
        <v>11326</v>
      </c>
      <c r="E3297" s="1">
        <f t="shared" si="260"/>
        <v>502</v>
      </c>
      <c r="G3297" s="9" t="str" cm="1">
        <f t="array" ref="G3297">IF(LEN(F3297)=4,"1-"&amp;LEFT(F3297,2)&amp;"-"&amp;RIGHT(F3297,2),IF(AND(F3297="",B3297&lt;&gt;""),FindJISCoordinate(B3297),"No Code"))</f>
        <v>No Code</v>
      </c>
      <c r="H3297" s="3" t="str">
        <f t="shared" si="261"/>
        <v/>
      </c>
      <c r="I3297" s="3" t="str">
        <f t="shared" si="263"/>
        <v/>
      </c>
      <c r="J3297" s="3" t="str">
        <f t="shared" si="264"/>
        <v/>
      </c>
      <c r="K3297" s="3" t="b">
        <f t="shared" si="262"/>
        <v>1</v>
      </c>
    </row>
    <row r="3298" spans="2:11" x14ac:dyDescent="0.4">
      <c r="B3298" s="2" t="str" cm="1">
        <f t="array" ref="B3298">INDEX(JIS一覧!$A$1:$CQ$95, VALUE(LEFT(F3298, 2))+1, VALUE(RIGHT(F3298, 2))+1)</f>
        <v>燭</v>
      </c>
      <c r="E3298" s="1">
        <f t="shared" si="260"/>
        <v>502</v>
      </c>
      <c r="F3298" s="7">
        <v>3104</v>
      </c>
      <c r="G3298" s="9" t="str" cm="1">
        <f t="array" ref="G3298">IF(LEN(F3298)=4,"1-"&amp;LEFT(F3298,2)&amp;"-"&amp;RIGHT(F3298,2),IF(AND(F3298="",B3298&lt;&gt;""),FindJISCoordinate(B3298),"No Code"))</f>
        <v>1-31-04</v>
      </c>
      <c r="H3298" s="3">
        <f t="shared" si="261"/>
        <v>29165</v>
      </c>
      <c r="I3298" s="3" t="str">
        <f t="shared" si="263"/>
        <v>U+71ED</v>
      </c>
      <c r="J3298" s="3" t="str">
        <f t="shared" si="264"/>
        <v>燭</v>
      </c>
      <c r="K3298" s="3" t="b">
        <f t="shared" si="262"/>
        <v>1</v>
      </c>
    </row>
    <row r="3299" spans="2:11" x14ac:dyDescent="0.4">
      <c r="B3299" s="2" t="str" cm="1">
        <f t="array" ref="B3299">INDEX(JIS一覧!$A$1:$CQ$95, VALUE(LEFT(F3299, 2))+1, VALUE(RIGHT(F3299, 2))+1)</f>
        <v>謖</v>
      </c>
      <c r="E3299" s="1">
        <f t="shared" si="260"/>
        <v>502</v>
      </c>
      <c r="F3299" s="7">
        <v>7576</v>
      </c>
      <c r="G3299" s="9" t="str" cm="1">
        <f t="array" ref="G3299">IF(LEN(F3299)=4,"1-"&amp;LEFT(F3299,2)&amp;"-"&amp;RIGHT(F3299,2),IF(AND(F3299="",B3299&lt;&gt;""),FindJISCoordinate(B3299),"No Code"))</f>
        <v>1-75-76</v>
      </c>
      <c r="H3299" s="3">
        <f t="shared" si="261"/>
        <v>35606</v>
      </c>
      <c r="I3299" s="3" t="str">
        <f t="shared" si="263"/>
        <v>U+8B16</v>
      </c>
      <c r="J3299" s="3" t="str">
        <f t="shared" si="264"/>
        <v>謖</v>
      </c>
      <c r="K3299" s="3" t="b">
        <f t="shared" si="262"/>
        <v>1</v>
      </c>
    </row>
    <row r="3300" spans="2:11" x14ac:dyDescent="0.4">
      <c r="B3300" s="2" t="str" cm="1">
        <f t="array" ref="B3300">INDEX(JIS一覧!$A$1:$CQ$95, VALUE(LEFT(F3300, 2))+1, VALUE(RIGHT(F3300, 2))+1)</f>
        <v>穡</v>
      </c>
      <c r="E3300" s="1">
        <f t="shared" si="260"/>
        <v>502</v>
      </c>
      <c r="F3300" s="7">
        <v>6749</v>
      </c>
      <c r="G3300" s="9" t="str" cm="1">
        <f t="array" ref="G3300">IF(LEN(F3300)=4,"1-"&amp;LEFT(F3300,2)&amp;"-"&amp;RIGHT(F3300,2),IF(AND(F3300="",B3300&lt;&gt;""),FindJISCoordinate(B3300),"No Code"))</f>
        <v>1-67-49</v>
      </c>
      <c r="H3300" s="3">
        <f t="shared" si="261"/>
        <v>31329</v>
      </c>
      <c r="I3300" s="3" t="str">
        <f t="shared" si="263"/>
        <v>U+7A61</v>
      </c>
      <c r="J3300" s="3" t="str">
        <f t="shared" si="264"/>
        <v>穡</v>
      </c>
      <c r="K3300" s="3" t="b">
        <f t="shared" si="262"/>
        <v>1</v>
      </c>
    </row>
    <row r="3301" spans="2:11" x14ac:dyDescent="0.4">
      <c r="B3301" s="2" t="str" cm="1">
        <f t="array" ref="B3301">INDEX(JIS一覧!$A$1:$CQ$95, VALUE(LEFT(F3301, 2))+1, VALUE(RIGHT(F3301, 2))+1)</f>
        <v>織</v>
      </c>
      <c r="E3301" s="1">
        <f t="shared" si="260"/>
        <v>502</v>
      </c>
      <c r="F3301" s="7">
        <v>3105</v>
      </c>
      <c r="G3301" s="9" t="str" cm="1">
        <f t="array" ref="G3301">IF(LEN(F3301)=4,"1-"&amp;LEFT(F3301,2)&amp;"-"&amp;RIGHT(F3301,2),IF(AND(F3301="",B3301&lt;&gt;""),FindJISCoordinate(B3301),"No Code"))</f>
        <v>1-31-05</v>
      </c>
      <c r="H3301" s="3">
        <f t="shared" si="261"/>
        <v>32340</v>
      </c>
      <c r="I3301" s="3" t="str">
        <f t="shared" si="263"/>
        <v>U+7E54</v>
      </c>
      <c r="J3301" s="3" t="str">
        <f t="shared" si="264"/>
        <v>織</v>
      </c>
      <c r="K3301" s="3" t="b">
        <f t="shared" si="262"/>
        <v>1</v>
      </c>
    </row>
    <row r="3302" spans="2:11" x14ac:dyDescent="0.4">
      <c r="B3302" s="2" t="str" cm="1">
        <f t="array" ref="B3302">INDEX(JIS一覧!$A$1:$CQ$95, VALUE(LEFT(F3302, 2))+1, VALUE(RIGHT(F3302, 2))+1)</f>
        <v>職</v>
      </c>
      <c r="E3302" s="1">
        <f t="shared" si="260"/>
        <v>502</v>
      </c>
      <c r="F3302" s="7">
        <v>3106</v>
      </c>
      <c r="G3302" s="9" t="str" cm="1">
        <f t="array" ref="G3302">IF(LEN(F3302)=4,"1-"&amp;LEFT(F3302,2)&amp;"-"&amp;RIGHT(F3302,2),IF(AND(F3302="",B3302&lt;&gt;""),FindJISCoordinate(B3302),"No Code"))</f>
        <v>1-31-06</v>
      </c>
      <c r="H3302" s="3">
        <f t="shared" si="261"/>
        <v>32887</v>
      </c>
      <c r="I3302" s="3" t="str">
        <f t="shared" si="263"/>
        <v>U+8077</v>
      </c>
      <c r="J3302" s="3" t="str">
        <f t="shared" si="264"/>
        <v>職</v>
      </c>
      <c r="K3302" s="3" t="b">
        <f t="shared" si="262"/>
        <v>1</v>
      </c>
    </row>
    <row r="3303" spans="2:11" x14ac:dyDescent="0.4">
      <c r="B3303" s="2" t="str" cm="1">
        <f t="array" ref="B3303">INDEX(JIS一覧!$A$1:$CQ$95, VALUE(LEFT(F3303, 2))+1, VALUE(RIGHT(F3303, 2))+1)</f>
        <v>贖</v>
      </c>
      <c r="E3303" s="1">
        <f t="shared" si="260"/>
        <v>502</v>
      </c>
      <c r="F3303" s="7">
        <v>7662</v>
      </c>
      <c r="G3303" s="9" t="str" cm="1">
        <f t="array" ref="G3303">IF(LEN(F3303)=4,"1-"&amp;LEFT(F3303,2)&amp;"-"&amp;RIGHT(F3303,2),IF(AND(F3303="",B3303&lt;&gt;""),FindJISCoordinate(B3303),"No Code"))</f>
        <v>1-76-62</v>
      </c>
      <c r="H3303" s="3">
        <f t="shared" si="261"/>
        <v>36118</v>
      </c>
      <c r="I3303" s="3" t="str">
        <f t="shared" si="263"/>
        <v>U+8D16</v>
      </c>
      <c r="J3303" s="3" t="str">
        <f t="shared" si="264"/>
        <v>贖</v>
      </c>
      <c r="K3303" s="3" t="b">
        <f t="shared" si="262"/>
        <v>1</v>
      </c>
    </row>
    <row r="3304" spans="2:11" x14ac:dyDescent="0.4">
      <c r="B3304" s="2" t="str" cm="1">
        <f t="array" ref="B3304">INDEX(JIS一覧!$A$1:$CQ$95, VALUE(LEFT(F3304, 2))+1, VALUE(RIGHT(F3304, 2))+1)</f>
        <v>矚</v>
      </c>
      <c r="E3304" s="1">
        <f t="shared" si="260"/>
        <v>502</v>
      </c>
      <c r="F3304" s="7">
        <v>6665</v>
      </c>
      <c r="G3304" s="9" t="str" cm="1">
        <f t="array" ref="G3304">IF(LEN(F3304)=4,"1-"&amp;LEFT(F3304,2)&amp;"-"&amp;RIGHT(F3304,2),IF(AND(F3304="",B3304&lt;&gt;""),FindJISCoordinate(B3304),"No Code"))</f>
        <v>1-66-65</v>
      </c>
      <c r="H3304" s="3">
        <f t="shared" si="261"/>
        <v>30682</v>
      </c>
      <c r="I3304" s="3" t="str">
        <f t="shared" si="263"/>
        <v>U+77DA</v>
      </c>
      <c r="J3304" s="3" t="str">
        <f t="shared" si="264"/>
        <v>矚</v>
      </c>
      <c r="K3304" s="3" t="b">
        <f t="shared" si="262"/>
        <v>1</v>
      </c>
    </row>
    <row r="3305" spans="2:11" x14ac:dyDescent="0.4">
      <c r="B3305" s="2" t="str" cm="1">
        <f t="array" ref="B3305">INDEX(JIS一覧!$A$1:$CQ$95, VALUE(LEFT(F3305, 2))+1, VALUE(RIGHT(F3305, 2))+1)</f>
        <v>辱</v>
      </c>
      <c r="E3305" s="1">
        <f t="shared" si="260"/>
        <v>502</v>
      </c>
      <c r="F3305" s="7">
        <v>3111</v>
      </c>
      <c r="G3305" s="9" t="str" cm="1">
        <f t="array" ref="G3305">IF(LEN(F3305)=4,"1-"&amp;LEFT(F3305,2)&amp;"-"&amp;RIGHT(F3305,2),IF(AND(F3305="",B3305&lt;&gt;""),FindJISCoordinate(B3305),"No Code"))</f>
        <v>1-31-11</v>
      </c>
      <c r="H3305" s="3">
        <f t="shared" si="261"/>
        <v>36785</v>
      </c>
      <c r="I3305" s="3" t="str">
        <f t="shared" si="263"/>
        <v>U+8FB1</v>
      </c>
      <c r="J3305" s="3" t="str">
        <f t="shared" si="264"/>
        <v>辱</v>
      </c>
      <c r="K3305" s="3" t="b">
        <f t="shared" si="262"/>
        <v>1</v>
      </c>
    </row>
    <row r="3306" spans="2:11" x14ac:dyDescent="0.4">
      <c r="B3306" s="2" t="str" cm="1">
        <f t="array" ref="B3306">INDEX(JIS一覧!$A$1:$CQ$95, VALUE(LEFT(F3306, 2))+1, VALUE(RIGHT(F3306, 2))+1)</f>
        <v>溽</v>
      </c>
      <c r="E3306" s="1">
        <f t="shared" si="260"/>
        <v>502</v>
      </c>
      <c r="F3306" s="7">
        <v>6273</v>
      </c>
      <c r="G3306" s="9" t="str" cm="1">
        <f t="array" ref="G3306">IF(LEN(F3306)=4,"1-"&amp;LEFT(F3306,2)&amp;"-"&amp;RIGHT(F3306,2),IF(AND(F3306="",B3306&lt;&gt;""),FindJISCoordinate(B3306),"No Code"))</f>
        <v>1-62-73</v>
      </c>
      <c r="H3306" s="3">
        <f t="shared" si="261"/>
        <v>28349</v>
      </c>
      <c r="I3306" s="3" t="str">
        <f t="shared" si="263"/>
        <v>U+6EBD</v>
      </c>
      <c r="J3306" s="3" t="str">
        <f t="shared" si="264"/>
        <v>溽</v>
      </c>
      <c r="K3306" s="3" t="b">
        <f t="shared" si="262"/>
        <v>1</v>
      </c>
    </row>
    <row r="3307" spans="2:11" x14ac:dyDescent="0.4">
      <c r="B3307" s="2" t="str" cm="1">
        <f t="array" ref="B3307">INDEX(JIS一覧!$A$1:$CQ$95, VALUE(LEFT(F3307, 2))+1, VALUE(RIGHT(F3307, 2))+1)</f>
        <v>蓐</v>
      </c>
      <c r="E3307" s="1">
        <f t="shared" si="260"/>
        <v>502</v>
      </c>
      <c r="F3307" s="7">
        <v>7276</v>
      </c>
      <c r="G3307" s="9" t="str" cm="1">
        <f t="array" ref="G3307">IF(LEN(F3307)=4,"1-"&amp;LEFT(F3307,2)&amp;"-"&amp;RIGHT(F3307,2),IF(AND(F3307="",B3307&lt;&gt;""),FindJISCoordinate(B3307),"No Code"))</f>
        <v>1-72-76</v>
      </c>
      <c r="H3307" s="3">
        <f t="shared" si="261"/>
        <v>34000</v>
      </c>
      <c r="I3307" s="3" t="str">
        <f t="shared" si="263"/>
        <v>U+84D0</v>
      </c>
      <c r="J3307" s="3" t="str">
        <f t="shared" si="264"/>
        <v>蓐</v>
      </c>
      <c r="K3307" s="3" t="b">
        <f t="shared" si="262"/>
        <v>1</v>
      </c>
    </row>
    <row r="3308" spans="2:11" x14ac:dyDescent="0.4">
      <c r="B3308" s="2" t="str" cm="1">
        <f t="array" ref="B3308">INDEX(JIS一覧!$A$1:$CQ$95, VALUE(LEFT(F3308, 2))+1, VALUE(RIGHT(F3308, 2))+1)</f>
        <v>褥</v>
      </c>
      <c r="E3308" s="1">
        <f t="shared" si="260"/>
        <v>502</v>
      </c>
      <c r="F3308" s="7">
        <v>7483</v>
      </c>
      <c r="G3308" s="9" t="str" cm="1">
        <f t="array" ref="G3308">IF(LEN(F3308)=4,"1-"&amp;LEFT(F3308,2)&amp;"-"&amp;RIGHT(F3308,2),IF(AND(F3308="",B3308&lt;&gt;""),FindJISCoordinate(B3308),"No Code"))</f>
        <v>1-74-83</v>
      </c>
      <c r="H3308" s="3">
        <f t="shared" si="261"/>
        <v>35109</v>
      </c>
      <c r="I3308" s="3" t="str">
        <f t="shared" si="263"/>
        <v>U+8925</v>
      </c>
      <c r="J3308" s="3" t="str">
        <f t="shared" si="264"/>
        <v>褥</v>
      </c>
      <c r="K3308" s="3" t="b">
        <f t="shared" si="262"/>
        <v>1</v>
      </c>
    </row>
    <row r="3309" spans="2:11" x14ac:dyDescent="0.4">
      <c r="B3309" s="2" t="str" cm="1">
        <f t="array" ref="B3309">INDEX(JIS一覧!$A$1:$CQ$95, VALUE(LEFT(F3309, 2))+1, VALUE(RIGHT(F3309, 2))+1)</f>
        <v>縟</v>
      </c>
      <c r="E3309" s="1">
        <f t="shared" si="260"/>
        <v>502</v>
      </c>
      <c r="F3309" s="7">
        <v>6953</v>
      </c>
      <c r="G3309" s="9" t="str" cm="1">
        <f t="array" ref="G3309">IF(LEN(F3309)=4,"1-"&amp;LEFT(F3309,2)&amp;"-"&amp;RIGHT(F3309,2),IF(AND(F3309="",B3309&lt;&gt;""),FindJISCoordinate(B3309),"No Code"))</f>
        <v>1-69-53</v>
      </c>
      <c r="H3309" s="3">
        <f t="shared" si="261"/>
        <v>32287</v>
      </c>
      <c r="I3309" s="3" t="str">
        <f t="shared" si="263"/>
        <v>U+7E1F</v>
      </c>
      <c r="J3309" s="3" t="str">
        <f t="shared" si="264"/>
        <v>縟</v>
      </c>
      <c r="K3309" s="3" t="b">
        <f t="shared" si="262"/>
        <v>1</v>
      </c>
    </row>
    <row r="3310" spans="2:11" x14ac:dyDescent="0.4">
      <c r="B3310" s="2" t="str" cm="1">
        <f t="array" ref="B3310">INDEX(JIS一覧!$A$1:$CQ$95, VALUE(LEFT(F3310, 2))+1, VALUE(RIGHT(F3310, 2))+1)</f>
        <v>尻</v>
      </c>
      <c r="E3310" s="1">
        <f t="shared" si="260"/>
        <v>502</v>
      </c>
      <c r="F3310" s="7">
        <v>3112</v>
      </c>
      <c r="G3310" s="9" t="str" cm="1">
        <f t="array" ref="G3310">IF(LEN(F3310)=4,"1-"&amp;LEFT(F3310,2)&amp;"-"&amp;RIGHT(F3310,2),IF(AND(F3310="",B3310&lt;&gt;""),FindJISCoordinate(B3310),"No Code"))</f>
        <v>1-31-12</v>
      </c>
      <c r="H3310" s="3">
        <f t="shared" si="261"/>
        <v>23611</v>
      </c>
      <c r="I3310" s="3" t="str">
        <f t="shared" si="263"/>
        <v>U+5C3B</v>
      </c>
      <c r="J3310" s="3" t="str">
        <f t="shared" si="264"/>
        <v>尻</v>
      </c>
      <c r="K3310" s="3" t="b">
        <f t="shared" si="262"/>
        <v>1</v>
      </c>
    </row>
    <row r="3311" spans="2:11" x14ac:dyDescent="0.4">
      <c r="B3311" s="2" t="str" cm="1">
        <f t="array" ref="B3311">INDEX(JIS一覧!$A$1:$CQ$95, VALUE(LEFT(F3311, 2))+1, VALUE(RIGHT(F3311, 2))+1)</f>
        <v>心</v>
      </c>
      <c r="E3311" s="1">
        <f t="shared" si="260"/>
        <v>502</v>
      </c>
      <c r="F3311" s="7">
        <v>3120</v>
      </c>
      <c r="G3311" s="9" t="str" cm="1">
        <f t="array" ref="G3311">IF(LEN(F3311)=4,"1-"&amp;LEFT(F3311,2)&amp;"-"&amp;RIGHT(F3311,2),IF(AND(F3311="",B3311&lt;&gt;""),FindJISCoordinate(B3311),"No Code"))</f>
        <v>1-31-20</v>
      </c>
      <c r="H3311" s="3">
        <f t="shared" si="261"/>
        <v>24515</v>
      </c>
      <c r="I3311" s="3" t="str">
        <f t="shared" si="263"/>
        <v>U+5FC3</v>
      </c>
      <c r="J3311" s="3" t="str">
        <f t="shared" si="264"/>
        <v>心</v>
      </c>
      <c r="K3311" s="3" t="b">
        <f t="shared" si="262"/>
        <v>1</v>
      </c>
    </row>
    <row r="3312" spans="2:11" x14ac:dyDescent="0.4">
      <c r="B3312" s="2" t="str" cm="1">
        <f t="array" ref="B3312">INDEX(JIS一覧!$A$1:$CQ$95, VALUE(LEFT(F3312, 2))+1, VALUE(RIGHT(F3312, 2))+1)</f>
        <v>申</v>
      </c>
      <c r="E3312" s="1">
        <f t="shared" si="260"/>
        <v>502</v>
      </c>
      <c r="F3312" s="7">
        <v>3129</v>
      </c>
      <c r="G3312" s="9" t="str" cm="1">
        <f t="array" ref="G3312">IF(LEN(F3312)=4,"1-"&amp;LEFT(F3312,2)&amp;"-"&amp;RIGHT(F3312,2),IF(AND(F3312="",B3312&lt;&gt;""),FindJISCoordinate(B3312),"No Code"))</f>
        <v>1-31-29</v>
      </c>
      <c r="H3312" s="3">
        <f t="shared" si="261"/>
        <v>30003</v>
      </c>
      <c r="I3312" s="3" t="str">
        <f t="shared" si="263"/>
        <v>U+7533</v>
      </c>
      <c r="J3312" s="3" t="str">
        <f t="shared" si="264"/>
        <v>申</v>
      </c>
      <c r="K3312" s="3" t="b">
        <f t="shared" si="262"/>
        <v>1</v>
      </c>
    </row>
    <row r="3313" spans="2:11" x14ac:dyDescent="0.4">
      <c r="B3313" s="2" t="str" cm="1">
        <f t="array" ref="B3313">INDEX(JIS一覧!$A$1:$CQ$95, VALUE(LEFT(F3313, 2))+1, VALUE(RIGHT(F3313, 2))+1)</f>
        <v>伸</v>
      </c>
      <c r="E3313" s="1">
        <f t="shared" si="260"/>
        <v>502</v>
      </c>
      <c r="F3313" s="7">
        <v>3113</v>
      </c>
      <c r="G3313" s="9" t="str" cm="1">
        <f t="array" ref="G3313">IF(LEN(F3313)=4,"1-"&amp;LEFT(F3313,2)&amp;"-"&amp;RIGHT(F3313,2),IF(AND(F3313="",B3313&lt;&gt;""),FindJISCoordinate(B3313),"No Code"))</f>
        <v>1-31-13</v>
      </c>
      <c r="H3313" s="3">
        <f t="shared" si="261"/>
        <v>20280</v>
      </c>
      <c r="I3313" s="3" t="str">
        <f t="shared" si="263"/>
        <v>U+4F38</v>
      </c>
      <c r="J3313" s="3" t="str">
        <f t="shared" si="264"/>
        <v>伸</v>
      </c>
      <c r="K3313" s="3" t="b">
        <f t="shared" si="262"/>
        <v>1</v>
      </c>
    </row>
    <row r="3314" spans="2:11" x14ac:dyDescent="0.4">
      <c r="B3314" s="2" t="str" cm="1">
        <f t="array" ref="B3314">INDEX(JIS一覧!$A$1:$CQ$95, VALUE(LEFT(F3314, 2))+1, VALUE(RIGHT(F3314, 2))+1)</f>
        <v>岑</v>
      </c>
      <c r="E3314" s="1">
        <f t="shared" si="260"/>
        <v>502</v>
      </c>
      <c r="F3314" s="7">
        <v>5410</v>
      </c>
      <c r="G3314" s="9" t="str" cm="1">
        <f t="array" ref="G3314">IF(LEN(F3314)=4,"1-"&amp;LEFT(F3314,2)&amp;"-"&amp;RIGHT(F3314,2),IF(AND(F3314="",B3314&lt;&gt;""),FindJISCoordinate(B3314),"No Code"))</f>
        <v>1-54-10</v>
      </c>
      <c r="H3314" s="3">
        <f t="shared" si="261"/>
        <v>23697</v>
      </c>
      <c r="I3314" s="3" t="str">
        <f t="shared" si="263"/>
        <v>U+5C91</v>
      </c>
      <c r="J3314" s="3" t="str">
        <f t="shared" si="264"/>
        <v>岑</v>
      </c>
      <c r="K3314" s="3" t="b">
        <f t="shared" si="262"/>
        <v>1</v>
      </c>
    </row>
    <row r="3315" spans="2:11" x14ac:dyDescent="0.4">
      <c r="B3315" s="2" t="str" cm="1">
        <f t="array" ref="B3315">INDEX(JIS一覧!$A$1:$CQ$95, VALUE(LEFT(F3315, 2))+1, VALUE(RIGHT(F3315, 2))+1)</f>
        <v>忱</v>
      </c>
      <c r="E3315" s="1">
        <f t="shared" si="260"/>
        <v>502</v>
      </c>
      <c r="F3315" s="7">
        <v>5558</v>
      </c>
      <c r="G3315" s="9" t="str" cm="1">
        <f t="array" ref="G3315">IF(LEN(F3315)=4,"1-"&amp;LEFT(F3315,2)&amp;"-"&amp;RIGHT(F3315,2),IF(AND(F3315="",B3315&lt;&gt;""),FindJISCoordinate(B3315),"No Code"))</f>
        <v>1-55-58</v>
      </c>
      <c r="H3315" s="3">
        <f t="shared" si="261"/>
        <v>24561</v>
      </c>
      <c r="I3315" s="3" t="str">
        <f t="shared" si="263"/>
        <v>U+5FF1</v>
      </c>
      <c r="J3315" s="3" t="str">
        <f t="shared" si="264"/>
        <v>忱</v>
      </c>
      <c r="K3315" s="3" t="b">
        <f t="shared" si="262"/>
        <v>1</v>
      </c>
    </row>
    <row r="3316" spans="2:11" x14ac:dyDescent="0.4">
      <c r="B3316" s="2" t="str" cm="1">
        <f t="array" ref="B3316">INDEX(JIS一覧!$A$1:$CQ$95, VALUE(LEFT(F3316, 2))+1, VALUE(RIGHT(F3316, 2))+1)</f>
        <v>沁</v>
      </c>
      <c r="E3316" s="1">
        <f t="shared" si="260"/>
        <v>502</v>
      </c>
      <c r="F3316" s="7">
        <v>6178</v>
      </c>
      <c r="G3316" s="9" t="str" cm="1">
        <f t="array" ref="G3316">IF(LEN(F3316)=4,"1-"&amp;LEFT(F3316,2)&amp;"-"&amp;RIGHT(F3316,2),IF(AND(F3316="",B3316&lt;&gt;""),FindJISCoordinate(B3316),"No Code"))</f>
        <v>1-61-78</v>
      </c>
      <c r="H3316" s="3">
        <f t="shared" si="261"/>
        <v>27777</v>
      </c>
      <c r="I3316" s="3" t="str">
        <f t="shared" si="263"/>
        <v>U+6C81</v>
      </c>
      <c r="J3316" s="3" t="str">
        <f t="shared" si="264"/>
        <v>沁</v>
      </c>
      <c r="K3316" s="3" t="b">
        <f t="shared" si="262"/>
        <v>1</v>
      </c>
    </row>
    <row r="3317" spans="2:11" x14ac:dyDescent="0.4">
      <c r="B3317" s="2" t="str" cm="1">
        <f t="array" ref="B3317">INDEX(JIS一覧!$A$1:$CQ$95, VALUE(LEFT(F3317, 2))+1, VALUE(RIGHT(F3317, 2))+1)</f>
        <v>臣</v>
      </c>
      <c r="E3317" s="1">
        <f t="shared" si="260"/>
        <v>502</v>
      </c>
      <c r="F3317" s="7">
        <v>3135</v>
      </c>
      <c r="G3317" s="9" t="str" cm="1">
        <f t="array" ref="G3317">IF(LEN(F3317)=4,"1-"&amp;LEFT(F3317,2)&amp;"-"&amp;RIGHT(F3317,2),IF(AND(F3317="",B3317&lt;&gt;""),FindJISCoordinate(B3317),"No Code"))</f>
        <v>1-31-35</v>
      </c>
      <c r="H3317" s="3">
        <f t="shared" si="261"/>
        <v>33251</v>
      </c>
      <c r="I3317" s="3" t="str">
        <f t="shared" si="263"/>
        <v>U+81E3</v>
      </c>
      <c r="J3317" s="3" t="str">
        <f t="shared" si="264"/>
        <v>臣</v>
      </c>
      <c r="K3317" s="3" t="b">
        <f t="shared" si="262"/>
        <v>1</v>
      </c>
    </row>
    <row r="3318" spans="2:11" x14ac:dyDescent="0.4">
      <c r="B3318" s="2" t="str" cm="1">
        <f t="array" ref="B3318">INDEX(JIS一覧!$A$1:$CQ$95, VALUE(LEFT(F3318, 2))+1, VALUE(RIGHT(F3318, 2))+1)</f>
        <v>芯</v>
      </c>
      <c r="E3318" s="1">
        <f t="shared" si="260"/>
        <v>502</v>
      </c>
      <c r="F3318" s="7">
        <v>3136</v>
      </c>
      <c r="G3318" s="9" t="str" cm="1">
        <f t="array" ref="G3318">IF(LEN(F3318)=4,"1-"&amp;LEFT(F3318,2)&amp;"-"&amp;RIGHT(F3318,2),IF(AND(F3318="",B3318&lt;&gt;""),FindJISCoordinate(B3318),"No Code"))</f>
        <v>1-31-36</v>
      </c>
      <c r="H3318" s="3">
        <f t="shared" si="261"/>
        <v>33455</v>
      </c>
      <c r="I3318" s="3" t="str">
        <f t="shared" si="263"/>
        <v>U+82AF</v>
      </c>
      <c r="J3318" s="3" t="str">
        <f t="shared" si="264"/>
        <v>芯</v>
      </c>
      <c r="K3318" s="3" t="b">
        <f t="shared" si="262"/>
        <v>1</v>
      </c>
    </row>
    <row r="3319" spans="2:11" x14ac:dyDescent="0.4">
      <c r="B3319" s="2" t="str" cm="1">
        <f t="array" ref="B3319">INDEX(JIS一覧!$A$1:$CQ$95, VALUE(LEFT(F3319, 2))+1, VALUE(RIGHT(F3319, 2))+1)</f>
        <v>身</v>
      </c>
      <c r="E3319" s="1">
        <f t="shared" ref="E3319:E3382" si="265">IF(D3319="",E3318,D3319+ROUNDUP(E3318-D3319,-2))</f>
        <v>502</v>
      </c>
      <c r="F3319" s="7">
        <v>3140</v>
      </c>
      <c r="G3319" s="9" t="str" cm="1">
        <f t="array" ref="G3319">IF(LEN(F3319)=4,"1-"&amp;LEFT(F3319,2)&amp;"-"&amp;RIGHT(F3319,2),IF(AND(F3319="",B3319&lt;&gt;""),FindJISCoordinate(B3319),"No Code"))</f>
        <v>1-31-40</v>
      </c>
      <c r="H3319" s="3">
        <f t="shared" si="261"/>
        <v>36523</v>
      </c>
      <c r="I3319" s="3" t="str">
        <f t="shared" si="263"/>
        <v>U+8EAB</v>
      </c>
      <c r="J3319" s="3" t="str">
        <f t="shared" si="264"/>
        <v>身</v>
      </c>
      <c r="K3319" s="3" t="b">
        <f t="shared" si="262"/>
        <v>1</v>
      </c>
    </row>
    <row r="3320" spans="2:11" x14ac:dyDescent="0.4">
      <c r="B3320" s="2" t="str" cm="1">
        <f t="array" ref="B3320">INDEX(JIS一覧!$A$1:$CQ$95, VALUE(LEFT(F3320, 2))+1, VALUE(RIGHT(F3320, 2))+1)</f>
        <v>辛</v>
      </c>
      <c r="E3320" s="1">
        <f t="shared" si="265"/>
        <v>502</v>
      </c>
      <c r="F3320" s="7">
        <v>3141</v>
      </c>
      <c r="G3320" s="9" t="str" cm="1">
        <f t="array" ref="G3320">IF(LEN(F3320)=4,"1-"&amp;LEFT(F3320,2)&amp;"-"&amp;RIGHT(F3320,2),IF(AND(F3320="",B3320&lt;&gt;""),FindJISCoordinate(B3320),"No Code"))</f>
        <v>1-31-41</v>
      </c>
      <c r="H3320" s="3">
        <f t="shared" si="261"/>
        <v>36763</v>
      </c>
      <c r="I3320" s="3" t="str">
        <f t="shared" si="263"/>
        <v>U+8F9B</v>
      </c>
      <c r="J3320" s="3" t="str">
        <f t="shared" si="264"/>
        <v>辛</v>
      </c>
      <c r="K3320" s="3" t="b">
        <f t="shared" si="262"/>
        <v>1</v>
      </c>
    </row>
    <row r="3321" spans="2:11" x14ac:dyDescent="0.4">
      <c r="B3321" s="2" t="str" cm="1">
        <f t="array" ref="B3321">INDEX(JIS一覧!$A$1:$CQ$95, VALUE(LEFT(F3321, 2))+1, VALUE(RIGHT(F3321, 2))+1)</f>
        <v>辰</v>
      </c>
      <c r="E3321" s="1">
        <f t="shared" si="265"/>
        <v>502</v>
      </c>
      <c r="F3321" s="7">
        <v>3504</v>
      </c>
      <c r="G3321" s="9" t="str" cm="1">
        <f t="array" ref="G3321">IF(LEN(F3321)=4,"1-"&amp;LEFT(F3321,2)&amp;"-"&amp;RIGHT(F3321,2),IF(AND(F3321="",B3321&lt;&gt;""),FindJISCoordinate(B3321),"No Code"))</f>
        <v>1-35-04</v>
      </c>
      <c r="H3321" s="3">
        <f t="shared" si="261"/>
        <v>36784</v>
      </c>
      <c r="I3321" s="3" t="str">
        <f t="shared" si="263"/>
        <v>U+8FB0</v>
      </c>
      <c r="J3321" s="3" t="str">
        <f t="shared" si="264"/>
        <v>辰</v>
      </c>
      <c r="K3321" s="3" t="b">
        <f t="shared" si="262"/>
        <v>1</v>
      </c>
    </row>
    <row r="3322" spans="2:11" x14ac:dyDescent="0.4">
      <c r="B3322" s="2" t="str" cm="1">
        <f t="array" ref="B3322">INDEX(JIS一覧!$A$1:$CQ$95, VALUE(LEFT(F3322, 2))+1, VALUE(RIGHT(F3322, 2))+1)</f>
        <v>呻</v>
      </c>
      <c r="E3322" s="1">
        <f t="shared" si="265"/>
        <v>502</v>
      </c>
      <c r="F3322" s="7">
        <v>5081</v>
      </c>
      <c r="G3322" s="9" t="str" cm="1">
        <f t="array" ref="G3322">IF(LEN(F3322)=4,"1-"&amp;LEFT(F3322,2)&amp;"-"&amp;RIGHT(F3322,2),IF(AND(F3322="",B3322&lt;&gt;""),FindJISCoordinate(B3322),"No Code"))</f>
        <v>1-50-81</v>
      </c>
      <c r="H3322" s="3">
        <f t="shared" si="261"/>
        <v>21627</v>
      </c>
      <c r="I3322" s="3" t="str">
        <f t="shared" si="263"/>
        <v>U+547B</v>
      </c>
      <c r="J3322" s="3" t="str">
        <f t="shared" si="264"/>
        <v>呻</v>
      </c>
      <c r="K3322" s="3" t="b">
        <f t="shared" si="262"/>
        <v>1</v>
      </c>
    </row>
    <row r="3323" spans="2:11" x14ac:dyDescent="0.4">
      <c r="B3323" s="2" t="str" cm="1">
        <f t="array" ref="B3323">INDEX(JIS一覧!$A$1:$CQ$95, VALUE(LEFT(F3323, 2))+1, VALUE(RIGHT(F3323, 2))+1)</f>
        <v>抻</v>
      </c>
      <c r="E3323" s="1">
        <f t="shared" si="265"/>
        <v>502</v>
      </c>
      <c r="F3323" s="7">
        <v>5727</v>
      </c>
      <c r="G3323" s="9" t="str" cm="1">
        <f t="array" ref="G3323">IF(LEN(F3323)=4,"1-"&amp;LEFT(F3323,2)&amp;"-"&amp;RIGHT(F3323,2),IF(AND(F3323="",B3323&lt;&gt;""),FindJISCoordinate(B3323),"No Code"))</f>
        <v>1-57-27</v>
      </c>
      <c r="H3323" s="3">
        <f t="shared" si="261"/>
        <v>25275</v>
      </c>
      <c r="I3323" s="3" t="str">
        <f t="shared" si="263"/>
        <v>U+62BB</v>
      </c>
      <c r="J3323" s="3" t="str">
        <f t="shared" si="264"/>
        <v>抻</v>
      </c>
      <c r="K3323" s="3" t="b">
        <f t="shared" si="262"/>
        <v>1</v>
      </c>
    </row>
    <row r="3324" spans="2:11" x14ac:dyDescent="0.4">
      <c r="B3324" s="2" t="str" cm="1">
        <f t="array" ref="B3324">INDEX(JIS一覧!$A$1:$CQ$95, VALUE(LEFT(F3324, 2))+1, VALUE(RIGHT(F3324, 2))+1)</f>
        <v>信</v>
      </c>
      <c r="E3324" s="1">
        <f t="shared" si="265"/>
        <v>502</v>
      </c>
      <c r="F3324" s="7">
        <v>3114</v>
      </c>
      <c r="G3324" s="9" t="str" cm="1">
        <f t="array" ref="G3324">IF(LEN(F3324)=4,"1-"&amp;LEFT(F3324,2)&amp;"-"&amp;RIGHT(F3324,2),IF(AND(F3324="",B3324&lt;&gt;""),FindJISCoordinate(B3324),"No Code"))</f>
        <v>1-31-14</v>
      </c>
      <c r="H3324" s="3">
        <f t="shared" si="261"/>
        <v>20449</v>
      </c>
      <c r="I3324" s="3" t="str">
        <f t="shared" si="263"/>
        <v>U+4FE1</v>
      </c>
      <c r="J3324" s="3" t="str">
        <f t="shared" si="264"/>
        <v>信</v>
      </c>
      <c r="K3324" s="3" t="b">
        <f t="shared" si="262"/>
        <v>1</v>
      </c>
    </row>
    <row r="3325" spans="2:11" x14ac:dyDescent="0.4">
      <c r="B3325" s="2" t="str" cm="1">
        <f t="array" ref="B3325">INDEX(JIS一覧!$A$1:$CQ$95, VALUE(LEFT(F3325, 2))+1, VALUE(RIGHT(F3325, 2))+1)</f>
        <v>侵</v>
      </c>
      <c r="E3325" s="1">
        <f t="shared" si="265"/>
        <v>502</v>
      </c>
      <c r="F3325" s="7">
        <v>3115</v>
      </c>
      <c r="G3325" s="9" t="str" cm="1">
        <f t="array" ref="G3325">IF(LEN(F3325)=4,"1-"&amp;LEFT(F3325,2)&amp;"-"&amp;RIGHT(F3325,2),IF(AND(F3325="",B3325&lt;&gt;""),FindJISCoordinate(B3325),"No Code"))</f>
        <v>1-31-15</v>
      </c>
      <c r="H3325" s="3">
        <f t="shared" si="261"/>
        <v>20405</v>
      </c>
      <c r="I3325" s="3" t="str">
        <f t="shared" si="263"/>
        <v>U+4FB5</v>
      </c>
      <c r="J3325" s="3" t="str">
        <f t="shared" si="264"/>
        <v>侵</v>
      </c>
      <c r="K3325" s="3" t="b">
        <f t="shared" si="262"/>
        <v>1</v>
      </c>
    </row>
    <row r="3326" spans="2:11" x14ac:dyDescent="0.4">
      <c r="B3326" s="2"/>
      <c r="C3326" t="s">
        <v>11327</v>
      </c>
      <c r="E3326" s="1">
        <f t="shared" si="265"/>
        <v>502</v>
      </c>
      <c r="G3326" s="9" t="str" cm="1">
        <f t="array" ref="G3326">IF(LEN(F3326)=4,"1-"&amp;LEFT(F3326,2)&amp;"-"&amp;RIGHT(F3326,2),IF(AND(F3326="",B3326&lt;&gt;""),FindJISCoordinate(B3326),"No Code"))</f>
        <v>No Code</v>
      </c>
      <c r="H3326" s="3" t="str">
        <f t="shared" si="261"/>
        <v/>
      </c>
      <c r="I3326" s="3" t="str">
        <f t="shared" si="263"/>
        <v/>
      </c>
      <c r="J3326" s="3" t="str">
        <f t="shared" si="264"/>
        <v/>
      </c>
      <c r="K3326" s="3" t="b">
        <f t="shared" si="262"/>
        <v>1</v>
      </c>
    </row>
    <row r="3327" spans="2:11" x14ac:dyDescent="0.4">
      <c r="B3327" s="2" t="str" cm="1">
        <f t="array" ref="B3327">INDEX(JIS一覧!$A$1:$CQ$95, VALUE(LEFT(F3327, 2))+1, VALUE(RIGHT(F3327, 2))+1)</f>
        <v>哂</v>
      </c>
      <c r="E3327" s="1">
        <f t="shared" si="265"/>
        <v>502</v>
      </c>
      <c r="F3327" s="7">
        <v>5102</v>
      </c>
      <c r="G3327" s="9" t="str" cm="1">
        <f t="array" ref="G3327">IF(LEN(F3327)=4,"1-"&amp;LEFT(F3327,2)&amp;"-"&amp;RIGHT(F3327,2),IF(AND(F3327="",B3327&lt;&gt;""),FindJISCoordinate(B3327),"No Code"))</f>
        <v>1-51-02</v>
      </c>
      <c r="H3327" s="3">
        <f t="shared" si="261"/>
        <v>21698</v>
      </c>
      <c r="I3327" s="3" t="str">
        <f t="shared" si="263"/>
        <v>U+54C2</v>
      </c>
      <c r="J3327" s="3" t="str">
        <f t="shared" si="264"/>
        <v>哂</v>
      </c>
      <c r="K3327" s="3" t="b">
        <f t="shared" si="262"/>
        <v>1</v>
      </c>
    </row>
    <row r="3328" spans="2:11" x14ac:dyDescent="0.4">
      <c r="B3328" s="2" t="str" cm="1">
        <f t="array" ref="B3328">INDEX(JIS一覧!$A$1:$CQ$95, VALUE(LEFT(F3328, 2))+1, VALUE(RIGHT(F3328, 2))+1)</f>
        <v>津</v>
      </c>
      <c r="E3328" s="1">
        <f t="shared" si="265"/>
        <v>502</v>
      </c>
      <c r="F3328" s="7">
        <v>3637</v>
      </c>
      <c r="G3328" s="9" t="str" cm="1">
        <f t="array" ref="G3328">IF(LEN(F3328)=4,"1-"&amp;LEFT(F3328,2)&amp;"-"&amp;RIGHT(F3328,2),IF(AND(F3328="",B3328&lt;&gt;""),FindJISCoordinate(B3328),"No Code"))</f>
        <v>1-36-37</v>
      </c>
      <c r="H3328" s="3">
        <f t="shared" si="261"/>
        <v>27941</v>
      </c>
      <c r="I3328" s="3" t="str">
        <f t="shared" si="263"/>
        <v>U+6D25</v>
      </c>
      <c r="J3328" s="3" t="str">
        <f t="shared" si="264"/>
        <v>津</v>
      </c>
      <c r="K3328" s="3" t="b">
        <f t="shared" si="262"/>
        <v>1</v>
      </c>
    </row>
    <row r="3329" spans="2:11" x14ac:dyDescent="0.4">
      <c r="B3329" s="2" t="str" cm="1">
        <f t="array" ref="B3329">INDEX(JIS一覧!$A$1:$CQ$95, VALUE(LEFT(F3329, 2))+1, VALUE(RIGHT(F3329, 2))+1)</f>
        <v>矧</v>
      </c>
      <c r="E3329" s="1">
        <f t="shared" si="265"/>
        <v>502</v>
      </c>
      <c r="F3329" s="7">
        <v>3974</v>
      </c>
      <c r="G3329" s="9" t="str" cm="1">
        <f t="array" ref="G3329">IF(LEN(F3329)=4,"1-"&amp;LEFT(F3329,2)&amp;"-"&amp;RIGHT(F3329,2),IF(AND(F3329="",B3329&lt;&gt;""),FindJISCoordinate(B3329),"No Code"))</f>
        <v>1-39-74</v>
      </c>
      <c r="H3329" s="3">
        <f t="shared" si="261"/>
        <v>30695</v>
      </c>
      <c r="I3329" s="3" t="str">
        <f t="shared" si="263"/>
        <v>U+77E7</v>
      </c>
      <c r="J3329" s="3" t="str">
        <f t="shared" si="264"/>
        <v>矧</v>
      </c>
      <c r="K3329" s="3" t="b">
        <f t="shared" si="262"/>
        <v>1</v>
      </c>
    </row>
    <row r="3330" spans="2:11" x14ac:dyDescent="0.4">
      <c r="B3330" s="2" t="str" cm="1">
        <f t="array" ref="B3330">INDEX(JIS一覧!$A$1:$CQ$95, VALUE(LEFT(F3330, 2))+1, VALUE(RIGHT(F3330, 2))+1)</f>
        <v>神</v>
      </c>
      <c r="E3330" s="1">
        <f t="shared" si="265"/>
        <v>502</v>
      </c>
      <c r="F3330" s="7">
        <v>3132</v>
      </c>
      <c r="G3330" s="9" t="str" cm="1">
        <f t="array" ref="G3330">IF(LEN(F3330)=4,"1-"&amp;LEFT(F3330,2)&amp;"-"&amp;RIGHT(F3330,2),IF(AND(F3330="",B3330&lt;&gt;""),FindJISCoordinate(B3330),"No Code"))</f>
        <v>1-31-32</v>
      </c>
      <c r="H3330" s="3">
        <f t="shared" ref="H3330:H3393" si="266">IFERROR(_xlfn.UNICODE(B3330),"")</f>
        <v>31070</v>
      </c>
      <c r="I3330" s="3" t="str">
        <f t="shared" si="263"/>
        <v>U+795E</v>
      </c>
      <c r="J3330" s="3" t="str">
        <f t="shared" si="264"/>
        <v>神</v>
      </c>
      <c r="K3330" s="3" t="b">
        <f t="shared" ref="K3330:K3393" si="267">B3330=J3330</f>
        <v>1</v>
      </c>
    </row>
    <row r="3331" spans="2:11" x14ac:dyDescent="0.4">
      <c r="B3331" s="2" t="str" cm="1">
        <f t="array" ref="B3331">INDEX(JIS一覧!$A$1:$CQ$95, VALUE(LEFT(F3331, 2))+1, VALUE(RIGHT(F3331, 2))+1)</f>
        <v>神</v>
      </c>
      <c r="C3331" t="s">
        <v>11328</v>
      </c>
      <c r="E3331" s="1">
        <f t="shared" si="265"/>
        <v>502</v>
      </c>
      <c r="F3331" s="7">
        <v>8928</v>
      </c>
      <c r="G3331" s="9" t="str" cm="1">
        <f t="array" ref="G3331">IF(LEN(F3331)=4,"1-"&amp;LEFT(F3331,2)&amp;"-"&amp;RIGHT(F3331,2),IF(AND(F3331="",B3331&lt;&gt;""),FindJISCoordinate(B3331),"No Code"))</f>
        <v>1-89-28</v>
      </c>
      <c r="H3331" s="3">
        <f t="shared" si="266"/>
        <v>64025</v>
      </c>
      <c r="I3331" s="3" t="str">
        <f t="shared" si="263"/>
        <v>U+FA19</v>
      </c>
      <c r="J3331" s="3" t="str">
        <f t="shared" si="264"/>
        <v>神</v>
      </c>
      <c r="K3331" s="3" t="b">
        <f t="shared" si="267"/>
        <v>1</v>
      </c>
    </row>
    <row r="3332" spans="2:11" x14ac:dyDescent="0.4">
      <c r="B3332" s="2" t="str" cm="1">
        <f t="array" ref="B3332">INDEX(JIS一覧!$A$1:$CQ$95, VALUE(LEFT(F3332, 2))+1, VALUE(RIGHT(F3332, 2))+1)</f>
        <v>唇</v>
      </c>
      <c r="E3332" s="1">
        <f t="shared" si="265"/>
        <v>502</v>
      </c>
      <c r="F3332" s="7">
        <v>3116</v>
      </c>
      <c r="G3332" s="9" t="str" cm="1">
        <f t="array" ref="G3332">IF(LEN(F3332)=4,"1-"&amp;LEFT(F3332,2)&amp;"-"&amp;RIGHT(F3332,2),IF(AND(F3332="",B3332&lt;&gt;""),FindJISCoordinate(B3332),"No Code"))</f>
        <v>1-31-16</v>
      </c>
      <c r="H3332" s="3">
        <f t="shared" si="266"/>
        <v>21767</v>
      </c>
      <c r="I3332" s="3" t="str">
        <f t="shared" si="263"/>
        <v>U+5507</v>
      </c>
      <c r="J3332" s="3" t="str">
        <f t="shared" si="264"/>
        <v>唇</v>
      </c>
      <c r="K3332" s="3" t="b">
        <f t="shared" si="267"/>
        <v>1</v>
      </c>
    </row>
    <row r="3333" spans="2:11" x14ac:dyDescent="0.4">
      <c r="B3333" s="2" t="str" cm="1">
        <f t="array" ref="B3333">INDEX(JIS一覧!$A$1:$CQ$95, VALUE(LEFT(F3333, 2))+1, VALUE(RIGHT(F3333, 2))+1)</f>
        <v>娠</v>
      </c>
      <c r="E3333" s="1">
        <f t="shared" si="265"/>
        <v>502</v>
      </c>
      <c r="F3333" s="7">
        <v>3117</v>
      </c>
      <c r="G3333" s="9" t="str" cm="1">
        <f t="array" ref="G3333">IF(LEN(F3333)=4,"1-"&amp;LEFT(F3333,2)&amp;"-"&amp;RIGHT(F3333,2),IF(AND(F3333="",B3333&lt;&gt;""),FindJISCoordinate(B3333),"No Code"))</f>
        <v>1-31-17</v>
      </c>
      <c r="H3333" s="3">
        <f t="shared" si="266"/>
        <v>23072</v>
      </c>
      <c r="I3333" s="3" t="str">
        <f t="shared" si="263"/>
        <v>U+5A20</v>
      </c>
      <c r="J3333" s="3" t="str">
        <f t="shared" si="264"/>
        <v>娠</v>
      </c>
      <c r="K3333" s="3" t="b">
        <f t="shared" si="267"/>
        <v>1</v>
      </c>
    </row>
    <row r="3334" spans="2:11" x14ac:dyDescent="0.4">
      <c r="B3334" s="2" t="str" cm="1">
        <f t="array" ref="B3334">INDEX(JIS一覧!$A$1:$CQ$95, VALUE(LEFT(F3334, 2))+1, VALUE(RIGHT(F3334, 2))+1)</f>
        <v>宸</v>
      </c>
      <c r="E3334" s="1">
        <f t="shared" si="265"/>
        <v>502</v>
      </c>
      <c r="F3334" s="7">
        <v>5366</v>
      </c>
      <c r="G3334" s="9" t="str" cm="1">
        <f t="array" ref="G3334">IF(LEN(F3334)=4,"1-"&amp;LEFT(F3334,2)&amp;"-"&amp;RIGHT(F3334,2),IF(AND(F3334="",B3334&lt;&gt;""),FindJISCoordinate(B3334),"No Code"))</f>
        <v>1-53-66</v>
      </c>
      <c r="H3334" s="3">
        <f t="shared" si="266"/>
        <v>23480</v>
      </c>
      <c r="I3334" s="3" t="str">
        <f t="shared" si="263"/>
        <v>U+5BB8</v>
      </c>
      <c r="J3334" s="3" t="str">
        <f t="shared" si="264"/>
        <v>宸</v>
      </c>
      <c r="K3334" s="3" t="b">
        <f t="shared" si="267"/>
        <v>1</v>
      </c>
    </row>
    <row r="3335" spans="2:11" x14ac:dyDescent="0.4">
      <c r="B3335" s="2" t="str" cm="1">
        <f t="array" ref="B3335">INDEX(JIS一覧!$A$1:$CQ$95, VALUE(LEFT(F3335, 2))+1, VALUE(RIGHT(F3335, 2))+1)</f>
        <v>振</v>
      </c>
      <c r="E3335" s="1">
        <f t="shared" si="265"/>
        <v>502</v>
      </c>
      <c r="F3335" s="7">
        <v>3122</v>
      </c>
      <c r="G3335" s="9" t="str" cm="1">
        <f t="array" ref="G3335">IF(LEN(F3335)=4,"1-"&amp;LEFT(F3335,2)&amp;"-"&amp;RIGHT(F3335,2),IF(AND(F3335="",B3335&lt;&gt;""),FindJISCoordinate(B3335),"No Code"))</f>
        <v>1-31-22</v>
      </c>
      <c r="H3335" s="3">
        <f t="shared" si="266"/>
        <v>25391</v>
      </c>
      <c r="I3335" s="3" t="str">
        <f t="shared" si="263"/>
        <v>U+632F</v>
      </c>
      <c r="J3335" s="3" t="str">
        <f t="shared" si="264"/>
        <v>振</v>
      </c>
      <c r="K3335" s="3" t="b">
        <f t="shared" si="267"/>
        <v>1</v>
      </c>
    </row>
    <row r="3336" spans="2:11" x14ac:dyDescent="0.4">
      <c r="B3336" s="2" t="str" cm="1">
        <f t="array" ref="B3336">INDEX(JIS一覧!$A$1:$CQ$95, VALUE(LEFT(F3336, 2))+1, VALUE(RIGHT(F3336, 2))+1)</f>
        <v>晋</v>
      </c>
      <c r="E3336" s="1">
        <f t="shared" si="265"/>
        <v>502</v>
      </c>
      <c r="F3336" s="7">
        <v>3124</v>
      </c>
      <c r="G3336" s="9" t="str" cm="1">
        <f t="array" ref="G3336">IF(LEN(F3336)=4,"1-"&amp;LEFT(F3336,2)&amp;"-"&amp;RIGHT(F3336,2),IF(AND(F3336="",B3336&lt;&gt;""),FindJISCoordinate(B3336),"No Code"))</f>
        <v>1-31-24</v>
      </c>
      <c r="H3336" s="3">
        <f t="shared" si="266"/>
        <v>26187</v>
      </c>
      <c r="I3336" s="3" t="str">
        <f t="shared" si="263"/>
        <v>U+664B</v>
      </c>
      <c r="J3336" s="3" t="str">
        <f t="shared" si="264"/>
        <v>晋</v>
      </c>
      <c r="K3336" s="3" t="b">
        <f t="shared" si="267"/>
        <v>1</v>
      </c>
    </row>
    <row r="3337" spans="2:11" x14ac:dyDescent="0.4">
      <c r="B3337" s="2" t="str" cm="1">
        <f t="array" ref="B3337">INDEX(JIS一覧!$A$1:$CQ$95, VALUE(LEFT(F3337, 2))+1, VALUE(RIGHT(F3337, 2))+1)</f>
        <v>晉</v>
      </c>
      <c r="C3337" t="s">
        <v>11329</v>
      </c>
      <c r="E3337" s="1">
        <f t="shared" si="265"/>
        <v>502</v>
      </c>
      <c r="F3337" s="7">
        <v>5873</v>
      </c>
      <c r="G3337" s="9" t="str" cm="1">
        <f t="array" ref="G3337">IF(LEN(F3337)=4,"1-"&amp;LEFT(F3337,2)&amp;"-"&amp;RIGHT(F3337,2),IF(AND(F3337="",B3337&lt;&gt;""),FindJISCoordinate(B3337),"No Code"))</f>
        <v>1-58-73</v>
      </c>
      <c r="H3337" s="3">
        <f t="shared" si="266"/>
        <v>26185</v>
      </c>
      <c r="I3337" s="3" t="str">
        <f t="shared" si="263"/>
        <v>U+6649</v>
      </c>
      <c r="J3337" s="3" t="str">
        <f t="shared" si="264"/>
        <v>晉</v>
      </c>
      <c r="K3337" s="3" t="b">
        <f t="shared" si="267"/>
        <v>1</v>
      </c>
    </row>
    <row r="3338" spans="2:11" x14ac:dyDescent="0.4">
      <c r="B3338" s="2" t="str" cm="1">
        <f t="array" ref="B3338">INDEX(JIS一覧!$A$1:$CQ$95, VALUE(LEFT(F3338, 2))+1, VALUE(RIGHT(F3338, 2))+1)</f>
        <v>浸</v>
      </c>
      <c r="E3338" s="1">
        <f t="shared" si="265"/>
        <v>502</v>
      </c>
      <c r="F3338" s="7">
        <v>3127</v>
      </c>
      <c r="G3338" s="9" t="str" cm="1">
        <f t="array" ref="G3338">IF(LEN(F3338)=4,"1-"&amp;LEFT(F3338,2)&amp;"-"&amp;RIGHT(F3338,2),IF(AND(F3338="",B3338&lt;&gt;""),FindJISCoordinate(B3338),"No Code"))</f>
        <v>1-31-27</v>
      </c>
      <c r="H3338" s="3">
        <f t="shared" si="266"/>
        <v>28024</v>
      </c>
      <c r="I3338" s="3" t="str">
        <f t="shared" ref="I3338:I3401" si="268">IFERROR("U+"&amp;DEC2HEX(H3338),"")</f>
        <v>U+6D78</v>
      </c>
      <c r="J3338" s="3" t="str">
        <f t="shared" ref="J3338:J3401" si="269">IFERROR(_xlfn.UNICHAR(H3338),"")</f>
        <v>浸</v>
      </c>
      <c r="K3338" s="3" t="b">
        <f t="shared" si="267"/>
        <v>1</v>
      </c>
    </row>
    <row r="3339" spans="2:11" x14ac:dyDescent="0.4">
      <c r="B3339" s="2" t="str" cm="1">
        <f t="array" ref="B3339">INDEX(JIS一覧!$A$1:$CQ$95, VALUE(LEFT(F3339, 2))+1, VALUE(RIGHT(F3339, 2))+1)</f>
        <v>畛</v>
      </c>
      <c r="E3339" s="1">
        <f t="shared" si="265"/>
        <v>502</v>
      </c>
      <c r="F3339" s="7">
        <v>6527</v>
      </c>
      <c r="G3339" s="9" t="str" cm="1">
        <f t="array" ref="G3339">IF(LEN(F3339)=4,"1-"&amp;LEFT(F3339,2)&amp;"-"&amp;RIGHT(F3339,2),IF(AND(F3339="",B3339&lt;&gt;""),FindJISCoordinate(B3339),"No Code"))</f>
        <v>1-65-27</v>
      </c>
      <c r="H3339" s="3">
        <f t="shared" si="266"/>
        <v>30043</v>
      </c>
      <c r="I3339" s="3" t="str">
        <f t="shared" si="268"/>
        <v>U+755B</v>
      </c>
      <c r="J3339" s="3" t="str">
        <f t="shared" si="269"/>
        <v>畛</v>
      </c>
      <c r="K3339" s="3" t="b">
        <f t="shared" si="267"/>
        <v>1</v>
      </c>
    </row>
    <row r="3340" spans="2:11" x14ac:dyDescent="0.4">
      <c r="B3340" s="2" t="str" cm="1">
        <f t="array" ref="B3340">INDEX(JIS一覧!$A$1:$CQ$95, VALUE(LEFT(F3340, 2))+1, VALUE(RIGHT(F3340, 2))+1)</f>
        <v>疹</v>
      </c>
      <c r="E3340" s="1">
        <f t="shared" si="265"/>
        <v>502</v>
      </c>
      <c r="F3340" s="7">
        <v>3130</v>
      </c>
      <c r="G3340" s="9" t="str" cm="1">
        <f t="array" ref="G3340">IF(LEN(F3340)=4,"1-"&amp;LEFT(F3340,2)&amp;"-"&amp;RIGHT(F3340,2),IF(AND(F3340="",B3340&lt;&gt;""),FindJISCoordinate(B3340),"No Code"))</f>
        <v>1-31-30</v>
      </c>
      <c r="H3340" s="3">
        <f t="shared" si="266"/>
        <v>30137</v>
      </c>
      <c r="I3340" s="3" t="str">
        <f t="shared" si="268"/>
        <v>U+75B9</v>
      </c>
      <c r="J3340" s="3" t="str">
        <f t="shared" si="269"/>
        <v>疹</v>
      </c>
      <c r="K3340" s="3" t="b">
        <f t="shared" si="267"/>
        <v>1</v>
      </c>
    </row>
    <row r="3341" spans="2:11" x14ac:dyDescent="0.4">
      <c r="B3341" s="2" t="str" cm="1">
        <f t="array" ref="B3341">INDEX(JIS一覧!$A$1:$CQ$95, VALUE(LEFT(F3341, 2))+1, VALUE(RIGHT(F3341, 2))+1)</f>
        <v>真</v>
      </c>
      <c r="E3341" s="1">
        <f t="shared" si="265"/>
        <v>502</v>
      </c>
      <c r="F3341" s="7">
        <v>3131</v>
      </c>
      <c r="G3341" s="9" t="str" cm="1">
        <f t="array" ref="G3341">IF(LEN(F3341)=4,"1-"&amp;LEFT(F3341,2)&amp;"-"&amp;RIGHT(F3341,2),IF(AND(F3341="",B3341&lt;&gt;""),FindJISCoordinate(B3341),"No Code"))</f>
        <v>1-31-31</v>
      </c>
      <c r="H3341" s="3">
        <f t="shared" si="266"/>
        <v>30495</v>
      </c>
      <c r="I3341" s="3" t="str">
        <f t="shared" si="268"/>
        <v>U+771F</v>
      </c>
      <c r="J3341" s="3" t="str">
        <f t="shared" si="269"/>
        <v>真</v>
      </c>
      <c r="K3341" s="3" t="b">
        <f t="shared" si="267"/>
        <v>1</v>
      </c>
    </row>
    <row r="3342" spans="2:11" x14ac:dyDescent="0.4">
      <c r="B3342" s="2" t="str" cm="1">
        <f t="array" ref="B3342">INDEX(JIS一覧!$A$1:$CQ$95, VALUE(LEFT(F3342, 2))+1, VALUE(RIGHT(F3342, 2))+1)</f>
        <v>眞</v>
      </c>
      <c r="C3342" t="s">
        <v>11330</v>
      </c>
      <c r="E3342" s="1">
        <f t="shared" si="265"/>
        <v>502</v>
      </c>
      <c r="F3342" s="7">
        <v>6635</v>
      </c>
      <c r="G3342" s="9" t="str" cm="1">
        <f t="array" ref="G3342">IF(LEN(F3342)=4,"1-"&amp;LEFT(F3342,2)&amp;"-"&amp;RIGHT(F3342,2),IF(AND(F3342="",B3342&lt;&gt;""),FindJISCoordinate(B3342),"No Code"))</f>
        <v>1-66-35</v>
      </c>
      <c r="H3342" s="3">
        <f t="shared" si="266"/>
        <v>30494</v>
      </c>
      <c r="I3342" s="3" t="str">
        <f t="shared" si="268"/>
        <v>U+771E</v>
      </c>
      <c r="J3342" s="3" t="str">
        <f t="shared" si="269"/>
        <v>眞</v>
      </c>
      <c r="K3342" s="3" t="b">
        <f t="shared" si="267"/>
        <v>1</v>
      </c>
    </row>
    <row r="3343" spans="2:11" x14ac:dyDescent="0.4">
      <c r="B3343" s="2" t="str" cm="1">
        <f t="array" ref="B3343">INDEX(JIS一覧!$A$1:$CQ$95, VALUE(LEFT(F3343, 2))+1, VALUE(RIGHT(F3343, 2))+1)</f>
        <v>秦</v>
      </c>
      <c r="E3343" s="1">
        <f t="shared" si="265"/>
        <v>502</v>
      </c>
      <c r="F3343" s="7">
        <v>3133</v>
      </c>
      <c r="G3343" s="9" t="str" cm="1">
        <f t="array" ref="G3343">IF(LEN(F3343)=4,"1-"&amp;LEFT(F3343,2)&amp;"-"&amp;RIGHT(F3343,2),IF(AND(F3343="",B3343&lt;&gt;""),FindJISCoordinate(B3343),"No Code"))</f>
        <v>1-31-33</v>
      </c>
      <c r="H3343" s="3">
        <f t="shared" si="266"/>
        <v>31206</v>
      </c>
      <c r="I3343" s="3" t="str">
        <f t="shared" si="268"/>
        <v>U+79E6</v>
      </c>
      <c r="J3343" s="3" t="str">
        <f t="shared" si="269"/>
        <v>秦</v>
      </c>
      <c r="K3343" s="3" t="b">
        <f t="shared" si="267"/>
        <v>1</v>
      </c>
    </row>
    <row r="3344" spans="2:11" x14ac:dyDescent="0.4">
      <c r="B3344" s="2" t="str" cm="1">
        <f t="array" ref="B3344">INDEX(JIS一覧!$A$1:$CQ$95, VALUE(LEFT(F3344, 2))+1, VALUE(RIGHT(F3344, 2))+1)</f>
        <v>袗</v>
      </c>
      <c r="E3344" s="1">
        <f t="shared" si="265"/>
        <v>502</v>
      </c>
      <c r="F3344" s="7">
        <v>7455</v>
      </c>
      <c r="G3344" s="9" t="str" cm="1">
        <f t="array" ref="G3344">IF(LEN(F3344)=4,"1-"&amp;LEFT(F3344,2)&amp;"-"&amp;RIGHT(F3344,2),IF(AND(F3344="",B3344&lt;&gt;""),FindJISCoordinate(B3344),"No Code"))</f>
        <v>1-74-55</v>
      </c>
      <c r="H3344" s="3">
        <f t="shared" si="266"/>
        <v>34967</v>
      </c>
      <c r="I3344" s="3" t="str">
        <f t="shared" si="268"/>
        <v>U+8897</v>
      </c>
      <c r="J3344" s="3" t="str">
        <f t="shared" si="269"/>
        <v>袗</v>
      </c>
      <c r="K3344" s="3" t="b">
        <f t="shared" si="267"/>
        <v>1</v>
      </c>
    </row>
    <row r="3345" spans="2:11" x14ac:dyDescent="0.4">
      <c r="B3345" s="2" t="str" cm="1">
        <f t="array" ref="B3345">INDEX(JIS一覧!$A$1:$CQ$95, VALUE(LEFT(F3345, 2))+1, VALUE(RIGHT(F3345, 2))+1)</f>
        <v>針</v>
      </c>
      <c r="E3345" s="1">
        <f t="shared" si="265"/>
        <v>502</v>
      </c>
      <c r="F3345" s="7">
        <v>3143</v>
      </c>
      <c r="G3345" s="9" t="str" cm="1">
        <f t="array" ref="G3345">IF(LEN(F3345)=4,"1-"&amp;LEFT(F3345,2)&amp;"-"&amp;RIGHT(F3345,2),IF(AND(F3345="",B3345&lt;&gt;""),FindJISCoordinate(B3345),"No Code"))</f>
        <v>1-31-43</v>
      </c>
      <c r="H3345" s="3">
        <f t="shared" si="266"/>
        <v>37341</v>
      </c>
      <c r="I3345" s="3" t="str">
        <f t="shared" si="268"/>
        <v>U+91DD</v>
      </c>
      <c r="J3345" s="3" t="str">
        <f t="shared" si="269"/>
        <v>針</v>
      </c>
      <c r="K3345" s="3" t="b">
        <f t="shared" si="267"/>
        <v>1</v>
      </c>
    </row>
    <row r="3346" spans="2:11" x14ac:dyDescent="0.4">
      <c r="B3346" s="2" t="str" cm="1">
        <f t="array" ref="B3346">INDEX(JIS一覧!$A$1:$CQ$95, VALUE(LEFT(F3346, 2))+1, VALUE(RIGHT(F3346, 2))+1)</f>
        <v>晨</v>
      </c>
      <c r="E3346" s="1">
        <f t="shared" si="265"/>
        <v>502</v>
      </c>
      <c r="F3346" s="7">
        <v>5879</v>
      </c>
      <c r="G3346" s="9" t="str" cm="1">
        <f t="array" ref="G3346">IF(LEN(F3346)=4,"1-"&amp;LEFT(F3346,2)&amp;"-"&amp;RIGHT(F3346,2),IF(AND(F3346="",B3346&lt;&gt;""),FindJISCoordinate(B3346),"No Code"))</f>
        <v>1-58-79</v>
      </c>
      <c r="H3346" s="3">
        <f t="shared" si="266"/>
        <v>26216</v>
      </c>
      <c r="I3346" s="3" t="str">
        <f t="shared" si="268"/>
        <v>U+6668</v>
      </c>
      <c r="J3346" s="3" t="str">
        <f t="shared" si="269"/>
        <v>晨</v>
      </c>
      <c r="K3346" s="3" t="b">
        <f t="shared" si="267"/>
        <v>1</v>
      </c>
    </row>
    <row r="3347" spans="2:11" x14ac:dyDescent="0.4">
      <c r="B3347" s="2" t="str" cm="1">
        <f t="array" ref="B3347">INDEX(JIS一覧!$A$1:$CQ$95, VALUE(LEFT(F3347, 2))+1, VALUE(RIGHT(F3347, 2))+1)</f>
        <v>深</v>
      </c>
      <c r="E3347" s="1">
        <f t="shared" si="265"/>
        <v>502</v>
      </c>
      <c r="F3347" s="7">
        <v>3128</v>
      </c>
      <c r="G3347" s="9" t="str" cm="1">
        <f t="array" ref="G3347">IF(LEN(F3347)=4,"1-"&amp;LEFT(F3347,2)&amp;"-"&amp;RIGHT(F3347,2),IF(AND(F3347="",B3347&lt;&gt;""),FindJISCoordinate(B3347),"No Code"))</f>
        <v>1-31-28</v>
      </c>
      <c r="H3347" s="3">
        <f t="shared" si="266"/>
        <v>28145</v>
      </c>
      <c r="I3347" s="3" t="str">
        <f t="shared" si="268"/>
        <v>U+6DF1</v>
      </c>
      <c r="J3347" s="3" t="str">
        <f t="shared" si="269"/>
        <v>深</v>
      </c>
      <c r="K3347" s="3" t="b">
        <f t="shared" si="267"/>
        <v>1</v>
      </c>
    </row>
    <row r="3348" spans="2:11" x14ac:dyDescent="0.4">
      <c r="B3348" s="2" t="str" cm="1">
        <f t="array" ref="B3348">INDEX(JIS一覧!$A$1:$CQ$95, VALUE(LEFT(F3348, 2))+1, VALUE(RIGHT(F3348, 2))+1)</f>
        <v>紳</v>
      </c>
      <c r="E3348" s="1">
        <f t="shared" si="265"/>
        <v>502</v>
      </c>
      <c r="F3348" s="7">
        <v>3134</v>
      </c>
      <c r="G3348" s="9" t="str" cm="1">
        <f t="array" ref="G3348">IF(LEN(F3348)=4,"1-"&amp;LEFT(F3348,2)&amp;"-"&amp;RIGHT(F3348,2),IF(AND(F3348="",B3348&lt;&gt;""),FindJISCoordinate(B3348),"No Code"))</f>
        <v>1-31-34</v>
      </c>
      <c r="H3348" s="3">
        <f t="shared" si="266"/>
        <v>32051</v>
      </c>
      <c r="I3348" s="3" t="str">
        <f t="shared" si="268"/>
        <v>U+7D33</v>
      </c>
      <c r="J3348" s="3" t="str">
        <f t="shared" si="269"/>
        <v>紳</v>
      </c>
      <c r="K3348" s="3" t="b">
        <f t="shared" si="267"/>
        <v>1</v>
      </c>
    </row>
    <row r="3349" spans="2:11" x14ac:dyDescent="0.4">
      <c r="B3349" s="2" t="str" cm="1">
        <f t="array" ref="B3349">INDEX(JIS一覧!$A$1:$CQ$95, VALUE(LEFT(F3349, 2))+1, VALUE(RIGHT(F3349, 2))+1)</f>
        <v>脣</v>
      </c>
      <c r="E3349" s="1">
        <f t="shared" si="265"/>
        <v>502</v>
      </c>
      <c r="F3349" s="7">
        <v>7092</v>
      </c>
      <c r="G3349" s="9" t="str" cm="1">
        <f t="array" ref="G3349">IF(LEN(F3349)=4,"1-"&amp;LEFT(F3349,2)&amp;"-"&amp;RIGHT(F3349,2),IF(AND(F3349="",B3349&lt;&gt;""),FindJISCoordinate(B3349),"No Code"))</f>
        <v>1-70-92</v>
      </c>
      <c r="H3349" s="3">
        <f t="shared" si="266"/>
        <v>33059</v>
      </c>
      <c r="I3349" s="3" t="str">
        <f t="shared" si="268"/>
        <v>U+8123</v>
      </c>
      <c r="J3349" s="3" t="str">
        <f t="shared" si="269"/>
        <v>脣</v>
      </c>
      <c r="K3349" s="3" t="b">
        <f t="shared" si="267"/>
        <v>1</v>
      </c>
    </row>
    <row r="3350" spans="2:11" x14ac:dyDescent="0.4">
      <c r="B3350" s="2" t="str" cm="1">
        <f t="array" ref="B3350">INDEX(JIS一覧!$A$1:$CQ$95, VALUE(LEFT(F3350, 2))+1, VALUE(RIGHT(F3350, 2))+1)</f>
        <v>進</v>
      </c>
      <c r="E3350" s="1">
        <f t="shared" si="265"/>
        <v>502</v>
      </c>
      <c r="F3350" s="7">
        <v>3142</v>
      </c>
      <c r="G3350" s="9" t="str" cm="1">
        <f t="array" ref="G3350">IF(LEN(F3350)=4,"1-"&amp;LEFT(F3350,2)&amp;"-"&amp;RIGHT(F3350,2),IF(AND(F3350="",B3350&lt;&gt;""),FindJISCoordinate(B3350),"No Code"))</f>
        <v>1-31-42</v>
      </c>
      <c r="H3350" s="3">
        <f t="shared" si="266"/>
        <v>36914</v>
      </c>
      <c r="I3350" s="3" t="str">
        <f t="shared" si="268"/>
        <v>U+9032</v>
      </c>
      <c r="J3350" s="3" t="str">
        <f t="shared" si="269"/>
        <v>進</v>
      </c>
      <c r="K3350" s="3" t="b">
        <f t="shared" si="267"/>
        <v>1</v>
      </c>
    </row>
    <row r="3351" spans="2:11" x14ac:dyDescent="0.4">
      <c r="B3351" s="2"/>
      <c r="C3351" t="s">
        <v>11331</v>
      </c>
      <c r="E3351" s="1">
        <f t="shared" si="265"/>
        <v>502</v>
      </c>
      <c r="G3351" s="9" t="str" cm="1">
        <f t="array" ref="G3351">IF(LEN(F3351)=4,"1-"&amp;LEFT(F3351,2)&amp;"-"&amp;RIGHT(F3351,2),IF(AND(F3351="",B3351&lt;&gt;""),FindJISCoordinate(B3351),"No Code"))</f>
        <v>No Code</v>
      </c>
      <c r="H3351" s="3" t="str">
        <f t="shared" si="266"/>
        <v/>
      </c>
      <c r="I3351" s="3" t="str">
        <f t="shared" si="268"/>
        <v/>
      </c>
      <c r="J3351" s="3" t="str">
        <f t="shared" si="269"/>
        <v/>
      </c>
      <c r="K3351" s="3" t="b">
        <f t="shared" si="267"/>
        <v>1</v>
      </c>
    </row>
    <row r="3352" spans="2:11" x14ac:dyDescent="0.4">
      <c r="B3352" s="2" t="str" cm="1">
        <f t="array" ref="B3352">INDEX(JIS一覧!$A$1:$CQ$95, VALUE(LEFT(F3352, 2))+1, VALUE(RIGHT(F3352, 2))+1)</f>
        <v>森</v>
      </c>
      <c r="E3352" s="1">
        <f t="shared" si="265"/>
        <v>502</v>
      </c>
      <c r="F3352" s="7">
        <v>3125</v>
      </c>
      <c r="G3352" s="9" t="str" cm="1">
        <f t="array" ref="G3352">IF(LEN(F3352)=4,"1-"&amp;LEFT(F3352,2)&amp;"-"&amp;RIGHT(F3352,2),IF(AND(F3352="",B3352&lt;&gt;""),FindJISCoordinate(B3352),"No Code"))</f>
        <v>1-31-25</v>
      </c>
      <c r="H3352" s="3">
        <f t="shared" si="266"/>
        <v>26862</v>
      </c>
      <c r="I3352" s="3" t="str">
        <f t="shared" si="268"/>
        <v>U+68EE</v>
      </c>
      <c r="J3352" s="3" t="str">
        <f t="shared" si="269"/>
        <v>森</v>
      </c>
      <c r="K3352" s="3" t="b">
        <f t="shared" si="267"/>
        <v>1</v>
      </c>
    </row>
    <row r="3353" spans="2:11" x14ac:dyDescent="0.4">
      <c r="B3353" s="2" t="str" cm="1">
        <f t="array" ref="B3353">INDEX(JIS一覧!$A$1:$CQ$95, VALUE(LEFT(F3353, 2))+1, VALUE(RIGHT(F3353, 2))+1)</f>
        <v>診</v>
      </c>
      <c r="E3353" s="1">
        <f t="shared" si="265"/>
        <v>502</v>
      </c>
      <c r="F3353" s="7">
        <v>3139</v>
      </c>
      <c r="G3353" s="9" t="str" cm="1">
        <f t="array" ref="G3353">IF(LEN(F3353)=4,"1-"&amp;LEFT(F3353,2)&amp;"-"&amp;RIGHT(F3353,2),IF(AND(F3353="",B3353&lt;&gt;""),FindJISCoordinate(B3353),"No Code"))</f>
        <v>1-31-39</v>
      </c>
      <c r="H3353" s="3">
        <f t="shared" si="266"/>
        <v>35386</v>
      </c>
      <c r="I3353" s="3" t="str">
        <f t="shared" si="268"/>
        <v>U+8A3A</v>
      </c>
      <c r="J3353" s="3" t="str">
        <f t="shared" si="269"/>
        <v>診</v>
      </c>
      <c r="K3353" s="3" t="b">
        <f t="shared" si="267"/>
        <v>1</v>
      </c>
    </row>
    <row r="3354" spans="2:11" x14ac:dyDescent="0.4">
      <c r="B3354" s="2" t="str" cm="1">
        <f t="array" ref="B3354">INDEX(JIS一覧!$A$1:$CQ$95, VALUE(LEFT(F3354, 2))+1, VALUE(RIGHT(F3354, 2))+1)</f>
        <v>軫</v>
      </c>
      <c r="E3354" s="1">
        <f t="shared" si="265"/>
        <v>502</v>
      </c>
      <c r="F3354" s="7">
        <v>7739</v>
      </c>
      <c r="G3354" s="9" t="str" cm="1">
        <f t="array" ref="G3354">IF(LEN(F3354)=4,"1-"&amp;LEFT(F3354,2)&amp;"-"&amp;RIGHT(F3354,2),IF(AND(F3354="",B3354&lt;&gt;""),FindJISCoordinate(B3354),"No Code"))</f>
        <v>1-77-39</v>
      </c>
      <c r="H3354" s="3">
        <f t="shared" si="266"/>
        <v>36587</v>
      </c>
      <c r="I3354" s="3" t="str">
        <f t="shared" si="268"/>
        <v>U+8EEB</v>
      </c>
      <c r="J3354" s="3" t="str">
        <f t="shared" si="269"/>
        <v>軫</v>
      </c>
      <c r="K3354" s="3" t="b">
        <f t="shared" si="267"/>
        <v>1</v>
      </c>
    </row>
    <row r="3355" spans="2:11" x14ac:dyDescent="0.4">
      <c r="B3355" s="2" t="str" cm="1">
        <f t="array" ref="B3355">INDEX(JIS一覧!$A$1:$CQ$95, VALUE(LEFT(F3355, 2))+1, VALUE(RIGHT(F3355, 2))+1)</f>
        <v>嗔</v>
      </c>
      <c r="E3355" s="1">
        <f t="shared" si="265"/>
        <v>502</v>
      </c>
      <c r="F3355" s="7">
        <v>5149</v>
      </c>
      <c r="G3355" s="9" t="str" cm="1">
        <f t="array" ref="G3355">IF(LEN(F3355)=4,"1-"&amp;LEFT(F3355,2)&amp;"-"&amp;RIGHT(F3355,2),IF(AND(F3355="",B3355&lt;&gt;""),FindJISCoordinate(B3355),"No Code"))</f>
        <v>1-51-49</v>
      </c>
      <c r="H3355" s="3">
        <f t="shared" si="266"/>
        <v>21972</v>
      </c>
      <c r="I3355" s="3" t="str">
        <f t="shared" si="268"/>
        <v>U+55D4</v>
      </c>
      <c r="J3355" s="3" t="str">
        <f t="shared" si="269"/>
        <v>嗔</v>
      </c>
      <c r="K3355" s="3" t="b">
        <f t="shared" si="267"/>
        <v>1</v>
      </c>
    </row>
    <row r="3356" spans="2:11" x14ac:dyDescent="0.4">
      <c r="B3356" s="2" t="str" cm="1">
        <f t="array" ref="B3356">INDEX(JIS一覧!$A$1:$CQ$95, VALUE(LEFT(F3356, 2))+1, VALUE(RIGHT(F3356, 2))+1)</f>
        <v>寝</v>
      </c>
      <c r="E3356" s="1">
        <f t="shared" si="265"/>
        <v>502</v>
      </c>
      <c r="F3356" s="7">
        <v>3118</v>
      </c>
      <c r="G3356" s="9" t="str" cm="1">
        <f t="array" ref="G3356">IF(LEN(F3356)=4,"1-"&amp;LEFT(F3356,2)&amp;"-"&amp;RIGHT(F3356,2),IF(AND(F3356="",B3356&lt;&gt;""),FindJISCoordinate(B3356),"No Code"))</f>
        <v>1-31-18</v>
      </c>
      <c r="H3356" s="3">
        <f t="shared" si="266"/>
        <v>23517</v>
      </c>
      <c r="I3356" s="3" t="str">
        <f t="shared" si="268"/>
        <v>U+5BDD</v>
      </c>
      <c r="J3356" s="3" t="str">
        <f t="shared" si="269"/>
        <v>寝</v>
      </c>
      <c r="K3356" s="3" t="b">
        <f t="shared" si="267"/>
        <v>1</v>
      </c>
    </row>
    <row r="3357" spans="2:11" x14ac:dyDescent="0.4">
      <c r="B3357" s="2" t="str" cm="1">
        <f t="array" ref="B3357">INDEX(JIS一覧!$A$1:$CQ$95, VALUE(LEFT(F3357, 2))+1, VALUE(RIGHT(F3357, 2))+1)</f>
        <v>寢</v>
      </c>
      <c r="C3357" t="s">
        <v>11332</v>
      </c>
      <c r="E3357" s="1">
        <f t="shared" si="265"/>
        <v>502</v>
      </c>
      <c r="F3357" s="7">
        <v>5374</v>
      </c>
      <c r="G3357" s="9" t="str" cm="1">
        <f t="array" ref="G3357">IF(LEN(F3357)=4,"1-"&amp;LEFT(F3357,2)&amp;"-"&amp;RIGHT(F3357,2),IF(AND(F3357="",B3357&lt;&gt;""),FindJISCoordinate(B3357),"No Code"))</f>
        <v>1-53-74</v>
      </c>
      <c r="H3357" s="3">
        <f t="shared" si="266"/>
        <v>23522</v>
      </c>
      <c r="I3357" s="3" t="str">
        <f t="shared" si="268"/>
        <v>U+5BE2</v>
      </c>
      <c r="J3357" s="3" t="str">
        <f t="shared" si="269"/>
        <v>寢</v>
      </c>
      <c r="K3357" s="3" t="b">
        <f t="shared" si="267"/>
        <v>1</v>
      </c>
    </row>
    <row r="3358" spans="2:11" x14ac:dyDescent="0.4">
      <c r="B3358" s="2" t="str" cm="1">
        <f t="array" ref="B3358">INDEX(JIS一覧!$A$1:$CQ$95, VALUE(LEFT(F3358, 2))+1, VALUE(RIGHT(F3358, 2))+1)</f>
        <v>慎</v>
      </c>
      <c r="E3358" s="1">
        <f t="shared" si="265"/>
        <v>502</v>
      </c>
      <c r="F3358" s="7">
        <v>3121</v>
      </c>
      <c r="G3358" s="9" t="str" cm="1">
        <f t="array" ref="G3358">IF(LEN(F3358)=4,"1-"&amp;LEFT(F3358,2)&amp;"-"&amp;RIGHT(F3358,2),IF(AND(F3358="",B3358&lt;&gt;""),FindJISCoordinate(B3358),"No Code"))</f>
        <v>1-31-21</v>
      </c>
      <c r="H3358" s="3">
        <f t="shared" si="266"/>
        <v>24910</v>
      </c>
      <c r="I3358" s="3" t="str">
        <f t="shared" si="268"/>
        <v>U+614E</v>
      </c>
      <c r="J3358" s="3" t="str">
        <f t="shared" si="269"/>
        <v>慎</v>
      </c>
      <c r="K3358" s="3" t="b">
        <f t="shared" si="267"/>
        <v>1</v>
      </c>
    </row>
    <row r="3359" spans="2:11" x14ac:dyDescent="0.4">
      <c r="B3359" s="2" t="str" cm="1">
        <f t="array" ref="B3359">INDEX(JIS一覧!$A$1:$CQ$95, VALUE(LEFT(F3359, 2))+1, VALUE(RIGHT(F3359, 2))+1)</f>
        <v>愼</v>
      </c>
      <c r="C3359" t="s">
        <v>11333</v>
      </c>
      <c r="E3359" s="1">
        <f t="shared" si="265"/>
        <v>502</v>
      </c>
      <c r="F3359" s="7">
        <v>5638</v>
      </c>
      <c r="G3359" s="9" t="str" cm="1">
        <f t="array" ref="G3359">IF(LEN(F3359)=4,"1-"&amp;LEFT(F3359,2)&amp;"-"&amp;RIGHT(F3359,2),IF(AND(F3359="",B3359&lt;&gt;""),FindJISCoordinate(B3359),"No Code"))</f>
        <v>1-56-38</v>
      </c>
      <c r="H3359" s="3">
        <f t="shared" si="266"/>
        <v>24892</v>
      </c>
      <c r="I3359" s="3" t="str">
        <f t="shared" si="268"/>
        <v>U+613C</v>
      </c>
      <c r="J3359" s="3" t="str">
        <f t="shared" si="269"/>
        <v>愼</v>
      </c>
      <c r="K3359" s="3" t="b">
        <f t="shared" si="267"/>
        <v>1</v>
      </c>
    </row>
    <row r="3360" spans="2:11" x14ac:dyDescent="0.4">
      <c r="B3360" s="2" t="str" cm="1">
        <f t="array" ref="B3360">INDEX(JIS一覧!$A$1:$CQ$95, VALUE(LEFT(F3360, 2))+1, VALUE(RIGHT(F3360, 2))+1)</f>
        <v>斟</v>
      </c>
      <c r="E3360" s="1">
        <f t="shared" si="265"/>
        <v>502</v>
      </c>
      <c r="F3360" s="7">
        <v>5848</v>
      </c>
      <c r="G3360" s="9" t="str" cm="1">
        <f t="array" ref="G3360">IF(LEN(F3360)=4,"1-"&amp;LEFT(F3360,2)&amp;"-"&amp;RIGHT(F3360,2),IF(AND(F3360="",B3360&lt;&gt;""),FindJISCoordinate(B3360),"No Code"))</f>
        <v>1-58-48</v>
      </c>
      <c r="H3360" s="3">
        <f t="shared" si="266"/>
        <v>26015</v>
      </c>
      <c r="I3360" s="3" t="str">
        <f t="shared" si="268"/>
        <v>U+659F</v>
      </c>
      <c r="J3360" s="3" t="str">
        <f t="shared" si="269"/>
        <v>斟</v>
      </c>
      <c r="K3360" s="3" t="b">
        <f t="shared" si="267"/>
        <v>1</v>
      </c>
    </row>
    <row r="3361" spans="2:11" x14ac:dyDescent="0.4">
      <c r="B3361" s="2" t="str" cm="1">
        <f t="array" ref="B3361">INDEX(JIS一覧!$A$1:$CQ$95, VALUE(LEFT(F3361, 2))+1, VALUE(RIGHT(F3361, 2))+1)</f>
        <v>新</v>
      </c>
      <c r="E3361" s="1">
        <f t="shared" si="265"/>
        <v>502</v>
      </c>
      <c r="F3361" s="7">
        <v>3123</v>
      </c>
      <c r="G3361" s="9" t="str" cm="1">
        <f t="array" ref="G3361">IF(LEN(F3361)=4,"1-"&amp;LEFT(F3361,2)&amp;"-"&amp;RIGHT(F3361,2),IF(AND(F3361="",B3361&lt;&gt;""),FindJISCoordinate(B3361),"No Code"))</f>
        <v>1-31-23</v>
      </c>
      <c r="H3361" s="3">
        <f t="shared" si="266"/>
        <v>26032</v>
      </c>
      <c r="I3361" s="3" t="str">
        <f t="shared" si="268"/>
        <v>U+65B0</v>
      </c>
      <c r="J3361" s="3" t="str">
        <f t="shared" si="269"/>
        <v>新</v>
      </c>
      <c r="K3361" s="3" t="b">
        <f t="shared" si="267"/>
        <v>1</v>
      </c>
    </row>
    <row r="3362" spans="2:11" x14ac:dyDescent="0.4">
      <c r="B3362" s="2" t="str" cm="1">
        <f t="array" ref="B3362">INDEX(JIS一覧!$A$1:$CQ$95, VALUE(LEFT(F3362, 2))+1, VALUE(RIGHT(F3362, 2))+1)</f>
        <v>罧</v>
      </c>
      <c r="E3362" s="1">
        <f t="shared" si="265"/>
        <v>502</v>
      </c>
      <c r="F3362" s="7">
        <v>7014</v>
      </c>
      <c r="G3362" s="9" t="str" cm="1">
        <f t="array" ref="G3362">IF(LEN(F3362)=4,"1-"&amp;LEFT(F3362,2)&amp;"-"&amp;RIGHT(F3362,2),IF(AND(F3362="",B3362&lt;&gt;""),FindJISCoordinate(B3362),"No Code"))</f>
        <v>1-70-14</v>
      </c>
      <c r="H3362" s="3">
        <f t="shared" si="266"/>
        <v>32615</v>
      </c>
      <c r="I3362" s="3" t="str">
        <f t="shared" si="268"/>
        <v>U+7F67</v>
      </c>
      <c r="J3362" s="3" t="str">
        <f t="shared" si="269"/>
        <v>罧</v>
      </c>
      <c r="K3362" s="3" t="b">
        <f t="shared" si="267"/>
        <v>1</v>
      </c>
    </row>
    <row r="3363" spans="2:11" x14ac:dyDescent="0.4">
      <c r="B3363" s="2" t="str" cm="1">
        <f t="array" ref="B3363">INDEX(JIS一覧!$A$1:$CQ$95, VALUE(LEFT(F3363, 2))+1, VALUE(RIGHT(F3363, 2))+1)</f>
        <v>蓁</v>
      </c>
      <c r="E3363" s="1">
        <f t="shared" si="265"/>
        <v>502</v>
      </c>
      <c r="F3363" s="7">
        <v>7277</v>
      </c>
      <c r="G3363" s="9" t="str" cm="1">
        <f t="array" ref="G3363">IF(LEN(F3363)=4,"1-"&amp;LEFT(F3363,2)&amp;"-"&amp;RIGHT(F3363,2),IF(AND(F3363="",B3363&lt;&gt;""),FindJISCoordinate(B3363),"No Code"))</f>
        <v>1-72-77</v>
      </c>
      <c r="H3363" s="3">
        <f t="shared" si="266"/>
        <v>33985</v>
      </c>
      <c r="I3363" s="3" t="str">
        <f t="shared" si="268"/>
        <v>U+84C1</v>
      </c>
      <c r="J3363" s="3" t="str">
        <f t="shared" si="269"/>
        <v>蓁</v>
      </c>
      <c r="K3363" s="3" t="b">
        <f t="shared" si="267"/>
        <v>1</v>
      </c>
    </row>
    <row r="3364" spans="2:11" x14ac:dyDescent="0.4">
      <c r="B3364" s="2" t="str" cm="1">
        <f t="array" ref="B3364">INDEX(JIS一覧!$A$1:$CQ$95, VALUE(LEFT(F3364, 2))+1, VALUE(RIGHT(F3364, 2))+1)</f>
        <v>蜃</v>
      </c>
      <c r="E3364" s="1">
        <f t="shared" si="265"/>
        <v>502</v>
      </c>
      <c r="F3364" s="7">
        <v>7371</v>
      </c>
      <c r="G3364" s="9" t="str" cm="1">
        <f t="array" ref="G3364">IF(LEN(F3364)=4,"1-"&amp;LEFT(F3364,2)&amp;"-"&amp;RIGHT(F3364,2),IF(AND(F3364="",B3364&lt;&gt;""),FindJISCoordinate(B3364),"No Code"))</f>
        <v>1-73-71</v>
      </c>
      <c r="H3364" s="3">
        <f t="shared" si="266"/>
        <v>34563</v>
      </c>
      <c r="I3364" s="3" t="str">
        <f t="shared" si="268"/>
        <v>U+8703</v>
      </c>
      <c r="J3364" s="3" t="str">
        <f t="shared" si="269"/>
        <v>蜃</v>
      </c>
      <c r="K3364" s="3" t="b">
        <f t="shared" si="267"/>
        <v>1</v>
      </c>
    </row>
    <row r="3365" spans="2:11" x14ac:dyDescent="0.4">
      <c r="B3365" s="2" t="str" cm="1">
        <f t="array" ref="B3365">INDEX(JIS一覧!$A$1:$CQ$95, VALUE(LEFT(F3365, 2))+1, VALUE(RIGHT(F3365, 2))+1)</f>
        <v>榛</v>
      </c>
      <c r="E3365" s="1">
        <f t="shared" si="265"/>
        <v>502</v>
      </c>
      <c r="F3365" s="7">
        <v>3126</v>
      </c>
      <c r="G3365" s="9" t="str" cm="1">
        <f t="array" ref="G3365">IF(LEN(F3365)=4,"1-"&amp;LEFT(F3365,2)&amp;"-"&amp;RIGHT(F3365,2),IF(AND(F3365="",B3365&lt;&gt;""),FindJISCoordinate(B3365),"No Code"))</f>
        <v>1-31-26</v>
      </c>
      <c r="H3365" s="3">
        <f t="shared" si="266"/>
        <v>27035</v>
      </c>
      <c r="I3365" s="3" t="str">
        <f t="shared" si="268"/>
        <v>U+699B</v>
      </c>
      <c r="J3365" s="3" t="str">
        <f t="shared" si="269"/>
        <v>榛</v>
      </c>
      <c r="K3365" s="3" t="b">
        <f t="shared" si="267"/>
        <v>1</v>
      </c>
    </row>
    <row r="3366" spans="2:11" x14ac:dyDescent="0.4">
      <c r="B3366" s="2" t="str" cm="1">
        <f t="array" ref="B3366">INDEX(JIS一覧!$A$1:$CQ$95, VALUE(LEFT(F3366, 2))+1, VALUE(RIGHT(F3366, 2))+1)</f>
        <v>槙</v>
      </c>
      <c r="E3366" s="1">
        <f t="shared" si="265"/>
        <v>502</v>
      </c>
      <c r="F3366" s="7">
        <v>4374</v>
      </c>
      <c r="G3366" s="9" t="str" cm="1">
        <f t="array" ref="G3366">IF(LEN(F3366)=4,"1-"&amp;LEFT(F3366,2)&amp;"-"&amp;RIGHT(F3366,2),IF(AND(F3366="",B3366&lt;&gt;""),FindJISCoordinate(B3366),"No Code"))</f>
        <v>1-43-74</v>
      </c>
      <c r="H3366" s="3">
        <f t="shared" si="266"/>
        <v>27097</v>
      </c>
      <c r="I3366" s="3" t="str">
        <f t="shared" si="268"/>
        <v>U+69D9</v>
      </c>
      <c r="J3366" s="3" t="str">
        <f t="shared" si="269"/>
        <v>槙</v>
      </c>
      <c r="K3366" s="3" t="b">
        <f t="shared" si="267"/>
        <v>1</v>
      </c>
    </row>
    <row r="3367" spans="2:11" x14ac:dyDescent="0.4">
      <c r="B3367" s="2" t="str" cm="1">
        <f t="array" ref="B3367">INDEX(JIS一覧!$A$1:$CQ$95, VALUE(LEFT(F3367, 2))+1, VALUE(RIGHT(F3367, 2))+1)</f>
        <v>槇</v>
      </c>
      <c r="C3367" t="s">
        <v>11334</v>
      </c>
      <c r="E3367" s="1">
        <f t="shared" si="265"/>
        <v>502</v>
      </c>
      <c r="F3367" s="7">
        <v>8402</v>
      </c>
      <c r="G3367" s="9" t="str" cm="1">
        <f t="array" ref="G3367">IF(LEN(F3367)=4,"1-"&amp;LEFT(F3367,2)&amp;"-"&amp;RIGHT(F3367,2),IF(AND(F3367="",B3367&lt;&gt;""),FindJISCoordinate(B3367),"No Code"))</f>
        <v>1-84-02</v>
      </c>
      <c r="H3367" s="3">
        <f t="shared" si="266"/>
        <v>27079</v>
      </c>
      <c r="I3367" s="3" t="str">
        <f t="shared" si="268"/>
        <v>U+69C7</v>
      </c>
      <c r="J3367" s="3" t="str">
        <f t="shared" si="269"/>
        <v>槇</v>
      </c>
      <c r="K3367" s="3" t="b">
        <f t="shared" si="267"/>
        <v>1</v>
      </c>
    </row>
    <row r="3368" spans="2:11" x14ac:dyDescent="0.4">
      <c r="B3368" s="2" t="str" cm="1">
        <f t="array" ref="B3368">INDEX(JIS一覧!$A$1:$CQ$95, VALUE(LEFT(F3368, 2))+1, VALUE(RIGHT(F3368, 2))+1)</f>
        <v>滲</v>
      </c>
      <c r="E3368" s="1">
        <f t="shared" si="265"/>
        <v>502</v>
      </c>
      <c r="F3368" s="7">
        <v>6290</v>
      </c>
      <c r="G3368" s="9" t="str" cm="1">
        <f t="array" ref="G3368">IF(LEN(F3368)=4,"1-"&amp;LEFT(F3368,2)&amp;"-"&amp;RIGHT(F3368,2),IF(AND(F3368="",B3368&lt;&gt;""),FindJISCoordinate(B3368),"No Code"))</f>
        <v>1-62-90</v>
      </c>
      <c r="H3368" s="3">
        <f t="shared" si="266"/>
        <v>28402</v>
      </c>
      <c r="I3368" s="3" t="str">
        <f t="shared" si="268"/>
        <v>U+6EF2</v>
      </c>
      <c r="J3368" s="3" t="str">
        <f t="shared" si="269"/>
        <v>滲</v>
      </c>
      <c r="K3368" s="3" t="b">
        <f t="shared" si="267"/>
        <v>1</v>
      </c>
    </row>
    <row r="3369" spans="2:11" x14ac:dyDescent="0.4">
      <c r="B3369" s="2" t="str" cm="1">
        <f t="array" ref="B3369">INDEX(JIS一覧!$A$1:$CQ$95, VALUE(LEFT(F3369, 2))+1, VALUE(RIGHT(F3369, 2))+1)</f>
        <v>蔘</v>
      </c>
      <c r="E3369" s="1">
        <f t="shared" si="265"/>
        <v>502</v>
      </c>
      <c r="F3369" s="7">
        <v>7285</v>
      </c>
      <c r="G3369" s="9" t="str" cm="1">
        <f t="array" ref="G3369">IF(LEN(F3369)=4,"1-"&amp;LEFT(F3369,2)&amp;"-"&amp;RIGHT(F3369,2),IF(AND(F3369="",B3369&lt;&gt;""),FindJISCoordinate(B3369),"No Code"))</f>
        <v>1-72-85</v>
      </c>
      <c r="H3369" s="3">
        <f t="shared" si="266"/>
        <v>34072</v>
      </c>
      <c r="I3369" s="3" t="str">
        <f t="shared" si="268"/>
        <v>U+8518</v>
      </c>
      <c r="J3369" s="3" t="str">
        <f t="shared" si="269"/>
        <v>蔘</v>
      </c>
      <c r="K3369" s="3" t="b">
        <f t="shared" si="267"/>
        <v>1</v>
      </c>
    </row>
    <row r="3370" spans="2:11" x14ac:dyDescent="0.4">
      <c r="B3370" s="2" t="str" cm="1">
        <f t="array" ref="B3370">INDEX(JIS一覧!$A$1:$CQ$95, VALUE(LEFT(F3370, 2))+1, VALUE(RIGHT(F3370, 2))+1)</f>
        <v>賑</v>
      </c>
      <c r="E3370" s="1">
        <f t="shared" si="265"/>
        <v>502</v>
      </c>
      <c r="F3370" s="7">
        <v>3888</v>
      </c>
      <c r="G3370" s="9" t="str" cm="1">
        <f t="array" ref="G3370">IF(LEN(F3370)=4,"1-"&amp;LEFT(F3370,2)&amp;"-"&amp;RIGHT(F3370,2),IF(AND(F3370="",B3370&lt;&gt;""),FindJISCoordinate(B3370),"No Code"))</f>
        <v>1-38-88</v>
      </c>
      <c r="H3370" s="3">
        <f t="shared" si="266"/>
        <v>36049</v>
      </c>
      <c r="I3370" s="3" t="str">
        <f t="shared" si="268"/>
        <v>U+8CD1</v>
      </c>
      <c r="J3370" s="3" t="str">
        <f t="shared" si="269"/>
        <v>賑</v>
      </c>
      <c r="K3370" s="3" t="b">
        <f t="shared" si="267"/>
        <v>1</v>
      </c>
    </row>
    <row r="3371" spans="2:11" x14ac:dyDescent="0.4">
      <c r="B3371" s="2" t="str" cm="1">
        <f t="array" ref="B3371">INDEX(JIS一覧!$A$1:$CQ$95, VALUE(LEFT(F3371, 2))+1, VALUE(RIGHT(F3371, 2))+1)</f>
        <v>審</v>
      </c>
      <c r="E3371" s="1">
        <f t="shared" si="265"/>
        <v>502</v>
      </c>
      <c r="F3371" s="7">
        <v>3119</v>
      </c>
      <c r="G3371" s="9" t="str" cm="1">
        <f t="array" ref="G3371">IF(LEN(F3371)=4,"1-"&amp;LEFT(F3371,2)&amp;"-"&amp;RIGHT(F3371,2),IF(AND(F3371="",B3371&lt;&gt;""),FindJISCoordinate(B3371),"No Code"))</f>
        <v>1-31-19</v>
      </c>
      <c r="H3371" s="3">
        <f t="shared" si="266"/>
        <v>23529</v>
      </c>
      <c r="I3371" s="3" t="str">
        <f t="shared" si="268"/>
        <v>U+5BE9</v>
      </c>
      <c r="J3371" s="3" t="str">
        <f t="shared" si="269"/>
        <v>審</v>
      </c>
      <c r="K3371" s="3" t="b">
        <f t="shared" si="267"/>
        <v>1</v>
      </c>
    </row>
    <row r="3372" spans="2:11" x14ac:dyDescent="0.4">
      <c r="B3372" s="2" t="str" cm="1">
        <f t="array" ref="B3372">INDEX(JIS一覧!$A$1:$CQ$95, VALUE(LEFT(F3372, 2))+1, VALUE(RIGHT(F3372, 2))+1)</f>
        <v>瞋</v>
      </c>
      <c r="E3372" s="1">
        <f t="shared" si="265"/>
        <v>502</v>
      </c>
      <c r="F3372" s="7">
        <v>6651</v>
      </c>
      <c r="G3372" s="9" t="str" cm="1">
        <f t="array" ref="G3372">IF(LEN(F3372)=4,"1-"&amp;LEFT(F3372,2)&amp;"-"&amp;RIGHT(F3372,2),IF(AND(F3372="",B3372&lt;&gt;""),FindJISCoordinate(B3372),"No Code"))</f>
        <v>1-66-51</v>
      </c>
      <c r="H3372" s="3">
        <f t="shared" si="266"/>
        <v>30603</v>
      </c>
      <c r="I3372" s="3" t="str">
        <f t="shared" si="268"/>
        <v>U+778B</v>
      </c>
      <c r="J3372" s="3" t="str">
        <f t="shared" si="269"/>
        <v>瞋</v>
      </c>
      <c r="K3372" s="3" t="b">
        <f t="shared" si="267"/>
        <v>1</v>
      </c>
    </row>
    <row r="3373" spans="2:11" x14ac:dyDescent="0.4">
      <c r="B3373" s="2" t="str" cm="1">
        <f t="array" ref="B3373">INDEX(JIS一覧!$A$1:$CQ$95, VALUE(LEFT(F3373, 2))+1, VALUE(RIGHT(F3373, 2))+1)</f>
        <v>箴</v>
      </c>
      <c r="E3373" s="1">
        <f t="shared" si="265"/>
        <v>502</v>
      </c>
      <c r="F3373" s="7">
        <v>6830</v>
      </c>
      <c r="G3373" s="9" t="str" cm="1">
        <f t="array" ref="G3373">IF(LEN(F3373)=4,"1-"&amp;LEFT(F3373,2)&amp;"-"&amp;RIGHT(F3373,2),IF(AND(F3373="",B3373&lt;&gt;""),FindJISCoordinate(B3373),"No Code"))</f>
        <v>1-68-30</v>
      </c>
      <c r="H3373" s="3">
        <f t="shared" si="266"/>
        <v>31668</v>
      </c>
      <c r="I3373" s="3" t="str">
        <f t="shared" si="268"/>
        <v>U+7BB4</v>
      </c>
      <c r="J3373" s="3" t="str">
        <f t="shared" si="269"/>
        <v>箴</v>
      </c>
      <c r="K3373" s="3" t="b">
        <f t="shared" si="267"/>
        <v>1</v>
      </c>
    </row>
    <row r="3374" spans="2:11" x14ac:dyDescent="0.4">
      <c r="B3374" s="2"/>
      <c r="C3374" t="s">
        <v>11335</v>
      </c>
      <c r="E3374" s="1">
        <f t="shared" si="265"/>
        <v>502</v>
      </c>
      <c r="G3374" s="9" t="str" cm="1">
        <f t="array" ref="G3374">IF(LEN(F3374)=4,"1-"&amp;LEFT(F3374,2)&amp;"-"&amp;RIGHT(F3374,2),IF(AND(F3374="",B3374&lt;&gt;""),FindJISCoordinate(B3374),"No Code"))</f>
        <v>No Code</v>
      </c>
      <c r="H3374" s="3" t="str">
        <f t="shared" si="266"/>
        <v/>
      </c>
      <c r="I3374" s="3" t="str">
        <f t="shared" si="268"/>
        <v/>
      </c>
      <c r="J3374" s="3" t="str">
        <f t="shared" si="269"/>
        <v/>
      </c>
      <c r="K3374" s="3" t="b">
        <f t="shared" si="267"/>
        <v>1</v>
      </c>
    </row>
    <row r="3375" spans="2:11" x14ac:dyDescent="0.4">
      <c r="B3375" s="2" t="str" cm="1">
        <f t="array" ref="B3375">INDEX(JIS一覧!$A$1:$CQ$95, VALUE(LEFT(F3375, 2))+1, VALUE(RIGHT(F3375, 2))+1)</f>
        <v>蕈</v>
      </c>
      <c r="E3375" s="1">
        <f t="shared" si="265"/>
        <v>502</v>
      </c>
      <c r="F3375" s="7">
        <v>7294</v>
      </c>
      <c r="G3375" s="9" t="str" cm="1">
        <f t="array" ref="G3375">IF(LEN(F3375)=4,"1-"&amp;LEFT(F3375,2)&amp;"-"&amp;RIGHT(F3375,2),IF(AND(F3375="",B3375&lt;&gt;""),FindJISCoordinate(B3375),"No Code"))</f>
        <v>1-72-94</v>
      </c>
      <c r="H3375" s="3">
        <f t="shared" si="266"/>
        <v>34120</v>
      </c>
      <c r="I3375" s="3" t="str">
        <f t="shared" si="268"/>
        <v>U+8548</v>
      </c>
      <c r="J3375" s="3" t="str">
        <f t="shared" si="269"/>
        <v>蕈</v>
      </c>
      <c r="K3375" s="3" t="b">
        <f t="shared" si="267"/>
        <v>1</v>
      </c>
    </row>
    <row r="3376" spans="2:11" x14ac:dyDescent="0.4">
      <c r="B3376" s="2" t="str" cm="1">
        <f t="array" ref="B3376">INDEX(JIS一覧!$A$1:$CQ$95, VALUE(LEFT(F3376, 2))+1, VALUE(RIGHT(F3376, 2))+1)</f>
        <v>震</v>
      </c>
      <c r="E3376" s="1">
        <f t="shared" si="265"/>
        <v>502</v>
      </c>
      <c r="F3376" s="7">
        <v>3144</v>
      </c>
      <c r="G3376" s="9" t="str" cm="1">
        <f t="array" ref="G3376">IF(LEN(F3376)=4,"1-"&amp;LEFT(F3376,2)&amp;"-"&amp;RIGHT(F3376,2),IF(AND(F3376="",B3376&lt;&gt;""),FindJISCoordinate(B3376),"No Code"))</f>
        <v>1-31-44</v>
      </c>
      <c r="H3376" s="3">
        <f t="shared" si="266"/>
        <v>38663</v>
      </c>
      <c r="I3376" s="3" t="str">
        <f t="shared" si="268"/>
        <v>U+9707</v>
      </c>
      <c r="J3376" s="3" t="str">
        <f t="shared" si="269"/>
        <v>震</v>
      </c>
      <c r="K3376" s="3" t="b">
        <f t="shared" si="267"/>
        <v>1</v>
      </c>
    </row>
    <row r="3377" spans="2:11" x14ac:dyDescent="0.4">
      <c r="B3377" s="2" t="str" cm="1">
        <f t="array" ref="B3377">INDEX(JIS一覧!$A$1:$CQ$95, VALUE(LEFT(F3377, 2))+1, VALUE(RIGHT(F3377, 2))+1)</f>
        <v>縉</v>
      </c>
      <c r="E3377" s="1">
        <f t="shared" si="265"/>
        <v>502</v>
      </c>
      <c r="F3377" s="7">
        <v>6954</v>
      </c>
      <c r="G3377" s="9" t="str" cm="1">
        <f t="array" ref="G3377">IF(LEN(F3377)=4,"1-"&amp;LEFT(F3377,2)&amp;"-"&amp;RIGHT(F3377,2),IF(AND(F3377="",B3377&lt;&gt;""),FindJISCoordinate(B3377),"No Code"))</f>
        <v>1-69-54</v>
      </c>
      <c r="H3377" s="3">
        <f t="shared" si="266"/>
        <v>32265</v>
      </c>
      <c r="I3377" s="3" t="str">
        <f t="shared" si="268"/>
        <v>U+7E09</v>
      </c>
      <c r="J3377" s="3" t="str">
        <f t="shared" si="269"/>
        <v>縉</v>
      </c>
      <c r="K3377" s="3" t="b">
        <f t="shared" si="267"/>
        <v>1</v>
      </c>
    </row>
    <row r="3378" spans="2:11" x14ac:dyDescent="0.4">
      <c r="B3378" s="2" t="str" cm="1">
        <f t="array" ref="B3378">INDEX(JIS一覧!$A$1:$CQ$95, VALUE(LEFT(F3378, 2))+1, VALUE(RIGHT(F3378, 2))+1)</f>
        <v>臻</v>
      </c>
      <c r="E3378" s="1">
        <f t="shared" si="265"/>
        <v>502</v>
      </c>
      <c r="F3378" s="7">
        <v>7143</v>
      </c>
      <c r="G3378" s="9" t="str" cm="1">
        <f t="array" ref="G3378">IF(LEN(F3378)=4,"1-"&amp;LEFT(F3378,2)&amp;"-"&amp;RIGHT(F3378,2),IF(AND(F3378="",B3378&lt;&gt;""),FindJISCoordinate(B3378),"No Code"))</f>
        <v>1-71-43</v>
      </c>
      <c r="H3378" s="3">
        <f t="shared" si="266"/>
        <v>33275</v>
      </c>
      <c r="I3378" s="3" t="str">
        <f t="shared" si="268"/>
        <v>U+81FB</v>
      </c>
      <c r="J3378" s="3" t="str">
        <f t="shared" si="269"/>
        <v>臻</v>
      </c>
      <c r="K3378" s="3" t="b">
        <f t="shared" si="267"/>
        <v>1</v>
      </c>
    </row>
    <row r="3379" spans="2:11" x14ac:dyDescent="0.4">
      <c r="B3379" s="2" t="str" cm="1">
        <f t="array" ref="B3379">INDEX(JIS一覧!$A$1:$CQ$95, VALUE(LEFT(F3379, 2))+1, VALUE(RIGHT(F3379, 2))+1)</f>
        <v>薪</v>
      </c>
      <c r="E3379" s="1">
        <f t="shared" si="265"/>
        <v>502</v>
      </c>
      <c r="F3379" s="7">
        <v>3137</v>
      </c>
      <c r="G3379" s="9" t="str" cm="1">
        <f t="array" ref="G3379">IF(LEN(F3379)=4,"1-"&amp;LEFT(F3379,2)&amp;"-"&amp;RIGHT(F3379,2),IF(AND(F3379="",B3379&lt;&gt;""),FindJISCoordinate(B3379),"No Code"))</f>
        <v>1-31-37</v>
      </c>
      <c r="H3379" s="3">
        <f t="shared" si="266"/>
        <v>34218</v>
      </c>
      <c r="I3379" s="3" t="str">
        <f t="shared" si="268"/>
        <v>U+85AA</v>
      </c>
      <c r="J3379" s="3" t="str">
        <f t="shared" si="269"/>
        <v>薪</v>
      </c>
      <c r="K3379" s="3" t="b">
        <f t="shared" si="267"/>
        <v>1</v>
      </c>
    </row>
    <row r="3380" spans="2:11" x14ac:dyDescent="0.4">
      <c r="B3380" s="2" t="str" cm="1">
        <f t="array" ref="B3380">INDEX(JIS一覧!$A$1:$CQ$95, VALUE(LEFT(F3380, 2))+1, VALUE(RIGHT(F3380, 2))+1)</f>
        <v>親</v>
      </c>
      <c r="E3380" s="1">
        <f t="shared" si="265"/>
        <v>502</v>
      </c>
      <c r="F3380" s="7">
        <v>3138</v>
      </c>
      <c r="G3380" s="9" t="str" cm="1">
        <f t="array" ref="G3380">IF(LEN(F3380)=4,"1-"&amp;LEFT(F3380,2)&amp;"-"&amp;RIGHT(F3380,2),IF(AND(F3380="",B3380&lt;&gt;""),FindJISCoordinate(B3380),"No Code"))</f>
        <v>1-31-38</v>
      </c>
      <c r="H3380" s="3">
        <f t="shared" si="266"/>
        <v>35242</v>
      </c>
      <c r="I3380" s="3" t="str">
        <f t="shared" si="268"/>
        <v>U+89AA</v>
      </c>
      <c r="J3380" s="3" t="str">
        <f t="shared" si="269"/>
        <v>親</v>
      </c>
      <c r="K3380" s="3" t="b">
        <f t="shared" si="267"/>
        <v>1</v>
      </c>
    </row>
    <row r="3381" spans="2:11" x14ac:dyDescent="0.4">
      <c r="B3381" s="2" t="str" cm="1">
        <f t="array" ref="B3381">INDEX(JIS一覧!$A$1:$CQ$95, VALUE(LEFT(F3381, 2))+1, VALUE(RIGHT(F3381, 2))+1)</f>
        <v>鍼</v>
      </c>
      <c r="E3381" s="1">
        <f t="shared" si="265"/>
        <v>502</v>
      </c>
      <c r="F3381" s="7">
        <v>7910</v>
      </c>
      <c r="G3381" s="9" t="str" cm="1">
        <f t="array" ref="G3381">IF(LEN(F3381)=4,"1-"&amp;LEFT(F3381,2)&amp;"-"&amp;RIGHT(F3381,2),IF(AND(F3381="",B3381&lt;&gt;""),FindJISCoordinate(B3381),"No Code"))</f>
        <v>1-79-10</v>
      </c>
      <c r="H3381" s="3">
        <f t="shared" si="266"/>
        <v>37756</v>
      </c>
      <c r="I3381" s="3" t="str">
        <f t="shared" si="268"/>
        <v>U+937C</v>
      </c>
      <c r="J3381" s="3" t="str">
        <f t="shared" si="269"/>
        <v>鍼</v>
      </c>
      <c r="K3381" s="3" t="b">
        <f t="shared" si="267"/>
        <v>1</v>
      </c>
    </row>
    <row r="3382" spans="2:11" x14ac:dyDescent="0.4">
      <c r="B3382" s="2" t="str" cm="1">
        <f t="array" ref="B3382">INDEX(JIS一覧!$A$1:$CQ$95, VALUE(LEFT(F3382, 2))+1, VALUE(RIGHT(F3382, 2))+1)</f>
        <v>駸</v>
      </c>
      <c r="E3382" s="1">
        <f t="shared" si="265"/>
        <v>502</v>
      </c>
      <c r="F3382" s="7">
        <v>8152</v>
      </c>
      <c r="G3382" s="9" t="str" cm="1">
        <f t="array" ref="G3382">IF(LEN(F3382)=4,"1-"&amp;LEFT(F3382,2)&amp;"-"&amp;RIGHT(F3382,2),IF(AND(F3382="",B3382&lt;&gt;""),FindJISCoordinate(B3382),"No Code"))</f>
        <v>1-81-52</v>
      </c>
      <c r="H3382" s="3">
        <f t="shared" si="266"/>
        <v>39416</v>
      </c>
      <c r="I3382" s="3" t="str">
        <f t="shared" si="268"/>
        <v>U+99F8</v>
      </c>
      <c r="J3382" s="3" t="str">
        <f t="shared" si="269"/>
        <v>駸</v>
      </c>
      <c r="K3382" s="3" t="b">
        <f t="shared" si="267"/>
        <v>1</v>
      </c>
    </row>
    <row r="3383" spans="2:11" x14ac:dyDescent="0.4">
      <c r="B3383" s="2"/>
      <c r="C3383" t="s">
        <v>11336</v>
      </c>
      <c r="E3383" s="1">
        <f t="shared" ref="E3383:E3446" si="270">IF(D3383="",E3382,D3383+ROUNDUP(E3382-D3383,-2))</f>
        <v>502</v>
      </c>
      <c r="G3383" s="9" t="str" cm="1">
        <f t="array" ref="G3383">IF(LEN(F3383)=4,"1-"&amp;LEFT(F3383,2)&amp;"-"&amp;RIGHT(F3383,2),IF(AND(F3383="",B3383&lt;&gt;""),FindJISCoordinate(B3383),"No Code"))</f>
        <v>No Code</v>
      </c>
      <c r="H3383" s="3" t="str">
        <f t="shared" si="266"/>
        <v/>
      </c>
      <c r="I3383" s="3" t="str">
        <f t="shared" si="268"/>
        <v/>
      </c>
      <c r="J3383" s="3" t="str">
        <f t="shared" si="269"/>
        <v/>
      </c>
      <c r="K3383" s="3" t="b">
        <f t="shared" si="267"/>
        <v>1</v>
      </c>
    </row>
    <row r="3384" spans="2:11" x14ac:dyDescent="0.4">
      <c r="B3384" s="2" t="str" cm="1">
        <f t="array" ref="B3384">INDEX(JIS一覧!$A$1:$CQ$95, VALUE(LEFT(F3384, 2))+1, VALUE(RIGHT(F3384, 2))+1)</f>
        <v>齔</v>
      </c>
      <c r="E3384" s="1">
        <f t="shared" si="270"/>
        <v>502</v>
      </c>
      <c r="F3384" s="7">
        <v>8380</v>
      </c>
      <c r="G3384" s="9" t="str" cm="1">
        <f t="array" ref="G3384">IF(LEN(F3384)=4,"1-"&amp;LEFT(F3384,2)&amp;"-"&amp;RIGHT(F3384,2),IF(AND(F3384="",B3384&lt;&gt;""),FindJISCoordinate(B3384),"No Code"))</f>
        <v>1-83-80</v>
      </c>
      <c r="H3384" s="3">
        <f t="shared" si="266"/>
        <v>40788</v>
      </c>
      <c r="I3384" s="3" t="str">
        <f t="shared" si="268"/>
        <v>U+9F54</v>
      </c>
      <c r="J3384" s="3" t="str">
        <f t="shared" si="269"/>
        <v>齔</v>
      </c>
      <c r="K3384" s="3" t="b">
        <f t="shared" si="267"/>
        <v>1</v>
      </c>
    </row>
    <row r="3385" spans="2:11" x14ac:dyDescent="0.4">
      <c r="B3385" s="2" t="str" cm="1">
        <f t="array" ref="B3385">INDEX(JIS一覧!$A$1:$CQ$95, VALUE(LEFT(F3385, 2))+1, VALUE(RIGHT(F3385, 2))+1)</f>
        <v>瀋</v>
      </c>
      <c r="E3385" s="1">
        <f t="shared" si="270"/>
        <v>502</v>
      </c>
      <c r="F3385" s="7">
        <v>6336</v>
      </c>
      <c r="G3385" s="9" t="str" cm="1">
        <f t="array" ref="G3385">IF(LEN(F3385)=4,"1-"&amp;LEFT(F3385,2)&amp;"-"&amp;RIGHT(F3385,2),IF(AND(F3385="",B3385&lt;&gt;""),FindJISCoordinate(B3385),"No Code"))</f>
        <v>1-63-36</v>
      </c>
      <c r="H3385" s="3">
        <f t="shared" si="266"/>
        <v>28683</v>
      </c>
      <c r="I3385" s="3" t="str">
        <f t="shared" si="268"/>
        <v>U+700B</v>
      </c>
      <c r="J3385" s="3" t="str">
        <f t="shared" si="269"/>
        <v>瀋</v>
      </c>
      <c r="K3385" s="3" t="b">
        <f t="shared" si="267"/>
        <v>1</v>
      </c>
    </row>
    <row r="3386" spans="2:11" x14ac:dyDescent="0.4">
      <c r="B3386" s="2"/>
      <c r="C3386" t="s">
        <v>11337</v>
      </c>
      <c r="E3386" s="1">
        <f t="shared" si="270"/>
        <v>502</v>
      </c>
      <c r="G3386" s="9" t="str" cm="1">
        <f t="array" ref="G3386">IF(LEN(F3386)=4,"1-"&amp;LEFT(F3386,2)&amp;"-"&amp;RIGHT(F3386,2),IF(AND(F3386="",B3386&lt;&gt;""),FindJISCoordinate(B3386),"No Code"))</f>
        <v>No Code</v>
      </c>
      <c r="H3386" s="3" t="str">
        <f t="shared" si="266"/>
        <v/>
      </c>
      <c r="I3386" s="3" t="str">
        <f t="shared" si="268"/>
        <v/>
      </c>
      <c r="J3386" s="3" t="str">
        <f t="shared" si="269"/>
        <v/>
      </c>
      <c r="K3386" s="3" t="b">
        <f t="shared" si="267"/>
        <v>1</v>
      </c>
    </row>
    <row r="3387" spans="2:11" x14ac:dyDescent="0.4">
      <c r="B3387" s="2" t="str" cm="1">
        <f t="array" ref="B3387">INDEX(JIS一覧!$A$1:$CQ$95, VALUE(LEFT(F3387, 2))+1, VALUE(RIGHT(F3387, 2))+1)</f>
        <v>簪</v>
      </c>
      <c r="E3387" s="1">
        <f t="shared" si="270"/>
        <v>502</v>
      </c>
      <c r="F3387" s="7">
        <v>6849</v>
      </c>
      <c r="G3387" s="9" t="str" cm="1">
        <f t="array" ref="G3387">IF(LEN(F3387)=4,"1-"&amp;LEFT(F3387,2)&amp;"-"&amp;RIGHT(F3387,2),IF(AND(F3387="",B3387&lt;&gt;""),FindJISCoordinate(B3387),"No Code"))</f>
        <v>1-68-49</v>
      </c>
      <c r="H3387" s="3">
        <f t="shared" si="266"/>
        <v>31786</v>
      </c>
      <c r="I3387" s="3" t="str">
        <f t="shared" si="268"/>
        <v>U+7C2A</v>
      </c>
      <c r="J3387" s="3" t="str">
        <f t="shared" si="269"/>
        <v>簪</v>
      </c>
      <c r="K3387" s="3" t="b">
        <f t="shared" si="267"/>
        <v>1</v>
      </c>
    </row>
    <row r="3388" spans="2:11" x14ac:dyDescent="0.4">
      <c r="B3388" s="2" t="str" cm="1">
        <f t="array" ref="B3388">INDEX(JIS一覧!$A$1:$CQ$95, VALUE(LEFT(F3388, 2))+1, VALUE(RIGHT(F3388, 2))+1)</f>
        <v>譖</v>
      </c>
      <c r="E3388" s="1">
        <f t="shared" si="270"/>
        <v>502</v>
      </c>
      <c r="F3388" s="7">
        <v>7591</v>
      </c>
      <c r="G3388" s="9" t="str" cm="1">
        <f t="array" ref="G3388">IF(LEN(F3388)=4,"1-"&amp;LEFT(F3388,2)&amp;"-"&amp;RIGHT(F3388,2),IF(AND(F3388="",B3388&lt;&gt;""),FindJISCoordinate(B3388),"No Code"))</f>
        <v>1-75-91</v>
      </c>
      <c r="H3388" s="3">
        <f t="shared" si="266"/>
        <v>35670</v>
      </c>
      <c r="I3388" s="3" t="str">
        <f t="shared" si="268"/>
        <v>U+8B56</v>
      </c>
      <c r="J3388" s="3" t="str">
        <f t="shared" si="269"/>
        <v>譖</v>
      </c>
      <c r="K3388" s="3" t="b">
        <f t="shared" si="267"/>
        <v>1</v>
      </c>
    </row>
    <row r="3389" spans="2:11" x14ac:dyDescent="0.4">
      <c r="B3389" s="2" t="str" cm="1">
        <f t="array" ref="B3389">INDEX(JIS一覧!$A$1:$CQ$95, VALUE(LEFT(F3389, 2))+1, VALUE(RIGHT(F3389, 2))+1)</f>
        <v>譛</v>
      </c>
      <c r="C3389" t="s">
        <v>11338</v>
      </c>
      <c r="E3389" s="1">
        <f t="shared" si="270"/>
        <v>502</v>
      </c>
      <c r="F3389" s="7">
        <v>7592</v>
      </c>
      <c r="G3389" s="9" t="str" cm="1">
        <f t="array" ref="G3389">IF(LEN(F3389)=4,"1-"&amp;LEFT(F3389,2)&amp;"-"&amp;RIGHT(F3389,2),IF(AND(F3389="",B3389&lt;&gt;""),FindJISCoordinate(B3389),"No Code"))</f>
        <v>1-75-92</v>
      </c>
      <c r="H3389" s="3">
        <f t="shared" si="266"/>
        <v>35675</v>
      </c>
      <c r="I3389" s="3" t="str">
        <f t="shared" si="268"/>
        <v>U+8B5B</v>
      </c>
      <c r="J3389" s="3" t="str">
        <f t="shared" si="269"/>
        <v>譛</v>
      </c>
      <c r="K3389" s="3" t="b">
        <f t="shared" si="267"/>
        <v>1</v>
      </c>
    </row>
    <row r="3390" spans="2:11" x14ac:dyDescent="0.4">
      <c r="B3390" s="2" t="str" cm="1">
        <f t="array" ref="B3390">INDEX(JIS一覧!$A$1:$CQ$95, VALUE(LEFT(F3390, 2))+1, VALUE(RIGHT(F3390, 2))+1)</f>
        <v>襯</v>
      </c>
      <c r="E3390" s="1">
        <f t="shared" si="270"/>
        <v>502</v>
      </c>
      <c r="F3390" s="7">
        <v>7505</v>
      </c>
      <c r="G3390" s="9" t="str" cm="1">
        <f t="array" ref="G3390">IF(LEN(F3390)=4,"1-"&amp;LEFT(F3390,2)&amp;"-"&amp;RIGHT(F3390,2),IF(AND(F3390="",B3390&lt;&gt;""),FindJISCoordinate(B3390),"No Code"))</f>
        <v>1-75-05</v>
      </c>
      <c r="H3390" s="3">
        <f t="shared" si="266"/>
        <v>35183</v>
      </c>
      <c r="I3390" s="3" t="str">
        <f t="shared" si="268"/>
        <v>U+896F</v>
      </c>
      <c r="J3390" s="3" t="str">
        <f t="shared" si="269"/>
        <v>襯</v>
      </c>
      <c r="K3390" s="3" t="b">
        <f t="shared" si="267"/>
        <v>1</v>
      </c>
    </row>
    <row r="3391" spans="2:11" x14ac:dyDescent="0.4">
      <c r="B3391" s="2" t="str" cm="1">
        <f t="array" ref="B3391">INDEX(JIS一覧!$A$1:$CQ$95, VALUE(LEFT(F3391, 2))+1, VALUE(RIGHT(F3391, 2))+1)</f>
        <v>鷆</v>
      </c>
      <c r="E3391" s="1">
        <f t="shared" si="270"/>
        <v>502</v>
      </c>
      <c r="F3391" s="7">
        <v>8322</v>
      </c>
      <c r="G3391" s="9" t="str" cm="1">
        <f t="array" ref="G3391">IF(LEN(F3391)=4,"1-"&amp;LEFT(F3391,2)&amp;"-"&amp;RIGHT(F3391,2),IF(AND(F3391="",B3391&lt;&gt;""),FindJISCoordinate(B3391),"No Code"))</f>
        <v>1-83-22</v>
      </c>
      <c r="H3391" s="3">
        <f t="shared" si="266"/>
        <v>40390</v>
      </c>
      <c r="I3391" s="3" t="str">
        <f t="shared" si="268"/>
        <v>U+9DC6</v>
      </c>
      <c r="J3391" s="3" t="str">
        <f t="shared" si="269"/>
        <v>鷆</v>
      </c>
      <c r="K3391" s="3" t="b">
        <f t="shared" si="267"/>
        <v>1</v>
      </c>
    </row>
    <row r="3392" spans="2:11" x14ac:dyDescent="0.4">
      <c r="B3392" s="2" t="str" cm="1">
        <f t="array" ref="B3392">INDEX(JIS一覧!$A$1:$CQ$95, VALUE(LEFT(F3392, 2))+1, VALUE(RIGHT(F3392, 2))+1)</f>
        <v>讖</v>
      </c>
      <c r="E3392" s="1">
        <f t="shared" si="270"/>
        <v>502</v>
      </c>
      <c r="F3392" s="7">
        <v>7611</v>
      </c>
      <c r="G3392" s="9" t="str" cm="1">
        <f t="array" ref="G3392">IF(LEN(F3392)=4,"1-"&amp;LEFT(F3392,2)&amp;"-"&amp;RIGHT(F3392,2),IF(AND(F3392="",B3392&lt;&gt;""),FindJISCoordinate(B3392),"No Code"))</f>
        <v>1-76-11</v>
      </c>
      <c r="H3392" s="3">
        <f t="shared" si="266"/>
        <v>35734</v>
      </c>
      <c r="I3392" s="3" t="str">
        <f t="shared" si="268"/>
        <v>U+8B96</v>
      </c>
      <c r="J3392" s="3" t="str">
        <f t="shared" si="269"/>
        <v>讖</v>
      </c>
      <c r="K3392" s="3" t="b">
        <f t="shared" si="267"/>
        <v>1</v>
      </c>
    </row>
    <row r="3393" spans="2:11" x14ac:dyDescent="0.4">
      <c r="B3393" s="2" t="str" cm="1">
        <f t="array" ref="B3393">INDEX(JIS一覧!$A$1:$CQ$95, VALUE(LEFT(F3393, 2))+1, VALUE(RIGHT(F3393, 2))+1)</f>
        <v>人</v>
      </c>
      <c r="E3393" s="1">
        <f t="shared" si="270"/>
        <v>502</v>
      </c>
      <c r="F3393" s="7">
        <v>3145</v>
      </c>
      <c r="G3393" s="9" t="str" cm="1">
        <f t="array" ref="G3393">IF(LEN(F3393)=4,"1-"&amp;LEFT(F3393,2)&amp;"-"&amp;RIGHT(F3393,2),IF(AND(F3393="",B3393&lt;&gt;""),FindJISCoordinate(B3393),"No Code"))</f>
        <v>1-31-45</v>
      </c>
      <c r="H3393" s="3">
        <f t="shared" si="266"/>
        <v>20154</v>
      </c>
      <c r="I3393" s="3" t="str">
        <f t="shared" si="268"/>
        <v>U+4EBA</v>
      </c>
      <c r="J3393" s="3" t="str">
        <f t="shared" si="269"/>
        <v>人</v>
      </c>
      <c r="K3393" s="3" t="b">
        <f t="shared" si="267"/>
        <v>1</v>
      </c>
    </row>
    <row r="3394" spans="2:11" x14ac:dyDescent="0.4">
      <c r="B3394" s="2" t="str" cm="1">
        <f t="array" ref="B3394">INDEX(JIS一覧!$A$1:$CQ$95, VALUE(LEFT(F3394, 2))+1, VALUE(RIGHT(F3394, 2))+1)</f>
        <v>刃</v>
      </c>
      <c r="E3394" s="1">
        <f t="shared" si="270"/>
        <v>502</v>
      </c>
      <c r="F3394" s="7">
        <v>3147</v>
      </c>
      <c r="G3394" s="9" t="str" cm="1">
        <f t="array" ref="G3394">IF(LEN(F3394)=4,"1-"&amp;LEFT(F3394,2)&amp;"-"&amp;RIGHT(F3394,2),IF(AND(F3394="",B3394&lt;&gt;""),FindJISCoordinate(B3394),"No Code"))</f>
        <v>1-31-47</v>
      </c>
      <c r="H3394" s="3">
        <f t="shared" ref="H3394:H3457" si="271">IFERROR(_xlfn.UNICODE(B3394),"")</f>
        <v>20995</v>
      </c>
      <c r="I3394" s="3" t="str">
        <f t="shared" si="268"/>
        <v>U+5203</v>
      </c>
      <c r="J3394" s="3" t="str">
        <f t="shared" si="269"/>
        <v>刃</v>
      </c>
      <c r="K3394" s="3" t="b">
        <f t="shared" ref="K3394:K3457" si="272">B3394=J3394</f>
        <v>1</v>
      </c>
    </row>
    <row r="3395" spans="2:11" x14ac:dyDescent="0.4">
      <c r="B3395" s="2" t="str" cm="1">
        <f t="array" ref="B3395">INDEX(JIS一覧!$A$1:$CQ$95, VALUE(LEFT(F3395, 2))+1, VALUE(RIGHT(F3395, 2))+1)</f>
        <v>仁</v>
      </c>
      <c r="E3395" s="1">
        <f t="shared" si="270"/>
        <v>502</v>
      </c>
      <c r="F3395" s="7">
        <v>3146</v>
      </c>
      <c r="G3395" s="9" t="str" cm="1">
        <f t="array" ref="G3395">IF(LEN(F3395)=4,"1-"&amp;LEFT(F3395,2)&amp;"-"&amp;RIGHT(F3395,2),IF(AND(F3395="",B3395&lt;&gt;""),FindJISCoordinate(B3395),"No Code"))</f>
        <v>1-31-46</v>
      </c>
      <c r="H3395" s="3">
        <f t="shared" si="271"/>
        <v>20161</v>
      </c>
      <c r="I3395" s="3" t="str">
        <f t="shared" si="268"/>
        <v>U+4EC1</v>
      </c>
      <c r="J3395" s="3" t="str">
        <f t="shared" si="269"/>
        <v>仁</v>
      </c>
      <c r="K3395" s="3" t="b">
        <f t="shared" si="272"/>
        <v>1</v>
      </c>
    </row>
    <row r="3396" spans="2:11" x14ac:dyDescent="0.4">
      <c r="B3396" s="2" t="str" cm="1">
        <f t="array" ref="B3396">INDEX(JIS一覧!$A$1:$CQ$95, VALUE(LEFT(F3396, 2))+1, VALUE(RIGHT(F3396, 2))+1)</f>
        <v>壬</v>
      </c>
      <c r="E3396" s="1">
        <f t="shared" si="270"/>
        <v>502</v>
      </c>
      <c r="F3396" s="7">
        <v>3149</v>
      </c>
      <c r="G3396" s="9" t="str" cm="1">
        <f t="array" ref="G3396">IF(LEN(F3396)=4,"1-"&amp;LEFT(F3396,2)&amp;"-"&amp;RIGHT(F3396,2),IF(AND(F3396="",B3396&lt;&gt;""),FindJISCoordinate(B3396),"No Code"))</f>
        <v>1-31-49</v>
      </c>
      <c r="H3396" s="3">
        <f t="shared" si="271"/>
        <v>22764</v>
      </c>
      <c r="I3396" s="3" t="str">
        <f t="shared" si="268"/>
        <v>U+58EC</v>
      </c>
      <c r="J3396" s="3" t="str">
        <f t="shared" si="269"/>
        <v>壬</v>
      </c>
      <c r="K3396" s="3" t="b">
        <f t="shared" si="272"/>
        <v>1</v>
      </c>
    </row>
    <row r="3397" spans="2:11" x14ac:dyDescent="0.4">
      <c r="B3397" s="2" t="str" cm="1">
        <f t="array" ref="B3397">INDEX(JIS一覧!$A$1:$CQ$95, VALUE(LEFT(F3397, 2))+1, VALUE(RIGHT(F3397, 2))+1)</f>
        <v>仞</v>
      </c>
      <c r="E3397" s="1">
        <f t="shared" si="270"/>
        <v>502</v>
      </c>
      <c r="F3397" s="7">
        <v>4832</v>
      </c>
      <c r="G3397" s="9" t="str" cm="1">
        <f t="array" ref="G3397">IF(LEN(F3397)=4,"1-"&amp;LEFT(F3397,2)&amp;"-"&amp;RIGHT(F3397,2),IF(AND(F3397="",B3397&lt;&gt;""),FindJISCoordinate(B3397),"No Code"))</f>
        <v>1-48-32</v>
      </c>
      <c r="H3397" s="3">
        <f t="shared" si="271"/>
        <v>20190</v>
      </c>
      <c r="I3397" s="3" t="str">
        <f t="shared" si="268"/>
        <v>U+4EDE</v>
      </c>
      <c r="J3397" s="3" t="str">
        <f t="shared" si="269"/>
        <v>仞</v>
      </c>
      <c r="K3397" s="3" t="b">
        <f t="shared" si="272"/>
        <v>1</v>
      </c>
    </row>
    <row r="3398" spans="2:11" x14ac:dyDescent="0.4">
      <c r="B3398" s="2" t="str" cm="1">
        <f t="array" ref="B3398">INDEX(JIS一覧!$A$1:$CQ$95, VALUE(LEFT(F3398, 2))+1, VALUE(RIGHT(F3398, 2))+1)</f>
        <v>仭</v>
      </c>
      <c r="C3398" t="s">
        <v>11339</v>
      </c>
      <c r="E3398" s="1">
        <f t="shared" si="270"/>
        <v>502</v>
      </c>
      <c r="F3398" s="7">
        <v>4833</v>
      </c>
      <c r="G3398" s="9" t="str" cm="1">
        <f t="array" ref="G3398">IF(LEN(F3398)=4,"1-"&amp;LEFT(F3398,2)&amp;"-"&amp;RIGHT(F3398,2),IF(AND(F3398="",B3398&lt;&gt;""),FindJISCoordinate(B3398),"No Code"))</f>
        <v>1-48-33</v>
      </c>
      <c r="H3398" s="3">
        <f t="shared" si="271"/>
        <v>20205</v>
      </c>
      <c r="I3398" s="3" t="str">
        <f t="shared" si="268"/>
        <v>U+4EED</v>
      </c>
      <c r="J3398" s="3" t="str">
        <f t="shared" si="269"/>
        <v>仭</v>
      </c>
      <c r="K3398" s="3" t="b">
        <f t="shared" si="272"/>
        <v>1</v>
      </c>
    </row>
    <row r="3399" spans="2:11" x14ac:dyDescent="0.4">
      <c r="B3399" s="2" t="str" cm="1">
        <f t="array" ref="B3399">INDEX(JIS一覧!$A$1:$CQ$95, VALUE(LEFT(F3399, 2))+1, VALUE(RIGHT(F3399, 2))+1)</f>
        <v>尽</v>
      </c>
      <c r="E3399" s="1">
        <f t="shared" si="270"/>
        <v>502</v>
      </c>
      <c r="F3399" s="7">
        <v>3152</v>
      </c>
      <c r="G3399" s="9" t="str" cm="1">
        <f t="array" ref="G3399">IF(LEN(F3399)=4,"1-"&amp;LEFT(F3399,2)&amp;"-"&amp;RIGHT(F3399,2),IF(AND(F3399="",B3399&lt;&gt;""),FindJISCoordinate(B3399),"No Code"))</f>
        <v>1-31-52</v>
      </c>
      <c r="H3399" s="3">
        <f t="shared" si="271"/>
        <v>23613</v>
      </c>
      <c r="I3399" s="3" t="str">
        <f t="shared" si="268"/>
        <v>U+5C3D</v>
      </c>
      <c r="J3399" s="3" t="str">
        <f t="shared" si="269"/>
        <v>尽</v>
      </c>
      <c r="K3399" s="3" t="b">
        <f t="shared" si="272"/>
        <v>1</v>
      </c>
    </row>
    <row r="3400" spans="2:11" x14ac:dyDescent="0.4">
      <c r="B3400" s="2" t="str" cm="1">
        <f t="array" ref="B3400">INDEX(JIS一覧!$A$1:$CQ$95, VALUE(LEFT(F3400, 2))+1, VALUE(RIGHT(F3400, 2))+1)</f>
        <v>盡</v>
      </c>
      <c r="C3400" t="s">
        <v>11340</v>
      </c>
      <c r="E3400" s="1">
        <f t="shared" si="270"/>
        <v>502</v>
      </c>
      <c r="F3400" s="7">
        <v>6624</v>
      </c>
      <c r="G3400" s="9" t="str" cm="1">
        <f t="array" ref="G3400">IF(LEN(F3400)=4,"1-"&amp;LEFT(F3400,2)&amp;"-"&amp;RIGHT(F3400,2),IF(AND(F3400="",B3400&lt;&gt;""),FindJISCoordinate(B3400),"No Code"))</f>
        <v>1-66-24</v>
      </c>
      <c r="H3400" s="3">
        <f t="shared" si="271"/>
        <v>30433</v>
      </c>
      <c r="I3400" s="3" t="str">
        <f t="shared" si="268"/>
        <v>U+76E1</v>
      </c>
      <c r="J3400" s="3" t="str">
        <f t="shared" si="269"/>
        <v>盡</v>
      </c>
      <c r="K3400" s="3" t="b">
        <f t="shared" si="272"/>
        <v>1</v>
      </c>
    </row>
    <row r="3401" spans="2:11" x14ac:dyDescent="0.4">
      <c r="B3401" s="2" t="str" cm="1">
        <f t="array" ref="B3401">INDEX(JIS一覧!$A$1:$CQ$95, VALUE(LEFT(F3401, 2))+1, VALUE(RIGHT(F3401, 2))+1)</f>
        <v>迅</v>
      </c>
      <c r="E3401" s="1">
        <f t="shared" si="270"/>
        <v>502</v>
      </c>
      <c r="F3401" s="7">
        <v>3155</v>
      </c>
      <c r="G3401" s="9" t="str" cm="1">
        <f t="array" ref="G3401">IF(LEN(F3401)=4,"1-"&amp;LEFT(F3401,2)&amp;"-"&amp;RIGHT(F3401,2),IF(AND(F3401="",B3401&lt;&gt;""),FindJISCoordinate(B3401),"No Code"))</f>
        <v>1-31-55</v>
      </c>
      <c r="H3401" s="3">
        <f t="shared" si="271"/>
        <v>36805</v>
      </c>
      <c r="I3401" s="3" t="str">
        <f t="shared" si="268"/>
        <v>U+8FC5</v>
      </c>
      <c r="J3401" s="3" t="str">
        <f t="shared" si="269"/>
        <v>迅</v>
      </c>
      <c r="K3401" s="3" t="b">
        <f t="shared" si="272"/>
        <v>1</v>
      </c>
    </row>
    <row r="3402" spans="2:11" x14ac:dyDescent="0.4">
      <c r="B3402" s="2"/>
      <c r="C3402" t="s">
        <v>11341</v>
      </c>
      <c r="E3402" s="1">
        <f t="shared" si="270"/>
        <v>502</v>
      </c>
      <c r="G3402" s="9" t="str" cm="1">
        <f t="array" ref="G3402">IF(LEN(F3402)=4,"1-"&amp;LEFT(F3402,2)&amp;"-"&amp;RIGHT(F3402,2),IF(AND(F3402="",B3402&lt;&gt;""),FindJISCoordinate(B3402),"No Code"))</f>
        <v>No Code</v>
      </c>
      <c r="H3402" s="3" t="str">
        <f t="shared" si="271"/>
        <v/>
      </c>
      <c r="I3402" s="3" t="str">
        <f t="shared" ref="I3402:I3465" si="273">IFERROR("U+"&amp;DEC2HEX(H3402),"")</f>
        <v/>
      </c>
      <c r="J3402" s="3" t="str">
        <f t="shared" ref="J3402:J3465" si="274">IFERROR(_xlfn.UNICHAR(H3402),"")</f>
        <v/>
      </c>
      <c r="K3402" s="3" t="b">
        <f t="shared" si="272"/>
        <v>1</v>
      </c>
    </row>
    <row r="3403" spans="2:11" x14ac:dyDescent="0.4">
      <c r="B3403" s="2" t="str" cm="1">
        <f t="array" ref="B3403">INDEX(JIS一覧!$A$1:$CQ$95, VALUE(LEFT(F3403, 2))+1, VALUE(RIGHT(F3403, 2))+1)</f>
        <v>甚</v>
      </c>
      <c r="E3403" s="1">
        <f t="shared" si="270"/>
        <v>502</v>
      </c>
      <c r="F3403" s="7">
        <v>3151</v>
      </c>
      <c r="G3403" s="9" t="str" cm="1">
        <f t="array" ref="G3403">IF(LEN(F3403)=4,"1-"&amp;LEFT(F3403,2)&amp;"-"&amp;RIGHT(F3403,2),IF(AND(F3403="",B3403&lt;&gt;""),FindJISCoordinate(B3403),"No Code"))</f>
        <v>1-31-51</v>
      </c>
      <c r="H3403" s="3">
        <f t="shared" si="271"/>
        <v>29978</v>
      </c>
      <c r="I3403" s="3" t="str">
        <f t="shared" si="273"/>
        <v>U+751A</v>
      </c>
      <c r="J3403" s="3" t="str">
        <f t="shared" si="274"/>
        <v>甚</v>
      </c>
      <c r="K3403" s="3" t="b">
        <f t="shared" si="272"/>
        <v>1</v>
      </c>
    </row>
    <row r="3404" spans="2:11" x14ac:dyDescent="0.4">
      <c r="B3404" s="1" t="s">
        <v>9920</v>
      </c>
      <c r="E3404" s="1">
        <f t="shared" si="270"/>
        <v>502</v>
      </c>
      <c r="G3404" s="9" t="str" cm="1">
        <f t="array" ref="G3404">IF(LEN(F3404)=4,"1-"&amp;LEFT(F3404,2)&amp;"-"&amp;RIGHT(F3404,2),IF(AND(F3404="",B3404&lt;&gt;""),FindJISCoordinate(B3404),"No Code"))</f>
        <v>2-84-10</v>
      </c>
      <c r="H3404" s="3">
        <f t="shared" si="271"/>
        <v>32009</v>
      </c>
      <c r="I3404" s="3" t="str">
        <f t="shared" si="273"/>
        <v>U+7D09</v>
      </c>
      <c r="J3404" s="3" t="str">
        <f t="shared" si="274"/>
        <v>紉</v>
      </c>
      <c r="K3404" s="3" t="b">
        <f t="shared" si="272"/>
        <v>1</v>
      </c>
    </row>
    <row r="3405" spans="2:11" x14ac:dyDescent="0.4">
      <c r="B3405" s="2" t="str" cm="1">
        <f t="array" ref="B3405">INDEX(JIS一覧!$A$1:$CQ$95, VALUE(LEFT(F3405, 2))+1, VALUE(RIGHT(F3405, 2))+1)</f>
        <v>荏</v>
      </c>
      <c r="E3405" s="1">
        <f t="shared" si="270"/>
        <v>502</v>
      </c>
      <c r="F3405" s="7">
        <v>1733</v>
      </c>
      <c r="G3405" s="9" t="str" cm="1">
        <f t="array" ref="G3405">IF(LEN(F3405)=4,"1-"&amp;LEFT(F3405,2)&amp;"-"&amp;RIGHT(F3405,2),IF(AND(F3405="",B3405&lt;&gt;""),FindJISCoordinate(B3405),"No Code"))</f>
        <v>1-17-33</v>
      </c>
      <c r="H3405" s="3">
        <f t="shared" si="271"/>
        <v>33615</v>
      </c>
      <c r="I3405" s="3" t="str">
        <f t="shared" si="273"/>
        <v>U+834F</v>
      </c>
      <c r="J3405" s="3" t="str">
        <f t="shared" si="274"/>
        <v>荏</v>
      </c>
      <c r="K3405" s="3" t="b">
        <f t="shared" si="272"/>
        <v>1</v>
      </c>
    </row>
    <row r="3406" spans="2:11" x14ac:dyDescent="0.4">
      <c r="B3406" s="2" t="str" cm="1">
        <f t="array" ref="B3406">INDEX(JIS一覧!$A$1:$CQ$95, VALUE(LEFT(F3406, 2))+1, VALUE(RIGHT(F3406, 2))+1)</f>
        <v>恁</v>
      </c>
      <c r="E3406" s="1">
        <f t="shared" si="270"/>
        <v>502</v>
      </c>
      <c r="F3406" s="7">
        <v>5576</v>
      </c>
      <c r="G3406" s="9" t="str" cm="1">
        <f t="array" ref="G3406">IF(LEN(F3406)=4,"1-"&amp;LEFT(F3406,2)&amp;"-"&amp;RIGHT(F3406,2),IF(AND(F3406="",B3406&lt;&gt;""),FindJISCoordinate(B3406),"No Code"))</f>
        <v>1-55-76</v>
      </c>
      <c r="H3406" s="3">
        <f t="shared" si="271"/>
        <v>24641</v>
      </c>
      <c r="I3406" s="3" t="str">
        <f t="shared" si="273"/>
        <v>U+6041</v>
      </c>
      <c r="J3406" s="3" t="str">
        <f t="shared" si="274"/>
        <v>恁</v>
      </c>
      <c r="K3406" s="3" t="b">
        <f t="shared" si="272"/>
        <v>1</v>
      </c>
    </row>
    <row r="3407" spans="2:11" x14ac:dyDescent="0.4">
      <c r="B3407" s="2" t="str" cm="1">
        <f t="array" ref="B3407">INDEX(JIS一覧!$A$1:$CQ$95, VALUE(LEFT(F3407, 2))+1, VALUE(RIGHT(F3407, 2))+1)</f>
        <v>訊</v>
      </c>
      <c r="E3407" s="1">
        <f t="shared" si="270"/>
        <v>502</v>
      </c>
      <c r="F3407" s="7">
        <v>3154</v>
      </c>
      <c r="G3407" s="9" t="str" cm="1">
        <f t="array" ref="G3407">IF(LEN(F3407)=4,"1-"&amp;LEFT(F3407,2)&amp;"-"&amp;RIGHT(F3407,2),IF(AND(F3407="",B3407&lt;&gt;""),FindJISCoordinate(B3407),"No Code"))</f>
        <v>1-31-54</v>
      </c>
      <c r="H3407" s="3">
        <f t="shared" si="271"/>
        <v>35338</v>
      </c>
      <c r="I3407" s="3" t="str">
        <f t="shared" si="273"/>
        <v>U+8A0A</v>
      </c>
      <c r="J3407" s="3" t="str">
        <f t="shared" si="274"/>
        <v>訊</v>
      </c>
      <c r="K3407" s="3" t="b">
        <f t="shared" si="272"/>
        <v>1</v>
      </c>
    </row>
    <row r="3408" spans="2:11" x14ac:dyDescent="0.4">
      <c r="B3408" s="2" t="str" cm="1">
        <f t="array" ref="B3408">INDEX(JIS一覧!$A$1:$CQ$95, VALUE(LEFT(F3408, 2))+1, VALUE(RIGHT(F3408, 2))+1)</f>
        <v>陣</v>
      </c>
      <c r="E3408" s="1">
        <f t="shared" si="270"/>
        <v>502</v>
      </c>
      <c r="F3408" s="7">
        <v>3156</v>
      </c>
      <c r="G3408" s="9" t="str" cm="1">
        <f t="array" ref="G3408">IF(LEN(F3408)=4,"1-"&amp;LEFT(F3408,2)&amp;"-"&amp;RIGHT(F3408,2),IF(AND(F3408="",B3408&lt;&gt;""),FindJISCoordinate(B3408),"No Code"))</f>
        <v>1-31-56</v>
      </c>
      <c r="H3408" s="3">
        <f t="shared" si="271"/>
        <v>38499</v>
      </c>
      <c r="I3408" s="3" t="str">
        <f t="shared" si="273"/>
        <v>U+9663</v>
      </c>
      <c r="J3408" s="3" t="str">
        <f t="shared" si="274"/>
        <v>陣</v>
      </c>
      <c r="K3408" s="3" t="b">
        <f t="shared" si="272"/>
        <v>1</v>
      </c>
    </row>
    <row r="3409" spans="2:11" x14ac:dyDescent="0.4">
      <c r="B3409" s="2" t="str" cm="1">
        <f t="array" ref="B3409">INDEX(JIS一覧!$A$1:$CQ$95, VALUE(LEFT(F3409, 2))+1, VALUE(RIGHT(F3409, 2))+1)</f>
        <v>袵</v>
      </c>
      <c r="E3409" s="1">
        <f t="shared" si="270"/>
        <v>502</v>
      </c>
      <c r="F3409" s="7">
        <v>7452</v>
      </c>
      <c r="G3409" s="9" t="str" cm="1">
        <f t="array" ref="G3409">IF(LEN(F3409)=4,"1-"&amp;LEFT(F3409,2)&amp;"-"&amp;RIGHT(F3409,2),IF(AND(F3409="",B3409&lt;&gt;""),FindJISCoordinate(B3409),"No Code"))</f>
        <v>1-74-52</v>
      </c>
      <c r="H3409" s="3">
        <f t="shared" si="271"/>
        <v>34997</v>
      </c>
      <c r="I3409" s="3" t="str">
        <f t="shared" si="273"/>
        <v>U+88B5</v>
      </c>
      <c r="J3409" s="3" t="str">
        <f t="shared" si="274"/>
        <v>袵</v>
      </c>
      <c r="K3409" s="3" t="b">
        <f t="shared" si="272"/>
        <v>1</v>
      </c>
    </row>
    <row r="3410" spans="2:11" x14ac:dyDescent="0.4">
      <c r="B3410" s="2" t="str" cm="1">
        <f t="array" ref="B3410">INDEX(JIS一覧!$A$1:$CQ$95, VALUE(LEFT(F3410, 2))+1, VALUE(RIGHT(F3410, 2))+1)</f>
        <v>衽</v>
      </c>
      <c r="C3410" t="s">
        <v>11343</v>
      </c>
      <c r="E3410" s="1">
        <f t="shared" si="270"/>
        <v>502</v>
      </c>
      <c r="F3410" s="7">
        <v>7451</v>
      </c>
      <c r="G3410" s="9" t="str" cm="1">
        <f t="array" ref="G3410">IF(LEN(F3410)=4,"1-"&amp;LEFT(F3410,2)&amp;"-"&amp;RIGHT(F3410,2),IF(AND(F3410="",B3410&lt;&gt;""),FindJISCoordinate(B3410),"No Code"))</f>
        <v>1-74-51</v>
      </c>
      <c r="H3410" s="3">
        <f t="shared" si="271"/>
        <v>34941</v>
      </c>
      <c r="I3410" s="3" t="str">
        <f t="shared" si="273"/>
        <v>U+887D</v>
      </c>
      <c r="J3410" s="3" t="str">
        <f t="shared" si="274"/>
        <v>衽</v>
      </c>
      <c r="K3410" s="3" t="b">
        <f t="shared" si="272"/>
        <v>1</v>
      </c>
    </row>
    <row r="3411" spans="2:11" x14ac:dyDescent="0.4">
      <c r="B3411" s="2" t="str" cm="1">
        <f t="array" ref="B3411">INDEX(JIS一覧!$A$1:$CQ$95, VALUE(LEFT(F3411, 2))+1, VALUE(RIGHT(F3411, 2))+1)</f>
        <v>尋</v>
      </c>
      <c r="E3411" s="1">
        <f t="shared" si="270"/>
        <v>502</v>
      </c>
      <c r="F3411" s="7">
        <v>3150</v>
      </c>
      <c r="G3411" s="9" t="str" cm="1">
        <f t="array" ref="G3411">IF(LEN(F3411)=4,"1-"&amp;LEFT(F3411,2)&amp;"-"&amp;RIGHT(F3411,2),IF(AND(F3411="",B3411&lt;&gt;""),FindJISCoordinate(B3411),"No Code"))</f>
        <v>1-31-50</v>
      </c>
      <c r="H3411" s="3">
        <f t="shared" si="271"/>
        <v>23563</v>
      </c>
      <c r="I3411" s="3" t="str">
        <f t="shared" si="273"/>
        <v>U+5C0B</v>
      </c>
      <c r="J3411" s="3" t="str">
        <f t="shared" si="274"/>
        <v>尋</v>
      </c>
      <c r="K3411" s="3" t="b">
        <f t="shared" si="272"/>
        <v>1</v>
      </c>
    </row>
    <row r="3412" spans="2:11" x14ac:dyDescent="0.4">
      <c r="B3412" s="2"/>
      <c r="C3412" t="s">
        <v>11344</v>
      </c>
      <c r="E3412" s="1">
        <f t="shared" si="270"/>
        <v>502</v>
      </c>
      <c r="G3412" s="9" t="str" cm="1">
        <f t="array" ref="G3412">IF(LEN(F3412)=4,"1-"&amp;LEFT(F3412,2)&amp;"-"&amp;RIGHT(F3412,2),IF(AND(F3412="",B3412&lt;&gt;""),FindJISCoordinate(B3412),"No Code"))</f>
        <v>No Code</v>
      </c>
      <c r="H3412" s="3" t="str">
        <f t="shared" si="271"/>
        <v/>
      </c>
      <c r="I3412" s="3" t="str">
        <f t="shared" si="273"/>
        <v/>
      </c>
      <c r="J3412" s="3" t="str">
        <f t="shared" si="274"/>
        <v/>
      </c>
      <c r="K3412" s="3" t="b">
        <f t="shared" si="272"/>
        <v>1</v>
      </c>
    </row>
    <row r="3413" spans="2:11" x14ac:dyDescent="0.4">
      <c r="B3413" s="2" t="str" cm="1">
        <f t="array" ref="B3413">INDEX(JIS一覧!$A$1:$CQ$95, VALUE(LEFT(F3413, 2))+1, VALUE(RIGHT(F3413, 2))+1)</f>
        <v>靱</v>
      </c>
      <c r="E3413" s="1">
        <f t="shared" si="270"/>
        <v>502</v>
      </c>
      <c r="F3413" s="7">
        <v>8055</v>
      </c>
      <c r="G3413" s="9" t="str" cm="1">
        <f t="array" ref="G3413">IF(LEN(F3413)=4,"1-"&amp;LEFT(F3413,2)&amp;"-"&amp;RIGHT(F3413,2),IF(AND(F3413="",B3413&lt;&gt;""),FindJISCoordinate(B3413),"No Code"))</f>
        <v>1-80-55</v>
      </c>
      <c r="H3413" s="3">
        <f t="shared" si="271"/>
        <v>38769</v>
      </c>
      <c r="I3413" s="3" t="str">
        <f t="shared" si="273"/>
        <v>U+9771</v>
      </c>
      <c r="J3413" s="3" t="str">
        <f t="shared" si="274"/>
        <v>靱</v>
      </c>
      <c r="K3413" s="3" t="b">
        <f t="shared" si="272"/>
        <v>1</v>
      </c>
    </row>
    <row r="3414" spans="2:11" x14ac:dyDescent="0.4">
      <c r="B3414" s="2" t="str" cm="1">
        <f t="array" ref="B3414">INDEX(JIS一覧!$A$1:$CQ$95, VALUE(LEFT(F3414, 2))+1, VALUE(RIGHT(F3414, 2))+1)</f>
        <v>靭</v>
      </c>
      <c r="C3414" t="s">
        <v>11345</v>
      </c>
      <c r="E3414" s="1">
        <f t="shared" si="270"/>
        <v>502</v>
      </c>
      <c r="F3414" s="7">
        <v>3157</v>
      </c>
      <c r="G3414" s="9" t="str" cm="1">
        <f t="array" ref="G3414">IF(LEN(F3414)=4,"1-"&amp;LEFT(F3414,2)&amp;"-"&amp;RIGHT(F3414,2),IF(AND(F3414="",B3414&lt;&gt;""),FindJISCoordinate(B3414),"No Code"))</f>
        <v>1-31-57</v>
      </c>
      <c r="H3414" s="3">
        <f t="shared" si="271"/>
        <v>38765</v>
      </c>
      <c r="I3414" s="3" t="str">
        <f t="shared" si="273"/>
        <v>U+976D</v>
      </c>
      <c r="J3414" s="3" t="str">
        <f t="shared" si="274"/>
        <v>靭</v>
      </c>
      <c r="K3414" s="3" t="b">
        <f t="shared" si="272"/>
        <v>1</v>
      </c>
    </row>
    <row r="3415" spans="2:11" x14ac:dyDescent="0.4">
      <c r="B3415" s="2"/>
      <c r="C3415" t="s">
        <v>11345</v>
      </c>
      <c r="E3415" s="1">
        <f t="shared" si="270"/>
        <v>502</v>
      </c>
      <c r="G3415" s="9" t="str" cm="1">
        <f t="array" ref="G3415">IF(LEN(F3415)=4,"1-"&amp;LEFT(F3415,2)&amp;"-"&amp;RIGHT(F3415,2),IF(AND(F3415="",B3415&lt;&gt;""),FindJISCoordinate(B3415),"No Code"))</f>
        <v>No Code</v>
      </c>
      <c r="H3415" s="3" t="str">
        <f t="shared" si="271"/>
        <v/>
      </c>
      <c r="I3415" s="3" t="str">
        <f t="shared" si="273"/>
        <v/>
      </c>
      <c r="J3415" s="3" t="str">
        <f t="shared" si="274"/>
        <v/>
      </c>
      <c r="K3415" s="3" t="b">
        <f t="shared" si="272"/>
        <v>1</v>
      </c>
    </row>
    <row r="3416" spans="2:11" x14ac:dyDescent="0.4">
      <c r="B3416" s="2" t="str" cm="1">
        <f t="array" ref="B3416">INDEX(JIS一覧!$A$1:$CQ$95, VALUE(LEFT(F3416, 2))+1, VALUE(RIGHT(F3416, 2))+1)</f>
        <v>稔</v>
      </c>
      <c r="E3416" s="1">
        <f t="shared" si="270"/>
        <v>502</v>
      </c>
      <c r="F3416" s="7">
        <v>4413</v>
      </c>
      <c r="G3416" s="9" t="str" cm="1">
        <f t="array" ref="G3416">IF(LEN(F3416)=4,"1-"&amp;LEFT(F3416,2)&amp;"-"&amp;RIGHT(F3416,2),IF(AND(F3416="",B3416&lt;&gt;""),FindJISCoordinate(B3416),"No Code"))</f>
        <v>1-44-13</v>
      </c>
      <c r="H3416" s="3">
        <f t="shared" si="271"/>
        <v>31252</v>
      </c>
      <c r="I3416" s="3" t="str">
        <f t="shared" si="273"/>
        <v>U+7A14</v>
      </c>
      <c r="J3416" s="3" t="str">
        <f t="shared" si="274"/>
        <v>稔</v>
      </c>
      <c r="K3416" s="3" t="b">
        <f t="shared" si="272"/>
        <v>1</v>
      </c>
    </row>
    <row r="3417" spans="2:11" x14ac:dyDescent="0.4">
      <c r="B3417" s="2" t="str" cm="1">
        <f t="array" ref="B3417">INDEX(JIS一覧!$A$1:$CQ$95, VALUE(LEFT(F3417, 2))+1, VALUE(RIGHT(F3417, 2))+1)</f>
        <v>腎</v>
      </c>
      <c r="E3417" s="1">
        <f t="shared" si="270"/>
        <v>502</v>
      </c>
      <c r="F3417" s="7">
        <v>3153</v>
      </c>
      <c r="G3417" s="9" t="str" cm="1">
        <f t="array" ref="G3417">IF(LEN(F3417)=4,"1-"&amp;LEFT(F3417,2)&amp;"-"&amp;RIGHT(F3417,2),IF(AND(F3417="",B3417&lt;&gt;""),FindJISCoordinate(B3417),"No Code"))</f>
        <v>1-31-53</v>
      </c>
      <c r="H3417" s="3">
        <f t="shared" si="271"/>
        <v>33102</v>
      </c>
      <c r="I3417" s="3" t="str">
        <f t="shared" si="273"/>
        <v>U+814E</v>
      </c>
      <c r="J3417" s="3" t="str">
        <f t="shared" si="274"/>
        <v>腎</v>
      </c>
      <c r="K3417" s="3" t="b">
        <f t="shared" si="272"/>
        <v>1</v>
      </c>
    </row>
    <row r="3418" spans="2:11" x14ac:dyDescent="0.4">
      <c r="B3418" s="2" t="str" cm="1">
        <f t="array" ref="B3418">INDEX(JIS一覧!$A$1:$CQ$95, VALUE(LEFT(F3418, 2))+1, VALUE(RIGHT(F3418, 2))+1)</f>
        <v>塵</v>
      </c>
      <c r="E3418" s="1">
        <f t="shared" si="270"/>
        <v>502</v>
      </c>
      <c r="F3418" s="7">
        <v>3148</v>
      </c>
      <c r="G3418" s="9" t="str" cm="1">
        <f t="array" ref="G3418">IF(LEN(F3418)=4,"1-"&amp;LEFT(F3418,2)&amp;"-"&amp;RIGHT(F3418,2),IF(AND(F3418="",B3418&lt;&gt;""),FindJISCoordinate(B3418),"No Code"))</f>
        <v>1-31-48</v>
      </c>
      <c r="H3418" s="3">
        <f t="shared" si="271"/>
        <v>22645</v>
      </c>
      <c r="I3418" s="3" t="str">
        <f t="shared" si="273"/>
        <v>U+5875</v>
      </c>
      <c r="J3418" s="3" t="str">
        <f t="shared" si="274"/>
        <v>塵</v>
      </c>
      <c r="K3418" s="3" t="b">
        <f t="shared" si="272"/>
        <v>1</v>
      </c>
    </row>
    <row r="3419" spans="2:11" x14ac:dyDescent="0.4">
      <c r="B3419" s="2" t="str" cm="1">
        <f t="array" ref="B3419">INDEX(JIS一覧!$A$1:$CQ$95, VALUE(LEFT(F3419, 2))+1, VALUE(RIGHT(F3419, 2))+1)</f>
        <v>潯</v>
      </c>
      <c r="E3419" s="1">
        <f t="shared" si="270"/>
        <v>502</v>
      </c>
      <c r="F3419" s="7">
        <v>6309</v>
      </c>
      <c r="G3419" s="9" t="str" cm="1">
        <f t="array" ref="G3419">IF(LEN(F3419)=4,"1-"&amp;LEFT(F3419,2)&amp;"-"&amp;RIGHT(F3419,2),IF(AND(F3419="",B3419&lt;&gt;""),FindJISCoordinate(B3419),"No Code"))</f>
        <v>1-63-09</v>
      </c>
      <c r="H3419" s="3">
        <f t="shared" si="271"/>
        <v>28527</v>
      </c>
      <c r="I3419" s="3" t="str">
        <f t="shared" si="273"/>
        <v>U+6F6F</v>
      </c>
      <c r="J3419" s="3" t="str">
        <f t="shared" si="274"/>
        <v>潯</v>
      </c>
      <c r="K3419" s="3" t="b">
        <f t="shared" si="272"/>
        <v>1</v>
      </c>
    </row>
    <row r="3420" spans="2:11" x14ac:dyDescent="0.4">
      <c r="B3420" s="2" t="str" cm="1">
        <f t="array" ref="B3420">INDEX(JIS一覧!$A$1:$CQ$95, VALUE(LEFT(F3420, 2))+1, VALUE(RIGHT(F3420, 2))+1)</f>
        <v>糂</v>
      </c>
      <c r="E3420" s="1">
        <f t="shared" si="270"/>
        <v>502</v>
      </c>
      <c r="F3420" s="7">
        <v>6883</v>
      </c>
      <c r="G3420" s="9" t="str" cm="1">
        <f t="array" ref="G3420">IF(LEN(F3420)=4,"1-"&amp;LEFT(F3420,2)&amp;"-"&amp;RIGHT(F3420,2),IF(AND(F3420="",B3420&lt;&gt;""),FindJISCoordinate(B3420),"No Code"))</f>
        <v>1-68-83</v>
      </c>
      <c r="H3420" s="3">
        <f t="shared" si="271"/>
        <v>31938</v>
      </c>
      <c r="I3420" s="3" t="str">
        <f t="shared" si="273"/>
        <v>U+7CC2</v>
      </c>
      <c r="J3420" s="3" t="str">
        <f t="shared" si="274"/>
        <v>糂</v>
      </c>
      <c r="K3420" s="3" t="b">
        <f t="shared" si="272"/>
        <v>1</v>
      </c>
    </row>
    <row r="3421" spans="2:11" x14ac:dyDescent="0.4">
      <c r="B3421" s="2" t="str" cm="1">
        <f t="array" ref="B3421">INDEX(JIS一覧!$A$1:$CQ$95, VALUE(LEFT(F3421, 2))+1, VALUE(RIGHT(F3421, 2))+1)</f>
        <v>蕁</v>
      </c>
      <c r="E3421" s="1">
        <f t="shared" si="270"/>
        <v>502</v>
      </c>
      <c r="F3421" s="7">
        <v>7301</v>
      </c>
      <c r="G3421" s="9" t="str" cm="1">
        <f t="array" ref="G3421">IF(LEN(F3421)=4,"1-"&amp;LEFT(F3421,2)&amp;"-"&amp;RIGHT(F3421,2),IF(AND(F3421="",B3421&lt;&gt;""),FindJISCoordinate(B3421),"No Code"))</f>
        <v>1-73-01</v>
      </c>
      <c r="H3421" s="3">
        <f t="shared" si="271"/>
        <v>34113</v>
      </c>
      <c r="I3421" s="3" t="str">
        <f t="shared" si="273"/>
        <v>U+8541</v>
      </c>
      <c r="J3421" s="3" t="str">
        <f t="shared" si="274"/>
        <v>蕁</v>
      </c>
      <c r="K3421" s="3" t="b">
        <f t="shared" si="272"/>
        <v>1</v>
      </c>
    </row>
    <row r="3422" spans="2:11" x14ac:dyDescent="0.4">
      <c r="B3422" s="2" t="str" cm="1">
        <f t="array" ref="B3422">INDEX(JIS一覧!$A$1:$CQ$95, VALUE(LEFT(F3422, 2))+1, VALUE(RIGHT(F3422, 2))+1)</f>
        <v>儘</v>
      </c>
      <c r="E3422" s="1">
        <f t="shared" si="270"/>
        <v>502</v>
      </c>
      <c r="F3422" s="7">
        <v>4854</v>
      </c>
      <c r="G3422" s="9" t="str" cm="1">
        <f t="array" ref="G3422">IF(LEN(F3422)=4,"1-"&amp;LEFT(F3422,2)&amp;"-"&amp;RIGHT(F3422,2),IF(AND(F3422="",B3422&lt;&gt;""),FindJISCoordinate(B3422),"No Code"))</f>
        <v>1-48-54</v>
      </c>
      <c r="H3422" s="3">
        <f t="shared" si="271"/>
        <v>20760</v>
      </c>
      <c r="I3422" s="3" t="str">
        <f t="shared" si="273"/>
        <v>U+5118</v>
      </c>
      <c r="J3422" s="3" t="str">
        <f t="shared" si="274"/>
        <v>儘</v>
      </c>
      <c r="K3422" s="3" t="b">
        <f t="shared" si="272"/>
        <v>1</v>
      </c>
    </row>
    <row r="3423" spans="2:11" x14ac:dyDescent="0.4">
      <c r="B3423" s="2" t="str" cm="1">
        <f t="array" ref="B3423">INDEX(JIS一覧!$A$1:$CQ$95, VALUE(LEFT(F3423, 2))+1, VALUE(RIGHT(F3423, 2))+1)</f>
        <v>燼</v>
      </c>
      <c r="E3423" s="1">
        <f t="shared" si="270"/>
        <v>502</v>
      </c>
      <c r="F3423" s="7">
        <v>6394</v>
      </c>
      <c r="G3423" s="9" t="str" cm="1">
        <f t="array" ref="G3423">IF(LEN(F3423)=4,"1-"&amp;LEFT(F3423,2)&amp;"-"&amp;RIGHT(F3423,2),IF(AND(F3423="",B3423&lt;&gt;""),FindJISCoordinate(B3423),"No Code"))</f>
        <v>1-63-94</v>
      </c>
      <c r="H3423" s="3">
        <f t="shared" si="271"/>
        <v>29180</v>
      </c>
      <c r="I3423" s="3" t="str">
        <f t="shared" si="273"/>
        <v>U+71FC</v>
      </c>
      <c r="J3423" s="3" t="str">
        <f t="shared" si="274"/>
        <v>燼</v>
      </c>
      <c r="K3423" s="3" t="b">
        <f t="shared" si="272"/>
        <v>1</v>
      </c>
    </row>
    <row r="3424" spans="2:11" x14ac:dyDescent="0.4">
      <c r="B3424" s="2" t="str" cm="1">
        <f t="array" ref="B3424">INDEX(JIS一覧!$A$1:$CQ$95, VALUE(LEFT(F3424, 2))+1, VALUE(RIGHT(F3424, 2))+1)</f>
        <v>贐</v>
      </c>
      <c r="E3424" s="1">
        <f t="shared" si="270"/>
        <v>502</v>
      </c>
      <c r="F3424" s="7">
        <v>7657</v>
      </c>
      <c r="G3424" s="9" t="str" cm="1">
        <f t="array" ref="G3424">IF(LEN(F3424)=4,"1-"&amp;LEFT(F3424,2)&amp;"-"&amp;RIGHT(F3424,2),IF(AND(F3424="",B3424&lt;&gt;""),FindJISCoordinate(B3424),"No Code"))</f>
        <v>1-76-57</v>
      </c>
      <c r="H3424" s="3">
        <f t="shared" si="271"/>
        <v>36112</v>
      </c>
      <c r="I3424" s="3" t="str">
        <f t="shared" si="273"/>
        <v>U+8D10</v>
      </c>
      <c r="J3424" s="3" t="str">
        <f t="shared" si="274"/>
        <v>贐</v>
      </c>
      <c r="K3424" s="3" t="b">
        <f t="shared" si="272"/>
        <v>1</v>
      </c>
    </row>
    <row r="3425" spans="2:11" x14ac:dyDescent="0.4">
      <c r="B3425" s="2" t="str" cm="1">
        <f t="array" ref="B3425">INDEX(JIS一覧!$A$1:$CQ$95, VALUE(LEFT(F3425, 2))+1, VALUE(RIGHT(F3425, 2))+1)</f>
        <v>鱏</v>
      </c>
      <c r="E3425" s="1">
        <f t="shared" si="270"/>
        <v>502</v>
      </c>
      <c r="F3425" s="7">
        <v>9450</v>
      </c>
      <c r="G3425" s="9" t="str" cm="1">
        <f t="array" ref="G3425">IF(LEN(F3425)=4,"1-"&amp;LEFT(F3425,2)&amp;"-"&amp;RIGHT(F3425,2),IF(AND(F3425="",B3425&lt;&gt;""),FindJISCoordinate(B3425),"No Code"))</f>
        <v>1-94-50</v>
      </c>
      <c r="H3425" s="3">
        <f t="shared" si="271"/>
        <v>40015</v>
      </c>
      <c r="I3425" s="3" t="str">
        <f t="shared" si="273"/>
        <v>U+9C4F</v>
      </c>
      <c r="J3425" s="3" t="str">
        <f t="shared" si="274"/>
        <v>鱏</v>
      </c>
      <c r="K3425" s="3" t="b">
        <f t="shared" si="272"/>
        <v>1</v>
      </c>
    </row>
    <row r="3426" spans="2:11" x14ac:dyDescent="0.4">
      <c r="B3426" s="1" t="s">
        <v>7522</v>
      </c>
      <c r="E3426" s="1">
        <f t="shared" si="270"/>
        <v>502</v>
      </c>
      <c r="G3426" s="9" t="str" cm="1">
        <f t="array" ref="G3426">IF(LEN(F3426)=4,"1-"&amp;LEFT(F3426,2)&amp;"-"&amp;RIGHT(F3426,2),IF(AND(F3426="",B3426&lt;&gt;""),FindJISCoordinate(B3426),"No Code"))</f>
        <v>2-83-78</v>
      </c>
      <c r="H3426" s="3">
        <f t="shared" si="271"/>
        <v>31841</v>
      </c>
      <c r="I3426" s="3" t="str">
        <f t="shared" si="273"/>
        <v>U+7C61</v>
      </c>
      <c r="J3426" s="3" t="str">
        <f t="shared" si="274"/>
        <v>籡</v>
      </c>
      <c r="K3426" s="3" t="b">
        <f t="shared" si="272"/>
        <v>1</v>
      </c>
    </row>
    <row r="3427" spans="2:11" x14ac:dyDescent="0.4">
      <c r="B3427" s="2" t="str" cm="1">
        <f t="array" ref="B3427">INDEX(JIS一覧!$A$1:$CQ$95, VALUE(LEFT(F3427, 2))+1, VALUE(RIGHT(F3427, 2))+1)</f>
        <v>須</v>
      </c>
      <c r="E3427" s="1">
        <f t="shared" si="270"/>
        <v>502</v>
      </c>
      <c r="F3427" s="7">
        <v>3160</v>
      </c>
      <c r="G3427" s="9" t="str" cm="1">
        <f t="array" ref="G3427">IF(LEN(F3427)=4,"1-"&amp;LEFT(F3427,2)&amp;"-"&amp;RIGHT(F3427,2),IF(AND(F3427="",B3427&lt;&gt;""),FindJISCoordinate(B3427),"No Code"))</f>
        <v>1-31-60</v>
      </c>
      <c r="H3427" s="3">
        <f t="shared" si="271"/>
        <v>38920</v>
      </c>
      <c r="I3427" s="3" t="str">
        <f t="shared" si="273"/>
        <v>U+9808</v>
      </c>
      <c r="J3427" s="3" t="str">
        <f t="shared" si="274"/>
        <v>須</v>
      </c>
      <c r="K3427" s="3" t="b">
        <f t="shared" si="272"/>
        <v>1</v>
      </c>
    </row>
    <row r="3428" spans="2:11" x14ac:dyDescent="0.4">
      <c r="B3428" s="2" t="str" cm="1">
        <f t="array" ref="B3428">INDEX(JIS一覧!$A$1:$CQ$95, VALUE(LEFT(F3428, 2))+1, VALUE(RIGHT(F3428, 2))+1)</f>
        <v>図</v>
      </c>
      <c r="E3428" s="1">
        <f t="shared" si="270"/>
        <v>502</v>
      </c>
      <c r="F3428" s="7">
        <v>3162</v>
      </c>
      <c r="G3428" s="9" t="str" cm="1">
        <f t="array" ref="G3428">IF(LEN(F3428)=4,"1-"&amp;LEFT(F3428,2)&amp;"-"&amp;RIGHT(F3428,2),IF(AND(F3428="",B3428&lt;&gt;""),FindJISCoordinate(B3428),"No Code"))</f>
        <v>1-31-62</v>
      </c>
      <c r="H3428" s="3">
        <f t="shared" si="271"/>
        <v>22259</v>
      </c>
      <c r="I3428" s="3" t="str">
        <f t="shared" si="273"/>
        <v>U+56F3</v>
      </c>
      <c r="J3428" s="3" t="str">
        <f t="shared" si="274"/>
        <v>図</v>
      </c>
      <c r="K3428" s="3" t="b">
        <f t="shared" si="272"/>
        <v>1</v>
      </c>
    </row>
    <row r="3429" spans="2:11" x14ac:dyDescent="0.4">
      <c r="B3429" s="2" t="str" cm="1">
        <f t="array" ref="B3429">INDEX(JIS一覧!$A$1:$CQ$95, VALUE(LEFT(F3429, 2))+1, VALUE(RIGHT(F3429, 2))+1)</f>
        <v>圖</v>
      </c>
      <c r="C3429" t="s">
        <v>11346</v>
      </c>
      <c r="E3429" s="1">
        <f t="shared" si="270"/>
        <v>502</v>
      </c>
      <c r="F3429" s="7">
        <v>5206</v>
      </c>
      <c r="G3429" s="9" t="str" cm="1">
        <f t="array" ref="G3429">IF(LEN(F3429)=4,"1-"&amp;LEFT(F3429,2)&amp;"-"&amp;RIGHT(F3429,2),IF(AND(F3429="",B3429&lt;&gt;""),FindJISCoordinate(B3429),"No Code"))</f>
        <v>1-52-06</v>
      </c>
      <c r="H3429" s="3">
        <f t="shared" si="271"/>
        <v>22294</v>
      </c>
      <c r="I3429" s="3" t="str">
        <f t="shared" si="273"/>
        <v>U+5716</v>
      </c>
      <c r="J3429" s="3" t="str">
        <f t="shared" si="274"/>
        <v>圖</v>
      </c>
      <c r="K3429" s="3" t="b">
        <f t="shared" si="272"/>
        <v>1</v>
      </c>
    </row>
    <row r="3430" spans="2:11" x14ac:dyDescent="0.4">
      <c r="B3430" s="2" t="str" cm="1">
        <f t="array" ref="B3430">INDEX(JIS一覧!$A$1:$CQ$95, VALUE(LEFT(F3430, 2))+1, VALUE(RIGHT(F3430, 2))+1)</f>
        <v>水</v>
      </c>
      <c r="E3430" s="1">
        <f t="shared" si="270"/>
        <v>502</v>
      </c>
      <c r="F3430" s="7">
        <v>3169</v>
      </c>
      <c r="G3430" s="9" t="str" cm="1">
        <f t="array" ref="G3430">IF(LEN(F3430)=4,"1-"&amp;LEFT(F3430,2)&amp;"-"&amp;RIGHT(F3430,2),IF(AND(F3430="",B3430&lt;&gt;""),FindJISCoordinate(B3430),"No Code"))</f>
        <v>1-31-69</v>
      </c>
      <c r="H3430" s="3">
        <f t="shared" si="271"/>
        <v>27700</v>
      </c>
      <c r="I3430" s="3" t="str">
        <f t="shared" si="273"/>
        <v>U+6C34</v>
      </c>
      <c r="J3430" s="3" t="str">
        <f t="shared" si="274"/>
        <v>水</v>
      </c>
      <c r="K3430" s="3" t="b">
        <f t="shared" si="272"/>
        <v>1</v>
      </c>
    </row>
    <row r="3431" spans="2:11" x14ac:dyDescent="0.4">
      <c r="B3431" s="2" t="str" cm="1">
        <f t="array" ref="B3431">INDEX(JIS一覧!$A$1:$CQ$95, VALUE(LEFT(F3431, 2))+1, VALUE(RIGHT(F3431, 2))+1)</f>
        <v>吹</v>
      </c>
      <c r="E3431" s="1">
        <f t="shared" si="270"/>
        <v>502</v>
      </c>
      <c r="F3431" s="7">
        <v>3165</v>
      </c>
      <c r="G3431" s="9" t="str" cm="1">
        <f t="array" ref="G3431">IF(LEN(F3431)=4,"1-"&amp;LEFT(F3431,2)&amp;"-"&amp;RIGHT(F3431,2),IF(AND(F3431="",B3431&lt;&gt;""),FindJISCoordinate(B3431),"No Code"))</f>
        <v>1-31-65</v>
      </c>
      <c r="H3431" s="3">
        <f t="shared" si="271"/>
        <v>21561</v>
      </c>
      <c r="I3431" s="3" t="str">
        <f t="shared" si="273"/>
        <v>U+5439</v>
      </c>
      <c r="J3431" s="3" t="str">
        <f t="shared" si="274"/>
        <v>吹</v>
      </c>
      <c r="K3431" s="3" t="b">
        <f t="shared" si="272"/>
        <v>1</v>
      </c>
    </row>
    <row r="3432" spans="2:11" x14ac:dyDescent="0.4">
      <c r="B3432" s="2" t="str" cm="1">
        <f t="array" ref="B3432">INDEX(JIS一覧!$A$1:$CQ$95, VALUE(LEFT(F3432, 2))+1, VALUE(RIGHT(F3432, 2))+1)</f>
        <v>垂</v>
      </c>
      <c r="E3432" s="1">
        <f t="shared" si="270"/>
        <v>502</v>
      </c>
      <c r="F3432" s="7">
        <v>3166</v>
      </c>
      <c r="G3432" s="9" t="str" cm="1">
        <f t="array" ref="G3432">IF(LEN(F3432)=4,"1-"&amp;LEFT(F3432,2)&amp;"-"&amp;RIGHT(F3432,2),IF(AND(F3432="",B3432&lt;&gt;""),FindJISCoordinate(B3432),"No Code"))</f>
        <v>1-31-66</v>
      </c>
      <c r="H3432" s="3">
        <f t="shared" si="271"/>
        <v>22402</v>
      </c>
      <c r="I3432" s="3" t="str">
        <f t="shared" si="273"/>
        <v>U+5782</v>
      </c>
      <c r="J3432" s="3" t="str">
        <f t="shared" si="274"/>
        <v>垂</v>
      </c>
      <c r="K3432" s="3" t="b">
        <f t="shared" si="272"/>
        <v>1</v>
      </c>
    </row>
    <row r="3433" spans="2:11" x14ac:dyDescent="0.4">
      <c r="B3433" s="2" t="str" cm="1">
        <f t="array" ref="B3433">INDEX(JIS一覧!$A$1:$CQ$95, VALUE(LEFT(F3433, 2))+1, VALUE(RIGHT(F3433, 2))+1)</f>
        <v>炊</v>
      </c>
      <c r="E3433" s="1">
        <f t="shared" si="270"/>
        <v>502</v>
      </c>
      <c r="F3433" s="7">
        <v>3170</v>
      </c>
      <c r="G3433" s="9" t="str" cm="1">
        <f t="array" ref="G3433">IF(LEN(F3433)=4,"1-"&amp;LEFT(F3433,2)&amp;"-"&amp;RIGHT(F3433,2),IF(AND(F3433="",B3433&lt;&gt;""),FindJISCoordinate(B3433),"No Code"))</f>
        <v>1-31-70</v>
      </c>
      <c r="H3433" s="3">
        <f t="shared" si="271"/>
        <v>28810</v>
      </c>
      <c r="I3433" s="3" t="str">
        <f t="shared" si="273"/>
        <v>U+708A</v>
      </c>
      <c r="J3433" s="3" t="str">
        <f t="shared" si="274"/>
        <v>炊</v>
      </c>
      <c r="K3433" s="3" t="b">
        <f t="shared" si="272"/>
        <v>1</v>
      </c>
    </row>
    <row r="3434" spans="2:11" x14ac:dyDescent="0.4">
      <c r="B3434" s="2" t="str" cm="1">
        <f t="array" ref="B3434">INDEX(JIS一覧!$A$1:$CQ$95, VALUE(LEFT(F3434, 2))+1, VALUE(RIGHT(F3434, 2))+1)</f>
        <v>帥</v>
      </c>
      <c r="E3434" s="1">
        <f t="shared" si="270"/>
        <v>502</v>
      </c>
      <c r="F3434" s="7">
        <v>3167</v>
      </c>
      <c r="G3434" s="9" t="str" cm="1">
        <f t="array" ref="G3434">IF(LEN(F3434)=4,"1-"&amp;LEFT(F3434,2)&amp;"-"&amp;RIGHT(F3434,2),IF(AND(F3434="",B3434&lt;&gt;""),FindJISCoordinate(B3434),"No Code"))</f>
        <v>1-31-67</v>
      </c>
      <c r="H3434" s="3">
        <f t="shared" si="271"/>
        <v>24101</v>
      </c>
      <c r="I3434" s="3" t="str">
        <f t="shared" si="273"/>
        <v>U+5E25</v>
      </c>
      <c r="J3434" s="3" t="str">
        <f t="shared" si="274"/>
        <v>帥</v>
      </c>
      <c r="K3434" s="3" t="b">
        <f t="shared" si="272"/>
        <v>1</v>
      </c>
    </row>
    <row r="3435" spans="2:11" x14ac:dyDescent="0.4">
      <c r="B3435" s="2" t="str" cm="1">
        <f t="array" ref="B3435">INDEX(JIS一覧!$A$1:$CQ$95, VALUE(LEFT(F3435, 2))+1, VALUE(RIGHT(F3435, 2))+1)</f>
        <v>祟</v>
      </c>
      <c r="E3435" s="1">
        <f t="shared" si="270"/>
        <v>502</v>
      </c>
      <c r="F3435" s="7">
        <v>6714</v>
      </c>
      <c r="G3435" s="9" t="str" cm="1">
        <f t="array" ref="G3435">IF(LEN(F3435)=4,"1-"&amp;LEFT(F3435,2)&amp;"-"&amp;RIGHT(F3435,2),IF(AND(F3435="",B3435&lt;&gt;""),FindJISCoordinate(B3435),"No Code"))</f>
        <v>1-67-14</v>
      </c>
      <c r="H3435" s="3">
        <f t="shared" si="271"/>
        <v>31071</v>
      </c>
      <c r="I3435" s="3" t="str">
        <f t="shared" si="273"/>
        <v>U+795F</v>
      </c>
      <c r="J3435" s="3" t="str">
        <f t="shared" si="274"/>
        <v>祟</v>
      </c>
      <c r="K3435" s="3" t="b">
        <f t="shared" si="272"/>
        <v>1</v>
      </c>
    </row>
    <row r="3436" spans="2:11" x14ac:dyDescent="0.4">
      <c r="B3436" s="2" t="str" cm="1">
        <f t="array" ref="B3436">INDEX(JIS一覧!$A$1:$CQ$95, VALUE(LEFT(F3436, 2))+1, VALUE(RIGHT(F3436, 2))+1)</f>
        <v>粋</v>
      </c>
      <c r="E3436" s="1">
        <f t="shared" si="270"/>
        <v>502</v>
      </c>
      <c r="F3436" s="7">
        <v>3172</v>
      </c>
      <c r="G3436" s="9" t="str" cm="1">
        <f t="array" ref="G3436">IF(LEN(F3436)=4,"1-"&amp;LEFT(F3436,2)&amp;"-"&amp;RIGHT(F3436,2),IF(AND(F3436="",B3436&lt;&gt;""),FindJISCoordinate(B3436),"No Code"))</f>
        <v>1-31-72</v>
      </c>
      <c r="H3436" s="3">
        <f t="shared" si="271"/>
        <v>31883</v>
      </c>
      <c r="I3436" s="3" t="str">
        <f t="shared" si="273"/>
        <v>U+7C8B</v>
      </c>
      <c r="J3436" s="3" t="str">
        <f t="shared" si="274"/>
        <v>粋</v>
      </c>
      <c r="K3436" s="3" t="b">
        <f t="shared" si="272"/>
        <v>1</v>
      </c>
    </row>
    <row r="3437" spans="2:11" x14ac:dyDescent="0.4">
      <c r="B3437" s="2" t="str" cm="1">
        <f t="array" ref="B3437">INDEX(JIS一覧!$A$1:$CQ$95, VALUE(LEFT(F3437, 2))+1, VALUE(RIGHT(F3437, 2))+1)</f>
        <v>粹</v>
      </c>
      <c r="C3437" t="s">
        <v>11347</v>
      </c>
      <c r="E3437" s="1">
        <f t="shared" si="270"/>
        <v>502</v>
      </c>
      <c r="F3437" s="7">
        <v>6879</v>
      </c>
      <c r="G3437" s="9" t="str" cm="1">
        <f t="array" ref="G3437">IF(LEN(F3437)=4,"1-"&amp;LEFT(F3437,2)&amp;"-"&amp;RIGHT(F3437,2),IF(AND(F3437="",B3437&lt;&gt;""),FindJISCoordinate(B3437),"No Code"))</f>
        <v>1-68-79</v>
      </c>
      <c r="H3437" s="3">
        <f t="shared" si="271"/>
        <v>31929</v>
      </c>
      <c r="I3437" s="3" t="str">
        <f t="shared" si="273"/>
        <v>U+7CB9</v>
      </c>
      <c r="J3437" s="3" t="str">
        <f t="shared" si="274"/>
        <v>粹</v>
      </c>
      <c r="K3437" s="3" t="b">
        <f t="shared" si="272"/>
        <v>1</v>
      </c>
    </row>
    <row r="3438" spans="2:11" x14ac:dyDescent="0.4">
      <c r="B3438" s="2" t="str" cm="1">
        <f t="array" ref="B3438">INDEX(JIS一覧!$A$1:$CQ$95, VALUE(LEFT(F3438, 2))+1, VALUE(RIGHT(F3438, 2))+1)</f>
        <v>衰</v>
      </c>
      <c r="E3438" s="1">
        <f t="shared" si="270"/>
        <v>502</v>
      </c>
      <c r="F3438" s="7">
        <v>3174</v>
      </c>
      <c r="G3438" s="9" t="str" cm="1">
        <f t="array" ref="G3438">IF(LEN(F3438)=4,"1-"&amp;LEFT(F3438,2)&amp;"-"&amp;RIGHT(F3438,2),IF(AND(F3438="",B3438&lt;&gt;""),FindJISCoordinate(B3438),"No Code"))</f>
        <v>1-31-74</v>
      </c>
      <c r="H3438" s="3">
        <f t="shared" si="271"/>
        <v>34928</v>
      </c>
      <c r="I3438" s="3" t="str">
        <f t="shared" si="273"/>
        <v>U+8870</v>
      </c>
      <c r="J3438" s="3" t="str">
        <f t="shared" si="274"/>
        <v>衰</v>
      </c>
      <c r="K3438" s="3" t="b">
        <f t="shared" si="272"/>
        <v>1</v>
      </c>
    </row>
    <row r="3439" spans="2:11" x14ac:dyDescent="0.4">
      <c r="B3439" s="2" t="str" cm="1">
        <f t="array" ref="B3439">INDEX(JIS一覧!$A$1:$CQ$95, VALUE(LEFT(F3439, 2))+1, VALUE(RIGHT(F3439, 2))+1)</f>
        <v>彗</v>
      </c>
      <c r="E3439" s="1">
        <f t="shared" si="270"/>
        <v>502</v>
      </c>
      <c r="F3439" s="7">
        <v>5534</v>
      </c>
      <c r="G3439" s="9" t="str" cm="1">
        <f t="array" ref="G3439">IF(LEN(F3439)=4,"1-"&amp;LEFT(F3439,2)&amp;"-"&amp;RIGHT(F3439,2),IF(AND(F3439="",B3439&lt;&gt;""),FindJISCoordinate(B3439),"No Code"))</f>
        <v>1-55-34</v>
      </c>
      <c r="H3439" s="3">
        <f t="shared" si="271"/>
        <v>24407</v>
      </c>
      <c r="I3439" s="3" t="str">
        <f t="shared" si="273"/>
        <v>U+5F57</v>
      </c>
      <c r="J3439" s="3" t="str">
        <f t="shared" si="274"/>
        <v>彗</v>
      </c>
      <c r="K3439" s="3" t="b">
        <f t="shared" si="272"/>
        <v>1</v>
      </c>
    </row>
    <row r="3440" spans="2:11" x14ac:dyDescent="0.4">
      <c r="B3440" s="2" t="str" cm="1">
        <f t="array" ref="B3440">INDEX(JIS一覧!$A$1:$CQ$95, VALUE(LEFT(F3440, 2))+1, VALUE(RIGHT(F3440, 2))+1)</f>
        <v>悴</v>
      </c>
      <c r="E3440" s="1">
        <f t="shared" si="270"/>
        <v>502</v>
      </c>
      <c r="F3440" s="7">
        <v>5612</v>
      </c>
      <c r="G3440" s="9" t="str" cm="1">
        <f t="array" ref="G3440">IF(LEN(F3440)=4,"1-"&amp;LEFT(F3440,2)&amp;"-"&amp;RIGHT(F3440,2),IF(AND(F3440="",B3440&lt;&gt;""),FindJISCoordinate(B3440),"No Code"))</f>
        <v>1-56-12</v>
      </c>
      <c r="H3440" s="3">
        <f t="shared" si="271"/>
        <v>24756</v>
      </c>
      <c r="I3440" s="3" t="str">
        <f t="shared" si="273"/>
        <v>U+60B4</v>
      </c>
      <c r="J3440" s="3" t="str">
        <f t="shared" si="274"/>
        <v>悴</v>
      </c>
      <c r="K3440" s="3" t="b">
        <f t="shared" si="272"/>
        <v>1</v>
      </c>
    </row>
    <row r="3441" spans="2:11" x14ac:dyDescent="0.4">
      <c r="B3441" s="2" t="str" cm="1">
        <f t="array" ref="B3441">INDEX(JIS一覧!$A$1:$CQ$95, VALUE(LEFT(F3441, 2))+1, VALUE(RIGHT(F3441, 2))+1)</f>
        <v>忰</v>
      </c>
      <c r="C3441" t="s">
        <v>11348</v>
      </c>
      <c r="E3441" s="1">
        <f t="shared" si="270"/>
        <v>502</v>
      </c>
      <c r="F3441" s="7">
        <v>5613</v>
      </c>
      <c r="G3441" s="9" t="str" cm="1">
        <f t="array" ref="G3441">IF(LEN(F3441)=4,"1-"&amp;LEFT(F3441,2)&amp;"-"&amp;RIGHT(F3441,2),IF(AND(F3441="",B3441&lt;&gt;""),FindJISCoordinate(B3441),"No Code"))</f>
        <v>1-56-13</v>
      </c>
      <c r="H3441" s="3">
        <f t="shared" si="271"/>
        <v>24560</v>
      </c>
      <c r="I3441" s="3" t="str">
        <f t="shared" si="273"/>
        <v>U+5FF0</v>
      </c>
      <c r="J3441" s="3" t="str">
        <f t="shared" si="274"/>
        <v>忰</v>
      </c>
      <c r="K3441" s="3" t="b">
        <f t="shared" si="272"/>
        <v>1</v>
      </c>
    </row>
    <row r="3442" spans="2:11" x14ac:dyDescent="0.4">
      <c r="B3442" s="2" t="str" cm="1">
        <f t="array" ref="B3442">INDEX(JIS一覧!$A$1:$CQ$95, VALUE(LEFT(F3442, 2))+1, VALUE(RIGHT(F3442, 2))+1)</f>
        <v>推</v>
      </c>
      <c r="E3442" s="1">
        <f t="shared" si="270"/>
        <v>502</v>
      </c>
      <c r="F3442" s="7">
        <v>3168</v>
      </c>
      <c r="G3442" s="9" t="str" cm="1">
        <f t="array" ref="G3442">IF(LEN(F3442)=4,"1-"&amp;LEFT(F3442,2)&amp;"-"&amp;RIGHT(F3442,2),IF(AND(F3442="",B3442&lt;&gt;""),FindJISCoordinate(B3442),"No Code"))</f>
        <v>1-31-68</v>
      </c>
      <c r="H3442" s="3">
        <f t="shared" si="271"/>
        <v>25512</v>
      </c>
      <c r="I3442" s="3" t="str">
        <f t="shared" si="273"/>
        <v>U+63A8</v>
      </c>
      <c r="J3442" s="3" t="str">
        <f t="shared" si="274"/>
        <v>推</v>
      </c>
      <c r="K3442" s="3" t="b">
        <f t="shared" si="272"/>
        <v>1</v>
      </c>
    </row>
    <row r="3443" spans="2:11" x14ac:dyDescent="0.4">
      <c r="B3443" s="2" t="str" cm="1">
        <f t="array" ref="B3443">INDEX(JIS一覧!$A$1:$CQ$95, VALUE(LEFT(F3443, 2))+1, VALUE(RIGHT(F3443, 2))+1)</f>
        <v>捶</v>
      </c>
      <c r="E3443" s="1">
        <f t="shared" si="270"/>
        <v>502</v>
      </c>
      <c r="F3443" s="7">
        <v>5757</v>
      </c>
      <c r="G3443" s="9" t="str" cm="1">
        <f t="array" ref="G3443">IF(LEN(F3443)=4,"1-"&amp;LEFT(F3443,2)&amp;"-"&amp;RIGHT(F3443,2),IF(AND(F3443="",B3443&lt;&gt;""),FindJISCoordinate(B3443),"No Code"))</f>
        <v>1-57-57</v>
      </c>
      <c r="H3443" s="3">
        <f t="shared" si="271"/>
        <v>25462</v>
      </c>
      <c r="I3443" s="3" t="str">
        <f t="shared" si="273"/>
        <v>U+6376</v>
      </c>
      <c r="J3443" s="3" t="str">
        <f t="shared" si="274"/>
        <v>捶</v>
      </c>
      <c r="K3443" s="3" t="b">
        <f t="shared" si="272"/>
        <v>1</v>
      </c>
    </row>
    <row r="3444" spans="2:11" x14ac:dyDescent="0.4">
      <c r="B3444" s="2" t="str" cm="1">
        <f t="array" ref="B3444">INDEX(JIS一覧!$A$1:$CQ$95, VALUE(LEFT(F3444, 2))+1, VALUE(RIGHT(F3444, 2))+1)</f>
        <v>萃</v>
      </c>
      <c r="E3444" s="1">
        <f t="shared" si="270"/>
        <v>502</v>
      </c>
      <c r="F3444" s="7">
        <v>7236</v>
      </c>
      <c r="G3444" s="9" t="str" cm="1">
        <f t="array" ref="G3444">IF(LEN(F3444)=4,"1-"&amp;LEFT(F3444,2)&amp;"-"&amp;RIGHT(F3444,2),IF(AND(F3444="",B3444&lt;&gt;""),FindJISCoordinate(B3444),"No Code"))</f>
        <v>1-72-36</v>
      </c>
      <c r="H3444" s="3">
        <f t="shared" si="271"/>
        <v>33795</v>
      </c>
      <c r="I3444" s="3" t="str">
        <f t="shared" si="273"/>
        <v>U+8403</v>
      </c>
      <c r="J3444" s="3" t="str">
        <f t="shared" si="274"/>
        <v>萃</v>
      </c>
      <c r="K3444" s="3" t="b">
        <f t="shared" si="272"/>
        <v>1</v>
      </c>
    </row>
    <row r="3445" spans="2:11" x14ac:dyDescent="0.4">
      <c r="B3445" s="2" t="str" cm="1">
        <f t="array" ref="B3445">INDEX(JIS一覧!$A$1:$CQ$95, VALUE(LEFT(F3445, 2))+1, VALUE(RIGHT(F3445, 2))+1)</f>
        <v>酔</v>
      </c>
      <c r="E3445" s="1">
        <f t="shared" si="270"/>
        <v>502</v>
      </c>
      <c r="F3445" s="7">
        <v>3176</v>
      </c>
      <c r="G3445" s="9" t="str" cm="1">
        <f t="array" ref="G3445">IF(LEN(F3445)=4,"1-"&amp;LEFT(F3445,2)&amp;"-"&amp;RIGHT(F3445,2),IF(AND(F3445="",B3445&lt;&gt;""),FindJISCoordinate(B3445),"No Code"))</f>
        <v>1-31-76</v>
      </c>
      <c r="H3445" s="3">
        <f t="shared" si="271"/>
        <v>37204</v>
      </c>
      <c r="I3445" s="3" t="str">
        <f t="shared" si="273"/>
        <v>U+9154</v>
      </c>
      <c r="J3445" s="3" t="str">
        <f t="shared" si="274"/>
        <v>酔</v>
      </c>
      <c r="K3445" s="3" t="b">
        <f t="shared" si="272"/>
        <v>1</v>
      </c>
    </row>
    <row r="3446" spans="2:11" x14ac:dyDescent="0.4">
      <c r="B3446" s="2" t="str" cm="1">
        <f t="array" ref="B3446">INDEX(JIS一覧!$A$1:$CQ$95, VALUE(LEFT(F3446, 2))+1, VALUE(RIGHT(F3446, 2))+1)</f>
        <v>醉</v>
      </c>
      <c r="E3446" s="1">
        <f t="shared" si="270"/>
        <v>502</v>
      </c>
      <c r="F3446" s="7">
        <v>7845</v>
      </c>
      <c r="G3446" s="9" t="str" cm="1">
        <f t="array" ref="G3446">IF(LEN(F3446)=4,"1-"&amp;LEFT(F3446,2)&amp;"-"&amp;RIGHT(F3446,2),IF(AND(F3446="",B3446&lt;&gt;""),FindJISCoordinate(B3446),"No Code"))</f>
        <v>1-78-45</v>
      </c>
      <c r="H3446" s="3">
        <f t="shared" si="271"/>
        <v>37257</v>
      </c>
      <c r="I3446" s="3" t="str">
        <f t="shared" si="273"/>
        <v>U+9189</v>
      </c>
      <c r="J3446" s="3" t="str">
        <f t="shared" si="274"/>
        <v>醉</v>
      </c>
      <c r="K3446" s="3" t="b">
        <f t="shared" si="272"/>
        <v>1</v>
      </c>
    </row>
    <row r="3447" spans="2:11" x14ac:dyDescent="0.4">
      <c r="B3447" s="2" t="str" cm="1">
        <f t="array" ref="B3447">INDEX(JIS一覧!$A$1:$CQ$95, VALUE(LEFT(F3447, 2))+1, VALUE(RIGHT(F3447, 2))+1)</f>
        <v>陲</v>
      </c>
      <c r="E3447" s="1">
        <f t="shared" ref="E3447:E3510" si="275">IF(D3447="",E3446,D3447+ROUNDUP(E3446-D3447,-2))</f>
        <v>502</v>
      </c>
      <c r="F3447" s="7">
        <v>8004</v>
      </c>
      <c r="G3447" s="9" t="str" cm="1">
        <f t="array" ref="G3447">IF(LEN(F3447)=4,"1-"&amp;LEFT(F3447,2)&amp;"-"&amp;RIGHT(F3447,2),IF(AND(F3447="",B3447&lt;&gt;""),FindJISCoordinate(B3447),"No Code"))</f>
        <v>1-80-04</v>
      </c>
      <c r="H3447" s="3">
        <f t="shared" si="271"/>
        <v>38514</v>
      </c>
      <c r="I3447" s="3" t="str">
        <f t="shared" si="273"/>
        <v>U+9672</v>
      </c>
      <c r="J3447" s="3" t="str">
        <f t="shared" si="274"/>
        <v>陲</v>
      </c>
      <c r="K3447" s="3" t="b">
        <f t="shared" si="272"/>
        <v>1</v>
      </c>
    </row>
    <row r="3448" spans="2:11" x14ac:dyDescent="0.4">
      <c r="B3448" s="2" t="str" cm="1">
        <f t="array" ref="B3448">INDEX(JIS一覧!$A$1:$CQ$95, VALUE(LEFT(F3448, 2))+1, VALUE(RIGHT(F3448, 2))+1)</f>
        <v>遂</v>
      </c>
      <c r="E3448" s="1">
        <f t="shared" si="275"/>
        <v>502</v>
      </c>
      <c r="F3448" s="7">
        <v>3175</v>
      </c>
      <c r="G3448" s="9" t="str" cm="1">
        <f t="array" ref="G3448">IF(LEN(F3448)=4,"1-"&amp;LEFT(F3448,2)&amp;"-"&amp;RIGHT(F3448,2),IF(AND(F3448="",B3448&lt;&gt;""),FindJISCoordinate(B3448),"No Code"))</f>
        <v>1-31-75</v>
      </c>
      <c r="H3448" s="3">
        <f t="shared" si="271"/>
        <v>36930</v>
      </c>
      <c r="I3448" s="3" t="str">
        <f t="shared" si="273"/>
        <v>U+9042</v>
      </c>
      <c r="J3448" s="3" t="str">
        <f t="shared" si="274"/>
        <v>遂</v>
      </c>
      <c r="K3448" s="3" t="b">
        <f t="shared" si="272"/>
        <v>1</v>
      </c>
    </row>
    <row r="3449" spans="2:11" x14ac:dyDescent="0.4">
      <c r="B3449" s="2"/>
      <c r="C3449" t="s">
        <v>11349</v>
      </c>
      <c r="E3449" s="1">
        <f t="shared" si="275"/>
        <v>502</v>
      </c>
      <c r="G3449" s="9" t="str" cm="1">
        <f t="array" ref="G3449">IF(LEN(F3449)=4,"1-"&amp;LEFT(F3449,2)&amp;"-"&amp;RIGHT(F3449,2),IF(AND(F3449="",B3449&lt;&gt;""),FindJISCoordinate(B3449),"No Code"))</f>
        <v>No Code</v>
      </c>
      <c r="H3449" s="3" t="str">
        <f t="shared" si="271"/>
        <v/>
      </c>
      <c r="I3449" s="3" t="str">
        <f t="shared" si="273"/>
        <v/>
      </c>
      <c r="J3449" s="3" t="str">
        <f t="shared" si="274"/>
        <v/>
      </c>
      <c r="K3449" s="3" t="b">
        <f t="shared" si="272"/>
        <v>1</v>
      </c>
    </row>
    <row r="3450" spans="2:11" x14ac:dyDescent="0.4">
      <c r="B3450" s="2" t="str" cm="1">
        <f t="array" ref="B3450">INDEX(JIS一覧!$A$1:$CQ$95, VALUE(LEFT(F3450, 2))+1, VALUE(RIGHT(F3450, 2))+1)</f>
        <v>瘁</v>
      </c>
      <c r="E3450" s="1">
        <f t="shared" si="275"/>
        <v>502</v>
      </c>
      <c r="F3450" s="7">
        <v>6565</v>
      </c>
      <c r="G3450" s="9" t="str" cm="1">
        <f t="array" ref="G3450">IF(LEN(F3450)=4,"1-"&amp;LEFT(F3450,2)&amp;"-"&amp;RIGHT(F3450,2),IF(AND(F3450="",B3450&lt;&gt;""),FindJISCoordinate(B3450),"No Code"))</f>
        <v>1-65-65</v>
      </c>
      <c r="H3450" s="3">
        <f t="shared" si="271"/>
        <v>30209</v>
      </c>
      <c r="I3450" s="3" t="str">
        <f t="shared" si="273"/>
        <v>U+7601</v>
      </c>
      <c r="J3450" s="3" t="str">
        <f t="shared" si="274"/>
        <v>瘁</v>
      </c>
      <c r="K3450" s="3" t="b">
        <f t="shared" si="272"/>
        <v>1</v>
      </c>
    </row>
    <row r="3451" spans="2:11" x14ac:dyDescent="0.4">
      <c r="B3451" s="2" t="str" cm="1">
        <f t="array" ref="B3451">INDEX(JIS一覧!$A$1:$CQ$95, VALUE(LEFT(F3451, 2))+1, VALUE(RIGHT(F3451, 2))+1)</f>
        <v>睡</v>
      </c>
      <c r="E3451" s="1">
        <f t="shared" si="275"/>
        <v>502</v>
      </c>
      <c r="F3451" s="7">
        <v>3171</v>
      </c>
      <c r="G3451" s="9" t="str" cm="1">
        <f t="array" ref="G3451">IF(LEN(F3451)=4,"1-"&amp;LEFT(F3451,2)&amp;"-"&amp;RIGHT(F3451,2),IF(AND(F3451="",B3451&lt;&gt;""),FindJISCoordinate(B3451),"No Code"))</f>
        <v>1-31-71</v>
      </c>
      <c r="H3451" s="3">
        <f t="shared" si="271"/>
        <v>30561</v>
      </c>
      <c r="I3451" s="3" t="str">
        <f t="shared" si="273"/>
        <v>U+7761</v>
      </c>
      <c r="J3451" s="3" t="str">
        <f t="shared" si="274"/>
        <v>睡</v>
      </c>
      <c r="K3451" s="3" t="b">
        <f t="shared" si="272"/>
        <v>1</v>
      </c>
    </row>
    <row r="3452" spans="2:11" x14ac:dyDescent="0.4">
      <c r="B3452" s="2" t="str" cm="1">
        <f t="array" ref="B3452">INDEX(JIS一覧!$A$1:$CQ$95, VALUE(LEFT(F3452, 2))+1, VALUE(RIGHT(F3452, 2))+1)</f>
        <v>綏</v>
      </c>
      <c r="E3452" s="1">
        <f t="shared" si="275"/>
        <v>502</v>
      </c>
      <c r="F3452" s="7">
        <v>6923</v>
      </c>
      <c r="G3452" s="9" t="str" cm="1">
        <f t="array" ref="G3452">IF(LEN(F3452)=4,"1-"&amp;LEFT(F3452,2)&amp;"-"&amp;RIGHT(F3452,2),IF(AND(F3452="",B3452&lt;&gt;""),FindJISCoordinate(B3452),"No Code"))</f>
        <v>1-69-23</v>
      </c>
      <c r="H3452" s="3">
        <f t="shared" si="271"/>
        <v>32143</v>
      </c>
      <c r="I3452" s="3" t="str">
        <f t="shared" si="273"/>
        <v>U+7D8F</v>
      </c>
      <c r="J3452" s="3" t="str">
        <f t="shared" si="274"/>
        <v>綏</v>
      </c>
      <c r="K3452" s="3" t="b">
        <f t="shared" si="272"/>
        <v>1</v>
      </c>
    </row>
    <row r="3453" spans="2:11" x14ac:dyDescent="0.4">
      <c r="B3453" s="2" t="str" cm="1">
        <f t="array" ref="B3453">INDEX(JIS一覧!$A$1:$CQ$95, VALUE(LEFT(F3453, 2))+1, VALUE(RIGHT(F3453, 2))+1)</f>
        <v>榱</v>
      </c>
      <c r="E3453" s="1">
        <f t="shared" si="275"/>
        <v>502</v>
      </c>
      <c r="F3453" s="7">
        <v>6067</v>
      </c>
      <c r="G3453" s="9" t="str" cm="1">
        <f t="array" ref="G3453">IF(LEN(F3453)=4,"1-"&amp;LEFT(F3453,2)&amp;"-"&amp;RIGHT(F3453,2),IF(AND(F3453="",B3453&lt;&gt;""),FindJISCoordinate(B3453),"No Code"))</f>
        <v>1-60-67</v>
      </c>
      <c r="H3453" s="3">
        <f t="shared" si="271"/>
        <v>27057</v>
      </c>
      <c r="I3453" s="3" t="str">
        <f t="shared" si="273"/>
        <v>U+69B1</v>
      </c>
      <c r="J3453" s="3" t="str">
        <f t="shared" si="274"/>
        <v>榱</v>
      </c>
      <c r="K3453" s="3" t="b">
        <f t="shared" si="272"/>
        <v>1</v>
      </c>
    </row>
    <row r="3454" spans="2:11" x14ac:dyDescent="0.4">
      <c r="B3454" s="2" t="str" cm="1">
        <f t="array" ref="B3454">INDEX(JIS一覧!$A$1:$CQ$95, VALUE(LEFT(F3454, 2))+1, VALUE(RIGHT(F3454, 2))+1)</f>
        <v>翠</v>
      </c>
      <c r="E3454" s="1">
        <f t="shared" si="275"/>
        <v>502</v>
      </c>
      <c r="F3454" s="7">
        <v>3173</v>
      </c>
      <c r="G3454" s="9" t="str" cm="1">
        <f t="array" ref="G3454">IF(LEN(F3454)=4,"1-"&amp;LEFT(F3454,2)&amp;"-"&amp;RIGHT(F3454,2),IF(AND(F3454="",B3454&lt;&gt;""),FindJISCoordinate(B3454),"No Code"))</f>
        <v>1-31-73</v>
      </c>
      <c r="H3454" s="3">
        <f t="shared" si="271"/>
        <v>32736</v>
      </c>
      <c r="I3454" s="3" t="str">
        <f t="shared" si="273"/>
        <v>U+7FE0</v>
      </c>
      <c r="J3454" s="3" t="str">
        <f t="shared" si="274"/>
        <v>翠</v>
      </c>
      <c r="K3454" s="3" t="b">
        <f t="shared" si="272"/>
        <v>1</v>
      </c>
    </row>
    <row r="3455" spans="2:11" x14ac:dyDescent="0.4">
      <c r="B3455" s="2" t="str" cm="1">
        <f t="array" ref="B3455">INDEX(JIS一覧!$A$1:$CQ$95, VALUE(LEFT(F3455, 2))+1, VALUE(RIGHT(F3455, 2))+1)</f>
        <v>翆</v>
      </c>
      <c r="C3455" t="s">
        <v>11350</v>
      </c>
      <c r="E3455" s="1">
        <f t="shared" si="275"/>
        <v>502</v>
      </c>
      <c r="F3455" s="7">
        <v>7035</v>
      </c>
      <c r="G3455" s="9" t="str" cm="1">
        <f t="array" ref="G3455">IF(LEN(F3455)=4,"1-"&amp;LEFT(F3455,2)&amp;"-"&amp;RIGHT(F3455,2),IF(AND(F3455="",B3455&lt;&gt;""),FindJISCoordinate(B3455),"No Code"))</f>
        <v>1-70-35</v>
      </c>
      <c r="H3455" s="3">
        <f t="shared" si="271"/>
        <v>32710</v>
      </c>
      <c r="I3455" s="3" t="str">
        <f t="shared" si="273"/>
        <v>U+7FC6</v>
      </c>
      <c r="J3455" s="3" t="str">
        <f t="shared" si="274"/>
        <v>翆</v>
      </c>
      <c r="K3455" s="3" t="b">
        <f t="shared" si="272"/>
        <v>1</v>
      </c>
    </row>
    <row r="3456" spans="2:11" x14ac:dyDescent="0.4">
      <c r="B3456" s="2" t="str" cm="1">
        <f t="array" ref="B3456">INDEX(JIS一覧!$A$1:$CQ$95, VALUE(LEFT(F3456, 2))+1, VALUE(RIGHT(F3456, 2))+1)</f>
        <v>穂</v>
      </c>
      <c r="E3456" s="1">
        <f t="shared" si="275"/>
        <v>502</v>
      </c>
      <c r="F3456" s="7">
        <v>4270</v>
      </c>
      <c r="G3456" s="9" t="str" cm="1">
        <f t="array" ref="G3456">IF(LEN(F3456)=4,"1-"&amp;LEFT(F3456,2)&amp;"-"&amp;RIGHT(F3456,2),IF(AND(F3456="",B3456&lt;&gt;""),FindJISCoordinate(B3456),"No Code"))</f>
        <v>1-42-70</v>
      </c>
      <c r="H3456" s="3">
        <f t="shared" si="271"/>
        <v>31298</v>
      </c>
      <c r="I3456" s="3" t="str">
        <f t="shared" si="273"/>
        <v>U+7A42</v>
      </c>
      <c r="J3456" s="3" t="str">
        <f t="shared" si="274"/>
        <v>穂</v>
      </c>
      <c r="K3456" s="3" t="b">
        <f t="shared" si="272"/>
        <v>1</v>
      </c>
    </row>
    <row r="3457" spans="2:11" x14ac:dyDescent="0.4">
      <c r="B3457" s="2" t="str" cm="1">
        <f t="array" ref="B3457">INDEX(JIS一覧!$A$1:$CQ$95, VALUE(LEFT(F3457, 2))+1, VALUE(RIGHT(F3457, 2))+1)</f>
        <v>穗</v>
      </c>
      <c r="C3457" t="s">
        <v>11351</v>
      </c>
      <c r="E3457" s="1">
        <f t="shared" si="275"/>
        <v>502</v>
      </c>
      <c r="F3457" s="7">
        <v>6747</v>
      </c>
      <c r="G3457" s="9" t="str" cm="1">
        <f t="array" ref="G3457">IF(LEN(F3457)=4,"1-"&amp;LEFT(F3457,2)&amp;"-"&amp;RIGHT(F3457,2),IF(AND(F3457="",B3457&lt;&gt;""),FindJISCoordinate(B3457),"No Code"))</f>
        <v>1-67-47</v>
      </c>
      <c r="H3457" s="3">
        <f t="shared" si="271"/>
        <v>31319</v>
      </c>
      <c r="I3457" s="3" t="str">
        <f t="shared" si="273"/>
        <v>U+7A57</v>
      </c>
      <c r="J3457" s="3" t="str">
        <f t="shared" si="274"/>
        <v>穗</v>
      </c>
      <c r="K3457" s="3" t="b">
        <f t="shared" si="272"/>
        <v>1</v>
      </c>
    </row>
    <row r="3458" spans="2:11" x14ac:dyDescent="0.4">
      <c r="B3458" s="2" t="str" cm="1">
        <f t="array" ref="B3458">INDEX(JIS一覧!$A$1:$CQ$95, VALUE(LEFT(F3458, 2))+1, VALUE(RIGHT(F3458, 2))+1)</f>
        <v>膵</v>
      </c>
      <c r="E3458" s="1">
        <f t="shared" si="275"/>
        <v>502</v>
      </c>
      <c r="F3458" s="7">
        <v>7125</v>
      </c>
      <c r="G3458" s="9" t="str" cm="1">
        <f t="array" ref="G3458">IF(LEN(F3458)=4,"1-"&amp;LEFT(F3458,2)&amp;"-"&amp;RIGHT(F3458,2),IF(AND(F3458="",B3458&lt;&gt;""),FindJISCoordinate(B3458),"No Code"))</f>
        <v>1-71-25</v>
      </c>
      <c r="H3458" s="3">
        <f t="shared" ref="H3458:H3521" si="276">IFERROR(_xlfn.UNICODE(B3458),"")</f>
        <v>33205</v>
      </c>
      <c r="I3458" s="3" t="str">
        <f t="shared" si="273"/>
        <v>U+81B5</v>
      </c>
      <c r="J3458" s="3" t="str">
        <f t="shared" si="274"/>
        <v>膵</v>
      </c>
      <c r="K3458" s="3" t="b">
        <f t="shared" ref="K3458:K3521" si="277">B3458=J3458</f>
        <v>1</v>
      </c>
    </row>
    <row r="3459" spans="2:11" x14ac:dyDescent="0.4">
      <c r="B3459" s="2" t="str" cm="1">
        <f t="array" ref="B3459">INDEX(JIS一覧!$A$1:$CQ$95, VALUE(LEFT(F3459, 2))+1, VALUE(RIGHT(F3459, 2))+1)</f>
        <v>錘</v>
      </c>
      <c r="E3459" s="1">
        <f t="shared" si="275"/>
        <v>502</v>
      </c>
      <c r="F3459" s="7">
        <v>3178</v>
      </c>
      <c r="G3459" s="9" t="str" cm="1">
        <f t="array" ref="G3459">IF(LEN(F3459)=4,"1-"&amp;LEFT(F3459,2)&amp;"-"&amp;RIGHT(F3459,2),IF(AND(F3459="",B3459&lt;&gt;""),FindJISCoordinate(B3459),"No Code"))</f>
        <v>1-31-78</v>
      </c>
      <c r="H3459" s="3">
        <f t="shared" si="276"/>
        <v>37656</v>
      </c>
      <c r="I3459" s="3" t="str">
        <f t="shared" si="273"/>
        <v>U+9318</v>
      </c>
      <c r="J3459" s="3" t="str">
        <f t="shared" si="274"/>
        <v>錘</v>
      </c>
      <c r="K3459" s="3" t="b">
        <f t="shared" si="277"/>
        <v>1</v>
      </c>
    </row>
    <row r="3460" spans="2:11" x14ac:dyDescent="0.4">
      <c r="B3460" s="2" t="str" cm="1">
        <f t="array" ref="B3460">INDEX(JIS一覧!$A$1:$CQ$95, VALUE(LEFT(F3460, 2))+1, VALUE(RIGHT(F3460, 2))+1)</f>
        <v>錐</v>
      </c>
      <c r="E3460" s="1">
        <f t="shared" si="275"/>
        <v>502</v>
      </c>
      <c r="F3460" s="7">
        <v>3177</v>
      </c>
      <c r="G3460" s="9" t="str" cm="1">
        <f t="array" ref="G3460">IF(LEN(F3460)=4,"1-"&amp;LEFT(F3460,2)&amp;"-"&amp;RIGHT(F3460,2),IF(AND(F3460="",B3460&lt;&gt;""),FindJISCoordinate(B3460),"No Code"))</f>
        <v>1-31-77</v>
      </c>
      <c r="H3460" s="3">
        <f t="shared" si="276"/>
        <v>37648</v>
      </c>
      <c r="I3460" s="3" t="str">
        <f t="shared" si="273"/>
        <v>U+9310</v>
      </c>
      <c r="J3460" s="3" t="str">
        <f t="shared" si="274"/>
        <v>錐</v>
      </c>
      <c r="K3460" s="3" t="b">
        <f t="shared" si="277"/>
        <v>1</v>
      </c>
    </row>
    <row r="3461" spans="2:11" x14ac:dyDescent="0.4">
      <c r="B3461" s="2" t="str" cm="1">
        <f t="array" ref="B3461">INDEX(JIS一覧!$A$1:$CQ$95, VALUE(LEFT(F3461, 2))+1, VALUE(RIGHT(F3461, 2))+1)</f>
        <v>隧</v>
      </c>
      <c r="E3461" s="1">
        <f t="shared" si="275"/>
        <v>502</v>
      </c>
      <c r="F3461" s="7">
        <v>8011</v>
      </c>
      <c r="G3461" s="9" t="str" cm="1">
        <f t="array" ref="G3461">IF(LEN(F3461)=4,"1-"&amp;LEFT(F3461,2)&amp;"-"&amp;RIGHT(F3461,2),IF(AND(F3461="",B3461&lt;&gt;""),FindJISCoordinate(B3461),"No Code"))</f>
        <v>1-80-11</v>
      </c>
      <c r="H3461" s="3">
        <f t="shared" si="276"/>
        <v>38567</v>
      </c>
      <c r="I3461" s="3" t="str">
        <f t="shared" si="273"/>
        <v>U+96A7</v>
      </c>
      <c r="J3461" s="3" t="str">
        <f t="shared" si="274"/>
        <v>隧</v>
      </c>
      <c r="K3461" s="3" t="b">
        <f t="shared" si="277"/>
        <v>1</v>
      </c>
    </row>
    <row r="3462" spans="2:11" x14ac:dyDescent="0.4">
      <c r="B3462" s="2" t="str" cm="1">
        <f t="array" ref="B3462">INDEX(JIS一覧!$A$1:$CQ$95, VALUE(LEFT(F3462, 2))+1, VALUE(RIGHT(F3462, 2))+1)</f>
        <v>燧</v>
      </c>
      <c r="E3462" s="1">
        <f t="shared" si="275"/>
        <v>502</v>
      </c>
      <c r="F3462" s="7">
        <v>6392</v>
      </c>
      <c r="G3462" s="9" t="str" cm="1">
        <f t="array" ref="G3462">IF(LEN(F3462)=4,"1-"&amp;LEFT(F3462,2)&amp;"-"&amp;RIGHT(F3462,2),IF(AND(F3462="",B3462&lt;&gt;""),FindJISCoordinate(B3462),"No Code"))</f>
        <v>1-63-92</v>
      </c>
      <c r="H3462" s="3">
        <f t="shared" si="276"/>
        <v>29159</v>
      </c>
      <c r="I3462" s="3" t="str">
        <f t="shared" si="273"/>
        <v>U+71E7</v>
      </c>
      <c r="J3462" s="3" t="str">
        <f t="shared" si="274"/>
        <v>燧</v>
      </c>
      <c r="K3462" s="3" t="b">
        <f t="shared" si="277"/>
        <v>1</v>
      </c>
    </row>
    <row r="3463" spans="2:11" x14ac:dyDescent="0.4">
      <c r="B3463" s="2" t="str" cm="1">
        <f t="array" ref="B3463">INDEX(JIS一覧!$A$1:$CQ$95, VALUE(LEFT(F3463, 2))+1, VALUE(RIGHT(F3463, 2))+1)</f>
        <v>雖</v>
      </c>
      <c r="E3463" s="1">
        <f t="shared" si="275"/>
        <v>502</v>
      </c>
      <c r="F3463" s="7">
        <v>7413</v>
      </c>
      <c r="G3463" s="9" t="str" cm="1">
        <f t="array" ref="G3463">IF(LEN(F3463)=4,"1-"&amp;LEFT(F3463,2)&amp;"-"&amp;RIGHT(F3463,2),IF(AND(F3463="",B3463&lt;&gt;""),FindJISCoordinate(B3463),"No Code"))</f>
        <v>1-74-13</v>
      </c>
      <c r="H3463" s="3">
        <f t="shared" si="276"/>
        <v>38614</v>
      </c>
      <c r="I3463" s="3" t="str">
        <f t="shared" si="273"/>
        <v>U+96D6</v>
      </c>
      <c r="J3463" s="3" t="str">
        <f t="shared" si="274"/>
        <v>雖</v>
      </c>
      <c r="K3463" s="3" t="b">
        <f t="shared" si="277"/>
        <v>1</v>
      </c>
    </row>
    <row r="3464" spans="2:11" x14ac:dyDescent="0.4">
      <c r="B3464" s="2"/>
      <c r="C3464" t="s">
        <v>11352</v>
      </c>
      <c r="E3464" s="1">
        <f t="shared" si="275"/>
        <v>502</v>
      </c>
      <c r="G3464" s="9" t="str" cm="1">
        <f t="array" ref="G3464">IF(LEN(F3464)=4,"1-"&amp;LEFT(F3464,2)&amp;"-"&amp;RIGHT(F3464,2),IF(AND(F3464="",B3464&lt;&gt;""),FindJISCoordinate(B3464),"No Code"))</f>
        <v>No Code</v>
      </c>
      <c r="H3464" s="3" t="str">
        <f t="shared" si="276"/>
        <v/>
      </c>
      <c r="I3464" s="3" t="str">
        <f t="shared" si="273"/>
        <v/>
      </c>
      <c r="J3464" s="3" t="str">
        <f t="shared" si="274"/>
        <v/>
      </c>
      <c r="K3464" s="3" t="b">
        <f t="shared" si="277"/>
        <v>1</v>
      </c>
    </row>
    <row r="3465" spans="2:11" x14ac:dyDescent="0.4">
      <c r="B3465" s="2" t="str" cm="1">
        <f t="array" ref="B3465">INDEX(JIS一覧!$A$1:$CQ$95, VALUE(LEFT(F3465, 2))+1, VALUE(RIGHT(F3465, 2))+1)</f>
        <v>邃</v>
      </c>
      <c r="E3465" s="1">
        <f t="shared" si="275"/>
        <v>502</v>
      </c>
      <c r="F3465" s="7">
        <v>6768</v>
      </c>
      <c r="G3465" s="9" t="str" cm="1">
        <f t="array" ref="G3465">IF(LEN(F3465)=4,"1-"&amp;LEFT(F3465,2)&amp;"-"&amp;RIGHT(F3465,2),IF(AND(F3465="",B3465&lt;&gt;""),FindJISCoordinate(B3465),"No Code"))</f>
        <v>1-67-68</v>
      </c>
      <c r="H3465" s="3">
        <f t="shared" si="276"/>
        <v>36995</v>
      </c>
      <c r="I3465" s="3" t="str">
        <f t="shared" si="273"/>
        <v>U+9083</v>
      </c>
      <c r="J3465" s="3" t="str">
        <f t="shared" si="274"/>
        <v>邃</v>
      </c>
      <c r="K3465" s="3" t="b">
        <f t="shared" si="277"/>
        <v>1</v>
      </c>
    </row>
    <row r="3466" spans="2:11" x14ac:dyDescent="0.4">
      <c r="B3466" s="2" t="str" cm="1">
        <f t="array" ref="B3466">INDEX(JIS一覧!$A$1:$CQ$95, VALUE(LEFT(F3466, 2))+1, VALUE(RIGHT(F3466, 2))+1)</f>
        <v>騅</v>
      </c>
      <c r="E3466" s="1">
        <f t="shared" si="275"/>
        <v>502</v>
      </c>
      <c r="F3466" s="7">
        <v>8155</v>
      </c>
      <c r="G3466" s="9" t="str" cm="1">
        <f t="array" ref="G3466">IF(LEN(F3466)=4,"1-"&amp;LEFT(F3466,2)&amp;"-"&amp;RIGHT(F3466,2),IF(AND(F3466="",B3466&lt;&gt;""),FindJISCoordinate(B3466),"No Code"))</f>
        <v>1-81-55</v>
      </c>
      <c r="H3466" s="3">
        <f t="shared" si="276"/>
        <v>39429</v>
      </c>
      <c r="I3466" s="3" t="str">
        <f t="shared" ref="I3466:I3529" si="278">IFERROR("U+"&amp;DEC2HEX(H3466),"")</f>
        <v>U+9A05</v>
      </c>
      <c r="J3466" s="3" t="str">
        <f t="shared" ref="J3466:J3529" si="279">IFERROR(_xlfn.UNICHAR(H3466),"")</f>
        <v>騅</v>
      </c>
      <c r="K3466" s="3" t="b">
        <f t="shared" si="277"/>
        <v>1</v>
      </c>
    </row>
    <row r="3467" spans="2:11" x14ac:dyDescent="0.4">
      <c r="B3467" s="2" t="str" cm="1">
        <f t="array" ref="B3467">INDEX(JIS一覧!$A$1:$CQ$95, VALUE(LEFT(F3467, 2))+1, VALUE(RIGHT(F3467, 2))+1)</f>
        <v>惴</v>
      </c>
      <c r="E3467" s="1">
        <f t="shared" si="275"/>
        <v>502</v>
      </c>
      <c r="F3467" s="7">
        <v>5624</v>
      </c>
      <c r="G3467" s="9" t="str" cm="1">
        <f t="array" ref="G3467">IF(LEN(F3467)=4,"1-"&amp;LEFT(F3467,2)&amp;"-"&amp;RIGHT(F3467,2),IF(AND(F3467="",B3467&lt;&gt;""),FindJISCoordinate(B3467),"No Code"))</f>
        <v>1-56-24</v>
      </c>
      <c r="H3467" s="3">
        <f t="shared" si="276"/>
        <v>24820</v>
      </c>
      <c r="I3467" s="3" t="str">
        <f t="shared" si="278"/>
        <v>U+60F4</v>
      </c>
      <c r="J3467" s="3" t="str">
        <f t="shared" si="279"/>
        <v>惴</v>
      </c>
      <c r="K3467" s="3" t="b">
        <f t="shared" si="277"/>
        <v>1</v>
      </c>
    </row>
    <row r="3468" spans="2:11" x14ac:dyDescent="0.4">
      <c r="B3468" s="2" t="str" cm="1">
        <f t="array" ref="B3468">INDEX(JIS一覧!$A$1:$CQ$95, VALUE(LEFT(F3468, 2))+1, VALUE(RIGHT(F3468, 2))+1)</f>
        <v>随</v>
      </c>
      <c r="E3468" s="1">
        <f t="shared" si="275"/>
        <v>502</v>
      </c>
      <c r="F3468" s="7">
        <v>3179</v>
      </c>
      <c r="G3468" s="9" t="str" cm="1">
        <f t="array" ref="G3468">IF(LEN(F3468)=4,"1-"&amp;LEFT(F3468,2)&amp;"-"&amp;RIGHT(F3468,2),IF(AND(F3468="",B3468&lt;&gt;""),FindJISCoordinate(B3468),"No Code"))</f>
        <v>1-31-79</v>
      </c>
      <c r="H3468" s="3">
        <f t="shared" si="276"/>
        <v>38543</v>
      </c>
      <c r="I3468" s="3" t="str">
        <f t="shared" si="278"/>
        <v>U+968F</v>
      </c>
      <c r="J3468" s="3" t="str">
        <f t="shared" si="279"/>
        <v>随</v>
      </c>
      <c r="K3468" s="3" t="b">
        <f t="shared" si="277"/>
        <v>1</v>
      </c>
    </row>
    <row r="3469" spans="2:11" x14ac:dyDescent="0.4">
      <c r="B3469" s="2" t="str" cm="1">
        <f t="array" ref="B3469">INDEX(JIS一覧!$A$1:$CQ$95, VALUE(LEFT(F3469, 2))+1, VALUE(RIGHT(F3469, 2))+1)</f>
        <v>隨</v>
      </c>
      <c r="C3469" t="s">
        <v>11353</v>
      </c>
      <c r="E3469" s="1">
        <f t="shared" si="275"/>
        <v>502</v>
      </c>
      <c r="F3469" s="7">
        <v>7814</v>
      </c>
      <c r="G3469" s="9" t="str" cm="1">
        <f t="array" ref="G3469">IF(LEN(F3469)=4,"1-"&amp;LEFT(F3469,2)&amp;"-"&amp;RIGHT(F3469,2),IF(AND(F3469="",B3469&lt;&gt;""),FindJISCoordinate(B3469),"No Code"))</f>
        <v>1-78-14</v>
      </c>
      <c r="H3469" s="3">
        <f t="shared" si="276"/>
        <v>38568</v>
      </c>
      <c r="I3469" s="3" t="str">
        <f t="shared" si="278"/>
        <v>U+96A8</v>
      </c>
      <c r="J3469" s="3" t="str">
        <f t="shared" si="279"/>
        <v>隨</v>
      </c>
      <c r="K3469" s="3" t="b">
        <f t="shared" si="277"/>
        <v>1</v>
      </c>
    </row>
    <row r="3470" spans="2:11" x14ac:dyDescent="0.4">
      <c r="B3470" s="2" t="str" cm="1">
        <f t="array" ref="B3470">INDEX(JIS一覧!$A$1:$CQ$95, VALUE(LEFT(F3470, 2))+1, VALUE(RIGHT(F3470, 2))+1)</f>
        <v>隋</v>
      </c>
      <c r="E3470" s="1">
        <f t="shared" si="275"/>
        <v>502</v>
      </c>
      <c r="F3470" s="7">
        <v>7101</v>
      </c>
      <c r="G3470" s="9" t="str" cm="1">
        <f t="array" ref="G3470">IF(LEN(F3470)=4,"1-"&amp;LEFT(F3470,2)&amp;"-"&amp;RIGHT(F3470,2),IF(AND(F3470="",B3470&lt;&gt;""),FindJISCoordinate(B3470),"No Code"))</f>
        <v>1-71-01</v>
      </c>
      <c r="H3470" s="3">
        <f t="shared" si="276"/>
        <v>38539</v>
      </c>
      <c r="I3470" s="3" t="str">
        <f t="shared" si="278"/>
        <v>U+968B</v>
      </c>
      <c r="J3470" s="3" t="str">
        <f t="shared" si="279"/>
        <v>隋</v>
      </c>
      <c r="K3470" s="3" t="b">
        <f t="shared" si="277"/>
        <v>1</v>
      </c>
    </row>
    <row r="3471" spans="2:11" x14ac:dyDescent="0.4">
      <c r="B3471" s="2" t="str" cm="1">
        <f t="array" ref="B3471">INDEX(JIS一覧!$A$1:$CQ$95, VALUE(LEFT(F3471, 2))+1, VALUE(RIGHT(F3471, 2))+1)</f>
        <v>瑞</v>
      </c>
      <c r="E3471" s="1">
        <f t="shared" si="275"/>
        <v>502</v>
      </c>
      <c r="F3471" s="7">
        <v>3180</v>
      </c>
      <c r="G3471" s="9" t="str" cm="1">
        <f t="array" ref="G3471">IF(LEN(F3471)=4,"1-"&amp;LEFT(F3471,2)&amp;"-"&amp;RIGHT(F3471,2),IF(AND(F3471="",B3471&lt;&gt;""),FindJISCoordinate(B3471),"No Code"))</f>
        <v>1-31-80</v>
      </c>
      <c r="H3471" s="3">
        <f t="shared" si="276"/>
        <v>29790</v>
      </c>
      <c r="I3471" s="3" t="str">
        <f t="shared" si="278"/>
        <v>U+745E</v>
      </c>
      <c r="J3471" s="3" t="str">
        <f t="shared" si="279"/>
        <v>瑞</v>
      </c>
      <c r="K3471" s="3" t="b">
        <f t="shared" si="277"/>
        <v>1</v>
      </c>
    </row>
    <row r="3472" spans="2:11" x14ac:dyDescent="0.4">
      <c r="B3472" s="2" t="str" cm="1">
        <f t="array" ref="B3472">INDEX(JIS一覧!$A$1:$CQ$95, VALUE(LEFT(F3472, 2))+1, VALUE(RIGHT(F3472, 2))+1)</f>
        <v>蕊</v>
      </c>
      <c r="E3472" s="1">
        <f t="shared" si="275"/>
        <v>502</v>
      </c>
      <c r="F3472" s="7">
        <v>2841</v>
      </c>
      <c r="G3472" s="9" t="str" cm="1">
        <f t="array" ref="G3472">IF(LEN(F3472)=4,"1-"&amp;LEFT(F3472,2)&amp;"-"&amp;RIGHT(F3472,2),IF(AND(F3472="",B3472&lt;&gt;""),FindJISCoordinate(B3472),"No Code"))</f>
        <v>1-28-41</v>
      </c>
      <c r="H3472" s="3">
        <f t="shared" si="276"/>
        <v>34122</v>
      </c>
      <c r="I3472" s="3" t="str">
        <f t="shared" si="278"/>
        <v>U+854A</v>
      </c>
      <c r="J3472" s="3" t="str">
        <f t="shared" si="279"/>
        <v>蕊</v>
      </c>
      <c r="K3472" s="3" t="b">
        <f t="shared" si="277"/>
        <v>1</v>
      </c>
    </row>
    <row r="3473" spans="2:11" x14ac:dyDescent="0.4">
      <c r="B3473" s="2" t="str" cm="1">
        <f t="array" ref="B3473">INDEX(JIS一覧!$A$1:$CQ$95, VALUE(LEFT(F3473, 2))+1, VALUE(RIGHT(F3473, 2))+1)</f>
        <v>蘂</v>
      </c>
      <c r="C3473" t="s">
        <v>11354</v>
      </c>
      <c r="E3473" s="1">
        <f t="shared" si="275"/>
        <v>502</v>
      </c>
      <c r="F3473" s="7">
        <v>7302</v>
      </c>
      <c r="G3473" s="9" t="str" cm="1">
        <f t="array" ref="G3473">IF(LEN(F3473)=4,"1-"&amp;LEFT(F3473,2)&amp;"-"&amp;RIGHT(F3473,2),IF(AND(F3473="",B3473&lt;&gt;""),FindJISCoordinate(B3473),"No Code"))</f>
        <v>1-73-02</v>
      </c>
      <c r="H3473" s="3">
        <f t="shared" si="276"/>
        <v>34306</v>
      </c>
      <c r="I3473" s="3" t="str">
        <f t="shared" si="278"/>
        <v>U+8602</v>
      </c>
      <c r="J3473" s="3" t="str">
        <f t="shared" si="279"/>
        <v>蘂</v>
      </c>
      <c r="K3473" s="3" t="b">
        <f t="shared" si="277"/>
        <v>1</v>
      </c>
    </row>
    <row r="3474" spans="2:11" x14ac:dyDescent="0.4">
      <c r="B3474" s="2" t="str" cm="1">
        <f t="array" ref="B3474">INDEX(JIS一覧!$A$1:$CQ$95, VALUE(LEFT(F3474, 2))+1, VALUE(RIGHT(F3474, 2))+1)</f>
        <v>蕋</v>
      </c>
      <c r="C3474" t="s">
        <v>11354</v>
      </c>
      <c r="E3474" s="1">
        <f t="shared" si="275"/>
        <v>502</v>
      </c>
      <c r="F3474" s="7">
        <v>7303</v>
      </c>
      <c r="G3474" s="9" t="str" cm="1">
        <f t="array" ref="G3474">IF(LEN(F3474)=4,"1-"&amp;LEFT(F3474,2)&amp;"-"&amp;RIGHT(F3474,2),IF(AND(F3474="",B3474&lt;&gt;""),FindJISCoordinate(B3474),"No Code"))</f>
        <v>1-73-03</v>
      </c>
      <c r="H3474" s="3">
        <f t="shared" si="276"/>
        <v>34123</v>
      </c>
      <c r="I3474" s="3" t="str">
        <f t="shared" si="278"/>
        <v>U+854B</v>
      </c>
      <c r="J3474" s="3" t="str">
        <f t="shared" si="279"/>
        <v>蕋</v>
      </c>
      <c r="K3474" s="3" t="b">
        <f t="shared" si="277"/>
        <v>1</v>
      </c>
    </row>
    <row r="3475" spans="2:11" x14ac:dyDescent="0.4">
      <c r="B3475" s="2" t="str" cm="1">
        <f t="array" ref="B3475">INDEX(JIS一覧!$A$1:$CQ$95, VALUE(LEFT(F3475, 2))+1, VALUE(RIGHT(F3475, 2))+1)</f>
        <v>髄</v>
      </c>
      <c r="E3475" s="1">
        <f t="shared" si="275"/>
        <v>502</v>
      </c>
      <c r="F3475" s="7">
        <v>3181</v>
      </c>
      <c r="G3475" s="9" t="str" cm="1">
        <f t="array" ref="G3475">IF(LEN(F3475)=4,"1-"&amp;LEFT(F3475,2)&amp;"-"&amp;RIGHT(F3475,2),IF(AND(F3475="",B3475&lt;&gt;""),FindJISCoordinate(B3475),"No Code"))</f>
        <v>1-31-81</v>
      </c>
      <c r="H3475" s="3">
        <f t="shared" si="276"/>
        <v>39620</v>
      </c>
      <c r="I3475" s="3" t="str">
        <f t="shared" si="278"/>
        <v>U+9AC4</v>
      </c>
      <c r="J3475" s="3" t="str">
        <f t="shared" si="279"/>
        <v>髄</v>
      </c>
      <c r="K3475" s="3" t="b">
        <f t="shared" si="277"/>
        <v>1</v>
      </c>
    </row>
    <row r="3476" spans="2:11" x14ac:dyDescent="0.4">
      <c r="B3476" s="2" t="str" cm="1">
        <f t="array" ref="B3476">INDEX(JIS一覧!$A$1:$CQ$95, VALUE(LEFT(F3476, 2))+1, VALUE(RIGHT(F3476, 2))+1)</f>
        <v>髓</v>
      </c>
      <c r="C3476" t="s">
        <v>11355</v>
      </c>
      <c r="E3476" s="1">
        <f t="shared" si="275"/>
        <v>502</v>
      </c>
      <c r="F3476" s="7">
        <v>8182</v>
      </c>
      <c r="G3476" s="9" t="str" cm="1">
        <f t="array" ref="G3476">IF(LEN(F3476)=4,"1-"&amp;LEFT(F3476,2)&amp;"-"&amp;RIGHT(F3476,2),IF(AND(F3476="",B3476&lt;&gt;""),FindJISCoordinate(B3476),"No Code"))</f>
        <v>1-81-82</v>
      </c>
      <c r="H3476" s="3">
        <f t="shared" si="276"/>
        <v>39635</v>
      </c>
      <c r="I3476" s="3" t="str">
        <f t="shared" si="278"/>
        <v>U+9AD3</v>
      </c>
      <c r="J3476" s="3" t="str">
        <f t="shared" si="279"/>
        <v>髓</v>
      </c>
      <c r="K3476" s="3" t="b">
        <f t="shared" si="277"/>
        <v>1</v>
      </c>
    </row>
    <row r="3477" spans="2:11" x14ac:dyDescent="0.4">
      <c r="B3477" s="2" t="str" cm="1">
        <f t="array" ref="B3477">INDEX(JIS一覧!$A$1:$CQ$95, VALUE(LEFT(F3477, 2))+1, VALUE(RIGHT(F3477, 2))+1)</f>
        <v>枢</v>
      </c>
      <c r="E3477" s="1">
        <f t="shared" si="275"/>
        <v>502</v>
      </c>
      <c r="F3477" s="7">
        <v>3185</v>
      </c>
      <c r="G3477" s="9" t="str" cm="1">
        <f t="array" ref="G3477">IF(LEN(F3477)=4,"1-"&amp;LEFT(F3477,2)&amp;"-"&amp;RIGHT(F3477,2),IF(AND(F3477="",B3477&lt;&gt;""),FindJISCoordinate(B3477),"No Code"))</f>
        <v>1-31-85</v>
      </c>
      <c r="H3477" s="3">
        <f t="shared" si="276"/>
        <v>26530</v>
      </c>
      <c r="I3477" s="3" t="str">
        <f t="shared" si="278"/>
        <v>U+67A2</v>
      </c>
      <c r="J3477" s="3" t="str">
        <f t="shared" si="279"/>
        <v>枢</v>
      </c>
      <c r="K3477" s="3" t="b">
        <f t="shared" si="277"/>
        <v>1</v>
      </c>
    </row>
    <row r="3478" spans="2:11" x14ac:dyDescent="0.4">
      <c r="B3478" s="2" t="str" cm="1">
        <f t="array" ref="B3478">INDEX(JIS一覧!$A$1:$CQ$95, VALUE(LEFT(F3478, 2))+1, VALUE(RIGHT(F3478, 2))+1)</f>
        <v>樞</v>
      </c>
      <c r="C3478" t="s">
        <v>11356</v>
      </c>
      <c r="E3478" s="1">
        <f t="shared" si="275"/>
        <v>502</v>
      </c>
      <c r="F3478" s="7">
        <v>6068</v>
      </c>
      <c r="G3478" s="9" t="str" cm="1">
        <f t="array" ref="G3478">IF(LEN(F3478)=4,"1-"&amp;LEFT(F3478,2)&amp;"-"&amp;RIGHT(F3478,2),IF(AND(F3478="",B3478&lt;&gt;""),FindJISCoordinate(B3478),"No Code"))</f>
        <v>1-60-68</v>
      </c>
      <c r="H3478" s="3">
        <f t="shared" si="276"/>
        <v>27166</v>
      </c>
      <c r="I3478" s="3" t="str">
        <f t="shared" si="278"/>
        <v>U+6A1E</v>
      </c>
      <c r="J3478" s="3" t="str">
        <f t="shared" si="279"/>
        <v>樞</v>
      </c>
      <c r="K3478" s="3" t="b">
        <f t="shared" si="277"/>
        <v>1</v>
      </c>
    </row>
    <row r="3479" spans="2:11" x14ac:dyDescent="0.4">
      <c r="B3479" s="2" t="str" cm="1">
        <f t="array" ref="B3479">INDEX(JIS一覧!$A$1:$CQ$95, VALUE(LEFT(F3479, 2))+1, VALUE(RIGHT(F3479, 2))+1)</f>
        <v>芻</v>
      </c>
      <c r="E3479" s="1">
        <f t="shared" si="275"/>
        <v>502</v>
      </c>
      <c r="F3479" s="7">
        <v>7177</v>
      </c>
      <c r="G3479" s="9" t="str" cm="1">
        <f t="array" ref="G3479">IF(LEN(F3479)=4,"1-"&amp;LEFT(F3479,2)&amp;"-"&amp;RIGHT(F3479,2),IF(AND(F3479="",B3479&lt;&gt;""),FindJISCoordinate(B3479),"No Code"))</f>
        <v>1-71-77</v>
      </c>
      <c r="H3479" s="3">
        <f t="shared" si="276"/>
        <v>33467</v>
      </c>
      <c r="I3479" s="3" t="str">
        <f t="shared" si="278"/>
        <v>U+82BB</v>
      </c>
      <c r="J3479" s="3" t="str">
        <f t="shared" si="279"/>
        <v>芻</v>
      </c>
      <c r="K3479" s="3" t="b">
        <f t="shared" si="277"/>
        <v>1</v>
      </c>
    </row>
    <row r="3480" spans="2:11" x14ac:dyDescent="0.4">
      <c r="B3480" s="2" t="str" cm="1">
        <f t="array" ref="B3480">INDEX(JIS一覧!$A$1:$CQ$95, VALUE(LEFT(F3480, 2))+1, VALUE(RIGHT(F3480, 2))+1)</f>
        <v>蒭</v>
      </c>
      <c r="C3480" t="s">
        <v>11357</v>
      </c>
      <c r="E3480" s="1">
        <f t="shared" si="275"/>
        <v>502</v>
      </c>
      <c r="F3480" s="7">
        <v>7258</v>
      </c>
      <c r="G3480" s="9" t="str" cm="1">
        <f t="array" ref="G3480">IF(LEN(F3480)=4,"1-"&amp;LEFT(F3480,2)&amp;"-"&amp;RIGHT(F3480,2),IF(AND(F3480="",B3480&lt;&gt;""),FindJISCoordinate(B3480),"No Code"))</f>
        <v>1-72-58</v>
      </c>
      <c r="H3480" s="3">
        <f t="shared" si="276"/>
        <v>33965</v>
      </c>
      <c r="I3480" s="3" t="str">
        <f t="shared" si="278"/>
        <v>U+84AD</v>
      </c>
      <c r="J3480" s="3" t="str">
        <f t="shared" si="279"/>
        <v>蒭</v>
      </c>
      <c r="K3480" s="3" t="b">
        <f t="shared" si="277"/>
        <v>1</v>
      </c>
    </row>
    <row r="3481" spans="2:11" x14ac:dyDescent="0.4">
      <c r="B3481" s="2" t="str" cm="1">
        <f t="array" ref="B3481">INDEX(JIS一覧!$A$1:$CQ$95, VALUE(LEFT(F3481, 2))+1, VALUE(RIGHT(F3481, 2))+1)</f>
        <v>崇</v>
      </c>
      <c r="E3481" s="1">
        <f t="shared" si="275"/>
        <v>502</v>
      </c>
      <c r="F3481" s="7">
        <v>3182</v>
      </c>
      <c r="G3481" s="9" t="str" cm="1">
        <f t="array" ref="G3481">IF(LEN(F3481)=4,"1-"&amp;LEFT(F3481,2)&amp;"-"&amp;RIGHT(F3481,2),IF(AND(F3481="",B3481&lt;&gt;""),FindJISCoordinate(B3481),"No Code"))</f>
        <v>1-31-82</v>
      </c>
      <c r="H3481" s="3">
        <f t="shared" si="276"/>
        <v>23815</v>
      </c>
      <c r="I3481" s="3" t="str">
        <f t="shared" si="278"/>
        <v>U+5D07</v>
      </c>
      <c r="J3481" s="3" t="str">
        <f t="shared" si="279"/>
        <v>崇</v>
      </c>
      <c r="K3481" s="3" t="b">
        <f t="shared" si="277"/>
        <v>1</v>
      </c>
    </row>
    <row r="3482" spans="2:11" x14ac:dyDescent="0.4">
      <c r="B3482" s="2" t="str" cm="1">
        <f t="array" ref="B3482">INDEX(JIS一覧!$A$1:$CQ$95, VALUE(LEFT(F3482, 2))+1, VALUE(RIGHT(F3482, 2))+1)</f>
        <v>菘</v>
      </c>
      <c r="E3482" s="1">
        <f t="shared" si="275"/>
        <v>502</v>
      </c>
      <c r="F3482" s="7">
        <v>7237</v>
      </c>
      <c r="G3482" s="9" t="str" cm="1">
        <f t="array" ref="G3482">IF(LEN(F3482)=4,"1-"&amp;LEFT(F3482,2)&amp;"-"&amp;RIGHT(F3482,2),IF(AND(F3482="",B3482&lt;&gt;""),FindJISCoordinate(B3482),"No Code"))</f>
        <v>1-72-37</v>
      </c>
      <c r="H3482" s="3">
        <f t="shared" si="276"/>
        <v>33752</v>
      </c>
      <c r="I3482" s="3" t="str">
        <f t="shared" si="278"/>
        <v>U+83D8</v>
      </c>
      <c r="J3482" s="3" t="str">
        <f t="shared" si="279"/>
        <v>菘</v>
      </c>
      <c r="K3482" s="3" t="b">
        <f t="shared" si="277"/>
        <v>1</v>
      </c>
    </row>
    <row r="3483" spans="2:11" x14ac:dyDescent="0.4">
      <c r="B3483" s="2" t="str" cm="1">
        <f t="array" ref="B3483">INDEX(JIS一覧!$A$1:$CQ$95, VALUE(LEFT(F3483, 2))+1, VALUE(RIGHT(F3483, 2))+1)</f>
        <v>陬</v>
      </c>
      <c r="E3483" s="1">
        <f t="shared" si="275"/>
        <v>502</v>
      </c>
      <c r="F3483" s="7">
        <v>8005</v>
      </c>
      <c r="G3483" s="9" t="str" cm="1">
        <f t="array" ref="G3483">IF(LEN(F3483)=4,"1-"&amp;LEFT(F3483,2)&amp;"-"&amp;RIGHT(F3483,2),IF(AND(F3483="",B3483&lt;&gt;""),FindJISCoordinate(B3483),"No Code"))</f>
        <v>1-80-05</v>
      </c>
      <c r="H3483" s="3">
        <f t="shared" si="276"/>
        <v>38508</v>
      </c>
      <c r="I3483" s="3" t="str">
        <f t="shared" si="278"/>
        <v>U+966C</v>
      </c>
      <c r="J3483" s="3" t="str">
        <f t="shared" si="279"/>
        <v>陬</v>
      </c>
      <c r="K3483" s="3" t="b">
        <f t="shared" si="277"/>
        <v>1</v>
      </c>
    </row>
    <row r="3484" spans="2:11" x14ac:dyDescent="0.4">
      <c r="B3484" s="2" t="str" cm="1">
        <f t="array" ref="B3484">INDEX(JIS一覧!$A$1:$CQ$95, VALUE(LEFT(F3484, 2))+1, VALUE(RIGHT(F3484, 2))+1)</f>
        <v>嵩</v>
      </c>
      <c r="E3484" s="1">
        <f t="shared" si="275"/>
        <v>502</v>
      </c>
      <c r="F3484" s="7">
        <v>3183</v>
      </c>
      <c r="G3484" s="9" t="str" cm="1">
        <f t="array" ref="G3484">IF(LEN(F3484)=4,"1-"&amp;LEFT(F3484,2)&amp;"-"&amp;RIGHT(F3484,2),IF(AND(F3484="",B3484&lt;&gt;""),FindJISCoordinate(B3484),"No Code"))</f>
        <v>1-31-83</v>
      </c>
      <c r="H3484" s="3">
        <f t="shared" si="276"/>
        <v>23913</v>
      </c>
      <c r="I3484" s="3" t="str">
        <f t="shared" si="278"/>
        <v>U+5D69</v>
      </c>
      <c r="J3484" s="3" t="str">
        <f t="shared" si="279"/>
        <v>嵩</v>
      </c>
      <c r="K3484" s="3" t="b">
        <f t="shared" si="277"/>
        <v>1</v>
      </c>
    </row>
    <row r="3485" spans="2:11" x14ac:dyDescent="0.4">
      <c r="B3485" s="2" t="str" cm="1">
        <f t="array" ref="B3485">INDEX(JIS一覧!$A$1:$CQ$95, VALUE(LEFT(F3485, 2))+1, VALUE(RIGHT(F3485, 2))+1)</f>
        <v>数</v>
      </c>
      <c r="E3485" s="1">
        <f t="shared" si="275"/>
        <v>502</v>
      </c>
      <c r="F3485" s="7">
        <v>3184</v>
      </c>
      <c r="G3485" s="9" t="str" cm="1">
        <f t="array" ref="G3485">IF(LEN(F3485)=4,"1-"&amp;LEFT(F3485,2)&amp;"-"&amp;RIGHT(F3485,2),IF(AND(F3485="",B3485&lt;&gt;""),FindJISCoordinate(B3485),"No Code"))</f>
        <v>1-31-84</v>
      </c>
      <c r="H3485" s="3">
        <f t="shared" si="276"/>
        <v>25968</v>
      </c>
      <c r="I3485" s="3" t="str">
        <f t="shared" si="278"/>
        <v>U+6570</v>
      </c>
      <c r="J3485" s="3" t="str">
        <f t="shared" si="279"/>
        <v>数</v>
      </c>
      <c r="K3485" s="3" t="b">
        <f t="shared" si="277"/>
        <v>1</v>
      </c>
    </row>
    <row r="3486" spans="2:11" x14ac:dyDescent="0.4">
      <c r="B3486" s="2" t="str" cm="1">
        <f t="array" ref="B3486">INDEX(JIS一覧!$A$1:$CQ$95, VALUE(LEFT(F3486, 2))+1, VALUE(RIGHT(F3486, 2))+1)</f>
        <v>數</v>
      </c>
      <c r="C3486" t="s">
        <v>11358</v>
      </c>
      <c r="E3486" s="1">
        <f t="shared" si="275"/>
        <v>502</v>
      </c>
      <c r="F3486" s="7">
        <v>5843</v>
      </c>
      <c r="G3486" s="9" t="str" cm="1">
        <f t="array" ref="G3486">IF(LEN(F3486)=4,"1-"&amp;LEFT(F3486,2)&amp;"-"&amp;RIGHT(F3486,2),IF(AND(F3486="",B3486&lt;&gt;""),FindJISCoordinate(B3486),"No Code"))</f>
        <v>1-58-43</v>
      </c>
      <c r="H3486" s="3">
        <f t="shared" si="276"/>
        <v>25976</v>
      </c>
      <c r="I3486" s="3" t="str">
        <f t="shared" si="278"/>
        <v>U+6578</v>
      </c>
      <c r="J3486" s="3" t="str">
        <f t="shared" si="279"/>
        <v>數</v>
      </c>
      <c r="K3486" s="3" t="b">
        <f t="shared" si="277"/>
        <v>1</v>
      </c>
    </row>
    <row r="3487" spans="2:11" x14ac:dyDescent="0.4">
      <c r="B3487" s="2" t="str" cm="1">
        <f t="array" ref="B3487">INDEX(JIS一覧!$A$1:$CQ$95, VALUE(LEFT(F3487, 2))+1, VALUE(RIGHT(F3487, 2))+1)</f>
        <v>鄒</v>
      </c>
      <c r="E3487" s="1">
        <f t="shared" si="275"/>
        <v>502</v>
      </c>
      <c r="F3487" s="7">
        <v>7832</v>
      </c>
      <c r="G3487" s="9" t="str" cm="1">
        <f t="array" ref="G3487">IF(LEN(F3487)=4,"1-"&amp;LEFT(F3487,2)&amp;"-"&amp;RIGHT(F3487,2),IF(AND(F3487="",B3487&lt;&gt;""),FindJISCoordinate(B3487),"No Code"))</f>
        <v>1-78-32</v>
      </c>
      <c r="H3487" s="3">
        <f t="shared" si="276"/>
        <v>37138</v>
      </c>
      <c r="I3487" s="3" t="str">
        <f t="shared" si="278"/>
        <v>U+9112</v>
      </c>
      <c r="J3487" s="3" t="str">
        <f t="shared" si="279"/>
        <v>鄒</v>
      </c>
      <c r="K3487" s="3" t="b">
        <f t="shared" si="277"/>
        <v>1</v>
      </c>
    </row>
    <row r="3488" spans="2:11" x14ac:dyDescent="0.4">
      <c r="B3488" s="2" t="str" cm="1">
        <f t="array" ref="B3488">INDEX(JIS一覧!$A$1:$CQ$95, VALUE(LEFT(F3488, 2))+1, VALUE(RIGHT(F3488, 2))+1)</f>
        <v>趨</v>
      </c>
      <c r="E3488" s="1">
        <f t="shared" si="275"/>
        <v>502</v>
      </c>
      <c r="F3488" s="7">
        <v>3186</v>
      </c>
      <c r="G3488" s="9" t="str" cm="1">
        <f t="array" ref="G3488">IF(LEN(F3488)=4,"1-"&amp;LEFT(F3488,2)&amp;"-"&amp;RIGHT(F3488,2),IF(AND(F3488="",B3488&lt;&gt;""),FindJISCoordinate(B3488),"No Code"))</f>
        <v>1-31-86</v>
      </c>
      <c r="H3488" s="3">
        <f t="shared" si="276"/>
        <v>36264</v>
      </c>
      <c r="I3488" s="3" t="str">
        <f t="shared" si="278"/>
        <v>U+8DA8</v>
      </c>
      <c r="J3488" s="3" t="str">
        <f t="shared" si="279"/>
        <v>趨</v>
      </c>
      <c r="K3488" s="3" t="b">
        <f t="shared" si="277"/>
        <v>1</v>
      </c>
    </row>
    <row r="3489" spans="2:11" x14ac:dyDescent="0.4">
      <c r="B3489" s="2" t="str" cm="1">
        <f t="array" ref="B3489">INDEX(JIS一覧!$A$1:$CQ$95, VALUE(LEFT(F3489, 2))+1, VALUE(RIGHT(F3489, 2))+1)</f>
        <v>雛</v>
      </c>
      <c r="E3489" s="1">
        <f t="shared" si="275"/>
        <v>502</v>
      </c>
      <c r="F3489" s="7">
        <v>3187</v>
      </c>
      <c r="G3489" s="9" t="str" cm="1">
        <f t="array" ref="G3489">IF(LEN(F3489)=4,"1-"&amp;LEFT(F3489,2)&amp;"-"&amp;RIGHT(F3489,2),IF(AND(F3489="",B3489&lt;&gt;""),FindJISCoordinate(B3489),"No Code"))</f>
        <v>1-31-87</v>
      </c>
      <c r="H3489" s="3">
        <f t="shared" si="276"/>
        <v>38619</v>
      </c>
      <c r="I3489" s="3" t="str">
        <f t="shared" si="278"/>
        <v>U+96DB</v>
      </c>
      <c r="J3489" s="3" t="str">
        <f t="shared" si="279"/>
        <v>雛</v>
      </c>
      <c r="K3489" s="3" t="b">
        <f t="shared" si="277"/>
        <v>1</v>
      </c>
    </row>
    <row r="3490" spans="2:11" x14ac:dyDescent="0.4">
      <c r="B3490" s="2" t="str" cm="1">
        <f t="array" ref="B3490">INDEX(JIS一覧!$A$1:$CQ$95, VALUE(LEFT(F3490, 2))+1, VALUE(RIGHT(F3490, 2))+1)</f>
        <v>据</v>
      </c>
      <c r="E3490" s="1">
        <f t="shared" si="275"/>
        <v>502</v>
      </c>
      <c r="F3490" s="7">
        <v>3188</v>
      </c>
      <c r="G3490" s="9" t="str" cm="1">
        <f t="array" ref="G3490">IF(LEN(F3490)=4,"1-"&amp;LEFT(F3490,2)&amp;"-"&amp;RIGHT(F3490,2),IF(AND(F3490="",B3490&lt;&gt;""),FindJISCoordinate(B3490),"No Code"))</f>
        <v>1-31-88</v>
      </c>
      <c r="H3490" s="3">
        <f t="shared" si="276"/>
        <v>25454</v>
      </c>
      <c r="I3490" s="3" t="str">
        <f t="shared" si="278"/>
        <v>U+636E</v>
      </c>
      <c r="J3490" s="3" t="str">
        <f t="shared" si="279"/>
        <v>据</v>
      </c>
      <c r="K3490" s="3" t="b">
        <f t="shared" si="277"/>
        <v>1</v>
      </c>
    </row>
    <row r="3491" spans="2:11" x14ac:dyDescent="0.4">
      <c r="B3491" s="2" t="str" cm="1">
        <f t="array" ref="B3491">INDEX(JIS一覧!$A$1:$CQ$95, VALUE(LEFT(F3491, 2))+1, VALUE(RIGHT(F3491, 2))+1)</f>
        <v>杉</v>
      </c>
      <c r="E3491" s="1">
        <f t="shared" si="275"/>
        <v>502</v>
      </c>
      <c r="F3491" s="7">
        <v>3189</v>
      </c>
      <c r="G3491" s="9" t="str" cm="1">
        <f t="array" ref="G3491">IF(LEN(F3491)=4,"1-"&amp;LEFT(F3491,2)&amp;"-"&amp;RIGHT(F3491,2),IF(AND(F3491="",B3491&lt;&gt;""),FindJISCoordinate(B3491),"No Code"))</f>
        <v>1-31-89</v>
      </c>
      <c r="H3491" s="3">
        <f t="shared" si="276"/>
        <v>26441</v>
      </c>
      <c r="I3491" s="3" t="str">
        <f t="shared" si="278"/>
        <v>U+6749</v>
      </c>
      <c r="J3491" s="3" t="str">
        <f t="shared" si="279"/>
        <v>杉</v>
      </c>
      <c r="K3491" s="3" t="b">
        <f t="shared" si="277"/>
        <v>1</v>
      </c>
    </row>
    <row r="3492" spans="2:11" x14ac:dyDescent="0.4">
      <c r="B3492" s="2" t="str" cm="1">
        <f t="array" ref="B3492">INDEX(JIS一覧!$A$1:$CQ$95, VALUE(LEFT(F3492, 2))+1, VALUE(RIGHT(F3492, 2))+1)</f>
        <v>椙</v>
      </c>
      <c r="E3492" s="1">
        <f t="shared" si="275"/>
        <v>502</v>
      </c>
      <c r="F3492" s="7">
        <v>3190</v>
      </c>
      <c r="G3492" s="9" t="str" cm="1">
        <f t="array" ref="G3492">IF(LEN(F3492)=4,"1-"&amp;LEFT(F3492,2)&amp;"-"&amp;RIGHT(F3492,2),IF(AND(F3492="",B3492&lt;&gt;""),FindJISCoordinate(B3492),"No Code"))</f>
        <v>1-31-90</v>
      </c>
      <c r="H3492" s="3">
        <f t="shared" si="276"/>
        <v>26905</v>
      </c>
      <c r="I3492" s="3" t="str">
        <f t="shared" si="278"/>
        <v>U+6919</v>
      </c>
      <c r="J3492" s="3" t="str">
        <f t="shared" si="279"/>
        <v>椙</v>
      </c>
      <c r="K3492" s="3" t="b">
        <f t="shared" si="277"/>
        <v>1</v>
      </c>
    </row>
    <row r="3493" spans="2:11" x14ac:dyDescent="0.4">
      <c r="B3493" s="2" t="str" cm="1">
        <f t="array" ref="B3493">INDEX(JIS一覧!$A$1:$CQ$95, VALUE(LEFT(F3493, 2))+1, VALUE(RIGHT(F3493, 2))+1)</f>
        <v>苆</v>
      </c>
      <c r="E3493" s="1">
        <f t="shared" si="275"/>
        <v>502</v>
      </c>
      <c r="F3493" s="7">
        <v>9071</v>
      </c>
      <c r="G3493" s="9" t="str" cm="1">
        <f t="array" ref="G3493">IF(LEN(F3493)=4,"1-"&amp;LEFT(F3493,2)&amp;"-"&amp;RIGHT(F3493,2),IF(AND(F3493="",B3493&lt;&gt;""),FindJISCoordinate(B3493),"No Code"))</f>
        <v>1-90-71</v>
      </c>
      <c r="H3493" s="3">
        <f t="shared" si="276"/>
        <v>33478</v>
      </c>
      <c r="I3493" s="3" t="str">
        <f t="shared" si="278"/>
        <v>U+82C6</v>
      </c>
      <c r="J3493" s="3" t="str">
        <f t="shared" si="279"/>
        <v>苆</v>
      </c>
      <c r="K3493" s="3" t="b">
        <f t="shared" si="277"/>
        <v>1</v>
      </c>
    </row>
    <row r="3494" spans="2:11" x14ac:dyDescent="0.4">
      <c r="B3494" s="2" t="str" cm="1">
        <f t="array" ref="B3494">INDEX(JIS一覧!$A$1:$CQ$95, VALUE(LEFT(F3494, 2))+1, VALUE(RIGHT(F3494, 2))+1)</f>
        <v>裾</v>
      </c>
      <c r="E3494" s="1">
        <f t="shared" si="275"/>
        <v>502</v>
      </c>
      <c r="F3494" s="7">
        <v>3194</v>
      </c>
      <c r="G3494" s="9" t="str" cm="1">
        <f t="array" ref="G3494">IF(LEN(F3494)=4,"1-"&amp;LEFT(F3494,2)&amp;"-"&amp;RIGHT(F3494,2),IF(AND(F3494="",B3494&lt;&gt;""),FindJISCoordinate(B3494),"No Code"))</f>
        <v>1-31-94</v>
      </c>
      <c r="H3494" s="3">
        <f t="shared" si="276"/>
        <v>35070</v>
      </c>
      <c r="I3494" s="3" t="str">
        <f t="shared" si="278"/>
        <v>U+88FE</v>
      </c>
      <c r="J3494" s="3" t="str">
        <f t="shared" si="279"/>
        <v>裾</v>
      </c>
      <c r="K3494" s="3" t="b">
        <f t="shared" si="277"/>
        <v>1</v>
      </c>
    </row>
    <row r="3495" spans="2:11" x14ac:dyDescent="0.4">
      <c r="B3495" s="2"/>
      <c r="C3495" t="s">
        <v>11359</v>
      </c>
      <c r="E3495" s="1">
        <f t="shared" si="275"/>
        <v>502</v>
      </c>
      <c r="G3495" s="9" t="str" cm="1">
        <f t="array" ref="G3495">IF(LEN(F3495)=4,"1-"&amp;LEFT(F3495,2)&amp;"-"&amp;RIGHT(F3495,2),IF(AND(F3495="",B3495&lt;&gt;""),FindJISCoordinate(B3495),"No Code"))</f>
        <v>No Code</v>
      </c>
      <c r="H3495" s="3" t="str">
        <f t="shared" si="276"/>
        <v/>
      </c>
      <c r="I3495" s="3" t="str">
        <f t="shared" si="278"/>
        <v/>
      </c>
      <c r="J3495" s="3" t="str">
        <f t="shared" si="279"/>
        <v/>
      </c>
      <c r="K3495" s="3" t="b">
        <f t="shared" si="277"/>
        <v>1</v>
      </c>
    </row>
    <row r="3496" spans="2:11" x14ac:dyDescent="0.4">
      <c r="B3496" s="2" t="str" cm="1">
        <f t="array" ref="B3496">INDEX(JIS一覧!$A$1:$CQ$95, VALUE(LEFT(F3496, 2))+1, VALUE(RIGHT(F3496, 2))+1)</f>
        <v>辷</v>
      </c>
      <c r="E3496" s="1">
        <f t="shared" si="275"/>
        <v>502</v>
      </c>
      <c r="F3496" s="7">
        <v>7772</v>
      </c>
      <c r="G3496" s="9" t="str" cm="1">
        <f t="array" ref="G3496">IF(LEN(F3496)=4,"1-"&amp;LEFT(F3496,2)&amp;"-"&amp;RIGHT(F3496,2),IF(AND(F3496="",B3496&lt;&gt;""),FindJISCoordinate(B3496),"No Code"))</f>
        <v>1-77-72</v>
      </c>
      <c r="H3496" s="3">
        <f t="shared" si="276"/>
        <v>36791</v>
      </c>
      <c r="I3496" s="3" t="str">
        <f t="shared" si="278"/>
        <v>U+8FB7</v>
      </c>
      <c r="J3496" s="3" t="str">
        <f t="shared" si="279"/>
        <v>辷</v>
      </c>
      <c r="K3496" s="3" t="b">
        <f t="shared" si="277"/>
        <v>1</v>
      </c>
    </row>
    <row r="3497" spans="2:11" x14ac:dyDescent="0.4">
      <c r="B3497" s="2" t="str" cm="1">
        <f t="array" ref="B3497">INDEX(JIS一覧!$A$1:$CQ$95, VALUE(LEFT(F3497, 2))+1, VALUE(RIGHT(F3497, 2))+1)</f>
        <v>寸</v>
      </c>
      <c r="E3497" s="1">
        <f t="shared" si="275"/>
        <v>502</v>
      </c>
      <c r="F3497" s="7">
        <v>3203</v>
      </c>
      <c r="G3497" s="9" t="str" cm="1">
        <f t="array" ref="G3497">IF(LEN(F3497)=4,"1-"&amp;LEFT(F3497,2)&amp;"-"&amp;RIGHT(F3497,2),IF(AND(F3497="",B3497&lt;&gt;""),FindJISCoordinate(B3497),"No Code"))</f>
        <v>1-32-03</v>
      </c>
      <c r="H3497" s="3">
        <f t="shared" si="276"/>
        <v>23544</v>
      </c>
      <c r="I3497" s="3" t="str">
        <f t="shared" si="278"/>
        <v>U+5BF8</v>
      </c>
      <c r="J3497" s="3" t="str">
        <f t="shared" si="279"/>
        <v>寸</v>
      </c>
      <c r="K3497" s="3" t="b">
        <f t="shared" si="277"/>
        <v>1</v>
      </c>
    </row>
    <row r="3498" spans="2:11" x14ac:dyDescent="0.4">
      <c r="B3498" s="2" t="str" cm="1">
        <f t="array" ref="B3498">INDEX(JIS一覧!$A$1:$CQ$95, VALUE(LEFT(F3498, 2))+1, VALUE(RIGHT(F3498, 2))+1)</f>
        <v>瀬</v>
      </c>
      <c r="E3498" s="1">
        <f t="shared" si="275"/>
        <v>502</v>
      </c>
      <c r="F3498" s="7">
        <v>3205</v>
      </c>
      <c r="G3498" s="9" t="str" cm="1">
        <f t="array" ref="G3498">IF(LEN(F3498)=4,"1-"&amp;LEFT(F3498,2)&amp;"-"&amp;RIGHT(F3498,2),IF(AND(F3498="",B3498&lt;&gt;""),FindJISCoordinate(B3498),"No Code"))</f>
        <v>1-32-05</v>
      </c>
      <c r="H3498" s="3">
        <f t="shared" si="276"/>
        <v>28716</v>
      </c>
      <c r="I3498" s="3" t="str">
        <f t="shared" si="278"/>
        <v>U+702C</v>
      </c>
      <c r="J3498" s="3" t="str">
        <f t="shared" si="279"/>
        <v>瀬</v>
      </c>
      <c r="K3498" s="3" t="b">
        <f t="shared" si="277"/>
        <v>1</v>
      </c>
    </row>
    <row r="3499" spans="2:11" x14ac:dyDescent="0.4">
      <c r="B3499" s="2" t="str" cm="1">
        <f t="array" ref="B3499">INDEX(JIS一覧!$A$1:$CQ$95, VALUE(LEFT(F3499, 2))+1, VALUE(RIGHT(F3499, 2))+1)</f>
        <v>瀨</v>
      </c>
      <c r="C3499" t="s">
        <v>11360</v>
      </c>
      <c r="E3499" s="1">
        <f t="shared" si="275"/>
        <v>502</v>
      </c>
      <c r="F3499" s="7">
        <v>8730</v>
      </c>
      <c r="G3499" s="9" t="str" cm="1">
        <f t="array" ref="G3499">IF(LEN(F3499)=4,"1-"&amp;LEFT(F3499,2)&amp;"-"&amp;RIGHT(F3499,2),IF(AND(F3499="",B3499&lt;&gt;""),FindJISCoordinate(B3499),"No Code"))</f>
        <v>1-87-30</v>
      </c>
      <c r="H3499" s="3">
        <f t="shared" si="276"/>
        <v>28712</v>
      </c>
      <c r="I3499" s="3" t="str">
        <f t="shared" si="278"/>
        <v>U+7028</v>
      </c>
      <c r="J3499" s="3" t="str">
        <f t="shared" si="279"/>
        <v>瀨</v>
      </c>
      <c r="K3499" s="3" t="b">
        <f t="shared" si="277"/>
        <v>1</v>
      </c>
    </row>
    <row r="3500" spans="2:11" x14ac:dyDescent="0.4">
      <c r="B3500" s="2" t="str" cm="1">
        <f t="array" ref="B3500">INDEX(JIS一覧!$A$1:$CQ$95, VALUE(LEFT(F3500, 2))+1, VALUE(RIGHT(F3500, 2))+1)</f>
        <v>是</v>
      </c>
      <c r="E3500" s="1">
        <f t="shared" si="275"/>
        <v>502</v>
      </c>
      <c r="F3500" s="7">
        <v>3207</v>
      </c>
      <c r="G3500" s="9" t="str" cm="1">
        <f t="array" ref="G3500">IF(LEN(F3500)=4,"1-"&amp;LEFT(F3500,2)&amp;"-"&amp;RIGHT(F3500,2),IF(AND(F3500="",B3500&lt;&gt;""),FindJISCoordinate(B3500),"No Code"))</f>
        <v>1-32-07</v>
      </c>
      <c r="H3500" s="3">
        <f t="shared" si="276"/>
        <v>26159</v>
      </c>
      <c r="I3500" s="3" t="str">
        <f t="shared" si="278"/>
        <v>U+662F</v>
      </c>
      <c r="J3500" s="3" t="str">
        <f t="shared" si="279"/>
        <v>是</v>
      </c>
      <c r="K3500" s="3" t="b">
        <f t="shared" si="277"/>
        <v>1</v>
      </c>
    </row>
    <row r="3501" spans="2:11" x14ac:dyDescent="0.4">
      <c r="B3501" s="2" t="str" cm="1">
        <f t="array" ref="B3501">INDEX(JIS一覧!$A$1:$CQ$95, VALUE(LEFT(F3501, 2))+1, VALUE(RIGHT(F3501, 2))+1)</f>
        <v>井</v>
      </c>
      <c r="E3501" s="1">
        <f t="shared" si="275"/>
        <v>502</v>
      </c>
      <c r="F3501" s="7">
        <v>1670</v>
      </c>
      <c r="G3501" s="9" t="str" cm="1">
        <f t="array" ref="G3501">IF(LEN(F3501)=4,"1-"&amp;LEFT(F3501,2)&amp;"-"&amp;RIGHT(F3501,2),IF(AND(F3501="",B3501&lt;&gt;""),FindJISCoordinate(B3501),"No Code"))</f>
        <v>1-16-70</v>
      </c>
      <c r="H3501" s="3">
        <f t="shared" si="276"/>
        <v>20117</v>
      </c>
      <c r="I3501" s="3" t="str">
        <f t="shared" si="278"/>
        <v>U+4E95</v>
      </c>
      <c r="J3501" s="3" t="str">
        <f t="shared" si="279"/>
        <v>井</v>
      </c>
      <c r="K3501" s="3" t="b">
        <f t="shared" si="277"/>
        <v>1</v>
      </c>
    </row>
    <row r="3502" spans="2:11" x14ac:dyDescent="0.4">
      <c r="B3502" s="2" t="str" cm="1">
        <f t="array" ref="B3502">INDEX(JIS一覧!$A$1:$CQ$95, VALUE(LEFT(F3502, 2))+1, VALUE(RIGHT(F3502, 2))+1)</f>
        <v>世</v>
      </c>
      <c r="E3502" s="1">
        <f t="shared" si="275"/>
        <v>502</v>
      </c>
      <c r="F3502" s="7">
        <v>3204</v>
      </c>
      <c r="G3502" s="9" t="str" cm="1">
        <f t="array" ref="G3502">IF(LEN(F3502)=4,"1-"&amp;LEFT(F3502,2)&amp;"-"&amp;RIGHT(F3502,2),IF(AND(F3502="",B3502&lt;&gt;""),FindJISCoordinate(B3502),"No Code"))</f>
        <v>1-32-04</v>
      </c>
      <c r="H3502" s="3">
        <f t="shared" si="276"/>
        <v>19990</v>
      </c>
      <c r="I3502" s="3" t="str">
        <f t="shared" si="278"/>
        <v>U+4E16</v>
      </c>
      <c r="J3502" s="3" t="str">
        <f t="shared" si="279"/>
        <v>世</v>
      </c>
      <c r="K3502" s="3" t="b">
        <f t="shared" si="277"/>
        <v>1</v>
      </c>
    </row>
    <row r="3503" spans="2:11" x14ac:dyDescent="0.4">
      <c r="B3503" s="2" t="str" cm="1">
        <f t="array" ref="B3503">INDEX(JIS一覧!$A$1:$CQ$95, VALUE(LEFT(F3503, 2))+1, VALUE(RIGHT(F3503, 2))+1)</f>
        <v>正</v>
      </c>
      <c r="E3503" s="1">
        <f t="shared" si="275"/>
        <v>502</v>
      </c>
      <c r="F3503" s="7">
        <v>3221</v>
      </c>
      <c r="G3503" s="9" t="str" cm="1">
        <f t="array" ref="G3503">IF(LEN(F3503)=4,"1-"&amp;LEFT(F3503,2)&amp;"-"&amp;RIGHT(F3503,2),IF(AND(F3503="",B3503&lt;&gt;""),FindJISCoordinate(B3503),"No Code"))</f>
        <v>1-32-21</v>
      </c>
      <c r="H3503" s="3">
        <f t="shared" si="276"/>
        <v>27491</v>
      </c>
      <c r="I3503" s="3" t="str">
        <f t="shared" si="278"/>
        <v>U+6B63</v>
      </c>
      <c r="J3503" s="3" t="str">
        <f t="shared" si="279"/>
        <v>正</v>
      </c>
      <c r="K3503" s="3" t="b">
        <f t="shared" si="277"/>
        <v>1</v>
      </c>
    </row>
    <row r="3504" spans="2:11" x14ac:dyDescent="0.4">
      <c r="B3504" s="2" t="str" cm="1">
        <f t="array" ref="B3504">INDEX(JIS一覧!$A$1:$CQ$95, VALUE(LEFT(F3504, 2))+1, VALUE(RIGHT(F3504, 2))+1)</f>
        <v>生</v>
      </c>
      <c r="E3504" s="1">
        <f t="shared" si="275"/>
        <v>502</v>
      </c>
      <c r="F3504" s="7">
        <v>3224</v>
      </c>
      <c r="G3504" s="9" t="str" cm="1">
        <f t="array" ref="G3504">IF(LEN(F3504)=4,"1-"&amp;LEFT(F3504,2)&amp;"-"&amp;RIGHT(F3504,2),IF(AND(F3504="",B3504&lt;&gt;""),FindJISCoordinate(B3504),"No Code"))</f>
        <v>1-32-24</v>
      </c>
      <c r="H3504" s="3">
        <f t="shared" si="276"/>
        <v>29983</v>
      </c>
      <c r="I3504" s="3" t="str">
        <f t="shared" si="278"/>
        <v>U+751F</v>
      </c>
      <c r="J3504" s="3" t="str">
        <f t="shared" si="279"/>
        <v>生</v>
      </c>
      <c r="K3504" s="3" t="b">
        <f t="shared" si="277"/>
        <v>1</v>
      </c>
    </row>
    <row r="3505" spans="2:11" x14ac:dyDescent="0.4">
      <c r="B3505" s="2" t="str" cm="1">
        <f t="array" ref="B3505">INDEX(JIS一覧!$A$1:$CQ$95, VALUE(LEFT(F3505, 2))+1, VALUE(RIGHT(F3505, 2))+1)</f>
        <v>成</v>
      </c>
      <c r="E3505" s="1">
        <f t="shared" si="275"/>
        <v>502</v>
      </c>
      <c r="F3505" s="7">
        <v>3214</v>
      </c>
      <c r="G3505" s="9" t="str" cm="1">
        <f t="array" ref="G3505">IF(LEN(F3505)=4,"1-"&amp;LEFT(F3505,2)&amp;"-"&amp;RIGHT(F3505,2),IF(AND(F3505="",B3505&lt;&gt;""),FindJISCoordinate(B3505),"No Code"))</f>
        <v>1-32-14</v>
      </c>
      <c r="H3505" s="3">
        <f t="shared" si="276"/>
        <v>25104</v>
      </c>
      <c r="I3505" s="3" t="str">
        <f t="shared" si="278"/>
        <v>U+6210</v>
      </c>
      <c r="J3505" s="3" t="str">
        <f t="shared" si="279"/>
        <v>成</v>
      </c>
      <c r="K3505" s="3" t="b">
        <f t="shared" si="277"/>
        <v>1</v>
      </c>
    </row>
    <row r="3506" spans="2:11" x14ac:dyDescent="0.4">
      <c r="B3506" s="2"/>
      <c r="C3506" t="s">
        <v>11361</v>
      </c>
      <c r="E3506" s="1">
        <f t="shared" si="275"/>
        <v>502</v>
      </c>
      <c r="G3506" s="9" t="str" cm="1">
        <f t="array" ref="G3506">IF(LEN(F3506)=4,"1-"&amp;LEFT(F3506,2)&amp;"-"&amp;RIGHT(F3506,2),IF(AND(F3506="",B3506&lt;&gt;""),FindJISCoordinate(B3506),"No Code"))</f>
        <v>No Code</v>
      </c>
      <c r="H3506" s="3" t="str">
        <f t="shared" si="276"/>
        <v/>
      </c>
      <c r="I3506" s="3" t="str">
        <f t="shared" si="278"/>
        <v/>
      </c>
      <c r="J3506" s="3" t="str">
        <f t="shared" si="279"/>
        <v/>
      </c>
      <c r="K3506" s="3" t="b">
        <f t="shared" si="277"/>
        <v>1</v>
      </c>
    </row>
    <row r="3507" spans="2:11" x14ac:dyDescent="0.4">
      <c r="B3507" s="2" t="str" cm="1">
        <f t="array" ref="B3507">INDEX(JIS一覧!$A$1:$CQ$95, VALUE(LEFT(F3507, 2))+1, VALUE(RIGHT(F3507, 2))+1)</f>
        <v>西</v>
      </c>
      <c r="E3507" s="1">
        <f t="shared" si="275"/>
        <v>502</v>
      </c>
      <c r="F3507" s="7">
        <v>3230</v>
      </c>
      <c r="G3507" s="9" t="str" cm="1">
        <f t="array" ref="G3507">IF(LEN(F3507)=4,"1-"&amp;LEFT(F3507,2)&amp;"-"&amp;RIGHT(F3507,2),IF(AND(F3507="",B3507&lt;&gt;""),FindJISCoordinate(B3507),"No Code"))</f>
        <v>1-32-30</v>
      </c>
      <c r="H3507" s="3">
        <f t="shared" si="276"/>
        <v>35199</v>
      </c>
      <c r="I3507" s="3" t="str">
        <f t="shared" si="278"/>
        <v>U+897F</v>
      </c>
      <c r="J3507" s="3" t="str">
        <f t="shared" si="279"/>
        <v>西</v>
      </c>
      <c r="K3507" s="3" t="b">
        <f t="shared" si="277"/>
        <v>1</v>
      </c>
    </row>
    <row r="3508" spans="2:11" x14ac:dyDescent="0.4">
      <c r="B3508" s="2" t="str" cm="1">
        <f t="array" ref="B3508">INDEX(JIS一覧!$A$1:$CQ$95, VALUE(LEFT(F3508, 2))+1, VALUE(RIGHT(F3508, 2))+1)</f>
        <v>声</v>
      </c>
      <c r="E3508" s="1">
        <f t="shared" si="275"/>
        <v>502</v>
      </c>
      <c r="F3508" s="7">
        <v>3228</v>
      </c>
      <c r="G3508" s="9" t="str" cm="1">
        <f t="array" ref="G3508">IF(LEN(F3508)=4,"1-"&amp;LEFT(F3508,2)&amp;"-"&amp;RIGHT(F3508,2),IF(AND(F3508="",B3508&lt;&gt;""),FindJISCoordinate(B3508),"No Code"))</f>
        <v>1-32-28</v>
      </c>
      <c r="H3508" s="3">
        <f t="shared" si="276"/>
        <v>22768</v>
      </c>
      <c r="I3508" s="3" t="str">
        <f t="shared" si="278"/>
        <v>U+58F0</v>
      </c>
      <c r="J3508" s="3" t="str">
        <f t="shared" si="279"/>
        <v>声</v>
      </c>
      <c r="K3508" s="3" t="b">
        <f t="shared" si="277"/>
        <v>1</v>
      </c>
    </row>
    <row r="3509" spans="2:11" x14ac:dyDescent="0.4">
      <c r="B3509" s="2" t="str" cm="1">
        <f t="array" ref="B3509">INDEX(JIS一覧!$A$1:$CQ$95, VALUE(LEFT(F3509, 2))+1, VALUE(RIGHT(F3509, 2))+1)</f>
        <v>聲</v>
      </c>
      <c r="C3509" t="s">
        <v>11362</v>
      </c>
      <c r="E3509" s="1">
        <f t="shared" si="275"/>
        <v>502</v>
      </c>
      <c r="F3509" s="7">
        <v>7065</v>
      </c>
      <c r="G3509" s="9" t="str" cm="1">
        <f t="array" ref="G3509">IF(LEN(F3509)=4,"1-"&amp;LEFT(F3509,2)&amp;"-"&amp;RIGHT(F3509,2),IF(AND(F3509="",B3509&lt;&gt;""),FindJISCoordinate(B3509),"No Code"))</f>
        <v>1-70-65</v>
      </c>
      <c r="H3509" s="3">
        <f t="shared" si="276"/>
        <v>32882</v>
      </c>
      <c r="I3509" s="3" t="str">
        <f t="shared" si="278"/>
        <v>U+8072</v>
      </c>
      <c r="J3509" s="3" t="str">
        <f t="shared" si="279"/>
        <v>聲</v>
      </c>
      <c r="K3509" s="3" t="b">
        <f t="shared" si="277"/>
        <v>1</v>
      </c>
    </row>
    <row r="3510" spans="2:11" x14ac:dyDescent="0.4">
      <c r="B3510" s="2" t="str" cm="1">
        <f t="array" ref="B3510">INDEX(JIS一覧!$A$1:$CQ$95, VALUE(LEFT(F3510, 2))+1, VALUE(RIGHT(F3510, 2))+1)</f>
        <v>制</v>
      </c>
      <c r="E3510" s="1">
        <f t="shared" si="275"/>
        <v>502</v>
      </c>
      <c r="F3510" s="7">
        <v>3209</v>
      </c>
      <c r="G3510" s="9" t="str" cm="1">
        <f t="array" ref="G3510">IF(LEN(F3510)=4,"1-"&amp;LEFT(F3510,2)&amp;"-"&amp;RIGHT(F3510,2),IF(AND(F3510="",B3510&lt;&gt;""),FindJISCoordinate(B3510),"No Code"))</f>
        <v>1-32-09</v>
      </c>
      <c r="H3510" s="3">
        <f t="shared" si="276"/>
        <v>21046</v>
      </c>
      <c r="I3510" s="3" t="str">
        <f t="shared" si="278"/>
        <v>U+5236</v>
      </c>
      <c r="J3510" s="3" t="str">
        <f t="shared" si="279"/>
        <v>制</v>
      </c>
      <c r="K3510" s="3" t="b">
        <f t="shared" si="277"/>
        <v>1</v>
      </c>
    </row>
    <row r="3511" spans="2:11" x14ac:dyDescent="0.4">
      <c r="B3511" s="2" t="str" cm="1">
        <f t="array" ref="B3511">INDEX(JIS一覧!$A$1:$CQ$95, VALUE(LEFT(F3511, 2))+1, VALUE(RIGHT(F3511, 2))+1)</f>
        <v>姓</v>
      </c>
      <c r="E3511" s="1">
        <f t="shared" ref="E3511:E3574" si="280">IF(D3511="",E3510,D3511+ROUNDUP(E3510-D3511,-2))</f>
        <v>502</v>
      </c>
      <c r="F3511" s="7">
        <v>3211</v>
      </c>
      <c r="G3511" s="9" t="str" cm="1">
        <f t="array" ref="G3511">IF(LEN(F3511)=4,"1-"&amp;LEFT(F3511,2)&amp;"-"&amp;RIGHT(F3511,2),IF(AND(F3511="",B3511&lt;&gt;""),FindJISCoordinate(B3511),"No Code"))</f>
        <v>1-32-11</v>
      </c>
      <c r="H3511" s="3">
        <f t="shared" si="276"/>
        <v>22995</v>
      </c>
      <c r="I3511" s="3" t="str">
        <f t="shared" si="278"/>
        <v>U+59D3</v>
      </c>
      <c r="J3511" s="3" t="str">
        <f t="shared" si="279"/>
        <v>姓</v>
      </c>
      <c r="K3511" s="3" t="b">
        <f t="shared" si="277"/>
        <v>1</v>
      </c>
    </row>
    <row r="3512" spans="2:11" x14ac:dyDescent="0.4">
      <c r="B3512" s="2" t="str" cm="1">
        <f t="array" ref="B3512">INDEX(JIS一覧!$A$1:$CQ$95, VALUE(LEFT(F3512, 2))+1, VALUE(RIGHT(F3512, 2))+1)</f>
        <v>征</v>
      </c>
      <c r="E3512" s="1">
        <f t="shared" si="280"/>
        <v>502</v>
      </c>
      <c r="F3512" s="7">
        <v>3212</v>
      </c>
      <c r="G3512" s="9" t="str" cm="1">
        <f t="array" ref="G3512">IF(LEN(F3512)=4,"1-"&amp;LEFT(F3512,2)&amp;"-"&amp;RIGHT(F3512,2),IF(AND(F3512="",B3512&lt;&gt;""),FindJISCoordinate(B3512),"No Code"))</f>
        <v>1-32-12</v>
      </c>
      <c r="H3512" s="3">
        <f t="shared" si="276"/>
        <v>24449</v>
      </c>
      <c r="I3512" s="3" t="str">
        <f t="shared" si="278"/>
        <v>U+5F81</v>
      </c>
      <c r="J3512" s="3" t="str">
        <f t="shared" si="279"/>
        <v>征</v>
      </c>
      <c r="K3512" s="3" t="b">
        <f t="shared" si="277"/>
        <v>1</v>
      </c>
    </row>
    <row r="3513" spans="2:11" x14ac:dyDescent="0.4">
      <c r="B3513" s="2" t="str" cm="1">
        <f t="array" ref="B3513">INDEX(JIS一覧!$A$1:$CQ$95, VALUE(LEFT(F3513, 2))+1, VALUE(RIGHT(F3513, 2))+1)</f>
        <v>性</v>
      </c>
      <c r="E3513" s="1">
        <f t="shared" si="280"/>
        <v>502</v>
      </c>
      <c r="F3513" s="7">
        <v>3213</v>
      </c>
      <c r="G3513" s="9" t="str" cm="1">
        <f t="array" ref="G3513">IF(LEN(F3513)=4,"1-"&amp;LEFT(F3513,2)&amp;"-"&amp;RIGHT(F3513,2),IF(AND(F3513="",B3513&lt;&gt;""),FindJISCoordinate(B3513),"No Code"))</f>
        <v>1-32-13</v>
      </c>
      <c r="H3513" s="3">
        <f t="shared" si="276"/>
        <v>24615</v>
      </c>
      <c r="I3513" s="3" t="str">
        <f t="shared" si="278"/>
        <v>U+6027</v>
      </c>
      <c r="J3513" s="3" t="str">
        <f t="shared" si="279"/>
        <v>性</v>
      </c>
      <c r="K3513" s="3" t="b">
        <f t="shared" si="277"/>
        <v>1</v>
      </c>
    </row>
    <row r="3514" spans="2:11" x14ac:dyDescent="0.4">
      <c r="B3514" s="2" t="str" cm="1">
        <f t="array" ref="B3514">INDEX(JIS一覧!$A$1:$CQ$95, VALUE(LEFT(F3514, 2))+1, VALUE(RIGHT(F3514, 2))+1)</f>
        <v>青</v>
      </c>
      <c r="E3514" s="1">
        <f t="shared" si="280"/>
        <v>502</v>
      </c>
      <c r="F3514" s="7">
        <v>3236</v>
      </c>
      <c r="G3514" s="9" t="str" cm="1">
        <f t="array" ref="G3514">IF(LEN(F3514)=4,"1-"&amp;LEFT(F3514,2)&amp;"-"&amp;RIGHT(F3514,2),IF(AND(F3514="",B3514&lt;&gt;""),FindJISCoordinate(B3514),"No Code"))</f>
        <v>1-32-36</v>
      </c>
      <c r="H3514" s="3">
        <f t="shared" si="276"/>
        <v>38738</v>
      </c>
      <c r="I3514" s="3" t="str">
        <f t="shared" si="278"/>
        <v>U+9752</v>
      </c>
      <c r="J3514" s="3" t="str">
        <f t="shared" si="279"/>
        <v>青</v>
      </c>
      <c r="K3514" s="3" t="b">
        <f t="shared" si="277"/>
        <v>1</v>
      </c>
    </row>
    <row r="3515" spans="2:11" x14ac:dyDescent="0.4">
      <c r="B3515" s="2"/>
      <c r="C3515" t="s">
        <v>11363</v>
      </c>
      <c r="E3515" s="1">
        <f t="shared" si="280"/>
        <v>502</v>
      </c>
      <c r="G3515" s="9" t="str" cm="1">
        <f t="array" ref="G3515">IF(LEN(F3515)=4,"1-"&amp;LEFT(F3515,2)&amp;"-"&amp;RIGHT(F3515,2),IF(AND(F3515="",B3515&lt;&gt;""),FindJISCoordinate(B3515),"No Code"))</f>
        <v>No Code</v>
      </c>
      <c r="H3515" s="3" t="str">
        <f t="shared" si="276"/>
        <v/>
      </c>
      <c r="I3515" s="3" t="str">
        <f t="shared" si="278"/>
        <v/>
      </c>
      <c r="J3515" s="3" t="str">
        <f t="shared" si="279"/>
        <v/>
      </c>
      <c r="K3515" s="3" t="b">
        <f t="shared" si="277"/>
        <v>1</v>
      </c>
    </row>
    <row r="3516" spans="2:11" x14ac:dyDescent="0.4">
      <c r="B3516" s="2" t="str" cm="1">
        <f t="array" ref="B3516">INDEX(JIS一覧!$A$1:$CQ$95, VALUE(LEFT(F3516, 2))+1, VALUE(RIGHT(F3516, 2))+1)</f>
        <v>斉</v>
      </c>
      <c r="E3516" s="1">
        <f t="shared" si="280"/>
        <v>502</v>
      </c>
      <c r="F3516" s="7">
        <v>3238</v>
      </c>
      <c r="G3516" s="9" t="str" cm="1">
        <f t="array" ref="G3516">IF(LEN(F3516)=4,"1-"&amp;LEFT(F3516,2)&amp;"-"&amp;RIGHT(F3516,2),IF(AND(F3516="",B3516&lt;&gt;""),FindJISCoordinate(B3516),"No Code"))</f>
        <v>1-32-38</v>
      </c>
      <c r="H3516" s="3">
        <f t="shared" si="276"/>
        <v>25993</v>
      </c>
      <c r="I3516" s="3" t="str">
        <f t="shared" si="278"/>
        <v>U+6589</v>
      </c>
      <c r="J3516" s="3" t="str">
        <f t="shared" si="279"/>
        <v>斉</v>
      </c>
      <c r="K3516" s="3" t="b">
        <f t="shared" si="277"/>
        <v>1</v>
      </c>
    </row>
    <row r="3517" spans="2:11" x14ac:dyDescent="0.4">
      <c r="B3517" s="2" t="str" cm="1">
        <f t="array" ref="B3517">INDEX(JIS一覧!$A$1:$CQ$95, VALUE(LEFT(F3517, 2))+1, VALUE(RIGHT(F3517, 2))+1)</f>
        <v>齊</v>
      </c>
      <c r="C3517" t="s">
        <v>11364</v>
      </c>
      <c r="E3517" s="1">
        <f t="shared" si="280"/>
        <v>502</v>
      </c>
      <c r="F3517" s="7">
        <v>8378</v>
      </c>
      <c r="G3517" s="9" t="str" cm="1">
        <f t="array" ref="G3517">IF(LEN(F3517)=4,"1-"&amp;LEFT(F3517,2)&amp;"-"&amp;RIGHT(F3517,2),IF(AND(F3517="",B3517&lt;&gt;""),FindJISCoordinate(B3517),"No Code"))</f>
        <v>1-83-78</v>
      </c>
      <c r="H3517" s="3">
        <f t="shared" si="276"/>
        <v>40778</v>
      </c>
      <c r="I3517" s="3" t="str">
        <f t="shared" si="278"/>
        <v>U+9F4A</v>
      </c>
      <c r="J3517" s="3" t="str">
        <f t="shared" si="279"/>
        <v>齊</v>
      </c>
      <c r="K3517" s="3" t="b">
        <f t="shared" si="277"/>
        <v>1</v>
      </c>
    </row>
    <row r="3518" spans="2:11" x14ac:dyDescent="0.4">
      <c r="B3518" s="2" t="str" cm="1">
        <f t="array" ref="B3518">INDEX(JIS一覧!$A$1:$CQ$95, VALUE(LEFT(F3518, 2))+1, VALUE(RIGHT(F3518, 2))+1)</f>
        <v>政</v>
      </c>
      <c r="E3518" s="1">
        <f t="shared" si="280"/>
        <v>502</v>
      </c>
      <c r="F3518" s="7">
        <v>3215</v>
      </c>
      <c r="G3518" s="9" t="str" cm="1">
        <f t="array" ref="G3518">IF(LEN(F3518)=4,"1-"&amp;LEFT(F3518,2)&amp;"-"&amp;RIGHT(F3518,2),IF(AND(F3518="",B3518&lt;&gt;""),FindJISCoordinate(B3518),"No Code"))</f>
        <v>1-32-15</v>
      </c>
      <c r="H3518" s="3">
        <f t="shared" si="276"/>
        <v>25919</v>
      </c>
      <c r="I3518" s="3" t="str">
        <f t="shared" si="278"/>
        <v>U+653F</v>
      </c>
      <c r="J3518" s="3" t="str">
        <f t="shared" si="279"/>
        <v>政</v>
      </c>
      <c r="K3518" s="3" t="b">
        <f t="shared" si="277"/>
        <v>1</v>
      </c>
    </row>
    <row r="3519" spans="2:11" x14ac:dyDescent="0.4">
      <c r="B3519" s="2" t="str" cm="1">
        <f t="array" ref="B3519">INDEX(JIS一覧!$A$1:$CQ$95, VALUE(LEFT(F3519, 2))+1, VALUE(RIGHT(F3519, 2))+1)</f>
        <v>星</v>
      </c>
      <c r="E3519" s="1">
        <f t="shared" si="280"/>
        <v>502</v>
      </c>
      <c r="F3519" s="7">
        <v>3217</v>
      </c>
      <c r="G3519" s="9" t="str" cm="1">
        <f t="array" ref="G3519">IF(LEN(F3519)=4,"1-"&amp;LEFT(F3519,2)&amp;"-"&amp;RIGHT(F3519,2),IF(AND(F3519="",B3519&lt;&gt;""),FindJISCoordinate(B3519),"No Code"))</f>
        <v>1-32-17</v>
      </c>
      <c r="H3519" s="3">
        <f t="shared" si="276"/>
        <v>26143</v>
      </c>
      <c r="I3519" s="3" t="str">
        <f t="shared" si="278"/>
        <v>U+661F</v>
      </c>
      <c r="J3519" s="3" t="str">
        <f t="shared" si="279"/>
        <v>星</v>
      </c>
      <c r="K3519" s="3" t="b">
        <f t="shared" si="277"/>
        <v>1</v>
      </c>
    </row>
    <row r="3520" spans="2:11" x14ac:dyDescent="0.4">
      <c r="B3520" s="2" t="str" cm="1">
        <f t="array" ref="B3520">INDEX(JIS一覧!$A$1:$CQ$95, VALUE(LEFT(F3520, 2))+1, VALUE(RIGHT(F3520, 2))+1)</f>
        <v>牲</v>
      </c>
      <c r="E3520" s="1">
        <f t="shared" si="280"/>
        <v>502</v>
      </c>
      <c r="F3520" s="7">
        <v>3223</v>
      </c>
      <c r="G3520" s="9" t="str" cm="1">
        <f t="array" ref="G3520">IF(LEN(F3520)=4,"1-"&amp;LEFT(F3520,2)&amp;"-"&amp;RIGHT(F3520,2),IF(AND(F3520="",B3520&lt;&gt;""),FindJISCoordinate(B3520),"No Code"))</f>
        <v>1-32-23</v>
      </c>
      <c r="H3520" s="3">
        <f t="shared" si="276"/>
        <v>29298</v>
      </c>
      <c r="I3520" s="3" t="str">
        <f t="shared" si="278"/>
        <v>U+7272</v>
      </c>
      <c r="J3520" s="3" t="str">
        <f t="shared" si="279"/>
        <v>牲</v>
      </c>
      <c r="K3520" s="3" t="b">
        <f t="shared" si="277"/>
        <v>1</v>
      </c>
    </row>
    <row r="3521" spans="2:11" x14ac:dyDescent="0.4">
      <c r="B3521" s="2" t="str" cm="1">
        <f t="array" ref="B3521">INDEX(JIS一覧!$A$1:$CQ$95, VALUE(LEFT(F3521, 2))+1, VALUE(RIGHT(F3521, 2))+1)</f>
        <v>省</v>
      </c>
      <c r="E3521" s="1">
        <f t="shared" si="280"/>
        <v>502</v>
      </c>
      <c r="F3521" s="7">
        <v>3042</v>
      </c>
      <c r="G3521" s="9" t="str" cm="1">
        <f t="array" ref="G3521">IF(LEN(F3521)=4,"1-"&amp;LEFT(F3521,2)&amp;"-"&amp;RIGHT(F3521,2),IF(AND(F3521="",B3521&lt;&gt;""),FindJISCoordinate(B3521),"No Code"))</f>
        <v>1-30-42</v>
      </c>
      <c r="H3521" s="3">
        <f t="shared" si="276"/>
        <v>30465</v>
      </c>
      <c r="I3521" s="3" t="str">
        <f t="shared" si="278"/>
        <v>U+7701</v>
      </c>
      <c r="J3521" s="3" t="str">
        <f t="shared" si="279"/>
        <v>省</v>
      </c>
      <c r="K3521" s="3" t="b">
        <f t="shared" si="277"/>
        <v>1</v>
      </c>
    </row>
    <row r="3522" spans="2:11" x14ac:dyDescent="0.4">
      <c r="B3522" s="2" t="str" cm="1">
        <f t="array" ref="B3522">INDEX(JIS一覧!$A$1:$CQ$95, VALUE(LEFT(F3522, 2))+1, VALUE(RIGHT(F3522, 2))+1)</f>
        <v>砌</v>
      </c>
      <c r="E3522" s="1">
        <f t="shared" si="280"/>
        <v>502</v>
      </c>
      <c r="F3522" s="7">
        <v>6670</v>
      </c>
      <c r="G3522" s="9" t="str" cm="1">
        <f t="array" ref="G3522">IF(LEN(F3522)=4,"1-"&amp;LEFT(F3522,2)&amp;"-"&amp;RIGHT(F3522,2),IF(AND(F3522="",B3522&lt;&gt;""),FindJISCoordinate(B3522),"No Code"))</f>
        <v>1-66-70</v>
      </c>
      <c r="H3522" s="3">
        <f t="shared" ref="H3522:H3585" si="281">IFERROR(_xlfn.UNICODE(B3522),"")</f>
        <v>30732</v>
      </c>
      <c r="I3522" s="3" t="str">
        <f t="shared" si="278"/>
        <v>U+780C</v>
      </c>
      <c r="J3522" s="3" t="str">
        <f t="shared" si="279"/>
        <v>砌</v>
      </c>
      <c r="K3522" s="3" t="b">
        <f t="shared" ref="K3522:K3585" si="282">B3522=J3522</f>
        <v>1</v>
      </c>
    </row>
    <row r="3523" spans="2:11" x14ac:dyDescent="0.4">
      <c r="B3523" s="2" t="str" cm="1">
        <f t="array" ref="B3523">INDEX(JIS一覧!$A$1:$CQ$95, VALUE(LEFT(F3523, 2))+1, VALUE(RIGHT(F3523, 2))+1)</f>
        <v>穽</v>
      </c>
      <c r="E3523" s="1">
        <f t="shared" si="280"/>
        <v>502</v>
      </c>
      <c r="F3523" s="7">
        <v>6755</v>
      </c>
      <c r="G3523" s="9" t="str" cm="1">
        <f t="array" ref="G3523">IF(LEN(F3523)=4,"1-"&amp;LEFT(F3523,2)&amp;"-"&amp;RIGHT(F3523,2),IF(AND(F3523="",B3523&lt;&gt;""),FindJISCoordinate(B3523),"No Code"))</f>
        <v>1-67-55</v>
      </c>
      <c r="H3523" s="3">
        <f t="shared" si="281"/>
        <v>31357</v>
      </c>
      <c r="I3523" s="3" t="str">
        <f t="shared" si="278"/>
        <v>U+7A7D</v>
      </c>
      <c r="J3523" s="3" t="str">
        <f t="shared" si="279"/>
        <v>穽</v>
      </c>
      <c r="K3523" s="3" t="b">
        <f t="shared" si="282"/>
        <v>1</v>
      </c>
    </row>
    <row r="3524" spans="2:11" x14ac:dyDescent="0.4">
      <c r="B3524" s="2" t="str" cm="1">
        <f t="array" ref="B3524">INDEX(JIS一覧!$A$1:$CQ$95, VALUE(LEFT(F3524, 2))+1, VALUE(RIGHT(F3524, 2))+1)</f>
        <v>凄</v>
      </c>
      <c r="E3524" s="1">
        <f t="shared" si="280"/>
        <v>502</v>
      </c>
      <c r="F3524" s="7">
        <v>3208</v>
      </c>
      <c r="G3524" s="9" t="str" cm="1">
        <f t="array" ref="G3524">IF(LEN(F3524)=4,"1-"&amp;LEFT(F3524,2)&amp;"-"&amp;RIGHT(F3524,2),IF(AND(F3524="",B3524&lt;&gt;""),FindJISCoordinate(B3524),"No Code"))</f>
        <v>1-32-08</v>
      </c>
      <c r="H3524" s="3">
        <f t="shared" si="281"/>
        <v>20932</v>
      </c>
      <c r="I3524" s="3" t="str">
        <f t="shared" si="278"/>
        <v>U+51C4</v>
      </c>
      <c r="J3524" s="3" t="str">
        <f t="shared" si="279"/>
        <v>凄</v>
      </c>
      <c r="K3524" s="3" t="b">
        <f t="shared" si="282"/>
        <v>1</v>
      </c>
    </row>
    <row r="3525" spans="2:11" x14ac:dyDescent="0.4">
      <c r="B3525" s="2" t="str" cm="1">
        <f t="array" ref="B3525">INDEX(JIS一覧!$A$1:$CQ$95, VALUE(LEFT(F3525, 2))+1, VALUE(RIGHT(F3525, 2))+1)</f>
        <v>凊</v>
      </c>
      <c r="E3525" s="1">
        <f t="shared" si="280"/>
        <v>502</v>
      </c>
      <c r="F3525" s="7">
        <v>1454</v>
      </c>
      <c r="G3525" s="9" t="str" cm="1">
        <f t="array" ref="G3525">IF(LEN(F3525)=4,"1-"&amp;LEFT(F3525,2)&amp;"-"&amp;RIGHT(F3525,2),IF(AND(F3525="",B3525&lt;&gt;""),FindJISCoordinate(B3525),"No Code"))</f>
        <v>1-14-54</v>
      </c>
      <c r="H3525" s="3">
        <f t="shared" si="281"/>
        <v>20938</v>
      </c>
      <c r="I3525" s="3" t="str">
        <f t="shared" si="278"/>
        <v>U+51CA</v>
      </c>
      <c r="J3525" s="3" t="str">
        <f t="shared" si="279"/>
        <v>凊</v>
      </c>
      <c r="K3525" s="3" t="b">
        <f t="shared" si="282"/>
        <v>1</v>
      </c>
    </row>
    <row r="3526" spans="2:11" x14ac:dyDescent="0.4">
      <c r="B3526" s="2" t="str" cm="1">
        <f t="array" ref="B3526">INDEX(JIS一覧!$A$1:$CQ$95, VALUE(LEFT(F3526, 2))+1, VALUE(RIGHT(F3526, 2))+1)</f>
        <v>晟</v>
      </c>
      <c r="E3526" s="1">
        <f t="shared" si="280"/>
        <v>502</v>
      </c>
      <c r="F3526" s="7">
        <v>5880</v>
      </c>
      <c r="G3526" s="9" t="str" cm="1">
        <f t="array" ref="G3526">IF(LEN(F3526)=4,"1-"&amp;LEFT(F3526,2)&amp;"-"&amp;RIGHT(F3526,2),IF(AND(F3526="",B3526&lt;&gt;""),FindJISCoordinate(B3526),"No Code"))</f>
        <v>1-58-80</v>
      </c>
      <c r="H3526" s="3">
        <f t="shared" si="281"/>
        <v>26207</v>
      </c>
      <c r="I3526" s="3" t="str">
        <f t="shared" si="278"/>
        <v>U+665F</v>
      </c>
      <c r="J3526" s="3" t="str">
        <f t="shared" si="279"/>
        <v>晟</v>
      </c>
      <c r="K3526" s="3" t="b">
        <f t="shared" si="282"/>
        <v>1</v>
      </c>
    </row>
    <row r="3527" spans="2:11" x14ac:dyDescent="0.4">
      <c r="B3527" s="2"/>
      <c r="C3527" t="s">
        <v>11365</v>
      </c>
      <c r="E3527" s="1">
        <f t="shared" si="280"/>
        <v>502</v>
      </c>
      <c r="G3527" s="9" t="str" cm="1">
        <f t="array" ref="G3527">IF(LEN(F3527)=4,"1-"&amp;LEFT(F3527,2)&amp;"-"&amp;RIGHT(F3527,2),IF(AND(F3527="",B3527&lt;&gt;""),FindJISCoordinate(B3527),"No Code"))</f>
        <v>No Code</v>
      </c>
      <c r="H3527" s="3" t="str">
        <f t="shared" si="281"/>
        <v/>
      </c>
      <c r="I3527" s="3" t="str">
        <f t="shared" si="278"/>
        <v/>
      </c>
      <c r="J3527" s="3" t="str">
        <f t="shared" si="279"/>
        <v/>
      </c>
      <c r="K3527" s="3" t="b">
        <f t="shared" si="282"/>
        <v>1</v>
      </c>
    </row>
    <row r="3528" spans="2:11" x14ac:dyDescent="0.4">
      <c r="B3528" s="2" t="str" cm="1">
        <f t="array" ref="B3528">INDEX(JIS一覧!$A$1:$CQ$95, VALUE(LEFT(F3528, 2))+1, VALUE(RIGHT(F3528, 2))+1)</f>
        <v>栖</v>
      </c>
      <c r="E3528" s="1">
        <f t="shared" si="280"/>
        <v>502</v>
      </c>
      <c r="F3528" s="7">
        <v>3220</v>
      </c>
      <c r="G3528" s="9" t="str" cm="1">
        <f t="array" ref="G3528">IF(LEN(F3528)=4,"1-"&amp;LEFT(F3528,2)&amp;"-"&amp;RIGHT(F3528,2),IF(AND(F3528="",B3528&lt;&gt;""),FindJISCoordinate(B3528),"No Code"))</f>
        <v>1-32-20</v>
      </c>
      <c r="H3528" s="3">
        <f t="shared" si="281"/>
        <v>26646</v>
      </c>
      <c r="I3528" s="3" t="str">
        <f t="shared" si="278"/>
        <v>U+6816</v>
      </c>
      <c r="J3528" s="3" t="str">
        <f t="shared" si="279"/>
        <v>栖</v>
      </c>
      <c r="K3528" s="3" t="b">
        <f t="shared" si="282"/>
        <v>1</v>
      </c>
    </row>
    <row r="3529" spans="2:11" x14ac:dyDescent="0.4">
      <c r="B3529" s="2" t="str" cm="1">
        <f t="array" ref="B3529">INDEX(JIS一覧!$A$1:$CQ$95, VALUE(LEFT(F3529, 2))+1, VALUE(RIGHT(F3529, 2))+1)</f>
        <v>眥</v>
      </c>
      <c r="E3529" s="1">
        <f t="shared" si="280"/>
        <v>502</v>
      </c>
      <c r="F3529" s="7">
        <v>6636</v>
      </c>
      <c r="G3529" s="9" t="str" cm="1">
        <f t="array" ref="G3529">IF(LEN(F3529)=4,"1-"&amp;LEFT(F3529,2)&amp;"-"&amp;RIGHT(F3529,2),IF(AND(F3529="",B3529&lt;&gt;""),FindJISCoordinate(B3529),"No Code"))</f>
        <v>1-66-36</v>
      </c>
      <c r="H3529" s="3">
        <f t="shared" si="281"/>
        <v>30501</v>
      </c>
      <c r="I3529" s="3" t="str">
        <f t="shared" si="278"/>
        <v>U+7725</v>
      </c>
      <c r="J3529" s="3" t="str">
        <f t="shared" si="279"/>
        <v>眥</v>
      </c>
      <c r="K3529" s="3" t="b">
        <f t="shared" si="282"/>
        <v>1</v>
      </c>
    </row>
    <row r="3530" spans="2:11" x14ac:dyDescent="0.4">
      <c r="B3530" s="2" t="str" cm="1">
        <f t="array" ref="B3530">INDEX(JIS一覧!$A$1:$CQ$95, VALUE(LEFT(F3530, 2))+1, VALUE(RIGHT(F3530, 2))+1)</f>
        <v>眦</v>
      </c>
      <c r="C3530" t="s">
        <v>11366</v>
      </c>
      <c r="E3530" s="1">
        <f t="shared" si="280"/>
        <v>502</v>
      </c>
      <c r="F3530" s="7">
        <v>6637</v>
      </c>
      <c r="G3530" s="9" t="str" cm="1">
        <f t="array" ref="G3530">IF(LEN(F3530)=4,"1-"&amp;LEFT(F3530,2)&amp;"-"&amp;RIGHT(F3530,2),IF(AND(F3530="",B3530&lt;&gt;""),FindJISCoordinate(B3530),"No Code"))</f>
        <v>1-66-37</v>
      </c>
      <c r="H3530" s="3">
        <f t="shared" si="281"/>
        <v>30502</v>
      </c>
      <c r="I3530" s="3" t="str">
        <f t="shared" ref="I3530:I3593" si="283">IFERROR("U+"&amp;DEC2HEX(H3530),"")</f>
        <v>U+7726</v>
      </c>
      <c r="J3530" s="3" t="str">
        <f t="shared" ref="J3530:J3593" si="284">IFERROR(_xlfn.UNICHAR(H3530),"")</f>
        <v>眦</v>
      </c>
      <c r="K3530" s="3" t="b">
        <f t="shared" si="282"/>
        <v>1</v>
      </c>
    </row>
    <row r="3531" spans="2:11" x14ac:dyDescent="0.4">
      <c r="B3531" s="2" t="str" cm="1">
        <f t="array" ref="B3531">INDEX(JIS一覧!$A$1:$CQ$95, VALUE(LEFT(F3531, 2))+1, VALUE(RIGHT(F3531, 2))+1)</f>
        <v>逝</v>
      </c>
      <c r="E3531" s="1">
        <f t="shared" si="280"/>
        <v>502</v>
      </c>
      <c r="F3531" s="7">
        <v>3234</v>
      </c>
      <c r="G3531" s="9" t="str" cm="1">
        <f t="array" ref="G3531">IF(LEN(F3531)=4,"1-"&amp;LEFT(F3531,2)&amp;"-"&amp;RIGHT(F3531,2),IF(AND(F3531="",B3531&lt;&gt;""),FindJISCoordinate(B3531),"No Code"))</f>
        <v>1-32-34</v>
      </c>
      <c r="H3531" s="3">
        <f t="shared" si="281"/>
        <v>36893</v>
      </c>
      <c r="I3531" s="3" t="str">
        <f t="shared" si="283"/>
        <v>U+901D</v>
      </c>
      <c r="J3531" s="3" t="str">
        <f t="shared" si="284"/>
        <v>逝</v>
      </c>
      <c r="K3531" s="3" t="b">
        <f t="shared" si="282"/>
        <v>1</v>
      </c>
    </row>
    <row r="3532" spans="2:11" x14ac:dyDescent="0.4">
      <c r="B3532" s="2"/>
      <c r="C3532" t="s">
        <v>11367</v>
      </c>
      <c r="E3532" s="1">
        <f t="shared" si="280"/>
        <v>502</v>
      </c>
      <c r="G3532" s="9" t="str" cm="1">
        <f t="array" ref="G3532">IF(LEN(F3532)=4,"1-"&amp;LEFT(F3532,2)&amp;"-"&amp;RIGHT(F3532,2),IF(AND(F3532="",B3532&lt;&gt;""),FindJISCoordinate(B3532),"No Code"))</f>
        <v>No Code</v>
      </c>
      <c r="H3532" s="3" t="str">
        <f t="shared" si="281"/>
        <v/>
      </c>
      <c r="I3532" s="3" t="str">
        <f t="shared" si="283"/>
        <v/>
      </c>
      <c r="J3532" s="3" t="str">
        <f t="shared" si="284"/>
        <v/>
      </c>
      <c r="K3532" s="3" t="b">
        <f t="shared" si="282"/>
        <v>1</v>
      </c>
    </row>
    <row r="3533" spans="2:11" x14ac:dyDescent="0.4">
      <c r="B3533" s="2" t="str" cm="1">
        <f t="array" ref="B3533">INDEX(JIS一覧!$A$1:$CQ$95, VALUE(LEFT(F3533, 2))+1, VALUE(RIGHT(F3533, 2))+1)</f>
        <v>悽</v>
      </c>
      <c r="E3533" s="1">
        <f t="shared" si="280"/>
        <v>502</v>
      </c>
      <c r="F3533" s="7">
        <v>5614</v>
      </c>
      <c r="G3533" s="9" t="str" cm="1">
        <f t="array" ref="G3533">IF(LEN(F3533)=4,"1-"&amp;LEFT(F3533,2)&amp;"-"&amp;RIGHT(F3533,2),IF(AND(F3533="",B3533&lt;&gt;""),FindJISCoordinate(B3533),"No Code"))</f>
        <v>1-56-14</v>
      </c>
      <c r="H3533" s="3">
        <f t="shared" si="281"/>
        <v>24765</v>
      </c>
      <c r="I3533" s="3" t="str">
        <f t="shared" si="283"/>
        <v>U+60BD</v>
      </c>
      <c r="J3533" s="3" t="str">
        <f t="shared" si="284"/>
        <v>悽</v>
      </c>
      <c r="K3533" s="3" t="b">
        <f t="shared" si="282"/>
        <v>1</v>
      </c>
    </row>
    <row r="3534" spans="2:11" x14ac:dyDescent="0.4">
      <c r="B3534" s="2" t="str" cm="1">
        <f t="array" ref="B3534">INDEX(JIS一覧!$A$1:$CQ$95, VALUE(LEFT(F3534, 2))+1, VALUE(RIGHT(F3534, 2))+1)</f>
        <v>旌</v>
      </c>
      <c r="E3534" s="1">
        <f t="shared" si="280"/>
        <v>502</v>
      </c>
      <c r="F3534" s="7">
        <v>5855</v>
      </c>
      <c r="G3534" s="9" t="str" cm="1">
        <f t="array" ref="G3534">IF(LEN(F3534)=4,"1-"&amp;LEFT(F3534,2)&amp;"-"&amp;RIGHT(F3534,2),IF(AND(F3534="",B3534&lt;&gt;""),FindJISCoordinate(B3534),"No Code"))</f>
        <v>1-58-55</v>
      </c>
      <c r="H3534" s="3">
        <f t="shared" si="281"/>
        <v>26060</v>
      </c>
      <c r="I3534" s="3" t="str">
        <f t="shared" si="283"/>
        <v>U+65CC</v>
      </c>
      <c r="J3534" s="3" t="str">
        <f t="shared" si="284"/>
        <v>旌</v>
      </c>
      <c r="K3534" s="3" t="b">
        <f t="shared" si="282"/>
        <v>1</v>
      </c>
    </row>
    <row r="3535" spans="2:11" x14ac:dyDescent="0.4">
      <c r="B3535" s="2" t="str" cm="1">
        <f t="array" ref="B3535">INDEX(JIS一覧!$A$1:$CQ$95, VALUE(LEFT(F3535, 2))+1, VALUE(RIGHT(F3535, 2))+1)</f>
        <v>清</v>
      </c>
      <c r="E3535" s="1">
        <f t="shared" si="280"/>
        <v>502</v>
      </c>
      <c r="F3535" s="7">
        <v>3222</v>
      </c>
      <c r="G3535" s="9" t="str" cm="1">
        <f t="array" ref="G3535">IF(LEN(F3535)=4,"1-"&amp;LEFT(F3535,2)&amp;"-"&amp;RIGHT(F3535,2),IF(AND(F3535="",B3535&lt;&gt;""),FindJISCoordinate(B3535),"No Code"))</f>
        <v>1-32-22</v>
      </c>
      <c r="H3535" s="3">
        <f t="shared" si="281"/>
        <v>28165</v>
      </c>
      <c r="I3535" s="3" t="str">
        <f t="shared" si="283"/>
        <v>U+6E05</v>
      </c>
      <c r="J3535" s="3" t="str">
        <f t="shared" si="284"/>
        <v>清</v>
      </c>
      <c r="K3535" s="3" t="b">
        <f t="shared" si="282"/>
        <v>1</v>
      </c>
    </row>
    <row r="3536" spans="2:11" x14ac:dyDescent="0.4">
      <c r="B3536" s="2"/>
      <c r="C3536" t="s">
        <v>11368</v>
      </c>
      <c r="E3536" s="1">
        <f t="shared" si="280"/>
        <v>502</v>
      </c>
      <c r="G3536" s="9" t="str" cm="1">
        <f t="array" ref="G3536">IF(LEN(F3536)=4,"1-"&amp;LEFT(F3536,2)&amp;"-"&amp;RIGHT(F3536,2),IF(AND(F3536="",B3536&lt;&gt;""),FindJISCoordinate(B3536),"No Code"))</f>
        <v>No Code</v>
      </c>
      <c r="H3536" s="3" t="str">
        <f t="shared" si="281"/>
        <v/>
      </c>
      <c r="I3536" s="3" t="str">
        <f t="shared" si="283"/>
        <v/>
      </c>
      <c r="J3536" s="3" t="str">
        <f t="shared" si="284"/>
        <v/>
      </c>
      <c r="K3536" s="3" t="b">
        <f t="shared" si="282"/>
        <v>1</v>
      </c>
    </row>
    <row r="3537" spans="2:11" x14ac:dyDescent="0.4">
      <c r="B3537" s="2" t="str" cm="1">
        <f t="array" ref="B3537">INDEX(JIS一覧!$A$1:$CQ$95, VALUE(LEFT(F3537, 2))+1, VALUE(RIGHT(F3537, 2))+1)</f>
        <v>淒</v>
      </c>
      <c r="E3537" s="1">
        <f t="shared" si="280"/>
        <v>502</v>
      </c>
      <c r="F3537" s="7">
        <v>6239</v>
      </c>
      <c r="G3537" s="9" t="str" cm="1">
        <f t="array" ref="G3537">IF(LEN(F3537)=4,"1-"&amp;LEFT(F3537,2)&amp;"-"&amp;RIGHT(F3537,2),IF(AND(F3537="",B3537&lt;&gt;""),FindJISCoordinate(B3537),"No Code"))</f>
        <v>1-62-39</v>
      </c>
      <c r="H3537" s="3">
        <f t="shared" si="281"/>
        <v>28114</v>
      </c>
      <c r="I3537" s="3" t="str">
        <f t="shared" si="283"/>
        <v>U+6DD2</v>
      </c>
      <c r="J3537" s="3" t="str">
        <f t="shared" si="284"/>
        <v>淒</v>
      </c>
      <c r="K3537" s="3" t="b">
        <f t="shared" si="282"/>
        <v>1</v>
      </c>
    </row>
    <row r="3538" spans="2:11" x14ac:dyDescent="0.4">
      <c r="B3538" s="2" t="str" cm="1">
        <f t="array" ref="B3538">INDEX(JIS一覧!$A$1:$CQ$95, VALUE(LEFT(F3538, 2))+1, VALUE(RIGHT(F3538, 2))+1)</f>
        <v>盛</v>
      </c>
      <c r="E3538" s="1">
        <f t="shared" si="280"/>
        <v>502</v>
      </c>
      <c r="F3538" s="7">
        <v>3225</v>
      </c>
      <c r="G3538" s="9" t="str" cm="1">
        <f t="array" ref="G3538">IF(LEN(F3538)=4,"1-"&amp;LEFT(F3538,2)&amp;"-"&amp;RIGHT(F3538,2),IF(AND(F3538="",B3538&lt;&gt;""),FindJISCoordinate(B3538),"No Code"))</f>
        <v>1-32-25</v>
      </c>
      <c r="H3538" s="3">
        <f t="shared" si="281"/>
        <v>30427</v>
      </c>
      <c r="I3538" s="3" t="str">
        <f t="shared" si="283"/>
        <v>U+76DB</v>
      </c>
      <c r="J3538" s="3" t="str">
        <f t="shared" si="284"/>
        <v>盛</v>
      </c>
      <c r="K3538" s="3" t="b">
        <f t="shared" si="282"/>
        <v>1</v>
      </c>
    </row>
    <row r="3539" spans="2:11" x14ac:dyDescent="0.4">
      <c r="B3539" s="2"/>
      <c r="C3539" t="s">
        <v>11369</v>
      </c>
      <c r="E3539" s="1">
        <f t="shared" si="280"/>
        <v>502</v>
      </c>
      <c r="G3539" s="9" t="str" cm="1">
        <f t="array" ref="G3539">IF(LEN(F3539)=4,"1-"&amp;LEFT(F3539,2)&amp;"-"&amp;RIGHT(F3539,2),IF(AND(F3539="",B3539&lt;&gt;""),FindJISCoordinate(B3539),"No Code"))</f>
        <v>No Code</v>
      </c>
      <c r="H3539" s="3" t="str">
        <f t="shared" si="281"/>
        <v/>
      </c>
      <c r="I3539" s="3" t="str">
        <f t="shared" si="283"/>
        <v/>
      </c>
      <c r="J3539" s="3" t="str">
        <f t="shared" si="284"/>
        <v/>
      </c>
      <c r="K3539" s="3" t="b">
        <f t="shared" si="282"/>
        <v>1</v>
      </c>
    </row>
    <row r="3540" spans="2:11" x14ac:dyDescent="0.4">
      <c r="B3540" s="2" t="str" cm="1">
        <f t="array" ref="B3540">INDEX(JIS一覧!$A$1:$CQ$95, VALUE(LEFT(F3540, 2))+1, VALUE(RIGHT(F3540, 2))+1)</f>
        <v>菁</v>
      </c>
      <c r="E3540" s="1">
        <f t="shared" si="280"/>
        <v>502</v>
      </c>
      <c r="F3540" s="7">
        <v>7239</v>
      </c>
      <c r="G3540" s="9" t="str" cm="1">
        <f t="array" ref="G3540">IF(LEN(F3540)=4,"1-"&amp;LEFT(F3540,2)&amp;"-"&amp;RIGHT(F3540,2),IF(AND(F3540="",B3540&lt;&gt;""),FindJISCoordinate(B3540),"No Code"))</f>
        <v>1-72-39</v>
      </c>
      <c r="H3540" s="3">
        <f t="shared" si="281"/>
        <v>33729</v>
      </c>
      <c r="I3540" s="3" t="str">
        <f t="shared" si="283"/>
        <v>U+83C1</v>
      </c>
      <c r="J3540" s="3" t="str">
        <f t="shared" si="284"/>
        <v>菁</v>
      </c>
      <c r="K3540" s="3" t="b">
        <f t="shared" si="282"/>
        <v>1</v>
      </c>
    </row>
    <row r="3541" spans="2:11" x14ac:dyDescent="0.4">
      <c r="B3541" s="2" t="str" cm="1">
        <f t="array" ref="B3541">INDEX(JIS一覧!$A$1:$CQ$95, VALUE(LEFT(F3541, 2))+1, VALUE(RIGHT(F3541, 2))+1)</f>
        <v>婿</v>
      </c>
      <c r="E3541" s="1">
        <f t="shared" si="280"/>
        <v>502</v>
      </c>
      <c r="F3541" s="7">
        <v>4427</v>
      </c>
      <c r="G3541" s="9" t="str" cm="1">
        <f t="array" ref="G3541">IF(LEN(F3541)=4,"1-"&amp;LEFT(F3541,2)&amp;"-"&amp;RIGHT(F3541,2),IF(AND(F3541="",B3541&lt;&gt;""),FindJISCoordinate(B3541),"No Code"))</f>
        <v>1-44-27</v>
      </c>
      <c r="H3541" s="3">
        <f t="shared" si="281"/>
        <v>23167</v>
      </c>
      <c r="I3541" s="3" t="str">
        <f t="shared" si="283"/>
        <v>U+5A7F</v>
      </c>
      <c r="J3541" s="3" t="str">
        <f t="shared" si="284"/>
        <v>婿</v>
      </c>
      <c r="K3541" s="3" t="b">
        <f t="shared" si="282"/>
        <v>1</v>
      </c>
    </row>
    <row r="3542" spans="2:11" x14ac:dyDescent="0.4">
      <c r="B3542" s="2" t="str" cm="1">
        <f t="array" ref="B3542">INDEX(JIS一覧!$A$1:$CQ$95, VALUE(LEFT(F3542, 2))+1, VALUE(RIGHT(F3542, 2))+1)</f>
        <v>壻</v>
      </c>
      <c r="C3542" s="6" t="s">
        <v>11370</v>
      </c>
      <c r="E3542" s="1">
        <f t="shared" si="280"/>
        <v>502</v>
      </c>
      <c r="F3542" s="7">
        <v>5270</v>
      </c>
      <c r="G3542" s="9" t="str" cm="1">
        <f t="array" ref="G3542">IF(LEN(F3542)=4,"1-"&amp;LEFT(F3542,2)&amp;"-"&amp;RIGHT(F3542,2),IF(AND(F3542="",B3542&lt;&gt;""),FindJISCoordinate(B3542),"No Code"))</f>
        <v>1-52-70</v>
      </c>
      <c r="H3542" s="3">
        <f t="shared" si="281"/>
        <v>22779</v>
      </c>
      <c r="I3542" s="3" t="str">
        <f t="shared" si="283"/>
        <v>U+58FB</v>
      </c>
      <c r="J3542" s="3" t="str">
        <f t="shared" si="284"/>
        <v>壻</v>
      </c>
      <c r="K3542" s="3" t="b">
        <f t="shared" si="282"/>
        <v>1</v>
      </c>
    </row>
    <row r="3543" spans="2:11" x14ac:dyDescent="0.4">
      <c r="B3543" s="2" t="str" cm="1">
        <f t="array" ref="B3543">INDEX(JIS一覧!$A$1:$CQ$95, VALUE(LEFT(F3543, 2))+1, VALUE(RIGHT(F3543, 2))+1)</f>
        <v>聟</v>
      </c>
      <c r="C3543" s="6" t="s">
        <v>11371</v>
      </c>
      <c r="E3543" s="1">
        <f t="shared" si="280"/>
        <v>502</v>
      </c>
      <c r="F3543" s="7">
        <v>7061</v>
      </c>
      <c r="G3543" s="9" t="str" cm="1">
        <f t="array" ref="G3543">IF(LEN(F3543)=4,"1-"&amp;LEFT(F3543,2)&amp;"-"&amp;RIGHT(F3543,2),IF(AND(F3543="",B3543&lt;&gt;""),FindJISCoordinate(B3543),"No Code"))</f>
        <v>1-70-61</v>
      </c>
      <c r="H3543" s="3">
        <f t="shared" si="281"/>
        <v>32863</v>
      </c>
      <c r="I3543" s="3" t="str">
        <f t="shared" si="283"/>
        <v>U+805F</v>
      </c>
      <c r="J3543" s="3" t="str">
        <f t="shared" si="284"/>
        <v>聟</v>
      </c>
      <c r="K3543" s="3" t="b">
        <f t="shared" si="282"/>
        <v>1</v>
      </c>
    </row>
    <row r="3544" spans="2:11" x14ac:dyDescent="0.4">
      <c r="B3544" s="2" t="str" cm="1">
        <f t="array" ref="B3544">INDEX(JIS一覧!$A$1:$CQ$95, VALUE(LEFT(F3544, 2))+1, VALUE(RIGHT(F3544, 2))+1)</f>
        <v>惺</v>
      </c>
      <c r="E3544" s="1">
        <f t="shared" si="280"/>
        <v>502</v>
      </c>
      <c r="F3544" s="7">
        <v>5625</v>
      </c>
      <c r="G3544" s="9" t="str" cm="1">
        <f t="array" ref="G3544">IF(LEN(F3544)=4,"1-"&amp;LEFT(F3544,2)&amp;"-"&amp;RIGHT(F3544,2),IF(AND(F3544="",B3544&lt;&gt;""),FindJISCoordinate(B3544),"No Code"))</f>
        <v>1-56-25</v>
      </c>
      <c r="H3544" s="3">
        <f t="shared" si="281"/>
        <v>24826</v>
      </c>
      <c r="I3544" s="3" t="str">
        <f t="shared" si="283"/>
        <v>U+60FA</v>
      </c>
      <c r="J3544" s="3" t="str">
        <f t="shared" si="284"/>
        <v>惺</v>
      </c>
      <c r="K3544" s="3" t="b">
        <f t="shared" si="282"/>
        <v>1</v>
      </c>
    </row>
    <row r="3545" spans="2:11" x14ac:dyDescent="0.4">
      <c r="B3545" s="2" t="str" cm="1">
        <f t="array" ref="B3545">INDEX(JIS一覧!$A$1:$CQ$95, VALUE(LEFT(F3545, 2))+1, VALUE(RIGHT(F3545, 2))+1)</f>
        <v>掣</v>
      </c>
      <c r="E3545" s="1">
        <f t="shared" si="280"/>
        <v>502</v>
      </c>
      <c r="F3545" s="7">
        <v>5758</v>
      </c>
      <c r="G3545" s="9" t="str" cm="1">
        <f t="array" ref="G3545">IF(LEN(F3545)=4,"1-"&amp;LEFT(F3545,2)&amp;"-"&amp;RIGHT(F3545,2),IF(AND(F3545="",B3545&lt;&gt;""),FindJISCoordinate(B3545),"No Code"))</f>
        <v>1-57-58</v>
      </c>
      <c r="H3545" s="3">
        <f t="shared" si="281"/>
        <v>25507</v>
      </c>
      <c r="I3545" s="3" t="str">
        <f t="shared" si="283"/>
        <v>U+63A3</v>
      </c>
      <c r="J3545" s="3" t="str">
        <f t="shared" si="284"/>
        <v>掣</v>
      </c>
      <c r="K3545" s="3" t="b">
        <f t="shared" si="282"/>
        <v>1</v>
      </c>
    </row>
    <row r="3546" spans="2:11" x14ac:dyDescent="0.4">
      <c r="B3546" s="2" t="str" cm="1">
        <f t="array" ref="B3546">INDEX(JIS一覧!$A$1:$CQ$95, VALUE(LEFT(F3546, 2))+1, VALUE(RIGHT(F3546, 2))+1)</f>
        <v>晴</v>
      </c>
      <c r="E3546" s="1">
        <f t="shared" si="280"/>
        <v>502</v>
      </c>
      <c r="F3546" s="7">
        <v>3218</v>
      </c>
      <c r="G3546" s="9" t="str" cm="1">
        <f t="array" ref="G3546">IF(LEN(F3546)=4,"1-"&amp;LEFT(F3546,2)&amp;"-"&amp;RIGHT(F3546,2),IF(AND(F3546="",B3546&lt;&gt;""),FindJISCoordinate(B3546),"No Code"))</f>
        <v>1-32-18</v>
      </c>
      <c r="H3546" s="3">
        <f t="shared" si="281"/>
        <v>26228</v>
      </c>
      <c r="I3546" s="3" t="str">
        <f t="shared" si="283"/>
        <v>U+6674</v>
      </c>
      <c r="J3546" s="3" t="str">
        <f t="shared" si="284"/>
        <v>晴</v>
      </c>
      <c r="K3546" s="3" t="b">
        <f t="shared" si="282"/>
        <v>1</v>
      </c>
    </row>
    <row r="3547" spans="2:11" x14ac:dyDescent="0.4">
      <c r="B3547" s="2"/>
      <c r="C3547" t="s">
        <v>11372</v>
      </c>
      <c r="E3547" s="1">
        <f t="shared" si="280"/>
        <v>502</v>
      </c>
      <c r="G3547" s="9" t="str" cm="1">
        <f t="array" ref="G3547">IF(LEN(F3547)=4,"1-"&amp;LEFT(F3547,2)&amp;"-"&amp;RIGHT(F3547,2),IF(AND(F3547="",B3547&lt;&gt;""),FindJISCoordinate(B3547),"No Code"))</f>
        <v>No Code</v>
      </c>
      <c r="H3547" s="3" t="str">
        <f t="shared" si="281"/>
        <v/>
      </c>
      <c r="I3547" s="3" t="str">
        <f t="shared" si="283"/>
        <v/>
      </c>
      <c r="J3547" s="3" t="str">
        <f t="shared" si="284"/>
        <v/>
      </c>
      <c r="K3547" s="3" t="b">
        <f t="shared" si="282"/>
        <v>1</v>
      </c>
    </row>
    <row r="3548" spans="2:11" x14ac:dyDescent="0.4">
      <c r="B3548" s="2" t="str" cm="1">
        <f t="array" ref="B3548">INDEX(JIS一覧!$A$1:$CQ$95, VALUE(LEFT(F3548, 2))+1, VALUE(RIGHT(F3548, 2))+1)</f>
        <v>棲</v>
      </c>
      <c r="E3548" s="1">
        <f t="shared" si="280"/>
        <v>502</v>
      </c>
      <c r="F3548" s="7">
        <v>3219</v>
      </c>
      <c r="G3548" s="9" t="str" cm="1">
        <f t="array" ref="G3548">IF(LEN(F3548)=4,"1-"&amp;LEFT(F3548,2)&amp;"-"&amp;RIGHT(F3548,2),IF(AND(F3548="",B3548&lt;&gt;""),FindJISCoordinate(B3548),"No Code"))</f>
        <v>1-32-19</v>
      </c>
      <c r="H3548" s="3">
        <f t="shared" si="281"/>
        <v>26866</v>
      </c>
      <c r="I3548" s="3" t="str">
        <f t="shared" si="283"/>
        <v>U+68F2</v>
      </c>
      <c r="J3548" s="3" t="str">
        <f t="shared" si="284"/>
        <v>棲</v>
      </c>
      <c r="K3548" s="3" t="b">
        <f t="shared" si="282"/>
        <v>1</v>
      </c>
    </row>
    <row r="3549" spans="2:11" x14ac:dyDescent="0.4">
      <c r="B3549" s="2" t="str" cm="1">
        <f t="array" ref="B3549">INDEX(JIS一覧!$A$1:$CQ$95, VALUE(LEFT(F3549, 2))+1, VALUE(RIGHT(F3549, 2))+1)</f>
        <v>猩</v>
      </c>
      <c r="E3549" s="1">
        <f t="shared" si="280"/>
        <v>502</v>
      </c>
      <c r="F3549" s="7">
        <v>6447</v>
      </c>
      <c r="G3549" s="9" t="str" cm="1">
        <f t="array" ref="G3549">IF(LEN(F3549)=4,"1-"&amp;LEFT(F3549,2)&amp;"-"&amp;RIGHT(F3549,2),IF(AND(F3549="",B3549&lt;&gt;""),FindJISCoordinate(B3549),"No Code"))</f>
        <v>1-64-47</v>
      </c>
      <c r="H3549" s="3">
        <f t="shared" si="281"/>
        <v>29481</v>
      </c>
      <c r="I3549" s="3" t="str">
        <f t="shared" si="283"/>
        <v>U+7329</v>
      </c>
      <c r="J3549" s="3" t="str">
        <f t="shared" si="284"/>
        <v>猩</v>
      </c>
      <c r="K3549" s="3" t="b">
        <f t="shared" si="282"/>
        <v>1</v>
      </c>
    </row>
    <row r="3550" spans="2:11" x14ac:dyDescent="0.4">
      <c r="B3550" s="2" t="str" cm="1">
        <f t="array" ref="B3550">INDEX(JIS一覧!$A$1:$CQ$95, VALUE(LEFT(F3550, 2))+1, VALUE(RIGHT(F3550, 2))+1)</f>
        <v>甥</v>
      </c>
      <c r="E3550" s="1">
        <f t="shared" si="280"/>
        <v>502</v>
      </c>
      <c r="F3550" s="7">
        <v>1789</v>
      </c>
      <c r="G3550" s="9" t="str" cm="1">
        <f t="array" ref="G3550">IF(LEN(F3550)=4,"1-"&amp;LEFT(F3550,2)&amp;"-"&amp;RIGHT(F3550,2),IF(AND(F3550="",B3550&lt;&gt;""),FindJISCoordinate(B3550),"No Code"))</f>
        <v>1-17-89</v>
      </c>
      <c r="H3550" s="3">
        <f t="shared" si="281"/>
        <v>29989</v>
      </c>
      <c r="I3550" s="3" t="str">
        <f t="shared" si="283"/>
        <v>U+7525</v>
      </c>
      <c r="J3550" s="3" t="str">
        <f t="shared" si="284"/>
        <v>甥</v>
      </c>
      <c r="K3550" s="3" t="b">
        <f t="shared" si="282"/>
        <v>1</v>
      </c>
    </row>
    <row r="3551" spans="2:11" x14ac:dyDescent="0.4">
      <c r="B3551" s="2" t="str" cm="1">
        <f t="array" ref="B3551">INDEX(JIS一覧!$A$1:$CQ$95, VALUE(LEFT(F3551, 2))+1, VALUE(RIGHT(F3551, 2))+1)</f>
        <v>貰</v>
      </c>
      <c r="E3551" s="1">
        <f t="shared" si="280"/>
        <v>502</v>
      </c>
      <c r="F3551" s="7">
        <v>4467</v>
      </c>
      <c r="G3551" s="9" t="str" cm="1">
        <f t="array" ref="G3551">IF(LEN(F3551)=4,"1-"&amp;LEFT(F3551,2)&amp;"-"&amp;RIGHT(F3551,2),IF(AND(F3551="",B3551&lt;&gt;""),FindJISCoordinate(B3551),"No Code"))</f>
        <v>1-44-67</v>
      </c>
      <c r="H3551" s="3">
        <f t="shared" si="281"/>
        <v>36016</v>
      </c>
      <c r="I3551" s="3" t="str">
        <f t="shared" si="283"/>
        <v>U+8CB0</v>
      </c>
      <c r="J3551" s="3" t="str">
        <f t="shared" si="284"/>
        <v>貰</v>
      </c>
      <c r="K3551" s="3" t="b">
        <f t="shared" si="282"/>
        <v>1</v>
      </c>
    </row>
    <row r="3552" spans="2:11" x14ac:dyDescent="0.4">
      <c r="B3552" s="2" t="str" cm="1">
        <f t="array" ref="B3552">INDEX(JIS一覧!$A$1:$CQ$95, VALUE(LEFT(F3552, 2))+1, VALUE(RIGHT(F3552, 2))+1)</f>
        <v>勢</v>
      </c>
      <c r="E3552" s="1">
        <f t="shared" si="280"/>
        <v>502</v>
      </c>
      <c r="F3552" s="7">
        <v>3210</v>
      </c>
      <c r="G3552" s="9" t="str" cm="1">
        <f t="array" ref="G3552">IF(LEN(F3552)=4,"1-"&amp;LEFT(F3552,2)&amp;"-"&amp;RIGHT(F3552,2),IF(AND(F3552="",B3552&lt;&gt;""),FindJISCoordinate(B3552),"No Code"))</f>
        <v>1-32-10</v>
      </c>
      <c r="H3552" s="3">
        <f t="shared" si="281"/>
        <v>21218</v>
      </c>
      <c r="I3552" s="3" t="str">
        <f t="shared" si="283"/>
        <v>U+52E2</v>
      </c>
      <c r="J3552" s="3" t="str">
        <f t="shared" si="284"/>
        <v>勢</v>
      </c>
      <c r="K3552" s="3" t="b">
        <f t="shared" si="282"/>
        <v>1</v>
      </c>
    </row>
    <row r="3553" spans="2:11" x14ac:dyDescent="0.4">
      <c r="B3553" s="2" t="str" cm="1">
        <f t="array" ref="B3553">INDEX(JIS一覧!$A$1:$CQ$95, VALUE(LEFT(F3553, 2))+1, VALUE(RIGHT(F3553, 2))+1)</f>
        <v>睛</v>
      </c>
      <c r="E3553" s="1">
        <f t="shared" si="280"/>
        <v>502</v>
      </c>
      <c r="F3553" s="7">
        <v>6645</v>
      </c>
      <c r="G3553" s="9" t="str" cm="1">
        <f t="array" ref="G3553">IF(LEN(F3553)=4,"1-"&amp;LEFT(F3553,2)&amp;"-"&amp;RIGHT(F3553,2),IF(AND(F3553="",B3553&lt;&gt;""),FindJISCoordinate(B3553),"No Code"))</f>
        <v>1-66-45</v>
      </c>
      <c r="H3553" s="3">
        <f t="shared" si="281"/>
        <v>30555</v>
      </c>
      <c r="I3553" s="3" t="str">
        <f t="shared" si="283"/>
        <v>U+775B</v>
      </c>
      <c r="J3553" s="3" t="str">
        <f t="shared" si="284"/>
        <v>睛</v>
      </c>
      <c r="K3553" s="3" t="b">
        <f t="shared" si="282"/>
        <v>1</v>
      </c>
    </row>
    <row r="3554" spans="2:11" x14ac:dyDescent="0.4">
      <c r="B3554" s="2" t="str" cm="1">
        <f t="array" ref="B3554">INDEX(JIS一覧!$A$1:$CQ$95, VALUE(LEFT(F3554, 2))+1, VALUE(RIGHT(F3554, 2))+1)</f>
        <v>靖</v>
      </c>
      <c r="E3554" s="1">
        <f t="shared" si="280"/>
        <v>502</v>
      </c>
      <c r="F3554" s="7">
        <v>4487</v>
      </c>
      <c r="G3554" s="9" t="str" cm="1">
        <f t="array" ref="G3554">IF(LEN(F3554)=4,"1-"&amp;LEFT(F3554,2)&amp;"-"&amp;RIGHT(F3554,2),IF(AND(F3554="",B3554&lt;&gt;""),FindJISCoordinate(B3554),"No Code"))</f>
        <v>1-44-87</v>
      </c>
      <c r="H3554" s="3">
        <f t="shared" si="281"/>
        <v>38742</v>
      </c>
      <c r="I3554" s="3" t="str">
        <f t="shared" si="283"/>
        <v>U+9756</v>
      </c>
      <c r="J3554" s="3" t="str">
        <f t="shared" si="284"/>
        <v>靖</v>
      </c>
      <c r="K3554" s="3" t="b">
        <f t="shared" si="282"/>
        <v>1</v>
      </c>
    </row>
    <row r="3555" spans="2:11" x14ac:dyDescent="0.4">
      <c r="B3555" s="2"/>
      <c r="C3555" t="s">
        <v>11373</v>
      </c>
      <c r="E3555" s="1">
        <f t="shared" si="280"/>
        <v>502</v>
      </c>
      <c r="G3555" s="9" t="str" cm="1">
        <f t="array" ref="G3555">IF(LEN(F3555)=4,"1-"&amp;LEFT(F3555,2)&amp;"-"&amp;RIGHT(F3555,2),IF(AND(F3555="",B3555&lt;&gt;""),FindJISCoordinate(B3555),"No Code"))</f>
        <v>No Code</v>
      </c>
      <c r="H3555" s="3" t="str">
        <f t="shared" si="281"/>
        <v/>
      </c>
      <c r="I3555" s="3" t="str">
        <f t="shared" si="283"/>
        <v/>
      </c>
      <c r="J3555" s="3" t="str">
        <f t="shared" si="284"/>
        <v/>
      </c>
      <c r="K3555" s="3" t="b">
        <f t="shared" si="282"/>
        <v>1</v>
      </c>
    </row>
    <row r="3556" spans="2:11" x14ac:dyDescent="0.4">
      <c r="B3556" s="2"/>
      <c r="C3556" t="s">
        <v>11374</v>
      </c>
      <c r="E3556" s="1">
        <f t="shared" si="280"/>
        <v>502</v>
      </c>
      <c r="G3556" s="9" t="str" cm="1">
        <f t="array" ref="G3556">IF(LEN(F3556)=4,"1-"&amp;LEFT(F3556,2)&amp;"-"&amp;RIGHT(F3556,2),IF(AND(F3556="",B3556&lt;&gt;""),FindJISCoordinate(B3556),"No Code"))</f>
        <v>No Code</v>
      </c>
      <c r="H3556" s="3" t="str">
        <f t="shared" si="281"/>
        <v/>
      </c>
      <c r="I3556" s="3" t="str">
        <f t="shared" si="283"/>
        <v/>
      </c>
      <c r="J3556" s="3" t="str">
        <f t="shared" si="284"/>
        <v/>
      </c>
      <c r="K3556" s="3" t="b">
        <f t="shared" si="282"/>
        <v>1</v>
      </c>
    </row>
    <row r="3557" spans="2:11" x14ac:dyDescent="0.4">
      <c r="B3557" s="2" t="str" cm="1">
        <f t="array" ref="B3557">INDEX(JIS一覧!$A$1:$CQ$95, VALUE(LEFT(F3557, 2))+1, VALUE(RIGHT(F3557, 2))+1)</f>
        <v>筬</v>
      </c>
      <c r="E3557" s="1">
        <f t="shared" si="280"/>
        <v>502</v>
      </c>
      <c r="F3557" s="7">
        <v>6813</v>
      </c>
      <c r="G3557" s="9" t="str" cm="1">
        <f t="array" ref="G3557">IF(LEN(F3557)=4,"1-"&amp;LEFT(F3557,2)&amp;"-"&amp;RIGHT(F3557,2),IF(AND(F3557="",B3557&lt;&gt;""),FindJISCoordinate(B3557),"No Code"))</f>
        <v>1-68-13</v>
      </c>
      <c r="H3557" s="3">
        <f t="shared" si="281"/>
        <v>31596</v>
      </c>
      <c r="I3557" s="3" t="str">
        <f t="shared" si="283"/>
        <v>U+7B6C</v>
      </c>
      <c r="J3557" s="3" t="str">
        <f t="shared" si="284"/>
        <v>筬</v>
      </c>
      <c r="K3557" s="3" t="b">
        <f t="shared" si="282"/>
        <v>1</v>
      </c>
    </row>
    <row r="3558" spans="2:11" x14ac:dyDescent="0.4">
      <c r="B3558" s="2" t="str" cm="1">
        <f t="array" ref="B3558">INDEX(JIS一覧!$A$1:$CQ$95, VALUE(LEFT(F3558, 2))+1, VALUE(RIGHT(F3558, 2))+1)</f>
        <v>聖</v>
      </c>
      <c r="E3558" s="1">
        <f t="shared" si="280"/>
        <v>502</v>
      </c>
      <c r="F3558" s="7">
        <v>3227</v>
      </c>
      <c r="G3558" s="9" t="str" cm="1">
        <f t="array" ref="G3558">IF(LEN(F3558)=4,"1-"&amp;LEFT(F3558,2)&amp;"-"&amp;RIGHT(F3558,2),IF(AND(F3558="",B3558&lt;&gt;""),FindJISCoordinate(B3558),"No Code"))</f>
        <v>1-32-27</v>
      </c>
      <c r="H3558" s="3">
        <f t="shared" si="281"/>
        <v>32854</v>
      </c>
      <c r="I3558" s="3" t="str">
        <f t="shared" si="283"/>
        <v>U+8056</v>
      </c>
      <c r="J3558" s="3" t="str">
        <f t="shared" si="284"/>
        <v>聖</v>
      </c>
      <c r="K3558" s="3" t="b">
        <f t="shared" si="282"/>
        <v>1</v>
      </c>
    </row>
    <row r="3559" spans="2:11" x14ac:dyDescent="0.4">
      <c r="B3559" s="2" t="str" cm="1">
        <f t="array" ref="B3559">INDEX(JIS一覧!$A$1:$CQ$95, VALUE(LEFT(F3559, 2))+1, VALUE(RIGHT(F3559, 2))+1)</f>
        <v>腥</v>
      </c>
      <c r="E3559" s="1">
        <f t="shared" si="280"/>
        <v>502</v>
      </c>
      <c r="F3559" s="7">
        <v>7109</v>
      </c>
      <c r="G3559" s="9" t="str" cm="1">
        <f t="array" ref="G3559">IF(LEN(F3559)=4,"1-"&amp;LEFT(F3559,2)&amp;"-"&amp;RIGHT(F3559,2),IF(AND(F3559="",B3559&lt;&gt;""),FindJISCoordinate(B3559),"No Code"))</f>
        <v>1-71-09</v>
      </c>
      <c r="H3559" s="3">
        <f t="shared" si="281"/>
        <v>33125</v>
      </c>
      <c r="I3559" s="3" t="str">
        <f t="shared" si="283"/>
        <v>U+8165</v>
      </c>
      <c r="J3559" s="3" t="str">
        <f t="shared" si="284"/>
        <v>腥</v>
      </c>
      <c r="K3559" s="3" t="b">
        <f t="shared" si="282"/>
        <v>1</v>
      </c>
    </row>
    <row r="3560" spans="2:11" x14ac:dyDescent="0.4">
      <c r="B3560" s="2" t="str" cm="1">
        <f t="array" ref="B3560">INDEX(JIS一覧!$A$1:$CQ$95, VALUE(LEFT(F3560, 2))+1, VALUE(RIGHT(F3560, 2))+1)</f>
        <v>誠</v>
      </c>
      <c r="E3560" s="1">
        <f t="shared" si="280"/>
        <v>502</v>
      </c>
      <c r="F3560" s="7">
        <v>3231</v>
      </c>
      <c r="G3560" s="9" t="str" cm="1">
        <f t="array" ref="G3560">IF(LEN(F3560)=4,"1-"&amp;LEFT(F3560,2)&amp;"-"&amp;RIGHT(F3560,2),IF(AND(F3560="",B3560&lt;&gt;""),FindJISCoordinate(B3560),"No Code"))</f>
        <v>1-32-31</v>
      </c>
      <c r="H3560" s="3">
        <f t="shared" si="281"/>
        <v>35488</v>
      </c>
      <c r="I3560" s="3" t="str">
        <f t="shared" si="283"/>
        <v>U+8AA0</v>
      </c>
      <c r="J3560" s="3" t="str">
        <f t="shared" si="284"/>
        <v>誠</v>
      </c>
      <c r="K3560" s="3" t="b">
        <f t="shared" si="282"/>
        <v>1</v>
      </c>
    </row>
    <row r="3561" spans="2:11" x14ac:dyDescent="0.4">
      <c r="B3561" s="2"/>
      <c r="C3561" t="s">
        <v>11375</v>
      </c>
      <c r="E3561" s="1">
        <f t="shared" si="280"/>
        <v>502</v>
      </c>
      <c r="G3561" s="9" t="str" cm="1">
        <f t="array" ref="G3561">IF(LEN(F3561)=4,"1-"&amp;LEFT(F3561,2)&amp;"-"&amp;RIGHT(F3561,2),IF(AND(F3561="",B3561&lt;&gt;""),FindJISCoordinate(B3561),"No Code"))</f>
        <v>No Code</v>
      </c>
      <c r="H3561" s="3" t="str">
        <f t="shared" si="281"/>
        <v/>
      </c>
      <c r="I3561" s="3" t="str">
        <f t="shared" si="283"/>
        <v/>
      </c>
      <c r="J3561" s="3" t="str">
        <f t="shared" si="284"/>
        <v/>
      </c>
      <c r="K3561" s="3" t="b">
        <f t="shared" si="282"/>
        <v>1</v>
      </c>
    </row>
    <row r="3562" spans="2:11" x14ac:dyDescent="0.4">
      <c r="B3562" s="2" t="str" cm="1">
        <f t="array" ref="B3562">INDEX(JIS一覧!$A$1:$CQ$95, VALUE(LEFT(F3562, 2))+1, VALUE(RIGHT(F3562, 2))+1)</f>
        <v>鉦</v>
      </c>
      <c r="E3562" s="1">
        <f t="shared" si="280"/>
        <v>502</v>
      </c>
      <c r="F3562" s="7">
        <v>3064</v>
      </c>
      <c r="G3562" s="9" t="str" cm="1">
        <f t="array" ref="G3562">IF(LEN(F3562)=4,"1-"&amp;LEFT(F3562,2)&amp;"-"&amp;RIGHT(F3562,2),IF(AND(F3562="",B3562&lt;&gt;""),FindJISCoordinate(B3562),"No Code"))</f>
        <v>1-30-64</v>
      </c>
      <c r="H3562" s="3">
        <f t="shared" si="281"/>
        <v>37478</v>
      </c>
      <c r="I3562" s="3" t="str">
        <f t="shared" si="283"/>
        <v>U+9266</v>
      </c>
      <c r="J3562" s="3" t="str">
        <f t="shared" si="284"/>
        <v>鉦</v>
      </c>
      <c r="K3562" s="3" t="b">
        <f t="shared" si="282"/>
        <v>1</v>
      </c>
    </row>
    <row r="3563" spans="2:11" x14ac:dyDescent="0.4">
      <c r="B3563" s="2" t="str" cm="1">
        <f t="array" ref="B3563">INDEX(JIS一覧!$A$1:$CQ$95, VALUE(LEFT(F3563, 2))+1, VALUE(RIGHT(F3563, 2))+1)</f>
        <v>精</v>
      </c>
      <c r="E3563" s="1">
        <f t="shared" si="280"/>
        <v>502</v>
      </c>
      <c r="F3563" s="7">
        <v>3226</v>
      </c>
      <c r="G3563" s="9" t="str" cm="1">
        <f t="array" ref="G3563">IF(LEN(F3563)=4,"1-"&amp;LEFT(F3563,2)&amp;"-"&amp;RIGHT(F3563,2),IF(AND(F3563="",B3563&lt;&gt;""),FindJISCoordinate(B3563),"No Code"))</f>
        <v>1-32-26</v>
      </c>
      <c r="H3563" s="3">
        <f t="shared" si="281"/>
        <v>31934</v>
      </c>
      <c r="I3563" s="3" t="str">
        <f t="shared" si="283"/>
        <v>U+7CBE</v>
      </c>
      <c r="J3563" s="3" t="str">
        <f t="shared" si="284"/>
        <v>精</v>
      </c>
      <c r="K3563" s="3" t="b">
        <f t="shared" si="282"/>
        <v>1</v>
      </c>
    </row>
    <row r="3564" spans="2:11" x14ac:dyDescent="0.4">
      <c r="B3564" s="2"/>
      <c r="C3564" t="s">
        <v>11376</v>
      </c>
      <c r="E3564" s="1">
        <f t="shared" si="280"/>
        <v>502</v>
      </c>
      <c r="G3564" s="9" t="str" cm="1">
        <f t="array" ref="G3564">IF(LEN(F3564)=4,"1-"&amp;LEFT(F3564,2)&amp;"-"&amp;RIGHT(F3564,2),IF(AND(F3564="",B3564&lt;&gt;""),FindJISCoordinate(B3564),"No Code"))</f>
        <v>No Code</v>
      </c>
      <c r="H3564" s="3" t="str">
        <f t="shared" si="281"/>
        <v/>
      </c>
      <c r="I3564" s="3" t="str">
        <f t="shared" si="283"/>
        <v/>
      </c>
      <c r="J3564" s="3" t="str">
        <f t="shared" si="284"/>
        <v/>
      </c>
      <c r="K3564" s="3" t="b">
        <f t="shared" si="282"/>
        <v>1</v>
      </c>
    </row>
    <row r="3565" spans="2:11" x14ac:dyDescent="0.4">
      <c r="B3565" s="2" t="str" cm="1">
        <f t="array" ref="B3565">INDEX(JIS一覧!$A$1:$CQ$95, VALUE(LEFT(F3565, 2))+1, VALUE(RIGHT(F3565, 2))+1)</f>
        <v>蜻</v>
      </c>
      <c r="E3565" s="1">
        <f t="shared" si="280"/>
        <v>502</v>
      </c>
      <c r="F3565" s="7">
        <v>7381</v>
      </c>
      <c r="G3565" s="9" t="str" cm="1">
        <f t="array" ref="G3565">IF(LEN(F3565)=4,"1-"&amp;LEFT(F3565,2)&amp;"-"&amp;RIGHT(F3565,2),IF(AND(F3565="",B3565&lt;&gt;""),FindJISCoordinate(B3565),"No Code"))</f>
        <v>1-73-81</v>
      </c>
      <c r="H3565" s="3">
        <f t="shared" si="281"/>
        <v>34619</v>
      </c>
      <c r="I3565" s="3" t="str">
        <f t="shared" si="283"/>
        <v>U+873B</v>
      </c>
      <c r="J3565" s="3" t="str">
        <f t="shared" si="284"/>
        <v>蜻</v>
      </c>
      <c r="K3565" s="3" t="b">
        <f t="shared" si="282"/>
        <v>1</v>
      </c>
    </row>
    <row r="3566" spans="2:11" x14ac:dyDescent="0.4">
      <c r="B3566" s="2" t="str" cm="1">
        <f t="array" ref="B3566">INDEX(JIS一覧!$A$1:$CQ$95, VALUE(LEFT(F3566, 2))+1, VALUE(RIGHT(F3566, 2))+1)</f>
        <v>製</v>
      </c>
      <c r="E3566" s="1">
        <f t="shared" si="280"/>
        <v>502</v>
      </c>
      <c r="F3566" s="7">
        <v>3229</v>
      </c>
      <c r="G3566" s="9" t="str" cm="1">
        <f t="array" ref="G3566">IF(LEN(F3566)=4,"1-"&amp;LEFT(F3566,2)&amp;"-"&amp;RIGHT(F3566,2),IF(AND(F3566="",B3566&lt;&gt;""),FindJISCoordinate(B3566),"No Code"))</f>
        <v>1-32-29</v>
      </c>
      <c r="H3566" s="3">
        <f t="shared" si="281"/>
        <v>35069</v>
      </c>
      <c r="I3566" s="3" t="str">
        <f t="shared" si="283"/>
        <v>U+88FD</v>
      </c>
      <c r="J3566" s="3" t="str">
        <f t="shared" si="284"/>
        <v>製</v>
      </c>
      <c r="K3566" s="3" t="b">
        <f t="shared" si="282"/>
        <v>1</v>
      </c>
    </row>
    <row r="3567" spans="2:11" x14ac:dyDescent="0.4">
      <c r="B3567" s="2" t="str" cm="1">
        <f t="array" ref="B3567">INDEX(JIS一覧!$A$1:$CQ$95, VALUE(LEFT(F3567, 2))+1, VALUE(RIGHT(F3567, 2))+1)</f>
        <v>誓</v>
      </c>
      <c r="E3567" s="1">
        <f t="shared" si="280"/>
        <v>502</v>
      </c>
      <c r="F3567" s="7">
        <v>3232</v>
      </c>
      <c r="G3567" s="9" t="str" cm="1">
        <f t="array" ref="G3567">IF(LEN(F3567)=4,"1-"&amp;LEFT(F3567,2)&amp;"-"&amp;RIGHT(F3567,2),IF(AND(F3567="",B3567&lt;&gt;""),FindJISCoordinate(B3567),"No Code"))</f>
        <v>1-32-32</v>
      </c>
      <c r="H3567" s="3">
        <f t="shared" si="281"/>
        <v>35475</v>
      </c>
      <c r="I3567" s="3" t="str">
        <f t="shared" si="283"/>
        <v>U+8A93</v>
      </c>
      <c r="J3567" s="3" t="str">
        <f t="shared" si="284"/>
        <v>誓</v>
      </c>
      <c r="K3567" s="3" t="b">
        <f t="shared" si="282"/>
        <v>1</v>
      </c>
    </row>
    <row r="3568" spans="2:11" x14ac:dyDescent="0.4">
      <c r="B3568" s="2" t="str" cm="1">
        <f t="array" ref="B3568">INDEX(JIS一覧!$A$1:$CQ$95, VALUE(LEFT(F3568, 2))+1, VALUE(RIGHT(F3568, 2))+1)</f>
        <v>静</v>
      </c>
      <c r="E3568" s="1">
        <f t="shared" si="280"/>
        <v>502</v>
      </c>
      <c r="F3568" s="7">
        <v>3237</v>
      </c>
      <c r="G3568" s="9" t="str" cm="1">
        <f t="array" ref="G3568">IF(LEN(F3568)=4,"1-"&amp;LEFT(F3568,2)&amp;"-"&amp;RIGHT(F3568,2),IF(AND(F3568="",B3568&lt;&gt;""),FindJISCoordinate(B3568),"No Code"))</f>
        <v>1-32-37</v>
      </c>
      <c r="H3568" s="3">
        <f t="shared" si="281"/>
        <v>38745</v>
      </c>
      <c r="I3568" s="3" t="str">
        <f t="shared" si="283"/>
        <v>U+9759</v>
      </c>
      <c r="J3568" s="3" t="str">
        <f t="shared" si="284"/>
        <v>静</v>
      </c>
      <c r="K3568" s="3" t="b">
        <f t="shared" si="282"/>
        <v>1</v>
      </c>
    </row>
    <row r="3569" spans="2:11" x14ac:dyDescent="0.4">
      <c r="B3569" s="2" t="str" cm="1">
        <f t="array" ref="B3569">INDEX(JIS一覧!$A$1:$CQ$95, VALUE(LEFT(F3569, 2))+1, VALUE(RIGHT(F3569, 2))+1)</f>
        <v>靜</v>
      </c>
      <c r="C3569" t="s">
        <v>11377</v>
      </c>
      <c r="E3569" s="1">
        <f t="shared" si="280"/>
        <v>502</v>
      </c>
      <c r="F3569" s="7">
        <v>8048</v>
      </c>
      <c r="G3569" s="9" t="str" cm="1">
        <f t="array" ref="G3569">IF(LEN(F3569)=4,"1-"&amp;LEFT(F3569,2)&amp;"-"&amp;RIGHT(F3569,2),IF(AND(F3569="",B3569&lt;&gt;""),FindJISCoordinate(B3569),"No Code"))</f>
        <v>1-80-48</v>
      </c>
      <c r="H3569" s="3">
        <f t="shared" si="281"/>
        <v>38748</v>
      </c>
      <c r="I3569" s="3" t="str">
        <f t="shared" si="283"/>
        <v>U+975C</v>
      </c>
      <c r="J3569" s="3" t="str">
        <f t="shared" si="284"/>
        <v>靜</v>
      </c>
      <c r="K3569" s="3" t="b">
        <f t="shared" si="282"/>
        <v>1</v>
      </c>
    </row>
    <row r="3570" spans="2:11" x14ac:dyDescent="0.4">
      <c r="B3570" s="2" t="str" cm="1">
        <f t="array" ref="B3570">INDEX(JIS一覧!$A$1:$CQ$95, VALUE(LEFT(F3570, 2))+1, VALUE(RIGHT(F3570, 2))+1)</f>
        <v>嘶</v>
      </c>
      <c r="E3570" s="1">
        <f t="shared" si="280"/>
        <v>502</v>
      </c>
      <c r="F3570" s="7">
        <v>5161</v>
      </c>
      <c r="G3570" s="9" t="str" cm="1">
        <f t="array" ref="G3570">IF(LEN(F3570)=4,"1-"&amp;LEFT(F3570,2)&amp;"-"&amp;RIGHT(F3570,2),IF(AND(F3570="",B3570&lt;&gt;""),FindJISCoordinate(B3570),"No Code"))</f>
        <v>1-51-61</v>
      </c>
      <c r="H3570" s="3">
        <f t="shared" si="281"/>
        <v>22070</v>
      </c>
      <c r="I3570" s="3" t="str">
        <f t="shared" si="283"/>
        <v>U+5636</v>
      </c>
      <c r="J3570" s="3" t="str">
        <f t="shared" si="284"/>
        <v>嘶</v>
      </c>
      <c r="K3570" s="3" t="b">
        <f t="shared" si="282"/>
        <v>1</v>
      </c>
    </row>
    <row r="3571" spans="2:11" x14ac:dyDescent="0.4">
      <c r="B3571" s="2" t="str" cm="1">
        <f t="array" ref="B3571">INDEX(JIS一覧!$A$1:$CQ$95, VALUE(LEFT(F3571, 2))+1, VALUE(RIGHT(F3571, 2))+1)</f>
        <v>撕</v>
      </c>
      <c r="E3571" s="1">
        <f t="shared" si="280"/>
        <v>502</v>
      </c>
      <c r="F3571" s="7">
        <v>5789</v>
      </c>
      <c r="G3571" s="9" t="str" cm="1">
        <f t="array" ref="G3571">IF(LEN(F3571)=4,"1-"&amp;LEFT(F3571,2)&amp;"-"&amp;RIGHT(F3571,2),IF(AND(F3571="",B3571&lt;&gt;""),FindJISCoordinate(B3571),"No Code"))</f>
        <v>1-57-89</v>
      </c>
      <c r="H3571" s="3">
        <f t="shared" si="281"/>
        <v>25749</v>
      </c>
      <c r="I3571" s="3" t="str">
        <f t="shared" si="283"/>
        <v>U+6495</v>
      </c>
      <c r="J3571" s="3" t="str">
        <f t="shared" si="284"/>
        <v>撕</v>
      </c>
      <c r="K3571" s="3" t="b">
        <f t="shared" si="282"/>
        <v>1</v>
      </c>
    </row>
    <row r="3572" spans="2:11" x14ac:dyDescent="0.4">
      <c r="B3572" s="2" t="str" cm="1">
        <f t="array" ref="B3572">INDEX(JIS一覧!$A$1:$CQ$95, VALUE(LEFT(F3572, 2))+1, VALUE(RIGHT(F3572, 2))+1)</f>
        <v>請</v>
      </c>
      <c r="E3572" s="1">
        <f t="shared" si="280"/>
        <v>502</v>
      </c>
      <c r="F3572" s="7">
        <v>3233</v>
      </c>
      <c r="G3572" s="9" t="str" cm="1">
        <f t="array" ref="G3572">IF(LEN(F3572)=4,"1-"&amp;LEFT(F3572,2)&amp;"-"&amp;RIGHT(F3572,2),IF(AND(F3572="",B3572&lt;&gt;""),FindJISCoordinate(B3572),"No Code"))</f>
        <v>1-32-33</v>
      </c>
      <c r="H3572" s="3">
        <f t="shared" si="281"/>
        <v>35531</v>
      </c>
      <c r="I3572" s="3" t="str">
        <f t="shared" si="283"/>
        <v>U+8ACB</v>
      </c>
      <c r="J3572" s="3" t="str">
        <f t="shared" si="284"/>
        <v>請</v>
      </c>
      <c r="K3572" s="3" t="b">
        <f t="shared" si="282"/>
        <v>1</v>
      </c>
    </row>
    <row r="3573" spans="2:11" x14ac:dyDescent="0.4">
      <c r="B3573" s="2"/>
      <c r="C3573" t="s">
        <v>11378</v>
      </c>
      <c r="E3573" s="1">
        <f t="shared" si="280"/>
        <v>502</v>
      </c>
      <c r="G3573" s="9" t="str" cm="1">
        <f t="array" ref="G3573">IF(LEN(F3573)=4,"1-"&amp;LEFT(F3573,2)&amp;"-"&amp;RIGHT(F3573,2),IF(AND(F3573="",B3573&lt;&gt;""),FindJISCoordinate(B3573),"No Code"))</f>
        <v>No Code</v>
      </c>
      <c r="H3573" s="3" t="str">
        <f t="shared" si="281"/>
        <v/>
      </c>
      <c r="I3573" s="3" t="str">
        <f t="shared" si="283"/>
        <v/>
      </c>
      <c r="J3573" s="3" t="str">
        <f t="shared" si="284"/>
        <v/>
      </c>
      <c r="K3573" s="3" t="b">
        <f t="shared" si="282"/>
        <v>1</v>
      </c>
    </row>
    <row r="3574" spans="2:11" x14ac:dyDescent="0.4">
      <c r="B3574" s="2" t="str" cm="1">
        <f t="array" ref="B3574">INDEX(JIS一覧!$A$1:$CQ$95, VALUE(LEFT(F3574, 2))+1, VALUE(RIGHT(F3574, 2))+1)</f>
        <v>整</v>
      </c>
      <c r="E3574" s="1">
        <f t="shared" si="280"/>
        <v>502</v>
      </c>
      <c r="F3574" s="7">
        <v>3216</v>
      </c>
      <c r="G3574" s="9" t="str" cm="1">
        <f t="array" ref="G3574">IF(LEN(F3574)=4,"1-"&amp;LEFT(F3574,2)&amp;"-"&amp;RIGHT(F3574,2),IF(AND(F3574="",B3574&lt;&gt;""),FindJISCoordinate(B3574),"No Code"))</f>
        <v>1-32-16</v>
      </c>
      <c r="H3574" s="3">
        <f t="shared" si="281"/>
        <v>25972</v>
      </c>
      <c r="I3574" s="3" t="str">
        <f t="shared" si="283"/>
        <v>U+6574</v>
      </c>
      <c r="J3574" s="3" t="str">
        <f t="shared" si="284"/>
        <v>整</v>
      </c>
      <c r="K3574" s="3" t="b">
        <f t="shared" si="282"/>
        <v>1</v>
      </c>
    </row>
    <row r="3575" spans="2:11" x14ac:dyDescent="0.4">
      <c r="B3575" s="2" t="str" cm="1">
        <f t="array" ref="B3575">INDEX(JIS一覧!$A$1:$CQ$95, VALUE(LEFT(F3575, 2))+1, VALUE(RIGHT(F3575, 2))+1)</f>
        <v>醒</v>
      </c>
      <c r="E3575" s="1">
        <f t="shared" ref="E3575:E3638" si="285">IF(D3575="",E3574,D3575+ROUNDUP(E3574-D3575,-2))</f>
        <v>502</v>
      </c>
      <c r="F3575" s="7">
        <v>3235</v>
      </c>
      <c r="G3575" s="9" t="str" cm="1">
        <f t="array" ref="G3575">IF(LEN(F3575)=4,"1-"&amp;LEFT(F3575,2)&amp;"-"&amp;RIGHT(F3575,2),IF(AND(F3575="",B3575&lt;&gt;""),FindJISCoordinate(B3575),"No Code"))</f>
        <v>1-32-35</v>
      </c>
      <c r="H3575" s="3">
        <f t="shared" si="281"/>
        <v>37266</v>
      </c>
      <c r="I3575" s="3" t="str">
        <f t="shared" si="283"/>
        <v>U+9192</v>
      </c>
      <c r="J3575" s="3" t="str">
        <f t="shared" si="284"/>
        <v>醒</v>
      </c>
      <c r="K3575" s="3" t="b">
        <f t="shared" si="282"/>
        <v>1</v>
      </c>
    </row>
    <row r="3576" spans="2:11" x14ac:dyDescent="0.4">
      <c r="B3576" s="2" t="str" cm="1">
        <f t="array" ref="B3576">INDEX(JIS一覧!$A$1:$CQ$95, VALUE(LEFT(F3576, 2))+1, VALUE(RIGHT(F3576, 2))+1)</f>
        <v>擠</v>
      </c>
      <c r="E3576" s="1">
        <f t="shared" si="285"/>
        <v>502</v>
      </c>
      <c r="F3576" s="7">
        <v>5811</v>
      </c>
      <c r="G3576" s="9" t="str" cm="1">
        <f t="array" ref="G3576">IF(LEN(F3576)=4,"1-"&amp;LEFT(F3576,2)&amp;"-"&amp;RIGHT(F3576,2),IF(AND(F3576="",B3576&lt;&gt;""),FindJISCoordinate(B3576),"No Code"))</f>
        <v>1-58-11</v>
      </c>
      <c r="H3576" s="3">
        <f t="shared" si="281"/>
        <v>25824</v>
      </c>
      <c r="I3576" s="3" t="str">
        <f t="shared" si="283"/>
        <v>U+64E0</v>
      </c>
      <c r="J3576" s="3" t="str">
        <f t="shared" si="284"/>
        <v>擠</v>
      </c>
      <c r="K3576" s="3" t="b">
        <f t="shared" si="282"/>
        <v>1</v>
      </c>
    </row>
    <row r="3577" spans="2:11" x14ac:dyDescent="0.4">
      <c r="B3577" s="2" t="str" cm="1">
        <f t="array" ref="B3577">INDEX(JIS一覧!$A$1:$CQ$95, VALUE(LEFT(F3577, 2))+1, VALUE(RIGHT(F3577, 2))+1)</f>
        <v>薺</v>
      </c>
      <c r="E3577" s="1">
        <f t="shared" si="285"/>
        <v>502</v>
      </c>
      <c r="F3577" s="7">
        <v>7321</v>
      </c>
      <c r="G3577" s="9" t="str" cm="1">
        <f t="array" ref="G3577">IF(LEN(F3577)=4,"1-"&amp;LEFT(F3577,2)&amp;"-"&amp;RIGHT(F3577,2),IF(AND(F3577="",B3577&lt;&gt;""),FindJISCoordinate(B3577),"No Code"))</f>
        <v>1-73-21</v>
      </c>
      <c r="H3577" s="3">
        <f t="shared" si="281"/>
        <v>34234</v>
      </c>
      <c r="I3577" s="3" t="str">
        <f t="shared" si="283"/>
        <v>U+85BA</v>
      </c>
      <c r="J3577" s="3" t="str">
        <f t="shared" si="284"/>
        <v>薺</v>
      </c>
      <c r="K3577" s="3" t="b">
        <f t="shared" si="282"/>
        <v>1</v>
      </c>
    </row>
    <row r="3578" spans="2:11" x14ac:dyDescent="0.4">
      <c r="B3578" s="2" t="str" cm="1">
        <f t="array" ref="B3578">INDEX(JIS一覧!$A$1:$CQ$95, VALUE(LEFT(F3578, 2))+1, VALUE(RIGHT(F3578, 2))+1)</f>
        <v>臍</v>
      </c>
      <c r="E3578" s="1">
        <f t="shared" si="285"/>
        <v>502</v>
      </c>
      <c r="F3578" s="7">
        <v>7133</v>
      </c>
      <c r="G3578" s="9" t="str" cm="1">
        <f t="array" ref="G3578">IF(LEN(F3578)=4,"1-"&amp;LEFT(F3578,2)&amp;"-"&amp;RIGHT(F3578,2),IF(AND(F3578="",B3578&lt;&gt;""),FindJISCoordinate(B3578),"No Code"))</f>
        <v>1-71-33</v>
      </c>
      <c r="H3578" s="3">
        <f t="shared" si="281"/>
        <v>33229</v>
      </c>
      <c r="I3578" s="3" t="str">
        <f t="shared" si="283"/>
        <v>U+81CD</v>
      </c>
      <c r="J3578" s="3" t="str">
        <f t="shared" si="284"/>
        <v>臍</v>
      </c>
      <c r="K3578" s="3" t="b">
        <f t="shared" si="282"/>
        <v>1</v>
      </c>
    </row>
    <row r="3579" spans="2:11" x14ac:dyDescent="0.4">
      <c r="B3579" s="2" t="str" cm="1">
        <f t="array" ref="B3579">INDEX(JIS一覧!$A$1:$CQ$95, VALUE(LEFT(F3579, 2))+1, VALUE(RIGHT(F3579, 2))+1)</f>
        <v>瀞</v>
      </c>
      <c r="E3579" s="1">
        <f t="shared" si="285"/>
        <v>502</v>
      </c>
      <c r="F3579" s="7">
        <v>3852</v>
      </c>
      <c r="G3579" s="9" t="str" cm="1">
        <f t="array" ref="G3579">IF(LEN(F3579)=4,"1-"&amp;LEFT(F3579,2)&amp;"-"&amp;RIGHT(F3579,2),IF(AND(F3579="",B3579&lt;&gt;""),FindJISCoordinate(B3579),"No Code"))</f>
        <v>1-38-52</v>
      </c>
      <c r="H3579" s="3">
        <f t="shared" si="281"/>
        <v>28702</v>
      </c>
      <c r="I3579" s="3" t="str">
        <f t="shared" si="283"/>
        <v>U+701E</v>
      </c>
      <c r="J3579" s="3" t="str">
        <f t="shared" si="284"/>
        <v>瀞</v>
      </c>
      <c r="K3579" s="3" t="b">
        <f t="shared" si="282"/>
        <v>1</v>
      </c>
    </row>
    <row r="3580" spans="2:11" x14ac:dyDescent="0.4">
      <c r="B3580" s="2"/>
      <c r="C3580" t="s">
        <v>11379</v>
      </c>
      <c r="E3580" s="1">
        <f t="shared" si="285"/>
        <v>502</v>
      </c>
      <c r="G3580" s="9" t="str" cm="1">
        <f t="array" ref="G3580">IF(LEN(F3580)=4,"1-"&amp;LEFT(F3580,2)&amp;"-"&amp;RIGHT(F3580,2),IF(AND(F3580="",B3580&lt;&gt;""),FindJISCoordinate(B3580),"No Code"))</f>
        <v>No Code</v>
      </c>
      <c r="H3580" s="3" t="str">
        <f t="shared" si="281"/>
        <v/>
      </c>
      <c r="I3580" s="3" t="str">
        <f t="shared" si="283"/>
        <v/>
      </c>
      <c r="J3580" s="3" t="str">
        <f t="shared" si="284"/>
        <v/>
      </c>
      <c r="K3580" s="3" t="b">
        <f t="shared" si="282"/>
        <v>1</v>
      </c>
    </row>
    <row r="3581" spans="2:11" x14ac:dyDescent="0.4">
      <c r="B3581" s="2" t="str" cm="1">
        <f t="array" ref="B3581">INDEX(JIS一覧!$A$1:$CQ$95, VALUE(LEFT(F3581, 2))+1, VALUE(RIGHT(F3581, 2))+1)</f>
        <v>鯖</v>
      </c>
      <c r="E3581" s="1">
        <f t="shared" si="285"/>
        <v>502</v>
      </c>
      <c r="F3581" s="7">
        <v>2710</v>
      </c>
      <c r="G3581" s="9" t="str" cm="1">
        <f t="array" ref="G3581">IF(LEN(F3581)=4,"1-"&amp;LEFT(F3581,2)&amp;"-"&amp;RIGHT(F3581,2),IF(AND(F3581="",B3581&lt;&gt;""),FindJISCoordinate(B3581),"No Code"))</f>
        <v>1-27-10</v>
      </c>
      <c r="H3581" s="3">
        <f t="shared" si="281"/>
        <v>39894</v>
      </c>
      <c r="I3581" s="3" t="str">
        <f t="shared" si="283"/>
        <v>U+9BD6</v>
      </c>
      <c r="J3581" s="3" t="str">
        <f t="shared" si="284"/>
        <v>鯖</v>
      </c>
      <c r="K3581" s="3" t="b">
        <f t="shared" si="282"/>
        <v>1</v>
      </c>
    </row>
    <row r="3582" spans="2:11" x14ac:dyDescent="0.4">
      <c r="B3582" s="2"/>
      <c r="C3582" t="s">
        <v>11380</v>
      </c>
      <c r="E3582" s="1">
        <f t="shared" si="285"/>
        <v>502</v>
      </c>
      <c r="G3582" s="9" t="str" cm="1">
        <f t="array" ref="G3582">IF(LEN(F3582)=4,"1-"&amp;LEFT(F3582,2)&amp;"-"&amp;RIGHT(F3582,2),IF(AND(F3582="",B3582&lt;&gt;""),FindJISCoordinate(B3582),"No Code"))</f>
        <v>No Code</v>
      </c>
      <c r="H3582" s="3" t="str">
        <f t="shared" si="281"/>
        <v/>
      </c>
      <c r="I3582" s="3" t="str">
        <f t="shared" si="283"/>
        <v/>
      </c>
      <c r="J3582" s="3" t="str">
        <f t="shared" si="284"/>
        <v/>
      </c>
      <c r="K3582" s="3" t="b">
        <f t="shared" si="282"/>
        <v>1</v>
      </c>
    </row>
    <row r="3583" spans="2:11" x14ac:dyDescent="0.4">
      <c r="B3583" s="1" t="s">
        <v>7500</v>
      </c>
      <c r="E3583" s="1">
        <f t="shared" si="285"/>
        <v>502</v>
      </c>
      <c r="G3583" s="9" t="str" cm="1">
        <f t="array" ref="G3583">IF(LEN(F3583)=4,"1-"&amp;LEFT(F3583,2)&amp;"-"&amp;RIGHT(F3583,2),IF(AND(F3583="",B3583&lt;&gt;""),FindJISCoordinate(B3583),"No Code"))</f>
        <v>2-94-26</v>
      </c>
      <c r="H3583" s="3">
        <f t="shared" si="281"/>
        <v>40324</v>
      </c>
      <c r="I3583" s="3" t="str">
        <f t="shared" si="283"/>
        <v>U+9D84</v>
      </c>
      <c r="J3583" s="3" t="str">
        <f t="shared" si="284"/>
        <v>鶄</v>
      </c>
      <c r="K3583" s="3" t="b">
        <f t="shared" si="282"/>
        <v>1</v>
      </c>
    </row>
    <row r="3584" spans="2:11" x14ac:dyDescent="0.4">
      <c r="B3584" s="2" t="str" cm="1">
        <f t="array" ref="B3584">INDEX(JIS一覧!$A$1:$CQ$95, VALUE(LEFT(F3584, 2))+1, VALUE(RIGHT(F3584, 2))+1)</f>
        <v>躋</v>
      </c>
      <c r="E3584" s="1">
        <f t="shared" si="285"/>
        <v>502</v>
      </c>
      <c r="F3584" s="7">
        <v>7719</v>
      </c>
      <c r="G3584" s="9" t="str" cm="1">
        <f t="array" ref="G3584">IF(LEN(F3584)=4,"1-"&amp;LEFT(F3584,2)&amp;"-"&amp;RIGHT(F3584,2),IF(AND(F3584="",B3584&lt;&gt;""),FindJISCoordinate(B3584),"No Code"))</f>
        <v>1-77-19</v>
      </c>
      <c r="H3584" s="3">
        <f t="shared" si="281"/>
        <v>36491</v>
      </c>
      <c r="I3584" s="3" t="str">
        <f t="shared" si="283"/>
        <v>U+8E8B</v>
      </c>
      <c r="J3584" s="3" t="str">
        <f t="shared" si="284"/>
        <v>躋</v>
      </c>
      <c r="K3584" s="3" t="b">
        <f t="shared" si="282"/>
        <v>1</v>
      </c>
    </row>
    <row r="3585" spans="2:11" x14ac:dyDescent="0.4">
      <c r="B3585" s="2" t="str" cm="1">
        <f t="array" ref="B3585">INDEX(JIS一覧!$A$1:$CQ$95, VALUE(LEFT(F3585, 2))+1, VALUE(RIGHT(F3585, 2))+1)</f>
        <v>齎</v>
      </c>
      <c r="E3585" s="1">
        <f t="shared" si="285"/>
        <v>502</v>
      </c>
      <c r="F3585" s="7">
        <v>7658</v>
      </c>
      <c r="G3585" s="9" t="str" cm="1">
        <f t="array" ref="G3585">IF(LEN(F3585)=4,"1-"&amp;LEFT(F3585,2)&amp;"-"&amp;RIGHT(F3585,2),IF(AND(F3585="",B3585&lt;&gt;""),FindJISCoordinate(B3585),"No Code"))</f>
        <v>1-76-58</v>
      </c>
      <c r="H3585" s="3">
        <f t="shared" si="281"/>
        <v>40782</v>
      </c>
      <c r="I3585" s="3" t="str">
        <f t="shared" si="283"/>
        <v>U+9F4E</v>
      </c>
      <c r="J3585" s="3" t="str">
        <f t="shared" si="284"/>
        <v>齎</v>
      </c>
      <c r="K3585" s="3" t="b">
        <f t="shared" si="282"/>
        <v>1</v>
      </c>
    </row>
    <row r="3586" spans="2:11" x14ac:dyDescent="0.4">
      <c r="B3586" s="2" t="str" cm="1">
        <f t="array" ref="B3586">INDEX(JIS一覧!$A$1:$CQ$95, VALUE(LEFT(F3586, 2))+1, VALUE(RIGHT(F3586, 2))+1)</f>
        <v>霽</v>
      </c>
      <c r="E3586" s="1">
        <f t="shared" si="285"/>
        <v>502</v>
      </c>
      <c r="F3586" s="7">
        <v>8041</v>
      </c>
      <c r="G3586" s="9" t="str" cm="1">
        <f t="array" ref="G3586">IF(LEN(F3586)=4,"1-"&amp;LEFT(F3586,2)&amp;"-"&amp;RIGHT(F3586,2),IF(AND(F3586="",B3586&lt;&gt;""),FindJISCoordinate(B3586),"No Code"))</f>
        <v>1-80-41</v>
      </c>
      <c r="H3586" s="3">
        <f t="shared" ref="H3586:H3649" si="286">IFERROR(_xlfn.UNICODE(B3586),"")</f>
        <v>38717</v>
      </c>
      <c r="I3586" s="3" t="str">
        <f t="shared" si="283"/>
        <v>U+973D</v>
      </c>
      <c r="J3586" s="3" t="str">
        <f t="shared" si="284"/>
        <v>霽</v>
      </c>
      <c r="K3586" s="3" t="b">
        <f t="shared" ref="K3586:K3649" si="287">B3586=J3586</f>
        <v>1</v>
      </c>
    </row>
    <row r="3587" spans="2:11" x14ac:dyDescent="0.4">
      <c r="B3587" s="2" t="str" cm="1">
        <f t="array" ref="B3587">INDEX(JIS一覧!$A$1:$CQ$95, VALUE(LEFT(F3587, 2))+1, VALUE(RIGHT(F3587, 2))+1)</f>
        <v>齏</v>
      </c>
      <c r="E3587" s="1">
        <f t="shared" si="285"/>
        <v>502</v>
      </c>
      <c r="F3587" s="7">
        <v>8077</v>
      </c>
      <c r="G3587" s="9" t="str" cm="1">
        <f t="array" ref="G3587">IF(LEN(F3587)=4,"1-"&amp;LEFT(F3587,2)&amp;"-"&amp;RIGHT(F3587,2),IF(AND(F3587="",B3587&lt;&gt;""),FindJISCoordinate(B3587),"No Code"))</f>
        <v>1-80-77</v>
      </c>
      <c r="H3587" s="3">
        <f t="shared" si="286"/>
        <v>40783</v>
      </c>
      <c r="I3587" s="3" t="str">
        <f t="shared" si="283"/>
        <v>U+9F4F</v>
      </c>
      <c r="J3587" s="3" t="str">
        <f t="shared" si="284"/>
        <v>齏</v>
      </c>
      <c r="K3587" s="3" t="b">
        <f t="shared" si="287"/>
        <v>1</v>
      </c>
    </row>
    <row r="3588" spans="2:11" x14ac:dyDescent="0.4">
      <c r="B3588" s="2" t="str" cm="1">
        <f t="array" ref="B3588">INDEX(JIS一覧!$A$1:$CQ$95, VALUE(LEFT(F3588, 2))+1, VALUE(RIGHT(F3588, 2))+1)</f>
        <v>韲</v>
      </c>
      <c r="C3588" t="s">
        <v>11381</v>
      </c>
      <c r="E3588" s="1">
        <f t="shared" si="285"/>
        <v>502</v>
      </c>
      <c r="F3588" s="7">
        <v>8078</v>
      </c>
      <c r="G3588" s="9" t="str" cm="1">
        <f t="array" ref="G3588">IF(LEN(F3588)=4,"1-"&amp;LEFT(F3588,2)&amp;"-"&amp;RIGHT(F3588,2),IF(AND(F3588="",B3588&lt;&gt;""),FindJISCoordinate(B3588),"No Code"))</f>
        <v>1-80-78</v>
      </c>
      <c r="H3588" s="3">
        <f t="shared" si="286"/>
        <v>38898</v>
      </c>
      <c r="I3588" s="3" t="str">
        <f t="shared" si="283"/>
        <v>U+97F2</v>
      </c>
      <c r="J3588" s="3" t="str">
        <f t="shared" si="284"/>
        <v>韲</v>
      </c>
      <c r="K3588" s="3" t="b">
        <f t="shared" si="287"/>
        <v>1</v>
      </c>
    </row>
    <row r="3589" spans="2:11" x14ac:dyDescent="0.4">
      <c r="B3589" s="2" t="str" cm="1">
        <f t="array" ref="B3589">INDEX(JIS一覧!$A$1:$CQ$95, VALUE(LEFT(F3589, 2))+1, VALUE(RIGHT(F3589, 2))+1)</f>
        <v>脆</v>
      </c>
      <c r="E3589" s="1">
        <f t="shared" si="285"/>
        <v>502</v>
      </c>
      <c r="F3589" s="7">
        <v>3240</v>
      </c>
      <c r="G3589" s="9" t="str" cm="1">
        <f t="array" ref="G3589">IF(LEN(F3589)=4,"1-"&amp;LEFT(F3589,2)&amp;"-"&amp;RIGHT(F3589,2),IF(AND(F3589="",B3589&lt;&gt;""),FindJISCoordinate(B3589),"No Code"))</f>
        <v>1-32-40</v>
      </c>
      <c r="H3589" s="3">
        <f t="shared" si="286"/>
        <v>33030</v>
      </c>
      <c r="I3589" s="3" t="str">
        <f t="shared" si="283"/>
        <v>U+8106</v>
      </c>
      <c r="J3589" s="3" t="str">
        <f t="shared" si="284"/>
        <v>脆</v>
      </c>
      <c r="K3589" s="3" t="b">
        <f t="shared" si="287"/>
        <v>1</v>
      </c>
    </row>
    <row r="3590" spans="2:11" x14ac:dyDescent="0.4">
      <c r="B3590" s="2" t="str" cm="1">
        <f t="array" ref="B3590">INDEX(JIS一覧!$A$1:$CQ$95, VALUE(LEFT(F3590, 2))+1, VALUE(RIGHT(F3590, 2))+1)</f>
        <v>毳</v>
      </c>
      <c r="E3590" s="1">
        <f t="shared" si="285"/>
        <v>502</v>
      </c>
      <c r="F3590" s="7">
        <v>6162</v>
      </c>
      <c r="G3590" s="9" t="str" cm="1">
        <f t="array" ref="G3590">IF(LEN(F3590)=4,"1-"&amp;LEFT(F3590,2)&amp;"-"&amp;RIGHT(F3590,2),IF(AND(F3590="",B3590&lt;&gt;""),FindJISCoordinate(B3590),"No Code"))</f>
        <v>1-61-62</v>
      </c>
      <c r="H3590" s="3">
        <f t="shared" si="286"/>
        <v>27635</v>
      </c>
      <c r="I3590" s="3" t="str">
        <f t="shared" si="283"/>
        <v>U+6BF3</v>
      </c>
      <c r="J3590" s="3" t="str">
        <f t="shared" si="284"/>
        <v>毳</v>
      </c>
      <c r="K3590" s="3" t="b">
        <f t="shared" si="287"/>
        <v>1</v>
      </c>
    </row>
    <row r="3591" spans="2:11" x14ac:dyDescent="0.4">
      <c r="B3591" s="2" t="str" cm="1">
        <f t="array" ref="B3591">INDEX(JIS一覧!$A$1:$CQ$95, VALUE(LEFT(F3591, 2))+1, VALUE(RIGHT(F3591, 2))+1)</f>
        <v>税</v>
      </c>
      <c r="E3591" s="1">
        <f t="shared" si="285"/>
        <v>502</v>
      </c>
      <c r="F3591" s="7">
        <v>3239</v>
      </c>
      <c r="G3591" s="9" t="str" cm="1">
        <f t="array" ref="G3591">IF(LEN(F3591)=4,"1-"&amp;LEFT(F3591,2)&amp;"-"&amp;RIGHT(F3591,2),IF(AND(F3591="",B3591&lt;&gt;""),FindJISCoordinate(B3591),"No Code"))</f>
        <v>1-32-39</v>
      </c>
      <c r="H3591" s="3">
        <f t="shared" si="286"/>
        <v>31246</v>
      </c>
      <c r="I3591" s="3" t="str">
        <f t="shared" si="283"/>
        <v>U+7A0E</v>
      </c>
      <c r="J3591" s="3" t="str">
        <f t="shared" si="284"/>
        <v>税</v>
      </c>
      <c r="K3591" s="3" t="b">
        <f t="shared" si="287"/>
        <v>1</v>
      </c>
    </row>
    <row r="3592" spans="2:11" x14ac:dyDescent="0.4">
      <c r="B3592" s="2"/>
      <c r="C3592" t="s">
        <v>11382</v>
      </c>
      <c r="E3592" s="1">
        <f t="shared" si="285"/>
        <v>502</v>
      </c>
      <c r="G3592" s="9" t="str" cm="1">
        <f t="array" ref="G3592">IF(LEN(F3592)=4,"1-"&amp;LEFT(F3592,2)&amp;"-"&amp;RIGHT(F3592,2),IF(AND(F3592="",B3592&lt;&gt;""),FindJISCoordinate(B3592),"No Code"))</f>
        <v>No Code</v>
      </c>
      <c r="H3592" s="3" t="str">
        <f t="shared" si="286"/>
        <v/>
      </c>
      <c r="I3592" s="3" t="str">
        <f t="shared" si="283"/>
        <v/>
      </c>
      <c r="J3592" s="3" t="str">
        <f t="shared" si="284"/>
        <v/>
      </c>
      <c r="K3592" s="3" t="b">
        <f t="shared" si="287"/>
        <v>1</v>
      </c>
    </row>
    <row r="3593" spans="2:11" x14ac:dyDescent="0.4">
      <c r="B3593" s="2" t="str" cm="1">
        <f t="array" ref="B3593">INDEX(JIS一覧!$A$1:$CQ$95, VALUE(LEFT(F3593, 2))+1, VALUE(RIGHT(F3593, 2))+1)</f>
        <v>筮</v>
      </c>
      <c r="E3593" s="1">
        <f t="shared" si="285"/>
        <v>502</v>
      </c>
      <c r="F3593" s="7">
        <v>6814</v>
      </c>
      <c r="G3593" s="9" t="str" cm="1">
        <f t="array" ref="G3593">IF(LEN(F3593)=4,"1-"&amp;LEFT(F3593,2)&amp;"-"&amp;RIGHT(F3593,2),IF(AND(F3593="",B3593&lt;&gt;""),FindJISCoordinate(B3593),"No Code"))</f>
        <v>1-68-14</v>
      </c>
      <c r="H3593" s="3">
        <f t="shared" si="286"/>
        <v>31598</v>
      </c>
      <c r="I3593" s="3" t="str">
        <f t="shared" si="283"/>
        <v>U+7B6E</v>
      </c>
      <c r="J3593" s="3" t="str">
        <f t="shared" si="284"/>
        <v>筮</v>
      </c>
      <c r="K3593" s="3" t="b">
        <f t="shared" si="287"/>
        <v>1</v>
      </c>
    </row>
    <row r="3594" spans="2:11" x14ac:dyDescent="0.4">
      <c r="B3594" s="2" t="str" cm="1">
        <f t="array" ref="B3594">INDEX(JIS一覧!$A$1:$CQ$95, VALUE(LEFT(F3594, 2))+1, VALUE(RIGHT(F3594, 2))+1)</f>
        <v>蛻</v>
      </c>
      <c r="E3594" s="1">
        <f t="shared" si="285"/>
        <v>502</v>
      </c>
      <c r="F3594" s="7">
        <v>7372</v>
      </c>
      <c r="G3594" s="9" t="str" cm="1">
        <f t="array" ref="G3594">IF(LEN(F3594)=4,"1-"&amp;LEFT(F3594,2)&amp;"-"&amp;RIGHT(F3594,2),IF(AND(F3594="",B3594&lt;&gt;""),FindJISCoordinate(B3594),"No Code"))</f>
        <v>1-73-72</v>
      </c>
      <c r="H3594" s="3">
        <f t="shared" si="286"/>
        <v>34555</v>
      </c>
      <c r="I3594" s="3" t="str">
        <f t="shared" ref="I3594:I3657" si="288">IFERROR("U+"&amp;DEC2HEX(H3594),"")</f>
        <v>U+86FB</v>
      </c>
      <c r="J3594" s="3" t="str">
        <f t="shared" ref="J3594:J3657" si="289">IFERROR(_xlfn.UNICHAR(H3594),"")</f>
        <v>蛻</v>
      </c>
      <c r="K3594" s="3" t="b">
        <f t="shared" si="287"/>
        <v>1</v>
      </c>
    </row>
    <row r="3595" spans="2:11" x14ac:dyDescent="0.4">
      <c r="B3595" s="2"/>
      <c r="C3595" t="s">
        <v>11383</v>
      </c>
      <c r="E3595" s="1">
        <f t="shared" si="285"/>
        <v>502</v>
      </c>
      <c r="G3595" s="9" t="str" cm="1">
        <f t="array" ref="G3595">IF(LEN(F3595)=4,"1-"&amp;LEFT(F3595,2)&amp;"-"&amp;RIGHT(F3595,2),IF(AND(F3595="",B3595&lt;&gt;""),FindJISCoordinate(B3595),"No Code"))</f>
        <v>No Code</v>
      </c>
      <c r="H3595" s="3" t="str">
        <f t="shared" si="286"/>
        <v/>
      </c>
      <c r="I3595" s="3" t="str">
        <f t="shared" si="288"/>
        <v/>
      </c>
      <c r="J3595" s="3" t="str">
        <f t="shared" si="289"/>
        <v/>
      </c>
      <c r="K3595" s="3" t="b">
        <f t="shared" si="287"/>
        <v>1</v>
      </c>
    </row>
    <row r="3596" spans="2:11" x14ac:dyDescent="0.4">
      <c r="B3596" s="2" t="str" cm="1">
        <f t="array" ref="B3596">INDEX(JIS一覧!$A$1:$CQ$95, VALUE(LEFT(F3596, 2))+1, VALUE(RIGHT(F3596, 2))+1)</f>
        <v>蚋</v>
      </c>
      <c r="E3596" s="1">
        <f t="shared" si="285"/>
        <v>502</v>
      </c>
      <c r="F3596" s="7">
        <v>7350</v>
      </c>
      <c r="G3596" s="9" t="str" cm="1">
        <f t="array" ref="G3596">IF(LEN(F3596)=4,"1-"&amp;LEFT(F3596,2)&amp;"-"&amp;RIGHT(F3596,2),IF(AND(F3596="",B3596&lt;&gt;""),FindJISCoordinate(B3596),"No Code"))</f>
        <v>1-73-50</v>
      </c>
      <c r="H3596" s="3">
        <f t="shared" si="286"/>
        <v>34443</v>
      </c>
      <c r="I3596" s="3" t="str">
        <f t="shared" si="288"/>
        <v>U+868B</v>
      </c>
      <c r="J3596" s="3" t="str">
        <f t="shared" si="289"/>
        <v>蚋</v>
      </c>
      <c r="K3596" s="3" t="b">
        <f t="shared" si="287"/>
        <v>1</v>
      </c>
    </row>
    <row r="3597" spans="2:11" x14ac:dyDescent="0.4">
      <c r="B3597" s="2" t="str" cm="1">
        <f t="array" ref="B3597">INDEX(JIS一覧!$A$1:$CQ$95, VALUE(LEFT(F3597, 2))+1, VALUE(RIGHT(F3597, 2))+1)</f>
        <v>噬</v>
      </c>
      <c r="E3597" s="1">
        <f t="shared" si="285"/>
        <v>502</v>
      </c>
      <c r="F3597" s="7">
        <v>5167</v>
      </c>
      <c r="G3597" s="9" t="str" cm="1">
        <f t="array" ref="G3597">IF(LEN(F3597)=4,"1-"&amp;LEFT(F3597,2)&amp;"-"&amp;RIGHT(F3597,2),IF(AND(F3597="",B3597&lt;&gt;""),FindJISCoordinate(B3597),"No Code"))</f>
        <v>1-51-67</v>
      </c>
      <c r="H3597" s="3">
        <f t="shared" si="286"/>
        <v>22124</v>
      </c>
      <c r="I3597" s="3" t="str">
        <f t="shared" si="288"/>
        <v>U+566C</v>
      </c>
      <c r="J3597" s="3" t="str">
        <f t="shared" si="289"/>
        <v>噬</v>
      </c>
      <c r="K3597" s="3" t="b">
        <f t="shared" si="287"/>
        <v>1</v>
      </c>
    </row>
    <row r="3598" spans="2:11" x14ac:dyDescent="0.4">
      <c r="B3598" s="2" t="str" cm="1">
        <f t="array" ref="B3598">INDEX(JIS一覧!$A$1:$CQ$95, VALUE(LEFT(F3598, 2))+1, VALUE(RIGHT(F3598, 2))+1)</f>
        <v>贅</v>
      </c>
      <c r="E3598" s="1">
        <f t="shared" si="285"/>
        <v>502</v>
      </c>
      <c r="F3598" s="7">
        <v>7652</v>
      </c>
      <c r="G3598" s="9" t="str" cm="1">
        <f t="array" ref="G3598">IF(LEN(F3598)=4,"1-"&amp;LEFT(F3598,2)&amp;"-"&amp;RIGHT(F3598,2),IF(AND(F3598="",B3598&lt;&gt;""),FindJISCoordinate(B3598),"No Code"))</f>
        <v>1-76-52</v>
      </c>
      <c r="H3598" s="3">
        <f t="shared" si="286"/>
        <v>36101</v>
      </c>
      <c r="I3598" s="3" t="str">
        <f t="shared" si="288"/>
        <v>U+8D05</v>
      </c>
      <c r="J3598" s="3" t="str">
        <f t="shared" si="289"/>
        <v>贅</v>
      </c>
      <c r="K3598" s="3" t="b">
        <f t="shared" si="287"/>
        <v>1</v>
      </c>
    </row>
    <row r="3599" spans="2:11" x14ac:dyDescent="0.4">
      <c r="B3599" s="1" t="s">
        <v>7361</v>
      </c>
      <c r="E3599" s="1">
        <f t="shared" si="285"/>
        <v>502</v>
      </c>
      <c r="G3599" s="9" t="str" cm="1">
        <f t="array" ref="G3599">IF(LEN(F3599)=4,"1-"&amp;LEFT(F3599,2)&amp;"-"&amp;RIGHT(F3599,2),IF(AND(F3599="",B3599&lt;&gt;""),FindJISCoordinate(B3599),"No Code"))</f>
        <v>2-89-52</v>
      </c>
      <c r="H3599" s="3">
        <f t="shared" si="286"/>
        <v>36526</v>
      </c>
      <c r="I3599" s="3" t="str">
        <f t="shared" si="288"/>
        <v>U+8EAE</v>
      </c>
      <c r="J3599" s="3" t="str">
        <f t="shared" si="289"/>
        <v>躮</v>
      </c>
      <c r="K3599" s="3" t="b">
        <f t="shared" si="287"/>
        <v>1</v>
      </c>
    </row>
    <row r="3600" spans="2:11" x14ac:dyDescent="0.4">
      <c r="B3600" s="2" t="str" cm="1">
        <f t="array" ref="B3600">INDEX(JIS一覧!$A$1:$CQ$95, VALUE(LEFT(F3600, 2))+1, VALUE(RIGHT(F3600, 2))+1)</f>
        <v>夕</v>
      </c>
      <c r="E3600" s="1">
        <f t="shared" si="285"/>
        <v>502</v>
      </c>
      <c r="F3600" s="7">
        <v>4528</v>
      </c>
      <c r="G3600" s="9" t="str" cm="1">
        <f t="array" ref="G3600">IF(LEN(F3600)=4,"1-"&amp;LEFT(F3600,2)&amp;"-"&amp;RIGHT(F3600,2),IF(AND(F3600="",B3600&lt;&gt;""),FindJISCoordinate(B3600),"No Code"))</f>
        <v>1-45-28</v>
      </c>
      <c r="H3600" s="3">
        <f t="shared" si="286"/>
        <v>22805</v>
      </c>
      <c r="I3600" s="3" t="str">
        <f t="shared" si="288"/>
        <v>U+5915</v>
      </c>
      <c r="J3600" s="3" t="str">
        <f t="shared" si="289"/>
        <v>夕</v>
      </c>
      <c r="K3600" s="3" t="b">
        <f t="shared" si="287"/>
        <v>1</v>
      </c>
    </row>
    <row r="3601" spans="2:11" x14ac:dyDescent="0.4">
      <c r="B3601" s="2" t="str" cm="1">
        <f t="array" ref="B3601">INDEX(JIS一覧!$A$1:$CQ$95, VALUE(LEFT(F3601, 2))+1, VALUE(RIGHT(F3601, 2))+1)</f>
        <v>斥</v>
      </c>
      <c r="E3601" s="1">
        <f t="shared" si="285"/>
        <v>502</v>
      </c>
      <c r="F3601" s="7">
        <v>3245</v>
      </c>
      <c r="G3601" s="9" t="str" cm="1">
        <f t="array" ref="G3601">IF(LEN(F3601)=4,"1-"&amp;LEFT(F3601,2)&amp;"-"&amp;RIGHT(F3601,2),IF(AND(F3601="",B3601&lt;&gt;""),FindJISCoordinate(B3601),"No Code"))</f>
        <v>1-32-45</v>
      </c>
      <c r="H3601" s="3">
        <f t="shared" si="286"/>
        <v>26021</v>
      </c>
      <c r="I3601" s="3" t="str">
        <f t="shared" si="288"/>
        <v>U+65A5</v>
      </c>
      <c r="J3601" s="3" t="str">
        <f t="shared" si="289"/>
        <v>斥</v>
      </c>
      <c r="K3601" s="3" t="b">
        <f t="shared" si="287"/>
        <v>1</v>
      </c>
    </row>
    <row r="3602" spans="2:11" x14ac:dyDescent="0.4">
      <c r="B3602" s="2" t="str" cm="1">
        <f t="array" ref="B3602">INDEX(JIS一覧!$A$1:$CQ$95, VALUE(LEFT(F3602, 2))+1, VALUE(RIGHT(F3602, 2))+1)</f>
        <v>石</v>
      </c>
      <c r="E3602" s="1">
        <f t="shared" si="285"/>
        <v>502</v>
      </c>
      <c r="F3602" s="7">
        <v>3248</v>
      </c>
      <c r="G3602" s="9" t="str" cm="1">
        <f t="array" ref="G3602">IF(LEN(F3602)=4,"1-"&amp;LEFT(F3602,2)&amp;"-"&amp;RIGHT(F3602,2),IF(AND(F3602="",B3602&lt;&gt;""),FindJISCoordinate(B3602),"No Code"))</f>
        <v>1-32-48</v>
      </c>
      <c r="H3602" s="3">
        <f t="shared" si="286"/>
        <v>30707</v>
      </c>
      <c r="I3602" s="3" t="str">
        <f t="shared" si="288"/>
        <v>U+77F3</v>
      </c>
      <c r="J3602" s="3" t="str">
        <f t="shared" si="289"/>
        <v>石</v>
      </c>
      <c r="K3602" s="3" t="b">
        <f t="shared" si="287"/>
        <v>1</v>
      </c>
    </row>
    <row r="3603" spans="2:11" x14ac:dyDescent="0.4">
      <c r="B3603" s="2" t="str" cm="1">
        <f t="array" ref="B3603">INDEX(JIS一覧!$A$1:$CQ$95, VALUE(LEFT(F3603, 2))+1, VALUE(RIGHT(F3603, 2))+1)</f>
        <v>汐</v>
      </c>
      <c r="E3603" s="1">
        <f t="shared" si="285"/>
        <v>502</v>
      </c>
      <c r="F3603" s="7">
        <v>2814</v>
      </c>
      <c r="G3603" s="9" t="str" cm="1">
        <f t="array" ref="G3603">IF(LEN(F3603)=4,"1-"&amp;LEFT(F3603,2)&amp;"-"&amp;RIGHT(F3603,2),IF(AND(F3603="",B3603&lt;&gt;""),FindJISCoordinate(B3603),"No Code"))</f>
        <v>1-28-14</v>
      </c>
      <c r="H3603" s="3">
        <f t="shared" si="286"/>
        <v>27728</v>
      </c>
      <c r="I3603" s="3" t="str">
        <f t="shared" si="288"/>
        <v>U+6C50</v>
      </c>
      <c r="J3603" s="3" t="str">
        <f t="shared" si="289"/>
        <v>汐</v>
      </c>
      <c r="K3603" s="3" t="b">
        <f t="shared" si="287"/>
        <v>1</v>
      </c>
    </row>
    <row r="3604" spans="2:11" x14ac:dyDescent="0.4">
      <c r="B3604" s="2" t="str" cm="1">
        <f t="array" ref="B3604">INDEX(JIS一覧!$A$1:$CQ$95, VALUE(LEFT(F3604, 2))+1, VALUE(RIGHT(F3604, 2))+1)</f>
        <v>赤</v>
      </c>
      <c r="E3604" s="1">
        <f t="shared" si="285"/>
        <v>502</v>
      </c>
      <c r="F3604" s="7">
        <v>3254</v>
      </c>
      <c r="G3604" s="9" t="str" cm="1">
        <f t="array" ref="G3604">IF(LEN(F3604)=4,"1-"&amp;LEFT(F3604,2)&amp;"-"&amp;RIGHT(F3604,2),IF(AND(F3604="",B3604&lt;&gt;""),FindJISCoordinate(B3604),"No Code"))</f>
        <v>1-32-54</v>
      </c>
      <c r="H3604" s="3">
        <f t="shared" si="286"/>
        <v>36196</v>
      </c>
      <c r="I3604" s="3" t="str">
        <f t="shared" si="288"/>
        <v>U+8D64</v>
      </c>
      <c r="J3604" s="3" t="str">
        <f t="shared" si="289"/>
        <v>赤</v>
      </c>
      <c r="K3604" s="3" t="b">
        <f t="shared" si="287"/>
        <v>1</v>
      </c>
    </row>
    <row r="3605" spans="2:11" x14ac:dyDescent="0.4">
      <c r="B3605" s="2" t="str" cm="1">
        <f t="array" ref="B3605">INDEX(JIS一覧!$A$1:$CQ$95, VALUE(LEFT(F3605, 2))+1, VALUE(RIGHT(F3605, 2))+1)</f>
        <v>昔</v>
      </c>
      <c r="E3605" s="1">
        <f t="shared" si="285"/>
        <v>502</v>
      </c>
      <c r="F3605" s="7">
        <v>3246</v>
      </c>
      <c r="G3605" s="9" t="str" cm="1">
        <f t="array" ref="G3605">IF(LEN(F3605)=4,"1-"&amp;LEFT(F3605,2)&amp;"-"&amp;RIGHT(F3605,2),IF(AND(F3605="",B3605&lt;&gt;""),FindJISCoordinate(B3605),"No Code"))</f>
        <v>1-32-46</v>
      </c>
      <c r="H3605" s="3">
        <f t="shared" si="286"/>
        <v>26132</v>
      </c>
      <c r="I3605" s="3" t="str">
        <f t="shared" si="288"/>
        <v>U+6614</v>
      </c>
      <c r="J3605" s="3" t="str">
        <f t="shared" si="289"/>
        <v>昔</v>
      </c>
      <c r="K3605" s="3" t="b">
        <f t="shared" si="287"/>
        <v>1</v>
      </c>
    </row>
    <row r="3606" spans="2:11" x14ac:dyDescent="0.4">
      <c r="B3606" s="2" t="str" cm="1">
        <f t="array" ref="B3606">INDEX(JIS一覧!$A$1:$CQ$95, VALUE(LEFT(F3606, 2))+1, VALUE(RIGHT(F3606, 2))+1)</f>
        <v>析</v>
      </c>
      <c r="E3606" s="1">
        <f t="shared" si="285"/>
        <v>502</v>
      </c>
      <c r="F3606" s="7">
        <v>3247</v>
      </c>
      <c r="G3606" s="9" t="str" cm="1">
        <f t="array" ref="G3606">IF(LEN(F3606)=4,"1-"&amp;LEFT(F3606,2)&amp;"-"&amp;RIGHT(F3606,2),IF(AND(F3606="",B3606&lt;&gt;""),FindJISCoordinate(B3606),"No Code"))</f>
        <v>1-32-47</v>
      </c>
      <c r="H3606" s="3">
        <f t="shared" si="286"/>
        <v>26512</v>
      </c>
      <c r="I3606" s="3" t="str">
        <f t="shared" si="288"/>
        <v>U+6790</v>
      </c>
      <c r="J3606" s="3" t="str">
        <f t="shared" si="289"/>
        <v>析</v>
      </c>
      <c r="K3606" s="3" t="b">
        <f t="shared" si="287"/>
        <v>1</v>
      </c>
    </row>
    <row r="3607" spans="2:11" x14ac:dyDescent="0.4">
      <c r="B3607" s="2" t="str" cm="1">
        <f t="array" ref="B3607">INDEX(JIS一覧!$A$1:$CQ$95, VALUE(LEFT(F3607, 2))+1, VALUE(RIGHT(F3607, 2))+1)</f>
        <v>席</v>
      </c>
      <c r="E3607" s="1">
        <f t="shared" si="285"/>
        <v>502</v>
      </c>
      <c r="F3607" s="7">
        <v>3242</v>
      </c>
      <c r="G3607" s="9" t="str" cm="1">
        <f t="array" ref="G3607">IF(LEN(F3607)=4,"1-"&amp;LEFT(F3607,2)&amp;"-"&amp;RIGHT(F3607,2),IF(AND(F3607="",B3607&lt;&gt;""),FindJISCoordinate(B3607),"No Code"))</f>
        <v>1-32-42</v>
      </c>
      <c r="H3607" s="3">
        <f t="shared" si="286"/>
        <v>24109</v>
      </c>
      <c r="I3607" s="3" t="str">
        <f t="shared" si="288"/>
        <v>U+5E2D</v>
      </c>
      <c r="J3607" s="3" t="str">
        <f t="shared" si="289"/>
        <v>席</v>
      </c>
      <c r="K3607" s="3" t="b">
        <f t="shared" si="287"/>
        <v>1</v>
      </c>
    </row>
    <row r="3608" spans="2:11" x14ac:dyDescent="0.4">
      <c r="B3608" s="2" t="str" cm="1">
        <f t="array" ref="B3608">INDEX(JIS一覧!$A$1:$CQ$95, VALUE(LEFT(F3608, 2))+1, VALUE(RIGHT(F3608, 2))+1)</f>
        <v>脊</v>
      </c>
      <c r="E3608" s="1">
        <f t="shared" si="285"/>
        <v>502</v>
      </c>
      <c r="F3608" s="7">
        <v>3252</v>
      </c>
      <c r="G3608" s="9" t="str" cm="1">
        <f t="array" ref="G3608">IF(LEN(F3608)=4,"1-"&amp;LEFT(F3608,2)&amp;"-"&amp;RIGHT(F3608,2),IF(AND(F3608="",B3608&lt;&gt;""),FindJISCoordinate(B3608),"No Code"))</f>
        <v>1-32-52</v>
      </c>
      <c r="H3608" s="3">
        <f t="shared" si="286"/>
        <v>33034</v>
      </c>
      <c r="I3608" s="3" t="str">
        <f t="shared" si="288"/>
        <v>U+810A</v>
      </c>
      <c r="J3608" s="3" t="str">
        <f t="shared" si="289"/>
        <v>脊</v>
      </c>
      <c r="K3608" s="3" t="b">
        <f t="shared" si="287"/>
        <v>1</v>
      </c>
    </row>
    <row r="3609" spans="2:11" x14ac:dyDescent="0.4">
      <c r="B3609" s="2" t="str" cm="1">
        <f t="array" ref="B3609">INDEX(JIS一覧!$A$1:$CQ$95, VALUE(LEFT(F3609, 2))+1, VALUE(RIGHT(F3609, 2))+1)</f>
        <v>迹</v>
      </c>
      <c r="E3609" s="1">
        <f t="shared" si="285"/>
        <v>502</v>
      </c>
      <c r="F3609" s="7">
        <v>7781</v>
      </c>
      <c r="G3609" s="9" t="str" cm="1">
        <f t="array" ref="G3609">IF(LEN(F3609)=4,"1-"&amp;LEFT(F3609,2)&amp;"-"&amp;RIGHT(F3609,2),IF(AND(F3609="",B3609&lt;&gt;""),FindJISCoordinate(B3609),"No Code"))</f>
        <v>1-77-81</v>
      </c>
      <c r="H3609" s="3">
        <f t="shared" si="286"/>
        <v>36857</v>
      </c>
      <c r="I3609" s="3" t="str">
        <f t="shared" si="288"/>
        <v>U+8FF9</v>
      </c>
      <c r="J3609" s="3" t="str">
        <f t="shared" si="289"/>
        <v>迹</v>
      </c>
      <c r="K3609" s="3" t="b">
        <f t="shared" si="287"/>
        <v>1</v>
      </c>
    </row>
    <row r="3610" spans="2:11" x14ac:dyDescent="0.4">
      <c r="B3610" s="2" t="str" cm="1">
        <f t="array" ref="B3610">INDEX(JIS一覧!$A$1:$CQ$95, VALUE(LEFT(F3610, 2))+1, VALUE(RIGHT(F3610, 2))+1)</f>
        <v>隻</v>
      </c>
      <c r="E3610" s="1">
        <f t="shared" si="285"/>
        <v>502</v>
      </c>
      <c r="F3610" s="7">
        <v>3241</v>
      </c>
      <c r="G3610" s="9" t="str" cm="1">
        <f t="array" ref="G3610">IF(LEN(F3610)=4,"1-"&amp;LEFT(F3610,2)&amp;"-"&amp;RIGHT(F3610,2),IF(AND(F3610="",B3610&lt;&gt;""),FindJISCoordinate(B3610),"No Code"))</f>
        <v>1-32-41</v>
      </c>
      <c r="H3610" s="3">
        <f t="shared" si="286"/>
        <v>38587</v>
      </c>
      <c r="I3610" s="3" t="str">
        <f t="shared" si="288"/>
        <v>U+96BB</v>
      </c>
      <c r="J3610" s="3" t="str">
        <f t="shared" si="289"/>
        <v>隻</v>
      </c>
      <c r="K3610" s="3" t="b">
        <f t="shared" si="287"/>
        <v>1</v>
      </c>
    </row>
    <row r="3611" spans="2:11" x14ac:dyDescent="0.4">
      <c r="B3611" s="2" t="str" cm="1">
        <f t="array" ref="B3611">INDEX(JIS一覧!$A$1:$CQ$95, VALUE(LEFT(F3611, 2))+1, VALUE(RIGHT(F3611, 2))+1)</f>
        <v>惜</v>
      </c>
      <c r="E3611" s="1">
        <f t="shared" si="285"/>
        <v>502</v>
      </c>
      <c r="F3611" s="7">
        <v>3243</v>
      </c>
      <c r="G3611" s="9" t="str" cm="1">
        <f t="array" ref="G3611">IF(LEN(F3611)=4,"1-"&amp;LEFT(F3611,2)&amp;"-"&amp;RIGHT(F3611,2),IF(AND(F3611="",B3611&lt;&gt;""),FindJISCoordinate(B3611),"No Code"))</f>
        <v>1-32-43</v>
      </c>
      <c r="H3611" s="3">
        <f t="shared" si="286"/>
        <v>24796</v>
      </c>
      <c r="I3611" s="3" t="str">
        <f t="shared" si="288"/>
        <v>U+60DC</v>
      </c>
      <c r="J3611" s="3" t="str">
        <f t="shared" si="289"/>
        <v>惜</v>
      </c>
      <c r="K3611" s="3" t="b">
        <f t="shared" si="287"/>
        <v>1</v>
      </c>
    </row>
    <row r="3612" spans="2:11" x14ac:dyDescent="0.4">
      <c r="B3612" s="2" t="str" cm="1">
        <f t="array" ref="B3612">INDEX(JIS一覧!$A$1:$CQ$95, VALUE(LEFT(F3612, 2))+1, VALUE(RIGHT(F3612, 2))+1)</f>
        <v>戚</v>
      </c>
      <c r="E3612" s="1">
        <f t="shared" si="285"/>
        <v>502</v>
      </c>
      <c r="F3612" s="7">
        <v>3244</v>
      </c>
      <c r="G3612" s="9" t="str" cm="1">
        <f t="array" ref="G3612">IF(LEN(F3612)=4,"1-"&amp;LEFT(F3612,2)&amp;"-"&amp;RIGHT(F3612,2),IF(AND(F3612="",B3612&lt;&gt;""),FindJISCoordinate(B3612),"No Code"))</f>
        <v>1-32-44</v>
      </c>
      <c r="H3612" s="3">
        <f t="shared" si="286"/>
        <v>25114</v>
      </c>
      <c r="I3612" s="3" t="str">
        <f t="shared" si="288"/>
        <v>U+621A</v>
      </c>
      <c r="J3612" s="3" t="str">
        <f t="shared" si="289"/>
        <v>戚</v>
      </c>
      <c r="K3612" s="3" t="b">
        <f t="shared" si="287"/>
        <v>1</v>
      </c>
    </row>
    <row r="3613" spans="2:11" x14ac:dyDescent="0.4">
      <c r="B3613" s="2" t="str" cm="1">
        <f t="array" ref="B3613">INDEX(JIS一覧!$A$1:$CQ$95, VALUE(LEFT(F3613, 2))+1, VALUE(RIGHT(F3613, 2))+1)</f>
        <v>淅</v>
      </c>
      <c r="E3613" s="1">
        <f t="shared" si="285"/>
        <v>502</v>
      </c>
      <c r="F3613" s="7">
        <v>6240</v>
      </c>
      <c r="G3613" s="9" t="str" cm="1">
        <f t="array" ref="G3613">IF(LEN(F3613)=4,"1-"&amp;LEFT(F3613,2)&amp;"-"&amp;RIGHT(F3613,2),IF(AND(F3613="",B3613&lt;&gt;""),FindJISCoordinate(B3613),"No Code"))</f>
        <v>1-62-40</v>
      </c>
      <c r="H3613" s="3">
        <f t="shared" si="286"/>
        <v>28101</v>
      </c>
      <c r="I3613" s="3" t="str">
        <f t="shared" si="288"/>
        <v>U+6DC5</v>
      </c>
      <c r="J3613" s="3" t="str">
        <f t="shared" si="289"/>
        <v>淅</v>
      </c>
      <c r="K3613" s="3" t="b">
        <f t="shared" si="287"/>
        <v>1</v>
      </c>
    </row>
    <row r="3614" spans="2:11" x14ac:dyDescent="0.4">
      <c r="B3614" s="2" t="str" cm="1">
        <f t="array" ref="B3614">INDEX(JIS一覧!$A$1:$CQ$95, VALUE(LEFT(F3614, 2))+1, VALUE(RIGHT(F3614, 2))+1)</f>
        <v>責</v>
      </c>
      <c r="E3614" s="1">
        <f t="shared" si="285"/>
        <v>502</v>
      </c>
      <c r="F3614" s="7">
        <v>3253</v>
      </c>
      <c r="G3614" s="9" t="str" cm="1">
        <f t="array" ref="G3614">IF(LEN(F3614)=4,"1-"&amp;LEFT(F3614,2)&amp;"-"&amp;RIGHT(F3614,2),IF(AND(F3614="",B3614&lt;&gt;""),FindJISCoordinate(B3614),"No Code"))</f>
        <v>1-32-53</v>
      </c>
      <c r="H3614" s="3">
        <f t="shared" si="286"/>
        <v>36012</v>
      </c>
      <c r="I3614" s="3" t="str">
        <f t="shared" si="288"/>
        <v>U+8CAC</v>
      </c>
      <c r="J3614" s="3" t="str">
        <f t="shared" si="289"/>
        <v>責</v>
      </c>
      <c r="K3614" s="3" t="b">
        <f t="shared" si="287"/>
        <v>1</v>
      </c>
    </row>
    <row r="3615" spans="2:11" x14ac:dyDescent="0.4">
      <c r="B3615" s="2" t="str" cm="1">
        <f t="array" ref="B3615">INDEX(JIS一覧!$A$1:$CQ$95, VALUE(LEFT(F3615, 2))+1, VALUE(RIGHT(F3615, 2))+1)</f>
        <v>晰</v>
      </c>
      <c r="E3615" s="1">
        <f t="shared" si="285"/>
        <v>502</v>
      </c>
      <c r="F3615" s="7">
        <v>5882</v>
      </c>
      <c r="G3615" s="9" t="str" cm="1">
        <f t="array" ref="G3615">IF(LEN(F3615)=4,"1-"&amp;LEFT(F3615,2)&amp;"-"&amp;RIGHT(F3615,2),IF(AND(F3615="",B3615&lt;&gt;""),FindJISCoordinate(B3615),"No Code"))</f>
        <v>1-58-82</v>
      </c>
      <c r="H3615" s="3">
        <f t="shared" si="286"/>
        <v>26224</v>
      </c>
      <c r="I3615" s="3" t="str">
        <f t="shared" si="288"/>
        <v>U+6670</v>
      </c>
      <c r="J3615" s="3" t="str">
        <f t="shared" si="289"/>
        <v>晰</v>
      </c>
      <c r="K3615" s="3" t="b">
        <f t="shared" si="287"/>
        <v>1</v>
      </c>
    </row>
    <row r="3616" spans="2:11" x14ac:dyDescent="0.4">
      <c r="B3616" s="2" t="str" cm="1">
        <f t="array" ref="B3616">INDEX(JIS一覧!$A$1:$CQ$95, VALUE(LEFT(F3616, 2))+1, VALUE(RIGHT(F3616, 2))+1)</f>
        <v>晳</v>
      </c>
      <c r="C3616" t="s">
        <v>11384</v>
      </c>
      <c r="E3616" s="1">
        <f t="shared" si="285"/>
        <v>502</v>
      </c>
      <c r="F3616" s="7">
        <v>8531</v>
      </c>
      <c r="G3616" s="9" t="str" cm="1">
        <f t="array" ref="G3616">IF(LEN(F3616)=4,"1-"&amp;LEFT(F3616,2)&amp;"-"&amp;RIGHT(F3616,2),IF(AND(F3616="",B3616&lt;&gt;""),FindJISCoordinate(B3616),"No Code"))</f>
        <v>1-85-31</v>
      </c>
      <c r="H3616" s="3">
        <f t="shared" si="286"/>
        <v>26227</v>
      </c>
      <c r="I3616" s="3" t="str">
        <f t="shared" si="288"/>
        <v>U+6673</v>
      </c>
      <c r="J3616" s="3" t="str">
        <f t="shared" si="289"/>
        <v>晳</v>
      </c>
      <c r="K3616" s="3" t="b">
        <f t="shared" si="287"/>
        <v>1</v>
      </c>
    </row>
    <row r="3617" spans="2:11" x14ac:dyDescent="0.4">
      <c r="B3617" s="2" t="str" cm="1">
        <f t="array" ref="B3617">INDEX(JIS一覧!$A$1:$CQ$95, VALUE(LEFT(F3617, 2))+1, VALUE(RIGHT(F3617, 2))+1)</f>
        <v>跖</v>
      </c>
      <c r="E3617" s="1">
        <f t="shared" si="285"/>
        <v>502</v>
      </c>
      <c r="F3617" s="7">
        <v>7674</v>
      </c>
      <c r="G3617" s="9" t="str" cm="1">
        <f t="array" ref="G3617">IF(LEN(F3617)=4,"1-"&amp;LEFT(F3617,2)&amp;"-"&amp;RIGHT(F3617,2),IF(AND(F3617="",B3617&lt;&gt;""),FindJISCoordinate(B3617),"No Code"))</f>
        <v>1-76-74</v>
      </c>
      <c r="H3617" s="3">
        <f t="shared" si="286"/>
        <v>36310</v>
      </c>
      <c r="I3617" s="3" t="str">
        <f t="shared" si="288"/>
        <v>U+8DD6</v>
      </c>
      <c r="J3617" s="3" t="str">
        <f t="shared" si="289"/>
        <v>跖</v>
      </c>
      <c r="K3617" s="3" t="b">
        <f t="shared" si="287"/>
        <v>1</v>
      </c>
    </row>
    <row r="3618" spans="2:11" x14ac:dyDescent="0.4">
      <c r="B3618" s="2" t="str" cm="1">
        <f t="array" ref="B3618">INDEX(JIS一覧!$A$1:$CQ$95, VALUE(LEFT(F3618, 2))+1, VALUE(RIGHT(F3618, 2))+1)</f>
        <v>勣</v>
      </c>
      <c r="E3618" s="1">
        <f t="shared" si="285"/>
        <v>502</v>
      </c>
      <c r="F3618" s="7">
        <v>5010</v>
      </c>
      <c r="G3618" s="9" t="str" cm="1">
        <f t="array" ref="G3618">IF(LEN(F3618)=4,"1-"&amp;LEFT(F3618,2)&amp;"-"&amp;RIGHT(F3618,2),IF(AND(F3618="",B3618&lt;&gt;""),FindJISCoordinate(B3618),"No Code"))</f>
        <v>1-50-10</v>
      </c>
      <c r="H3618" s="3">
        <f t="shared" si="286"/>
        <v>21219</v>
      </c>
      <c r="I3618" s="3" t="str">
        <f t="shared" si="288"/>
        <v>U+52E3</v>
      </c>
      <c r="J3618" s="3" t="str">
        <f t="shared" si="289"/>
        <v>勣</v>
      </c>
      <c r="K3618" s="3" t="b">
        <f t="shared" si="287"/>
        <v>1</v>
      </c>
    </row>
    <row r="3619" spans="2:11" x14ac:dyDescent="0.4">
      <c r="B3619" s="2" t="str" cm="1">
        <f t="array" ref="B3619">INDEX(JIS一覧!$A$1:$CQ$95, VALUE(LEFT(F3619, 2))+1, VALUE(RIGHT(F3619, 2))+1)</f>
        <v>皙</v>
      </c>
      <c r="E3619" s="1">
        <f t="shared" si="285"/>
        <v>502</v>
      </c>
      <c r="F3619" s="7">
        <v>6612</v>
      </c>
      <c r="G3619" s="9" t="str" cm="1">
        <f t="array" ref="G3619">IF(LEN(F3619)=4,"1-"&amp;LEFT(F3619,2)&amp;"-"&amp;RIGHT(F3619,2),IF(AND(F3619="",B3619&lt;&gt;""),FindJISCoordinate(B3619),"No Code"))</f>
        <v>1-66-12</v>
      </c>
      <c r="H3619" s="3">
        <f t="shared" si="286"/>
        <v>30361</v>
      </c>
      <c r="I3619" s="3" t="str">
        <f t="shared" si="288"/>
        <v>U+7699</v>
      </c>
      <c r="J3619" s="3" t="str">
        <f t="shared" si="289"/>
        <v>皙</v>
      </c>
      <c r="K3619" s="3" t="b">
        <f t="shared" si="287"/>
        <v>1</v>
      </c>
    </row>
    <row r="3620" spans="2:11" x14ac:dyDescent="0.4">
      <c r="B3620" s="2" t="str" cm="1">
        <f t="array" ref="B3620">INDEX(JIS一覧!$A$1:$CQ$95, VALUE(LEFT(F3620, 2))+1, VALUE(RIGHT(F3620, 2))+1)</f>
        <v>蓆</v>
      </c>
      <c r="E3620" s="1">
        <f t="shared" si="285"/>
        <v>502</v>
      </c>
      <c r="F3620" s="7">
        <v>7278</v>
      </c>
      <c r="G3620" s="9" t="str" cm="1">
        <f t="array" ref="G3620">IF(LEN(F3620)=4,"1-"&amp;LEFT(F3620,2)&amp;"-"&amp;RIGHT(F3620,2),IF(AND(F3620="",B3620&lt;&gt;""),FindJISCoordinate(B3620),"No Code"))</f>
        <v>1-72-78</v>
      </c>
      <c r="H3620" s="3">
        <f t="shared" si="286"/>
        <v>33990</v>
      </c>
      <c r="I3620" s="3" t="str">
        <f t="shared" si="288"/>
        <v>U+84C6</v>
      </c>
      <c r="J3620" s="3" t="str">
        <f t="shared" si="289"/>
        <v>蓆</v>
      </c>
      <c r="K3620" s="3" t="b">
        <f t="shared" si="287"/>
        <v>1</v>
      </c>
    </row>
    <row r="3621" spans="2:11" x14ac:dyDescent="0.4">
      <c r="B3621" s="2" t="str" cm="1">
        <f t="array" ref="B3621">INDEX(JIS一覧!$A$1:$CQ$95, VALUE(LEFT(F3621, 2))+1, VALUE(RIGHT(F3621, 2))+1)</f>
        <v>裼</v>
      </c>
      <c r="E3621" s="1">
        <f t="shared" si="285"/>
        <v>502</v>
      </c>
      <c r="F3621" s="7">
        <v>7473</v>
      </c>
      <c r="G3621" s="9" t="str" cm="1">
        <f t="array" ref="G3621">IF(LEN(F3621)=4,"1-"&amp;LEFT(F3621,2)&amp;"-"&amp;RIGHT(F3621,2),IF(AND(F3621="",B3621&lt;&gt;""),FindJISCoordinate(B3621),"No Code"))</f>
        <v>1-74-73</v>
      </c>
      <c r="H3621" s="3">
        <f t="shared" si="286"/>
        <v>35068</v>
      </c>
      <c r="I3621" s="3" t="str">
        <f t="shared" si="288"/>
        <v>U+88FC</v>
      </c>
      <c r="J3621" s="3" t="str">
        <f t="shared" si="289"/>
        <v>裼</v>
      </c>
      <c r="K3621" s="3" t="b">
        <f t="shared" si="287"/>
        <v>1</v>
      </c>
    </row>
    <row r="3622" spans="2:11" x14ac:dyDescent="0.4">
      <c r="B3622" s="2" t="str" cm="1">
        <f t="array" ref="B3622">INDEX(JIS一覧!$A$1:$CQ$95, VALUE(LEFT(F3622, 2))+1, VALUE(RIGHT(F3622, 2))+1)</f>
        <v>跡</v>
      </c>
      <c r="E3622" s="1">
        <f t="shared" si="285"/>
        <v>502</v>
      </c>
      <c r="F3622" s="7">
        <v>3255</v>
      </c>
      <c r="G3622" s="9" t="str" cm="1">
        <f t="array" ref="G3622">IF(LEN(F3622)=4,"1-"&amp;LEFT(F3622,2)&amp;"-"&amp;RIGHT(F3622,2),IF(AND(F3622="",B3622&lt;&gt;""),FindJISCoordinate(B3622),"No Code"))</f>
        <v>1-32-55</v>
      </c>
      <c r="H3622" s="3">
        <f t="shared" si="286"/>
        <v>36321</v>
      </c>
      <c r="I3622" s="3" t="str">
        <f t="shared" si="288"/>
        <v>U+8DE1</v>
      </c>
      <c r="J3622" s="3" t="str">
        <f t="shared" si="289"/>
        <v>跡</v>
      </c>
      <c r="K3622" s="3" t="b">
        <f t="shared" si="287"/>
        <v>1</v>
      </c>
    </row>
    <row r="3623" spans="2:11" x14ac:dyDescent="0.4">
      <c r="B3623" s="2" t="str" cm="1">
        <f t="array" ref="B3623">INDEX(JIS一覧!$A$1:$CQ$95, VALUE(LEFT(F3623, 2))+1, VALUE(RIGHT(F3623, 2))+1)</f>
        <v>碩</v>
      </c>
      <c r="E3623" s="1">
        <f t="shared" si="285"/>
        <v>502</v>
      </c>
      <c r="F3623" s="7">
        <v>3257</v>
      </c>
      <c r="G3623" s="9" t="str" cm="1">
        <f t="array" ref="G3623">IF(LEN(F3623)=4,"1-"&amp;LEFT(F3623,2)&amp;"-"&amp;RIGHT(F3623,2),IF(AND(F3623="",B3623&lt;&gt;""),FindJISCoordinate(B3623),"No Code"))</f>
        <v>1-32-57</v>
      </c>
      <c r="H3623" s="3">
        <f t="shared" si="286"/>
        <v>30889</v>
      </c>
      <c r="I3623" s="3" t="str">
        <f t="shared" si="288"/>
        <v>U+78A9</v>
      </c>
      <c r="J3623" s="3" t="str">
        <f t="shared" si="289"/>
        <v>碩</v>
      </c>
      <c r="K3623" s="3" t="b">
        <f t="shared" si="287"/>
        <v>1</v>
      </c>
    </row>
    <row r="3624" spans="2:11" x14ac:dyDescent="0.4">
      <c r="B3624" s="2" t="str" cm="1">
        <f t="array" ref="B3624">INDEX(JIS一覧!$A$1:$CQ$95, VALUE(LEFT(F3624, 2))+1, VALUE(RIGHT(F3624, 2))+1)</f>
        <v>蜥</v>
      </c>
      <c r="E3624" s="1">
        <f t="shared" si="285"/>
        <v>502</v>
      </c>
      <c r="F3624" s="7">
        <v>7382</v>
      </c>
      <c r="G3624" s="9" t="str" cm="1">
        <f t="array" ref="G3624">IF(LEN(F3624)=4,"1-"&amp;LEFT(F3624,2)&amp;"-"&amp;RIGHT(F3624,2),IF(AND(F3624="",B3624&lt;&gt;""),FindJISCoordinate(B3624),"No Code"))</f>
        <v>1-73-82</v>
      </c>
      <c r="H3624" s="3">
        <f t="shared" si="286"/>
        <v>34597</v>
      </c>
      <c r="I3624" s="3" t="str">
        <f t="shared" si="288"/>
        <v>U+8725</v>
      </c>
      <c r="J3624" s="3" t="str">
        <f t="shared" si="289"/>
        <v>蜥</v>
      </c>
      <c r="K3624" s="3" t="b">
        <f t="shared" si="287"/>
        <v>1</v>
      </c>
    </row>
    <row r="3625" spans="2:11" x14ac:dyDescent="0.4">
      <c r="B3625" s="2" t="str" cm="1">
        <f t="array" ref="B3625">INDEX(JIS一覧!$A$1:$CQ$95, VALUE(LEFT(F3625, 2))+1, VALUE(RIGHT(F3625, 2))+1)</f>
        <v>槭</v>
      </c>
      <c r="E3625" s="1">
        <f t="shared" si="285"/>
        <v>502</v>
      </c>
      <c r="F3625" s="7">
        <v>6069</v>
      </c>
      <c r="G3625" s="9" t="str" cm="1">
        <f t="array" ref="G3625">IF(LEN(F3625)=4,"1-"&amp;LEFT(F3625,2)&amp;"-"&amp;RIGHT(F3625,2),IF(AND(F3625="",B3625&lt;&gt;""),FindJISCoordinate(B3625),"No Code"))</f>
        <v>1-60-69</v>
      </c>
      <c r="H3625" s="3">
        <f t="shared" si="286"/>
        <v>27117</v>
      </c>
      <c r="I3625" s="3" t="str">
        <f t="shared" si="288"/>
        <v>U+69ED</v>
      </c>
      <c r="J3625" s="3" t="str">
        <f t="shared" si="289"/>
        <v>槭</v>
      </c>
      <c r="K3625" s="3" t="b">
        <f t="shared" si="287"/>
        <v>1</v>
      </c>
    </row>
    <row r="3626" spans="2:11" x14ac:dyDescent="0.4">
      <c r="B3626" s="2" t="str" cm="1">
        <f t="array" ref="B3626">INDEX(JIS一覧!$A$1:$CQ$95, VALUE(LEFT(F3626, 2))+1, VALUE(RIGHT(F3626, 2))+1)</f>
        <v>瘠</v>
      </c>
      <c r="E3626" s="1">
        <f t="shared" si="285"/>
        <v>502</v>
      </c>
      <c r="F3626" s="7">
        <v>6575</v>
      </c>
      <c r="G3626" s="9" t="str" cm="1">
        <f t="array" ref="G3626">IF(LEN(F3626)=4,"1-"&amp;LEFT(F3626,2)&amp;"-"&amp;RIGHT(F3626,2),IF(AND(F3626="",B3626&lt;&gt;""),FindJISCoordinate(B3626),"No Code"))</f>
        <v>1-65-75</v>
      </c>
      <c r="H3626" s="3">
        <f t="shared" si="286"/>
        <v>30240</v>
      </c>
      <c r="I3626" s="3" t="str">
        <f t="shared" si="288"/>
        <v>U+7620</v>
      </c>
      <c r="J3626" s="3" t="str">
        <f t="shared" si="289"/>
        <v>瘠</v>
      </c>
      <c r="K3626" s="3" t="b">
        <f t="shared" si="287"/>
        <v>1</v>
      </c>
    </row>
    <row r="3627" spans="2:11" x14ac:dyDescent="0.4">
      <c r="B3627" s="2" t="str" cm="1">
        <f t="array" ref="B3627">INDEX(JIS一覧!$A$1:$CQ$95, VALUE(LEFT(F3627, 2))+1, VALUE(RIGHT(F3627, 2))+1)</f>
        <v>磧</v>
      </c>
      <c r="E3627" s="1">
        <f t="shared" si="285"/>
        <v>502</v>
      </c>
      <c r="F3627" s="7">
        <v>6701</v>
      </c>
      <c r="G3627" s="9" t="str" cm="1">
        <f t="array" ref="G3627">IF(LEN(F3627)=4,"1-"&amp;LEFT(F3627,2)&amp;"-"&amp;RIGHT(F3627,2),IF(AND(F3627="",B3627&lt;&gt;""),FindJISCoordinate(B3627),"No Code"))</f>
        <v>1-67-01</v>
      </c>
      <c r="H3627" s="3">
        <f t="shared" si="286"/>
        <v>30951</v>
      </c>
      <c r="I3627" s="3" t="str">
        <f t="shared" si="288"/>
        <v>U+78E7</v>
      </c>
      <c r="J3627" s="3" t="str">
        <f t="shared" si="289"/>
        <v>磧</v>
      </c>
      <c r="K3627" s="3" t="b">
        <f t="shared" si="287"/>
        <v>1</v>
      </c>
    </row>
    <row r="3628" spans="2:11" x14ac:dyDescent="0.4">
      <c r="B3628" s="2" t="str" cm="1">
        <f t="array" ref="B3628">INDEX(JIS一覧!$A$1:$CQ$95, VALUE(LEFT(F3628, 2))+1, VALUE(RIGHT(F3628, 2))+1)</f>
        <v>積</v>
      </c>
      <c r="E3628" s="1">
        <f t="shared" si="285"/>
        <v>502</v>
      </c>
      <c r="F3628" s="7">
        <v>3249</v>
      </c>
      <c r="G3628" s="9" t="str" cm="1">
        <f t="array" ref="G3628">IF(LEN(F3628)=4,"1-"&amp;LEFT(F3628,2)&amp;"-"&amp;RIGHT(F3628,2),IF(AND(F3628="",B3628&lt;&gt;""),FindJISCoordinate(B3628),"No Code"))</f>
        <v>1-32-49</v>
      </c>
      <c r="H3628" s="3">
        <f t="shared" si="286"/>
        <v>31309</v>
      </c>
      <c r="I3628" s="3" t="str">
        <f t="shared" si="288"/>
        <v>U+7A4D</v>
      </c>
      <c r="J3628" s="3" t="str">
        <f t="shared" si="289"/>
        <v>積</v>
      </c>
      <c r="K3628" s="3" t="b">
        <f t="shared" si="287"/>
        <v>1</v>
      </c>
    </row>
    <row r="3629" spans="2:11" x14ac:dyDescent="0.4">
      <c r="B3629" s="2" t="str" cm="1">
        <f t="array" ref="B3629">INDEX(JIS一覧!$A$1:$CQ$95, VALUE(LEFT(F3629, 2))+1, VALUE(RIGHT(F3629, 2))+1)</f>
        <v>績</v>
      </c>
      <c r="E3629" s="1">
        <f t="shared" si="285"/>
        <v>502</v>
      </c>
      <c r="F3629" s="7">
        <v>3251</v>
      </c>
      <c r="G3629" s="9" t="str" cm="1">
        <f t="array" ref="G3629">IF(LEN(F3629)=4,"1-"&amp;LEFT(F3629,2)&amp;"-"&amp;RIGHT(F3629,2),IF(AND(F3629="",B3629&lt;&gt;""),FindJISCoordinate(B3629),"No Code"))</f>
        <v>1-32-51</v>
      </c>
      <c r="H3629" s="3">
        <f t="shared" si="286"/>
        <v>32318</v>
      </c>
      <c r="I3629" s="3" t="str">
        <f t="shared" si="288"/>
        <v>U+7E3E</v>
      </c>
      <c r="J3629" s="3" t="str">
        <f t="shared" si="289"/>
        <v>績</v>
      </c>
      <c r="K3629" s="3" t="b">
        <f t="shared" si="287"/>
        <v>1</v>
      </c>
    </row>
    <row r="3630" spans="2:11" x14ac:dyDescent="0.4">
      <c r="B3630" s="2" t="str" cm="1">
        <f t="array" ref="B3630">INDEX(JIS一覧!$A$1:$CQ$95, VALUE(LEFT(F3630, 2))+1, VALUE(RIGHT(F3630, 2))+1)</f>
        <v>螫</v>
      </c>
      <c r="E3630" s="1">
        <f t="shared" si="285"/>
        <v>502</v>
      </c>
      <c r="F3630" s="7">
        <v>7414</v>
      </c>
      <c r="G3630" s="9" t="str" cm="1">
        <f t="array" ref="G3630">IF(LEN(F3630)=4,"1-"&amp;LEFT(F3630,2)&amp;"-"&amp;RIGHT(F3630,2),IF(AND(F3630="",B3630&lt;&gt;""),FindJISCoordinate(B3630),"No Code"))</f>
        <v>1-74-14</v>
      </c>
      <c r="H3630" s="3">
        <f t="shared" si="286"/>
        <v>34731</v>
      </c>
      <c r="I3630" s="3" t="str">
        <f t="shared" si="288"/>
        <v>U+87AB</v>
      </c>
      <c r="J3630" s="3" t="str">
        <f t="shared" si="289"/>
        <v>螫</v>
      </c>
      <c r="K3630" s="3" t="b">
        <f t="shared" si="287"/>
        <v>1</v>
      </c>
    </row>
    <row r="3631" spans="2:11" x14ac:dyDescent="0.4">
      <c r="B3631" s="2" t="str" cm="1">
        <f t="array" ref="B3631">INDEX(JIS一覧!$A$1:$CQ$95, VALUE(LEFT(F3631, 2))+1, VALUE(RIGHT(F3631, 2))+1)</f>
        <v>蹐</v>
      </c>
      <c r="E3631" s="1">
        <f t="shared" si="285"/>
        <v>502</v>
      </c>
      <c r="F3631" s="7">
        <v>7704</v>
      </c>
      <c r="G3631" s="9" t="str" cm="1">
        <f t="array" ref="G3631">IF(LEN(F3631)=4,"1-"&amp;LEFT(F3631,2)&amp;"-"&amp;RIGHT(F3631,2),IF(AND(F3631="",B3631&lt;&gt;""),FindJISCoordinate(B3631),"No Code"))</f>
        <v>1-77-04</v>
      </c>
      <c r="H3631" s="3">
        <f t="shared" si="286"/>
        <v>36432</v>
      </c>
      <c r="I3631" s="3" t="str">
        <f t="shared" si="288"/>
        <v>U+8E50</v>
      </c>
      <c r="J3631" s="3" t="str">
        <f t="shared" si="289"/>
        <v>蹐</v>
      </c>
      <c r="K3631" s="3" t="b">
        <f t="shared" si="287"/>
        <v>1</v>
      </c>
    </row>
    <row r="3632" spans="2:11" x14ac:dyDescent="0.4">
      <c r="B3632" s="2" t="str" cm="1">
        <f t="array" ref="B3632">INDEX(JIS一覧!$A$1:$CQ$95, VALUE(LEFT(F3632, 2))+1, VALUE(RIGHT(F3632, 2))+1)</f>
        <v>蹟</v>
      </c>
      <c r="E3632" s="1">
        <f t="shared" si="285"/>
        <v>502</v>
      </c>
      <c r="F3632" s="7">
        <v>3256</v>
      </c>
      <c r="G3632" s="9" t="str" cm="1">
        <f t="array" ref="G3632">IF(LEN(F3632)=4,"1-"&amp;LEFT(F3632,2)&amp;"-"&amp;RIGHT(F3632,2),IF(AND(F3632="",B3632&lt;&gt;""),FindJISCoordinate(B3632),"No Code"))</f>
        <v>1-32-56</v>
      </c>
      <c r="H3632" s="3">
        <f t="shared" si="286"/>
        <v>36447</v>
      </c>
      <c r="I3632" s="3" t="str">
        <f t="shared" si="288"/>
        <v>U+8E5F</v>
      </c>
      <c r="J3632" s="3" t="str">
        <f t="shared" si="289"/>
        <v>蹟</v>
      </c>
      <c r="K3632" s="3" t="b">
        <f t="shared" si="287"/>
        <v>1</v>
      </c>
    </row>
    <row r="3633" spans="2:11" x14ac:dyDescent="0.4">
      <c r="B3633" s="2" t="str" cm="1">
        <f t="array" ref="B3633">INDEX(JIS一覧!$A$1:$CQ$95, VALUE(LEFT(F3633, 2))+1, VALUE(RIGHT(F3633, 2))+1)</f>
        <v>蹠</v>
      </c>
      <c r="E3633" s="1">
        <f t="shared" si="285"/>
        <v>502</v>
      </c>
      <c r="F3633" s="7">
        <v>7708</v>
      </c>
      <c r="G3633" s="9" t="str" cm="1">
        <f t="array" ref="G3633">IF(LEN(F3633)=4,"1-"&amp;LEFT(F3633,2)&amp;"-"&amp;RIGHT(F3633,2),IF(AND(F3633="",B3633&lt;&gt;""),FindJISCoordinate(B3633),"No Code"))</f>
        <v>1-77-08</v>
      </c>
      <c r="H3633" s="3">
        <f t="shared" si="286"/>
        <v>36448</v>
      </c>
      <c r="I3633" s="3" t="str">
        <f t="shared" si="288"/>
        <v>U+8E60</v>
      </c>
      <c r="J3633" s="3" t="str">
        <f t="shared" si="289"/>
        <v>蹠</v>
      </c>
      <c r="K3633" s="3" t="b">
        <f t="shared" si="287"/>
        <v>1</v>
      </c>
    </row>
    <row r="3634" spans="2:11" x14ac:dyDescent="0.4">
      <c r="B3634" s="2" t="str" cm="1">
        <f t="array" ref="B3634">INDEX(JIS一覧!$A$1:$CQ$95, VALUE(LEFT(F3634, 2))+1, VALUE(RIGHT(F3634, 2))+1)</f>
        <v>籍</v>
      </c>
      <c r="E3634" s="1">
        <f t="shared" si="285"/>
        <v>502</v>
      </c>
      <c r="F3634" s="7">
        <v>3250</v>
      </c>
      <c r="G3634" s="9" t="str" cm="1">
        <f t="array" ref="G3634">IF(LEN(F3634)=4,"1-"&amp;LEFT(F3634,2)&amp;"-"&amp;RIGHT(F3634,2),IF(AND(F3634="",B3634&lt;&gt;""),FindJISCoordinate(B3634),"No Code"))</f>
        <v>1-32-50</v>
      </c>
      <c r="H3634" s="3">
        <f t="shared" si="286"/>
        <v>31821</v>
      </c>
      <c r="I3634" s="3" t="str">
        <f t="shared" si="288"/>
        <v>U+7C4D</v>
      </c>
      <c r="J3634" s="3" t="str">
        <f t="shared" si="289"/>
        <v>籍</v>
      </c>
      <c r="K3634" s="3" t="b">
        <f t="shared" si="287"/>
        <v>1</v>
      </c>
    </row>
    <row r="3635" spans="2:11" x14ac:dyDescent="0.4">
      <c r="B3635" s="2" t="str" cm="1">
        <f t="array" ref="B3635">INDEX(JIS一覧!$A$1:$CQ$95, VALUE(LEFT(F3635, 2))+1, VALUE(RIGHT(F3635, 2))+1)</f>
        <v>鶺</v>
      </c>
      <c r="E3635" s="1">
        <f t="shared" si="285"/>
        <v>502</v>
      </c>
      <c r="F3635" s="7">
        <v>8321</v>
      </c>
      <c r="G3635" s="9" t="str" cm="1">
        <f t="array" ref="G3635">IF(LEN(F3635)=4,"1-"&amp;LEFT(F3635,2)&amp;"-"&amp;RIGHT(F3635,2),IF(AND(F3635="",B3635&lt;&gt;""),FindJISCoordinate(B3635),"No Code"))</f>
        <v>1-83-21</v>
      </c>
      <c r="H3635" s="3">
        <f t="shared" si="286"/>
        <v>40378</v>
      </c>
      <c r="I3635" s="3" t="str">
        <f t="shared" si="288"/>
        <v>U+9DBA</v>
      </c>
      <c r="J3635" s="3" t="str">
        <f t="shared" si="289"/>
        <v>鶺</v>
      </c>
      <c r="K3635" s="3" t="b">
        <f t="shared" si="287"/>
        <v>1</v>
      </c>
    </row>
    <row r="3636" spans="2:11" x14ac:dyDescent="0.4">
      <c r="B3636" s="2" t="str" cm="1">
        <f t="array" ref="B3636">INDEX(JIS一覧!$A$1:$CQ$95, VALUE(LEFT(F3636, 2))+1, VALUE(RIGHT(F3636, 2))+1)</f>
        <v>切</v>
      </c>
      <c r="E3636" s="1">
        <f t="shared" si="285"/>
        <v>502</v>
      </c>
      <c r="F3636" s="7">
        <v>3258</v>
      </c>
      <c r="G3636" s="9" t="str" cm="1">
        <f t="array" ref="G3636">IF(LEN(F3636)=4,"1-"&amp;LEFT(F3636,2)&amp;"-"&amp;RIGHT(F3636,2),IF(AND(F3636="",B3636&lt;&gt;""),FindJISCoordinate(B3636),"No Code"))</f>
        <v>1-32-58</v>
      </c>
      <c r="H3636" s="3">
        <f t="shared" si="286"/>
        <v>20999</v>
      </c>
      <c r="I3636" s="3" t="str">
        <f t="shared" si="288"/>
        <v>U+5207</v>
      </c>
      <c r="J3636" s="3" t="str">
        <f t="shared" si="289"/>
        <v>切</v>
      </c>
      <c r="K3636" s="3" t="b">
        <f t="shared" si="287"/>
        <v>1</v>
      </c>
    </row>
    <row r="3637" spans="2:11" x14ac:dyDescent="0.4">
      <c r="B3637" s="2" t="str" cm="1">
        <f t="array" ref="B3637">INDEX(JIS一覧!$A$1:$CQ$95, VALUE(LEFT(F3637, 2))+1, VALUE(RIGHT(F3637, 2))+1)</f>
        <v>折</v>
      </c>
      <c r="E3637" s="1">
        <f t="shared" si="285"/>
        <v>502</v>
      </c>
      <c r="F3637" s="7">
        <v>3262</v>
      </c>
      <c r="G3637" s="9" t="str" cm="1">
        <f t="array" ref="G3637">IF(LEN(F3637)=4,"1-"&amp;LEFT(F3637,2)&amp;"-"&amp;RIGHT(F3637,2),IF(AND(F3637="",B3637&lt;&gt;""),FindJISCoordinate(B3637),"No Code"))</f>
        <v>1-32-62</v>
      </c>
      <c r="H3637" s="3">
        <f t="shared" si="286"/>
        <v>25240</v>
      </c>
      <c r="I3637" s="3" t="str">
        <f t="shared" si="288"/>
        <v>U+6298</v>
      </c>
      <c r="J3637" s="3" t="str">
        <f t="shared" si="289"/>
        <v>折</v>
      </c>
      <c r="K3637" s="3" t="b">
        <f t="shared" si="287"/>
        <v>1</v>
      </c>
    </row>
    <row r="3638" spans="2:11" x14ac:dyDescent="0.4">
      <c r="B3638" s="2" t="str" cm="1">
        <f t="array" ref="B3638">INDEX(JIS一覧!$A$1:$CQ$95, VALUE(LEFT(F3638, 2))+1, VALUE(RIGHT(F3638, 2))+1)</f>
        <v>拙</v>
      </c>
      <c r="E3638" s="1">
        <f t="shared" si="285"/>
        <v>502</v>
      </c>
      <c r="F3638" s="7">
        <v>3259</v>
      </c>
      <c r="G3638" s="9" t="str" cm="1">
        <f t="array" ref="G3638">IF(LEN(F3638)=4,"1-"&amp;LEFT(F3638,2)&amp;"-"&amp;RIGHT(F3638,2),IF(AND(F3638="",B3638&lt;&gt;""),FindJISCoordinate(B3638),"No Code"))</f>
        <v>1-32-59</v>
      </c>
      <c r="H3638" s="3">
        <f t="shared" si="286"/>
        <v>25305</v>
      </c>
      <c r="I3638" s="3" t="str">
        <f t="shared" si="288"/>
        <v>U+62D9</v>
      </c>
      <c r="J3638" s="3" t="str">
        <f t="shared" si="289"/>
        <v>拙</v>
      </c>
      <c r="K3638" s="3" t="b">
        <f t="shared" si="287"/>
        <v>1</v>
      </c>
    </row>
    <row r="3639" spans="2:11" x14ac:dyDescent="0.4">
      <c r="B3639" s="2" t="str" cm="1">
        <f t="array" ref="B3639">INDEX(JIS一覧!$A$1:$CQ$95, VALUE(LEFT(F3639, 2))+1, VALUE(RIGHT(F3639, 2))+1)</f>
        <v>泄</v>
      </c>
      <c r="E3639" s="1">
        <f t="shared" ref="E3639:E3702" si="290">IF(D3639="",E3638,D3639+ROUNDUP(E3638-D3639,-2))</f>
        <v>502</v>
      </c>
      <c r="F3639" s="7">
        <v>6185</v>
      </c>
      <c r="G3639" s="9" t="str" cm="1">
        <f t="array" ref="G3639">IF(LEN(F3639)=4,"1-"&amp;LEFT(F3639,2)&amp;"-"&amp;RIGHT(F3639,2),IF(AND(F3639="",B3639&lt;&gt;""),FindJISCoordinate(B3639),"No Code"))</f>
        <v>1-61-85</v>
      </c>
      <c r="H3639" s="3">
        <f t="shared" si="286"/>
        <v>27844</v>
      </c>
      <c r="I3639" s="3" t="str">
        <f t="shared" si="288"/>
        <v>U+6CC4</v>
      </c>
      <c r="J3639" s="3" t="str">
        <f t="shared" si="289"/>
        <v>泄</v>
      </c>
      <c r="K3639" s="3" t="b">
        <f t="shared" si="287"/>
        <v>1</v>
      </c>
    </row>
    <row r="3640" spans="2:11" x14ac:dyDescent="0.4">
      <c r="B3640" s="2" t="str" cm="1">
        <f t="array" ref="B3640">INDEX(JIS一覧!$A$1:$CQ$95, VALUE(LEFT(F3640, 2))+1, VALUE(RIGHT(F3640, 2))+1)</f>
        <v>窃</v>
      </c>
      <c r="E3640" s="1">
        <f t="shared" si="290"/>
        <v>502</v>
      </c>
      <c r="F3640" s="7">
        <v>3264</v>
      </c>
      <c r="G3640" s="9" t="str" cm="1">
        <f t="array" ref="G3640">IF(LEN(F3640)=4,"1-"&amp;LEFT(F3640,2)&amp;"-"&amp;RIGHT(F3640,2),IF(AND(F3640="",B3640&lt;&gt;""),FindJISCoordinate(B3640),"No Code"))</f>
        <v>1-32-64</v>
      </c>
      <c r="H3640" s="3">
        <f t="shared" si="286"/>
        <v>31363</v>
      </c>
      <c r="I3640" s="3" t="str">
        <f t="shared" si="288"/>
        <v>U+7A83</v>
      </c>
      <c r="J3640" s="3" t="str">
        <f t="shared" si="289"/>
        <v>窃</v>
      </c>
      <c r="K3640" s="3" t="b">
        <f t="shared" si="287"/>
        <v>1</v>
      </c>
    </row>
    <row r="3641" spans="2:11" x14ac:dyDescent="0.4">
      <c r="B3641" s="2" t="str" cm="1">
        <f t="array" ref="B3641">INDEX(JIS一覧!$A$1:$CQ$95, VALUE(LEFT(F3641, 2))+1, VALUE(RIGHT(F3641, 2))+1)</f>
        <v>竊</v>
      </c>
      <c r="C3641" t="s">
        <v>11385</v>
      </c>
      <c r="E3641" s="1">
        <f t="shared" si="290"/>
        <v>502</v>
      </c>
      <c r="F3641" s="7">
        <v>6770</v>
      </c>
      <c r="G3641" s="9" t="str" cm="1">
        <f t="array" ref="G3641">IF(LEN(F3641)=4,"1-"&amp;LEFT(F3641,2)&amp;"-"&amp;RIGHT(F3641,2),IF(AND(F3641="",B3641&lt;&gt;""),FindJISCoordinate(B3641),"No Code"))</f>
        <v>1-67-70</v>
      </c>
      <c r="H3641" s="3">
        <f t="shared" si="286"/>
        <v>31434</v>
      </c>
      <c r="I3641" s="3" t="str">
        <f t="shared" si="288"/>
        <v>U+7ACA</v>
      </c>
      <c r="J3641" s="3" t="str">
        <f t="shared" si="289"/>
        <v>竊</v>
      </c>
      <c r="K3641" s="3" t="b">
        <f t="shared" si="287"/>
        <v>1</v>
      </c>
    </row>
    <row r="3642" spans="2:11" x14ac:dyDescent="0.4">
      <c r="B3642" s="2" t="str" cm="1">
        <f t="array" ref="B3642">INDEX(JIS一覧!$A$1:$CQ$95, VALUE(LEFT(F3642, 2))+1, VALUE(RIGHT(F3642, 2))+1)</f>
        <v>屑</v>
      </c>
      <c r="E3642" s="1">
        <f t="shared" si="290"/>
        <v>502</v>
      </c>
      <c r="F3642" s="7">
        <v>2293</v>
      </c>
      <c r="G3642" s="9" t="str" cm="1">
        <f t="array" ref="G3642">IF(LEN(F3642)=4,"1-"&amp;LEFT(F3642,2)&amp;"-"&amp;RIGHT(F3642,2),IF(AND(F3642="",B3642&lt;&gt;""),FindJISCoordinate(B3642),"No Code"))</f>
        <v>1-22-93</v>
      </c>
      <c r="H3642" s="3">
        <f t="shared" si="286"/>
        <v>23633</v>
      </c>
      <c r="I3642" s="3" t="str">
        <f t="shared" si="288"/>
        <v>U+5C51</v>
      </c>
      <c r="J3642" s="3" t="str">
        <f t="shared" si="289"/>
        <v>屑</v>
      </c>
      <c r="K3642" s="3" t="b">
        <f t="shared" si="287"/>
        <v>1</v>
      </c>
    </row>
    <row r="3643" spans="2:11" x14ac:dyDescent="0.4">
      <c r="B3643" s="2"/>
      <c r="C3643" t="s">
        <v>11386</v>
      </c>
      <c r="E3643" s="1">
        <f t="shared" si="290"/>
        <v>502</v>
      </c>
      <c r="G3643" s="9" t="str" cm="1">
        <f t="array" ref="G3643">IF(LEN(F3643)=4,"1-"&amp;LEFT(F3643,2)&amp;"-"&amp;RIGHT(F3643,2),IF(AND(F3643="",B3643&lt;&gt;""),FindJISCoordinate(B3643),"No Code"))</f>
        <v>No Code</v>
      </c>
      <c r="H3643" s="3" t="str">
        <f t="shared" si="286"/>
        <v/>
      </c>
      <c r="I3643" s="3" t="str">
        <f t="shared" si="288"/>
        <v/>
      </c>
      <c r="J3643" s="3" t="str">
        <f t="shared" si="289"/>
        <v/>
      </c>
      <c r="K3643" s="3" t="b">
        <f t="shared" si="287"/>
        <v>1</v>
      </c>
    </row>
    <row r="3644" spans="2:11" x14ac:dyDescent="0.4">
      <c r="B3644" s="2" t="str" cm="1">
        <f t="array" ref="B3644">INDEX(JIS一覧!$A$1:$CQ$95, VALUE(LEFT(F3644, 2))+1, VALUE(RIGHT(F3644, 2))+1)</f>
        <v>浙</v>
      </c>
      <c r="E3644" s="1">
        <f t="shared" si="290"/>
        <v>502</v>
      </c>
      <c r="F3644" s="7">
        <v>6222</v>
      </c>
      <c r="G3644" s="9" t="str" cm="1">
        <f t="array" ref="G3644">IF(LEN(F3644)=4,"1-"&amp;LEFT(F3644,2)&amp;"-"&amp;RIGHT(F3644,2),IF(AND(F3644="",B3644&lt;&gt;""),FindJISCoordinate(B3644),"No Code"))</f>
        <v>1-62-22</v>
      </c>
      <c r="H3644" s="3">
        <f t="shared" si="286"/>
        <v>27993</v>
      </c>
      <c r="I3644" s="3" t="str">
        <f t="shared" si="288"/>
        <v>U+6D59</v>
      </c>
      <c r="J3644" s="3" t="str">
        <f t="shared" si="289"/>
        <v>浙</v>
      </c>
      <c r="K3644" s="3" t="b">
        <f t="shared" si="287"/>
        <v>1</v>
      </c>
    </row>
    <row r="3645" spans="2:11" x14ac:dyDescent="0.4">
      <c r="B3645" s="2" t="str" cm="1">
        <f t="array" ref="B3645">INDEX(JIS一覧!$A$1:$CQ$95, VALUE(LEFT(F3645, 2))+1, VALUE(RIGHT(F3645, 2))+1)</f>
        <v>啜</v>
      </c>
      <c r="E3645" s="1">
        <f t="shared" si="290"/>
        <v>502</v>
      </c>
      <c r="F3645" s="7">
        <v>5121</v>
      </c>
      <c r="G3645" s="9" t="str" cm="1">
        <f t="array" ref="G3645">IF(LEN(F3645)=4,"1-"&amp;LEFT(F3645,2)&amp;"-"&amp;RIGHT(F3645,2),IF(AND(F3645="",B3645&lt;&gt;""),FindJISCoordinate(B3645),"No Code"))</f>
        <v>1-51-21</v>
      </c>
      <c r="H3645" s="3">
        <f t="shared" si="286"/>
        <v>21852</v>
      </c>
      <c r="I3645" s="3" t="str">
        <f t="shared" si="288"/>
        <v>U+555C</v>
      </c>
      <c r="J3645" s="3" t="str">
        <f t="shared" si="289"/>
        <v>啜</v>
      </c>
      <c r="K3645" s="3" t="b">
        <f t="shared" si="287"/>
        <v>1</v>
      </c>
    </row>
    <row r="3646" spans="2:11" x14ac:dyDescent="0.4">
      <c r="B3646" s="2" t="str" cm="1">
        <f t="array" ref="B3646">INDEX(JIS一覧!$A$1:$CQ$95, VALUE(LEFT(F3646, 2))+1, VALUE(RIGHT(F3646, 2))+1)</f>
        <v>接</v>
      </c>
      <c r="E3646" s="1">
        <f t="shared" si="290"/>
        <v>502</v>
      </c>
      <c r="F3646" s="7">
        <v>3260</v>
      </c>
      <c r="G3646" s="9" t="str" cm="1">
        <f t="array" ref="G3646">IF(LEN(F3646)=4,"1-"&amp;LEFT(F3646,2)&amp;"-"&amp;RIGHT(F3646,2),IF(AND(F3646="",B3646&lt;&gt;""),FindJISCoordinate(B3646),"No Code"))</f>
        <v>1-32-60</v>
      </c>
      <c r="H3646" s="3">
        <f t="shared" si="286"/>
        <v>25509</v>
      </c>
      <c r="I3646" s="3" t="str">
        <f t="shared" si="288"/>
        <v>U+63A5</v>
      </c>
      <c r="J3646" s="3" t="str">
        <f t="shared" si="289"/>
        <v>接</v>
      </c>
      <c r="K3646" s="3" t="b">
        <f t="shared" si="287"/>
        <v>1</v>
      </c>
    </row>
    <row r="3647" spans="2:11" x14ac:dyDescent="0.4">
      <c r="B3647" s="2" t="str" cm="1">
        <f t="array" ref="B3647">INDEX(JIS一覧!$A$1:$CQ$95, VALUE(LEFT(F3647, 2))+1, VALUE(RIGHT(F3647, 2))+1)</f>
        <v>晢</v>
      </c>
      <c r="E3647" s="1">
        <f t="shared" si="290"/>
        <v>502</v>
      </c>
      <c r="F3647" s="7">
        <v>5881</v>
      </c>
      <c r="G3647" s="9" t="str" cm="1">
        <f t="array" ref="G3647">IF(LEN(F3647)=4,"1-"&amp;LEFT(F3647,2)&amp;"-"&amp;RIGHT(F3647,2),IF(AND(F3647="",B3647&lt;&gt;""),FindJISCoordinate(B3647),"No Code"))</f>
        <v>1-58-81</v>
      </c>
      <c r="H3647" s="3">
        <f t="shared" si="286"/>
        <v>26210</v>
      </c>
      <c r="I3647" s="3" t="str">
        <f t="shared" si="288"/>
        <v>U+6662</v>
      </c>
      <c r="J3647" s="3" t="str">
        <f t="shared" si="289"/>
        <v>晢</v>
      </c>
      <c r="K3647" s="3" t="b">
        <f t="shared" si="287"/>
        <v>1</v>
      </c>
    </row>
    <row r="3648" spans="2:11" x14ac:dyDescent="0.4">
      <c r="B3648" s="1" t="s">
        <v>7358</v>
      </c>
      <c r="C3648" t="s">
        <v>11387</v>
      </c>
      <c r="E3648" s="1">
        <f t="shared" si="290"/>
        <v>502</v>
      </c>
      <c r="G3648" s="9" t="str" cm="1">
        <f t="array" ref="G3648">IF(LEN(F3648)=4,"1-"&amp;LEFT(F3648,2)&amp;"-"&amp;RIGHT(F3648,2),IF(AND(F3648="",B3648&lt;&gt;""),FindJISCoordinate(B3648),"No Code"))</f>
        <v>2-14-02</v>
      </c>
      <c r="H3648" s="3">
        <f t="shared" si="286"/>
        <v>26211</v>
      </c>
      <c r="I3648" s="3" t="str">
        <f t="shared" si="288"/>
        <v>U+6663</v>
      </c>
      <c r="J3648" s="3" t="str">
        <f t="shared" si="289"/>
        <v>晣</v>
      </c>
      <c r="K3648" s="3" t="b">
        <f t="shared" si="287"/>
        <v>1</v>
      </c>
    </row>
    <row r="3649" spans="2:11" x14ac:dyDescent="0.4">
      <c r="B3649" s="2" t="str" cm="1">
        <f t="array" ref="B3649">INDEX(JIS一覧!$A$1:$CQ$95, VALUE(LEFT(F3649, 2))+1, VALUE(RIGHT(F3649, 2))+1)</f>
        <v>梲</v>
      </c>
      <c r="E3649" s="1">
        <f t="shared" si="290"/>
        <v>502</v>
      </c>
      <c r="F3649" s="7">
        <v>8572</v>
      </c>
      <c r="G3649" s="9" t="str" cm="1">
        <f t="array" ref="G3649">IF(LEN(F3649)=4,"1-"&amp;LEFT(F3649,2)&amp;"-"&amp;RIGHT(F3649,2),IF(AND(F3649="",B3649&lt;&gt;""),FindJISCoordinate(B3649),"No Code"))</f>
        <v>1-85-72</v>
      </c>
      <c r="H3649" s="3">
        <f t="shared" si="286"/>
        <v>26802</v>
      </c>
      <c r="I3649" s="3" t="str">
        <f t="shared" si="288"/>
        <v>U+68B2</v>
      </c>
      <c r="J3649" s="3" t="str">
        <f t="shared" si="289"/>
        <v>梲</v>
      </c>
      <c r="K3649" s="3" t="b">
        <f t="shared" si="287"/>
        <v>1</v>
      </c>
    </row>
    <row r="3650" spans="2:11" x14ac:dyDescent="0.4">
      <c r="B3650" s="2" t="str" cm="1">
        <f t="array" ref="B3650">INDEX(JIS一覧!$A$1:$CQ$95, VALUE(LEFT(F3650, 2))+1, VALUE(RIGHT(F3650, 2))+1)</f>
        <v>紲</v>
      </c>
      <c r="E3650" s="1">
        <f t="shared" si="290"/>
        <v>502</v>
      </c>
      <c r="F3650" s="7">
        <v>6908</v>
      </c>
      <c r="G3650" s="9" t="str" cm="1">
        <f t="array" ref="G3650">IF(LEN(F3650)=4,"1-"&amp;LEFT(F3650,2)&amp;"-"&amp;RIGHT(F3650,2),IF(AND(F3650="",B3650&lt;&gt;""),FindJISCoordinate(B3650),"No Code"))</f>
        <v>1-69-08</v>
      </c>
      <c r="H3650" s="3">
        <f t="shared" ref="H3650:H3713" si="291">IFERROR(_xlfn.UNICODE(B3650),"")</f>
        <v>32050</v>
      </c>
      <c r="I3650" s="3" t="str">
        <f t="shared" si="288"/>
        <v>U+7D32</v>
      </c>
      <c r="J3650" s="3" t="str">
        <f t="shared" si="289"/>
        <v>紲</v>
      </c>
      <c r="K3650" s="3" t="b">
        <f t="shared" ref="K3650:K3713" si="292">B3650=J3650</f>
        <v>1</v>
      </c>
    </row>
    <row r="3651" spans="2:11" x14ac:dyDescent="0.4">
      <c r="B3651" s="2" t="str" cm="1">
        <f t="array" ref="B3651">INDEX(JIS一覧!$A$1:$CQ$95, VALUE(LEFT(F3651, 2))+1, VALUE(RIGHT(F3651, 2))+1)</f>
        <v>設</v>
      </c>
      <c r="E3651" s="1">
        <f t="shared" si="290"/>
        <v>502</v>
      </c>
      <c r="F3651" s="7">
        <v>3263</v>
      </c>
      <c r="G3651" s="9" t="str" cm="1">
        <f t="array" ref="G3651">IF(LEN(F3651)=4,"1-"&amp;LEFT(F3651,2)&amp;"-"&amp;RIGHT(F3651,2),IF(AND(F3651="",B3651&lt;&gt;""),FindJISCoordinate(B3651),"No Code"))</f>
        <v>1-32-63</v>
      </c>
      <c r="H3651" s="3">
        <f t="shared" si="291"/>
        <v>35373</v>
      </c>
      <c r="I3651" s="3" t="str">
        <f t="shared" si="288"/>
        <v>U+8A2D</v>
      </c>
      <c r="J3651" s="3" t="str">
        <f t="shared" si="289"/>
        <v>設</v>
      </c>
      <c r="K3651" s="3" t="b">
        <f t="shared" si="292"/>
        <v>1</v>
      </c>
    </row>
    <row r="3652" spans="2:11" x14ac:dyDescent="0.4">
      <c r="B3652" s="2" t="str" cm="1">
        <f t="array" ref="B3652">INDEX(JIS一覧!$A$1:$CQ$95, VALUE(LEFT(F3652, 2))+1, VALUE(RIGHT(F3652, 2))+1)</f>
        <v>雪</v>
      </c>
      <c r="E3652" s="1">
        <f t="shared" si="290"/>
        <v>502</v>
      </c>
      <c r="F3652" s="7">
        <v>3267</v>
      </c>
      <c r="G3652" s="9" t="str" cm="1">
        <f t="array" ref="G3652">IF(LEN(F3652)=4,"1-"&amp;LEFT(F3652,2)&amp;"-"&amp;RIGHT(F3652,2),IF(AND(F3652="",B3652&lt;&gt;""),FindJISCoordinate(B3652),"No Code"))</f>
        <v>1-32-67</v>
      </c>
      <c r="H3652" s="3">
        <f t="shared" si="291"/>
        <v>38634</v>
      </c>
      <c r="I3652" s="3" t="str">
        <f t="shared" si="288"/>
        <v>U+96EA</v>
      </c>
      <c r="J3652" s="3" t="str">
        <f t="shared" si="289"/>
        <v>雪</v>
      </c>
      <c r="K3652" s="3" t="b">
        <f t="shared" si="292"/>
        <v>1</v>
      </c>
    </row>
    <row r="3653" spans="2:11" x14ac:dyDescent="0.4">
      <c r="B3653" s="2" t="str" cm="1">
        <f t="array" ref="B3653">INDEX(JIS一覧!$A$1:$CQ$95, VALUE(LEFT(F3653, 2))+1, VALUE(RIGHT(F3653, 2))+1)</f>
        <v>渫</v>
      </c>
      <c r="E3653" s="1">
        <f t="shared" si="290"/>
        <v>502</v>
      </c>
      <c r="F3653" s="7">
        <v>6256</v>
      </c>
      <c r="G3653" s="9" t="str" cm="1">
        <f t="array" ref="G3653">IF(LEN(F3653)=4,"1-"&amp;LEFT(F3653,2)&amp;"-"&amp;RIGHT(F3653,2),IF(AND(F3653="",B3653&lt;&gt;""),FindJISCoordinate(B3653),"No Code"))</f>
        <v>1-62-56</v>
      </c>
      <c r="H3653" s="3">
        <f t="shared" si="291"/>
        <v>28203</v>
      </c>
      <c r="I3653" s="3" t="str">
        <f t="shared" si="288"/>
        <v>U+6E2B</v>
      </c>
      <c r="J3653" s="3" t="str">
        <f t="shared" si="289"/>
        <v>渫</v>
      </c>
      <c r="K3653" s="3" t="b">
        <f t="shared" si="292"/>
        <v>1</v>
      </c>
    </row>
    <row r="3654" spans="2:11" x14ac:dyDescent="0.4">
      <c r="B3654" s="2" t="str" cm="1">
        <f t="array" ref="B3654">INDEX(JIS一覧!$A$1:$CQ$95, VALUE(LEFT(F3654, 2))+1, VALUE(RIGHT(F3654, 2))+1)</f>
        <v>絏</v>
      </c>
      <c r="E3654" s="1">
        <f t="shared" si="290"/>
        <v>502</v>
      </c>
      <c r="F3654" s="7">
        <v>6918</v>
      </c>
      <c r="G3654" s="9" t="str" cm="1">
        <f t="array" ref="G3654">IF(LEN(F3654)=4,"1-"&amp;LEFT(F3654,2)&amp;"-"&amp;RIGHT(F3654,2),IF(AND(F3654="",B3654&lt;&gt;""),FindJISCoordinate(B3654),"No Code"))</f>
        <v>1-69-18</v>
      </c>
      <c r="H3654" s="3">
        <f t="shared" si="291"/>
        <v>32079</v>
      </c>
      <c r="I3654" s="3" t="str">
        <f t="shared" si="288"/>
        <v>U+7D4F</v>
      </c>
      <c r="J3654" s="3" t="str">
        <f t="shared" si="289"/>
        <v>絏</v>
      </c>
      <c r="K3654" s="3" t="b">
        <f t="shared" si="292"/>
        <v>1</v>
      </c>
    </row>
    <row r="3655" spans="2:11" x14ac:dyDescent="0.4">
      <c r="B3655" s="2" t="str" cm="1">
        <f t="array" ref="B3655">INDEX(JIS一覧!$A$1:$CQ$95, VALUE(LEFT(F3655, 2))+1, VALUE(RIGHT(F3655, 2))+1)</f>
        <v>摂</v>
      </c>
      <c r="E3655" s="1">
        <f t="shared" si="290"/>
        <v>502</v>
      </c>
      <c r="F3655" s="7">
        <v>3261</v>
      </c>
      <c r="G3655" s="9" t="str" cm="1">
        <f t="array" ref="G3655">IF(LEN(F3655)=4,"1-"&amp;LEFT(F3655,2)&amp;"-"&amp;RIGHT(F3655,2),IF(AND(F3655="",B3655&lt;&gt;""),FindJISCoordinate(B3655),"No Code"))</f>
        <v>1-32-61</v>
      </c>
      <c r="H3655" s="3">
        <f t="shared" si="291"/>
        <v>25666</v>
      </c>
      <c r="I3655" s="3" t="str">
        <f t="shared" si="288"/>
        <v>U+6442</v>
      </c>
      <c r="J3655" s="3" t="str">
        <f t="shared" si="289"/>
        <v>摂</v>
      </c>
      <c r="K3655" s="3" t="b">
        <f t="shared" si="292"/>
        <v>1</v>
      </c>
    </row>
    <row r="3656" spans="2:11" x14ac:dyDescent="0.4">
      <c r="B3656" s="2" t="str" cm="1">
        <f t="array" ref="B3656">INDEX(JIS一覧!$A$1:$CQ$95, VALUE(LEFT(F3656, 2))+1, VALUE(RIGHT(F3656, 2))+1)</f>
        <v>攝</v>
      </c>
      <c r="C3656" t="s">
        <v>11388</v>
      </c>
      <c r="E3656" s="1">
        <f t="shared" si="290"/>
        <v>502</v>
      </c>
      <c r="F3656" s="7">
        <v>5780</v>
      </c>
      <c r="G3656" s="9" t="str" cm="1">
        <f t="array" ref="G3656">IF(LEN(F3656)=4,"1-"&amp;LEFT(F3656,2)&amp;"-"&amp;RIGHT(F3656,2),IF(AND(F3656="",B3656&lt;&gt;""),FindJISCoordinate(B3656),"No Code"))</f>
        <v>1-57-80</v>
      </c>
      <c r="H3656" s="3">
        <f t="shared" si="291"/>
        <v>25885</v>
      </c>
      <c r="I3656" s="3" t="str">
        <f t="shared" si="288"/>
        <v>U+651D</v>
      </c>
      <c r="J3656" s="3" t="str">
        <f t="shared" si="289"/>
        <v>攝</v>
      </c>
      <c r="K3656" s="3" t="b">
        <f t="shared" si="292"/>
        <v>1</v>
      </c>
    </row>
    <row r="3657" spans="2:11" x14ac:dyDescent="0.4">
      <c r="B3657" s="2" t="str" cm="1">
        <f t="array" ref="B3657">INDEX(JIS一覧!$A$1:$CQ$95, VALUE(LEFT(F3657, 2))+1, VALUE(RIGHT(F3657, 2))+1)</f>
        <v>楔</v>
      </c>
      <c r="E3657" s="1">
        <f t="shared" si="290"/>
        <v>502</v>
      </c>
      <c r="F3657" s="7">
        <v>6024</v>
      </c>
      <c r="G3657" s="9" t="str" cm="1">
        <f t="array" ref="G3657">IF(LEN(F3657)=4,"1-"&amp;LEFT(F3657,2)&amp;"-"&amp;RIGHT(F3657,2),IF(AND(F3657="",B3657&lt;&gt;""),FindJISCoordinate(B3657),"No Code"))</f>
        <v>1-60-24</v>
      </c>
      <c r="H3657" s="3">
        <f t="shared" si="291"/>
        <v>26964</v>
      </c>
      <c r="I3657" s="3" t="str">
        <f t="shared" si="288"/>
        <v>U+6954</v>
      </c>
      <c r="J3657" s="3" t="str">
        <f t="shared" si="289"/>
        <v>楔</v>
      </c>
      <c r="K3657" s="3" t="b">
        <f t="shared" si="292"/>
        <v>1</v>
      </c>
    </row>
    <row r="3658" spans="2:11" x14ac:dyDescent="0.4">
      <c r="B3658" s="2" t="str" cm="1">
        <f t="array" ref="B3658">INDEX(JIS一覧!$A$1:$CQ$95, VALUE(LEFT(F3658, 2))+1, VALUE(RIGHT(F3658, 2))+1)</f>
        <v>節</v>
      </c>
      <c r="E3658" s="1">
        <f t="shared" si="290"/>
        <v>502</v>
      </c>
      <c r="F3658" s="7">
        <v>3265</v>
      </c>
      <c r="G3658" s="9" t="str" cm="1">
        <f t="array" ref="G3658">IF(LEN(F3658)=4,"1-"&amp;LEFT(F3658,2)&amp;"-"&amp;RIGHT(F3658,2),IF(AND(F3658="",B3658&lt;&gt;""),FindJISCoordinate(B3658),"No Code"))</f>
        <v>1-32-65</v>
      </c>
      <c r="H3658" s="3">
        <f t="shared" si="291"/>
        <v>31680</v>
      </c>
      <c r="I3658" s="3" t="str">
        <f t="shared" ref="I3658:I3721" si="293">IFERROR("U+"&amp;DEC2HEX(H3658),"")</f>
        <v>U+7BC0</v>
      </c>
      <c r="J3658" s="3" t="str">
        <f t="shared" ref="J3658:J3721" si="294">IFERROR(_xlfn.UNICHAR(H3658),"")</f>
        <v>節</v>
      </c>
      <c r="K3658" s="3" t="b">
        <f t="shared" si="292"/>
        <v>1</v>
      </c>
    </row>
    <row r="3659" spans="2:11" x14ac:dyDescent="0.4">
      <c r="B3659" s="2" t="str" cm="1">
        <f t="array" ref="B3659">INDEX(JIS一覧!$A$1:$CQ$95, VALUE(LEFT(F3659, 2))+1, VALUE(RIGHT(F3659, 2))+1)</f>
        <v>節</v>
      </c>
      <c r="C3659" t="s">
        <v>11389</v>
      </c>
      <c r="E3659" s="1">
        <f t="shared" si="290"/>
        <v>502</v>
      </c>
      <c r="F3659" s="7">
        <v>8968</v>
      </c>
      <c r="G3659" s="9" t="str" cm="1">
        <f t="array" ref="G3659">IF(LEN(F3659)=4,"1-"&amp;LEFT(F3659,2)&amp;"-"&amp;RIGHT(F3659,2),IF(AND(F3659="",B3659&lt;&gt;""),FindJISCoordinate(B3659),"No Code"))</f>
        <v>1-89-68</v>
      </c>
      <c r="H3659" s="3">
        <f t="shared" si="291"/>
        <v>64086</v>
      </c>
      <c r="I3659" s="3" t="str">
        <f t="shared" si="293"/>
        <v>U+FA56</v>
      </c>
      <c r="J3659" s="3" t="str">
        <f t="shared" si="294"/>
        <v>節</v>
      </c>
      <c r="K3659" s="3" t="b">
        <f t="shared" si="292"/>
        <v>1</v>
      </c>
    </row>
    <row r="3660" spans="2:11" x14ac:dyDescent="0.4">
      <c r="B3660" s="2"/>
      <c r="C3660" t="s">
        <v>11389</v>
      </c>
      <c r="E3660" s="1">
        <f t="shared" si="290"/>
        <v>502</v>
      </c>
      <c r="G3660" s="9" t="str" cm="1">
        <f t="array" ref="G3660">IF(LEN(F3660)=4,"1-"&amp;LEFT(F3660,2)&amp;"-"&amp;RIGHT(F3660,2),IF(AND(F3660="",B3660&lt;&gt;""),FindJISCoordinate(B3660),"No Code"))</f>
        <v>No Code</v>
      </c>
      <c r="H3660" s="3" t="str">
        <f t="shared" si="291"/>
        <v/>
      </c>
      <c r="I3660" s="3" t="str">
        <f t="shared" si="293"/>
        <v/>
      </c>
      <c r="J3660" s="3" t="str">
        <f t="shared" si="294"/>
        <v/>
      </c>
      <c r="K3660" s="3" t="b">
        <f t="shared" si="292"/>
        <v>1</v>
      </c>
    </row>
    <row r="3661" spans="2:11" x14ac:dyDescent="0.4">
      <c r="B3661" s="2" t="str" cm="1">
        <f t="array" ref="B3661">INDEX(JIS一覧!$A$1:$CQ$95, VALUE(LEFT(F3661, 2))+1, VALUE(RIGHT(F3661, 2))+1)</f>
        <v>截</v>
      </c>
      <c r="E3661" s="1">
        <f t="shared" si="290"/>
        <v>502</v>
      </c>
      <c r="F3661" s="7">
        <v>5703</v>
      </c>
      <c r="G3661" s="9" t="str" cm="1">
        <f t="array" ref="G3661">IF(LEN(F3661)=4,"1-"&amp;LEFT(F3661,2)&amp;"-"&amp;RIGHT(F3661,2),IF(AND(F3661="",B3661&lt;&gt;""),FindJISCoordinate(B3661),"No Code"))</f>
        <v>1-57-03</v>
      </c>
      <c r="H3661" s="3">
        <f t="shared" si="291"/>
        <v>25130</v>
      </c>
      <c r="I3661" s="3" t="str">
        <f t="shared" si="293"/>
        <v>U+622A</v>
      </c>
      <c r="J3661" s="3" t="str">
        <f t="shared" si="294"/>
        <v>截</v>
      </c>
      <c r="K3661" s="3" t="b">
        <f t="shared" si="292"/>
        <v>1</v>
      </c>
    </row>
    <row r="3662" spans="2:11" x14ac:dyDescent="0.4">
      <c r="B3662" s="2" t="str" cm="1">
        <f t="array" ref="B3662">INDEX(JIS一覧!$A$1:$CQ$95, VALUE(LEFT(F3662, 2))+1, VALUE(RIGHT(F3662, 2))+1)</f>
        <v>説</v>
      </c>
      <c r="E3662" s="1">
        <f t="shared" si="290"/>
        <v>502</v>
      </c>
      <c r="F3662" s="7">
        <v>3266</v>
      </c>
      <c r="G3662" s="9" t="str" cm="1">
        <f t="array" ref="G3662">IF(LEN(F3662)=4,"1-"&amp;LEFT(F3662,2)&amp;"-"&amp;RIGHT(F3662,2),IF(AND(F3662="",B3662&lt;&gt;""),FindJISCoordinate(B3662),"No Code"))</f>
        <v>1-32-66</v>
      </c>
      <c r="H3662" s="3">
        <f t="shared" si="291"/>
        <v>35500</v>
      </c>
      <c r="I3662" s="3" t="str">
        <f t="shared" si="293"/>
        <v>U+8AAC</v>
      </c>
      <c r="J3662" s="3" t="str">
        <f t="shared" si="294"/>
        <v>説</v>
      </c>
      <c r="K3662" s="3" t="b">
        <f t="shared" si="292"/>
        <v>1</v>
      </c>
    </row>
    <row r="3663" spans="2:11" x14ac:dyDescent="0.4">
      <c r="B3663" s="2" t="str" cm="1">
        <f t="array" ref="B3663">INDEX(JIS一覧!$A$1:$CQ$95, VALUE(LEFT(F3663, 2))+1, VALUE(RIGHT(F3663, 2))+1)</f>
        <v>緤</v>
      </c>
      <c r="E3663" s="1">
        <f t="shared" si="290"/>
        <v>502</v>
      </c>
      <c r="F3663" s="7">
        <v>6942</v>
      </c>
      <c r="G3663" s="9" t="str" cm="1">
        <f t="array" ref="G3663">IF(LEN(F3663)=4,"1-"&amp;LEFT(F3663,2)&amp;"-"&amp;RIGHT(F3663,2),IF(AND(F3663="",B3663&lt;&gt;""),FindJISCoordinate(B3663),"No Code"))</f>
        <v>1-69-42</v>
      </c>
      <c r="H3663" s="3">
        <f t="shared" si="291"/>
        <v>32228</v>
      </c>
      <c r="I3663" s="3" t="str">
        <f t="shared" si="293"/>
        <v>U+7DE4</v>
      </c>
      <c r="J3663" s="3" t="str">
        <f t="shared" si="294"/>
        <v>緤</v>
      </c>
      <c r="K3663" s="3" t="b">
        <f t="shared" si="292"/>
        <v>1</v>
      </c>
    </row>
    <row r="3664" spans="2:11" x14ac:dyDescent="0.4">
      <c r="B3664" s="2" t="str" cm="1">
        <f t="array" ref="B3664">INDEX(JIS一覧!$A$1:$CQ$95, VALUE(LEFT(F3664, 2))+1, VALUE(RIGHT(F3664, 2))+1)</f>
        <v>薛</v>
      </c>
      <c r="E3664" s="1">
        <f t="shared" si="290"/>
        <v>502</v>
      </c>
      <c r="F3664" s="7">
        <v>7313</v>
      </c>
      <c r="G3664" s="9" t="str" cm="1">
        <f t="array" ref="G3664">IF(LEN(F3664)=4,"1-"&amp;LEFT(F3664,2)&amp;"-"&amp;RIGHT(F3664,2),IF(AND(F3664="",B3664&lt;&gt;""),FindJISCoordinate(B3664),"No Code"))</f>
        <v>1-73-13</v>
      </c>
      <c r="H3664" s="3">
        <f t="shared" si="291"/>
        <v>34203</v>
      </c>
      <c r="I3664" s="3" t="str">
        <f t="shared" si="293"/>
        <v>U+859B</v>
      </c>
      <c r="J3664" s="3" t="str">
        <f t="shared" si="294"/>
        <v>薛</v>
      </c>
      <c r="K3664" s="3" t="b">
        <f t="shared" si="292"/>
        <v>1</v>
      </c>
    </row>
    <row r="3665" spans="2:11" x14ac:dyDescent="0.4">
      <c r="B3665" s="2" t="str" cm="1">
        <f t="array" ref="B3665">INDEX(JIS一覧!$A$1:$CQ$95, VALUE(LEFT(F3665, 2))+1, VALUE(RIGHT(F3665, 2))+1)</f>
        <v>褻</v>
      </c>
      <c r="E3665" s="1">
        <f t="shared" si="290"/>
        <v>502</v>
      </c>
      <c r="F3665" s="7">
        <v>7488</v>
      </c>
      <c r="G3665" s="9" t="str" cm="1">
        <f t="array" ref="G3665">IF(LEN(F3665)=4,"1-"&amp;LEFT(F3665,2)&amp;"-"&amp;RIGHT(F3665,2),IF(AND(F3665="",B3665&lt;&gt;""),FindJISCoordinate(B3665),"No Code"))</f>
        <v>1-74-88</v>
      </c>
      <c r="H3665" s="3">
        <f t="shared" si="291"/>
        <v>35131</v>
      </c>
      <c r="I3665" s="3" t="str">
        <f t="shared" si="293"/>
        <v>U+893B</v>
      </c>
      <c r="J3665" s="3" t="str">
        <f t="shared" si="294"/>
        <v>褻</v>
      </c>
      <c r="K3665" s="3" t="b">
        <f t="shared" si="292"/>
        <v>1</v>
      </c>
    </row>
    <row r="3666" spans="2:11" x14ac:dyDescent="0.4">
      <c r="B3666" s="2" t="str" cm="1">
        <f t="array" ref="B3666">INDEX(JIS一覧!$A$1:$CQ$95, VALUE(LEFT(F3666, 2))+1, VALUE(RIGHT(F3666, 2))+1)</f>
        <v>歠</v>
      </c>
      <c r="E3666" s="1">
        <f t="shared" si="290"/>
        <v>502</v>
      </c>
      <c r="F3666" s="7">
        <v>8634</v>
      </c>
      <c r="G3666" s="9" t="str" cm="1">
        <f t="array" ref="G3666">IF(LEN(F3666)=4,"1-"&amp;LEFT(F3666,2)&amp;"-"&amp;RIGHT(F3666,2),IF(AND(F3666="",B3666&lt;&gt;""),FindJISCoordinate(B3666),"No Code"))</f>
        <v>1-86-34</v>
      </c>
      <c r="H3666" s="3">
        <f t="shared" si="291"/>
        <v>27488</v>
      </c>
      <c r="I3666" s="3" t="str">
        <f t="shared" si="293"/>
        <v>U+6B60</v>
      </c>
      <c r="J3666" s="3" t="str">
        <f t="shared" si="294"/>
        <v>歠</v>
      </c>
      <c r="K3666" s="3" t="b">
        <f t="shared" si="292"/>
        <v>1</v>
      </c>
    </row>
    <row r="3667" spans="2:11" x14ac:dyDescent="0.4">
      <c r="B3667" s="2"/>
      <c r="C3667" t="s">
        <v>11390</v>
      </c>
      <c r="E3667" s="1">
        <f t="shared" si="290"/>
        <v>502</v>
      </c>
      <c r="G3667" s="9" t="str" cm="1">
        <f t="array" ref="G3667">IF(LEN(F3667)=4,"1-"&amp;LEFT(F3667,2)&amp;"-"&amp;RIGHT(F3667,2),IF(AND(F3667="",B3667&lt;&gt;""),FindJISCoordinate(B3667),"No Code"))</f>
        <v>No Code</v>
      </c>
      <c r="H3667" s="3" t="str">
        <f t="shared" si="291"/>
        <v/>
      </c>
      <c r="I3667" s="3" t="str">
        <f t="shared" si="293"/>
        <v/>
      </c>
      <c r="J3667" s="3" t="str">
        <f t="shared" si="294"/>
        <v/>
      </c>
      <c r="K3667" s="3" t="b">
        <f t="shared" si="292"/>
        <v>1</v>
      </c>
    </row>
    <row r="3668" spans="2:11" x14ac:dyDescent="0.4">
      <c r="B3668" s="2" t="str" cm="1">
        <f t="array" ref="B3668">INDEX(JIS一覧!$A$1:$CQ$95, VALUE(LEFT(F3668, 2))+1, VALUE(RIGHT(F3668, 2))+1)</f>
        <v>鱈</v>
      </c>
      <c r="E3668" s="1">
        <f t="shared" si="290"/>
        <v>502</v>
      </c>
      <c r="F3668" s="7">
        <v>3513</v>
      </c>
      <c r="G3668" s="9" t="str" cm="1">
        <f t="array" ref="G3668">IF(LEN(F3668)=4,"1-"&amp;LEFT(F3668,2)&amp;"-"&amp;RIGHT(F3668,2),IF(AND(F3668="",B3668&lt;&gt;""),FindJISCoordinate(B3668),"No Code"))</f>
        <v>1-35-13</v>
      </c>
      <c r="H3668" s="3">
        <f t="shared" si="291"/>
        <v>40008</v>
      </c>
      <c r="I3668" s="3" t="str">
        <f t="shared" si="293"/>
        <v>U+9C48</v>
      </c>
      <c r="J3668" s="3" t="str">
        <f t="shared" si="294"/>
        <v>鱈</v>
      </c>
      <c r="K3668" s="3" t="b">
        <f t="shared" si="292"/>
        <v>1</v>
      </c>
    </row>
    <row r="3669" spans="2:11" x14ac:dyDescent="0.4">
      <c r="B3669" s="2" t="str" cm="1">
        <f t="array" ref="B3669">INDEX(JIS一覧!$A$1:$CQ$95, VALUE(LEFT(F3669, 2))+1, VALUE(RIGHT(F3669, 2))+1)</f>
        <v>舌</v>
      </c>
      <c r="E3669" s="1">
        <f t="shared" si="290"/>
        <v>502</v>
      </c>
      <c r="F3669" s="7">
        <v>3269</v>
      </c>
      <c r="G3669" s="9" t="str" cm="1">
        <f t="array" ref="G3669">IF(LEN(F3669)=4,"1-"&amp;LEFT(F3669,2)&amp;"-"&amp;RIGHT(F3669,2),IF(AND(F3669="",B3669&lt;&gt;""),FindJISCoordinate(B3669),"No Code"))</f>
        <v>1-32-69</v>
      </c>
      <c r="H3669" s="3">
        <f t="shared" si="291"/>
        <v>33292</v>
      </c>
      <c r="I3669" s="3" t="str">
        <f t="shared" si="293"/>
        <v>U+820C</v>
      </c>
      <c r="J3669" s="3" t="str">
        <f t="shared" si="294"/>
        <v>舌</v>
      </c>
      <c r="K3669" s="3" t="b">
        <f t="shared" si="292"/>
        <v>1</v>
      </c>
    </row>
    <row r="3670" spans="2:11" x14ac:dyDescent="0.4">
      <c r="B3670" s="2" t="str" cm="1">
        <f t="array" ref="B3670">INDEX(JIS一覧!$A$1:$CQ$95, VALUE(LEFT(F3670, 2))+1, VALUE(RIGHT(F3670, 2))+1)</f>
        <v>絶</v>
      </c>
      <c r="E3670" s="1">
        <f t="shared" si="290"/>
        <v>502</v>
      </c>
      <c r="F3670" s="7">
        <v>3268</v>
      </c>
      <c r="G3670" s="9" t="str" cm="1">
        <f t="array" ref="G3670">IF(LEN(F3670)=4,"1-"&amp;LEFT(F3670,2)&amp;"-"&amp;RIGHT(F3670,2),IF(AND(F3670="",B3670&lt;&gt;""),FindJISCoordinate(B3670),"No Code"))</f>
        <v>1-32-68</v>
      </c>
      <c r="H3670" s="3">
        <f t="shared" si="291"/>
        <v>32118</v>
      </c>
      <c r="I3670" s="3" t="str">
        <f t="shared" si="293"/>
        <v>U+7D76</v>
      </c>
      <c r="J3670" s="3" t="str">
        <f t="shared" si="294"/>
        <v>絶</v>
      </c>
      <c r="K3670" s="3" t="b">
        <f t="shared" si="292"/>
        <v>1</v>
      </c>
    </row>
    <row r="3671" spans="2:11" x14ac:dyDescent="0.4">
      <c r="B3671" s="2" t="str" cm="1">
        <f t="array" ref="B3671">INDEX(JIS一覧!$A$1:$CQ$95, VALUE(LEFT(F3671, 2))+1, VALUE(RIGHT(F3671, 2))+1)</f>
        <v>千</v>
      </c>
      <c r="E3671" s="1">
        <f t="shared" si="290"/>
        <v>502</v>
      </c>
      <c r="F3671" s="7">
        <v>3273</v>
      </c>
      <c r="G3671" s="9" t="str" cm="1">
        <f t="array" ref="G3671">IF(LEN(F3671)=4,"1-"&amp;LEFT(F3671,2)&amp;"-"&amp;RIGHT(F3671,2),IF(AND(F3671="",B3671&lt;&gt;""),FindJISCoordinate(B3671),"No Code"))</f>
        <v>1-32-73</v>
      </c>
      <c r="H3671" s="3">
        <f t="shared" si="291"/>
        <v>21315</v>
      </c>
      <c r="I3671" s="3" t="str">
        <f t="shared" si="293"/>
        <v>U+5343</v>
      </c>
      <c r="J3671" s="3" t="str">
        <f t="shared" si="294"/>
        <v>千</v>
      </c>
      <c r="K3671" s="3" t="b">
        <f t="shared" si="292"/>
        <v>1</v>
      </c>
    </row>
    <row r="3672" spans="2:11" x14ac:dyDescent="0.4">
      <c r="B3672" s="2" t="str" cm="1">
        <f t="array" ref="B3672">INDEX(JIS一覧!$A$1:$CQ$95, VALUE(LEFT(F3672, 2))+1, VALUE(RIGHT(F3672, 2))+1)</f>
        <v>川</v>
      </c>
      <c r="E3672" s="1">
        <f t="shared" si="290"/>
        <v>502</v>
      </c>
      <c r="F3672" s="7">
        <v>3278</v>
      </c>
      <c r="G3672" s="9" t="str" cm="1">
        <f t="array" ref="G3672">IF(LEN(F3672)=4,"1-"&amp;LEFT(F3672,2)&amp;"-"&amp;RIGHT(F3672,2),IF(AND(F3672="",B3672&lt;&gt;""),FindJISCoordinate(B3672),"No Code"))</f>
        <v>1-32-78</v>
      </c>
      <c r="H3672" s="3">
        <f t="shared" si="291"/>
        <v>24029</v>
      </c>
      <c r="I3672" s="3" t="str">
        <f t="shared" si="293"/>
        <v>U+5DDD</v>
      </c>
      <c r="J3672" s="3" t="str">
        <f t="shared" si="294"/>
        <v>川</v>
      </c>
      <c r="K3672" s="3" t="b">
        <f t="shared" si="292"/>
        <v>1</v>
      </c>
    </row>
    <row r="3673" spans="2:11" x14ac:dyDescent="0.4">
      <c r="B3673" s="2" t="str" cm="1">
        <f t="array" ref="B3673">INDEX(JIS一覧!$A$1:$CQ$95, VALUE(LEFT(F3673, 2))+1, VALUE(RIGHT(F3673, 2))+1)</f>
        <v>仙</v>
      </c>
      <c r="E3673" s="1">
        <f t="shared" si="290"/>
        <v>502</v>
      </c>
      <c r="F3673" s="7">
        <v>3271</v>
      </c>
      <c r="G3673" s="9" t="str" cm="1">
        <f t="array" ref="G3673">IF(LEN(F3673)=4,"1-"&amp;LEFT(F3673,2)&amp;"-"&amp;RIGHT(F3673,2),IF(AND(F3673="",B3673&lt;&gt;""),FindJISCoordinate(B3673),"No Code"))</f>
        <v>1-32-71</v>
      </c>
      <c r="H3673" s="3">
        <f t="shared" si="291"/>
        <v>20185</v>
      </c>
      <c r="I3673" s="3" t="str">
        <f t="shared" si="293"/>
        <v>U+4ED9</v>
      </c>
      <c r="J3673" s="3" t="str">
        <f t="shared" si="294"/>
        <v>仙</v>
      </c>
      <c r="K3673" s="3" t="b">
        <f t="shared" si="292"/>
        <v>1</v>
      </c>
    </row>
    <row r="3674" spans="2:11" x14ac:dyDescent="0.4">
      <c r="B3674" s="2" t="str" cm="1">
        <f t="array" ref="B3674">INDEX(JIS一覧!$A$1:$CQ$95, VALUE(LEFT(F3674, 2))+1, VALUE(RIGHT(F3674, 2))+1)</f>
        <v>仟</v>
      </c>
      <c r="E3674" s="1">
        <f t="shared" si="290"/>
        <v>502</v>
      </c>
      <c r="F3674" s="7">
        <v>4834</v>
      </c>
      <c r="G3674" s="9" t="str" cm="1">
        <f t="array" ref="G3674">IF(LEN(F3674)=4,"1-"&amp;LEFT(F3674,2)&amp;"-"&amp;RIGHT(F3674,2),IF(AND(F3674="",B3674&lt;&gt;""),FindJISCoordinate(B3674),"No Code"))</f>
        <v>1-48-34</v>
      </c>
      <c r="H3674" s="3">
        <f t="shared" si="291"/>
        <v>20191</v>
      </c>
      <c r="I3674" s="3" t="str">
        <f t="shared" si="293"/>
        <v>U+4EDF</v>
      </c>
      <c r="J3674" s="3" t="str">
        <f t="shared" si="294"/>
        <v>仟</v>
      </c>
      <c r="K3674" s="3" t="b">
        <f t="shared" si="292"/>
        <v>1</v>
      </c>
    </row>
    <row r="3675" spans="2:11" x14ac:dyDescent="0.4">
      <c r="B3675" s="2" t="str" cm="1">
        <f t="array" ref="B3675">INDEX(JIS一覧!$A$1:$CQ$95, VALUE(LEFT(F3675, 2))+1, VALUE(RIGHT(F3675, 2))+1)</f>
        <v>刋</v>
      </c>
      <c r="E3675" s="1">
        <f t="shared" si="290"/>
        <v>502</v>
      </c>
      <c r="F3675" s="7">
        <v>4968</v>
      </c>
      <c r="G3675" s="9" t="str" cm="1">
        <f t="array" ref="G3675">IF(LEN(F3675)=4,"1-"&amp;LEFT(F3675,2)&amp;"-"&amp;RIGHT(F3675,2),IF(AND(F3675="",B3675&lt;&gt;""),FindJISCoordinate(B3675),"No Code"))</f>
        <v>1-49-68</v>
      </c>
      <c r="H3675" s="3">
        <f t="shared" si="291"/>
        <v>21003</v>
      </c>
      <c r="I3675" s="3" t="str">
        <f t="shared" si="293"/>
        <v>U+520B</v>
      </c>
      <c r="J3675" s="3" t="str">
        <f t="shared" si="294"/>
        <v>刋</v>
      </c>
      <c r="K3675" s="3" t="b">
        <f t="shared" si="292"/>
        <v>1</v>
      </c>
    </row>
    <row r="3676" spans="2:11" x14ac:dyDescent="0.4">
      <c r="B3676" s="2" t="str" cm="1">
        <f t="array" ref="B3676">INDEX(JIS一覧!$A$1:$CQ$95, VALUE(LEFT(F3676, 2))+1, VALUE(RIGHT(F3676, 2))+1)</f>
        <v>占</v>
      </c>
      <c r="E3676" s="1">
        <f t="shared" si="290"/>
        <v>502</v>
      </c>
      <c r="F3676" s="7">
        <v>3274</v>
      </c>
      <c r="G3676" s="9" t="str" cm="1">
        <f t="array" ref="G3676">IF(LEN(F3676)=4,"1-"&amp;LEFT(F3676,2)&amp;"-"&amp;RIGHT(F3676,2),IF(AND(F3676="",B3676&lt;&gt;""),FindJISCoordinate(B3676),"No Code"))</f>
        <v>1-32-74</v>
      </c>
      <c r="H3676" s="3">
        <f t="shared" si="291"/>
        <v>21344</v>
      </c>
      <c r="I3676" s="3" t="str">
        <f t="shared" si="293"/>
        <v>U+5360</v>
      </c>
      <c r="J3676" s="3" t="str">
        <f t="shared" si="294"/>
        <v>占</v>
      </c>
      <c r="K3676" s="3" t="b">
        <f t="shared" si="292"/>
        <v>1</v>
      </c>
    </row>
    <row r="3677" spans="2:11" x14ac:dyDescent="0.4">
      <c r="B3677" s="2" t="str" cm="1">
        <f t="array" ref="B3677">INDEX(JIS一覧!$A$1:$CQ$95, VALUE(LEFT(F3677, 2))+1, VALUE(RIGHT(F3677, 2))+1)</f>
        <v>先</v>
      </c>
      <c r="E3677" s="1">
        <f t="shared" si="290"/>
        <v>502</v>
      </c>
      <c r="F3677" s="7">
        <v>3272</v>
      </c>
      <c r="G3677" s="9" t="str" cm="1">
        <f t="array" ref="G3677">IF(LEN(F3677)=4,"1-"&amp;LEFT(F3677,2)&amp;"-"&amp;RIGHT(F3677,2),IF(AND(F3677="",B3677&lt;&gt;""),FindJISCoordinate(B3677),"No Code"))</f>
        <v>1-32-72</v>
      </c>
      <c r="H3677" s="3">
        <f t="shared" si="291"/>
        <v>20808</v>
      </c>
      <c r="I3677" s="3" t="str">
        <f t="shared" si="293"/>
        <v>U+5148</v>
      </c>
      <c r="J3677" s="3" t="str">
        <f t="shared" si="294"/>
        <v>先</v>
      </c>
      <c r="K3677" s="3" t="b">
        <f t="shared" si="292"/>
        <v>1</v>
      </c>
    </row>
    <row r="3678" spans="2:11" x14ac:dyDescent="0.4">
      <c r="B3678" s="2" t="str" cm="1">
        <f t="array" ref="B3678">INDEX(JIS一覧!$A$1:$CQ$95, VALUE(LEFT(F3678, 2))+1, VALUE(RIGHT(F3678, 2))+1)</f>
        <v>尖</v>
      </c>
      <c r="E3678" s="1">
        <f t="shared" si="290"/>
        <v>502</v>
      </c>
      <c r="F3678" s="7">
        <v>3277</v>
      </c>
      <c r="G3678" s="9" t="str" cm="1">
        <f t="array" ref="G3678">IF(LEN(F3678)=4,"1-"&amp;LEFT(F3678,2)&amp;"-"&amp;RIGHT(F3678,2),IF(AND(F3678="",B3678&lt;&gt;""),FindJISCoordinate(B3678),"No Code"))</f>
        <v>1-32-77</v>
      </c>
      <c r="H3678" s="3">
        <f t="shared" si="291"/>
        <v>23574</v>
      </c>
      <c r="I3678" s="3" t="str">
        <f t="shared" si="293"/>
        <v>U+5C16</v>
      </c>
      <c r="J3678" s="3" t="str">
        <f t="shared" si="294"/>
        <v>尖</v>
      </c>
      <c r="K3678" s="3" t="b">
        <f t="shared" si="292"/>
        <v>1</v>
      </c>
    </row>
    <row r="3679" spans="2:11" x14ac:dyDescent="0.4">
      <c r="B3679" s="2" t="str" cm="1">
        <f t="array" ref="B3679">INDEX(JIS一覧!$A$1:$CQ$95, VALUE(LEFT(F3679, 2))+1, VALUE(RIGHT(F3679, 2))+1)</f>
        <v>舛</v>
      </c>
      <c r="E3679" s="1">
        <f t="shared" si="290"/>
        <v>502</v>
      </c>
      <c r="F3679" s="7">
        <v>3304</v>
      </c>
      <c r="G3679" s="9" t="str" cm="1">
        <f t="array" ref="G3679">IF(LEN(F3679)=4,"1-"&amp;LEFT(F3679,2)&amp;"-"&amp;RIGHT(F3679,2),IF(AND(F3679="",B3679&lt;&gt;""),FindJISCoordinate(B3679),"No Code"))</f>
        <v>1-33-04</v>
      </c>
      <c r="H3679" s="3">
        <f t="shared" si="291"/>
        <v>33307</v>
      </c>
      <c r="I3679" s="3" t="str">
        <f t="shared" si="293"/>
        <v>U+821B</v>
      </c>
      <c r="J3679" s="3" t="str">
        <f t="shared" si="294"/>
        <v>舛</v>
      </c>
      <c r="K3679" s="3" t="b">
        <f t="shared" si="292"/>
        <v>1</v>
      </c>
    </row>
    <row r="3680" spans="2:11" x14ac:dyDescent="0.4">
      <c r="B3680" s="2" t="str" cm="1">
        <f t="array" ref="B3680">INDEX(JIS一覧!$A$1:$CQ$95, VALUE(LEFT(F3680, 2))+1, VALUE(RIGHT(F3680, 2))+1)</f>
        <v>阡</v>
      </c>
      <c r="E3680" s="1">
        <f t="shared" si="290"/>
        <v>502</v>
      </c>
      <c r="F3680" s="7">
        <v>7984</v>
      </c>
      <c r="G3680" s="9" t="str" cm="1">
        <f t="array" ref="G3680">IF(LEN(F3680)=4,"1-"&amp;LEFT(F3680,2)&amp;"-"&amp;RIGHT(F3680,2),IF(AND(F3680="",B3680&lt;&gt;""),FindJISCoordinate(B3680),"No Code"))</f>
        <v>1-79-84</v>
      </c>
      <c r="H3680" s="3">
        <f t="shared" si="291"/>
        <v>38433</v>
      </c>
      <c r="I3680" s="3" t="str">
        <f t="shared" si="293"/>
        <v>U+9621</v>
      </c>
      <c r="J3680" s="3" t="str">
        <f t="shared" si="294"/>
        <v>阡</v>
      </c>
      <c r="K3680" s="3" t="b">
        <f t="shared" si="292"/>
        <v>1</v>
      </c>
    </row>
    <row r="3681" spans="2:11" x14ac:dyDescent="0.4">
      <c r="B3681" s="2" t="str" cm="1">
        <f t="array" ref="B3681">INDEX(JIS一覧!$A$1:$CQ$95, VALUE(LEFT(F3681, 2))+1, VALUE(RIGHT(F3681, 2))+1)</f>
        <v>吮</v>
      </c>
      <c r="E3681" s="1">
        <f t="shared" si="290"/>
        <v>502</v>
      </c>
      <c r="F3681" s="7">
        <v>5068</v>
      </c>
      <c r="G3681" s="9" t="str" cm="1">
        <f t="array" ref="G3681">IF(LEN(F3681)=4,"1-"&amp;LEFT(F3681,2)&amp;"-"&amp;RIGHT(F3681,2),IF(AND(F3681="",B3681&lt;&gt;""),FindJISCoordinate(B3681),"No Code"))</f>
        <v>1-50-68</v>
      </c>
      <c r="H3681" s="3">
        <f t="shared" si="291"/>
        <v>21550</v>
      </c>
      <c r="I3681" s="3" t="str">
        <f t="shared" si="293"/>
        <v>U+542E</v>
      </c>
      <c r="J3681" s="3" t="str">
        <f t="shared" si="294"/>
        <v>吮</v>
      </c>
      <c r="K3681" s="3" t="b">
        <f t="shared" si="292"/>
        <v>1</v>
      </c>
    </row>
    <row r="3682" spans="2:11" x14ac:dyDescent="0.4">
      <c r="B3682" s="2" t="str" cm="1">
        <f t="array" ref="B3682">INDEX(JIS一覧!$A$1:$CQ$95, VALUE(LEFT(F3682, 2))+1, VALUE(RIGHT(F3682, 2))+1)</f>
        <v>戔</v>
      </c>
      <c r="E3682" s="1">
        <f t="shared" si="290"/>
        <v>502</v>
      </c>
      <c r="F3682" s="7">
        <v>5693</v>
      </c>
      <c r="G3682" s="9" t="str" cm="1">
        <f t="array" ref="G3682">IF(LEN(F3682)=4,"1-"&amp;LEFT(F3682,2)&amp;"-"&amp;RIGHT(F3682,2),IF(AND(F3682="",B3682&lt;&gt;""),FindJISCoordinate(B3682),"No Code"))</f>
        <v>1-56-93</v>
      </c>
      <c r="H3682" s="3">
        <f t="shared" si="291"/>
        <v>25108</v>
      </c>
      <c r="I3682" s="3" t="str">
        <f t="shared" si="293"/>
        <v>U+6214</v>
      </c>
      <c r="J3682" s="3" t="str">
        <f t="shared" si="294"/>
        <v>戔</v>
      </c>
      <c r="K3682" s="3" t="b">
        <f t="shared" si="292"/>
        <v>1</v>
      </c>
    </row>
    <row r="3683" spans="2:11" x14ac:dyDescent="0.4">
      <c r="B3683" s="2" t="str" cm="1">
        <f t="array" ref="B3683">INDEX(JIS一覧!$A$1:$CQ$95, VALUE(LEFT(F3683, 2))+1, VALUE(RIGHT(F3683, 2))+1)</f>
        <v>疝</v>
      </c>
      <c r="E3683" s="1">
        <f t="shared" si="290"/>
        <v>502</v>
      </c>
      <c r="F3683" s="7">
        <v>6545</v>
      </c>
      <c r="G3683" s="9" t="str" cm="1">
        <f t="array" ref="G3683">IF(LEN(F3683)=4,"1-"&amp;LEFT(F3683,2)&amp;"-"&amp;RIGHT(F3683,2),IF(AND(F3683="",B3683&lt;&gt;""),FindJISCoordinate(B3683),"No Code"))</f>
        <v>1-65-45</v>
      </c>
      <c r="H3683" s="3">
        <f t="shared" si="291"/>
        <v>30109</v>
      </c>
      <c r="I3683" s="3" t="str">
        <f t="shared" si="293"/>
        <v>U+759D</v>
      </c>
      <c r="J3683" s="3" t="str">
        <f t="shared" si="294"/>
        <v>疝</v>
      </c>
      <c r="K3683" s="3" t="b">
        <f t="shared" si="292"/>
        <v>1</v>
      </c>
    </row>
    <row r="3684" spans="2:11" x14ac:dyDescent="0.4">
      <c r="B3684" s="2" t="str" cm="1">
        <f t="array" ref="B3684">INDEX(JIS一覧!$A$1:$CQ$95, VALUE(LEFT(F3684, 2))+1, VALUE(RIGHT(F3684, 2))+1)</f>
        <v>苫</v>
      </c>
      <c r="E3684" s="1">
        <f t="shared" si="290"/>
        <v>502</v>
      </c>
      <c r="F3684" s="7">
        <v>3849</v>
      </c>
      <c r="G3684" s="9" t="str" cm="1">
        <f t="array" ref="G3684">IF(LEN(F3684)=4,"1-"&amp;LEFT(F3684,2)&amp;"-"&amp;RIGHT(F3684,2),IF(AND(F3684="",B3684&lt;&gt;""),FindJISCoordinate(B3684),"No Code"))</f>
        <v>1-38-49</v>
      </c>
      <c r="H3684" s="3">
        <f t="shared" si="291"/>
        <v>33515</v>
      </c>
      <c r="I3684" s="3" t="str">
        <f t="shared" si="293"/>
        <v>U+82EB</v>
      </c>
      <c r="J3684" s="3" t="str">
        <f t="shared" si="294"/>
        <v>苫</v>
      </c>
      <c r="K3684" s="3" t="b">
        <f t="shared" si="292"/>
        <v>1</v>
      </c>
    </row>
    <row r="3685" spans="2:11" x14ac:dyDescent="0.4">
      <c r="B3685" s="2" t="str" cm="1">
        <f t="array" ref="B3685">INDEX(JIS一覧!$A$1:$CQ$95, VALUE(LEFT(F3685, 2))+1, VALUE(RIGHT(F3685, 2))+1)</f>
        <v>宣</v>
      </c>
      <c r="E3685" s="1">
        <f t="shared" si="290"/>
        <v>502</v>
      </c>
      <c r="F3685" s="7">
        <v>3275</v>
      </c>
      <c r="G3685" s="9" t="str" cm="1">
        <f t="array" ref="G3685">IF(LEN(F3685)=4,"1-"&amp;LEFT(F3685,2)&amp;"-"&amp;RIGHT(F3685,2),IF(AND(F3685="",B3685&lt;&gt;""),FindJISCoordinate(B3685),"No Code"))</f>
        <v>1-32-75</v>
      </c>
      <c r="H3685" s="3">
        <f t="shared" si="291"/>
        <v>23459</v>
      </c>
      <c r="I3685" s="3" t="str">
        <f t="shared" si="293"/>
        <v>U+5BA3</v>
      </c>
      <c r="J3685" s="3" t="str">
        <f t="shared" si="294"/>
        <v>宣</v>
      </c>
      <c r="K3685" s="3" t="b">
        <f t="shared" si="292"/>
        <v>1</v>
      </c>
    </row>
    <row r="3686" spans="2:11" x14ac:dyDescent="0.4">
      <c r="B3686" s="2" t="str" cm="1">
        <f t="array" ref="B3686">INDEX(JIS一覧!$A$1:$CQ$95, VALUE(LEFT(F3686, 2))+1, VALUE(RIGHT(F3686, 2))+1)</f>
        <v>専</v>
      </c>
      <c r="E3686" s="1">
        <f t="shared" si="290"/>
        <v>502</v>
      </c>
      <c r="F3686" s="7">
        <v>3276</v>
      </c>
      <c r="G3686" s="9" t="str" cm="1">
        <f t="array" ref="G3686">IF(LEN(F3686)=4,"1-"&amp;LEFT(F3686,2)&amp;"-"&amp;RIGHT(F3686,2),IF(AND(F3686="",B3686&lt;&gt;""),FindJISCoordinate(B3686),"No Code"))</f>
        <v>1-32-76</v>
      </c>
      <c r="H3686" s="3">
        <f t="shared" si="291"/>
        <v>23554</v>
      </c>
      <c r="I3686" s="3" t="str">
        <f t="shared" si="293"/>
        <v>U+5C02</v>
      </c>
      <c r="J3686" s="3" t="str">
        <f t="shared" si="294"/>
        <v>専</v>
      </c>
      <c r="K3686" s="3" t="b">
        <f t="shared" si="292"/>
        <v>1</v>
      </c>
    </row>
    <row r="3687" spans="2:11" x14ac:dyDescent="0.4">
      <c r="B3687" s="2" t="str" cm="1">
        <f t="array" ref="B3687">INDEX(JIS一覧!$A$1:$CQ$95, VALUE(LEFT(F3687, 2))+1, VALUE(RIGHT(F3687, 2))+1)</f>
        <v>專</v>
      </c>
      <c r="C3687" t="s">
        <v>11391</v>
      </c>
      <c r="E3687" s="1">
        <f t="shared" si="290"/>
        <v>502</v>
      </c>
      <c r="F3687" s="7">
        <v>5383</v>
      </c>
      <c r="G3687" s="9" t="str" cm="1">
        <f t="array" ref="G3687">IF(LEN(F3687)=4,"1-"&amp;LEFT(F3687,2)&amp;"-"&amp;RIGHT(F3687,2),IF(AND(F3687="",B3687&lt;&gt;""),FindJISCoordinate(B3687),"No Code"))</f>
        <v>1-53-83</v>
      </c>
      <c r="H3687" s="3">
        <f t="shared" si="291"/>
        <v>23560</v>
      </c>
      <c r="I3687" s="3" t="str">
        <f t="shared" si="293"/>
        <v>U+5C08</v>
      </c>
      <c r="J3687" s="3" t="str">
        <f t="shared" si="294"/>
        <v>專</v>
      </c>
      <c r="K3687" s="3" t="b">
        <f t="shared" si="292"/>
        <v>1</v>
      </c>
    </row>
    <row r="3688" spans="2:11" x14ac:dyDescent="0.4">
      <c r="B3688" s="2" t="str" cm="1">
        <f t="array" ref="B3688">INDEX(JIS一覧!$A$1:$CQ$95, VALUE(LEFT(F3688, 2))+1, VALUE(RIGHT(F3688, 2))+1)</f>
        <v>染</v>
      </c>
      <c r="E3688" s="1">
        <f t="shared" si="290"/>
        <v>502</v>
      </c>
      <c r="F3688" s="7">
        <v>3287</v>
      </c>
      <c r="G3688" s="9" t="str" cm="1">
        <f t="array" ref="G3688">IF(LEN(F3688)=4,"1-"&amp;LEFT(F3688,2)&amp;"-"&amp;RIGHT(F3688,2),IF(AND(F3688="",B3688&lt;&gt;""),FindJISCoordinate(B3688),"No Code"))</f>
        <v>1-32-87</v>
      </c>
      <c r="H3688" s="3">
        <f t="shared" si="291"/>
        <v>26579</v>
      </c>
      <c r="I3688" s="3" t="str">
        <f t="shared" si="293"/>
        <v>U+67D3</v>
      </c>
      <c r="J3688" s="3" t="str">
        <f t="shared" si="294"/>
        <v>染</v>
      </c>
      <c r="K3688" s="3" t="b">
        <f t="shared" si="292"/>
        <v>1</v>
      </c>
    </row>
    <row r="3689" spans="2:11" x14ac:dyDescent="0.4">
      <c r="B3689" s="2" t="str" cm="1">
        <f t="array" ref="B3689">INDEX(JIS一覧!$A$1:$CQ$95, VALUE(LEFT(F3689, 2))+1, VALUE(RIGHT(F3689, 2))+1)</f>
        <v>浅</v>
      </c>
      <c r="E3689" s="1">
        <f t="shared" si="290"/>
        <v>502</v>
      </c>
      <c r="F3689" s="7">
        <v>3285</v>
      </c>
      <c r="G3689" s="9" t="str" cm="1">
        <f t="array" ref="G3689">IF(LEN(F3689)=4,"1-"&amp;LEFT(F3689,2)&amp;"-"&amp;RIGHT(F3689,2),IF(AND(F3689="",B3689&lt;&gt;""),FindJISCoordinate(B3689),"No Code"))</f>
        <v>1-32-85</v>
      </c>
      <c r="H3689" s="3">
        <f t="shared" si="291"/>
        <v>27973</v>
      </c>
      <c r="I3689" s="3" t="str">
        <f t="shared" si="293"/>
        <v>U+6D45</v>
      </c>
      <c r="J3689" s="3" t="str">
        <f t="shared" si="294"/>
        <v>浅</v>
      </c>
      <c r="K3689" s="3" t="b">
        <f t="shared" si="292"/>
        <v>1</v>
      </c>
    </row>
    <row r="3690" spans="2:11" x14ac:dyDescent="0.4">
      <c r="B3690" s="2" t="str" cm="1">
        <f t="array" ref="B3690">INDEX(JIS一覧!$A$1:$CQ$95, VALUE(LEFT(F3690, 2))+1, VALUE(RIGHT(F3690, 2))+1)</f>
        <v>淺</v>
      </c>
      <c r="C3690" t="s">
        <v>11392</v>
      </c>
      <c r="E3690" s="1">
        <f t="shared" si="290"/>
        <v>502</v>
      </c>
      <c r="F3690" s="7">
        <v>6241</v>
      </c>
      <c r="G3690" s="9" t="str" cm="1">
        <f t="array" ref="G3690">IF(LEN(F3690)=4,"1-"&amp;LEFT(F3690,2)&amp;"-"&amp;RIGHT(F3690,2),IF(AND(F3690="",B3690&lt;&gt;""),FindJISCoordinate(B3690),"No Code"))</f>
        <v>1-62-41</v>
      </c>
      <c r="H3690" s="3">
        <f t="shared" si="291"/>
        <v>28154</v>
      </c>
      <c r="I3690" s="3" t="str">
        <f t="shared" si="293"/>
        <v>U+6DFA</v>
      </c>
      <c r="J3690" s="3" t="str">
        <f t="shared" si="294"/>
        <v>淺</v>
      </c>
      <c r="K3690" s="3" t="b">
        <f t="shared" si="292"/>
        <v>1</v>
      </c>
    </row>
    <row r="3691" spans="2:11" x14ac:dyDescent="0.4">
      <c r="B3691" s="2" t="str" cm="1">
        <f t="array" ref="B3691">INDEX(JIS一覧!$A$1:$CQ$95, VALUE(LEFT(F3691, 2))+1, VALUE(RIGHT(F3691, 2))+1)</f>
        <v>泉</v>
      </c>
      <c r="E3691" s="1">
        <f t="shared" si="290"/>
        <v>502</v>
      </c>
      <c r="F3691" s="7">
        <v>3284</v>
      </c>
      <c r="G3691" s="9" t="str" cm="1">
        <f t="array" ref="G3691">IF(LEN(F3691)=4,"1-"&amp;LEFT(F3691,2)&amp;"-"&amp;RIGHT(F3691,2),IF(AND(F3691="",B3691&lt;&gt;""),FindJISCoordinate(B3691),"No Code"))</f>
        <v>1-32-84</v>
      </c>
      <c r="H3691" s="3">
        <f t="shared" si="291"/>
        <v>27849</v>
      </c>
      <c r="I3691" s="3" t="str">
        <f t="shared" si="293"/>
        <v>U+6CC9</v>
      </c>
      <c r="J3691" s="3" t="str">
        <f t="shared" si="294"/>
        <v>泉</v>
      </c>
      <c r="K3691" s="3" t="b">
        <f t="shared" si="292"/>
        <v>1</v>
      </c>
    </row>
    <row r="3692" spans="2:11" x14ac:dyDescent="0.4">
      <c r="B3692" s="2" t="str" cm="1">
        <f t="array" ref="B3692">INDEX(JIS一覧!$A$1:$CQ$95, VALUE(LEFT(F3692, 2))+1, VALUE(RIGHT(F3692, 2))+1)</f>
        <v>洗</v>
      </c>
      <c r="E3692" s="1">
        <f t="shared" si="290"/>
        <v>502</v>
      </c>
      <c r="F3692" s="7">
        <v>3286</v>
      </c>
      <c r="G3692" s="9" t="str" cm="1">
        <f t="array" ref="G3692">IF(LEN(F3692)=4,"1-"&amp;LEFT(F3692,2)&amp;"-"&amp;RIGHT(F3692,2),IF(AND(F3692="",B3692&lt;&gt;""),FindJISCoordinate(B3692),"No Code"))</f>
        <v>1-32-86</v>
      </c>
      <c r="H3692" s="3">
        <f t="shared" si="291"/>
        <v>27927</v>
      </c>
      <c r="I3692" s="3" t="str">
        <f t="shared" si="293"/>
        <v>U+6D17</v>
      </c>
      <c r="J3692" s="3" t="str">
        <f t="shared" si="294"/>
        <v>洗</v>
      </c>
      <c r="K3692" s="3" t="b">
        <f t="shared" si="292"/>
        <v>1</v>
      </c>
    </row>
    <row r="3693" spans="2:11" x14ac:dyDescent="0.4">
      <c r="B3693" s="2" t="str" cm="1">
        <f t="array" ref="B3693">INDEX(JIS一覧!$A$1:$CQ$95, VALUE(LEFT(F3693, 2))+1, VALUE(RIGHT(F3693, 2))+1)</f>
        <v>穿</v>
      </c>
      <c r="E3693" s="1">
        <f t="shared" si="290"/>
        <v>502</v>
      </c>
      <c r="F3693" s="7">
        <v>3292</v>
      </c>
      <c r="G3693" s="9" t="str" cm="1">
        <f t="array" ref="G3693">IF(LEN(F3693)=4,"1-"&amp;LEFT(F3693,2)&amp;"-"&amp;RIGHT(F3693,2),IF(AND(F3693="",B3693&lt;&gt;""),FindJISCoordinate(B3693),"No Code"))</f>
        <v>1-32-92</v>
      </c>
      <c r="H3693" s="3">
        <f t="shared" si="291"/>
        <v>31359</v>
      </c>
      <c r="I3693" s="3" t="str">
        <f t="shared" si="293"/>
        <v>U+7A7F</v>
      </c>
      <c r="J3693" s="3" t="str">
        <f t="shared" si="294"/>
        <v>穿</v>
      </c>
      <c r="K3693" s="3" t="b">
        <f t="shared" si="292"/>
        <v>1</v>
      </c>
    </row>
    <row r="3694" spans="2:11" x14ac:dyDescent="0.4">
      <c r="B3694" s="2"/>
      <c r="C3694" t="s">
        <v>11393</v>
      </c>
      <c r="E3694" s="1">
        <f t="shared" si="290"/>
        <v>502</v>
      </c>
      <c r="G3694" s="9" t="str" cm="1">
        <f t="array" ref="G3694">IF(LEN(F3694)=4,"1-"&amp;LEFT(F3694,2)&amp;"-"&amp;RIGHT(F3694,2),IF(AND(F3694="",B3694&lt;&gt;""),FindJISCoordinate(B3694),"No Code"))</f>
        <v>No Code</v>
      </c>
      <c r="H3694" s="3" t="str">
        <f t="shared" si="291"/>
        <v/>
      </c>
      <c r="I3694" s="3" t="str">
        <f t="shared" si="293"/>
        <v/>
      </c>
      <c r="J3694" s="3" t="str">
        <f t="shared" si="294"/>
        <v/>
      </c>
      <c r="K3694" s="3" t="b">
        <f t="shared" si="292"/>
        <v>1</v>
      </c>
    </row>
    <row r="3695" spans="2:11" x14ac:dyDescent="0.4">
      <c r="B3695" s="2" t="str" cm="1">
        <f t="array" ref="B3695">INDEX(JIS一覧!$A$1:$CQ$95, VALUE(LEFT(F3695, 2))+1, VALUE(RIGHT(F3695, 2))+1)</f>
        <v>茜</v>
      </c>
      <c r="E3695" s="1">
        <f t="shared" si="290"/>
        <v>502</v>
      </c>
      <c r="F3695" s="7">
        <v>1611</v>
      </c>
      <c r="G3695" s="9" t="str" cm="1">
        <f t="array" ref="G3695">IF(LEN(F3695)=4,"1-"&amp;LEFT(F3695,2)&amp;"-"&amp;RIGHT(F3695,2),IF(AND(F3695="",B3695&lt;&gt;""),FindJISCoordinate(B3695),"No Code"))</f>
        <v>1-16-11</v>
      </c>
      <c r="H3695" s="3">
        <f t="shared" si="291"/>
        <v>33564</v>
      </c>
      <c r="I3695" s="3" t="str">
        <f t="shared" si="293"/>
        <v>U+831C</v>
      </c>
      <c r="J3695" s="3" t="str">
        <f t="shared" si="294"/>
        <v>茜</v>
      </c>
      <c r="K3695" s="3" t="b">
        <f t="shared" si="292"/>
        <v>1</v>
      </c>
    </row>
    <row r="3696" spans="2:11" x14ac:dyDescent="0.4">
      <c r="B3696" s="2" t="str" cm="1">
        <f t="array" ref="B3696">INDEX(JIS一覧!$A$1:$CQ$95, VALUE(LEFT(F3696, 2))+1, VALUE(RIGHT(F3696, 2))+1)</f>
        <v>荐</v>
      </c>
      <c r="E3696" s="1">
        <f t="shared" si="290"/>
        <v>502</v>
      </c>
      <c r="F3696" s="7">
        <v>7208</v>
      </c>
      <c r="G3696" s="9" t="str" cm="1">
        <f t="array" ref="G3696">IF(LEN(F3696)=4,"1-"&amp;LEFT(F3696,2)&amp;"-"&amp;RIGHT(F3696,2),IF(AND(F3696="",B3696&lt;&gt;""),FindJISCoordinate(B3696),"No Code"))</f>
        <v>1-72-08</v>
      </c>
      <c r="H3696" s="3">
        <f t="shared" si="291"/>
        <v>33616</v>
      </c>
      <c r="I3696" s="3" t="str">
        <f t="shared" si="293"/>
        <v>U+8350</v>
      </c>
      <c r="J3696" s="3" t="str">
        <f t="shared" si="294"/>
        <v>荐</v>
      </c>
      <c r="K3696" s="3" t="b">
        <f t="shared" si="292"/>
        <v>1</v>
      </c>
    </row>
    <row r="3697" spans="2:11" x14ac:dyDescent="0.4">
      <c r="B3697" s="2" t="str" cm="1">
        <f t="array" ref="B3697">INDEX(JIS一覧!$A$1:$CQ$95, VALUE(LEFT(F3697, 2))+1, VALUE(RIGHT(F3697, 2))+1)</f>
        <v>倩</v>
      </c>
      <c r="E3697" s="1">
        <f t="shared" si="290"/>
        <v>502</v>
      </c>
      <c r="F3697" s="7">
        <v>4874</v>
      </c>
      <c r="G3697" s="9" t="str" cm="1">
        <f t="array" ref="G3697">IF(LEN(F3697)=4,"1-"&amp;LEFT(F3697,2)&amp;"-"&amp;RIGHT(F3697,2),IF(AND(F3697="",B3697&lt;&gt;""),FindJISCoordinate(B3697),"No Code"))</f>
        <v>1-48-74</v>
      </c>
      <c r="H3697" s="3">
        <f t="shared" si="291"/>
        <v>20521</v>
      </c>
      <c r="I3697" s="3" t="str">
        <f t="shared" si="293"/>
        <v>U+5029</v>
      </c>
      <c r="J3697" s="3" t="str">
        <f t="shared" si="294"/>
        <v>倩</v>
      </c>
      <c r="K3697" s="3" t="b">
        <f t="shared" si="292"/>
        <v>1</v>
      </c>
    </row>
    <row r="3698" spans="2:11" x14ac:dyDescent="0.4">
      <c r="B3698" s="2" t="str" cm="1">
        <f t="array" ref="B3698">INDEX(JIS一覧!$A$1:$CQ$95, VALUE(LEFT(F3698, 2))+1, VALUE(RIGHT(F3698, 2))+1)</f>
        <v>扇</v>
      </c>
      <c r="E3698" s="1">
        <f t="shared" si="290"/>
        <v>502</v>
      </c>
      <c r="F3698" s="7">
        <v>3280</v>
      </c>
      <c r="G3698" s="9" t="str" cm="1">
        <f t="array" ref="G3698">IF(LEN(F3698)=4,"1-"&amp;LEFT(F3698,2)&amp;"-"&amp;RIGHT(F3698,2),IF(AND(F3698="",B3698&lt;&gt;""),FindJISCoordinate(B3698),"No Code"))</f>
        <v>1-32-80</v>
      </c>
      <c r="H3698" s="3">
        <f t="shared" si="291"/>
        <v>25159</v>
      </c>
      <c r="I3698" s="3" t="str">
        <f t="shared" si="293"/>
        <v>U+6247</v>
      </c>
      <c r="J3698" s="3" t="str">
        <f t="shared" si="294"/>
        <v>扇</v>
      </c>
      <c r="K3698" s="3" t="b">
        <f t="shared" si="292"/>
        <v>1</v>
      </c>
    </row>
    <row r="3699" spans="2:11" x14ac:dyDescent="0.4">
      <c r="B3699" s="2"/>
      <c r="C3699" t="s">
        <v>11394</v>
      </c>
      <c r="E3699" s="1">
        <f t="shared" si="290"/>
        <v>502</v>
      </c>
      <c r="G3699" s="9" t="str" cm="1">
        <f t="array" ref="G3699">IF(LEN(F3699)=4,"1-"&amp;LEFT(F3699,2)&amp;"-"&amp;RIGHT(F3699,2),IF(AND(F3699="",B3699&lt;&gt;""),FindJISCoordinate(B3699),"No Code"))</f>
        <v>No Code</v>
      </c>
      <c r="H3699" s="3" t="str">
        <f t="shared" si="291"/>
        <v/>
      </c>
      <c r="I3699" s="3" t="str">
        <f t="shared" si="293"/>
        <v/>
      </c>
      <c r="J3699" s="3" t="str">
        <f t="shared" si="294"/>
        <v/>
      </c>
      <c r="K3699" s="3" t="b">
        <f t="shared" si="292"/>
        <v>1</v>
      </c>
    </row>
    <row r="3700" spans="2:11" x14ac:dyDescent="0.4">
      <c r="B3700" s="2" t="str" cm="1">
        <f t="array" ref="B3700">INDEX(JIS一覧!$A$1:$CQ$95, VALUE(LEFT(F3700, 2))+1, VALUE(RIGHT(F3700, 2))+1)</f>
        <v>旃</v>
      </c>
      <c r="E3700" s="1">
        <f t="shared" si="290"/>
        <v>502</v>
      </c>
      <c r="F3700" s="7">
        <v>5851</v>
      </c>
      <c r="G3700" s="9" t="str" cm="1">
        <f t="array" ref="G3700">IF(LEN(F3700)=4,"1-"&amp;LEFT(F3700,2)&amp;"-"&amp;RIGHT(F3700,2),IF(AND(F3700="",B3700&lt;&gt;""),FindJISCoordinate(B3700),"No Code"))</f>
        <v>1-58-51</v>
      </c>
      <c r="H3700" s="3">
        <f t="shared" si="291"/>
        <v>26051</v>
      </c>
      <c r="I3700" s="3" t="str">
        <f t="shared" si="293"/>
        <v>U+65C3</v>
      </c>
      <c r="J3700" s="3" t="str">
        <f t="shared" si="294"/>
        <v>旃</v>
      </c>
      <c r="K3700" s="3" t="b">
        <f t="shared" si="292"/>
        <v>1</v>
      </c>
    </row>
    <row r="3701" spans="2:11" x14ac:dyDescent="0.4">
      <c r="B3701" s="2" t="str" cm="1">
        <f t="array" ref="B3701">INDEX(JIS一覧!$A$1:$CQ$95, VALUE(LEFT(F3701, 2))+1, VALUE(RIGHT(F3701, 2))+1)</f>
        <v>栓</v>
      </c>
      <c r="E3701" s="1">
        <f t="shared" si="290"/>
        <v>502</v>
      </c>
      <c r="F3701" s="7">
        <v>3282</v>
      </c>
      <c r="G3701" s="9" t="str" cm="1">
        <f t="array" ref="G3701">IF(LEN(F3701)=4,"1-"&amp;LEFT(F3701,2)&amp;"-"&amp;RIGHT(F3701,2),IF(AND(F3701="",B3701&lt;&gt;""),FindJISCoordinate(B3701),"No Code"))</f>
        <v>1-32-82</v>
      </c>
      <c r="H3701" s="3">
        <f t="shared" si="291"/>
        <v>26643</v>
      </c>
      <c r="I3701" s="3" t="str">
        <f t="shared" si="293"/>
        <v>U+6813</v>
      </c>
      <c r="J3701" s="3" t="str">
        <f t="shared" si="294"/>
        <v>栓</v>
      </c>
      <c r="K3701" s="3" t="b">
        <f t="shared" si="292"/>
        <v>1</v>
      </c>
    </row>
    <row r="3702" spans="2:11" x14ac:dyDescent="0.4">
      <c r="B3702" s="2" t="str" cm="1">
        <f t="array" ref="B3702">INDEX(JIS一覧!$A$1:$CQ$95, VALUE(LEFT(F3702, 2))+1, VALUE(RIGHT(F3702, 2))+1)</f>
        <v>栴</v>
      </c>
      <c r="E3702" s="1">
        <f t="shared" si="290"/>
        <v>502</v>
      </c>
      <c r="F3702" s="7">
        <v>3283</v>
      </c>
      <c r="G3702" s="9" t="str" cm="1">
        <f t="array" ref="G3702">IF(LEN(F3702)=4,"1-"&amp;LEFT(F3702,2)&amp;"-"&amp;RIGHT(F3702,2),IF(AND(F3702="",B3702&lt;&gt;""),FindJISCoordinate(B3702),"No Code"))</f>
        <v>1-32-83</v>
      </c>
      <c r="H3702" s="3">
        <f t="shared" si="291"/>
        <v>26676</v>
      </c>
      <c r="I3702" s="3" t="str">
        <f t="shared" si="293"/>
        <v>U+6834</v>
      </c>
      <c r="J3702" s="3" t="str">
        <f t="shared" si="294"/>
        <v>栴</v>
      </c>
      <c r="K3702" s="3" t="b">
        <f t="shared" si="292"/>
        <v>1</v>
      </c>
    </row>
    <row r="3703" spans="2:11" x14ac:dyDescent="0.4">
      <c r="B3703" s="2" t="str" cm="1">
        <f t="array" ref="B3703">INDEX(JIS一覧!$A$1:$CQ$95, VALUE(LEFT(F3703, 2))+1, VALUE(RIGHT(F3703, 2))+1)</f>
        <v>栫</v>
      </c>
      <c r="E3703" s="1">
        <f t="shared" ref="E3703:E3766" si="295">IF(D3703="",E3702,D3703+ROUNDUP(E3702-D3703,-2))</f>
        <v>502</v>
      </c>
      <c r="F3703" s="7">
        <v>5965</v>
      </c>
      <c r="G3703" s="9" t="str" cm="1">
        <f t="array" ref="G3703">IF(LEN(F3703)=4,"1-"&amp;LEFT(F3703,2)&amp;"-"&amp;RIGHT(F3703,2),IF(AND(F3703="",B3703&lt;&gt;""),FindJISCoordinate(B3703),"No Code"))</f>
        <v>1-59-65</v>
      </c>
      <c r="H3703" s="3">
        <f t="shared" si="291"/>
        <v>26667</v>
      </c>
      <c r="I3703" s="3" t="str">
        <f t="shared" si="293"/>
        <v>U+682B</v>
      </c>
      <c r="J3703" s="3" t="str">
        <f t="shared" si="294"/>
        <v>栫</v>
      </c>
      <c r="K3703" s="3" t="b">
        <f t="shared" si="292"/>
        <v>1</v>
      </c>
    </row>
    <row r="3704" spans="2:11" x14ac:dyDescent="0.4">
      <c r="B3704" s="2" t="str" cm="1">
        <f t="array" ref="B3704">INDEX(JIS一覧!$A$1:$CQ$95, VALUE(LEFT(F3704, 2))+1, VALUE(RIGHT(F3704, 2))+1)</f>
        <v>涎</v>
      </c>
      <c r="E3704" s="1">
        <f t="shared" si="295"/>
        <v>502</v>
      </c>
      <c r="F3704" s="7">
        <v>6223</v>
      </c>
      <c r="G3704" s="9" t="str" cm="1">
        <f t="array" ref="G3704">IF(LEN(F3704)=4,"1-"&amp;LEFT(F3704,2)&amp;"-"&amp;RIGHT(F3704,2),IF(AND(F3704="",B3704&lt;&gt;""),FindJISCoordinate(B3704),"No Code"))</f>
        <v>1-62-23</v>
      </c>
      <c r="H3704" s="3">
        <f t="shared" si="291"/>
        <v>28046</v>
      </c>
      <c r="I3704" s="3" t="str">
        <f t="shared" si="293"/>
        <v>U+6D8E</v>
      </c>
      <c r="J3704" s="3" t="str">
        <f t="shared" si="294"/>
        <v>涎</v>
      </c>
      <c r="K3704" s="3" t="b">
        <f t="shared" si="292"/>
        <v>1</v>
      </c>
    </row>
    <row r="3705" spans="2:11" x14ac:dyDescent="0.4">
      <c r="B3705" s="2" t="str" cm="1">
        <f t="array" ref="B3705">INDEX(JIS一覧!$A$1:$CQ$95, VALUE(LEFT(F3705, 2))+1, VALUE(RIGHT(F3705, 2))+1)</f>
        <v>閃</v>
      </c>
      <c r="E3705" s="1">
        <f t="shared" si="295"/>
        <v>502</v>
      </c>
      <c r="F3705" s="7">
        <v>3314</v>
      </c>
      <c r="G3705" s="9" t="str" cm="1">
        <f t="array" ref="G3705">IF(LEN(F3705)=4,"1-"&amp;LEFT(F3705,2)&amp;"-"&amp;RIGHT(F3705,2),IF(AND(F3705="",B3705&lt;&gt;""),FindJISCoordinate(B3705),"No Code"))</f>
        <v>1-33-14</v>
      </c>
      <c r="H3705" s="3">
        <f t="shared" si="291"/>
        <v>38275</v>
      </c>
      <c r="I3705" s="3" t="str">
        <f t="shared" si="293"/>
        <v>U+9583</v>
      </c>
      <c r="J3705" s="3" t="str">
        <f t="shared" si="294"/>
        <v>閃</v>
      </c>
      <c r="K3705" s="3" t="b">
        <f t="shared" si="292"/>
        <v>1</v>
      </c>
    </row>
    <row r="3706" spans="2:11" x14ac:dyDescent="0.4">
      <c r="B3706" s="2" t="str" cm="1">
        <f t="array" ref="B3706">INDEX(JIS一覧!$A$1:$CQ$95, VALUE(LEFT(F3706, 2))+1, VALUE(RIGHT(F3706, 2))+1)</f>
        <v>陝</v>
      </c>
      <c r="E3706" s="1">
        <f t="shared" si="295"/>
        <v>502</v>
      </c>
      <c r="F3706" s="7">
        <v>8001</v>
      </c>
      <c r="G3706" s="9" t="str" cm="1">
        <f t="array" ref="G3706">IF(LEN(F3706)=4,"1-"&amp;LEFT(F3706,2)&amp;"-"&amp;RIGHT(F3706,2),IF(AND(F3706="",B3706&lt;&gt;""),FindJISCoordinate(B3706),"No Code"))</f>
        <v>1-80-01</v>
      </c>
      <c r="H3706" s="3">
        <f t="shared" si="291"/>
        <v>38493</v>
      </c>
      <c r="I3706" s="3" t="str">
        <f t="shared" si="293"/>
        <v>U+965D</v>
      </c>
      <c r="J3706" s="3" t="str">
        <f t="shared" si="294"/>
        <v>陝</v>
      </c>
      <c r="K3706" s="3" t="b">
        <f t="shared" si="292"/>
        <v>1</v>
      </c>
    </row>
    <row r="3707" spans="2:11" x14ac:dyDescent="0.4">
      <c r="B3707" s="2" t="str" cm="1">
        <f t="array" ref="B3707">INDEX(JIS一覧!$A$1:$CQ$95, VALUE(LEFT(F3707, 2))+1, VALUE(RIGHT(F3707, 2))+1)</f>
        <v>剪</v>
      </c>
      <c r="E3707" s="1">
        <f t="shared" si="295"/>
        <v>502</v>
      </c>
      <c r="F3707" s="7">
        <v>4982</v>
      </c>
      <c r="G3707" s="9" t="str" cm="1">
        <f t="array" ref="G3707">IF(LEN(F3707)=4,"1-"&amp;LEFT(F3707,2)&amp;"-"&amp;RIGHT(F3707,2),IF(AND(F3707="",B3707&lt;&gt;""),FindJISCoordinate(B3707),"No Code"))</f>
        <v>1-49-82</v>
      </c>
      <c r="H3707" s="3">
        <f t="shared" si="291"/>
        <v>21098</v>
      </c>
      <c r="I3707" s="3" t="str">
        <f t="shared" si="293"/>
        <v>U+526A</v>
      </c>
      <c r="J3707" s="3" t="str">
        <f t="shared" si="294"/>
        <v>剪</v>
      </c>
      <c r="K3707" s="3" t="b">
        <f t="shared" si="292"/>
        <v>1</v>
      </c>
    </row>
    <row r="3708" spans="2:11" x14ac:dyDescent="0.4">
      <c r="B3708" s="2" t="str" cm="1">
        <f t="array" ref="B3708">INDEX(JIS一覧!$A$1:$CQ$95, VALUE(LEFT(F3708, 2))+1, VALUE(RIGHT(F3708, 2))+1)</f>
        <v>旋</v>
      </c>
      <c r="E3708" s="1">
        <f t="shared" si="295"/>
        <v>502</v>
      </c>
      <c r="F3708" s="7">
        <v>3291</v>
      </c>
      <c r="G3708" s="9" t="str" cm="1">
        <f t="array" ref="G3708">IF(LEN(F3708)=4,"1-"&amp;LEFT(F3708,2)&amp;"-"&amp;RIGHT(F3708,2),IF(AND(F3708="",B3708&lt;&gt;""),FindJISCoordinate(B3708),"No Code"))</f>
        <v>1-32-91</v>
      </c>
      <c r="H3708" s="3">
        <f t="shared" si="291"/>
        <v>26059</v>
      </c>
      <c r="I3708" s="3" t="str">
        <f t="shared" si="293"/>
        <v>U+65CB</v>
      </c>
      <c r="J3708" s="3" t="str">
        <f t="shared" si="294"/>
        <v>旋</v>
      </c>
      <c r="K3708" s="3" t="b">
        <f t="shared" si="292"/>
        <v>1</v>
      </c>
    </row>
    <row r="3709" spans="2:11" x14ac:dyDescent="0.4">
      <c r="B3709" s="2" t="str" cm="1">
        <f t="array" ref="B3709">INDEX(JIS一覧!$A$1:$CQ$95, VALUE(LEFT(F3709, 2))+1, VALUE(RIGHT(F3709, 2))+1)</f>
        <v>痊</v>
      </c>
      <c r="E3709" s="1">
        <f t="shared" si="295"/>
        <v>502</v>
      </c>
      <c r="F3709" s="7">
        <v>6557</v>
      </c>
      <c r="G3709" s="9" t="str" cm="1">
        <f t="array" ref="G3709">IF(LEN(F3709)=4,"1-"&amp;LEFT(F3709,2)&amp;"-"&amp;RIGHT(F3709,2),IF(AND(F3709="",B3709&lt;&gt;""),FindJISCoordinate(B3709),"No Code"))</f>
        <v>1-65-57</v>
      </c>
      <c r="H3709" s="3">
        <f t="shared" si="291"/>
        <v>30154</v>
      </c>
      <c r="I3709" s="3" t="str">
        <f t="shared" si="293"/>
        <v>U+75CA</v>
      </c>
      <c r="J3709" s="3" t="str">
        <f t="shared" si="294"/>
        <v>痊</v>
      </c>
      <c r="K3709" s="3" t="b">
        <f t="shared" si="292"/>
        <v>1</v>
      </c>
    </row>
    <row r="3710" spans="2:11" x14ac:dyDescent="0.4">
      <c r="B3710" s="2" t="str" cm="1">
        <f t="array" ref="B3710">INDEX(JIS一覧!$A$1:$CQ$95, VALUE(LEFT(F3710, 2))+1, VALUE(RIGHT(F3710, 2))+1)</f>
        <v>笘</v>
      </c>
      <c r="E3710" s="1">
        <f t="shared" si="295"/>
        <v>502</v>
      </c>
      <c r="F3710" s="7">
        <v>6788</v>
      </c>
      <c r="G3710" s="9" t="str" cm="1">
        <f t="array" ref="G3710">IF(LEN(F3710)=4,"1-"&amp;LEFT(F3710,2)&amp;"-"&amp;RIGHT(F3710,2),IF(AND(F3710="",B3710&lt;&gt;""),FindJISCoordinate(B3710),"No Code"))</f>
        <v>1-67-88</v>
      </c>
      <c r="H3710" s="3">
        <f t="shared" si="291"/>
        <v>31512</v>
      </c>
      <c r="I3710" s="3" t="str">
        <f t="shared" si="293"/>
        <v>U+7B18</v>
      </c>
      <c r="J3710" s="3" t="str">
        <f t="shared" si="294"/>
        <v>笘</v>
      </c>
      <c r="K3710" s="3" t="b">
        <f t="shared" si="292"/>
        <v>1</v>
      </c>
    </row>
    <row r="3711" spans="2:11" x14ac:dyDescent="0.4">
      <c r="B3711" s="2" t="str" cm="1">
        <f t="array" ref="B3711">INDEX(JIS一覧!$A$1:$CQ$95, VALUE(LEFT(F3711, 2))+1, VALUE(RIGHT(F3711, 2))+1)</f>
        <v>船</v>
      </c>
      <c r="E3711" s="1">
        <f t="shared" si="295"/>
        <v>502</v>
      </c>
      <c r="F3711" s="7">
        <v>3305</v>
      </c>
      <c r="G3711" s="9" t="str" cm="1">
        <f t="array" ref="G3711">IF(LEN(F3711)=4,"1-"&amp;LEFT(F3711,2)&amp;"-"&amp;RIGHT(F3711,2),IF(AND(F3711="",B3711&lt;&gt;""),FindJISCoordinate(B3711),"No Code"))</f>
        <v>1-33-05</v>
      </c>
      <c r="H3711" s="3">
        <f t="shared" si="291"/>
        <v>33337</v>
      </c>
      <c r="I3711" s="3" t="str">
        <f t="shared" si="293"/>
        <v>U+8239</v>
      </c>
      <c r="J3711" s="3" t="str">
        <f t="shared" si="294"/>
        <v>船</v>
      </c>
      <c r="K3711" s="3" t="b">
        <f t="shared" si="292"/>
        <v>1</v>
      </c>
    </row>
    <row r="3712" spans="2:11" x14ac:dyDescent="0.4">
      <c r="B3712" s="2" t="str" cm="1">
        <f t="array" ref="B3712">INDEX(JIS一覧!$A$1:$CQ$95, VALUE(LEFT(F3712, 2))+1, VALUE(RIGHT(F3712, 2))+1)</f>
        <v>釧</v>
      </c>
      <c r="E3712" s="1">
        <f t="shared" si="295"/>
        <v>502</v>
      </c>
      <c r="F3712" s="7">
        <v>2292</v>
      </c>
      <c r="G3712" s="9" t="str" cm="1">
        <f t="array" ref="G3712">IF(LEN(F3712)=4,"1-"&amp;LEFT(F3712,2)&amp;"-"&amp;RIGHT(F3712,2),IF(AND(F3712="",B3712&lt;&gt;""),FindJISCoordinate(B3712),"No Code"))</f>
        <v>1-22-92</v>
      </c>
      <c r="H3712" s="3">
        <f t="shared" si="291"/>
        <v>37351</v>
      </c>
      <c r="I3712" s="3" t="str">
        <f t="shared" si="293"/>
        <v>U+91E7</v>
      </c>
      <c r="J3712" s="3" t="str">
        <f t="shared" si="294"/>
        <v>釧</v>
      </c>
      <c r="K3712" s="3" t="b">
        <f t="shared" si="292"/>
        <v>1</v>
      </c>
    </row>
    <row r="3713" spans="2:11" x14ac:dyDescent="0.4">
      <c r="B3713" s="2" t="str" cm="1">
        <f t="array" ref="B3713">INDEX(JIS一覧!$A$1:$CQ$95, VALUE(LEFT(F3713, 2))+1, VALUE(RIGHT(F3713, 2))+1)</f>
        <v>孱</v>
      </c>
      <c r="E3713" s="1">
        <f t="shared" si="295"/>
        <v>502</v>
      </c>
      <c r="F3713" s="7">
        <v>5403</v>
      </c>
      <c r="G3713" s="9" t="str" cm="1">
        <f t="array" ref="G3713">IF(LEN(F3713)=4,"1-"&amp;LEFT(F3713,2)&amp;"-"&amp;RIGHT(F3713,2),IF(AND(F3713="",B3713&lt;&gt;""),FindJISCoordinate(B3713),"No Code"))</f>
        <v>1-54-03</v>
      </c>
      <c r="H3713" s="3">
        <f t="shared" si="291"/>
        <v>23409</v>
      </c>
      <c r="I3713" s="3" t="str">
        <f t="shared" si="293"/>
        <v>U+5B71</v>
      </c>
      <c r="J3713" s="3" t="str">
        <f t="shared" si="294"/>
        <v>孱</v>
      </c>
      <c r="K3713" s="3" t="b">
        <f t="shared" si="292"/>
        <v>1</v>
      </c>
    </row>
    <row r="3714" spans="2:11" x14ac:dyDescent="0.4">
      <c r="B3714" s="2" t="str" cm="1">
        <f t="array" ref="B3714">INDEX(JIS一覧!$A$1:$CQ$95, VALUE(LEFT(F3714, 2))+1, VALUE(RIGHT(F3714, 2))+1)</f>
        <v>揃</v>
      </c>
      <c r="E3714" s="1">
        <f t="shared" si="295"/>
        <v>502</v>
      </c>
      <c r="F3714" s="7">
        <v>3423</v>
      </c>
      <c r="G3714" s="9" t="str" cm="1">
        <f t="array" ref="G3714">IF(LEN(F3714)=4,"1-"&amp;LEFT(F3714,2)&amp;"-"&amp;RIGHT(F3714,2),IF(AND(F3714="",B3714&lt;&gt;""),FindJISCoordinate(B3714),"No Code"))</f>
        <v>1-34-23</v>
      </c>
      <c r="H3714" s="3">
        <f t="shared" ref="H3714:H3777" si="296">IFERROR(_xlfn.UNICODE(B3714),"")</f>
        <v>25539</v>
      </c>
      <c r="I3714" s="3" t="str">
        <f t="shared" si="293"/>
        <v>U+63C3</v>
      </c>
      <c r="J3714" s="3" t="str">
        <f t="shared" si="294"/>
        <v>揃</v>
      </c>
      <c r="K3714" s="3" t="b">
        <f t="shared" ref="K3714:K3777" si="297">B3714=J3714</f>
        <v>1</v>
      </c>
    </row>
    <row r="3715" spans="2:11" x14ac:dyDescent="0.4">
      <c r="B3715" s="2"/>
      <c r="C3715" t="s">
        <v>11395</v>
      </c>
      <c r="E3715" s="1">
        <f t="shared" si="295"/>
        <v>502</v>
      </c>
      <c r="G3715" s="9" t="str" cm="1">
        <f t="array" ref="G3715">IF(LEN(F3715)=4,"1-"&amp;LEFT(F3715,2)&amp;"-"&amp;RIGHT(F3715,2),IF(AND(F3715="",B3715&lt;&gt;""),FindJISCoordinate(B3715),"No Code"))</f>
        <v>No Code</v>
      </c>
      <c r="H3715" s="3" t="str">
        <f t="shared" si="296"/>
        <v/>
      </c>
      <c r="I3715" s="3" t="str">
        <f t="shared" si="293"/>
        <v/>
      </c>
      <c r="J3715" s="3" t="str">
        <f t="shared" si="294"/>
        <v/>
      </c>
      <c r="K3715" s="3" t="b">
        <f t="shared" si="297"/>
        <v>1</v>
      </c>
    </row>
    <row r="3716" spans="2:11" x14ac:dyDescent="0.4">
      <c r="B3716" s="2" t="str" cm="1">
        <f t="array" ref="B3716">INDEX(JIS一覧!$A$1:$CQ$95, VALUE(LEFT(F3716, 2))+1, VALUE(RIGHT(F3716, 2))+1)</f>
        <v>牋</v>
      </c>
      <c r="E3716" s="1">
        <f t="shared" si="295"/>
        <v>502</v>
      </c>
      <c r="F3716" s="7">
        <v>6416</v>
      </c>
      <c r="G3716" s="9" t="str" cm="1">
        <f t="array" ref="G3716">IF(LEN(F3716)=4,"1-"&amp;LEFT(F3716,2)&amp;"-"&amp;RIGHT(F3716,2),IF(AND(F3716="",B3716&lt;&gt;""),FindJISCoordinate(B3716),"No Code"))</f>
        <v>1-64-16</v>
      </c>
      <c r="H3716" s="3">
        <f t="shared" si="296"/>
        <v>29259</v>
      </c>
      <c r="I3716" s="3" t="str">
        <f t="shared" si="293"/>
        <v>U+724B</v>
      </c>
      <c r="J3716" s="3" t="str">
        <f t="shared" si="294"/>
        <v>牋</v>
      </c>
      <c r="K3716" s="3" t="b">
        <f t="shared" si="297"/>
        <v>1</v>
      </c>
    </row>
    <row r="3717" spans="2:11" x14ac:dyDescent="0.4">
      <c r="B3717" s="2" t="str" cm="1">
        <f t="array" ref="B3717">INDEX(JIS一覧!$A$1:$CQ$95, VALUE(LEFT(F3717, 2))+1, VALUE(RIGHT(F3717, 2))+1)</f>
        <v>筌</v>
      </c>
      <c r="E3717" s="1">
        <f t="shared" si="295"/>
        <v>502</v>
      </c>
      <c r="F3717" s="7">
        <v>6805</v>
      </c>
      <c r="G3717" s="9" t="str" cm="1">
        <f t="array" ref="G3717">IF(LEN(F3717)=4,"1-"&amp;LEFT(F3717,2)&amp;"-"&amp;RIGHT(F3717,2),IF(AND(F3717="",B3717&lt;&gt;""),FindJISCoordinate(B3717),"No Code"))</f>
        <v>1-68-05</v>
      </c>
      <c r="H3717" s="3">
        <f t="shared" si="296"/>
        <v>31564</v>
      </c>
      <c r="I3717" s="3" t="str">
        <f t="shared" si="293"/>
        <v>U+7B4C</v>
      </c>
      <c r="J3717" s="3" t="str">
        <f t="shared" si="294"/>
        <v>筌</v>
      </c>
      <c r="K3717" s="3" t="b">
        <f t="shared" si="297"/>
        <v>1</v>
      </c>
    </row>
    <row r="3718" spans="2:11" x14ac:dyDescent="0.4">
      <c r="B3718" s="2" t="str" cm="1">
        <f t="array" ref="B3718">INDEX(JIS一覧!$A$1:$CQ$95, VALUE(LEFT(F3718, 2))+1, VALUE(RIGHT(F3718, 2))+1)</f>
        <v>筅</v>
      </c>
      <c r="E3718" s="1">
        <f t="shared" si="295"/>
        <v>502</v>
      </c>
      <c r="F3718" s="7">
        <v>6806</v>
      </c>
      <c r="G3718" s="9" t="str" cm="1">
        <f t="array" ref="G3718">IF(LEN(F3718)=4,"1-"&amp;LEFT(F3718,2)&amp;"-"&amp;RIGHT(F3718,2),IF(AND(F3718="",B3718&lt;&gt;""),FindJISCoordinate(B3718),"No Code"))</f>
        <v>1-68-06</v>
      </c>
      <c r="H3718" s="3">
        <f t="shared" si="296"/>
        <v>31557</v>
      </c>
      <c r="I3718" s="3" t="str">
        <f t="shared" si="293"/>
        <v>U+7B45</v>
      </c>
      <c r="J3718" s="3" t="str">
        <f t="shared" si="294"/>
        <v>筅</v>
      </c>
      <c r="K3718" s="3" t="b">
        <f t="shared" si="297"/>
        <v>1</v>
      </c>
    </row>
    <row r="3719" spans="2:11" x14ac:dyDescent="0.4">
      <c r="B3719" s="2" t="str" cm="1">
        <f t="array" ref="B3719">INDEX(JIS一覧!$A$1:$CQ$95, VALUE(LEFT(F3719, 2))+1, VALUE(RIGHT(F3719, 2))+1)</f>
        <v>僉</v>
      </c>
      <c r="E3719" s="1">
        <f t="shared" si="295"/>
        <v>502</v>
      </c>
      <c r="F3719" s="7">
        <v>4901</v>
      </c>
      <c r="G3719" s="9" t="str" cm="1">
        <f t="array" ref="G3719">IF(LEN(F3719)=4,"1-"&amp;LEFT(F3719,2)&amp;"-"&amp;RIGHT(F3719,2),IF(AND(F3719="",B3719&lt;&gt;""),FindJISCoordinate(B3719),"No Code"))</f>
        <v>1-49-01</v>
      </c>
      <c r="H3719" s="3">
        <f t="shared" si="296"/>
        <v>20681</v>
      </c>
      <c r="I3719" s="3" t="str">
        <f t="shared" si="293"/>
        <v>U+50C9</v>
      </c>
      <c r="J3719" s="3" t="str">
        <f t="shared" si="294"/>
        <v>僉</v>
      </c>
      <c r="K3719" s="3" t="b">
        <f t="shared" si="297"/>
        <v>1</v>
      </c>
    </row>
    <row r="3720" spans="2:11" x14ac:dyDescent="0.4">
      <c r="B3720" s="2"/>
      <c r="C3720" t="s">
        <v>11396</v>
      </c>
      <c r="E3720" s="1">
        <f t="shared" si="295"/>
        <v>502</v>
      </c>
      <c r="G3720" s="9" t="str" cm="1">
        <f t="array" ref="G3720">IF(LEN(F3720)=4,"1-"&amp;LEFT(F3720,2)&amp;"-"&amp;RIGHT(F3720,2),IF(AND(F3720="",B3720&lt;&gt;""),FindJISCoordinate(B3720),"No Code"))</f>
        <v>No Code</v>
      </c>
      <c r="H3720" s="3" t="str">
        <f t="shared" si="296"/>
        <v/>
      </c>
      <c r="I3720" s="3" t="str">
        <f t="shared" si="293"/>
        <v/>
      </c>
      <c r="J3720" s="3" t="str">
        <f t="shared" si="294"/>
        <v/>
      </c>
      <c r="K3720" s="3" t="b">
        <f t="shared" si="297"/>
        <v>1</v>
      </c>
    </row>
    <row r="3721" spans="2:11" x14ac:dyDescent="0.4">
      <c r="B3721" s="2" t="str" cm="1">
        <f t="array" ref="B3721">INDEX(JIS一覧!$A$1:$CQ$95, VALUE(LEFT(F3721, 2))+1, VALUE(RIGHT(F3721, 2))+1)</f>
        <v>僊</v>
      </c>
      <c r="E3721" s="1">
        <f t="shared" si="295"/>
        <v>502</v>
      </c>
      <c r="F3721" s="7">
        <v>4902</v>
      </c>
      <c r="G3721" s="9" t="str" cm="1">
        <f t="array" ref="G3721">IF(LEN(F3721)=4,"1-"&amp;LEFT(F3721,2)&amp;"-"&amp;RIGHT(F3721,2),IF(AND(F3721="",B3721&lt;&gt;""),FindJISCoordinate(B3721),"No Code"))</f>
        <v>1-49-02</v>
      </c>
      <c r="H3721" s="3">
        <f t="shared" si="296"/>
        <v>20682</v>
      </c>
      <c r="I3721" s="3" t="str">
        <f t="shared" si="293"/>
        <v>U+50CA</v>
      </c>
      <c r="J3721" s="3" t="str">
        <f t="shared" si="294"/>
        <v>僊</v>
      </c>
      <c r="K3721" s="3" t="b">
        <f t="shared" si="297"/>
        <v>1</v>
      </c>
    </row>
    <row r="3722" spans="2:11" x14ac:dyDescent="0.4">
      <c r="B3722" s="2" t="str" cm="1">
        <f t="array" ref="B3722">INDEX(JIS一覧!$A$1:$CQ$95, VALUE(LEFT(F3722, 2))+1, VALUE(RIGHT(F3722, 2))+1)</f>
        <v>尠</v>
      </c>
      <c r="E3722" s="1">
        <f t="shared" si="295"/>
        <v>502</v>
      </c>
      <c r="F3722" s="7">
        <v>5386</v>
      </c>
      <c r="G3722" s="9" t="str" cm="1">
        <f t="array" ref="G3722">IF(LEN(F3722)=4,"1-"&amp;LEFT(F3722,2)&amp;"-"&amp;RIGHT(F3722,2),IF(AND(F3722="",B3722&lt;&gt;""),FindJISCoordinate(B3722),"No Code"))</f>
        <v>1-53-86</v>
      </c>
      <c r="H3722" s="3">
        <f t="shared" si="296"/>
        <v>23584</v>
      </c>
      <c r="I3722" s="3" t="str">
        <f t="shared" ref="I3722:I3785" si="298">IFERROR("U+"&amp;DEC2HEX(H3722),"")</f>
        <v>U+5C20</v>
      </c>
      <c r="J3722" s="3" t="str">
        <f t="shared" ref="J3722:J3785" si="299">IFERROR(_xlfn.UNICHAR(H3722),"")</f>
        <v>尠</v>
      </c>
      <c r="K3722" s="3" t="b">
        <f t="shared" si="297"/>
        <v>1</v>
      </c>
    </row>
    <row r="3723" spans="2:11" x14ac:dyDescent="0.4">
      <c r="B3723" s="2" t="str" cm="1">
        <f t="array" ref="B3723">INDEX(JIS一覧!$A$1:$CQ$95, VALUE(LEFT(F3723, 2))+1, VALUE(RIGHT(F3723, 2))+1)</f>
        <v>戦</v>
      </c>
      <c r="E3723" s="1">
        <f t="shared" si="295"/>
        <v>502</v>
      </c>
      <c r="F3723" s="7">
        <v>3279</v>
      </c>
      <c r="G3723" s="9" t="str" cm="1">
        <f t="array" ref="G3723">IF(LEN(F3723)=4,"1-"&amp;LEFT(F3723,2)&amp;"-"&amp;RIGHT(F3723,2),IF(AND(F3723="",B3723&lt;&gt;""),FindJISCoordinate(B3723),"No Code"))</f>
        <v>1-32-79</v>
      </c>
      <c r="H3723" s="3">
        <f t="shared" si="296"/>
        <v>25126</v>
      </c>
      <c r="I3723" s="3" t="str">
        <f t="shared" si="298"/>
        <v>U+6226</v>
      </c>
      <c r="J3723" s="3" t="str">
        <f t="shared" si="299"/>
        <v>戦</v>
      </c>
      <c r="K3723" s="3" t="b">
        <f t="shared" si="297"/>
        <v>1</v>
      </c>
    </row>
    <row r="3724" spans="2:11" x14ac:dyDescent="0.4">
      <c r="B3724" s="2" t="str" cm="1">
        <f t="array" ref="B3724">INDEX(JIS一覧!$A$1:$CQ$95, VALUE(LEFT(F3724, 2))+1, VALUE(RIGHT(F3724, 2))+1)</f>
        <v>戰</v>
      </c>
      <c r="C3724" t="s">
        <v>11397</v>
      </c>
      <c r="E3724" s="1">
        <f t="shared" si="295"/>
        <v>502</v>
      </c>
      <c r="F3724" s="7">
        <v>5705</v>
      </c>
      <c r="G3724" s="9" t="str" cm="1">
        <f t="array" ref="G3724">IF(LEN(F3724)=4,"1-"&amp;LEFT(F3724,2)&amp;"-"&amp;RIGHT(F3724,2),IF(AND(F3724="",B3724&lt;&gt;""),FindJISCoordinate(B3724),"No Code"))</f>
        <v>1-57-05</v>
      </c>
      <c r="H3724" s="3">
        <f t="shared" si="296"/>
        <v>25136</v>
      </c>
      <c r="I3724" s="3" t="str">
        <f t="shared" si="298"/>
        <v>U+6230</v>
      </c>
      <c r="J3724" s="3" t="str">
        <f t="shared" si="299"/>
        <v>戰</v>
      </c>
      <c r="K3724" s="3" t="b">
        <f t="shared" si="297"/>
        <v>1</v>
      </c>
    </row>
    <row r="3725" spans="2:11" x14ac:dyDescent="0.4">
      <c r="B3725" s="2" t="str" cm="1">
        <f t="array" ref="B3725">INDEX(JIS一覧!$A$1:$CQ$95, VALUE(LEFT(F3725, 2))+1, VALUE(RIGHT(F3725, 2))+1)</f>
        <v>煎</v>
      </c>
      <c r="E3725" s="1">
        <f t="shared" si="295"/>
        <v>502</v>
      </c>
      <c r="F3725" s="7">
        <v>3289</v>
      </c>
      <c r="G3725" s="9" t="str" cm="1">
        <f t="array" ref="G3725">IF(LEN(F3725)=4,"1-"&amp;LEFT(F3725,2)&amp;"-"&amp;RIGHT(F3725,2),IF(AND(F3725="",B3725&lt;&gt;""),FindJISCoordinate(B3725),"No Code"))</f>
        <v>1-32-89</v>
      </c>
      <c r="H3725" s="3">
        <f t="shared" si="296"/>
        <v>29006</v>
      </c>
      <c r="I3725" s="3" t="str">
        <f t="shared" si="298"/>
        <v>U+714E</v>
      </c>
      <c r="J3725" s="3" t="str">
        <f t="shared" si="299"/>
        <v>煎</v>
      </c>
      <c r="K3725" s="3" t="b">
        <f t="shared" si="297"/>
        <v>1</v>
      </c>
    </row>
    <row r="3726" spans="2:11" x14ac:dyDescent="0.4">
      <c r="B3726" s="2"/>
      <c r="C3726" t="s">
        <v>11398</v>
      </c>
      <c r="E3726" s="1">
        <f t="shared" si="295"/>
        <v>502</v>
      </c>
      <c r="G3726" s="9" t="str" cm="1">
        <f t="array" ref="G3726">IF(LEN(F3726)=4,"1-"&amp;LEFT(F3726,2)&amp;"-"&amp;RIGHT(F3726,2),IF(AND(F3726="",B3726&lt;&gt;""),FindJISCoordinate(B3726),"No Code"))</f>
        <v>No Code</v>
      </c>
      <c r="H3726" s="3" t="str">
        <f t="shared" si="296"/>
        <v/>
      </c>
      <c r="I3726" s="3" t="str">
        <f t="shared" si="298"/>
        <v/>
      </c>
      <c r="J3726" s="3" t="str">
        <f t="shared" si="299"/>
        <v/>
      </c>
      <c r="K3726" s="3" t="b">
        <f t="shared" si="297"/>
        <v>1</v>
      </c>
    </row>
    <row r="3727" spans="2:11" x14ac:dyDescent="0.4">
      <c r="B3727" s="2" t="str" cm="1">
        <f t="array" ref="B3727">INDEX(JIS一覧!$A$1:$CQ$95, VALUE(LEFT(F3727, 2))+1, VALUE(RIGHT(F3727, 2))+1)</f>
        <v>羨</v>
      </c>
      <c r="E3727" s="1">
        <f t="shared" si="295"/>
        <v>502</v>
      </c>
      <c r="F3727" s="7">
        <v>3302</v>
      </c>
      <c r="G3727" s="9" t="str" cm="1">
        <f t="array" ref="G3727">IF(LEN(F3727)=4,"1-"&amp;LEFT(F3727,2)&amp;"-"&amp;RIGHT(F3727,2),IF(AND(F3727="",B3727&lt;&gt;""),FindJISCoordinate(B3727),"No Code"))</f>
        <v>1-33-02</v>
      </c>
      <c r="H3727" s="3">
        <f t="shared" si="296"/>
        <v>32680</v>
      </c>
      <c r="I3727" s="3" t="str">
        <f t="shared" si="298"/>
        <v>U+7FA8</v>
      </c>
      <c r="J3727" s="3" t="str">
        <f t="shared" si="299"/>
        <v>羨</v>
      </c>
      <c r="K3727" s="3" t="b">
        <f t="shared" si="297"/>
        <v>1</v>
      </c>
    </row>
    <row r="3728" spans="2:11" x14ac:dyDescent="0.4">
      <c r="B3728" s="2" t="str" cm="1">
        <f t="array" ref="B3728">INDEX(JIS一覧!$A$1:$CQ$95, VALUE(LEFT(F3728, 2))+1, VALUE(RIGHT(F3728, 2))+1)</f>
        <v>腺</v>
      </c>
      <c r="E3728" s="1">
        <f t="shared" si="295"/>
        <v>502</v>
      </c>
      <c r="F3728" s="7">
        <v>3303</v>
      </c>
      <c r="G3728" s="9" t="str" cm="1">
        <f t="array" ref="G3728">IF(LEN(F3728)=4,"1-"&amp;LEFT(F3728,2)&amp;"-"&amp;RIGHT(F3728,2),IF(AND(F3728="",B3728&lt;&gt;""),FindJISCoordinate(B3728),"No Code"))</f>
        <v>1-33-03</v>
      </c>
      <c r="H3728" s="3">
        <f t="shared" si="296"/>
        <v>33146</v>
      </c>
      <c r="I3728" s="3" t="str">
        <f t="shared" si="298"/>
        <v>U+817A</v>
      </c>
      <c r="J3728" s="3" t="str">
        <f t="shared" si="299"/>
        <v>腺</v>
      </c>
      <c r="K3728" s="3" t="b">
        <f t="shared" si="297"/>
        <v>1</v>
      </c>
    </row>
    <row r="3729" spans="2:11" x14ac:dyDescent="0.4">
      <c r="B3729" s="2" t="str" cm="1">
        <f t="array" ref="B3729">INDEX(JIS一覧!$A$1:$CQ$95, VALUE(LEFT(F3729, 2))+1, VALUE(RIGHT(F3729, 2))+1)</f>
        <v>詮</v>
      </c>
      <c r="E3729" s="1">
        <f t="shared" si="295"/>
        <v>502</v>
      </c>
      <c r="F3729" s="7">
        <v>3307</v>
      </c>
      <c r="G3729" s="9" t="str" cm="1">
        <f t="array" ref="G3729">IF(LEN(F3729)=4,"1-"&amp;LEFT(F3729,2)&amp;"-"&amp;RIGHT(F3729,2),IF(AND(F3729="",B3729&lt;&gt;""),FindJISCoordinate(B3729),"No Code"))</f>
        <v>1-33-07</v>
      </c>
      <c r="H3729" s="3">
        <f t="shared" si="296"/>
        <v>35438</v>
      </c>
      <c r="I3729" s="3" t="str">
        <f t="shared" si="298"/>
        <v>U+8A6E</v>
      </c>
      <c r="J3729" s="3" t="str">
        <f t="shared" si="299"/>
        <v>詮</v>
      </c>
      <c r="K3729" s="3" t="b">
        <f t="shared" si="297"/>
        <v>1</v>
      </c>
    </row>
    <row r="3730" spans="2:11" x14ac:dyDescent="0.4">
      <c r="B3730" s="2"/>
      <c r="C3730" t="s">
        <v>11399</v>
      </c>
      <c r="E3730" s="1">
        <f t="shared" si="295"/>
        <v>502</v>
      </c>
      <c r="G3730" s="9" t="str" cm="1">
        <f t="array" ref="G3730">IF(LEN(F3730)=4,"1-"&amp;LEFT(F3730,2)&amp;"-"&amp;RIGHT(F3730,2),IF(AND(F3730="",B3730&lt;&gt;""),FindJISCoordinate(B3730),"No Code"))</f>
        <v>No Code</v>
      </c>
      <c r="H3730" s="3" t="str">
        <f t="shared" si="296"/>
        <v/>
      </c>
      <c r="I3730" s="3" t="str">
        <f t="shared" si="298"/>
        <v/>
      </c>
      <c r="J3730" s="3" t="str">
        <f t="shared" si="299"/>
        <v/>
      </c>
      <c r="K3730" s="3" t="b">
        <f t="shared" si="297"/>
        <v>1</v>
      </c>
    </row>
    <row r="3731" spans="2:11" x14ac:dyDescent="0.4">
      <c r="B3731" s="2" t="str" cm="1">
        <f t="array" ref="B3731">INDEX(JIS一覧!$A$1:$CQ$95, VALUE(LEFT(F3731, 2))+1, VALUE(RIGHT(F3731, 2))+1)</f>
        <v>践</v>
      </c>
      <c r="E3731" s="1">
        <f t="shared" si="295"/>
        <v>502</v>
      </c>
      <c r="F3731" s="7">
        <v>3309</v>
      </c>
      <c r="G3731" s="9" t="str" cm="1">
        <f t="array" ref="G3731">IF(LEN(F3731)=4,"1-"&amp;LEFT(F3731,2)&amp;"-"&amp;RIGHT(F3731,2),IF(AND(F3731="",B3731&lt;&gt;""),FindJISCoordinate(B3731),"No Code"))</f>
        <v>1-33-09</v>
      </c>
      <c r="H3731" s="3">
        <f t="shared" si="296"/>
        <v>36341</v>
      </c>
      <c r="I3731" s="3" t="str">
        <f t="shared" si="298"/>
        <v>U+8DF5</v>
      </c>
      <c r="J3731" s="3" t="str">
        <f t="shared" si="299"/>
        <v>践</v>
      </c>
      <c r="K3731" s="3" t="b">
        <f t="shared" si="297"/>
        <v>1</v>
      </c>
    </row>
    <row r="3732" spans="2:11" x14ac:dyDescent="0.4">
      <c r="B3732" s="2" t="str" cm="1">
        <f t="array" ref="B3732">INDEX(JIS一覧!$A$1:$CQ$95, VALUE(LEFT(F3732, 2))+1, VALUE(RIGHT(F3732, 2))+1)</f>
        <v>踐</v>
      </c>
      <c r="C3732" t="s">
        <v>11400</v>
      </c>
      <c r="E3732" s="1">
        <f t="shared" si="295"/>
        <v>502</v>
      </c>
      <c r="F3732" s="7">
        <v>7688</v>
      </c>
      <c r="G3732" s="9" t="str" cm="1">
        <f t="array" ref="G3732">IF(LEN(F3732)=4,"1-"&amp;LEFT(F3732,2)&amp;"-"&amp;RIGHT(F3732,2),IF(AND(F3732="",B3732&lt;&gt;""),FindJISCoordinate(B3732),"No Code"))</f>
        <v>1-76-88</v>
      </c>
      <c r="H3732" s="3">
        <f t="shared" si="296"/>
        <v>36368</v>
      </c>
      <c r="I3732" s="3" t="str">
        <f t="shared" si="298"/>
        <v>U+8E10</v>
      </c>
      <c r="J3732" s="3" t="str">
        <f t="shared" si="299"/>
        <v>踐</v>
      </c>
      <c r="K3732" s="3" t="b">
        <f t="shared" si="297"/>
        <v>1</v>
      </c>
    </row>
    <row r="3733" spans="2:11" x14ac:dyDescent="0.4">
      <c r="B3733" s="2" t="str" cm="1">
        <f t="array" ref="B3733">INDEX(JIS一覧!$A$1:$CQ$95, VALUE(LEFT(F3733, 2))+1, VALUE(RIGHT(F3733, 2))+1)</f>
        <v>跣</v>
      </c>
      <c r="E3733" s="1">
        <f t="shared" si="295"/>
        <v>502</v>
      </c>
      <c r="F3733" s="7">
        <v>7681</v>
      </c>
      <c r="G3733" s="9" t="str" cm="1">
        <f t="array" ref="G3733">IF(LEN(F3733)=4,"1-"&amp;LEFT(F3733,2)&amp;"-"&amp;RIGHT(F3733,2),IF(AND(F3733="",B3733&lt;&gt;""),FindJISCoordinate(B3733),"No Code"))</f>
        <v>1-76-81</v>
      </c>
      <c r="H3733" s="3">
        <f t="shared" si="296"/>
        <v>36323</v>
      </c>
      <c r="I3733" s="3" t="str">
        <f t="shared" si="298"/>
        <v>U+8DE3</v>
      </c>
      <c r="J3733" s="3" t="str">
        <f t="shared" si="299"/>
        <v>跣</v>
      </c>
      <c r="K3733" s="3" t="b">
        <f t="shared" si="297"/>
        <v>1</v>
      </c>
    </row>
    <row r="3734" spans="2:11" x14ac:dyDescent="0.4">
      <c r="B3734" s="2" t="str" cm="1">
        <f t="array" ref="B3734">INDEX(JIS一覧!$A$1:$CQ$95, VALUE(LEFT(F3734, 2))+1, VALUE(RIGHT(F3734, 2))+1)</f>
        <v>僭</v>
      </c>
      <c r="E3734" s="1">
        <f t="shared" si="295"/>
        <v>502</v>
      </c>
      <c r="F3734" s="7">
        <v>4908</v>
      </c>
      <c r="G3734" s="9" t="str" cm="1">
        <f t="array" ref="G3734">IF(LEN(F3734)=4,"1-"&amp;LEFT(F3734,2)&amp;"-"&amp;RIGHT(F3734,2),IF(AND(F3734="",B3734&lt;&gt;""),FindJISCoordinate(B3734),"No Code"))</f>
        <v>1-49-08</v>
      </c>
      <c r="H3734" s="3">
        <f t="shared" si="296"/>
        <v>20717</v>
      </c>
      <c r="I3734" s="3" t="str">
        <f t="shared" si="298"/>
        <v>U+50ED</v>
      </c>
      <c r="J3734" s="3" t="str">
        <f t="shared" si="299"/>
        <v>僭</v>
      </c>
      <c r="K3734" s="3" t="b">
        <f t="shared" si="297"/>
        <v>1</v>
      </c>
    </row>
    <row r="3735" spans="2:11" x14ac:dyDescent="0.4">
      <c r="B3735" s="2" t="str" cm="1">
        <f t="array" ref="B3735">INDEX(JIS一覧!$A$1:$CQ$95, VALUE(LEFT(F3735, 2))+1, VALUE(RIGHT(F3735, 2))+1)</f>
        <v>僣</v>
      </c>
      <c r="C3735" t="s">
        <v>11401</v>
      </c>
      <c r="E3735" s="1">
        <f t="shared" si="295"/>
        <v>502</v>
      </c>
      <c r="F3735" s="7">
        <v>4909</v>
      </c>
      <c r="G3735" s="9" t="str" cm="1">
        <f t="array" ref="G3735">IF(LEN(F3735)=4,"1-"&amp;LEFT(F3735,2)&amp;"-"&amp;RIGHT(F3735,2),IF(AND(F3735="",B3735&lt;&gt;""),FindJISCoordinate(B3735),"No Code"))</f>
        <v>1-49-09</v>
      </c>
      <c r="H3735" s="3">
        <f t="shared" si="296"/>
        <v>20707</v>
      </c>
      <c r="I3735" s="3" t="str">
        <f t="shared" si="298"/>
        <v>U+50E3</v>
      </c>
      <c r="J3735" s="3" t="str">
        <f t="shared" si="299"/>
        <v>僣</v>
      </c>
      <c r="K3735" s="3" t="b">
        <f t="shared" si="297"/>
        <v>1</v>
      </c>
    </row>
    <row r="3736" spans="2:11" x14ac:dyDescent="0.4">
      <c r="B3736" s="2" t="str" cm="1">
        <f t="array" ref="B3736">INDEX(JIS一覧!$A$1:$CQ$95, VALUE(LEFT(F3736, 2))+1, VALUE(RIGHT(F3736, 2))+1)</f>
        <v>煽</v>
      </c>
      <c r="E3736" s="1">
        <f t="shared" si="295"/>
        <v>502</v>
      </c>
      <c r="F3736" s="7">
        <v>3290</v>
      </c>
      <c r="G3736" s="9" t="str" cm="1">
        <f t="array" ref="G3736">IF(LEN(F3736)=4,"1-"&amp;LEFT(F3736,2)&amp;"-"&amp;RIGHT(F3736,2),IF(AND(F3736="",B3736&lt;&gt;""),FindJISCoordinate(B3736),"No Code"))</f>
        <v>1-32-90</v>
      </c>
      <c r="H3736" s="3">
        <f t="shared" si="296"/>
        <v>29053</v>
      </c>
      <c r="I3736" s="3" t="str">
        <f t="shared" si="298"/>
        <v>U+717D</v>
      </c>
      <c r="J3736" s="3" t="str">
        <f t="shared" si="299"/>
        <v>煽</v>
      </c>
      <c r="K3736" s="3" t="b">
        <f t="shared" si="297"/>
        <v>1</v>
      </c>
    </row>
    <row r="3737" spans="2:11" x14ac:dyDescent="0.4">
      <c r="B3737" s="2"/>
      <c r="C3737" t="s">
        <v>11402</v>
      </c>
      <c r="E3737" s="1">
        <f t="shared" si="295"/>
        <v>502</v>
      </c>
      <c r="G3737" s="9" t="str" cm="1">
        <f t="array" ref="G3737">IF(LEN(F3737)=4,"1-"&amp;LEFT(F3737,2)&amp;"-"&amp;RIGHT(F3737,2),IF(AND(F3737="",B3737&lt;&gt;""),FindJISCoordinate(B3737),"No Code"))</f>
        <v>No Code</v>
      </c>
      <c r="H3737" s="3" t="str">
        <f t="shared" si="296"/>
        <v/>
      </c>
      <c r="I3737" s="3" t="str">
        <f t="shared" si="298"/>
        <v/>
      </c>
      <c r="J3737" s="3" t="str">
        <f t="shared" si="299"/>
        <v/>
      </c>
      <c r="K3737" s="3" t="b">
        <f t="shared" si="297"/>
        <v>1</v>
      </c>
    </row>
    <row r="3738" spans="2:11" x14ac:dyDescent="0.4">
      <c r="B3738" s="2" t="str" cm="1">
        <f t="array" ref="B3738">INDEX(JIS一覧!$A$1:$CQ$95, VALUE(LEFT(F3738, 2))+1, VALUE(RIGHT(F3738, 2))+1)</f>
        <v>箋</v>
      </c>
      <c r="E3738" s="1">
        <f t="shared" si="295"/>
        <v>502</v>
      </c>
      <c r="F3738" s="7">
        <v>6821</v>
      </c>
      <c r="G3738" s="9" t="str" cm="1">
        <f t="array" ref="G3738">IF(LEN(F3738)=4,"1-"&amp;LEFT(F3738,2)&amp;"-"&amp;RIGHT(F3738,2),IF(AND(F3738="",B3738&lt;&gt;""),FindJISCoordinate(B3738),"No Code"))</f>
        <v>1-68-21</v>
      </c>
      <c r="H3738" s="3">
        <f t="shared" si="296"/>
        <v>31627</v>
      </c>
      <c r="I3738" s="3" t="str">
        <f t="shared" si="298"/>
        <v>U+7B8B</v>
      </c>
      <c r="J3738" s="3" t="str">
        <f t="shared" si="299"/>
        <v>箋</v>
      </c>
      <c r="K3738" s="3" t="b">
        <f t="shared" si="297"/>
        <v>1</v>
      </c>
    </row>
    <row r="3739" spans="2:11" x14ac:dyDescent="0.4">
      <c r="B3739" s="2" t="str" cm="1">
        <f t="array" ref="B3739">INDEX(JIS一覧!$A$1:$CQ$95, VALUE(LEFT(F3739, 2))+1, VALUE(RIGHT(F3739, 2))+1)</f>
        <v>綫</v>
      </c>
      <c r="E3739" s="1">
        <f t="shared" si="295"/>
        <v>502</v>
      </c>
      <c r="F3739" s="7">
        <v>6932</v>
      </c>
      <c r="G3739" s="9" t="str" cm="1">
        <f t="array" ref="G3739">IF(LEN(F3739)=4,"1-"&amp;LEFT(F3739,2)&amp;"-"&amp;RIGHT(F3739,2),IF(AND(F3739="",B3739&lt;&gt;""),FindJISCoordinate(B3739),"No Code"))</f>
        <v>1-69-32</v>
      </c>
      <c r="H3739" s="3">
        <f t="shared" si="296"/>
        <v>32171</v>
      </c>
      <c r="I3739" s="3" t="str">
        <f t="shared" si="298"/>
        <v>U+7DAB</v>
      </c>
      <c r="J3739" s="3" t="str">
        <f t="shared" si="299"/>
        <v>綫</v>
      </c>
      <c r="K3739" s="3" t="b">
        <f t="shared" si="297"/>
        <v>1</v>
      </c>
    </row>
    <row r="3740" spans="2:11" x14ac:dyDescent="0.4">
      <c r="B3740" s="2" t="str" cm="1">
        <f t="array" ref="B3740">INDEX(JIS一覧!$A$1:$CQ$95, VALUE(LEFT(F3740, 2))+1, VALUE(RIGHT(F3740, 2))+1)</f>
        <v>銭</v>
      </c>
      <c r="E3740" s="1">
        <f t="shared" si="295"/>
        <v>502</v>
      </c>
      <c r="F3740" s="7">
        <v>3312</v>
      </c>
      <c r="G3740" s="9" t="str" cm="1">
        <f t="array" ref="G3740">IF(LEN(F3740)=4,"1-"&amp;LEFT(F3740,2)&amp;"-"&amp;RIGHT(F3740,2),IF(AND(F3740="",B3740&lt;&gt;""),FindJISCoordinate(B3740),"No Code"))</f>
        <v>1-33-12</v>
      </c>
      <c r="H3740" s="3">
        <f t="shared" si="296"/>
        <v>37549</v>
      </c>
      <c r="I3740" s="3" t="str">
        <f t="shared" si="298"/>
        <v>U+92AD</v>
      </c>
      <c r="J3740" s="3" t="str">
        <f t="shared" si="299"/>
        <v>銭</v>
      </c>
      <c r="K3740" s="3" t="b">
        <f t="shared" si="297"/>
        <v>1</v>
      </c>
    </row>
    <row r="3741" spans="2:11" x14ac:dyDescent="0.4">
      <c r="B3741" s="2" t="str" cm="1">
        <f t="array" ref="B3741">INDEX(JIS一覧!$A$1:$CQ$95, VALUE(LEFT(F3741, 2))+1, VALUE(RIGHT(F3741, 2))+1)</f>
        <v>錢</v>
      </c>
      <c r="C3741" t="s">
        <v>11403</v>
      </c>
      <c r="E3741" s="1">
        <f t="shared" si="295"/>
        <v>502</v>
      </c>
      <c r="F3741" s="7">
        <v>7902</v>
      </c>
      <c r="G3741" s="9" t="str" cm="1">
        <f t="array" ref="G3741">IF(LEN(F3741)=4,"1-"&amp;LEFT(F3741,2)&amp;"-"&amp;RIGHT(F3741,2),IF(AND(F3741="",B3741&lt;&gt;""),FindJISCoordinate(B3741),"No Code"))</f>
        <v>1-79-02</v>
      </c>
      <c r="H3741" s="3">
        <f t="shared" si="296"/>
        <v>37666</v>
      </c>
      <c r="I3741" s="3" t="str">
        <f t="shared" si="298"/>
        <v>U+9322</v>
      </c>
      <c r="J3741" s="3" t="str">
        <f t="shared" si="299"/>
        <v>錢</v>
      </c>
      <c r="K3741" s="3" t="b">
        <f t="shared" si="297"/>
        <v>1</v>
      </c>
    </row>
    <row r="3742" spans="2:11" x14ac:dyDescent="0.4">
      <c r="B3742" s="2" t="str" cm="1">
        <f t="array" ref="B3742">INDEX(JIS一覧!$A$1:$CQ$95, VALUE(LEFT(F3742, 2))+1, VALUE(RIGHT(F3742, 2))+1)</f>
        <v>銑</v>
      </c>
      <c r="E3742" s="1">
        <f t="shared" si="295"/>
        <v>502</v>
      </c>
      <c r="F3742" s="7">
        <v>3313</v>
      </c>
      <c r="G3742" s="9" t="str" cm="1">
        <f t="array" ref="G3742">IF(LEN(F3742)=4,"1-"&amp;LEFT(F3742,2)&amp;"-"&amp;RIGHT(F3742,2),IF(AND(F3742="",B3742&lt;&gt;""),FindJISCoordinate(B3742),"No Code"))</f>
        <v>1-33-13</v>
      </c>
      <c r="H3742" s="3">
        <f t="shared" si="296"/>
        <v>37521</v>
      </c>
      <c r="I3742" s="3" t="str">
        <f t="shared" si="298"/>
        <v>U+9291</v>
      </c>
      <c r="J3742" s="3" t="str">
        <f t="shared" si="299"/>
        <v>銑</v>
      </c>
      <c r="K3742" s="3" t="b">
        <f t="shared" si="297"/>
        <v>1</v>
      </c>
    </row>
    <row r="3743" spans="2:11" x14ac:dyDescent="0.4">
      <c r="B3743" s="2" t="str" cm="1">
        <f t="array" ref="B3743">INDEX(JIS一覧!$A$1:$CQ$95, VALUE(LEFT(F3743, 2))+1, VALUE(RIGHT(F3743, 2))+1)</f>
        <v>銓</v>
      </c>
      <c r="E3743" s="1">
        <f t="shared" si="295"/>
        <v>502</v>
      </c>
      <c r="F3743" s="7">
        <v>7884</v>
      </c>
      <c r="G3743" s="9" t="str" cm="1">
        <f t="array" ref="G3743">IF(LEN(F3743)=4,"1-"&amp;LEFT(F3743,2)&amp;"-"&amp;RIGHT(F3743,2),IF(AND(F3743="",B3743&lt;&gt;""),FindJISCoordinate(B3743),"No Code"))</f>
        <v>1-78-84</v>
      </c>
      <c r="H3743" s="3">
        <f t="shared" si="296"/>
        <v>37523</v>
      </c>
      <c r="I3743" s="3" t="str">
        <f t="shared" si="298"/>
        <v>U+9293</v>
      </c>
      <c r="J3743" s="3" t="str">
        <f t="shared" si="299"/>
        <v>銓</v>
      </c>
      <c r="K3743" s="3" t="b">
        <f t="shared" si="297"/>
        <v>1</v>
      </c>
    </row>
    <row r="3744" spans="2:11" x14ac:dyDescent="0.4">
      <c r="B3744" s="2" t="str" cm="1">
        <f t="array" ref="B3744">INDEX(JIS一覧!$A$1:$CQ$95, VALUE(LEFT(F3744, 2))+1, VALUE(RIGHT(F3744, 2))+1)</f>
        <v>銛</v>
      </c>
      <c r="E3744" s="1">
        <f t="shared" si="295"/>
        <v>502</v>
      </c>
      <c r="F3744" s="7">
        <v>7885</v>
      </c>
      <c r="G3744" s="9" t="str" cm="1">
        <f t="array" ref="G3744">IF(LEN(F3744)=4,"1-"&amp;LEFT(F3744,2)&amp;"-"&amp;RIGHT(F3744,2),IF(AND(F3744="",B3744&lt;&gt;""),FindJISCoordinate(B3744),"No Code"))</f>
        <v>1-78-85</v>
      </c>
      <c r="H3744" s="3">
        <f t="shared" si="296"/>
        <v>37531</v>
      </c>
      <c r="I3744" s="3" t="str">
        <f t="shared" si="298"/>
        <v>U+929B</v>
      </c>
      <c r="J3744" s="3" t="str">
        <f t="shared" si="299"/>
        <v>銛</v>
      </c>
      <c r="K3744" s="3" t="b">
        <f t="shared" si="297"/>
        <v>1</v>
      </c>
    </row>
    <row r="3745" spans="2:11" x14ac:dyDescent="0.4">
      <c r="B3745" s="2" t="str" cm="1">
        <f t="array" ref="B3745">INDEX(JIS一覧!$A$1:$CQ$95, VALUE(LEFT(F3745, 2))+1, VALUE(RIGHT(F3745, 2))+1)</f>
        <v>嬋</v>
      </c>
      <c r="E3745" s="1">
        <f t="shared" si="295"/>
        <v>502</v>
      </c>
      <c r="F3745" s="7">
        <v>5341</v>
      </c>
      <c r="G3745" s="9" t="str" cm="1">
        <f t="array" ref="G3745">IF(LEN(F3745)=4,"1-"&amp;LEFT(F3745,2)&amp;"-"&amp;RIGHT(F3745,2),IF(AND(F3745="",B3745&lt;&gt;""),FindJISCoordinate(B3745),"No Code"))</f>
        <v>1-53-41</v>
      </c>
      <c r="H3745" s="3">
        <f t="shared" si="296"/>
        <v>23307</v>
      </c>
      <c r="I3745" s="3" t="str">
        <f t="shared" si="298"/>
        <v>U+5B0B</v>
      </c>
      <c r="J3745" s="3" t="str">
        <f t="shared" si="299"/>
        <v>嬋</v>
      </c>
      <c r="K3745" s="3" t="b">
        <f t="shared" si="297"/>
        <v>1</v>
      </c>
    </row>
    <row r="3746" spans="2:11" x14ac:dyDescent="0.4">
      <c r="B3746" s="2" t="str" cm="1">
        <f t="array" ref="B3746">INDEX(JIS一覧!$A$1:$CQ$95, VALUE(LEFT(F3746, 2))+1, VALUE(RIGHT(F3746, 2))+1)</f>
        <v>撰</v>
      </c>
      <c r="E3746" s="1">
        <f t="shared" si="295"/>
        <v>502</v>
      </c>
      <c r="F3746" s="7">
        <v>3281</v>
      </c>
      <c r="G3746" s="9" t="str" cm="1">
        <f t="array" ref="G3746">IF(LEN(F3746)=4,"1-"&amp;LEFT(F3746,2)&amp;"-"&amp;RIGHT(F3746,2),IF(AND(F3746="",B3746&lt;&gt;""),FindJISCoordinate(B3746),"No Code"))</f>
        <v>1-32-81</v>
      </c>
      <c r="H3746" s="3">
        <f t="shared" si="296"/>
        <v>25776</v>
      </c>
      <c r="I3746" s="3" t="str">
        <f t="shared" si="298"/>
        <v>U+64B0</v>
      </c>
      <c r="J3746" s="3" t="str">
        <f t="shared" si="299"/>
        <v>撰</v>
      </c>
      <c r="K3746" s="3" t="b">
        <f t="shared" si="297"/>
        <v>1</v>
      </c>
    </row>
    <row r="3747" spans="2:11" x14ac:dyDescent="0.4">
      <c r="B3747" s="2"/>
      <c r="C3747" t="s">
        <v>11404</v>
      </c>
      <c r="E3747" s="1">
        <f t="shared" si="295"/>
        <v>502</v>
      </c>
      <c r="G3747" s="9" t="str" cm="1">
        <f t="array" ref="G3747">IF(LEN(F3747)=4,"1-"&amp;LEFT(F3747,2)&amp;"-"&amp;RIGHT(F3747,2),IF(AND(F3747="",B3747&lt;&gt;""),FindJISCoordinate(B3747),"No Code"))</f>
        <v>No Code</v>
      </c>
      <c r="H3747" s="3" t="str">
        <f t="shared" si="296"/>
        <v/>
      </c>
      <c r="I3747" s="3" t="str">
        <f t="shared" si="298"/>
        <v/>
      </c>
      <c r="J3747" s="3" t="str">
        <f t="shared" si="299"/>
        <v/>
      </c>
      <c r="K3747" s="3" t="b">
        <f t="shared" si="297"/>
        <v>1</v>
      </c>
    </row>
    <row r="3748" spans="2:11" x14ac:dyDescent="0.4">
      <c r="B3748" s="2" t="str" cm="1">
        <f t="array" ref="B3748">INDEX(JIS一覧!$A$1:$CQ$95, VALUE(LEFT(F3748, 2))+1, VALUE(RIGHT(F3748, 2))+1)</f>
        <v>潜</v>
      </c>
      <c r="E3748" s="1">
        <f t="shared" si="295"/>
        <v>502</v>
      </c>
      <c r="F3748" s="7">
        <v>3288</v>
      </c>
      <c r="G3748" s="9" t="str" cm="1">
        <f t="array" ref="G3748">IF(LEN(F3748)=4,"1-"&amp;LEFT(F3748,2)&amp;"-"&amp;RIGHT(F3748,2),IF(AND(F3748="",B3748&lt;&gt;""),FindJISCoordinate(B3748),"No Code"))</f>
        <v>1-32-88</v>
      </c>
      <c r="H3748" s="3">
        <f t="shared" si="296"/>
        <v>28508</v>
      </c>
      <c r="I3748" s="3" t="str">
        <f t="shared" si="298"/>
        <v>U+6F5C</v>
      </c>
      <c r="J3748" s="3" t="str">
        <f t="shared" si="299"/>
        <v>潜</v>
      </c>
      <c r="K3748" s="3" t="b">
        <f t="shared" si="297"/>
        <v>1</v>
      </c>
    </row>
    <row r="3749" spans="2:11" x14ac:dyDescent="0.4">
      <c r="B3749" s="2" t="str" cm="1">
        <f t="array" ref="B3749">INDEX(JIS一覧!$A$1:$CQ$95, VALUE(LEFT(F3749, 2))+1, VALUE(RIGHT(F3749, 2))+1)</f>
        <v>潛</v>
      </c>
      <c r="C3749" t="s">
        <v>11405</v>
      </c>
      <c r="E3749" s="1">
        <f t="shared" si="295"/>
        <v>502</v>
      </c>
      <c r="F3749" s="7">
        <v>6310</v>
      </c>
      <c r="G3749" s="9" t="str" cm="1">
        <f t="array" ref="G3749">IF(LEN(F3749)=4,"1-"&amp;LEFT(F3749,2)&amp;"-"&amp;RIGHT(F3749,2),IF(AND(F3749="",B3749&lt;&gt;""),FindJISCoordinate(B3749),"No Code"))</f>
        <v>1-63-10</v>
      </c>
      <c r="H3749" s="3">
        <f t="shared" si="296"/>
        <v>28507</v>
      </c>
      <c r="I3749" s="3" t="str">
        <f t="shared" si="298"/>
        <v>U+6F5B</v>
      </c>
      <c r="J3749" s="3" t="str">
        <f t="shared" si="299"/>
        <v>潛</v>
      </c>
      <c r="K3749" s="3" t="b">
        <f t="shared" si="297"/>
        <v>1</v>
      </c>
    </row>
    <row r="3750" spans="2:11" x14ac:dyDescent="0.4">
      <c r="B3750" s="2" t="str" cm="1">
        <f t="array" ref="B3750">INDEX(JIS一覧!$A$1:$CQ$95, VALUE(LEFT(F3750, 2))+1, VALUE(RIGHT(F3750, 2))+1)</f>
        <v>潺</v>
      </c>
      <c r="E3750" s="1">
        <f t="shared" si="295"/>
        <v>502</v>
      </c>
      <c r="F3750" s="7">
        <v>6305</v>
      </c>
      <c r="G3750" s="9" t="str" cm="1">
        <f t="array" ref="G3750">IF(LEN(F3750)=4,"1-"&amp;LEFT(F3750,2)&amp;"-"&amp;RIGHT(F3750,2),IF(AND(F3750="",B3750&lt;&gt;""),FindJISCoordinate(B3750),"No Code"))</f>
        <v>1-63-05</v>
      </c>
      <c r="H3750" s="3">
        <f t="shared" si="296"/>
        <v>28538</v>
      </c>
      <c r="I3750" s="3" t="str">
        <f t="shared" si="298"/>
        <v>U+6F7A</v>
      </c>
      <c r="J3750" s="3" t="str">
        <f t="shared" si="299"/>
        <v>潺</v>
      </c>
      <c r="K3750" s="3" t="b">
        <f t="shared" si="297"/>
        <v>1</v>
      </c>
    </row>
    <row r="3751" spans="2:11" x14ac:dyDescent="0.4">
      <c r="B3751" s="2" t="str" cm="1">
        <f t="array" ref="B3751">INDEX(JIS一覧!$A$1:$CQ$95, VALUE(LEFT(F3751, 2))+1, VALUE(RIGHT(F3751, 2))+1)</f>
        <v>璇</v>
      </c>
      <c r="E3751" s="1">
        <f t="shared" si="295"/>
        <v>502</v>
      </c>
      <c r="F3751" s="7">
        <v>8823</v>
      </c>
      <c r="G3751" s="9" t="str" cm="1">
        <f t="array" ref="G3751">IF(LEN(F3751)=4,"1-"&amp;LEFT(F3751,2)&amp;"-"&amp;RIGHT(F3751,2),IF(AND(F3751="",B3751&lt;&gt;""),FindJISCoordinate(B3751),"No Code"))</f>
        <v>1-88-23</v>
      </c>
      <c r="H3751" s="3">
        <f t="shared" si="296"/>
        <v>29831</v>
      </c>
      <c r="I3751" s="3" t="str">
        <f t="shared" si="298"/>
        <v>U+7487</v>
      </c>
      <c r="J3751" s="3" t="str">
        <f t="shared" si="299"/>
        <v>璇</v>
      </c>
      <c r="K3751" s="3" t="b">
        <f t="shared" si="297"/>
        <v>1</v>
      </c>
    </row>
    <row r="3752" spans="2:11" x14ac:dyDescent="0.4">
      <c r="B3752" s="2" t="str" cm="1">
        <f t="array" ref="B3752">INDEX(JIS一覧!$A$1:$CQ$95, VALUE(LEFT(F3752, 2))+1, VALUE(RIGHT(F3752, 2))+1)</f>
        <v>箭</v>
      </c>
      <c r="E3752" s="1">
        <f t="shared" si="295"/>
        <v>502</v>
      </c>
      <c r="F3752" s="7">
        <v>3293</v>
      </c>
      <c r="G3752" s="9" t="str" cm="1">
        <f t="array" ref="G3752">IF(LEN(F3752)=4,"1-"&amp;LEFT(F3752,2)&amp;"-"&amp;RIGHT(F3752,2),IF(AND(F3752="",B3752&lt;&gt;""),FindJISCoordinate(B3752),"No Code"))</f>
        <v>1-32-93</v>
      </c>
      <c r="H3752" s="3">
        <f t="shared" si="296"/>
        <v>31661</v>
      </c>
      <c r="I3752" s="3" t="str">
        <f t="shared" si="298"/>
        <v>U+7BAD</v>
      </c>
      <c r="J3752" s="3" t="str">
        <f t="shared" si="299"/>
        <v>箭</v>
      </c>
      <c r="K3752" s="3" t="b">
        <f t="shared" si="297"/>
        <v>1</v>
      </c>
    </row>
    <row r="3753" spans="2:11" x14ac:dyDescent="0.4">
      <c r="B3753" s="2"/>
      <c r="C3753" t="s">
        <v>11406</v>
      </c>
      <c r="E3753" s="1">
        <f t="shared" si="295"/>
        <v>502</v>
      </c>
      <c r="G3753" s="9" t="str" cm="1">
        <f t="array" ref="G3753">IF(LEN(F3753)=4,"1-"&amp;LEFT(F3753,2)&amp;"-"&amp;RIGHT(F3753,2),IF(AND(F3753="",B3753&lt;&gt;""),FindJISCoordinate(B3753),"No Code"))</f>
        <v>No Code</v>
      </c>
      <c r="H3753" s="3" t="str">
        <f t="shared" si="296"/>
        <v/>
      </c>
      <c r="I3753" s="3" t="str">
        <f t="shared" si="298"/>
        <v/>
      </c>
      <c r="J3753" s="3" t="str">
        <f t="shared" si="299"/>
        <v/>
      </c>
      <c r="K3753" s="3" t="b">
        <f t="shared" si="297"/>
        <v>1</v>
      </c>
    </row>
    <row r="3754" spans="2:11" x14ac:dyDescent="0.4">
      <c r="B3754" s="2" t="str" cm="1">
        <f t="array" ref="B3754">INDEX(JIS一覧!$A$1:$CQ$95, VALUE(LEFT(F3754, 2))+1, VALUE(RIGHT(F3754, 2))+1)</f>
        <v>線</v>
      </c>
      <c r="E3754" s="1">
        <f t="shared" si="295"/>
        <v>502</v>
      </c>
      <c r="F3754" s="7">
        <v>3294</v>
      </c>
      <c r="G3754" s="9" t="str" cm="1">
        <f t="array" ref="G3754">IF(LEN(F3754)=4,"1-"&amp;LEFT(F3754,2)&amp;"-"&amp;RIGHT(F3754,2),IF(AND(F3754="",B3754&lt;&gt;""),FindJISCoordinate(B3754),"No Code"))</f>
        <v>1-32-94</v>
      </c>
      <c r="H3754" s="3">
        <f t="shared" si="296"/>
        <v>32218</v>
      </c>
      <c r="I3754" s="3" t="str">
        <f t="shared" si="298"/>
        <v>U+7DDA</v>
      </c>
      <c r="J3754" s="3" t="str">
        <f t="shared" si="299"/>
        <v>線</v>
      </c>
      <c r="K3754" s="3" t="b">
        <f t="shared" si="297"/>
        <v>1</v>
      </c>
    </row>
    <row r="3755" spans="2:11" x14ac:dyDescent="0.4">
      <c r="B3755" s="2" t="str" cm="1">
        <f t="array" ref="B3755">INDEX(JIS一覧!$A$1:$CQ$95, VALUE(LEFT(F3755, 2))+1, VALUE(RIGHT(F3755, 2))+1)</f>
        <v>翦</v>
      </c>
      <c r="E3755" s="1">
        <f t="shared" si="295"/>
        <v>502</v>
      </c>
      <c r="F3755" s="7">
        <v>7040</v>
      </c>
      <c r="G3755" s="9" t="str" cm="1">
        <f t="array" ref="G3755">IF(LEN(F3755)=4,"1-"&amp;LEFT(F3755,2)&amp;"-"&amp;RIGHT(F3755,2),IF(AND(F3755="",B3755&lt;&gt;""),FindJISCoordinate(B3755),"No Code"))</f>
        <v>1-70-40</v>
      </c>
      <c r="H3755" s="3">
        <f t="shared" si="296"/>
        <v>32742</v>
      </c>
      <c r="I3755" s="3" t="str">
        <f t="shared" si="298"/>
        <v>U+7FE6</v>
      </c>
      <c r="J3755" s="3" t="str">
        <f t="shared" si="299"/>
        <v>翦</v>
      </c>
      <c r="K3755" s="3" t="b">
        <f t="shared" si="297"/>
        <v>1</v>
      </c>
    </row>
    <row r="3756" spans="2:11" x14ac:dyDescent="0.4">
      <c r="B3756" s="2" t="str" cm="1">
        <f t="array" ref="B3756">INDEX(JIS一覧!$A$1:$CQ$95, VALUE(LEFT(F3756, 2))+1, VALUE(RIGHT(F3756, 2))+1)</f>
        <v>賤</v>
      </c>
      <c r="E3756" s="1">
        <f t="shared" si="295"/>
        <v>502</v>
      </c>
      <c r="F3756" s="7">
        <v>7645</v>
      </c>
      <c r="G3756" s="9" t="str" cm="1">
        <f t="array" ref="G3756">IF(LEN(F3756)=4,"1-"&amp;LEFT(F3756,2)&amp;"-"&amp;RIGHT(F3756,2),IF(AND(F3756="",B3756&lt;&gt;""),FindJISCoordinate(B3756),"No Code"))</f>
        <v>1-76-45</v>
      </c>
      <c r="H3756" s="3">
        <f t="shared" si="296"/>
        <v>36068</v>
      </c>
      <c r="I3756" s="3" t="str">
        <f t="shared" si="298"/>
        <v>U+8CE4</v>
      </c>
      <c r="J3756" s="3" t="str">
        <f t="shared" si="299"/>
        <v>賤</v>
      </c>
      <c r="K3756" s="3" t="b">
        <f t="shared" si="297"/>
        <v>1</v>
      </c>
    </row>
    <row r="3757" spans="2:11" x14ac:dyDescent="0.4">
      <c r="B3757" s="2" t="str" cm="1">
        <f t="array" ref="B3757">INDEX(JIS一覧!$A$1:$CQ$95, VALUE(LEFT(F3757, 2))+1, VALUE(RIGHT(F3757, 2))+1)</f>
        <v>賎</v>
      </c>
      <c r="C3757" t="s">
        <v>11407</v>
      </c>
      <c r="E3757" s="1">
        <f t="shared" si="295"/>
        <v>502</v>
      </c>
      <c r="F3757" s="7">
        <v>3308</v>
      </c>
      <c r="G3757" s="9" t="str" cm="1">
        <f t="array" ref="G3757">IF(LEN(F3757)=4,"1-"&amp;LEFT(F3757,2)&amp;"-"&amp;RIGHT(F3757,2),IF(AND(F3757="",B3757&lt;&gt;""),FindJISCoordinate(B3757),"No Code"))</f>
        <v>1-33-08</v>
      </c>
      <c r="H3757" s="3">
        <f t="shared" si="296"/>
        <v>36046</v>
      </c>
      <c r="I3757" s="3" t="str">
        <f t="shared" si="298"/>
        <v>U+8CCE</v>
      </c>
      <c r="J3757" s="3" t="str">
        <f t="shared" si="299"/>
        <v>賎</v>
      </c>
      <c r="K3757" s="3" t="b">
        <f t="shared" si="297"/>
        <v>1</v>
      </c>
    </row>
    <row r="3758" spans="2:11" x14ac:dyDescent="0.4">
      <c r="B3758" s="2" t="str" cm="1">
        <f t="array" ref="B3758">INDEX(JIS一覧!$A$1:$CQ$95, VALUE(LEFT(F3758, 2))+1, VALUE(RIGHT(F3758, 2))+1)</f>
        <v>選</v>
      </c>
      <c r="E3758" s="1">
        <f t="shared" si="295"/>
        <v>502</v>
      </c>
      <c r="F3758" s="7">
        <v>3310</v>
      </c>
      <c r="G3758" s="9" t="str" cm="1">
        <f t="array" ref="G3758">IF(LEN(F3758)=4,"1-"&amp;LEFT(F3758,2)&amp;"-"&amp;RIGHT(F3758,2),IF(AND(F3758="",B3758&lt;&gt;""),FindJISCoordinate(B3758),"No Code"))</f>
        <v>1-33-10</v>
      </c>
      <c r="H3758" s="3">
        <f t="shared" si="296"/>
        <v>36984</v>
      </c>
      <c r="I3758" s="3" t="str">
        <f t="shared" si="298"/>
        <v>U+9078</v>
      </c>
      <c r="J3758" s="3" t="str">
        <f t="shared" si="299"/>
        <v>選</v>
      </c>
      <c r="K3758" s="3" t="b">
        <f t="shared" si="297"/>
        <v>1</v>
      </c>
    </row>
    <row r="3759" spans="2:11" x14ac:dyDescent="0.4">
      <c r="B3759" s="2"/>
      <c r="C3759" t="s">
        <v>11408</v>
      </c>
      <c r="E3759" s="1">
        <f t="shared" si="295"/>
        <v>502</v>
      </c>
      <c r="G3759" s="9" t="str" cm="1">
        <f t="array" ref="G3759">IF(LEN(F3759)=4,"1-"&amp;LEFT(F3759,2)&amp;"-"&amp;RIGHT(F3759,2),IF(AND(F3759="",B3759&lt;&gt;""),FindJISCoordinate(B3759),"No Code"))</f>
        <v>No Code</v>
      </c>
      <c r="H3759" s="3" t="str">
        <f t="shared" si="296"/>
        <v/>
      </c>
      <c r="I3759" s="3" t="str">
        <f t="shared" si="298"/>
        <v/>
      </c>
      <c r="J3759" s="3" t="str">
        <f t="shared" si="299"/>
        <v/>
      </c>
      <c r="K3759" s="3" t="b">
        <f t="shared" si="297"/>
        <v>1</v>
      </c>
    </row>
    <row r="3760" spans="2:11" x14ac:dyDescent="0.4">
      <c r="B3760" s="2" t="str" cm="1">
        <f t="array" ref="B3760">INDEX(JIS一覧!$A$1:$CQ$95, VALUE(LEFT(F3760, 2))+1, VALUE(RIGHT(F3760, 2))+1)</f>
        <v>遷</v>
      </c>
      <c r="E3760" s="1">
        <f t="shared" si="295"/>
        <v>502</v>
      </c>
      <c r="F3760" s="7">
        <v>3311</v>
      </c>
      <c r="G3760" s="9" t="str" cm="1">
        <f t="array" ref="G3760">IF(LEN(F3760)=4,"1-"&amp;LEFT(F3760,2)&amp;"-"&amp;RIGHT(F3760,2),IF(AND(F3760="",B3760&lt;&gt;""),FindJISCoordinate(B3760),"No Code"))</f>
        <v>1-33-11</v>
      </c>
      <c r="H3760" s="3">
        <f t="shared" si="296"/>
        <v>36983</v>
      </c>
      <c r="I3760" s="3" t="str">
        <f t="shared" si="298"/>
        <v>U+9077</v>
      </c>
      <c r="J3760" s="3" t="str">
        <f t="shared" si="299"/>
        <v>遷</v>
      </c>
      <c r="K3760" s="3" t="b">
        <f t="shared" si="297"/>
        <v>1</v>
      </c>
    </row>
    <row r="3761" spans="2:11" x14ac:dyDescent="0.4">
      <c r="B3761" s="2"/>
      <c r="C3761" t="s">
        <v>11409</v>
      </c>
      <c r="E3761" s="1">
        <f t="shared" si="295"/>
        <v>502</v>
      </c>
      <c r="G3761" s="9" t="str" cm="1">
        <f t="array" ref="G3761">IF(LEN(F3761)=4,"1-"&amp;LEFT(F3761,2)&amp;"-"&amp;RIGHT(F3761,2),IF(AND(F3761="",B3761&lt;&gt;""),FindJISCoordinate(B3761),"No Code"))</f>
        <v>No Code</v>
      </c>
      <c r="H3761" s="3" t="str">
        <f t="shared" si="296"/>
        <v/>
      </c>
      <c r="I3761" s="3" t="str">
        <f t="shared" si="298"/>
        <v/>
      </c>
      <c r="J3761" s="3" t="str">
        <f t="shared" si="299"/>
        <v/>
      </c>
      <c r="K3761" s="3" t="b">
        <f t="shared" si="297"/>
        <v>1</v>
      </c>
    </row>
    <row r="3762" spans="2:11" x14ac:dyDescent="0.4">
      <c r="B3762" s="2" t="str" cm="1">
        <f t="array" ref="B3762">INDEX(JIS一覧!$A$1:$CQ$95, VALUE(LEFT(F3762, 2))+1, VALUE(RIGHT(F3762, 2))+1)</f>
        <v>擅</v>
      </c>
      <c r="E3762" s="1">
        <f t="shared" si="295"/>
        <v>502</v>
      </c>
      <c r="F3762" s="7">
        <v>5803</v>
      </c>
      <c r="G3762" s="9" t="str" cm="1">
        <f t="array" ref="G3762">IF(LEN(F3762)=4,"1-"&amp;LEFT(F3762,2)&amp;"-"&amp;RIGHT(F3762,2),IF(AND(F3762="",B3762&lt;&gt;""),FindJISCoordinate(B3762),"No Code"))</f>
        <v>1-58-03</v>
      </c>
      <c r="H3762" s="3">
        <f t="shared" si="296"/>
        <v>25797</v>
      </c>
      <c r="I3762" s="3" t="str">
        <f t="shared" si="298"/>
        <v>U+64C5</v>
      </c>
      <c r="J3762" s="3" t="str">
        <f t="shared" si="299"/>
        <v>擅</v>
      </c>
      <c r="K3762" s="3" t="b">
        <f t="shared" si="297"/>
        <v>1</v>
      </c>
    </row>
    <row r="3763" spans="2:11" x14ac:dyDescent="0.4">
      <c r="B3763" s="2" t="str" cm="1">
        <f t="array" ref="B3763">INDEX(JIS一覧!$A$1:$CQ$95, VALUE(LEFT(F3763, 2))+1, VALUE(RIGHT(F3763, 2))+1)</f>
        <v>暹</v>
      </c>
      <c r="E3763" s="1">
        <f t="shared" si="295"/>
        <v>502</v>
      </c>
      <c r="F3763" s="7">
        <v>5891</v>
      </c>
      <c r="G3763" s="9" t="str" cm="1">
        <f t="array" ref="G3763">IF(LEN(F3763)=4,"1-"&amp;LEFT(F3763,2)&amp;"-"&amp;RIGHT(F3763,2),IF(AND(F3763="",B3763&lt;&gt;""),FindJISCoordinate(B3763),"No Code"))</f>
        <v>1-58-91</v>
      </c>
      <c r="H3763" s="3">
        <f t="shared" si="296"/>
        <v>26297</v>
      </c>
      <c r="I3763" s="3" t="str">
        <f t="shared" si="298"/>
        <v>U+66B9</v>
      </c>
      <c r="J3763" s="3" t="str">
        <f t="shared" si="299"/>
        <v>暹</v>
      </c>
      <c r="K3763" s="3" t="b">
        <f t="shared" si="297"/>
        <v>1</v>
      </c>
    </row>
    <row r="3764" spans="2:11" x14ac:dyDescent="0.4">
      <c r="B3764" s="2" t="str" cm="1">
        <f t="array" ref="B3764">INDEX(JIS一覧!$A$1:$CQ$95, VALUE(LEFT(F3764, 2))+1, VALUE(RIGHT(F3764, 2))+1)</f>
        <v>甎</v>
      </c>
      <c r="E3764" s="1">
        <f t="shared" si="295"/>
        <v>502</v>
      </c>
      <c r="F3764" s="7">
        <v>6515</v>
      </c>
      <c r="G3764" s="9" t="str" cm="1">
        <f t="array" ref="G3764">IF(LEN(F3764)=4,"1-"&amp;LEFT(F3764,2)&amp;"-"&amp;RIGHT(F3764,2),IF(AND(F3764="",B3764&lt;&gt;""),FindJISCoordinate(B3764),"No Code"))</f>
        <v>1-65-15</v>
      </c>
      <c r="H3764" s="3">
        <f t="shared" si="296"/>
        <v>29966</v>
      </c>
      <c r="I3764" s="3" t="str">
        <f t="shared" si="298"/>
        <v>U+750E</v>
      </c>
      <c r="J3764" s="3" t="str">
        <f t="shared" si="299"/>
        <v>甎</v>
      </c>
      <c r="K3764" s="3" t="b">
        <f t="shared" si="297"/>
        <v>1</v>
      </c>
    </row>
    <row r="3765" spans="2:11" x14ac:dyDescent="0.4">
      <c r="B3765" s="2" t="str" cm="1">
        <f t="array" ref="B3765">INDEX(JIS一覧!$A$1:$CQ$95, VALUE(LEFT(F3765, 2))+1, VALUE(RIGHT(F3765, 2))+1)</f>
        <v>磚</v>
      </c>
      <c r="E3765" s="1">
        <f t="shared" si="295"/>
        <v>502</v>
      </c>
      <c r="F3765" s="7">
        <v>6702</v>
      </c>
      <c r="G3765" s="9" t="str" cm="1">
        <f t="array" ref="G3765">IF(LEN(F3765)=4,"1-"&amp;LEFT(F3765,2)&amp;"-"&amp;RIGHT(F3765,2),IF(AND(F3765="",B3765&lt;&gt;""),FindJISCoordinate(B3765),"No Code"))</f>
        <v>1-67-02</v>
      </c>
      <c r="H3765" s="3">
        <f t="shared" si="296"/>
        <v>30938</v>
      </c>
      <c r="I3765" s="3" t="str">
        <f t="shared" si="298"/>
        <v>U+78DA</v>
      </c>
      <c r="J3765" s="3" t="str">
        <f t="shared" si="299"/>
        <v>磚</v>
      </c>
      <c r="K3765" s="3" t="b">
        <f t="shared" si="297"/>
        <v>1</v>
      </c>
    </row>
    <row r="3766" spans="2:11" x14ac:dyDescent="0.4">
      <c r="B3766" s="2" t="str" cm="1">
        <f t="array" ref="B3766">INDEX(JIS一覧!$A$1:$CQ$95, VALUE(LEFT(F3766, 2))+1, VALUE(RIGHT(F3766, 2))+1)</f>
        <v>薦</v>
      </c>
      <c r="E3766" s="1">
        <f t="shared" si="295"/>
        <v>502</v>
      </c>
      <c r="F3766" s="7">
        <v>3306</v>
      </c>
      <c r="G3766" s="9" t="str" cm="1">
        <f t="array" ref="G3766">IF(LEN(F3766)=4,"1-"&amp;LEFT(F3766,2)&amp;"-"&amp;RIGHT(F3766,2),IF(AND(F3766="",B3766&lt;&gt;""),FindJISCoordinate(B3766),"No Code"))</f>
        <v>1-33-06</v>
      </c>
      <c r="H3766" s="3">
        <f t="shared" si="296"/>
        <v>34214</v>
      </c>
      <c r="I3766" s="3" t="str">
        <f t="shared" si="298"/>
        <v>U+85A6</v>
      </c>
      <c r="J3766" s="3" t="str">
        <f t="shared" si="299"/>
        <v>薦</v>
      </c>
      <c r="K3766" s="3" t="b">
        <f t="shared" si="297"/>
        <v>1</v>
      </c>
    </row>
    <row r="3767" spans="2:11" x14ac:dyDescent="0.4">
      <c r="B3767" s="2" t="str" cm="1">
        <f t="array" ref="B3767">INDEX(JIS一覧!$A$1:$CQ$95, VALUE(LEFT(F3767, 2))+1, VALUE(RIGHT(F3767, 2))+1)</f>
        <v>氈</v>
      </c>
      <c r="E3767" s="1">
        <f t="shared" ref="E3767:E3830" si="300">IF(D3767="",E3766,D3767+ROUNDUP(E3766-D3767,-2))</f>
        <v>502</v>
      </c>
      <c r="F3767" s="7">
        <v>6165</v>
      </c>
      <c r="G3767" s="9" t="str" cm="1">
        <f t="array" ref="G3767">IF(LEN(F3767)=4,"1-"&amp;LEFT(F3767,2)&amp;"-"&amp;RIGHT(F3767,2),IF(AND(F3767="",B3767&lt;&gt;""),FindJISCoordinate(B3767),"No Code"))</f>
        <v>1-61-65</v>
      </c>
      <c r="H3767" s="3">
        <f t="shared" si="296"/>
        <v>27656</v>
      </c>
      <c r="I3767" s="3" t="str">
        <f t="shared" si="298"/>
        <v>U+6C08</v>
      </c>
      <c r="J3767" s="3" t="str">
        <f t="shared" si="299"/>
        <v>氈</v>
      </c>
      <c r="K3767" s="3" t="b">
        <f t="shared" si="297"/>
        <v>1</v>
      </c>
    </row>
    <row r="3768" spans="2:11" x14ac:dyDescent="0.4">
      <c r="B3768" s="1" t="s">
        <v>7486</v>
      </c>
      <c r="E3768" s="1">
        <f t="shared" si="300"/>
        <v>502</v>
      </c>
      <c r="G3768" s="9" t="str" cm="1">
        <f t="array" ref="G3768">IF(LEN(F3768)=4,"1-"&amp;LEFT(F3768,2)&amp;"-"&amp;RIGHT(F3768,2),IF(AND(F3768="",B3768&lt;&gt;""),FindJISCoordinate(B3768),"No Code"))</f>
        <v>2-80-52</v>
      </c>
      <c r="H3768" s="3">
        <f t="shared" si="296"/>
        <v>29550</v>
      </c>
      <c r="I3768" s="3" t="str">
        <f t="shared" si="298"/>
        <v>U+736E</v>
      </c>
      <c r="J3768" s="3" t="str">
        <f t="shared" si="299"/>
        <v>獮</v>
      </c>
      <c r="K3768" s="3" t="b">
        <f t="shared" si="297"/>
        <v>1</v>
      </c>
    </row>
    <row r="3769" spans="2:11" x14ac:dyDescent="0.4">
      <c r="B3769" s="2" t="str" cm="1">
        <f t="array" ref="B3769">INDEX(JIS一覧!$A$1:$CQ$95, VALUE(LEFT(F3769, 2))+1, VALUE(RIGHT(F3769, 2))+1)</f>
        <v>簓</v>
      </c>
      <c r="E3769" s="1">
        <f t="shared" si="300"/>
        <v>502</v>
      </c>
      <c r="F3769" s="7">
        <v>6841</v>
      </c>
      <c r="G3769" s="9" t="str" cm="1">
        <f t="array" ref="G3769">IF(LEN(F3769)=4,"1-"&amp;LEFT(F3769,2)&amp;"-"&amp;RIGHT(F3769,2),IF(AND(F3769="",B3769&lt;&gt;""),FindJISCoordinate(B3769),"No Code"))</f>
        <v>1-68-41</v>
      </c>
      <c r="H3769" s="3">
        <f t="shared" si="296"/>
        <v>31763</v>
      </c>
      <c r="I3769" s="3" t="str">
        <f t="shared" si="298"/>
        <v>U+7C13</v>
      </c>
      <c r="J3769" s="3" t="str">
        <f t="shared" si="299"/>
        <v>簓</v>
      </c>
      <c r="K3769" s="3" t="b">
        <f t="shared" si="297"/>
        <v>1</v>
      </c>
    </row>
    <row r="3770" spans="2:11" x14ac:dyDescent="0.4">
      <c r="B3770" s="2" t="str" cm="1">
        <f t="array" ref="B3770">INDEX(JIS一覧!$A$1:$CQ$95, VALUE(LEFT(F3770, 2))+1, VALUE(RIGHT(F3770, 2))+1)</f>
        <v>繊</v>
      </c>
      <c r="E3770" s="1">
        <f t="shared" si="300"/>
        <v>502</v>
      </c>
      <c r="F3770" s="7">
        <v>3301</v>
      </c>
      <c r="G3770" s="9" t="str" cm="1">
        <f t="array" ref="G3770">IF(LEN(F3770)=4,"1-"&amp;LEFT(F3770,2)&amp;"-"&amp;RIGHT(F3770,2),IF(AND(F3770="",B3770&lt;&gt;""),FindJISCoordinate(B3770),"No Code"))</f>
        <v>1-33-01</v>
      </c>
      <c r="H3770" s="3">
        <f t="shared" si="296"/>
        <v>32330</v>
      </c>
      <c r="I3770" s="3" t="str">
        <f t="shared" si="298"/>
        <v>U+7E4A</v>
      </c>
      <c r="J3770" s="3" t="str">
        <f t="shared" si="299"/>
        <v>繊</v>
      </c>
      <c r="K3770" s="3" t="b">
        <f t="shared" si="297"/>
        <v>1</v>
      </c>
    </row>
    <row r="3771" spans="2:11" x14ac:dyDescent="0.4">
      <c r="B3771" s="2" t="str" cm="1">
        <f t="array" ref="B3771">INDEX(JIS一覧!$A$1:$CQ$95, VALUE(LEFT(F3771, 2))+1, VALUE(RIGHT(F3771, 2))+1)</f>
        <v>纖</v>
      </c>
      <c r="C3771" t="s">
        <v>11410</v>
      </c>
      <c r="E3771" s="1">
        <f t="shared" si="300"/>
        <v>502</v>
      </c>
      <c r="F3771" s="7">
        <v>6989</v>
      </c>
      <c r="G3771" s="9" t="str" cm="1">
        <f t="array" ref="G3771">IF(LEN(F3771)=4,"1-"&amp;LEFT(F3771,2)&amp;"-"&amp;RIGHT(F3771,2),IF(AND(F3771="",B3771&lt;&gt;""),FindJISCoordinate(B3771),"No Code"))</f>
        <v>1-69-89</v>
      </c>
      <c r="H3771" s="3">
        <f t="shared" si="296"/>
        <v>32406</v>
      </c>
      <c r="I3771" s="3" t="str">
        <f t="shared" si="298"/>
        <v>U+7E96</v>
      </c>
      <c r="J3771" s="3" t="str">
        <f t="shared" si="299"/>
        <v>纖</v>
      </c>
      <c r="K3771" s="3" t="b">
        <f t="shared" si="297"/>
        <v>1</v>
      </c>
    </row>
    <row r="3772" spans="2:11" x14ac:dyDescent="0.4">
      <c r="B3772" s="2" t="str" cm="1">
        <f t="array" ref="B3772">INDEX(JIS一覧!$A$1:$CQ$95, VALUE(LEFT(F3772, 2))+1, VALUE(RIGHT(F3772, 2))+1)</f>
        <v>餞</v>
      </c>
      <c r="E3772" s="1">
        <f t="shared" si="300"/>
        <v>502</v>
      </c>
      <c r="F3772" s="7">
        <v>8120</v>
      </c>
      <c r="G3772" s="9" t="str" cm="1">
        <f t="array" ref="G3772">IF(LEN(F3772)=4,"1-"&amp;LEFT(F3772,2)&amp;"-"&amp;RIGHT(F3772,2),IF(AND(F3772="",B3772&lt;&gt;""),FindJISCoordinate(B3772),"No Code"))</f>
        <v>1-81-20</v>
      </c>
      <c r="H3772" s="3">
        <f t="shared" si="296"/>
        <v>39198</v>
      </c>
      <c r="I3772" s="3" t="str">
        <f t="shared" si="298"/>
        <v>U+991E</v>
      </c>
      <c r="J3772" s="3" t="str">
        <f t="shared" si="299"/>
        <v>餞</v>
      </c>
      <c r="K3772" s="3" t="b">
        <f t="shared" si="297"/>
        <v>1</v>
      </c>
    </row>
    <row r="3773" spans="2:11" x14ac:dyDescent="0.4">
      <c r="B3773" s="2" t="str" cm="1">
        <f t="array" ref="B3773">INDEX(JIS一覧!$A$1:$CQ$95, VALUE(LEFT(F3773, 2))+1, VALUE(RIGHT(F3773, 2))+1)</f>
        <v>鮮</v>
      </c>
      <c r="E3773" s="1">
        <f t="shared" si="300"/>
        <v>502</v>
      </c>
      <c r="F3773" s="7">
        <v>3315</v>
      </c>
      <c r="G3773" s="9" t="str" cm="1">
        <f t="array" ref="G3773">IF(LEN(F3773)=4,"1-"&amp;LEFT(F3773,2)&amp;"-"&amp;RIGHT(F3773,2),IF(AND(F3773="",B3773&lt;&gt;""),FindJISCoordinate(B3773),"No Code"))</f>
        <v>1-33-15</v>
      </c>
      <c r="H3773" s="3">
        <f t="shared" si="296"/>
        <v>39854</v>
      </c>
      <c r="I3773" s="3" t="str">
        <f t="shared" si="298"/>
        <v>U+9BAE</v>
      </c>
      <c r="J3773" s="3" t="str">
        <f t="shared" si="299"/>
        <v>鮮</v>
      </c>
      <c r="K3773" s="3" t="b">
        <f t="shared" si="297"/>
        <v>1</v>
      </c>
    </row>
    <row r="3774" spans="2:11" x14ac:dyDescent="0.4">
      <c r="B3774" s="2" t="str" cm="1">
        <f t="array" ref="B3774">INDEX(JIS一覧!$A$1:$CQ$95, VALUE(LEFT(F3774, 2))+1, VALUE(RIGHT(F3774, 2))+1)</f>
        <v>濺</v>
      </c>
      <c r="E3774" s="1">
        <f t="shared" si="300"/>
        <v>502</v>
      </c>
      <c r="F3774" s="7">
        <v>6337</v>
      </c>
      <c r="G3774" s="9" t="str" cm="1">
        <f t="array" ref="G3774">IF(LEN(F3774)=4,"1-"&amp;LEFT(F3774,2)&amp;"-"&amp;RIGHT(F3774,2),IF(AND(F3774="",B3774&lt;&gt;""),FindJISCoordinate(B3774),"No Code"))</f>
        <v>1-63-37</v>
      </c>
      <c r="H3774" s="3">
        <f t="shared" si="296"/>
        <v>28666</v>
      </c>
      <c r="I3774" s="3" t="str">
        <f t="shared" si="298"/>
        <v>U+6FFA</v>
      </c>
      <c r="J3774" s="3" t="str">
        <f t="shared" si="299"/>
        <v>濺</v>
      </c>
      <c r="K3774" s="3" t="b">
        <f t="shared" si="297"/>
        <v>1</v>
      </c>
    </row>
    <row r="3775" spans="2:11" x14ac:dyDescent="0.4">
      <c r="B3775" s="2" t="str" cm="1">
        <f t="array" ref="B3775">INDEX(JIS一覧!$A$1:$CQ$95, VALUE(LEFT(F3775, 2))+1, VALUE(RIGHT(F3775, 2))+1)</f>
        <v>燹</v>
      </c>
      <c r="E3775" s="1">
        <f t="shared" si="300"/>
        <v>502</v>
      </c>
      <c r="F3775" s="7">
        <v>6401</v>
      </c>
      <c r="G3775" s="9" t="str" cm="1">
        <f t="array" ref="G3775">IF(LEN(F3775)=4,"1-"&amp;LEFT(F3775,2)&amp;"-"&amp;RIGHT(F3775,2),IF(AND(F3775="",B3775&lt;&gt;""),FindJISCoordinate(B3775),"No Code"))</f>
        <v>1-64-01</v>
      </c>
      <c r="H3775" s="3">
        <f t="shared" si="296"/>
        <v>29177</v>
      </c>
      <c r="I3775" s="3" t="str">
        <f t="shared" si="298"/>
        <v>U+71F9</v>
      </c>
      <c r="J3775" s="3" t="str">
        <f t="shared" si="299"/>
        <v>燹</v>
      </c>
      <c r="K3775" s="3" t="b">
        <f t="shared" si="297"/>
        <v>1</v>
      </c>
    </row>
    <row r="3776" spans="2:11" x14ac:dyDescent="0.4">
      <c r="B3776" s="2" t="str" cm="1">
        <f t="array" ref="B3776">INDEX(JIS一覧!$A$1:$CQ$95, VALUE(LEFT(F3776, 2))+1, VALUE(RIGHT(F3776, 2))+1)</f>
        <v>瞻</v>
      </c>
      <c r="E3776" s="1">
        <f t="shared" si="300"/>
        <v>502</v>
      </c>
      <c r="F3776" s="7">
        <v>6661</v>
      </c>
      <c r="G3776" s="9" t="str" cm="1">
        <f t="array" ref="G3776">IF(LEN(F3776)=4,"1-"&amp;LEFT(F3776,2)&amp;"-"&amp;RIGHT(F3776,2),IF(AND(F3776="",B3776&lt;&gt;""),FindJISCoordinate(B3776),"No Code"))</f>
        <v>1-66-61</v>
      </c>
      <c r="H3776" s="3">
        <f t="shared" si="296"/>
        <v>30651</v>
      </c>
      <c r="I3776" s="3" t="str">
        <f t="shared" si="298"/>
        <v>U+77BB</v>
      </c>
      <c r="J3776" s="3" t="str">
        <f t="shared" si="299"/>
        <v>瞻</v>
      </c>
      <c r="K3776" s="3" t="b">
        <f t="shared" si="297"/>
        <v>1</v>
      </c>
    </row>
    <row r="3777" spans="2:11" x14ac:dyDescent="0.4">
      <c r="B3777" s="2" t="str" cm="1">
        <f t="array" ref="B3777">INDEX(JIS一覧!$A$1:$CQ$95, VALUE(LEFT(F3777, 2))+1, VALUE(RIGHT(F3777, 2))+1)</f>
        <v>蟬</v>
      </c>
      <c r="E3777" s="1">
        <f t="shared" si="300"/>
        <v>502</v>
      </c>
      <c r="F3777" s="7">
        <v>9166</v>
      </c>
      <c r="G3777" s="9" t="str" cm="1">
        <f t="array" ref="G3777">IF(LEN(F3777)=4,"1-"&amp;LEFT(F3777,2)&amp;"-"&amp;RIGHT(F3777,2),IF(AND(F3777="",B3777&lt;&gt;""),FindJISCoordinate(B3777),"No Code"))</f>
        <v>1-91-66</v>
      </c>
      <c r="H3777" s="3">
        <f t="shared" si="296"/>
        <v>34796</v>
      </c>
      <c r="I3777" s="3" t="str">
        <f t="shared" si="298"/>
        <v>U+87EC</v>
      </c>
      <c r="J3777" s="3" t="str">
        <f t="shared" si="299"/>
        <v>蟬</v>
      </c>
      <c r="K3777" s="3" t="b">
        <f t="shared" si="297"/>
        <v>1</v>
      </c>
    </row>
    <row r="3778" spans="2:11" x14ac:dyDescent="0.4">
      <c r="B3778" s="2" t="str" cm="1">
        <f t="array" ref="B3778">INDEX(JIS一覧!$A$1:$CQ$95, VALUE(LEFT(F3778, 2))+1, VALUE(RIGHT(F3778, 2))+1)</f>
        <v>蝉</v>
      </c>
      <c r="C3778" t="s">
        <v>11411</v>
      </c>
      <c r="E3778" s="1">
        <f t="shared" si="300"/>
        <v>502</v>
      </c>
      <c r="F3778" s="7">
        <v>3270</v>
      </c>
      <c r="G3778" s="9" t="str" cm="1">
        <f t="array" ref="G3778">IF(LEN(F3778)=4,"1-"&amp;LEFT(F3778,2)&amp;"-"&amp;RIGHT(F3778,2),IF(AND(F3778="",B3778&lt;&gt;""),FindJISCoordinate(B3778),"No Code"))</f>
        <v>1-32-70</v>
      </c>
      <c r="H3778" s="3">
        <f t="shared" ref="H3778:H3841" si="301">IFERROR(_xlfn.UNICODE(B3778),"")</f>
        <v>34633</v>
      </c>
      <c r="I3778" s="3" t="str">
        <f t="shared" si="298"/>
        <v>U+8749</v>
      </c>
      <c r="J3778" s="3" t="str">
        <f t="shared" si="299"/>
        <v>蝉</v>
      </c>
      <c r="K3778" s="3" t="b">
        <f t="shared" ref="K3778:K3841" si="302">B3778=J3778</f>
        <v>1</v>
      </c>
    </row>
    <row r="3779" spans="2:11" x14ac:dyDescent="0.4">
      <c r="B3779" s="2" t="str" cm="1">
        <f t="array" ref="B3779">INDEX(JIS一覧!$A$1:$CQ$95, VALUE(LEFT(F3779, 2))+1, VALUE(RIGHT(F3779, 2))+1)</f>
        <v>簽</v>
      </c>
      <c r="E3779" s="1">
        <f t="shared" si="300"/>
        <v>502</v>
      </c>
      <c r="F3779" s="7">
        <v>6853</v>
      </c>
      <c r="G3779" s="9" t="str" cm="1">
        <f t="array" ref="G3779">IF(LEN(F3779)=4,"1-"&amp;LEFT(F3779,2)&amp;"-"&amp;RIGHT(F3779,2),IF(AND(F3779="",B3779&lt;&gt;""),FindJISCoordinate(B3779),"No Code"))</f>
        <v>1-68-53</v>
      </c>
      <c r="H3779" s="3">
        <f t="shared" si="301"/>
        <v>31805</v>
      </c>
      <c r="I3779" s="3" t="str">
        <f t="shared" si="298"/>
        <v>U+7C3D</v>
      </c>
      <c r="J3779" s="3" t="str">
        <f t="shared" si="299"/>
        <v>簽</v>
      </c>
      <c r="K3779" s="3" t="b">
        <f t="shared" si="302"/>
        <v>1</v>
      </c>
    </row>
    <row r="3780" spans="2:11" x14ac:dyDescent="0.4">
      <c r="B3780" s="2" t="str" cm="1">
        <f t="array" ref="B3780">INDEX(JIS一覧!$A$1:$CQ$95, VALUE(LEFT(F3780, 2))+1, VALUE(RIGHT(F3780, 2))+1)</f>
        <v>羶</v>
      </c>
      <c r="E3780" s="1">
        <f t="shared" si="300"/>
        <v>502</v>
      </c>
      <c r="F3780" s="7">
        <v>7031</v>
      </c>
      <c r="G3780" s="9" t="str" cm="1">
        <f t="array" ref="G3780">IF(LEN(F3780)=4,"1-"&amp;LEFT(F3780,2)&amp;"-"&amp;RIGHT(F3780,2),IF(AND(F3780="",B3780&lt;&gt;""),FindJISCoordinate(B3780),"No Code"))</f>
        <v>1-70-31</v>
      </c>
      <c r="H3780" s="3">
        <f t="shared" si="301"/>
        <v>32694</v>
      </c>
      <c r="I3780" s="3" t="str">
        <f t="shared" si="298"/>
        <v>U+7FB6</v>
      </c>
      <c r="J3780" s="3" t="str">
        <f t="shared" si="299"/>
        <v>羶</v>
      </c>
      <c r="K3780" s="3" t="b">
        <f t="shared" si="302"/>
        <v>1</v>
      </c>
    </row>
    <row r="3781" spans="2:11" x14ac:dyDescent="0.4">
      <c r="B3781" s="2" t="str" cm="1">
        <f t="array" ref="B3781">INDEX(JIS一覧!$A$1:$CQ$95, VALUE(LEFT(F3781, 2))+1, VALUE(RIGHT(F3781, 2))+1)</f>
        <v>蟾</v>
      </c>
      <c r="E3781" s="1">
        <f t="shared" si="300"/>
        <v>502</v>
      </c>
      <c r="F3781" s="7">
        <v>7425</v>
      </c>
      <c r="G3781" s="9" t="str" cm="1">
        <f t="array" ref="G3781">IF(LEN(F3781)=4,"1-"&amp;LEFT(F3781,2)&amp;"-"&amp;RIGHT(F3781,2),IF(AND(F3781="",B3781&lt;&gt;""),FindJISCoordinate(B3781),"No Code"))</f>
        <v>1-74-25</v>
      </c>
      <c r="H3781" s="3">
        <f t="shared" si="301"/>
        <v>34814</v>
      </c>
      <c r="I3781" s="3" t="str">
        <f t="shared" si="298"/>
        <v>U+87FE</v>
      </c>
      <c r="J3781" s="3" t="str">
        <f t="shared" si="299"/>
        <v>蟾</v>
      </c>
      <c r="K3781" s="3" t="b">
        <f t="shared" si="302"/>
        <v>1</v>
      </c>
    </row>
    <row r="3782" spans="2:11" x14ac:dyDescent="0.4">
      <c r="B3782" s="2" t="str" cm="1">
        <f t="array" ref="B3782">INDEX(JIS一覧!$A$1:$CQ$95, VALUE(LEFT(F3782, 2))+1, VALUE(RIGHT(F3782, 2))+1)</f>
        <v>孅</v>
      </c>
      <c r="E3782" s="1">
        <f t="shared" si="300"/>
        <v>502</v>
      </c>
      <c r="F3782" s="7">
        <v>5349</v>
      </c>
      <c r="G3782" s="9" t="str" cm="1">
        <f t="array" ref="G3782">IF(LEN(F3782)=4,"1-"&amp;LEFT(F3782,2)&amp;"-"&amp;RIGHT(F3782,2),IF(AND(F3782="",B3782&lt;&gt;""),FindJISCoordinate(B3782),"No Code"))</f>
        <v>1-53-49</v>
      </c>
      <c r="H3782" s="3">
        <f t="shared" si="301"/>
        <v>23365</v>
      </c>
      <c r="I3782" s="3" t="str">
        <f t="shared" si="298"/>
        <v>U+5B45</v>
      </c>
      <c r="J3782" s="3" t="str">
        <f t="shared" si="299"/>
        <v>孅</v>
      </c>
      <c r="K3782" s="3" t="b">
        <f t="shared" si="302"/>
        <v>1</v>
      </c>
    </row>
    <row r="3783" spans="2:11" x14ac:dyDescent="0.4">
      <c r="B3783" s="2" t="str" cm="1">
        <f t="array" ref="B3783">INDEX(JIS一覧!$A$1:$CQ$95, VALUE(LEFT(F3783, 2))+1, VALUE(RIGHT(F3783, 2))+1)</f>
        <v>蘚</v>
      </c>
      <c r="E3783" s="1">
        <f t="shared" si="300"/>
        <v>502</v>
      </c>
      <c r="F3783" s="7">
        <v>7337</v>
      </c>
      <c r="G3783" s="9" t="str" cm="1">
        <f t="array" ref="G3783">IF(LEN(F3783)=4,"1-"&amp;LEFT(F3783,2)&amp;"-"&amp;RIGHT(F3783,2),IF(AND(F3783="",B3783&lt;&gt;""),FindJISCoordinate(B3783),"No Code"))</f>
        <v>1-73-37</v>
      </c>
      <c r="H3783" s="3">
        <f t="shared" si="301"/>
        <v>34330</v>
      </c>
      <c r="I3783" s="3" t="str">
        <f t="shared" si="298"/>
        <v>U+861A</v>
      </c>
      <c r="J3783" s="3" t="str">
        <f t="shared" si="299"/>
        <v>蘚</v>
      </c>
      <c r="K3783" s="3" t="b">
        <f t="shared" si="302"/>
        <v>1</v>
      </c>
    </row>
    <row r="3784" spans="2:11" x14ac:dyDescent="0.4">
      <c r="B3784" s="2" t="str" cm="1">
        <f t="array" ref="B3784">INDEX(JIS一覧!$A$1:$CQ$95, VALUE(LEFT(F3784, 2))+1, VALUE(RIGHT(F3784, 2))+1)</f>
        <v>譫</v>
      </c>
      <c r="E3784" s="1">
        <f t="shared" si="300"/>
        <v>502</v>
      </c>
      <c r="F3784" s="7">
        <v>7594</v>
      </c>
      <c r="G3784" s="9" t="str" cm="1">
        <f t="array" ref="G3784">IF(LEN(F3784)=4,"1-"&amp;LEFT(F3784,2)&amp;"-"&amp;RIGHT(F3784,2),IF(AND(F3784="",B3784&lt;&gt;""),FindJISCoordinate(B3784),"No Code"))</f>
        <v>1-75-94</v>
      </c>
      <c r="H3784" s="3">
        <f t="shared" si="301"/>
        <v>35691</v>
      </c>
      <c r="I3784" s="3" t="str">
        <f t="shared" si="298"/>
        <v>U+8B6B</v>
      </c>
      <c r="J3784" s="3" t="str">
        <f t="shared" si="299"/>
        <v>譫</v>
      </c>
      <c r="K3784" s="3" t="b">
        <f t="shared" si="302"/>
        <v>1</v>
      </c>
    </row>
    <row r="3785" spans="2:11" x14ac:dyDescent="0.4">
      <c r="B3785" s="2" t="str" cm="1">
        <f t="array" ref="B3785">INDEX(JIS一覧!$A$1:$CQ$95, VALUE(LEFT(F3785, 2))+1, VALUE(RIGHT(F3785, 2))+1)</f>
        <v>贍</v>
      </c>
      <c r="E3785" s="1">
        <f t="shared" si="300"/>
        <v>502</v>
      </c>
      <c r="F3785" s="7">
        <v>7656</v>
      </c>
      <c r="G3785" s="9" t="str" cm="1">
        <f t="array" ref="G3785">IF(LEN(F3785)=4,"1-"&amp;LEFT(F3785,2)&amp;"-"&amp;RIGHT(F3785,2),IF(AND(F3785="",B3785&lt;&gt;""),FindJISCoordinate(B3785),"No Code"))</f>
        <v>1-76-56</v>
      </c>
      <c r="H3785" s="3">
        <f t="shared" si="301"/>
        <v>36109</v>
      </c>
      <c r="I3785" s="3" t="str">
        <f t="shared" si="298"/>
        <v>U+8D0D</v>
      </c>
      <c r="J3785" s="3" t="str">
        <f t="shared" si="299"/>
        <v>贍</v>
      </c>
      <c r="K3785" s="3" t="b">
        <f t="shared" si="302"/>
        <v>1</v>
      </c>
    </row>
    <row r="3786" spans="2:11" x14ac:dyDescent="0.4">
      <c r="B3786" s="2" t="str" cm="1">
        <f t="array" ref="B3786">INDEX(JIS一覧!$A$1:$CQ$95, VALUE(LEFT(F3786, 2))+1, VALUE(RIGHT(F3786, 2))+1)</f>
        <v>闡</v>
      </c>
      <c r="E3786" s="1">
        <f t="shared" si="300"/>
        <v>502</v>
      </c>
      <c r="F3786" s="7">
        <v>7981</v>
      </c>
      <c r="G3786" s="9" t="str" cm="1">
        <f t="array" ref="G3786">IF(LEN(F3786)=4,"1-"&amp;LEFT(F3786,2)&amp;"-"&amp;RIGHT(F3786,2),IF(AND(F3786="",B3786&lt;&gt;""),FindJISCoordinate(B3786),"No Code"))</f>
        <v>1-79-81</v>
      </c>
      <c r="H3786" s="3">
        <f t="shared" si="301"/>
        <v>38369</v>
      </c>
      <c r="I3786" s="3" t="str">
        <f t="shared" ref="I3786:I3849" si="303">IFERROR("U+"&amp;DEC2HEX(H3786),"")</f>
        <v>U+95E1</v>
      </c>
      <c r="J3786" s="3" t="str">
        <f t="shared" ref="J3786:J3849" si="304">IFERROR(_xlfn.UNICHAR(H3786),"")</f>
        <v>闡</v>
      </c>
      <c r="K3786" s="3" t="b">
        <f t="shared" si="302"/>
        <v>1</v>
      </c>
    </row>
    <row r="3787" spans="2:11" x14ac:dyDescent="0.4">
      <c r="B3787" s="2" t="str" cm="1">
        <f t="array" ref="B3787">INDEX(JIS一覧!$A$1:$CQ$95, VALUE(LEFT(F3787, 2))+1, VALUE(RIGHT(F3787, 2))+1)</f>
        <v>殲</v>
      </c>
      <c r="E3787" s="1">
        <f t="shared" si="300"/>
        <v>502</v>
      </c>
      <c r="F3787" s="7">
        <v>6151</v>
      </c>
      <c r="G3787" s="9" t="str" cm="1">
        <f t="array" ref="G3787">IF(LEN(F3787)=4,"1-"&amp;LEFT(F3787,2)&amp;"-"&amp;RIGHT(F3787,2),IF(AND(F3787="",B3787&lt;&gt;""),FindJISCoordinate(B3787),"No Code"))</f>
        <v>1-61-51</v>
      </c>
      <c r="H3787" s="3">
        <f t="shared" si="301"/>
        <v>27570</v>
      </c>
      <c r="I3787" s="3" t="str">
        <f t="shared" si="303"/>
        <v>U+6BB2</v>
      </c>
      <c r="J3787" s="3" t="str">
        <f t="shared" si="304"/>
        <v>殲</v>
      </c>
      <c r="K3787" s="3" t="b">
        <f t="shared" si="302"/>
        <v>1</v>
      </c>
    </row>
    <row r="3788" spans="2:11" x14ac:dyDescent="0.4">
      <c r="B3788" s="2" t="str" cm="1">
        <f t="array" ref="B3788">INDEX(JIS一覧!$A$1:$CQ$95, VALUE(LEFT(F3788, 2))+1, VALUE(RIGHT(F3788, 2))+1)</f>
        <v>殱</v>
      </c>
      <c r="C3788" t="s">
        <v>11412</v>
      </c>
      <c r="E3788" s="1">
        <f t="shared" si="300"/>
        <v>502</v>
      </c>
      <c r="F3788" s="7">
        <v>6152</v>
      </c>
      <c r="G3788" s="9" t="str" cm="1">
        <f t="array" ref="G3788">IF(LEN(F3788)=4,"1-"&amp;LEFT(F3788,2)&amp;"-"&amp;RIGHT(F3788,2),IF(AND(F3788="",B3788&lt;&gt;""),FindJISCoordinate(B3788),"No Code"))</f>
        <v>1-61-52</v>
      </c>
      <c r="H3788" s="3">
        <f t="shared" si="301"/>
        <v>27569</v>
      </c>
      <c r="I3788" s="3" t="str">
        <f t="shared" si="303"/>
        <v>U+6BB1</v>
      </c>
      <c r="J3788" s="3" t="str">
        <f t="shared" si="304"/>
        <v>殱</v>
      </c>
      <c r="K3788" s="3" t="b">
        <f t="shared" si="302"/>
        <v>1</v>
      </c>
    </row>
    <row r="3789" spans="2:11" x14ac:dyDescent="0.4">
      <c r="B3789" s="2" t="str" cm="1">
        <f t="array" ref="B3789">INDEX(JIS一覧!$A$1:$CQ$95, VALUE(LEFT(F3789, 2))+1, VALUE(RIGHT(F3789, 2))+1)</f>
        <v>鐫</v>
      </c>
      <c r="E3789" s="1">
        <f t="shared" si="300"/>
        <v>502</v>
      </c>
      <c r="F3789" s="7">
        <v>7935</v>
      </c>
      <c r="G3789" s="9" t="str" cm="1">
        <f t="array" ref="G3789">IF(LEN(F3789)=4,"1-"&amp;LEFT(F3789,2)&amp;"-"&amp;RIGHT(F3789,2),IF(AND(F3789="",B3789&lt;&gt;""),FindJISCoordinate(B3789),"No Code"))</f>
        <v>1-79-35</v>
      </c>
      <c r="H3789" s="3">
        <f t="shared" si="301"/>
        <v>37931</v>
      </c>
      <c r="I3789" s="3" t="str">
        <f t="shared" si="303"/>
        <v>U+942B</v>
      </c>
      <c r="J3789" s="3" t="str">
        <f t="shared" si="304"/>
        <v>鐫</v>
      </c>
      <c r="K3789" s="3" t="b">
        <f t="shared" si="302"/>
        <v>1</v>
      </c>
    </row>
    <row r="3790" spans="2:11" x14ac:dyDescent="0.4">
      <c r="B3790" s="2" t="str" cm="1">
        <f t="array" ref="B3790">INDEX(JIS一覧!$A$1:$CQ$95, VALUE(LEFT(F3790, 2))+1, VALUE(RIGHT(F3790, 2))+1)</f>
        <v>饌</v>
      </c>
      <c r="E3790" s="1">
        <f t="shared" si="300"/>
        <v>502</v>
      </c>
      <c r="F3790" s="7">
        <v>8134</v>
      </c>
      <c r="G3790" s="9" t="str" cm="1">
        <f t="array" ref="G3790">IF(LEN(F3790)=4,"1-"&amp;LEFT(F3790,2)&amp;"-"&amp;RIGHT(F3790,2),IF(AND(F3790="",B3790&lt;&gt;""),FindJISCoordinate(B3790),"No Code"))</f>
        <v>1-81-34</v>
      </c>
      <c r="H3790" s="3">
        <f t="shared" si="301"/>
        <v>39244</v>
      </c>
      <c r="I3790" s="3" t="str">
        <f t="shared" si="303"/>
        <v>U+994C</v>
      </c>
      <c r="J3790" s="3" t="str">
        <f t="shared" si="304"/>
        <v>饌</v>
      </c>
      <c r="K3790" s="3" t="b">
        <f t="shared" si="302"/>
        <v>1</v>
      </c>
    </row>
    <row r="3791" spans="2:11" x14ac:dyDescent="0.4">
      <c r="B3791" s="2" t="str" cm="1">
        <f t="array" ref="B3791">INDEX(JIS一覧!$A$1:$CQ$95, VALUE(LEFT(F3791, 2))+1, VALUE(RIGHT(F3791, 2))+1)</f>
        <v>癬</v>
      </c>
      <c r="E3791" s="1">
        <f t="shared" si="300"/>
        <v>502</v>
      </c>
      <c r="F3791" s="7">
        <v>6593</v>
      </c>
      <c r="G3791" s="9" t="str" cm="1">
        <f t="array" ref="G3791">IF(LEN(F3791)=4,"1-"&amp;LEFT(F3791,2)&amp;"-"&amp;RIGHT(F3791,2),IF(AND(F3791="",B3791&lt;&gt;""),FindJISCoordinate(B3791),"No Code"))</f>
        <v>1-65-93</v>
      </c>
      <c r="H3791" s="3">
        <f t="shared" si="301"/>
        <v>30316</v>
      </c>
      <c r="I3791" s="3" t="str">
        <f t="shared" si="303"/>
        <v>U+766C</v>
      </c>
      <c r="J3791" s="3" t="str">
        <f t="shared" si="304"/>
        <v>癬</v>
      </c>
      <c r="K3791" s="3" t="b">
        <f t="shared" si="302"/>
        <v>1</v>
      </c>
    </row>
    <row r="3792" spans="2:11" x14ac:dyDescent="0.4">
      <c r="B3792" s="2" t="str" cm="1">
        <f t="array" ref="B3792">INDEX(JIS一覧!$A$1:$CQ$95, VALUE(LEFT(F3792, 2))+1, VALUE(RIGHT(F3792, 2))+1)</f>
        <v>顫</v>
      </c>
      <c r="E3792" s="1">
        <f t="shared" si="300"/>
        <v>502</v>
      </c>
      <c r="F3792" s="7">
        <v>8092</v>
      </c>
      <c r="G3792" s="9" t="str" cm="1">
        <f t="array" ref="G3792">IF(LEN(F3792)=4,"1-"&amp;LEFT(F3792,2)&amp;"-"&amp;RIGHT(F3792,2),IF(AND(F3792="",B3792&lt;&gt;""),FindJISCoordinate(B3792),"No Code"))</f>
        <v>1-80-92</v>
      </c>
      <c r="H3792" s="3">
        <f t="shared" si="301"/>
        <v>39019</v>
      </c>
      <c r="I3792" s="3" t="str">
        <f t="shared" si="303"/>
        <v>U+986B</v>
      </c>
      <c r="J3792" s="3" t="str">
        <f t="shared" si="304"/>
        <v>顫</v>
      </c>
      <c r="K3792" s="3" t="b">
        <f t="shared" si="302"/>
        <v>1</v>
      </c>
    </row>
    <row r="3793" spans="2:11" x14ac:dyDescent="0.4">
      <c r="B3793" s="2" t="str" cm="1">
        <f t="array" ref="B3793">INDEX(JIS一覧!$A$1:$CQ$95, VALUE(LEFT(F3793, 2))+1, VALUE(RIGHT(F3793, 2))+1)</f>
        <v>籤</v>
      </c>
      <c r="E3793" s="1">
        <f t="shared" si="300"/>
        <v>502</v>
      </c>
      <c r="F3793" s="7">
        <v>6862</v>
      </c>
      <c r="G3793" s="9" t="str" cm="1">
        <f t="array" ref="G3793">IF(LEN(F3793)=4,"1-"&amp;LEFT(F3793,2)&amp;"-"&amp;RIGHT(F3793,2),IF(AND(F3793="",B3793&lt;&gt;""),FindJISCoordinate(B3793),"No Code"))</f>
        <v>1-68-62</v>
      </c>
      <c r="H3793" s="3">
        <f t="shared" si="301"/>
        <v>31844</v>
      </c>
      <c r="I3793" s="3" t="str">
        <f t="shared" si="303"/>
        <v>U+7C64</v>
      </c>
      <c r="J3793" s="3" t="str">
        <f t="shared" si="304"/>
        <v>籤</v>
      </c>
      <c r="K3793" s="3" t="b">
        <f t="shared" si="302"/>
        <v>1</v>
      </c>
    </row>
    <row r="3794" spans="2:11" x14ac:dyDescent="0.4">
      <c r="B3794" s="2" t="str" cm="1">
        <f t="array" ref="B3794">INDEX(JIS一覧!$A$1:$CQ$95, VALUE(LEFT(F3794, 2))+1, VALUE(RIGHT(F3794, 2))+1)</f>
        <v>籖</v>
      </c>
      <c r="C3794" t="s">
        <v>11413</v>
      </c>
      <c r="E3794" s="1">
        <f t="shared" si="300"/>
        <v>502</v>
      </c>
      <c r="F3794" s="7">
        <v>6863</v>
      </c>
      <c r="G3794" s="9" t="str" cm="1">
        <f t="array" ref="G3794">IF(LEN(F3794)=4,"1-"&amp;LEFT(F3794,2)&amp;"-"&amp;RIGHT(F3794,2),IF(AND(F3794="",B3794&lt;&gt;""),FindJISCoordinate(B3794),"No Code"))</f>
        <v>1-68-63</v>
      </c>
      <c r="H3794" s="3">
        <f t="shared" si="301"/>
        <v>31830</v>
      </c>
      <c r="I3794" s="3" t="str">
        <f t="shared" si="303"/>
        <v>U+7C56</v>
      </c>
      <c r="J3794" s="3" t="str">
        <f t="shared" si="304"/>
        <v>籖</v>
      </c>
      <c r="K3794" s="3" t="b">
        <f t="shared" si="302"/>
        <v>1</v>
      </c>
    </row>
    <row r="3795" spans="2:11" x14ac:dyDescent="0.4">
      <c r="B3795" s="2" t="str" cm="1">
        <f t="array" ref="B3795">INDEX(JIS一覧!$A$1:$CQ$95, VALUE(LEFT(F3795, 2))+1, VALUE(RIGHT(F3795, 2))+1)</f>
        <v>鱓</v>
      </c>
      <c r="E3795" s="1">
        <f t="shared" si="300"/>
        <v>502</v>
      </c>
      <c r="F3795" s="7">
        <v>9452</v>
      </c>
      <c r="G3795" s="9" t="str" cm="1">
        <f t="array" ref="G3795">IF(LEN(F3795)=4,"1-"&amp;LEFT(F3795,2)&amp;"-"&amp;RIGHT(F3795,2),IF(AND(F3795="",B3795&lt;&gt;""),FindJISCoordinate(B3795),"No Code"))</f>
        <v>1-94-52</v>
      </c>
      <c r="H3795" s="3">
        <f t="shared" si="301"/>
        <v>40019</v>
      </c>
      <c r="I3795" s="3" t="str">
        <f t="shared" si="303"/>
        <v>U+9C53</v>
      </c>
      <c r="J3795" s="3" t="str">
        <f t="shared" si="304"/>
        <v>鱓</v>
      </c>
      <c r="K3795" s="3" t="b">
        <f t="shared" si="302"/>
        <v>1</v>
      </c>
    </row>
    <row r="3796" spans="2:11" x14ac:dyDescent="0.4">
      <c r="B3796" s="2"/>
      <c r="C3796" t="s">
        <v>11414</v>
      </c>
      <c r="E3796" s="1">
        <f t="shared" si="300"/>
        <v>502</v>
      </c>
      <c r="G3796" s="9" t="str" cm="1">
        <f t="array" ref="G3796">IF(LEN(F3796)=4,"1-"&amp;LEFT(F3796,2)&amp;"-"&amp;RIGHT(F3796,2),IF(AND(F3796="",B3796&lt;&gt;""),FindJISCoordinate(B3796),"No Code"))</f>
        <v>No Code</v>
      </c>
      <c r="H3796" s="3" t="str">
        <f t="shared" si="301"/>
        <v/>
      </c>
      <c r="I3796" s="3" t="str">
        <f t="shared" si="303"/>
        <v/>
      </c>
      <c r="J3796" s="3" t="str">
        <f t="shared" si="304"/>
        <v/>
      </c>
      <c r="K3796" s="3" t="b">
        <f t="shared" si="302"/>
        <v>1</v>
      </c>
    </row>
    <row r="3797" spans="2:11" x14ac:dyDescent="0.4">
      <c r="B3797" s="2" t="str" cm="1">
        <f t="array" ref="B3797">INDEX(JIS一覧!$A$1:$CQ$95, VALUE(LEFT(F3797, 2))+1, VALUE(RIGHT(F3797, 2))+1)</f>
        <v>韆</v>
      </c>
      <c r="E3797" s="1">
        <f t="shared" si="300"/>
        <v>502</v>
      </c>
      <c r="F3797" s="7">
        <v>8072</v>
      </c>
      <c r="G3797" s="9" t="str" cm="1">
        <f t="array" ref="G3797">IF(LEN(F3797)=4,"1-"&amp;LEFT(F3797,2)&amp;"-"&amp;RIGHT(F3797,2),IF(AND(F3797="",B3797&lt;&gt;""),FindJISCoordinate(B3797),"No Code"))</f>
        <v>1-80-72</v>
      </c>
      <c r="H3797" s="3">
        <f t="shared" si="301"/>
        <v>38854</v>
      </c>
      <c r="I3797" s="3" t="str">
        <f t="shared" si="303"/>
        <v>U+97C6</v>
      </c>
      <c r="J3797" s="3" t="str">
        <f t="shared" si="304"/>
        <v>韆</v>
      </c>
      <c r="K3797" s="3" t="b">
        <f t="shared" si="302"/>
        <v>1</v>
      </c>
    </row>
    <row r="3798" spans="2:11" x14ac:dyDescent="0.4">
      <c r="B3798" s="2"/>
      <c r="C3798" t="s">
        <v>11415</v>
      </c>
      <c r="E3798" s="1">
        <f t="shared" si="300"/>
        <v>502</v>
      </c>
      <c r="G3798" s="9" t="str" cm="1">
        <f t="array" ref="G3798">IF(LEN(F3798)=4,"1-"&amp;LEFT(F3798,2)&amp;"-"&amp;RIGHT(F3798,2),IF(AND(F3798="",B3798&lt;&gt;""),FindJISCoordinate(B3798),"No Code"))</f>
        <v>No Code</v>
      </c>
      <c r="H3798" s="3" t="str">
        <f t="shared" si="301"/>
        <v/>
      </c>
      <c r="I3798" s="3" t="str">
        <f t="shared" si="303"/>
        <v/>
      </c>
      <c r="J3798" s="3" t="str">
        <f t="shared" si="304"/>
        <v/>
      </c>
      <c r="K3798" s="3" t="b">
        <f t="shared" si="302"/>
        <v>1</v>
      </c>
    </row>
    <row r="3799" spans="2:11" x14ac:dyDescent="0.4">
      <c r="B3799" s="2" t="str" cm="1">
        <f t="array" ref="B3799">INDEX(JIS一覧!$A$1:$CQ$95, VALUE(LEFT(F3799, 2))+1, VALUE(RIGHT(F3799, 2))+1)</f>
        <v>冉</v>
      </c>
      <c r="E3799" s="1">
        <f t="shared" si="300"/>
        <v>502</v>
      </c>
      <c r="F3799" s="7">
        <v>4939</v>
      </c>
      <c r="G3799" s="9" t="str" cm="1">
        <f t="array" ref="G3799">IF(LEN(F3799)=4,"1-"&amp;LEFT(F3799,2)&amp;"-"&amp;RIGHT(F3799,2),IF(AND(F3799="",B3799&lt;&gt;""),FindJISCoordinate(B3799),"No Code"))</f>
        <v>1-49-39</v>
      </c>
      <c r="H3799" s="3">
        <f t="shared" si="301"/>
        <v>20873</v>
      </c>
      <c r="I3799" s="3" t="str">
        <f t="shared" si="303"/>
        <v>U+5189</v>
      </c>
      <c r="J3799" s="3" t="str">
        <f t="shared" si="304"/>
        <v>冉</v>
      </c>
      <c r="K3799" s="3" t="b">
        <f t="shared" si="302"/>
        <v>1</v>
      </c>
    </row>
    <row r="3800" spans="2:11" x14ac:dyDescent="0.4">
      <c r="B3800" s="2" t="str" cm="1">
        <f t="array" ref="B3800">INDEX(JIS一覧!$A$1:$CQ$95, VALUE(LEFT(F3800, 2))+1, VALUE(RIGHT(F3800, 2))+1)</f>
        <v>全</v>
      </c>
      <c r="E3800" s="1">
        <f t="shared" si="300"/>
        <v>502</v>
      </c>
      <c r="F3800" s="7">
        <v>3320</v>
      </c>
      <c r="G3800" s="9" t="str" cm="1">
        <f t="array" ref="G3800">IF(LEN(F3800)=4,"1-"&amp;LEFT(F3800,2)&amp;"-"&amp;RIGHT(F3800,2),IF(AND(F3800="",B3800&lt;&gt;""),FindJISCoordinate(B3800),"No Code"))</f>
        <v>1-33-20</v>
      </c>
      <c r="H3800" s="3">
        <f t="shared" si="301"/>
        <v>20840</v>
      </c>
      <c r="I3800" s="3" t="str">
        <f t="shared" si="303"/>
        <v>U+5168</v>
      </c>
      <c r="J3800" s="3" t="str">
        <f t="shared" si="304"/>
        <v>全</v>
      </c>
      <c r="K3800" s="3" t="b">
        <f t="shared" si="302"/>
        <v>1</v>
      </c>
    </row>
    <row r="3801" spans="2:11" x14ac:dyDescent="0.4">
      <c r="B3801" s="2"/>
      <c r="C3801" t="s">
        <v>11416</v>
      </c>
      <c r="E3801" s="1">
        <f t="shared" si="300"/>
        <v>502</v>
      </c>
      <c r="G3801" s="9" t="str" cm="1">
        <f t="array" ref="G3801">IF(LEN(F3801)=4,"1-"&amp;LEFT(F3801,2)&amp;"-"&amp;RIGHT(F3801,2),IF(AND(F3801="",B3801&lt;&gt;""),FindJISCoordinate(B3801),"No Code"))</f>
        <v>No Code</v>
      </c>
      <c r="H3801" s="3" t="str">
        <f t="shared" si="301"/>
        <v/>
      </c>
      <c r="I3801" s="3" t="str">
        <f t="shared" si="303"/>
        <v/>
      </c>
      <c r="J3801" s="3" t="str">
        <f t="shared" si="304"/>
        <v/>
      </c>
      <c r="K3801" s="3" t="b">
        <f t="shared" si="302"/>
        <v>1</v>
      </c>
    </row>
    <row r="3802" spans="2:11" x14ac:dyDescent="0.4">
      <c r="B3802" s="2"/>
      <c r="C3802" t="s">
        <v>11417</v>
      </c>
      <c r="E3802" s="1">
        <f t="shared" si="300"/>
        <v>502</v>
      </c>
      <c r="G3802" s="9" t="str" cm="1">
        <f t="array" ref="G3802">IF(LEN(F3802)=4,"1-"&amp;LEFT(F3802,2)&amp;"-"&amp;RIGHT(F3802,2),IF(AND(F3802="",B3802&lt;&gt;""),FindJISCoordinate(B3802),"No Code"))</f>
        <v>No Code</v>
      </c>
      <c r="H3802" s="3" t="str">
        <f t="shared" si="301"/>
        <v/>
      </c>
      <c r="I3802" s="3" t="str">
        <f t="shared" si="303"/>
        <v/>
      </c>
      <c r="J3802" s="3" t="str">
        <f t="shared" si="304"/>
        <v/>
      </c>
      <c r="K3802" s="3" t="b">
        <f t="shared" si="302"/>
        <v>1</v>
      </c>
    </row>
    <row r="3803" spans="2:11" x14ac:dyDescent="0.4">
      <c r="B3803" s="2" t="str" cm="1">
        <f t="array" ref="B3803">INDEX(JIS一覧!$A$1:$CQ$95, VALUE(LEFT(F3803, 2))+1, VALUE(RIGHT(F3803, 2))+1)</f>
        <v>苒</v>
      </c>
      <c r="E3803" s="1">
        <f t="shared" si="300"/>
        <v>502</v>
      </c>
      <c r="F3803" s="7">
        <v>7182</v>
      </c>
      <c r="G3803" s="9" t="str" cm="1">
        <f t="array" ref="G3803">IF(LEN(F3803)=4,"1-"&amp;LEFT(F3803,2)&amp;"-"&amp;RIGHT(F3803,2),IF(AND(F3803="",B3803&lt;&gt;""),FindJISCoordinate(B3803),"No Code"))</f>
        <v>1-71-82</v>
      </c>
      <c r="H3803" s="3">
        <f t="shared" si="301"/>
        <v>33490</v>
      </c>
      <c r="I3803" s="3" t="str">
        <f t="shared" si="303"/>
        <v>U+82D2</v>
      </c>
      <c r="J3803" s="3" t="str">
        <f t="shared" si="304"/>
        <v>苒</v>
      </c>
      <c r="K3803" s="3" t="b">
        <f t="shared" si="302"/>
        <v>1</v>
      </c>
    </row>
    <row r="3804" spans="2:11" x14ac:dyDescent="0.4">
      <c r="B3804" s="2" t="str" cm="1">
        <f t="array" ref="B3804">INDEX(JIS一覧!$A$1:$CQ$95, VALUE(LEFT(F3804, 2))+1, VALUE(RIGHT(F3804, 2))+1)</f>
        <v>前</v>
      </c>
      <c r="E3804" s="1">
        <f t="shared" si="300"/>
        <v>502</v>
      </c>
      <c r="F3804" s="7">
        <v>3316</v>
      </c>
      <c r="G3804" s="9" t="str" cm="1">
        <f t="array" ref="G3804">IF(LEN(F3804)=4,"1-"&amp;LEFT(F3804,2)&amp;"-"&amp;RIGHT(F3804,2),IF(AND(F3804="",B3804&lt;&gt;""),FindJISCoordinate(B3804),"No Code"))</f>
        <v>1-33-16</v>
      </c>
      <c r="H3804" s="3">
        <f t="shared" si="301"/>
        <v>21069</v>
      </c>
      <c r="I3804" s="3" t="str">
        <f t="shared" si="303"/>
        <v>U+524D</v>
      </c>
      <c r="J3804" s="3" t="str">
        <f t="shared" si="304"/>
        <v>前</v>
      </c>
      <c r="K3804" s="3" t="b">
        <f t="shared" si="302"/>
        <v>1</v>
      </c>
    </row>
    <row r="3805" spans="2:11" x14ac:dyDescent="0.4">
      <c r="B3805" s="2" t="str" cm="1">
        <f t="array" ref="B3805">INDEX(JIS一覧!$A$1:$CQ$95, VALUE(LEFT(F3805, 2))+1, VALUE(RIGHT(F3805, 2))+1)</f>
        <v>善</v>
      </c>
      <c r="E3805" s="1">
        <f t="shared" si="300"/>
        <v>502</v>
      </c>
      <c r="F3805" s="7">
        <v>3317</v>
      </c>
      <c r="G3805" s="9" t="str" cm="1">
        <f t="array" ref="G3805">IF(LEN(F3805)=4,"1-"&amp;LEFT(F3805,2)&amp;"-"&amp;RIGHT(F3805,2),IF(AND(F3805="",B3805&lt;&gt;""),FindJISCoordinate(B3805),"No Code"))</f>
        <v>1-33-17</v>
      </c>
      <c r="H3805" s="3">
        <f t="shared" si="301"/>
        <v>21892</v>
      </c>
      <c r="I3805" s="3" t="str">
        <f t="shared" si="303"/>
        <v>U+5584</v>
      </c>
      <c r="J3805" s="3" t="str">
        <f t="shared" si="304"/>
        <v>善</v>
      </c>
      <c r="K3805" s="3" t="b">
        <f t="shared" si="302"/>
        <v>1</v>
      </c>
    </row>
    <row r="3806" spans="2:11" x14ac:dyDescent="0.4">
      <c r="B3806" s="2" t="str" cm="1">
        <f t="array" ref="B3806">INDEX(JIS一覧!$A$1:$CQ$95, VALUE(LEFT(F3806, 2))+1, VALUE(RIGHT(F3806, 2))+1)</f>
        <v>喘</v>
      </c>
      <c r="E3806" s="1">
        <f t="shared" si="300"/>
        <v>502</v>
      </c>
      <c r="F3806" s="7">
        <v>5135</v>
      </c>
      <c r="G3806" s="9" t="str" cm="1">
        <f t="array" ref="G3806">IF(LEN(F3806)=4,"1-"&amp;LEFT(F3806,2)&amp;"-"&amp;RIGHT(F3806,2),IF(AND(F3806="",B3806&lt;&gt;""),FindJISCoordinate(B3806),"No Code"))</f>
        <v>1-51-35</v>
      </c>
      <c r="H3806" s="3">
        <f t="shared" si="301"/>
        <v>21912</v>
      </c>
      <c r="I3806" s="3" t="str">
        <f t="shared" si="303"/>
        <v>U+5598</v>
      </c>
      <c r="J3806" s="3" t="str">
        <f t="shared" si="304"/>
        <v>喘</v>
      </c>
      <c r="K3806" s="3" t="b">
        <f t="shared" si="302"/>
        <v>1</v>
      </c>
    </row>
    <row r="3807" spans="2:11" x14ac:dyDescent="0.4">
      <c r="B3807" s="2" t="str" cm="1">
        <f t="array" ref="B3807">INDEX(JIS一覧!$A$1:$CQ$95, VALUE(LEFT(F3807, 2))+1, VALUE(RIGHT(F3807, 2))+1)</f>
        <v>然</v>
      </c>
      <c r="E3807" s="1">
        <f t="shared" si="300"/>
        <v>502</v>
      </c>
      <c r="F3807" s="7">
        <v>3319</v>
      </c>
      <c r="G3807" s="9" t="str" cm="1">
        <f t="array" ref="G3807">IF(LEN(F3807)=4,"1-"&amp;LEFT(F3807,2)&amp;"-"&amp;RIGHT(F3807,2),IF(AND(F3807="",B3807&lt;&gt;""),FindJISCoordinate(B3807),"No Code"))</f>
        <v>1-33-19</v>
      </c>
      <c r="H3807" s="3">
        <f t="shared" si="301"/>
        <v>28982</v>
      </c>
      <c r="I3807" s="3" t="str">
        <f t="shared" si="303"/>
        <v>U+7136</v>
      </c>
      <c r="J3807" s="3" t="str">
        <f t="shared" si="304"/>
        <v>然</v>
      </c>
      <c r="K3807" s="3" t="b">
        <f t="shared" si="302"/>
        <v>1</v>
      </c>
    </row>
    <row r="3808" spans="2:11" x14ac:dyDescent="0.4">
      <c r="B3808" s="2" t="str" cm="1">
        <f t="array" ref="B3808">INDEX(JIS一覧!$A$1:$CQ$95, VALUE(LEFT(F3808, 2))+1, VALUE(RIGHT(F3808, 2))+1)</f>
        <v>禅</v>
      </c>
      <c r="E3808" s="1">
        <f t="shared" si="300"/>
        <v>502</v>
      </c>
      <c r="F3808" s="7">
        <v>3321</v>
      </c>
      <c r="G3808" s="9" t="str" cm="1">
        <f t="array" ref="G3808">IF(LEN(F3808)=4,"1-"&amp;LEFT(F3808,2)&amp;"-"&amp;RIGHT(F3808,2),IF(AND(F3808="",B3808&lt;&gt;""),FindJISCoordinate(B3808),"No Code"))</f>
        <v>1-33-21</v>
      </c>
      <c r="H3808" s="3">
        <f t="shared" si="301"/>
        <v>31109</v>
      </c>
      <c r="I3808" s="3" t="str">
        <f t="shared" si="303"/>
        <v>U+7985</v>
      </c>
      <c r="J3808" s="3" t="str">
        <f t="shared" si="304"/>
        <v>禅</v>
      </c>
      <c r="K3808" s="3" t="b">
        <f t="shared" si="302"/>
        <v>1</v>
      </c>
    </row>
    <row r="3809" spans="2:11" x14ac:dyDescent="0.4">
      <c r="B3809" s="2" t="str" cm="1">
        <f t="array" ref="B3809">INDEX(JIS一覧!$A$1:$CQ$95, VALUE(LEFT(F3809, 2))+1, VALUE(RIGHT(F3809, 2))+1)</f>
        <v>禪</v>
      </c>
      <c r="C3809" t="s">
        <v>11418</v>
      </c>
      <c r="E3809" s="1">
        <f t="shared" si="300"/>
        <v>502</v>
      </c>
      <c r="F3809" s="7">
        <v>6724</v>
      </c>
      <c r="G3809" s="9" t="str" cm="1">
        <f t="array" ref="G3809">IF(LEN(F3809)=4,"1-"&amp;LEFT(F3809,2)&amp;"-"&amp;RIGHT(F3809,2),IF(AND(F3809="",B3809&lt;&gt;""),FindJISCoordinate(B3809),"No Code"))</f>
        <v>1-67-24</v>
      </c>
      <c r="H3809" s="3">
        <f t="shared" si="301"/>
        <v>31146</v>
      </c>
      <c r="I3809" s="3" t="str">
        <f t="shared" si="303"/>
        <v>U+79AA</v>
      </c>
      <c r="J3809" s="3" t="str">
        <f t="shared" si="304"/>
        <v>禪</v>
      </c>
      <c r="K3809" s="3" t="b">
        <f t="shared" si="302"/>
        <v>1</v>
      </c>
    </row>
    <row r="3810" spans="2:11" x14ac:dyDescent="0.4">
      <c r="B3810" s="2" t="str" cm="1">
        <f t="array" ref="B3810">INDEX(JIS一覧!$A$1:$CQ$95, VALUE(LEFT(F3810, 2))+1, VALUE(RIGHT(F3810, 2))+1)</f>
        <v>漸</v>
      </c>
      <c r="E3810" s="1">
        <f t="shared" si="300"/>
        <v>502</v>
      </c>
      <c r="F3810" s="7">
        <v>3318</v>
      </c>
      <c r="G3810" s="9" t="str" cm="1">
        <f t="array" ref="G3810">IF(LEN(F3810)=4,"1-"&amp;LEFT(F3810,2)&amp;"-"&amp;RIGHT(F3810,2),IF(AND(F3810="",B3810&lt;&gt;""),FindJISCoordinate(B3810),"No Code"))</f>
        <v>1-33-18</v>
      </c>
      <c r="H3810" s="3">
        <f t="shared" si="301"/>
        <v>28472</v>
      </c>
      <c r="I3810" s="3" t="str">
        <f t="shared" si="303"/>
        <v>U+6F38</v>
      </c>
      <c r="J3810" s="3" t="str">
        <f t="shared" si="304"/>
        <v>漸</v>
      </c>
      <c r="K3810" s="3" t="b">
        <f t="shared" si="302"/>
        <v>1</v>
      </c>
    </row>
    <row r="3811" spans="2:11" x14ac:dyDescent="0.4">
      <c r="B3811" s="1" t="s">
        <v>7437</v>
      </c>
      <c r="E3811" s="1">
        <f t="shared" si="300"/>
        <v>502</v>
      </c>
      <c r="G3811" s="9" t="str" cm="1">
        <f t="array" ref="G3811">IF(LEN(F3811)=4,"1-"&amp;LEFT(F3811,2)&amp;"-"&amp;RIGHT(F3811,2),IF(AND(F3811="",B3811&lt;&gt;""),FindJISCoordinate(B3811),"No Code"))</f>
        <v>2-93-20</v>
      </c>
      <c r="H3811" s="3">
        <f t="shared" si="301"/>
        <v>39653</v>
      </c>
      <c r="I3811" s="3" t="str">
        <f t="shared" si="303"/>
        <v>U+9AE5</v>
      </c>
      <c r="J3811" s="3" t="str">
        <f t="shared" si="304"/>
        <v>髥</v>
      </c>
      <c r="K3811" s="3" t="b">
        <f t="shared" si="302"/>
        <v>1</v>
      </c>
    </row>
    <row r="3812" spans="2:11" x14ac:dyDescent="0.4">
      <c r="B3812" s="2" t="str" cm="1">
        <f t="array" ref="B3812">INDEX(JIS一覧!$A$1:$CQ$95, VALUE(LEFT(F3812, 2))+1, VALUE(RIGHT(F3812, 2))+1)</f>
        <v>髯</v>
      </c>
      <c r="C3812" t="s">
        <v>11419</v>
      </c>
      <c r="E3812" s="1">
        <f t="shared" si="300"/>
        <v>502</v>
      </c>
      <c r="F3812" s="7">
        <v>8189</v>
      </c>
      <c r="G3812" s="9" t="str" cm="1">
        <f t="array" ref="G3812">IF(LEN(F3812)=4,"1-"&amp;LEFT(F3812,2)&amp;"-"&amp;RIGHT(F3812,2),IF(AND(F3812="",B3812&lt;&gt;""),FindJISCoordinate(B3812),"No Code"))</f>
        <v>1-81-89</v>
      </c>
      <c r="H3812" s="3">
        <f t="shared" si="301"/>
        <v>39663</v>
      </c>
      <c r="I3812" s="3" t="str">
        <f t="shared" si="303"/>
        <v>U+9AEF</v>
      </c>
      <c r="J3812" s="3" t="str">
        <f t="shared" si="304"/>
        <v>髯</v>
      </c>
      <c r="K3812" s="3" t="b">
        <f t="shared" si="302"/>
        <v>1</v>
      </c>
    </row>
    <row r="3813" spans="2:11" x14ac:dyDescent="0.4">
      <c r="B3813" s="2" t="str" cm="1">
        <f t="array" ref="B3813">INDEX(JIS一覧!$A$1:$CQ$95, VALUE(LEFT(F3813, 2))+1, VALUE(RIGHT(F3813, 2))+1)</f>
        <v>膳</v>
      </c>
      <c r="E3813" s="1">
        <f t="shared" si="300"/>
        <v>502</v>
      </c>
      <c r="F3813" s="7">
        <v>3323</v>
      </c>
      <c r="G3813" s="9" t="str" cm="1">
        <f t="array" ref="G3813">IF(LEN(F3813)=4,"1-"&amp;LEFT(F3813,2)&amp;"-"&amp;RIGHT(F3813,2),IF(AND(F3813="",B3813&lt;&gt;""),FindJISCoordinate(B3813),"No Code"))</f>
        <v>1-33-23</v>
      </c>
      <c r="H3813" s="3">
        <f t="shared" si="301"/>
        <v>33203</v>
      </c>
      <c r="I3813" s="3" t="str">
        <f t="shared" si="303"/>
        <v>U+81B3</v>
      </c>
      <c r="J3813" s="3" t="str">
        <f t="shared" si="304"/>
        <v>膳</v>
      </c>
      <c r="K3813" s="3" t="b">
        <f t="shared" si="302"/>
        <v>1</v>
      </c>
    </row>
    <row r="3814" spans="2:11" x14ac:dyDescent="0.4">
      <c r="B3814" s="2" t="str" cm="1">
        <f t="array" ref="B3814">INDEX(JIS一覧!$A$1:$CQ$95, VALUE(LEFT(F3814, 2))+1, VALUE(RIGHT(F3814, 2))+1)</f>
        <v>繕</v>
      </c>
      <c r="E3814" s="1">
        <f t="shared" si="300"/>
        <v>502</v>
      </c>
      <c r="F3814" s="7">
        <v>3322</v>
      </c>
      <c r="G3814" s="9" t="str" cm="1">
        <f t="array" ref="G3814">IF(LEN(F3814)=4,"1-"&amp;LEFT(F3814,2)&amp;"-"&amp;RIGHT(F3814,2),IF(AND(F3814="",B3814&lt;&gt;""),FindJISCoordinate(B3814),"No Code"))</f>
        <v>1-33-22</v>
      </c>
      <c r="H3814" s="3">
        <f t="shared" si="301"/>
        <v>32341</v>
      </c>
      <c r="I3814" s="3" t="str">
        <f t="shared" si="303"/>
        <v>U+7E55</v>
      </c>
      <c r="J3814" s="3" t="str">
        <f t="shared" si="304"/>
        <v>繕</v>
      </c>
      <c r="K3814" s="3" t="b">
        <f t="shared" si="302"/>
        <v>1</v>
      </c>
    </row>
    <row r="3815" spans="2:11" x14ac:dyDescent="0.4">
      <c r="B3815" s="2" t="str" cm="1">
        <f t="array" ref="B3815">INDEX(JIS一覧!$A$1:$CQ$95, VALUE(LEFT(F3815, 2))+1, VALUE(RIGHT(F3815, 2))+1)</f>
        <v>蠕</v>
      </c>
      <c r="E3815" s="1">
        <f t="shared" si="300"/>
        <v>502</v>
      </c>
      <c r="F3815" s="7">
        <v>7432</v>
      </c>
      <c r="G3815" s="9" t="str" cm="1">
        <f t="array" ref="G3815">IF(LEN(F3815)=4,"1-"&amp;LEFT(F3815,2)&amp;"-"&amp;RIGHT(F3815,2),IF(AND(F3815="",B3815&lt;&gt;""),FindJISCoordinate(B3815),"No Code"))</f>
        <v>1-74-32</v>
      </c>
      <c r="H3815" s="3">
        <f t="shared" si="301"/>
        <v>34837</v>
      </c>
      <c r="I3815" s="3" t="str">
        <f t="shared" si="303"/>
        <v>U+8815</v>
      </c>
      <c r="J3815" s="3" t="str">
        <f t="shared" si="304"/>
        <v>蠕</v>
      </c>
      <c r="K3815" s="3" t="b">
        <f t="shared" si="302"/>
        <v>1</v>
      </c>
    </row>
    <row r="3816" spans="2:11" x14ac:dyDescent="0.4">
      <c r="B3816" s="2" t="str" cm="1">
        <f t="array" ref="B3816">INDEX(JIS一覧!$A$1:$CQ$95, VALUE(LEFT(F3816, 2))+1, VALUE(RIGHT(F3816, 2))+1)</f>
        <v>甅</v>
      </c>
      <c r="E3816" s="1">
        <f t="shared" si="300"/>
        <v>502</v>
      </c>
      <c r="F3816" s="7">
        <v>6513</v>
      </c>
      <c r="G3816" s="9" t="str" cm="1">
        <f t="array" ref="G3816">IF(LEN(F3816)=4,"1-"&amp;LEFT(F3816,2)&amp;"-"&amp;RIGHT(F3816,2),IF(AND(F3816="",B3816&lt;&gt;""),FindJISCoordinate(B3816),"No Code"))</f>
        <v>1-65-13</v>
      </c>
      <c r="H3816" s="3">
        <f t="shared" si="301"/>
        <v>29957</v>
      </c>
      <c r="I3816" s="3" t="str">
        <f t="shared" si="303"/>
        <v>U+7505</v>
      </c>
      <c r="J3816" s="3" t="str">
        <f t="shared" si="304"/>
        <v>甅</v>
      </c>
      <c r="K3816" s="3" t="b">
        <f t="shared" si="302"/>
        <v>1</v>
      </c>
    </row>
    <row r="3817" spans="2:11" x14ac:dyDescent="0.4">
      <c r="B3817" s="2" t="str" cm="1">
        <f t="array" ref="B3817">INDEX(JIS一覧!$A$1:$CQ$95, VALUE(LEFT(F3817, 2))+1, VALUE(RIGHT(F3817, 2))+1)</f>
        <v>糎</v>
      </c>
      <c r="E3817" s="1">
        <f t="shared" si="300"/>
        <v>502</v>
      </c>
      <c r="F3817" s="7">
        <v>3324</v>
      </c>
      <c r="G3817" s="9" t="str" cm="1">
        <f t="array" ref="G3817">IF(LEN(F3817)=4,"1-"&amp;LEFT(F3817,2)&amp;"-"&amp;RIGHT(F3817,2),IF(AND(F3817="",B3817&lt;&gt;""),FindJISCoordinate(B3817),"No Code"))</f>
        <v>1-33-24</v>
      </c>
      <c r="H3817" s="3">
        <f t="shared" si="301"/>
        <v>31950</v>
      </c>
      <c r="I3817" s="3" t="str">
        <f t="shared" si="303"/>
        <v>U+7CCE</v>
      </c>
      <c r="J3817" s="3" t="str">
        <f t="shared" si="304"/>
        <v>糎</v>
      </c>
      <c r="K3817" s="3" t="b">
        <f t="shared" si="302"/>
        <v>1</v>
      </c>
    </row>
    <row r="3818" spans="2:11" x14ac:dyDescent="0.4">
      <c r="B3818" s="2" t="str" cm="1">
        <f t="array" ref="B3818">INDEX(JIS一覧!$A$1:$CQ$95, VALUE(LEFT(F3818, 2))+1, VALUE(RIGHT(F3818, 2))+1)</f>
        <v>竰</v>
      </c>
      <c r="E3818" s="1">
        <f t="shared" si="300"/>
        <v>502</v>
      </c>
      <c r="F3818" s="7">
        <v>6782</v>
      </c>
      <c r="G3818" s="9" t="str" cm="1">
        <f t="array" ref="G3818">IF(LEN(F3818)=4,"1-"&amp;LEFT(F3818,2)&amp;"-"&amp;RIGHT(F3818,2),IF(AND(F3818="",B3818&lt;&gt;""),FindJISCoordinate(B3818),"No Code"))</f>
        <v>1-67-82</v>
      </c>
      <c r="H3818" s="3">
        <f t="shared" si="301"/>
        <v>31472</v>
      </c>
      <c r="I3818" s="3" t="str">
        <f t="shared" si="303"/>
        <v>U+7AF0</v>
      </c>
      <c r="J3818" s="3" t="str">
        <f t="shared" si="304"/>
        <v>竰</v>
      </c>
      <c r="K3818" s="3" t="b">
        <f t="shared" si="302"/>
        <v>1</v>
      </c>
    </row>
    <row r="3819" spans="2:11" x14ac:dyDescent="0.4">
      <c r="B3819" s="2" t="str" cm="1">
        <f t="array" ref="B3819">INDEX(JIS一覧!$A$1:$CQ$95, VALUE(LEFT(F3819, 2))+1, VALUE(RIGHT(F3819, 2))+1)</f>
        <v>咀</v>
      </c>
      <c r="E3819" s="1">
        <f t="shared" si="300"/>
        <v>502</v>
      </c>
      <c r="F3819" s="7">
        <v>5082</v>
      </c>
      <c r="G3819" s="9" t="str" cm="1">
        <f t="array" ref="G3819">IF(LEN(F3819)=4,"1-"&amp;LEFT(F3819,2)&amp;"-"&amp;RIGHT(F3819,2),IF(AND(F3819="",B3819&lt;&gt;""),FindJISCoordinate(B3819),"No Code"))</f>
        <v>1-50-82</v>
      </c>
      <c r="H3819" s="3">
        <f t="shared" si="301"/>
        <v>21632</v>
      </c>
      <c r="I3819" s="3" t="str">
        <f t="shared" si="303"/>
        <v>U+5480</v>
      </c>
      <c r="J3819" s="3" t="str">
        <f t="shared" si="304"/>
        <v>咀</v>
      </c>
      <c r="K3819" s="3" t="b">
        <f t="shared" si="302"/>
        <v>1</v>
      </c>
    </row>
    <row r="3820" spans="2:11" x14ac:dyDescent="0.4">
      <c r="B3820" s="2" t="str" cm="1">
        <f t="array" ref="B3820">INDEX(JIS一覧!$A$1:$CQ$95, VALUE(LEFT(F3820, 2))+1, VALUE(RIGHT(F3820, 2))+1)</f>
        <v>姐</v>
      </c>
      <c r="E3820" s="1">
        <f t="shared" si="300"/>
        <v>502</v>
      </c>
      <c r="F3820" s="7">
        <v>1625</v>
      </c>
      <c r="G3820" s="9" t="str" cm="1">
        <f t="array" ref="G3820">IF(LEN(F3820)=4,"1-"&amp;LEFT(F3820,2)&amp;"-"&amp;RIGHT(F3820,2),IF(AND(F3820="",B3820&lt;&gt;""),FindJISCoordinate(B3820),"No Code"))</f>
        <v>1-16-25</v>
      </c>
      <c r="H3820" s="3">
        <f t="shared" si="301"/>
        <v>22992</v>
      </c>
      <c r="I3820" s="3" t="str">
        <f t="shared" si="303"/>
        <v>U+59D0</v>
      </c>
      <c r="J3820" s="3" t="str">
        <f t="shared" si="304"/>
        <v>姐</v>
      </c>
      <c r="K3820" s="3" t="b">
        <f t="shared" si="302"/>
        <v>1</v>
      </c>
    </row>
    <row r="3821" spans="2:11" x14ac:dyDescent="0.4">
      <c r="B3821" s="2" t="str" cm="1">
        <f t="array" ref="B3821">INDEX(JIS一覧!$A$1:$CQ$95, VALUE(LEFT(F3821, 2))+1, VALUE(RIGHT(F3821, 2))+1)</f>
        <v>岨</v>
      </c>
      <c r="E3821" s="1">
        <f t="shared" si="300"/>
        <v>502</v>
      </c>
      <c r="F3821" s="7">
        <v>3327</v>
      </c>
      <c r="G3821" s="9" t="str" cm="1">
        <f t="array" ref="G3821">IF(LEN(F3821)=4,"1-"&amp;LEFT(F3821,2)&amp;"-"&amp;RIGHT(F3821,2),IF(AND(F3821="",B3821&lt;&gt;""),FindJISCoordinate(B3821),"No Code"))</f>
        <v>1-33-27</v>
      </c>
      <c r="H3821" s="3">
        <f t="shared" si="301"/>
        <v>23720</v>
      </c>
      <c r="I3821" s="3" t="str">
        <f t="shared" si="303"/>
        <v>U+5CA8</v>
      </c>
      <c r="J3821" s="3" t="str">
        <f t="shared" si="304"/>
        <v>岨</v>
      </c>
      <c r="K3821" s="3" t="b">
        <f t="shared" si="302"/>
        <v>1</v>
      </c>
    </row>
    <row r="3822" spans="2:11" x14ac:dyDescent="0.4">
      <c r="B3822" s="2" t="str" cm="1">
        <f t="array" ref="B3822">INDEX(JIS一覧!$A$1:$CQ$95, VALUE(LEFT(F3822, 2))+1, VALUE(RIGHT(F3822, 2))+1)</f>
        <v>徂</v>
      </c>
      <c r="E3822" s="1">
        <f t="shared" si="300"/>
        <v>502</v>
      </c>
      <c r="F3822" s="7">
        <v>5541</v>
      </c>
      <c r="G3822" s="9" t="str" cm="1">
        <f t="array" ref="G3822">IF(LEN(F3822)=4,"1-"&amp;LEFT(F3822,2)&amp;"-"&amp;RIGHT(F3822,2),IF(AND(F3822="",B3822&lt;&gt;""),FindJISCoordinate(B3822),"No Code"))</f>
        <v>1-55-41</v>
      </c>
      <c r="H3822" s="3">
        <f t="shared" si="301"/>
        <v>24450</v>
      </c>
      <c r="I3822" s="3" t="str">
        <f t="shared" si="303"/>
        <v>U+5F82</v>
      </c>
      <c r="J3822" s="3" t="str">
        <f t="shared" si="304"/>
        <v>徂</v>
      </c>
      <c r="K3822" s="3" t="b">
        <f t="shared" si="302"/>
        <v>1</v>
      </c>
    </row>
    <row r="3823" spans="2:11" x14ac:dyDescent="0.4">
      <c r="B3823" s="2" t="str" cm="1">
        <f t="array" ref="B3823">INDEX(JIS一覧!$A$1:$CQ$95, VALUE(LEFT(F3823, 2))+1, VALUE(RIGHT(F3823, 2))+1)</f>
        <v>泝</v>
      </c>
      <c r="E3823" s="1">
        <f t="shared" si="300"/>
        <v>502</v>
      </c>
      <c r="F3823" s="7">
        <v>6191</v>
      </c>
      <c r="G3823" s="9" t="str" cm="1">
        <f t="array" ref="G3823">IF(LEN(F3823)=4,"1-"&amp;LEFT(F3823,2)&amp;"-"&amp;RIGHT(F3823,2),IF(AND(F3823="",B3823&lt;&gt;""),FindJISCoordinate(B3823),"No Code"))</f>
        <v>1-61-91</v>
      </c>
      <c r="H3823" s="3">
        <f t="shared" si="301"/>
        <v>27869</v>
      </c>
      <c r="I3823" s="3" t="str">
        <f t="shared" si="303"/>
        <v>U+6CDD</v>
      </c>
      <c r="J3823" s="3" t="str">
        <f t="shared" si="304"/>
        <v>泝</v>
      </c>
      <c r="K3823" s="3" t="b">
        <f t="shared" si="302"/>
        <v>1</v>
      </c>
    </row>
    <row r="3824" spans="2:11" x14ac:dyDescent="0.4">
      <c r="B3824" s="2" t="str" cm="1">
        <f t="array" ref="B3824">INDEX(JIS一覧!$A$1:$CQ$95, VALUE(LEFT(F3824, 2))+1, VALUE(RIGHT(F3824, 2))+1)</f>
        <v>狙</v>
      </c>
      <c r="E3824" s="1">
        <f t="shared" si="300"/>
        <v>502</v>
      </c>
      <c r="F3824" s="7">
        <v>3332</v>
      </c>
      <c r="G3824" s="9" t="str" cm="1">
        <f t="array" ref="G3824">IF(LEN(F3824)=4,"1-"&amp;LEFT(F3824,2)&amp;"-"&amp;RIGHT(F3824,2),IF(AND(F3824="",B3824&lt;&gt;""),FindJISCoordinate(B3824),"No Code"))</f>
        <v>1-33-32</v>
      </c>
      <c r="H3824" s="3">
        <f t="shared" si="301"/>
        <v>29401</v>
      </c>
      <c r="I3824" s="3" t="str">
        <f t="shared" si="303"/>
        <v>U+72D9</v>
      </c>
      <c r="J3824" s="3" t="str">
        <f t="shared" si="304"/>
        <v>狙</v>
      </c>
      <c r="K3824" s="3" t="b">
        <f t="shared" si="302"/>
        <v>1</v>
      </c>
    </row>
    <row r="3825" spans="2:11" x14ac:dyDescent="0.4">
      <c r="B3825" s="2" t="str" cm="1">
        <f t="array" ref="B3825">INDEX(JIS一覧!$A$1:$CQ$95, VALUE(LEFT(F3825, 2))+1, VALUE(RIGHT(F3825, 2))+1)</f>
        <v>阻</v>
      </c>
      <c r="E3825" s="1">
        <f t="shared" si="300"/>
        <v>502</v>
      </c>
      <c r="F3825" s="7">
        <v>3343</v>
      </c>
      <c r="G3825" s="9" t="str" cm="1">
        <f t="array" ref="G3825">IF(LEN(F3825)=4,"1-"&amp;LEFT(F3825,2)&amp;"-"&amp;RIGHT(F3825,2),IF(AND(F3825="",B3825&lt;&gt;""),FindJISCoordinate(B3825),"No Code"))</f>
        <v>1-33-43</v>
      </c>
      <c r="H3825" s="3">
        <f t="shared" si="301"/>
        <v>38459</v>
      </c>
      <c r="I3825" s="3" t="str">
        <f t="shared" si="303"/>
        <v>U+963B</v>
      </c>
      <c r="J3825" s="3" t="str">
        <f t="shared" si="304"/>
        <v>阻</v>
      </c>
      <c r="K3825" s="3" t="b">
        <f t="shared" si="302"/>
        <v>1</v>
      </c>
    </row>
    <row r="3826" spans="2:11" x14ac:dyDescent="0.4">
      <c r="B3826" s="2" t="str" cm="1">
        <f t="array" ref="B3826">INDEX(JIS一覧!$A$1:$CQ$95, VALUE(LEFT(F3826, 2))+1, VALUE(RIGHT(F3826, 2))+1)</f>
        <v>俎</v>
      </c>
      <c r="E3826" s="1">
        <f t="shared" si="300"/>
        <v>502</v>
      </c>
      <c r="F3826" s="7">
        <v>4857</v>
      </c>
      <c r="G3826" s="9" t="str" cm="1">
        <f t="array" ref="G3826">IF(LEN(F3826)=4,"1-"&amp;LEFT(F3826,2)&amp;"-"&amp;RIGHT(F3826,2),IF(AND(F3826="",B3826&lt;&gt;""),FindJISCoordinate(B3826),"No Code"))</f>
        <v>1-48-57</v>
      </c>
      <c r="H3826" s="3">
        <f t="shared" si="301"/>
        <v>20430</v>
      </c>
      <c r="I3826" s="3" t="str">
        <f t="shared" si="303"/>
        <v>U+4FCE</v>
      </c>
      <c r="J3826" s="3" t="str">
        <f t="shared" si="304"/>
        <v>俎</v>
      </c>
      <c r="K3826" s="3" t="b">
        <f t="shared" si="302"/>
        <v>1</v>
      </c>
    </row>
    <row r="3827" spans="2:11" x14ac:dyDescent="0.4">
      <c r="B3827" s="2" t="str" cm="1">
        <f t="array" ref="B3827">INDEX(JIS一覧!$A$1:$CQ$95, VALUE(LEFT(F3827, 2))+1, VALUE(RIGHT(F3827, 2))+1)</f>
        <v>怎</v>
      </c>
      <c r="E3827" s="1">
        <f t="shared" si="300"/>
        <v>502</v>
      </c>
      <c r="F3827" s="7">
        <v>5567</v>
      </c>
      <c r="G3827" s="9" t="str" cm="1">
        <f t="array" ref="G3827">IF(LEN(F3827)=4,"1-"&amp;LEFT(F3827,2)&amp;"-"&amp;RIGHT(F3827,2),IF(AND(F3827="",B3827&lt;&gt;""),FindJISCoordinate(B3827),"No Code"))</f>
        <v>1-55-67</v>
      </c>
      <c r="H3827" s="3">
        <f t="shared" si="301"/>
        <v>24590</v>
      </c>
      <c r="I3827" s="3" t="str">
        <f t="shared" si="303"/>
        <v>U+600E</v>
      </c>
      <c r="J3827" s="3" t="str">
        <f t="shared" si="304"/>
        <v>怎</v>
      </c>
      <c r="K3827" s="3" t="b">
        <f t="shared" si="302"/>
        <v>1</v>
      </c>
    </row>
    <row r="3828" spans="2:11" x14ac:dyDescent="0.4">
      <c r="B3828" s="2" t="str" cm="1">
        <f t="array" ref="B3828">INDEX(JIS一覧!$A$1:$CQ$95, VALUE(LEFT(F3828, 2))+1, VALUE(RIGHT(F3828, 2))+1)</f>
        <v>祖</v>
      </c>
      <c r="E3828" s="1">
        <f t="shared" si="300"/>
        <v>502</v>
      </c>
      <c r="F3828" s="7">
        <v>3336</v>
      </c>
      <c r="G3828" s="9" t="str" cm="1">
        <f t="array" ref="G3828">IF(LEN(F3828)=4,"1-"&amp;LEFT(F3828,2)&amp;"-"&amp;RIGHT(F3828,2),IF(AND(F3828="",B3828&lt;&gt;""),FindJISCoordinate(B3828),"No Code"))</f>
        <v>1-33-36</v>
      </c>
      <c r="H3828" s="3">
        <f t="shared" si="301"/>
        <v>31062</v>
      </c>
      <c r="I3828" s="3" t="str">
        <f t="shared" si="303"/>
        <v>U+7956</v>
      </c>
      <c r="J3828" s="3" t="str">
        <f t="shared" si="304"/>
        <v>祖</v>
      </c>
      <c r="K3828" s="3" t="b">
        <f t="shared" si="302"/>
        <v>1</v>
      </c>
    </row>
    <row r="3829" spans="2:11" x14ac:dyDescent="0.4">
      <c r="B3829" s="2" t="str" cm="1">
        <f t="array" ref="B3829">INDEX(JIS一覧!$A$1:$CQ$95, VALUE(LEFT(F3829, 2))+1, VALUE(RIGHT(F3829, 2))+1)</f>
        <v>祖</v>
      </c>
      <c r="C3829" t="s">
        <v>11420</v>
      </c>
      <c r="E3829" s="1">
        <f t="shared" si="300"/>
        <v>502</v>
      </c>
      <c r="F3829" s="7">
        <v>8925</v>
      </c>
      <c r="G3829" s="9" t="str" cm="1">
        <f t="array" ref="G3829">IF(LEN(F3829)=4,"1-"&amp;LEFT(F3829,2)&amp;"-"&amp;RIGHT(F3829,2),IF(AND(F3829="",B3829&lt;&gt;""),FindJISCoordinate(B3829),"No Code"))</f>
        <v>1-89-25</v>
      </c>
      <c r="H3829" s="3">
        <f t="shared" si="301"/>
        <v>64080</v>
      </c>
      <c r="I3829" s="3" t="str">
        <f t="shared" si="303"/>
        <v>U+FA50</v>
      </c>
      <c r="J3829" s="3" t="str">
        <f t="shared" si="304"/>
        <v>祖</v>
      </c>
      <c r="K3829" s="3" t="b">
        <f t="shared" si="302"/>
        <v>1</v>
      </c>
    </row>
    <row r="3830" spans="2:11" x14ac:dyDescent="0.4">
      <c r="B3830" s="2" t="str" cm="1">
        <f t="array" ref="B3830">INDEX(JIS一覧!$A$1:$CQ$95, VALUE(LEFT(F3830, 2))+1, VALUE(RIGHT(F3830, 2))+1)</f>
        <v>胙</v>
      </c>
      <c r="E3830" s="1">
        <f t="shared" si="300"/>
        <v>502</v>
      </c>
      <c r="F3830" s="7">
        <v>7082</v>
      </c>
      <c r="G3830" s="9" t="str" cm="1">
        <f t="array" ref="G3830">IF(LEN(F3830)=4,"1-"&amp;LEFT(F3830,2)&amp;"-"&amp;RIGHT(F3830,2),IF(AND(F3830="",B3830&lt;&gt;""),FindJISCoordinate(B3830),"No Code"))</f>
        <v>1-70-82</v>
      </c>
      <c r="H3830" s="3">
        <f t="shared" si="301"/>
        <v>32985</v>
      </c>
      <c r="I3830" s="3" t="str">
        <f t="shared" si="303"/>
        <v>U+80D9</v>
      </c>
      <c r="J3830" s="3" t="str">
        <f t="shared" si="304"/>
        <v>胙</v>
      </c>
      <c r="K3830" s="3" t="b">
        <f t="shared" si="302"/>
        <v>1</v>
      </c>
    </row>
    <row r="3831" spans="2:11" x14ac:dyDescent="0.4">
      <c r="B3831" s="2"/>
      <c r="C3831" t="s">
        <v>11421</v>
      </c>
      <c r="E3831" s="1">
        <f t="shared" ref="E3831:E3894" si="305">IF(D3831="",E3830,D3831+ROUNDUP(E3830-D3831,-2))</f>
        <v>502</v>
      </c>
      <c r="G3831" s="9" t="str" cm="1">
        <f t="array" ref="G3831">IF(LEN(F3831)=4,"1-"&amp;LEFT(F3831,2)&amp;"-"&amp;RIGHT(F3831,2),IF(AND(F3831="",B3831&lt;&gt;""),FindJISCoordinate(B3831),"No Code"))</f>
        <v>No Code</v>
      </c>
      <c r="H3831" s="3" t="str">
        <f t="shared" si="301"/>
        <v/>
      </c>
      <c r="I3831" s="3" t="str">
        <f t="shared" si="303"/>
        <v/>
      </c>
      <c r="J3831" s="3" t="str">
        <f t="shared" si="304"/>
        <v/>
      </c>
      <c r="K3831" s="3" t="b">
        <f t="shared" si="302"/>
        <v>1</v>
      </c>
    </row>
    <row r="3832" spans="2:11" x14ac:dyDescent="0.4">
      <c r="B3832" s="2" t="str" cm="1">
        <f t="array" ref="B3832">INDEX(JIS一覧!$A$1:$CQ$95, VALUE(LEFT(F3832, 2))+1, VALUE(RIGHT(F3832, 2))+1)</f>
        <v>梳</v>
      </c>
      <c r="E3832" s="1">
        <f t="shared" si="305"/>
        <v>502</v>
      </c>
      <c r="F3832" s="7">
        <v>5964</v>
      </c>
      <c r="G3832" s="9" t="str" cm="1">
        <f t="array" ref="G3832">IF(LEN(F3832)=4,"1-"&amp;LEFT(F3832,2)&amp;"-"&amp;RIGHT(F3832,2),IF(AND(F3832="",B3832&lt;&gt;""),FindJISCoordinate(B3832),"No Code"))</f>
        <v>1-59-64</v>
      </c>
      <c r="H3832" s="3">
        <f t="shared" si="301"/>
        <v>26803</v>
      </c>
      <c r="I3832" s="3" t="str">
        <f t="shared" si="303"/>
        <v>U+68B3</v>
      </c>
      <c r="J3832" s="3" t="str">
        <f t="shared" si="304"/>
        <v>梳</v>
      </c>
      <c r="K3832" s="3" t="b">
        <f t="shared" si="302"/>
        <v>1</v>
      </c>
    </row>
    <row r="3833" spans="2:11" x14ac:dyDescent="0.4">
      <c r="B3833" s="2" t="str" cm="1">
        <f t="array" ref="B3833">INDEX(JIS一覧!$A$1:$CQ$95, VALUE(LEFT(F3833, 2))+1, VALUE(RIGHT(F3833, 2))+1)</f>
        <v>祚</v>
      </c>
      <c r="E3833" s="1">
        <f t="shared" si="305"/>
        <v>502</v>
      </c>
      <c r="F3833" s="7">
        <v>6715</v>
      </c>
      <c r="G3833" s="9" t="str" cm="1">
        <f t="array" ref="G3833">IF(LEN(F3833)=4,"1-"&amp;LEFT(F3833,2)&amp;"-"&amp;RIGHT(F3833,2),IF(AND(F3833="",B3833&lt;&gt;""),FindJISCoordinate(B3833),"No Code"))</f>
        <v>1-67-15</v>
      </c>
      <c r="H3833" s="3">
        <f t="shared" si="301"/>
        <v>31066</v>
      </c>
      <c r="I3833" s="3" t="str">
        <f t="shared" si="303"/>
        <v>U+795A</v>
      </c>
      <c r="J3833" s="3" t="str">
        <f t="shared" si="304"/>
        <v>祚</v>
      </c>
      <c r="K3833" s="3" t="b">
        <f t="shared" si="302"/>
        <v>1</v>
      </c>
    </row>
    <row r="3834" spans="2:11" x14ac:dyDescent="0.4">
      <c r="B3834" s="2" t="str" cm="1">
        <f t="array" ref="B3834">INDEX(JIS一覧!$A$1:$CQ$95, VALUE(LEFT(F3834, 2))+1, VALUE(RIGHT(F3834, 2))+1)</f>
        <v>租</v>
      </c>
      <c r="E3834" s="1">
        <f t="shared" si="305"/>
        <v>502</v>
      </c>
      <c r="F3834" s="7">
        <v>3337</v>
      </c>
      <c r="G3834" s="9" t="str" cm="1">
        <f t="array" ref="G3834">IF(LEN(F3834)=4,"1-"&amp;LEFT(F3834,2)&amp;"-"&amp;RIGHT(F3834,2),IF(AND(F3834="",B3834&lt;&gt;""),FindJISCoordinate(B3834),"No Code"))</f>
        <v>1-33-37</v>
      </c>
      <c r="H3834" s="3">
        <f t="shared" si="301"/>
        <v>31199</v>
      </c>
      <c r="I3834" s="3" t="str">
        <f t="shared" si="303"/>
        <v>U+79DF</v>
      </c>
      <c r="J3834" s="3" t="str">
        <f t="shared" si="304"/>
        <v>租</v>
      </c>
      <c r="K3834" s="3" t="b">
        <f t="shared" si="302"/>
        <v>1</v>
      </c>
    </row>
    <row r="3835" spans="2:11" x14ac:dyDescent="0.4">
      <c r="B3835" s="2" t="str" cm="1">
        <f t="array" ref="B3835">INDEX(JIS一覧!$A$1:$CQ$95, VALUE(LEFT(F3835, 2))+1, VALUE(RIGHT(F3835, 2))+1)</f>
        <v>素</v>
      </c>
      <c r="E3835" s="1">
        <f t="shared" si="305"/>
        <v>502</v>
      </c>
      <c r="F3835" s="7">
        <v>3339</v>
      </c>
      <c r="G3835" s="9" t="str" cm="1">
        <f t="array" ref="G3835">IF(LEN(F3835)=4,"1-"&amp;LEFT(F3835,2)&amp;"-"&amp;RIGHT(F3835,2),IF(AND(F3835="",B3835&lt;&gt;""),FindJISCoordinate(B3835),"No Code"))</f>
        <v>1-33-39</v>
      </c>
      <c r="H3835" s="3">
        <f t="shared" si="301"/>
        <v>32032</v>
      </c>
      <c r="I3835" s="3" t="str">
        <f t="shared" si="303"/>
        <v>U+7D20</v>
      </c>
      <c r="J3835" s="3" t="str">
        <f t="shared" si="304"/>
        <v>素</v>
      </c>
      <c r="K3835" s="3" t="b">
        <f t="shared" si="302"/>
        <v>1</v>
      </c>
    </row>
    <row r="3836" spans="2:11" x14ac:dyDescent="0.4">
      <c r="B3836" s="2" t="str" cm="1">
        <f t="array" ref="B3836">INDEX(JIS一覧!$A$1:$CQ$95, VALUE(LEFT(F3836, 2))+1, VALUE(RIGHT(F3836, 2))+1)</f>
        <v>措</v>
      </c>
      <c r="E3836" s="1">
        <f t="shared" si="305"/>
        <v>502</v>
      </c>
      <c r="F3836" s="7">
        <v>3328</v>
      </c>
      <c r="G3836" s="9" t="str" cm="1">
        <f t="array" ref="G3836">IF(LEN(F3836)=4,"1-"&amp;LEFT(F3836,2)&amp;"-"&amp;RIGHT(F3836,2),IF(AND(F3836="",B3836&lt;&gt;""),FindJISCoordinate(B3836),"No Code"))</f>
        <v>1-33-28</v>
      </c>
      <c r="H3836" s="3">
        <f t="shared" si="301"/>
        <v>25514</v>
      </c>
      <c r="I3836" s="3" t="str">
        <f t="shared" si="303"/>
        <v>U+63AA</v>
      </c>
      <c r="J3836" s="3" t="str">
        <f t="shared" si="304"/>
        <v>措</v>
      </c>
      <c r="K3836" s="3" t="b">
        <f t="shared" si="302"/>
        <v>1</v>
      </c>
    </row>
    <row r="3837" spans="2:11" x14ac:dyDescent="0.4">
      <c r="B3837" s="2" t="str" cm="1">
        <f t="array" ref="B3837">INDEX(JIS一覧!$A$1:$CQ$95, VALUE(LEFT(F3837, 2))+1, VALUE(RIGHT(F3837, 2))+1)</f>
        <v>粗</v>
      </c>
      <c r="E3837" s="1">
        <f t="shared" si="305"/>
        <v>502</v>
      </c>
      <c r="F3837" s="7">
        <v>3338</v>
      </c>
      <c r="G3837" s="9" t="str" cm="1">
        <f t="array" ref="G3837">IF(LEN(F3837)=4,"1-"&amp;LEFT(F3837,2)&amp;"-"&amp;RIGHT(F3837,2),IF(AND(F3837="",B3837&lt;&gt;""),FindJISCoordinate(B3837),"No Code"))</f>
        <v>1-33-38</v>
      </c>
      <c r="H3837" s="3">
        <f t="shared" si="301"/>
        <v>31895</v>
      </c>
      <c r="I3837" s="3" t="str">
        <f t="shared" si="303"/>
        <v>U+7C97</v>
      </c>
      <c r="J3837" s="3" t="str">
        <f t="shared" si="304"/>
        <v>粗</v>
      </c>
      <c r="K3837" s="3" t="b">
        <f t="shared" si="302"/>
        <v>1</v>
      </c>
    </row>
    <row r="3838" spans="2:11" x14ac:dyDescent="0.4">
      <c r="B3838" s="2" t="str" cm="1">
        <f t="array" ref="B3838">INDEX(JIS一覧!$A$1:$CQ$95, VALUE(LEFT(F3838, 2))+1, VALUE(RIGHT(F3838, 2))+1)</f>
        <v>組</v>
      </c>
      <c r="E3838" s="1">
        <f t="shared" si="305"/>
        <v>502</v>
      </c>
      <c r="F3838" s="7">
        <v>3340</v>
      </c>
      <c r="G3838" s="9" t="str" cm="1">
        <f t="array" ref="G3838">IF(LEN(F3838)=4,"1-"&amp;LEFT(F3838,2)&amp;"-"&amp;RIGHT(F3838,2),IF(AND(F3838="",B3838&lt;&gt;""),FindJISCoordinate(B3838),"No Code"))</f>
        <v>1-33-40</v>
      </c>
      <c r="H3838" s="3">
        <f t="shared" si="301"/>
        <v>32068</v>
      </c>
      <c r="I3838" s="3" t="str">
        <f t="shared" si="303"/>
        <v>U+7D44</v>
      </c>
      <c r="J3838" s="3" t="str">
        <f t="shared" si="304"/>
        <v>組</v>
      </c>
      <c r="K3838" s="3" t="b">
        <f t="shared" si="302"/>
        <v>1</v>
      </c>
    </row>
    <row r="3839" spans="2:11" x14ac:dyDescent="0.4">
      <c r="B3839" s="2" t="str" cm="1">
        <f t="array" ref="B3839">INDEX(JIS一覧!$A$1:$CQ$95, VALUE(LEFT(F3839, 2))+1, VALUE(RIGHT(F3839, 2))+1)</f>
        <v>甦</v>
      </c>
      <c r="E3839" s="1">
        <f t="shared" si="305"/>
        <v>502</v>
      </c>
      <c r="F3839" s="7">
        <v>6520</v>
      </c>
      <c r="G3839" s="9" t="str" cm="1">
        <f t="array" ref="G3839">IF(LEN(F3839)=4,"1-"&amp;LEFT(F3839,2)&amp;"-"&amp;RIGHT(F3839,2),IF(AND(F3839="",B3839&lt;&gt;""),FindJISCoordinate(B3839),"No Code"))</f>
        <v>1-65-20</v>
      </c>
      <c r="H3839" s="3">
        <f t="shared" si="301"/>
        <v>29990</v>
      </c>
      <c r="I3839" s="3" t="str">
        <f t="shared" si="303"/>
        <v>U+7526</v>
      </c>
      <c r="J3839" s="3" t="str">
        <f t="shared" si="304"/>
        <v>甦</v>
      </c>
      <c r="K3839" s="3" t="b">
        <f t="shared" si="302"/>
        <v>1</v>
      </c>
    </row>
    <row r="3840" spans="2:11" x14ac:dyDescent="0.4">
      <c r="B3840" s="2" t="str" cm="1">
        <f t="array" ref="B3840">INDEX(JIS一覧!$A$1:$CQ$95, VALUE(LEFT(F3840, 2))+1, VALUE(RIGHT(F3840, 2))+1)</f>
        <v>疎</v>
      </c>
      <c r="E3840" s="1">
        <f t="shared" si="305"/>
        <v>502</v>
      </c>
      <c r="F3840" s="7">
        <v>3334</v>
      </c>
      <c r="G3840" s="9" t="str" cm="1">
        <f t="array" ref="G3840">IF(LEN(F3840)=4,"1-"&amp;LEFT(F3840,2)&amp;"-"&amp;RIGHT(F3840,2),IF(AND(F3840="",B3840&lt;&gt;""),FindJISCoordinate(B3840),"No Code"))</f>
        <v>1-33-34</v>
      </c>
      <c r="H3840" s="3">
        <f t="shared" si="301"/>
        <v>30094</v>
      </c>
      <c r="I3840" s="3" t="str">
        <f t="shared" si="303"/>
        <v>U+758E</v>
      </c>
      <c r="J3840" s="3" t="str">
        <f t="shared" si="304"/>
        <v>疎</v>
      </c>
      <c r="K3840" s="3" t="b">
        <f t="shared" si="302"/>
        <v>1</v>
      </c>
    </row>
    <row r="3841" spans="2:11" x14ac:dyDescent="0.4">
      <c r="B3841" s="2" t="str" cm="1">
        <f t="array" ref="B3841">INDEX(JIS一覧!$A$1:$CQ$95, VALUE(LEFT(F3841, 2))+1, VALUE(RIGHT(F3841, 2))+1)</f>
        <v>疏</v>
      </c>
      <c r="E3841" s="1">
        <f t="shared" si="305"/>
        <v>502</v>
      </c>
      <c r="F3841" s="7">
        <v>3333</v>
      </c>
      <c r="G3841" s="9" t="str" cm="1">
        <f t="array" ref="G3841">IF(LEN(F3841)=4,"1-"&amp;LEFT(F3841,2)&amp;"-"&amp;RIGHT(F3841,2),IF(AND(F3841="",B3841&lt;&gt;""),FindJISCoordinate(B3841),"No Code"))</f>
        <v>1-33-33</v>
      </c>
      <c r="H3841" s="3">
        <f t="shared" si="301"/>
        <v>30095</v>
      </c>
      <c r="I3841" s="3" t="str">
        <f t="shared" si="303"/>
        <v>U+758F</v>
      </c>
      <c r="J3841" s="3" t="str">
        <f t="shared" si="304"/>
        <v>疏</v>
      </c>
      <c r="K3841" s="3" t="b">
        <f t="shared" si="302"/>
        <v>1</v>
      </c>
    </row>
    <row r="3842" spans="2:11" x14ac:dyDescent="0.4">
      <c r="B3842" s="2"/>
      <c r="C3842" t="s">
        <v>11422</v>
      </c>
      <c r="E3842" s="1">
        <f t="shared" si="305"/>
        <v>502</v>
      </c>
      <c r="G3842" s="9" t="str" cm="1">
        <f t="array" ref="G3842">IF(LEN(F3842)=4,"1-"&amp;LEFT(F3842,2)&amp;"-"&amp;RIGHT(F3842,2),IF(AND(F3842="",B3842&lt;&gt;""),FindJISCoordinate(B3842),"No Code"))</f>
        <v>No Code</v>
      </c>
      <c r="H3842" s="3" t="str">
        <f t="shared" ref="H3842:H3905" si="306">IFERROR(_xlfn.UNICODE(B3842),"")</f>
        <v/>
      </c>
      <c r="I3842" s="3" t="str">
        <f t="shared" si="303"/>
        <v/>
      </c>
      <c r="J3842" s="3" t="str">
        <f t="shared" si="304"/>
        <v/>
      </c>
      <c r="K3842" s="3" t="b">
        <f t="shared" ref="K3842:K3905" si="307">B3842=J3842</f>
        <v>1</v>
      </c>
    </row>
    <row r="3843" spans="2:11" x14ac:dyDescent="0.4">
      <c r="B3843" s="2" t="str" cm="1">
        <f t="array" ref="B3843">INDEX(JIS一覧!$A$1:$CQ$95, VALUE(LEFT(F3843, 2))+1, VALUE(RIGHT(F3843, 2))+1)</f>
        <v>訴</v>
      </c>
      <c r="E3843" s="1">
        <f t="shared" si="305"/>
        <v>502</v>
      </c>
      <c r="F3843" s="7">
        <v>3342</v>
      </c>
      <c r="G3843" s="9" t="str" cm="1">
        <f t="array" ref="G3843">IF(LEN(F3843)=4,"1-"&amp;LEFT(F3843,2)&amp;"-"&amp;RIGHT(F3843,2),IF(AND(F3843="",B3843&lt;&gt;""),FindJISCoordinate(B3843),"No Code"))</f>
        <v>1-33-42</v>
      </c>
      <c r="H3843" s="3">
        <f t="shared" si="306"/>
        <v>35380</v>
      </c>
      <c r="I3843" s="3" t="str">
        <f t="shared" si="303"/>
        <v>U+8A34</v>
      </c>
      <c r="J3843" s="3" t="str">
        <f t="shared" si="304"/>
        <v>訴</v>
      </c>
      <c r="K3843" s="3" t="b">
        <f t="shared" si="307"/>
        <v>1</v>
      </c>
    </row>
    <row r="3844" spans="2:11" x14ac:dyDescent="0.4">
      <c r="B3844" s="2" t="str" cm="1">
        <f t="array" ref="B3844">INDEX(JIS一覧!$A$1:$CQ$95, VALUE(LEFT(F3844, 2))+1, VALUE(RIGHT(F3844, 2))+1)</f>
        <v>酥</v>
      </c>
      <c r="E3844" s="1">
        <f t="shared" si="305"/>
        <v>502</v>
      </c>
      <c r="F3844" s="7">
        <v>7840</v>
      </c>
      <c r="G3844" s="9" t="str" cm="1">
        <f t="array" ref="G3844">IF(LEN(F3844)=4,"1-"&amp;LEFT(F3844,2)&amp;"-"&amp;RIGHT(F3844,2),IF(AND(F3844="",B3844&lt;&gt;""),FindJISCoordinate(B3844),"No Code"))</f>
        <v>1-78-40</v>
      </c>
      <c r="H3844" s="3">
        <f t="shared" si="306"/>
        <v>37221</v>
      </c>
      <c r="I3844" s="3" t="str">
        <f t="shared" si="303"/>
        <v>U+9165</v>
      </c>
      <c r="J3844" s="3" t="str">
        <f t="shared" si="304"/>
        <v>酥</v>
      </c>
      <c r="K3844" s="3" t="b">
        <f t="shared" si="307"/>
        <v>1</v>
      </c>
    </row>
    <row r="3845" spans="2:11" x14ac:dyDescent="0.4">
      <c r="B3845" s="2" t="str" cm="1">
        <f t="array" ref="B3845">INDEX(JIS一覧!$A$1:$CQ$95, VALUE(LEFT(F3845, 2))+1, VALUE(RIGHT(F3845, 2))+1)</f>
        <v>塑</v>
      </c>
      <c r="E3845" s="1">
        <f t="shared" si="305"/>
        <v>502</v>
      </c>
      <c r="F3845" s="7">
        <v>3326</v>
      </c>
      <c r="G3845" s="9" t="str" cm="1">
        <f t="array" ref="G3845">IF(LEN(F3845)=4,"1-"&amp;LEFT(F3845,2)&amp;"-"&amp;RIGHT(F3845,2),IF(AND(F3845="",B3845&lt;&gt;""),FindJISCoordinate(B3845),"No Code"))</f>
        <v>1-33-26</v>
      </c>
      <c r="H3845" s="3">
        <f t="shared" si="306"/>
        <v>22609</v>
      </c>
      <c r="I3845" s="3" t="str">
        <f t="shared" si="303"/>
        <v>U+5851</v>
      </c>
      <c r="J3845" s="3" t="str">
        <f t="shared" si="304"/>
        <v>塑</v>
      </c>
      <c r="K3845" s="3" t="b">
        <f t="shared" si="307"/>
        <v>1</v>
      </c>
    </row>
    <row r="3846" spans="2:11" x14ac:dyDescent="0.4">
      <c r="B3846" s="2" t="str" cm="1">
        <f t="array" ref="B3846">INDEX(JIS一覧!$A$1:$CQ$95, VALUE(LEFT(F3846, 2))+1, VALUE(RIGHT(F3846, 2))+1)</f>
        <v>楚</v>
      </c>
      <c r="E3846" s="1">
        <f t="shared" si="305"/>
        <v>502</v>
      </c>
      <c r="F3846" s="7">
        <v>3331</v>
      </c>
      <c r="G3846" s="9" t="str" cm="1">
        <f t="array" ref="G3846">IF(LEN(F3846)=4,"1-"&amp;LEFT(F3846,2)&amp;"-"&amp;RIGHT(F3846,2),IF(AND(F3846="",B3846&lt;&gt;""),FindJISCoordinate(B3846),"No Code"))</f>
        <v>1-33-31</v>
      </c>
      <c r="H3846" s="3">
        <f t="shared" si="306"/>
        <v>26970</v>
      </c>
      <c r="I3846" s="3" t="str">
        <f t="shared" si="303"/>
        <v>U+695A</v>
      </c>
      <c r="J3846" s="3" t="str">
        <f t="shared" si="304"/>
        <v>楚</v>
      </c>
      <c r="K3846" s="3" t="b">
        <f t="shared" si="307"/>
        <v>1</v>
      </c>
    </row>
    <row r="3847" spans="2:11" x14ac:dyDescent="0.4">
      <c r="B3847" s="2" t="str" cm="1">
        <f t="array" ref="B3847">INDEX(JIS一覧!$A$1:$CQ$95, VALUE(LEFT(F3847, 2))+1, VALUE(RIGHT(F3847, 2))+1)</f>
        <v>鼠</v>
      </c>
      <c r="E3847" s="1">
        <f t="shared" si="305"/>
        <v>502</v>
      </c>
      <c r="F3847" s="7">
        <v>3345</v>
      </c>
      <c r="G3847" s="9" t="str" cm="1">
        <f t="array" ref="G3847">IF(LEN(F3847)=4,"1-"&amp;LEFT(F3847,2)&amp;"-"&amp;RIGHT(F3847,2),IF(AND(F3847="",B3847&lt;&gt;""),FindJISCoordinate(B3847),"No Code"))</f>
        <v>1-33-45</v>
      </c>
      <c r="H3847" s="3">
        <f t="shared" si="306"/>
        <v>40736</v>
      </c>
      <c r="I3847" s="3" t="str">
        <f t="shared" si="303"/>
        <v>U+9F20</v>
      </c>
      <c r="J3847" s="3" t="str">
        <f t="shared" si="304"/>
        <v>鼠</v>
      </c>
      <c r="K3847" s="3" t="b">
        <f t="shared" si="307"/>
        <v>1</v>
      </c>
    </row>
    <row r="3848" spans="2:11" x14ac:dyDescent="0.4">
      <c r="B3848" s="2" t="str" cm="1">
        <f t="array" ref="B3848">INDEX(JIS一覧!$A$1:$CQ$95, VALUE(LEFT(F3848, 2))+1, VALUE(RIGHT(F3848, 2))+1)</f>
        <v>愬</v>
      </c>
      <c r="E3848" s="1">
        <f t="shared" si="305"/>
        <v>502</v>
      </c>
      <c r="F3848" s="7">
        <v>5639</v>
      </c>
      <c r="G3848" s="9" t="str" cm="1">
        <f t="array" ref="G3848">IF(LEN(F3848)=4,"1-"&amp;LEFT(F3848,2)&amp;"-"&amp;RIGHT(F3848,2),IF(AND(F3848="",B3848&lt;&gt;""),FindJISCoordinate(B3848),"No Code"))</f>
        <v>1-56-39</v>
      </c>
      <c r="H3848" s="3">
        <f t="shared" si="306"/>
        <v>24876</v>
      </c>
      <c r="I3848" s="3" t="str">
        <f t="shared" si="303"/>
        <v>U+612C</v>
      </c>
      <c r="J3848" s="3" t="str">
        <f t="shared" si="304"/>
        <v>愬</v>
      </c>
      <c r="K3848" s="3" t="b">
        <f t="shared" si="307"/>
        <v>1</v>
      </c>
    </row>
    <row r="3849" spans="2:11" x14ac:dyDescent="0.4">
      <c r="B3849" s="2"/>
      <c r="C3849" t="s">
        <v>11423</v>
      </c>
      <c r="E3849" s="1">
        <f t="shared" si="305"/>
        <v>502</v>
      </c>
      <c r="G3849" s="9" t="str" cm="1">
        <f t="array" ref="G3849">IF(LEN(F3849)=4,"1-"&amp;LEFT(F3849,2)&amp;"-"&amp;RIGHT(F3849,2),IF(AND(F3849="",B3849&lt;&gt;""),FindJISCoordinate(B3849),"No Code"))</f>
        <v>No Code</v>
      </c>
      <c r="H3849" s="3" t="str">
        <f t="shared" si="306"/>
        <v/>
      </c>
      <c r="I3849" s="3" t="str">
        <f t="shared" si="303"/>
        <v/>
      </c>
      <c r="J3849" s="3" t="str">
        <f t="shared" si="304"/>
        <v/>
      </c>
      <c r="K3849" s="3" t="b">
        <f t="shared" si="307"/>
        <v>1</v>
      </c>
    </row>
    <row r="3850" spans="2:11" x14ac:dyDescent="0.4">
      <c r="B3850" s="2" t="str" cm="1">
        <f t="array" ref="B3850">INDEX(JIS一覧!$A$1:$CQ$95, VALUE(LEFT(F3850, 2))+1, VALUE(RIGHT(F3850, 2))+1)</f>
        <v>蔬</v>
      </c>
      <c r="E3850" s="1">
        <f t="shared" si="305"/>
        <v>502</v>
      </c>
      <c r="F3850" s="7">
        <v>7286</v>
      </c>
      <c r="G3850" s="9" t="str" cm="1">
        <f t="array" ref="G3850">IF(LEN(F3850)=4,"1-"&amp;LEFT(F3850,2)&amp;"-"&amp;RIGHT(F3850,2),IF(AND(F3850="",B3850&lt;&gt;""),FindJISCoordinate(B3850),"No Code"))</f>
        <v>1-72-86</v>
      </c>
      <c r="H3850" s="3">
        <f t="shared" si="306"/>
        <v>34092</v>
      </c>
      <c r="I3850" s="3" t="str">
        <f t="shared" ref="I3850:I3913" si="308">IFERROR("U+"&amp;DEC2HEX(H3850),"")</f>
        <v>U+852C</v>
      </c>
      <c r="J3850" s="3" t="str">
        <f t="shared" ref="J3850:J3913" si="309">IFERROR(_xlfn.UNICHAR(H3850),"")</f>
        <v>蔬</v>
      </c>
      <c r="K3850" s="3" t="b">
        <f t="shared" si="307"/>
        <v>1</v>
      </c>
    </row>
    <row r="3851" spans="2:11" x14ac:dyDescent="0.4">
      <c r="B3851" s="2" t="str" cm="1">
        <f t="array" ref="B3851">INDEX(JIS一覧!$A$1:$CQ$95, VALUE(LEFT(F3851, 2))+1, VALUE(RIGHT(F3851, 2))+1)</f>
        <v>遡</v>
      </c>
      <c r="E3851" s="1">
        <f t="shared" si="305"/>
        <v>502</v>
      </c>
      <c r="F3851" s="7">
        <v>3344</v>
      </c>
      <c r="G3851" s="9" t="str" cm="1">
        <f t="array" ref="G3851">IF(LEN(F3851)=4,"1-"&amp;LEFT(F3851,2)&amp;"-"&amp;RIGHT(F3851,2),IF(AND(F3851="",B3851&lt;&gt;""),FindJISCoordinate(B3851),"No Code"))</f>
        <v>1-33-44</v>
      </c>
      <c r="H3851" s="3">
        <f t="shared" si="306"/>
        <v>36961</v>
      </c>
      <c r="I3851" s="3" t="str">
        <f t="shared" si="308"/>
        <v>U+9061</v>
      </c>
      <c r="J3851" s="3" t="str">
        <f t="shared" si="309"/>
        <v>遡</v>
      </c>
      <c r="K3851" s="3" t="b">
        <f t="shared" si="307"/>
        <v>1</v>
      </c>
    </row>
    <row r="3852" spans="2:11" x14ac:dyDescent="0.4">
      <c r="B3852" s="2" t="str" cm="1">
        <f t="array" ref="B3852">INDEX(JIS一覧!$A$1:$CQ$95, VALUE(LEFT(F3852, 2))+1, VALUE(RIGHT(F3852, 2))+1)</f>
        <v>溯</v>
      </c>
      <c r="C3852" t="s">
        <v>11424</v>
      </c>
      <c r="E3852" s="1">
        <f t="shared" si="305"/>
        <v>502</v>
      </c>
      <c r="F3852" s="7">
        <v>6274</v>
      </c>
      <c r="G3852" s="9" t="str" cm="1">
        <f t="array" ref="G3852">IF(LEN(F3852)=4,"1-"&amp;LEFT(F3852,2)&amp;"-"&amp;RIGHT(F3852,2),IF(AND(F3852="",B3852&lt;&gt;""),FindJISCoordinate(B3852),"No Code"))</f>
        <v>1-62-74</v>
      </c>
      <c r="H3852" s="3">
        <f t="shared" si="306"/>
        <v>28335</v>
      </c>
      <c r="I3852" s="3" t="str">
        <f t="shared" si="308"/>
        <v>U+6EAF</v>
      </c>
      <c r="J3852" s="3" t="str">
        <f t="shared" si="309"/>
        <v>溯</v>
      </c>
      <c r="K3852" s="3" t="b">
        <f t="shared" si="307"/>
        <v>1</v>
      </c>
    </row>
    <row r="3853" spans="2:11" x14ac:dyDescent="0.4">
      <c r="B3853" s="2"/>
      <c r="C3853" t="s">
        <v>11424</v>
      </c>
      <c r="E3853" s="1">
        <f t="shared" si="305"/>
        <v>502</v>
      </c>
      <c r="G3853" s="9" t="str" cm="1">
        <f t="array" ref="G3853">IF(LEN(F3853)=4,"1-"&amp;LEFT(F3853,2)&amp;"-"&amp;RIGHT(F3853,2),IF(AND(F3853="",B3853&lt;&gt;""),FindJISCoordinate(B3853),"No Code"))</f>
        <v>No Code</v>
      </c>
      <c r="H3853" s="3" t="str">
        <f t="shared" si="306"/>
        <v/>
      </c>
      <c r="I3853" s="3" t="str">
        <f t="shared" si="308"/>
        <v/>
      </c>
      <c r="J3853" s="3" t="str">
        <f t="shared" si="309"/>
        <v/>
      </c>
      <c r="K3853" s="3" t="b">
        <f t="shared" si="307"/>
        <v>1</v>
      </c>
    </row>
    <row r="3854" spans="2:11" x14ac:dyDescent="0.4">
      <c r="B3854" s="2" t="str" cm="1">
        <f t="array" ref="B3854">INDEX(JIS一覧!$A$1:$CQ$95, VALUE(LEFT(F3854, 2))+1, VALUE(RIGHT(F3854, 2))+1)</f>
        <v>礎</v>
      </c>
      <c r="E3854" s="1">
        <f t="shared" si="305"/>
        <v>502</v>
      </c>
      <c r="F3854" s="7">
        <v>3335</v>
      </c>
      <c r="G3854" s="9" t="str" cm="1">
        <f t="array" ref="G3854">IF(LEN(F3854)=4,"1-"&amp;LEFT(F3854,2)&amp;"-"&amp;RIGHT(F3854,2),IF(AND(F3854="",B3854&lt;&gt;""),FindJISCoordinate(B3854),"No Code"))</f>
        <v>1-33-35</v>
      </c>
      <c r="H3854" s="3">
        <f t="shared" si="306"/>
        <v>30990</v>
      </c>
      <c r="I3854" s="3" t="str">
        <f t="shared" si="308"/>
        <v>U+790E</v>
      </c>
      <c r="J3854" s="3" t="str">
        <f t="shared" si="309"/>
        <v>礎</v>
      </c>
      <c r="K3854" s="3" t="b">
        <f t="shared" si="307"/>
        <v>1</v>
      </c>
    </row>
    <row r="3855" spans="2:11" x14ac:dyDescent="0.4">
      <c r="B3855" s="2" t="str" cm="1">
        <f t="array" ref="B3855">INDEX(JIS一覧!$A$1:$CQ$95, VALUE(LEFT(F3855, 2))+1, VALUE(RIGHT(F3855, 2))+1)</f>
        <v>蘇</v>
      </c>
      <c r="E3855" s="1">
        <f t="shared" si="305"/>
        <v>502</v>
      </c>
      <c r="F3855" s="7">
        <v>3341</v>
      </c>
      <c r="G3855" s="9" t="str" cm="1">
        <f t="array" ref="G3855">IF(LEN(F3855)=4,"1-"&amp;LEFT(F3855,2)&amp;"-"&amp;RIGHT(F3855,2),IF(AND(F3855="",B3855&lt;&gt;""),FindJISCoordinate(B3855),"No Code"))</f>
        <v>1-33-41</v>
      </c>
      <c r="H3855" s="3">
        <f t="shared" si="306"/>
        <v>34311</v>
      </c>
      <c r="I3855" s="3" t="str">
        <f t="shared" si="308"/>
        <v>U+8607</v>
      </c>
      <c r="J3855" s="3" t="str">
        <f t="shared" si="309"/>
        <v>蘇</v>
      </c>
      <c r="K3855" s="3" t="b">
        <f t="shared" si="307"/>
        <v>1</v>
      </c>
    </row>
    <row r="3856" spans="2:11" x14ac:dyDescent="0.4">
      <c r="B3856" s="2" t="str" cm="1">
        <f t="array" ref="B3856">INDEX(JIS一覧!$A$1:$CQ$95, VALUE(LEFT(F3856, 2))+1, VALUE(RIGHT(F3856, 2))+1)</f>
        <v>齟</v>
      </c>
      <c r="E3856" s="1">
        <f t="shared" si="305"/>
        <v>502</v>
      </c>
      <c r="F3856" s="7">
        <v>8382</v>
      </c>
      <c r="G3856" s="9" t="str" cm="1">
        <f t="array" ref="G3856">IF(LEN(F3856)=4,"1-"&amp;LEFT(F3856,2)&amp;"-"&amp;RIGHT(F3856,2),IF(AND(F3856="",B3856&lt;&gt;""),FindJISCoordinate(B3856),"No Code"))</f>
        <v>1-83-82</v>
      </c>
      <c r="H3856" s="3">
        <f t="shared" si="306"/>
        <v>40799</v>
      </c>
      <c r="I3856" s="3" t="str">
        <f t="shared" si="308"/>
        <v>U+9F5F</v>
      </c>
      <c r="J3856" s="3" t="str">
        <f t="shared" si="309"/>
        <v>齟</v>
      </c>
      <c r="K3856" s="3" t="b">
        <f t="shared" si="307"/>
        <v>1</v>
      </c>
    </row>
    <row r="3857" spans="2:11" x14ac:dyDescent="0.4">
      <c r="B3857" s="2" t="str" cm="1">
        <f t="array" ref="B3857">INDEX(JIS一覧!$A$1:$CQ$95, VALUE(LEFT(F3857, 2))+1, VALUE(RIGHT(F3857, 2))+1)</f>
        <v>麤</v>
      </c>
      <c r="E3857" s="1">
        <f t="shared" si="305"/>
        <v>502</v>
      </c>
      <c r="F3857" s="7">
        <v>9476</v>
      </c>
      <c r="G3857" s="9" t="str" cm="1">
        <f t="array" ref="G3857">IF(LEN(F3857)=4,"1-"&amp;LEFT(F3857,2)&amp;"-"&amp;RIGHT(F3857,2),IF(AND(F3857="",B3857&lt;&gt;""),FindJISCoordinate(B3857),"No Code"))</f>
        <v>1-94-76</v>
      </c>
      <c r="H3857" s="3">
        <f t="shared" si="306"/>
        <v>40612</v>
      </c>
      <c r="I3857" s="3" t="str">
        <f t="shared" si="308"/>
        <v>U+9EA4</v>
      </c>
      <c r="J3857" s="3" t="str">
        <f t="shared" si="309"/>
        <v>麤</v>
      </c>
      <c r="K3857" s="3" t="b">
        <f t="shared" si="307"/>
        <v>1</v>
      </c>
    </row>
    <row r="3858" spans="2:11" x14ac:dyDescent="0.4">
      <c r="B3858" s="2" t="str" cm="1">
        <f t="array" ref="B3858">INDEX(JIS一覧!$A$1:$CQ$95, VALUE(LEFT(F3858, 2))+1, VALUE(RIGHT(F3858, 2))+1)</f>
        <v>麁</v>
      </c>
      <c r="C3858" t="s">
        <v>11425</v>
      </c>
      <c r="E3858" s="1">
        <f t="shared" si="305"/>
        <v>502</v>
      </c>
      <c r="F3858" s="7">
        <v>8338</v>
      </c>
      <c r="G3858" s="9" t="str" cm="1">
        <f t="array" ref="G3858">IF(LEN(F3858)=4,"1-"&amp;LEFT(F3858,2)&amp;"-"&amp;RIGHT(F3858,2),IF(AND(F3858="",B3858&lt;&gt;""),FindJISCoordinate(B3858),"No Code"))</f>
        <v>1-83-38</v>
      </c>
      <c r="H3858" s="3">
        <f t="shared" si="306"/>
        <v>40577</v>
      </c>
      <c r="I3858" s="3" t="str">
        <f t="shared" si="308"/>
        <v>U+9E81</v>
      </c>
      <c r="J3858" s="3" t="str">
        <f t="shared" si="309"/>
        <v>麁</v>
      </c>
      <c r="K3858" s="3" t="b">
        <f t="shared" si="307"/>
        <v>1</v>
      </c>
    </row>
    <row r="3859" spans="2:11" x14ac:dyDescent="0.4">
      <c r="B3859" s="2" t="str" cm="1">
        <f t="array" ref="B3859">INDEX(JIS一覧!$A$1:$CQ$95, VALUE(LEFT(F3859, 2))+1, VALUE(RIGHT(F3859, 2))+1)</f>
        <v>卅</v>
      </c>
      <c r="E3859" s="1">
        <f t="shared" si="305"/>
        <v>502</v>
      </c>
      <c r="F3859" s="7">
        <v>5033</v>
      </c>
      <c r="G3859" s="9" t="str" cm="1">
        <f t="array" ref="G3859">IF(LEN(F3859)=4,"1-"&amp;LEFT(F3859,2)&amp;"-"&amp;RIGHT(F3859,2),IF(AND(F3859="",B3859&lt;&gt;""),FindJISCoordinate(B3859),"No Code"))</f>
        <v>1-50-33</v>
      </c>
      <c r="H3859" s="3">
        <f t="shared" si="306"/>
        <v>21317</v>
      </c>
      <c r="I3859" s="3" t="str">
        <f t="shared" si="308"/>
        <v>U+5345</v>
      </c>
      <c r="J3859" s="3" t="str">
        <f t="shared" si="309"/>
        <v>卅</v>
      </c>
      <c r="K3859" s="3" t="b">
        <f t="shared" si="307"/>
        <v>1</v>
      </c>
    </row>
    <row r="3860" spans="2:11" x14ac:dyDescent="0.4">
      <c r="B3860" s="2" t="str" cm="1">
        <f t="array" ref="B3860">INDEX(JIS一覧!$A$1:$CQ$95, VALUE(LEFT(F3860, 2))+1, VALUE(RIGHT(F3860, 2))+1)</f>
        <v>丗</v>
      </c>
      <c r="C3860" t="s">
        <v>11426</v>
      </c>
      <c r="E3860" s="1">
        <f t="shared" si="305"/>
        <v>502</v>
      </c>
      <c r="F3860" s="7">
        <v>5034</v>
      </c>
      <c r="G3860" s="9" t="str" cm="1">
        <f t="array" ref="G3860">IF(LEN(F3860)=4,"1-"&amp;LEFT(F3860,2)&amp;"-"&amp;RIGHT(F3860,2),IF(AND(F3860="",B3860&lt;&gt;""),FindJISCoordinate(B3860),"No Code"))</f>
        <v>1-50-34</v>
      </c>
      <c r="H3860" s="3">
        <f t="shared" si="306"/>
        <v>19991</v>
      </c>
      <c r="I3860" s="3" t="str">
        <f t="shared" si="308"/>
        <v>U+4E17</v>
      </c>
      <c r="J3860" s="3" t="str">
        <f t="shared" si="309"/>
        <v>丗</v>
      </c>
      <c r="K3860" s="3" t="b">
        <f t="shared" si="307"/>
        <v>1</v>
      </c>
    </row>
    <row r="3861" spans="2:11" x14ac:dyDescent="0.4">
      <c r="B3861" s="2" t="str" cm="1">
        <f t="array" ref="B3861">INDEX(JIS一覧!$A$1:$CQ$95, VALUE(LEFT(F3861, 2))+1, VALUE(RIGHT(F3861, 2))+1)</f>
        <v>双</v>
      </c>
      <c r="E3861" s="1">
        <f t="shared" si="305"/>
        <v>502</v>
      </c>
      <c r="F3861" s="7">
        <v>3348</v>
      </c>
      <c r="G3861" s="9" t="str" cm="1">
        <f t="array" ref="G3861">IF(LEN(F3861)=4,"1-"&amp;LEFT(F3861,2)&amp;"-"&amp;RIGHT(F3861,2),IF(AND(F3861="",B3861&lt;&gt;""),FindJISCoordinate(B3861),"No Code"))</f>
        <v>1-33-48</v>
      </c>
      <c r="H3861" s="3">
        <f t="shared" si="306"/>
        <v>21452</v>
      </c>
      <c r="I3861" s="3" t="str">
        <f t="shared" si="308"/>
        <v>U+53CC</v>
      </c>
      <c r="J3861" s="3" t="str">
        <f t="shared" si="309"/>
        <v>双</v>
      </c>
      <c r="K3861" s="3" t="b">
        <f t="shared" si="307"/>
        <v>1</v>
      </c>
    </row>
    <row r="3862" spans="2:11" x14ac:dyDescent="0.4">
      <c r="B3862" s="2" t="str" cm="1">
        <f t="array" ref="B3862">INDEX(JIS一覧!$A$1:$CQ$95, VALUE(LEFT(F3862, 2))+1, VALUE(RIGHT(F3862, 2))+1)</f>
        <v>雙</v>
      </c>
      <c r="C3862" t="s">
        <v>11427</v>
      </c>
      <c r="E3862" s="1">
        <f t="shared" si="305"/>
        <v>502</v>
      </c>
      <c r="F3862" s="7">
        <v>5054</v>
      </c>
      <c r="G3862" s="9" t="str" cm="1">
        <f t="array" ref="G3862">IF(LEN(F3862)=4,"1-"&amp;LEFT(F3862,2)&amp;"-"&amp;RIGHT(F3862,2),IF(AND(F3862="",B3862&lt;&gt;""),FindJISCoordinate(B3862),"No Code"))</f>
        <v>1-50-54</v>
      </c>
      <c r="H3862" s="3">
        <f t="shared" si="306"/>
        <v>38617</v>
      </c>
      <c r="I3862" s="3" t="str">
        <f t="shared" si="308"/>
        <v>U+96D9</v>
      </c>
      <c r="J3862" s="3" t="str">
        <f t="shared" si="309"/>
        <v>雙</v>
      </c>
      <c r="K3862" s="3" t="b">
        <f t="shared" si="307"/>
        <v>1</v>
      </c>
    </row>
    <row r="3863" spans="2:11" x14ac:dyDescent="0.4">
      <c r="B3863" s="2" t="str" cm="1">
        <f t="array" ref="B3863">INDEX(JIS一覧!$A$1:$CQ$95, VALUE(LEFT(F3863, 2))+1, VALUE(RIGHT(F3863, 2))+1)</f>
        <v>匆</v>
      </c>
      <c r="E3863" s="1">
        <f t="shared" si="305"/>
        <v>502</v>
      </c>
      <c r="F3863" s="7">
        <v>5018</v>
      </c>
      <c r="G3863" s="9" t="str" cm="1">
        <f t="array" ref="G3863">IF(LEN(F3863)=4,"1-"&amp;LEFT(F3863,2)&amp;"-"&amp;RIGHT(F3863,2),IF(AND(F3863="",B3863&lt;&gt;""),FindJISCoordinate(B3863),"No Code"))</f>
        <v>1-50-18</v>
      </c>
      <c r="H3863" s="3">
        <f t="shared" si="306"/>
        <v>21254</v>
      </c>
      <c r="I3863" s="3" t="str">
        <f t="shared" si="308"/>
        <v>U+5306</v>
      </c>
      <c r="J3863" s="3" t="str">
        <f t="shared" si="309"/>
        <v>匆</v>
      </c>
      <c r="K3863" s="3" t="b">
        <f t="shared" si="307"/>
        <v>1</v>
      </c>
    </row>
    <row r="3864" spans="2:11" x14ac:dyDescent="0.4">
      <c r="B3864" s="2" t="str" cm="1">
        <f t="array" ref="B3864">INDEX(JIS一覧!$A$1:$CQ$95, VALUE(LEFT(F3864, 2))+1, VALUE(RIGHT(F3864, 2))+1)</f>
        <v>匝</v>
      </c>
      <c r="E3864" s="1">
        <f t="shared" si="305"/>
        <v>502</v>
      </c>
      <c r="F3864" s="7">
        <v>3357</v>
      </c>
      <c r="G3864" s="9" t="str" cm="1">
        <f t="array" ref="G3864">IF(LEN(F3864)=4,"1-"&amp;LEFT(F3864,2)&amp;"-"&amp;RIGHT(F3864,2),IF(AND(F3864="",B3864&lt;&gt;""),FindJISCoordinate(B3864),"No Code"))</f>
        <v>1-33-57</v>
      </c>
      <c r="H3864" s="3">
        <f t="shared" si="306"/>
        <v>21277</v>
      </c>
      <c r="I3864" s="3" t="str">
        <f t="shared" si="308"/>
        <v>U+531D</v>
      </c>
      <c r="J3864" s="3" t="str">
        <f t="shared" si="309"/>
        <v>匝</v>
      </c>
      <c r="K3864" s="3" t="b">
        <f t="shared" si="307"/>
        <v>1</v>
      </c>
    </row>
    <row r="3865" spans="2:11" x14ac:dyDescent="0.4">
      <c r="B3865" s="1" t="s">
        <v>7624</v>
      </c>
      <c r="C3865" t="s">
        <v>11428</v>
      </c>
      <c r="E3865" s="1">
        <f t="shared" si="305"/>
        <v>502</v>
      </c>
      <c r="G3865" s="9" t="str" cm="1">
        <f t="array" ref="G3865">IF(LEN(F3865)=4,"1-"&amp;LEFT(F3865,2)&amp;"-"&amp;RIGHT(F3865,2),IF(AND(F3865="",B3865&lt;&gt;""),FindJISCoordinate(B3865),"No Code"))</f>
        <v>2-08-80</v>
      </c>
      <c r="H3865" s="3">
        <f t="shared" si="306"/>
        <v>24064</v>
      </c>
      <c r="I3865" s="3" t="str">
        <f t="shared" si="308"/>
        <v>U+5E00</v>
      </c>
      <c r="J3865" s="3" t="str">
        <f t="shared" si="309"/>
        <v>帀</v>
      </c>
      <c r="K3865" s="3" t="b">
        <f t="shared" si="307"/>
        <v>1</v>
      </c>
    </row>
    <row r="3866" spans="2:11" x14ac:dyDescent="0.4">
      <c r="B3866" s="2" t="str" cm="1">
        <f t="array" ref="B3866">INDEX(JIS一覧!$A$1:$CQ$95, VALUE(LEFT(F3866, 2))+1, VALUE(RIGHT(F3866, 2))+1)</f>
        <v>争</v>
      </c>
      <c r="E3866" s="1">
        <f t="shared" si="305"/>
        <v>502</v>
      </c>
      <c r="F3866" s="7">
        <v>3372</v>
      </c>
      <c r="G3866" s="9" t="str" cm="1">
        <f t="array" ref="G3866">IF(LEN(F3866)=4,"1-"&amp;LEFT(F3866,2)&amp;"-"&amp;RIGHT(F3866,2),IF(AND(F3866="",B3866&lt;&gt;""),FindJISCoordinate(B3866),"No Code"))</f>
        <v>1-33-72</v>
      </c>
      <c r="H3866" s="3">
        <f t="shared" si="306"/>
        <v>20105</v>
      </c>
      <c r="I3866" s="3" t="str">
        <f t="shared" si="308"/>
        <v>U+4E89</v>
      </c>
      <c r="J3866" s="3" t="str">
        <f t="shared" si="309"/>
        <v>争</v>
      </c>
      <c r="K3866" s="3" t="b">
        <f t="shared" si="307"/>
        <v>1</v>
      </c>
    </row>
    <row r="3867" spans="2:11" x14ac:dyDescent="0.4">
      <c r="B3867" s="2" t="str" cm="1">
        <f t="array" ref="B3867">INDEX(JIS一覧!$A$1:$CQ$95, VALUE(LEFT(F3867, 2))+1, VALUE(RIGHT(F3867, 2))+1)</f>
        <v>爭</v>
      </c>
      <c r="E3867" s="1">
        <f t="shared" si="305"/>
        <v>502</v>
      </c>
      <c r="F3867" s="7">
        <v>6407</v>
      </c>
      <c r="G3867" s="9" t="str" cm="1">
        <f t="array" ref="G3867">IF(LEN(F3867)=4,"1-"&amp;LEFT(F3867,2)&amp;"-"&amp;RIGHT(F3867,2),IF(AND(F3867="",B3867&lt;&gt;""),FindJISCoordinate(B3867),"No Code"))</f>
        <v>1-64-07</v>
      </c>
      <c r="H3867" s="3">
        <f t="shared" si="306"/>
        <v>29229</v>
      </c>
      <c r="I3867" s="3" t="str">
        <f t="shared" si="308"/>
        <v>U+722D</v>
      </c>
      <c r="J3867" s="3" t="str">
        <f t="shared" si="309"/>
        <v>爭</v>
      </c>
      <c r="K3867" s="3" t="b">
        <f t="shared" si="307"/>
        <v>1</v>
      </c>
    </row>
    <row r="3868" spans="2:11" x14ac:dyDescent="0.4">
      <c r="B3868" s="2" t="str" cm="1">
        <f t="array" ref="B3868">INDEX(JIS一覧!$A$1:$CQ$95, VALUE(LEFT(F3868, 2))+1, VALUE(RIGHT(F3868, 2))+1)</f>
        <v>壮</v>
      </c>
      <c r="E3868" s="1">
        <f t="shared" si="305"/>
        <v>502</v>
      </c>
      <c r="F3868" s="7">
        <v>3352</v>
      </c>
      <c r="G3868" s="9" t="str" cm="1">
        <f t="array" ref="G3868">IF(LEN(F3868)=4,"1-"&amp;LEFT(F3868,2)&amp;"-"&amp;RIGHT(F3868,2),IF(AND(F3868="",B3868&lt;&gt;""),FindJISCoordinate(B3868),"No Code"))</f>
        <v>1-33-52</v>
      </c>
      <c r="H3868" s="3">
        <f t="shared" si="306"/>
        <v>22766</v>
      </c>
      <c r="I3868" s="3" t="str">
        <f t="shared" si="308"/>
        <v>U+58EE</v>
      </c>
      <c r="J3868" s="3" t="str">
        <f t="shared" si="309"/>
        <v>壮</v>
      </c>
      <c r="K3868" s="3" t="b">
        <f t="shared" si="307"/>
        <v>1</v>
      </c>
    </row>
    <row r="3869" spans="2:11" x14ac:dyDescent="0.4">
      <c r="B3869" s="2" t="str" cm="1">
        <f t="array" ref="B3869">INDEX(JIS一覧!$A$1:$CQ$95, VALUE(LEFT(F3869, 2))+1, VALUE(RIGHT(F3869, 2))+1)</f>
        <v>壯</v>
      </c>
      <c r="E3869" s="1">
        <f t="shared" si="305"/>
        <v>502</v>
      </c>
      <c r="F3869" s="7">
        <v>5267</v>
      </c>
      <c r="G3869" s="9" t="str" cm="1">
        <f t="array" ref="G3869">IF(LEN(F3869)=4,"1-"&amp;LEFT(F3869,2)&amp;"-"&amp;RIGHT(F3869,2),IF(AND(F3869="",B3869&lt;&gt;""),FindJISCoordinate(B3869),"No Code"))</f>
        <v>1-52-67</v>
      </c>
      <c r="H3869" s="3">
        <f t="shared" si="306"/>
        <v>22767</v>
      </c>
      <c r="I3869" s="3" t="str">
        <f t="shared" si="308"/>
        <v>U+58EF</v>
      </c>
      <c r="J3869" s="3" t="str">
        <f t="shared" si="309"/>
        <v>壯</v>
      </c>
      <c r="K3869" s="3" t="b">
        <f t="shared" si="307"/>
        <v>1</v>
      </c>
    </row>
    <row r="3870" spans="2:11" x14ac:dyDescent="0.4">
      <c r="B3870" s="2" t="str" cm="1">
        <f t="array" ref="B3870">INDEX(JIS一覧!$A$1:$CQ$95, VALUE(LEFT(F3870, 2))+1, VALUE(RIGHT(F3870, 2))+1)</f>
        <v>早</v>
      </c>
      <c r="E3870" s="1">
        <f t="shared" si="305"/>
        <v>502</v>
      </c>
      <c r="F3870" s="7">
        <v>3365</v>
      </c>
      <c r="G3870" s="9" t="str" cm="1">
        <f t="array" ref="G3870">IF(LEN(F3870)=4,"1-"&amp;LEFT(F3870,2)&amp;"-"&amp;RIGHT(F3870,2),IF(AND(F3870="",B3870&lt;&gt;""),FindJISCoordinate(B3870),"No Code"))</f>
        <v>1-33-65</v>
      </c>
      <c r="H3870" s="3">
        <f t="shared" si="306"/>
        <v>26089</v>
      </c>
      <c r="I3870" s="3" t="str">
        <f t="shared" si="308"/>
        <v>U+65E9</v>
      </c>
      <c r="J3870" s="3" t="str">
        <f t="shared" si="309"/>
        <v>早</v>
      </c>
      <c r="K3870" s="3" t="b">
        <f t="shared" si="307"/>
        <v>1</v>
      </c>
    </row>
    <row r="3871" spans="2:11" x14ac:dyDescent="0.4">
      <c r="B3871" s="2" t="str" cm="1">
        <f t="array" ref="B3871">INDEX(JIS一覧!$A$1:$CQ$95, VALUE(LEFT(F3871, 2))+1, VALUE(RIGHT(F3871, 2))+1)</f>
        <v>艸</v>
      </c>
      <c r="E3871" s="1">
        <f t="shared" si="305"/>
        <v>502</v>
      </c>
      <c r="F3871" s="7">
        <v>7171</v>
      </c>
      <c r="G3871" s="9" t="str" cm="1">
        <f t="array" ref="G3871">IF(LEN(F3871)=4,"1-"&amp;LEFT(F3871,2)&amp;"-"&amp;RIGHT(F3871,2),IF(AND(F3871="",B3871&lt;&gt;""),FindJISCoordinate(B3871),"No Code"))</f>
        <v>1-71-71</v>
      </c>
      <c r="H3871" s="3">
        <f t="shared" si="306"/>
        <v>33400</v>
      </c>
      <c r="I3871" s="3" t="str">
        <f t="shared" si="308"/>
        <v>U+8278</v>
      </c>
      <c r="J3871" s="3" t="str">
        <f t="shared" si="309"/>
        <v>艸</v>
      </c>
      <c r="K3871" s="3" t="b">
        <f t="shared" si="307"/>
        <v>1</v>
      </c>
    </row>
    <row r="3872" spans="2:11" x14ac:dyDescent="0.4">
      <c r="B3872" s="2" t="str" cm="1">
        <f t="array" ref="B3872">INDEX(JIS一覧!$A$1:$CQ$95, VALUE(LEFT(F3872, 2))+1, VALUE(RIGHT(F3872, 2))+1)</f>
        <v>妝</v>
      </c>
      <c r="E3872" s="1">
        <f t="shared" si="305"/>
        <v>502</v>
      </c>
      <c r="F3872" s="7">
        <v>5303</v>
      </c>
      <c r="G3872" s="9" t="str" cm="1">
        <f t="array" ref="G3872">IF(LEN(F3872)=4,"1-"&amp;LEFT(F3872,2)&amp;"-"&amp;RIGHT(F3872,2),IF(AND(F3872="",B3872&lt;&gt;""),FindJISCoordinate(B3872),"No Code"))</f>
        <v>1-53-03</v>
      </c>
      <c r="H3872" s="3">
        <f t="shared" si="306"/>
        <v>22941</v>
      </c>
      <c r="I3872" s="3" t="str">
        <f t="shared" si="308"/>
        <v>U+599D</v>
      </c>
      <c r="J3872" s="3" t="str">
        <f t="shared" si="309"/>
        <v>妝</v>
      </c>
      <c r="K3872" s="3" t="b">
        <f t="shared" si="307"/>
        <v>1</v>
      </c>
    </row>
    <row r="3873" spans="2:11" x14ac:dyDescent="0.4">
      <c r="B3873" s="2" t="str" cm="1">
        <f t="array" ref="B3873">INDEX(JIS一覧!$A$1:$CQ$95, VALUE(LEFT(F3873, 2))+1, VALUE(RIGHT(F3873, 2))+1)</f>
        <v>宋</v>
      </c>
      <c r="E3873" s="1">
        <f t="shared" si="305"/>
        <v>502</v>
      </c>
      <c r="F3873" s="7">
        <v>3355</v>
      </c>
      <c r="G3873" s="9" t="str" cm="1">
        <f t="array" ref="G3873">IF(LEN(F3873)=4,"1-"&amp;LEFT(F3873,2)&amp;"-"&amp;RIGHT(F3873,2),IF(AND(F3873="",B3873&lt;&gt;""),FindJISCoordinate(B3873),"No Code"))</f>
        <v>1-33-55</v>
      </c>
      <c r="H3873" s="3">
        <f t="shared" si="306"/>
        <v>23435</v>
      </c>
      <c r="I3873" s="3" t="str">
        <f t="shared" si="308"/>
        <v>U+5B8B</v>
      </c>
      <c r="J3873" s="3" t="str">
        <f t="shared" si="309"/>
        <v>宋</v>
      </c>
      <c r="K3873" s="3" t="b">
        <f t="shared" si="307"/>
        <v>1</v>
      </c>
    </row>
    <row r="3874" spans="2:11" x14ac:dyDescent="0.4">
      <c r="B3874" s="2" t="str" cm="1">
        <f t="array" ref="B3874">INDEX(JIS一覧!$A$1:$CQ$95, VALUE(LEFT(F3874, 2))+1, VALUE(RIGHT(F3874, 2))+1)</f>
        <v>抓</v>
      </c>
      <c r="E3874" s="1">
        <f t="shared" si="305"/>
        <v>502</v>
      </c>
      <c r="F3874" s="7">
        <v>5720</v>
      </c>
      <c r="G3874" s="9" t="str" cm="1">
        <f t="array" ref="G3874">IF(LEN(F3874)=4,"1-"&amp;LEFT(F3874,2)&amp;"-"&amp;RIGHT(F3874,2),IF(AND(F3874="",B3874&lt;&gt;""),FindJISCoordinate(B3874),"No Code"))</f>
        <v>1-57-20</v>
      </c>
      <c r="H3874" s="3">
        <f t="shared" si="306"/>
        <v>25235</v>
      </c>
      <c r="I3874" s="3" t="str">
        <f t="shared" si="308"/>
        <v>U+6293</v>
      </c>
      <c r="J3874" s="3" t="str">
        <f t="shared" si="309"/>
        <v>抓</v>
      </c>
      <c r="K3874" s="3" t="b">
        <f t="shared" si="307"/>
        <v>1</v>
      </c>
    </row>
    <row r="3875" spans="2:11" x14ac:dyDescent="0.4">
      <c r="B3875" s="2" t="str" cm="1">
        <f t="array" ref="B3875">INDEX(JIS一覧!$A$1:$CQ$95, VALUE(LEFT(F3875, 2))+1, VALUE(RIGHT(F3875, 2))+1)</f>
        <v>皁</v>
      </c>
      <c r="E3875" s="1">
        <f t="shared" si="305"/>
        <v>502</v>
      </c>
      <c r="F3875" s="7">
        <v>8864</v>
      </c>
      <c r="G3875" s="9" t="str" cm="1">
        <f t="array" ref="G3875">IF(LEN(F3875)=4,"1-"&amp;LEFT(F3875,2)&amp;"-"&amp;RIGHT(F3875,2),IF(AND(F3875="",B3875&lt;&gt;""),FindJISCoordinate(B3875),"No Code"))</f>
        <v>1-88-64</v>
      </c>
      <c r="H3875" s="3">
        <f t="shared" si="306"/>
        <v>30337</v>
      </c>
      <c r="I3875" s="3" t="str">
        <f t="shared" si="308"/>
        <v>U+7681</v>
      </c>
      <c r="J3875" s="3" t="str">
        <f t="shared" si="309"/>
        <v>皁</v>
      </c>
      <c r="K3875" s="3" t="b">
        <f t="shared" si="307"/>
        <v>1</v>
      </c>
    </row>
    <row r="3876" spans="2:11" x14ac:dyDescent="0.4">
      <c r="B3876" s="2" t="str" cm="1">
        <f t="array" ref="B3876">INDEX(JIS一覧!$A$1:$CQ$95, VALUE(LEFT(F3876, 2))+1, VALUE(RIGHT(F3876, 2))+1)</f>
        <v>走</v>
      </c>
      <c r="E3876" s="1">
        <f t="shared" si="305"/>
        <v>502</v>
      </c>
      <c r="F3876" s="7">
        <v>3386</v>
      </c>
      <c r="G3876" s="9" t="str" cm="1">
        <f t="array" ref="G3876">IF(LEN(F3876)=4,"1-"&amp;LEFT(F3876,2)&amp;"-"&amp;RIGHT(F3876,2),IF(AND(F3876="",B3876&lt;&gt;""),FindJISCoordinate(B3876),"No Code"))</f>
        <v>1-33-86</v>
      </c>
      <c r="H3876" s="3">
        <f t="shared" si="306"/>
        <v>36208</v>
      </c>
      <c r="I3876" s="3" t="str">
        <f t="shared" si="308"/>
        <v>U+8D70</v>
      </c>
      <c r="J3876" s="3" t="str">
        <f t="shared" si="309"/>
        <v>走</v>
      </c>
      <c r="K3876" s="3" t="b">
        <f t="shared" si="307"/>
        <v>1</v>
      </c>
    </row>
    <row r="3877" spans="2:11" x14ac:dyDescent="0.4">
      <c r="B3877" s="2"/>
      <c r="C3877" t="s">
        <v>12102</v>
      </c>
      <c r="E3877" s="1">
        <f t="shared" si="305"/>
        <v>502</v>
      </c>
      <c r="G3877" s="9" t="str" cm="1">
        <f t="array" ref="G3877">IF(LEN(F3877)=4,"1-"&amp;LEFT(F3877,2)&amp;"-"&amp;RIGHT(F3877,2),IF(AND(F3877="",B3877&lt;&gt;""),FindJISCoordinate(B3877),"No Code"))</f>
        <v>No Code</v>
      </c>
      <c r="H3877" s="3" t="str">
        <f t="shared" si="306"/>
        <v/>
      </c>
      <c r="I3877" s="3" t="str">
        <f t="shared" si="308"/>
        <v/>
      </c>
      <c r="J3877" s="3" t="str">
        <f t="shared" si="309"/>
        <v/>
      </c>
      <c r="K3877" s="3" t="b">
        <f t="shared" si="307"/>
        <v>1</v>
      </c>
    </row>
    <row r="3878" spans="2:11" x14ac:dyDescent="0.4">
      <c r="B3878" s="2" t="str" cm="1">
        <f t="array" ref="B3878">INDEX(JIS一覧!$A$1:$CQ$95, VALUE(LEFT(F3878, 2))+1, VALUE(RIGHT(F3878, 2))+1)</f>
        <v>剏</v>
      </c>
      <c r="E3878" s="1">
        <f t="shared" si="305"/>
        <v>502</v>
      </c>
      <c r="F3878" s="7">
        <v>4976</v>
      </c>
      <c r="G3878" s="9" t="str" cm="1">
        <f t="array" ref="G3878">IF(LEN(F3878)=4,"1-"&amp;LEFT(F3878,2)&amp;"-"&amp;RIGHT(F3878,2),IF(AND(F3878="",B3878&lt;&gt;""),FindJISCoordinate(B3878),"No Code"))</f>
        <v>1-49-76</v>
      </c>
      <c r="H3878" s="3">
        <f t="shared" si="306"/>
        <v>21071</v>
      </c>
      <c r="I3878" s="3" t="str">
        <f t="shared" si="308"/>
        <v>U+524F</v>
      </c>
      <c r="J3878" s="3" t="str">
        <f t="shared" si="309"/>
        <v>剏</v>
      </c>
      <c r="K3878" s="3" t="b">
        <f t="shared" si="307"/>
        <v>1</v>
      </c>
    </row>
    <row r="3879" spans="2:11" x14ac:dyDescent="0.4">
      <c r="B3879" s="2" t="str" cm="1">
        <f t="array" ref="B3879">INDEX(JIS一覧!$A$1:$CQ$95, VALUE(LEFT(F3879, 2))+1, VALUE(RIGHT(F3879, 2))+1)</f>
        <v>帚</v>
      </c>
      <c r="E3879" s="1">
        <f t="shared" si="305"/>
        <v>502</v>
      </c>
      <c r="F3879" s="7">
        <v>5468</v>
      </c>
      <c r="G3879" s="9" t="str" cm="1">
        <f t="array" ref="G3879">IF(LEN(F3879)=4,"1-"&amp;LEFT(F3879,2)&amp;"-"&amp;RIGHT(F3879,2),IF(AND(F3879="",B3879&lt;&gt;""),FindJISCoordinate(B3879),"No Code"))</f>
        <v>1-54-68</v>
      </c>
      <c r="H3879" s="3">
        <f t="shared" si="306"/>
        <v>24090</v>
      </c>
      <c r="I3879" s="3" t="str">
        <f t="shared" si="308"/>
        <v>U+5E1A</v>
      </c>
      <c r="J3879" s="3" t="str">
        <f t="shared" si="309"/>
        <v>帚</v>
      </c>
      <c r="K3879" s="3" t="b">
        <f t="shared" si="307"/>
        <v>1</v>
      </c>
    </row>
    <row r="3880" spans="2:11" x14ac:dyDescent="0.4">
      <c r="B3880" s="2" t="str" cm="1">
        <f t="array" ref="B3880">INDEX(JIS一覧!$A$1:$CQ$95, VALUE(LEFT(F3880, 2))+1, VALUE(RIGHT(F3880, 2))+1)</f>
        <v>奏</v>
      </c>
      <c r="E3880" s="1">
        <f t="shared" si="305"/>
        <v>502</v>
      </c>
      <c r="F3880" s="7">
        <v>3353</v>
      </c>
      <c r="G3880" s="9" t="str" cm="1">
        <f t="array" ref="G3880">IF(LEN(F3880)=4,"1-"&amp;LEFT(F3880,2)&amp;"-"&amp;RIGHT(F3880,2),IF(AND(F3880="",B3880&lt;&gt;""),FindJISCoordinate(B3880),"No Code"))</f>
        <v>1-33-53</v>
      </c>
      <c r="H3880" s="3">
        <f t="shared" si="306"/>
        <v>22863</v>
      </c>
      <c r="I3880" s="3" t="str">
        <f t="shared" si="308"/>
        <v>U+594F</v>
      </c>
      <c r="J3880" s="3" t="str">
        <f t="shared" si="309"/>
        <v>奏</v>
      </c>
      <c r="K3880" s="3" t="b">
        <f t="shared" si="307"/>
        <v>1</v>
      </c>
    </row>
    <row r="3881" spans="2:11" x14ac:dyDescent="0.4">
      <c r="B3881" s="2" t="str" cm="1">
        <f t="array" ref="B3881">INDEX(JIS一覧!$A$1:$CQ$95, VALUE(LEFT(F3881, 2))+1, VALUE(RIGHT(F3881, 2))+1)</f>
        <v>怱</v>
      </c>
      <c r="E3881" s="1">
        <f t="shared" si="305"/>
        <v>502</v>
      </c>
      <c r="F3881" s="7">
        <v>5568</v>
      </c>
      <c r="G3881" s="9" t="str" cm="1">
        <f t="array" ref="G3881">IF(LEN(F3881)=4,"1-"&amp;LEFT(F3881,2)&amp;"-"&amp;RIGHT(F3881,2),IF(AND(F3881="",B3881&lt;&gt;""),FindJISCoordinate(B3881),"No Code"))</f>
        <v>1-55-68</v>
      </c>
      <c r="H3881" s="3">
        <f t="shared" si="306"/>
        <v>24625</v>
      </c>
      <c r="I3881" s="3" t="str">
        <f t="shared" si="308"/>
        <v>U+6031</v>
      </c>
      <c r="J3881" s="3" t="str">
        <f t="shared" si="309"/>
        <v>怱</v>
      </c>
      <c r="K3881" s="3" t="b">
        <f t="shared" si="307"/>
        <v>1</v>
      </c>
    </row>
    <row r="3882" spans="2:11" x14ac:dyDescent="0.4">
      <c r="B3882" s="2"/>
      <c r="C3882" t="s">
        <v>12103</v>
      </c>
      <c r="E3882" s="1">
        <f t="shared" si="305"/>
        <v>502</v>
      </c>
      <c r="G3882" s="9" t="str" cm="1">
        <f t="array" ref="G3882">IF(LEN(F3882)=4,"1-"&amp;LEFT(F3882,2)&amp;"-"&amp;RIGHT(F3882,2),IF(AND(F3882="",B3882&lt;&gt;""),FindJISCoordinate(B3882),"No Code"))</f>
        <v>No Code</v>
      </c>
      <c r="H3882" s="3" t="str">
        <f t="shared" si="306"/>
        <v/>
      </c>
      <c r="I3882" s="3" t="str">
        <f t="shared" si="308"/>
        <v/>
      </c>
      <c r="J3882" s="3" t="str">
        <f t="shared" si="309"/>
        <v/>
      </c>
      <c r="K3882" s="3" t="b">
        <f t="shared" si="307"/>
        <v>1</v>
      </c>
    </row>
    <row r="3883" spans="2:11" x14ac:dyDescent="0.4">
      <c r="B3883" s="2" t="str" cm="1">
        <f t="array" ref="B3883">INDEX(JIS一覧!$A$1:$CQ$95, VALUE(LEFT(F3883, 2))+1, VALUE(RIGHT(F3883, 2))+1)</f>
        <v>相</v>
      </c>
      <c r="E3883" s="1">
        <f t="shared" si="305"/>
        <v>502</v>
      </c>
      <c r="F3883" s="7">
        <v>3374</v>
      </c>
      <c r="G3883" s="9" t="str" cm="1">
        <f t="array" ref="G3883">IF(LEN(F3883)=4,"1-"&amp;LEFT(F3883,2)&amp;"-"&amp;RIGHT(F3883,2),IF(AND(F3883="",B3883&lt;&gt;""),FindJISCoordinate(B3883),"No Code"))</f>
        <v>1-33-74</v>
      </c>
      <c r="H3883" s="3">
        <f t="shared" si="306"/>
        <v>30456</v>
      </c>
      <c r="I3883" s="3" t="str">
        <f t="shared" si="308"/>
        <v>U+76F8</v>
      </c>
      <c r="J3883" s="3" t="str">
        <f t="shared" si="309"/>
        <v>相</v>
      </c>
      <c r="K3883" s="3" t="b">
        <f t="shared" si="307"/>
        <v>1</v>
      </c>
    </row>
    <row r="3884" spans="2:11" x14ac:dyDescent="0.4">
      <c r="B3884" s="2" t="str" cm="1">
        <f t="array" ref="B3884">INDEX(JIS一覧!$A$1:$CQ$95, VALUE(LEFT(F3884, 2))+1, VALUE(RIGHT(F3884, 2))+1)</f>
        <v>草</v>
      </c>
      <c r="E3884" s="1">
        <f t="shared" si="305"/>
        <v>502</v>
      </c>
      <c r="F3884" s="7">
        <v>3380</v>
      </c>
      <c r="G3884" s="9" t="str" cm="1">
        <f t="array" ref="G3884">IF(LEN(F3884)=4,"1-"&amp;LEFT(F3884,2)&amp;"-"&amp;RIGHT(F3884,2),IF(AND(F3884="",B3884&lt;&gt;""),FindJISCoordinate(B3884),"No Code"))</f>
        <v>1-33-80</v>
      </c>
      <c r="H3884" s="3">
        <f t="shared" si="306"/>
        <v>33609</v>
      </c>
      <c r="I3884" s="3" t="str">
        <f t="shared" si="308"/>
        <v>U+8349</v>
      </c>
      <c r="J3884" s="3" t="str">
        <f t="shared" si="309"/>
        <v>草</v>
      </c>
      <c r="K3884" s="3" t="b">
        <f t="shared" si="307"/>
        <v>1</v>
      </c>
    </row>
    <row r="3885" spans="2:11" x14ac:dyDescent="0.4">
      <c r="B3885" s="2" t="str" cm="1">
        <f t="array" ref="B3885">INDEX(JIS一覧!$A$1:$CQ$95, VALUE(LEFT(F3885, 2))+1, VALUE(RIGHT(F3885, 2))+1)</f>
        <v>荘</v>
      </c>
      <c r="E3885" s="1">
        <f t="shared" si="305"/>
        <v>502</v>
      </c>
      <c r="F3885" s="7">
        <v>3381</v>
      </c>
      <c r="G3885" s="9" t="str" cm="1">
        <f t="array" ref="G3885">IF(LEN(F3885)=4,"1-"&amp;LEFT(F3885,2)&amp;"-"&amp;RIGHT(F3885,2),IF(AND(F3885="",B3885&lt;&gt;""),FindJISCoordinate(B3885),"No Code"))</f>
        <v>1-33-81</v>
      </c>
      <c r="H3885" s="3">
        <f t="shared" si="306"/>
        <v>33624</v>
      </c>
      <c r="I3885" s="3" t="str">
        <f t="shared" si="308"/>
        <v>U+8358</v>
      </c>
      <c r="J3885" s="3" t="str">
        <f t="shared" si="309"/>
        <v>荘</v>
      </c>
      <c r="K3885" s="3" t="b">
        <f t="shared" si="307"/>
        <v>1</v>
      </c>
    </row>
    <row r="3886" spans="2:11" x14ac:dyDescent="0.4">
      <c r="B3886" s="2"/>
      <c r="C3886" s="6" t="s">
        <v>12104</v>
      </c>
      <c r="E3886" s="1">
        <f t="shared" si="305"/>
        <v>502</v>
      </c>
      <c r="G3886" s="9" t="str" cm="1">
        <f t="array" ref="G3886">IF(LEN(F3886)=4,"1-"&amp;LEFT(F3886,2)&amp;"-"&amp;RIGHT(F3886,2),IF(AND(F3886="",B3886&lt;&gt;""),FindJISCoordinate(B3886),"No Code"))</f>
        <v>No Code</v>
      </c>
      <c r="H3886" s="3" t="str">
        <f t="shared" si="306"/>
        <v/>
      </c>
      <c r="I3886" s="3" t="str">
        <f t="shared" si="308"/>
        <v/>
      </c>
      <c r="J3886" s="3" t="str">
        <f t="shared" si="309"/>
        <v/>
      </c>
      <c r="K3886" s="3" t="b">
        <f t="shared" si="307"/>
        <v>1</v>
      </c>
    </row>
    <row r="3887" spans="2:11" x14ac:dyDescent="0.4">
      <c r="B3887" s="2" t="str" cm="1">
        <f t="array" ref="B3887">INDEX(JIS一覧!$A$1:$CQ$95, VALUE(LEFT(F3887, 2))+1, VALUE(RIGHT(F3887, 2))+1)</f>
        <v>莊</v>
      </c>
      <c r="C3887" s="6" t="s">
        <v>12104</v>
      </c>
      <c r="E3887" s="1">
        <f t="shared" si="305"/>
        <v>502</v>
      </c>
      <c r="F3887" s="7">
        <v>7223</v>
      </c>
      <c r="G3887" s="9" t="str" cm="1">
        <f t="array" ref="G3887">IF(LEN(F3887)=4,"1-"&amp;LEFT(F3887,2)&amp;"-"&amp;RIGHT(F3887,2),IF(AND(F3887="",B3887&lt;&gt;""),FindJISCoordinate(B3887),"No Code"))</f>
        <v>1-72-23</v>
      </c>
      <c r="H3887" s="3">
        <f t="shared" si="306"/>
        <v>33674</v>
      </c>
      <c r="I3887" s="3" t="str">
        <f t="shared" si="308"/>
        <v>U+838A</v>
      </c>
      <c r="J3887" s="3" t="str">
        <f t="shared" si="309"/>
        <v>莊</v>
      </c>
      <c r="K3887" s="3" t="b">
        <f t="shared" si="307"/>
        <v>1</v>
      </c>
    </row>
    <row r="3888" spans="2:11" x14ac:dyDescent="0.4">
      <c r="B3888" s="2" t="str" cm="1">
        <f t="array" ref="B3888">INDEX(JIS一覧!$A$1:$CQ$95, VALUE(LEFT(F3888, 2))+1, VALUE(RIGHT(F3888, 2))+1)</f>
        <v>送</v>
      </c>
      <c r="E3888" s="1">
        <f t="shared" si="305"/>
        <v>502</v>
      </c>
      <c r="F3888" s="7">
        <v>3387</v>
      </c>
      <c r="G3888" s="9" t="str" cm="1">
        <f t="array" ref="G3888">IF(LEN(F3888)=4,"1-"&amp;LEFT(F3888,2)&amp;"-"&amp;RIGHT(F3888,2),IF(AND(F3888="",B3888&lt;&gt;""),FindJISCoordinate(B3888),"No Code"))</f>
        <v>1-33-87</v>
      </c>
      <c r="H3888" s="3">
        <f t="shared" si="306"/>
        <v>36865</v>
      </c>
      <c r="I3888" s="3" t="str">
        <f t="shared" si="308"/>
        <v>U+9001</v>
      </c>
      <c r="J3888" s="3" t="str">
        <f t="shared" si="309"/>
        <v>送</v>
      </c>
      <c r="K3888" s="3" t="b">
        <f t="shared" si="307"/>
        <v>1</v>
      </c>
    </row>
    <row r="3889" spans="2:11" x14ac:dyDescent="0.4">
      <c r="B3889" s="2"/>
      <c r="C3889" t="s">
        <v>12105</v>
      </c>
      <c r="E3889" s="1">
        <f t="shared" si="305"/>
        <v>502</v>
      </c>
      <c r="G3889" s="9" t="str" cm="1">
        <f t="array" ref="G3889">IF(LEN(F3889)=4,"1-"&amp;LEFT(F3889,2)&amp;"-"&amp;RIGHT(F3889,2),IF(AND(F3889="",B3889&lt;&gt;""),FindJISCoordinate(B3889),"No Code"))</f>
        <v>No Code</v>
      </c>
      <c r="H3889" s="3" t="str">
        <f t="shared" si="306"/>
        <v/>
      </c>
      <c r="I3889" s="3" t="str">
        <f t="shared" si="308"/>
        <v/>
      </c>
      <c r="J3889" s="3" t="str">
        <f t="shared" si="309"/>
        <v/>
      </c>
      <c r="K3889" s="3" t="b">
        <f t="shared" si="307"/>
        <v>1</v>
      </c>
    </row>
    <row r="3890" spans="2:11" x14ac:dyDescent="0.4">
      <c r="B3890" s="2" t="str" cm="1">
        <f t="array" ref="B3890">INDEX(JIS一覧!$A$1:$CQ$95, VALUE(LEFT(F3890, 2))+1, VALUE(RIGHT(F3890, 2))+1)</f>
        <v>倉</v>
      </c>
      <c r="E3890" s="1">
        <f t="shared" si="305"/>
        <v>502</v>
      </c>
      <c r="F3890" s="7">
        <v>3350</v>
      </c>
      <c r="G3890" s="9" t="str" cm="1">
        <f t="array" ref="G3890">IF(LEN(F3890)=4,"1-"&amp;LEFT(F3890,2)&amp;"-"&amp;RIGHT(F3890,2),IF(AND(F3890="",B3890&lt;&gt;""),FindJISCoordinate(B3890),"No Code"))</f>
        <v>1-33-50</v>
      </c>
      <c r="H3890" s="3">
        <f t="shared" si="306"/>
        <v>20489</v>
      </c>
      <c r="I3890" s="3" t="str">
        <f t="shared" si="308"/>
        <v>U+5009</v>
      </c>
      <c r="J3890" s="3" t="str">
        <f t="shared" si="309"/>
        <v>倉</v>
      </c>
      <c r="K3890" s="3" t="b">
        <f t="shared" si="307"/>
        <v>1</v>
      </c>
    </row>
    <row r="3891" spans="2:11" x14ac:dyDescent="0.4">
      <c r="B3891" s="2" t="str" cm="1">
        <f t="array" ref="B3891">INDEX(JIS一覧!$A$1:$CQ$95, VALUE(LEFT(F3891, 2))+1, VALUE(RIGHT(F3891, 2))+1)</f>
        <v>叟</v>
      </c>
      <c r="E3891" s="1">
        <f t="shared" si="305"/>
        <v>502</v>
      </c>
      <c r="F3891" s="7">
        <v>5055</v>
      </c>
      <c r="G3891" s="9" t="str" cm="1">
        <f t="array" ref="G3891">IF(LEN(F3891)=4,"1-"&amp;LEFT(F3891,2)&amp;"-"&amp;RIGHT(F3891,2),IF(AND(F3891="",B3891&lt;&gt;""),FindJISCoordinate(B3891),"No Code"))</f>
        <v>1-50-55</v>
      </c>
      <c r="H3891" s="3">
        <f t="shared" si="306"/>
        <v>21471</v>
      </c>
      <c r="I3891" s="3" t="str">
        <f t="shared" si="308"/>
        <v>U+53DF</v>
      </c>
      <c r="J3891" s="3" t="str">
        <f t="shared" si="309"/>
        <v>叟</v>
      </c>
      <c r="K3891" s="3" t="b">
        <f t="shared" si="307"/>
        <v>1</v>
      </c>
    </row>
    <row r="3892" spans="2:11" x14ac:dyDescent="0.4">
      <c r="B3892" s="2"/>
      <c r="C3892" t="s">
        <v>12106</v>
      </c>
      <c r="E3892" s="1">
        <f t="shared" si="305"/>
        <v>502</v>
      </c>
      <c r="G3892" s="9" t="str" cm="1">
        <f t="array" ref="G3892">IF(LEN(F3892)=4,"1-"&amp;LEFT(F3892,2)&amp;"-"&amp;RIGHT(F3892,2),IF(AND(F3892="",B3892&lt;&gt;""),FindJISCoordinate(B3892),"No Code"))</f>
        <v>No Code</v>
      </c>
      <c r="H3892" s="3" t="str">
        <f t="shared" si="306"/>
        <v/>
      </c>
      <c r="I3892" s="3" t="str">
        <f t="shared" si="308"/>
        <v/>
      </c>
      <c r="J3892" s="3" t="str">
        <f t="shared" si="309"/>
        <v/>
      </c>
      <c r="K3892" s="3" t="b">
        <f t="shared" si="307"/>
        <v>1</v>
      </c>
    </row>
    <row r="3893" spans="2:11" x14ac:dyDescent="0.4">
      <c r="B3893" s="2" t="str" cm="1">
        <f t="array" ref="B3893">INDEX(JIS一覧!$A$1:$CQ$95, VALUE(LEFT(F3893, 2))+1, VALUE(RIGHT(F3893, 2))+1)</f>
        <v>奘</v>
      </c>
      <c r="E3893" s="1">
        <f t="shared" si="305"/>
        <v>502</v>
      </c>
      <c r="F3893" s="7">
        <v>5289</v>
      </c>
      <c r="G3893" s="9" t="str" cm="1">
        <f t="array" ref="G3893">IF(LEN(F3893)=4,"1-"&amp;LEFT(F3893,2)&amp;"-"&amp;RIGHT(F3893,2),IF(AND(F3893="",B3893&lt;&gt;""),FindJISCoordinate(B3893),"No Code"))</f>
        <v>1-52-89</v>
      </c>
      <c r="H3893" s="3">
        <f t="shared" si="306"/>
        <v>22872</v>
      </c>
      <c r="I3893" s="3" t="str">
        <f t="shared" si="308"/>
        <v>U+5958</v>
      </c>
      <c r="J3893" s="3" t="str">
        <f t="shared" si="309"/>
        <v>奘</v>
      </c>
      <c r="K3893" s="3" t="b">
        <f t="shared" si="307"/>
        <v>1</v>
      </c>
    </row>
    <row r="3894" spans="2:11" x14ac:dyDescent="0.4">
      <c r="B3894" s="2" t="str" cm="1">
        <f t="array" ref="B3894">INDEX(JIS一覧!$A$1:$CQ$95, VALUE(LEFT(F3894, 2))+1, VALUE(RIGHT(F3894, 2))+1)</f>
        <v>弉</v>
      </c>
      <c r="C3894" t="s">
        <v>12107</v>
      </c>
      <c r="E3894" s="1">
        <f t="shared" si="305"/>
        <v>502</v>
      </c>
      <c r="F3894" s="7">
        <v>5518</v>
      </c>
      <c r="G3894" s="9" t="str" cm="1">
        <f t="array" ref="G3894">IF(LEN(F3894)=4,"1-"&amp;LEFT(F3894,2)&amp;"-"&amp;RIGHT(F3894,2),IF(AND(F3894="",B3894&lt;&gt;""),FindJISCoordinate(B3894),"No Code"))</f>
        <v>1-55-18</v>
      </c>
      <c r="H3894" s="3">
        <f t="shared" si="306"/>
        <v>24329</v>
      </c>
      <c r="I3894" s="3" t="str">
        <f t="shared" si="308"/>
        <v>U+5F09</v>
      </c>
      <c r="J3894" s="3" t="str">
        <f t="shared" si="309"/>
        <v>弉</v>
      </c>
      <c r="K3894" s="3" t="b">
        <f t="shared" si="307"/>
        <v>1</v>
      </c>
    </row>
    <row r="3895" spans="2:11" x14ac:dyDescent="0.4">
      <c r="B3895" s="2" t="str" cm="1">
        <f t="array" ref="B3895">INDEX(JIS一覧!$A$1:$CQ$95, VALUE(LEFT(F3895, 2))+1, VALUE(RIGHT(F3895, 2))+1)</f>
        <v>捜</v>
      </c>
      <c r="E3895" s="1">
        <f t="shared" ref="E3895:E3958" si="310">IF(D3895="",E3894,D3895+ROUNDUP(E3894-D3895,-2))</f>
        <v>502</v>
      </c>
      <c r="F3895" s="7">
        <v>3360</v>
      </c>
      <c r="G3895" s="9" t="str" cm="1">
        <f t="array" ref="G3895">IF(LEN(F3895)=4,"1-"&amp;LEFT(F3895,2)&amp;"-"&amp;RIGHT(F3895,2),IF(AND(F3895="",B3895&lt;&gt;""),FindJISCoordinate(B3895),"No Code"))</f>
        <v>1-33-60</v>
      </c>
      <c r="H3895" s="3">
        <f t="shared" si="306"/>
        <v>25436</v>
      </c>
      <c r="I3895" s="3" t="str">
        <f t="shared" si="308"/>
        <v>U+635C</v>
      </c>
      <c r="J3895" s="3" t="str">
        <f t="shared" si="309"/>
        <v>捜</v>
      </c>
      <c r="K3895" s="3" t="b">
        <f t="shared" si="307"/>
        <v>1</v>
      </c>
    </row>
    <row r="3896" spans="2:11" x14ac:dyDescent="0.4">
      <c r="B3896" s="2" t="str" cm="1">
        <f t="array" ref="B3896">INDEX(JIS一覧!$A$1:$CQ$95, VALUE(LEFT(F3896, 2))+1, VALUE(RIGHT(F3896, 2))+1)</f>
        <v>搜</v>
      </c>
      <c r="C3896" t="s">
        <v>12108</v>
      </c>
      <c r="E3896" s="1">
        <f t="shared" si="310"/>
        <v>502</v>
      </c>
      <c r="F3896" s="7">
        <v>5751</v>
      </c>
      <c r="G3896" s="9" t="str" cm="1">
        <f t="array" ref="G3896">IF(LEN(F3896)=4,"1-"&amp;LEFT(F3896,2)&amp;"-"&amp;RIGHT(F3896,2),IF(AND(F3896="",B3896&lt;&gt;""),FindJISCoordinate(B3896),"No Code"))</f>
        <v>1-57-51</v>
      </c>
      <c r="H3896" s="3">
        <f t="shared" si="306"/>
        <v>25628</v>
      </c>
      <c r="I3896" s="3" t="str">
        <f t="shared" si="308"/>
        <v>U+641C</v>
      </c>
      <c r="J3896" s="3" t="str">
        <f t="shared" si="309"/>
        <v>搜</v>
      </c>
      <c r="K3896" s="3" t="b">
        <f t="shared" si="307"/>
        <v>1</v>
      </c>
    </row>
    <row r="3897" spans="2:11" x14ac:dyDescent="0.4">
      <c r="B3897" s="2" t="str" cm="1">
        <f t="array" ref="B3897">INDEX(JIS一覧!$A$1:$CQ$95, VALUE(LEFT(F3897, 2))+1, VALUE(RIGHT(F3897, 2))+1)</f>
        <v>挿</v>
      </c>
      <c r="E3897" s="1">
        <f t="shared" si="310"/>
        <v>502</v>
      </c>
      <c r="F3897" s="7">
        <v>3362</v>
      </c>
      <c r="G3897" s="9" t="str" cm="1">
        <f t="array" ref="G3897">IF(LEN(F3897)=4,"1-"&amp;LEFT(F3897,2)&amp;"-"&amp;RIGHT(F3897,2),IF(AND(F3897="",B3897&lt;&gt;""),FindJISCoordinate(B3897),"No Code"))</f>
        <v>1-33-62</v>
      </c>
      <c r="H3897" s="3">
        <f t="shared" si="306"/>
        <v>25407</v>
      </c>
      <c r="I3897" s="3" t="str">
        <f t="shared" si="308"/>
        <v>U+633F</v>
      </c>
      <c r="J3897" s="3" t="str">
        <f t="shared" si="309"/>
        <v>挿</v>
      </c>
      <c r="K3897" s="3" t="b">
        <f t="shared" si="307"/>
        <v>1</v>
      </c>
    </row>
    <row r="3898" spans="2:11" x14ac:dyDescent="0.4">
      <c r="B3898" s="2" t="str" cm="1">
        <f t="array" ref="B3898">INDEX(JIS一覧!$A$1:$CQ$95, VALUE(LEFT(F3898, 2))+1, VALUE(RIGHT(F3898, 2))+1)</f>
        <v>插</v>
      </c>
      <c r="C3898" t="s">
        <v>12109</v>
      </c>
      <c r="E3898" s="1">
        <f t="shared" si="310"/>
        <v>502</v>
      </c>
      <c r="F3898" s="7">
        <v>5771</v>
      </c>
      <c r="G3898" s="9" t="str" cm="1">
        <f t="array" ref="G3898">IF(LEN(F3898)=4,"1-"&amp;LEFT(F3898,2)&amp;"-"&amp;RIGHT(F3898,2),IF(AND(F3898="",B3898&lt;&gt;""),FindJISCoordinate(B3898),"No Code"))</f>
        <v>1-57-71</v>
      </c>
      <c r="H3898" s="3">
        <f t="shared" si="306"/>
        <v>25554</v>
      </c>
      <c r="I3898" s="3" t="str">
        <f t="shared" si="308"/>
        <v>U+63D2</v>
      </c>
      <c r="J3898" s="3" t="str">
        <f t="shared" si="309"/>
        <v>插</v>
      </c>
      <c r="K3898" s="3" t="b">
        <f t="shared" si="307"/>
        <v>1</v>
      </c>
    </row>
    <row r="3899" spans="2:11" x14ac:dyDescent="0.4">
      <c r="B3899" s="2" t="str" cm="1">
        <f t="array" ref="B3899">INDEX(JIS一覧!$A$1:$CQ$95, VALUE(LEFT(F3899, 2))+1, VALUE(RIGHT(F3899, 2))+1)</f>
        <v>桑</v>
      </c>
      <c r="E3899" s="1">
        <f t="shared" si="310"/>
        <v>502</v>
      </c>
      <c r="F3899" s="7">
        <v>2312</v>
      </c>
      <c r="G3899" s="9" t="str" cm="1">
        <f t="array" ref="G3899">IF(LEN(F3899)=4,"1-"&amp;LEFT(F3899,2)&amp;"-"&amp;RIGHT(F3899,2),IF(AND(F3899="",B3899&lt;&gt;""),FindJISCoordinate(B3899),"No Code"))</f>
        <v>1-23-12</v>
      </c>
      <c r="H3899" s="3">
        <f t="shared" si="306"/>
        <v>26705</v>
      </c>
      <c r="I3899" s="3" t="str">
        <f t="shared" si="308"/>
        <v>U+6851</v>
      </c>
      <c r="J3899" s="3" t="str">
        <f t="shared" si="309"/>
        <v>桑</v>
      </c>
      <c r="K3899" s="3" t="b">
        <f t="shared" si="307"/>
        <v>1</v>
      </c>
    </row>
    <row r="3900" spans="2:11" x14ac:dyDescent="0.4">
      <c r="B3900" s="2" t="str" cm="1">
        <f t="array" ref="B3900">INDEX(JIS一覧!$A$1:$CQ$95, VALUE(LEFT(F3900, 2))+1, VALUE(RIGHT(F3900, 2))+1)</f>
        <v>笊</v>
      </c>
      <c r="E3900" s="1">
        <f t="shared" si="310"/>
        <v>502</v>
      </c>
      <c r="F3900" s="7">
        <v>6785</v>
      </c>
      <c r="G3900" s="9" t="str" cm="1">
        <f t="array" ref="G3900">IF(LEN(F3900)=4,"1-"&amp;LEFT(F3900,2)&amp;"-"&amp;RIGHT(F3900,2),IF(AND(F3900="",B3900&lt;&gt;""),FindJISCoordinate(B3900),"No Code"))</f>
        <v>1-67-85</v>
      </c>
      <c r="H3900" s="3">
        <f t="shared" si="306"/>
        <v>31498</v>
      </c>
      <c r="I3900" s="3" t="str">
        <f t="shared" si="308"/>
        <v>U+7B0A</v>
      </c>
      <c r="J3900" s="3" t="str">
        <f t="shared" si="309"/>
        <v>笊</v>
      </c>
      <c r="K3900" s="3" t="b">
        <f t="shared" si="307"/>
        <v>1</v>
      </c>
    </row>
    <row r="3901" spans="2:11" x14ac:dyDescent="0.4">
      <c r="B3901" s="2" t="str" cm="1">
        <f t="array" ref="B3901">INDEX(JIS一覧!$A$1:$CQ$95, VALUE(LEFT(F3901, 2))+1, VALUE(RIGHT(F3901, 2))+1)</f>
        <v>蚤</v>
      </c>
      <c r="E3901" s="1">
        <f t="shared" si="310"/>
        <v>502</v>
      </c>
      <c r="F3901" s="7">
        <v>3934</v>
      </c>
      <c r="G3901" s="9" t="str" cm="1">
        <f t="array" ref="G3901">IF(LEN(F3901)=4,"1-"&amp;LEFT(F3901,2)&amp;"-"&amp;RIGHT(F3901,2),IF(AND(F3901="",B3901&lt;&gt;""),FindJISCoordinate(B3901),"No Code"))</f>
        <v>1-39-34</v>
      </c>
      <c r="H3901" s="3">
        <f t="shared" si="306"/>
        <v>34468</v>
      </c>
      <c r="I3901" s="3" t="str">
        <f t="shared" si="308"/>
        <v>U+86A4</v>
      </c>
      <c r="J3901" s="3" t="str">
        <f t="shared" si="309"/>
        <v>蚤</v>
      </c>
      <c r="K3901" s="3" t="b">
        <f t="shared" si="307"/>
        <v>1</v>
      </c>
    </row>
    <row r="3902" spans="2:11" x14ac:dyDescent="0.4">
      <c r="B3902" s="2" t="str" cm="1">
        <f t="array" ref="B3902">INDEX(JIS一覧!$A$1:$CQ$95, VALUE(LEFT(F3902, 2))+1, VALUE(RIGHT(F3902, 2))+1)</f>
        <v>偬</v>
      </c>
      <c r="E3902" s="1">
        <f t="shared" si="310"/>
        <v>502</v>
      </c>
      <c r="F3902" s="7">
        <v>4888</v>
      </c>
      <c r="G3902" s="9" t="str" cm="1">
        <f t="array" ref="G3902">IF(LEN(F3902)=4,"1-"&amp;LEFT(F3902,2)&amp;"-"&amp;RIGHT(F3902,2),IF(AND(F3902="",B3902&lt;&gt;""),FindJISCoordinate(B3902),"No Code"))</f>
        <v>1-48-88</v>
      </c>
      <c r="H3902" s="3">
        <f t="shared" si="306"/>
        <v>20588</v>
      </c>
      <c r="I3902" s="3" t="str">
        <f t="shared" si="308"/>
        <v>U+506C</v>
      </c>
      <c r="J3902" s="3" t="str">
        <f t="shared" si="309"/>
        <v>偬</v>
      </c>
      <c r="K3902" s="3" t="b">
        <f t="shared" si="307"/>
        <v>1</v>
      </c>
    </row>
    <row r="3903" spans="2:11" x14ac:dyDescent="0.4">
      <c r="B3903" s="2" t="str" cm="1">
        <f t="array" ref="B3903">INDEX(JIS一覧!$A$1:$CQ$95, VALUE(LEFT(F3903, 2))+1, VALUE(RIGHT(F3903, 2))+1)</f>
        <v>爽</v>
      </c>
      <c r="E3903" s="1">
        <f t="shared" si="310"/>
        <v>502</v>
      </c>
      <c r="F3903" s="7">
        <v>3354</v>
      </c>
      <c r="G3903" s="9" t="str" cm="1">
        <f t="array" ref="G3903">IF(LEN(F3903)=4,"1-"&amp;LEFT(F3903,2)&amp;"-"&amp;RIGHT(F3903,2),IF(AND(F3903="",B3903&lt;&gt;""),FindJISCoordinate(B3903),"No Code"))</f>
        <v>1-33-54</v>
      </c>
      <c r="H3903" s="3">
        <f t="shared" si="306"/>
        <v>29245</v>
      </c>
      <c r="I3903" s="3" t="str">
        <f t="shared" si="308"/>
        <v>U+723D</v>
      </c>
      <c r="J3903" s="3" t="str">
        <f t="shared" si="309"/>
        <v>爽</v>
      </c>
      <c r="K3903" s="3" t="b">
        <f t="shared" si="307"/>
        <v>1</v>
      </c>
    </row>
    <row r="3904" spans="2:11" x14ac:dyDescent="0.4">
      <c r="B3904" s="2" t="str" cm="1">
        <f t="array" ref="B3904">INDEX(JIS一覧!$A$1:$CQ$95, VALUE(LEFT(F3904, 2))+1, VALUE(RIGHT(F3904, 2))+1)</f>
        <v>娵</v>
      </c>
      <c r="E3904" s="1">
        <f t="shared" si="310"/>
        <v>502</v>
      </c>
      <c r="F3904" s="7">
        <v>5323</v>
      </c>
      <c r="G3904" s="9" t="str" cm="1">
        <f t="array" ref="G3904">IF(LEN(F3904)=4,"1-"&amp;LEFT(F3904,2)&amp;"-"&amp;RIGHT(F3904,2),IF(AND(F3904="",B3904&lt;&gt;""),FindJISCoordinate(B3904),"No Code"))</f>
        <v>1-53-23</v>
      </c>
      <c r="H3904" s="3">
        <f t="shared" si="306"/>
        <v>23093</v>
      </c>
      <c r="I3904" s="3" t="str">
        <f t="shared" si="308"/>
        <v>U+5A35</v>
      </c>
      <c r="J3904" s="3" t="str">
        <f t="shared" si="309"/>
        <v>娵</v>
      </c>
      <c r="K3904" s="3" t="b">
        <f t="shared" si="307"/>
        <v>1</v>
      </c>
    </row>
    <row r="3905" spans="2:11" x14ac:dyDescent="0.4">
      <c r="B3905" s="2" t="str" cm="1">
        <f t="array" ref="B3905">INDEX(JIS一覧!$A$1:$CQ$95, VALUE(LEFT(F3905, 2))+1, VALUE(RIGHT(F3905, 2))+1)</f>
        <v>崢</v>
      </c>
      <c r="E3905" s="1">
        <f t="shared" si="310"/>
        <v>502</v>
      </c>
      <c r="F3905" s="7">
        <v>5436</v>
      </c>
      <c r="G3905" s="9" t="str" cm="1">
        <f t="array" ref="G3905">IF(LEN(F3905)=4,"1-"&amp;LEFT(F3905,2)&amp;"-"&amp;RIGHT(F3905,2),IF(AND(F3905="",B3905&lt;&gt;""),FindJISCoordinate(B3905),"No Code"))</f>
        <v>1-54-36</v>
      </c>
      <c r="H3905" s="3">
        <f t="shared" si="306"/>
        <v>23842</v>
      </c>
      <c r="I3905" s="3" t="str">
        <f t="shared" si="308"/>
        <v>U+5D22</v>
      </c>
      <c r="J3905" s="3" t="str">
        <f t="shared" si="309"/>
        <v>崢</v>
      </c>
      <c r="K3905" s="3" t="b">
        <f t="shared" si="307"/>
        <v>1</v>
      </c>
    </row>
    <row r="3906" spans="2:11" x14ac:dyDescent="0.4">
      <c r="B3906" s="2" t="str" cm="1">
        <f t="array" ref="B3906">INDEX(JIS一覧!$A$1:$CQ$95, VALUE(LEFT(F3906, 2))+1, VALUE(RIGHT(F3906, 2))+1)</f>
        <v>巣</v>
      </c>
      <c r="E3906" s="1">
        <f t="shared" si="310"/>
        <v>502</v>
      </c>
      <c r="F3906" s="7">
        <v>3367</v>
      </c>
      <c r="G3906" s="9" t="str" cm="1">
        <f t="array" ref="G3906">IF(LEN(F3906)=4,"1-"&amp;LEFT(F3906,2)&amp;"-"&amp;RIGHT(F3906,2),IF(AND(F3906="",B3906&lt;&gt;""),FindJISCoordinate(B3906),"No Code"))</f>
        <v>1-33-67</v>
      </c>
      <c r="H3906" s="3">
        <f t="shared" ref="H3906:H3969" si="311">IFERROR(_xlfn.UNICODE(B3906),"")</f>
        <v>24035</v>
      </c>
      <c r="I3906" s="3" t="str">
        <f t="shared" si="308"/>
        <v>U+5DE3</v>
      </c>
      <c r="J3906" s="3" t="str">
        <f t="shared" si="309"/>
        <v>巣</v>
      </c>
      <c r="K3906" s="3" t="b">
        <f t="shared" ref="K3906:K3969" si="312">B3906=J3906</f>
        <v>1</v>
      </c>
    </row>
    <row r="3907" spans="2:11" x14ac:dyDescent="0.4">
      <c r="B3907" s="2" t="str" cm="1">
        <f t="array" ref="B3907">INDEX(JIS一覧!$A$1:$CQ$95, VALUE(LEFT(F3907, 2))+1, VALUE(RIGHT(F3907, 2))+1)</f>
        <v>巢</v>
      </c>
      <c r="C3907" t="s">
        <v>12110</v>
      </c>
      <c r="E3907" s="1">
        <f t="shared" si="310"/>
        <v>502</v>
      </c>
      <c r="F3907" s="7">
        <v>8408</v>
      </c>
      <c r="G3907" s="9" t="str" cm="1">
        <f t="array" ref="G3907">IF(LEN(F3907)=4,"1-"&amp;LEFT(F3907,2)&amp;"-"&amp;RIGHT(F3907,2),IF(AND(F3907="",B3907&lt;&gt;""),FindJISCoordinate(B3907),"No Code"))</f>
        <v>1-84-08</v>
      </c>
      <c r="H3907" s="3">
        <f t="shared" si="311"/>
        <v>24034</v>
      </c>
      <c r="I3907" s="3" t="str">
        <f t="shared" si="308"/>
        <v>U+5DE2</v>
      </c>
      <c r="J3907" s="3" t="str">
        <f t="shared" si="309"/>
        <v>巢</v>
      </c>
      <c r="K3907" s="3" t="b">
        <f t="shared" si="312"/>
        <v>1</v>
      </c>
    </row>
    <row r="3908" spans="2:11" x14ac:dyDescent="0.4">
      <c r="B3908" s="2" t="str" cm="1">
        <f t="array" ref="B3908">INDEX(JIS一覧!$A$1:$CQ$95, VALUE(LEFT(F3908, 2))+1, VALUE(RIGHT(F3908, 2))+1)</f>
        <v>掃</v>
      </c>
      <c r="E3908" s="1">
        <f t="shared" si="310"/>
        <v>502</v>
      </c>
      <c r="F3908" s="7">
        <v>3361</v>
      </c>
      <c r="G3908" s="9" t="str" cm="1">
        <f t="array" ref="G3908">IF(LEN(F3908)=4,"1-"&amp;LEFT(F3908,2)&amp;"-"&amp;RIGHT(F3908,2),IF(AND(F3908="",B3908&lt;&gt;""),FindJISCoordinate(B3908),"No Code"))</f>
        <v>1-33-61</v>
      </c>
      <c r="H3908" s="3">
        <f t="shared" si="311"/>
        <v>25475</v>
      </c>
      <c r="I3908" s="3" t="str">
        <f t="shared" si="308"/>
        <v>U+6383</v>
      </c>
      <c r="J3908" s="3" t="str">
        <f t="shared" si="309"/>
        <v>掃</v>
      </c>
      <c r="K3908" s="3" t="b">
        <f t="shared" si="312"/>
        <v>1</v>
      </c>
    </row>
    <row r="3909" spans="2:11" x14ac:dyDescent="0.4">
      <c r="B3909" s="2"/>
      <c r="C3909" t="s">
        <v>12111</v>
      </c>
      <c r="E3909" s="1">
        <f t="shared" si="310"/>
        <v>502</v>
      </c>
      <c r="G3909" s="9" t="str" cm="1">
        <f t="array" ref="G3909">IF(LEN(F3909)=4,"1-"&amp;LEFT(F3909,2)&amp;"-"&amp;RIGHT(F3909,2),IF(AND(F3909="",B3909&lt;&gt;""),FindJISCoordinate(B3909),"No Code"))</f>
        <v>No Code</v>
      </c>
      <c r="H3909" s="3" t="str">
        <f t="shared" si="311"/>
        <v/>
      </c>
      <c r="I3909" s="3" t="str">
        <f t="shared" si="308"/>
        <v/>
      </c>
      <c r="J3909" s="3" t="str">
        <f t="shared" si="309"/>
        <v/>
      </c>
      <c r="K3909" s="3" t="b">
        <f t="shared" si="312"/>
        <v>1</v>
      </c>
    </row>
    <row r="3910" spans="2:11" x14ac:dyDescent="0.4">
      <c r="B3910" s="2" t="str" cm="1">
        <f t="array" ref="B3910">INDEX(JIS一覧!$A$1:$CQ$95, VALUE(LEFT(F3910, 2))+1, VALUE(RIGHT(F3910, 2))+1)</f>
        <v>掫</v>
      </c>
      <c r="E3910" s="1">
        <f t="shared" si="310"/>
        <v>502</v>
      </c>
      <c r="F3910" s="7">
        <v>5756</v>
      </c>
      <c r="G3910" s="9" t="str" cm="1">
        <f t="array" ref="G3910">IF(LEN(F3910)=4,"1-"&amp;LEFT(F3910,2)&amp;"-"&amp;RIGHT(F3910,2),IF(AND(F3910="",B3910&lt;&gt;""),FindJISCoordinate(B3910),"No Code"))</f>
        <v>1-57-56</v>
      </c>
      <c r="H3910" s="3">
        <f t="shared" si="311"/>
        <v>25515</v>
      </c>
      <c r="I3910" s="3" t="str">
        <f t="shared" si="308"/>
        <v>U+63AB</v>
      </c>
      <c r="J3910" s="3" t="str">
        <f t="shared" si="309"/>
        <v>掫</v>
      </c>
      <c r="K3910" s="3" t="b">
        <f t="shared" si="312"/>
        <v>1</v>
      </c>
    </row>
    <row r="3911" spans="2:11" x14ac:dyDescent="0.4">
      <c r="B3911" s="2" t="str" cm="1">
        <f t="array" ref="B3911">INDEX(JIS一覧!$A$1:$CQ$95, VALUE(LEFT(F3911, 2))+1, VALUE(RIGHT(F3911, 2))+1)</f>
        <v>曹</v>
      </c>
      <c r="E3911" s="1">
        <f t="shared" si="310"/>
        <v>502</v>
      </c>
      <c r="F3911" s="7">
        <v>3366</v>
      </c>
      <c r="G3911" s="9" t="str" cm="1">
        <f t="array" ref="G3911">IF(LEN(F3911)=4,"1-"&amp;LEFT(F3911,2)&amp;"-"&amp;RIGHT(F3911,2),IF(AND(F3911="",B3911&lt;&gt;""),FindJISCoordinate(B3911),"No Code"))</f>
        <v>1-33-66</v>
      </c>
      <c r="H3911" s="3">
        <f t="shared" si="311"/>
        <v>26361</v>
      </c>
      <c r="I3911" s="3" t="str">
        <f t="shared" si="308"/>
        <v>U+66F9</v>
      </c>
      <c r="J3911" s="3" t="str">
        <f t="shared" si="309"/>
        <v>曹</v>
      </c>
      <c r="K3911" s="3" t="b">
        <f t="shared" si="312"/>
        <v>1</v>
      </c>
    </row>
    <row r="3912" spans="2:11" x14ac:dyDescent="0.4">
      <c r="B3912" s="2" t="str" cm="1">
        <f t="array" ref="B3912">INDEX(JIS一覧!$A$1:$CQ$95, VALUE(LEFT(F3912, 2))+1, VALUE(RIGHT(F3912, 2))+1)</f>
        <v>曽</v>
      </c>
      <c r="E3912" s="1">
        <f t="shared" si="310"/>
        <v>502</v>
      </c>
      <c r="F3912" s="7">
        <v>3330</v>
      </c>
      <c r="G3912" s="9" t="str" cm="1">
        <f t="array" ref="G3912">IF(LEN(F3912)=4,"1-"&amp;LEFT(F3912,2)&amp;"-"&amp;RIGHT(F3912,2),IF(AND(F3912="",B3912&lt;&gt;""),FindJISCoordinate(B3912),"No Code"))</f>
        <v>1-33-30</v>
      </c>
      <c r="H3912" s="3">
        <f t="shared" si="311"/>
        <v>26365</v>
      </c>
      <c r="I3912" s="3" t="str">
        <f t="shared" si="308"/>
        <v>U+66FD</v>
      </c>
      <c r="J3912" s="3" t="str">
        <f t="shared" si="309"/>
        <v>曽</v>
      </c>
      <c r="K3912" s="3" t="b">
        <f t="shared" si="312"/>
        <v>1</v>
      </c>
    </row>
    <row r="3913" spans="2:11" x14ac:dyDescent="0.4">
      <c r="B3913" s="2" t="str" cm="1">
        <f t="array" ref="B3913">INDEX(JIS一覧!$A$1:$CQ$95, VALUE(LEFT(F3913, 2))+1, VALUE(RIGHT(F3913, 2))+1)</f>
        <v>曾</v>
      </c>
      <c r="E3913" s="1">
        <f t="shared" si="310"/>
        <v>502</v>
      </c>
      <c r="F3913" s="7">
        <v>3329</v>
      </c>
      <c r="G3913" s="9" t="str" cm="1">
        <f t="array" ref="G3913">IF(LEN(F3913)=4,"1-"&amp;LEFT(F3913,2)&amp;"-"&amp;RIGHT(F3913,2),IF(AND(F3913="",B3913&lt;&gt;""),FindJISCoordinate(B3913),"No Code"))</f>
        <v>1-33-29</v>
      </c>
      <c r="H3913" s="3">
        <f t="shared" si="311"/>
        <v>26366</v>
      </c>
      <c r="I3913" s="3" t="str">
        <f t="shared" si="308"/>
        <v>U+66FE</v>
      </c>
      <c r="J3913" s="3" t="str">
        <f t="shared" si="309"/>
        <v>曾</v>
      </c>
      <c r="K3913" s="3" t="b">
        <f t="shared" si="312"/>
        <v>1</v>
      </c>
    </row>
    <row r="3914" spans="2:11" x14ac:dyDescent="0.4">
      <c r="B3914" s="2" t="str" cm="1">
        <f t="array" ref="B3914">INDEX(JIS一覧!$A$1:$CQ$95, VALUE(LEFT(F3914, 2))+1, VALUE(RIGHT(F3914, 2))+1)</f>
        <v>淙</v>
      </c>
      <c r="E3914" s="1">
        <f t="shared" si="310"/>
        <v>502</v>
      </c>
      <c r="F3914" s="7">
        <v>6242</v>
      </c>
      <c r="G3914" s="9" t="str" cm="1">
        <f t="array" ref="G3914">IF(LEN(F3914)=4,"1-"&amp;LEFT(F3914,2)&amp;"-"&amp;RIGHT(F3914,2),IF(AND(F3914="",B3914&lt;&gt;""),FindJISCoordinate(B3914),"No Code"))</f>
        <v>1-62-42</v>
      </c>
      <c r="H3914" s="3">
        <f t="shared" si="311"/>
        <v>28121</v>
      </c>
      <c r="I3914" s="3" t="str">
        <f t="shared" ref="I3914:I3977" si="313">IFERROR("U+"&amp;DEC2HEX(H3914),"")</f>
        <v>U+6DD9</v>
      </c>
      <c r="J3914" s="3" t="str">
        <f t="shared" ref="J3914:J3977" si="314">IFERROR(_xlfn.UNICHAR(H3914),"")</f>
        <v>淙</v>
      </c>
      <c r="K3914" s="3" t="b">
        <f t="shared" si="312"/>
        <v>1</v>
      </c>
    </row>
    <row r="3915" spans="2:11" x14ac:dyDescent="0.4">
      <c r="B3915" s="2" t="str" cm="1">
        <f t="array" ref="B3915">INDEX(JIS一覧!$A$1:$CQ$95, VALUE(LEFT(F3915, 2))+1, VALUE(RIGHT(F3915, 2))+1)</f>
        <v>窓</v>
      </c>
      <c r="E3915" s="1">
        <f t="shared" si="310"/>
        <v>502</v>
      </c>
      <c r="F3915" s="7">
        <v>3375</v>
      </c>
      <c r="G3915" s="9" t="str" cm="1">
        <f t="array" ref="G3915">IF(LEN(F3915)=4,"1-"&amp;LEFT(F3915,2)&amp;"-"&amp;RIGHT(F3915,2),IF(AND(F3915="",B3915&lt;&gt;""),FindJISCoordinate(B3915),"No Code"))</f>
        <v>1-33-75</v>
      </c>
      <c r="H3915" s="3">
        <f t="shared" si="311"/>
        <v>31379</v>
      </c>
      <c r="I3915" s="3" t="str">
        <f t="shared" si="313"/>
        <v>U+7A93</v>
      </c>
      <c r="J3915" s="3" t="str">
        <f t="shared" si="314"/>
        <v>窓</v>
      </c>
      <c r="K3915" s="3" t="b">
        <f t="shared" si="312"/>
        <v>1</v>
      </c>
    </row>
    <row r="3916" spans="2:11" x14ac:dyDescent="0.4">
      <c r="B3916" s="2" t="str" cm="1">
        <f t="array" ref="B3916">INDEX(JIS一覧!$A$1:$CQ$95, VALUE(LEFT(F3916, 2))+1, VALUE(RIGHT(F3916, 2))+1)</f>
        <v>窗</v>
      </c>
      <c r="C3916" t="s">
        <v>12112</v>
      </c>
      <c r="E3916" s="1">
        <f t="shared" si="310"/>
        <v>502</v>
      </c>
      <c r="F3916" s="7">
        <v>6757</v>
      </c>
      <c r="G3916" s="9" t="str" cm="1">
        <f t="array" ref="G3916">IF(LEN(F3916)=4,"1-"&amp;LEFT(F3916,2)&amp;"-"&amp;RIGHT(F3916,2),IF(AND(F3916="",B3916&lt;&gt;""),FindJISCoordinate(B3916),"No Code"))</f>
        <v>1-67-57</v>
      </c>
      <c r="H3916" s="3">
        <f t="shared" si="311"/>
        <v>31383</v>
      </c>
      <c r="I3916" s="3" t="str">
        <f t="shared" si="313"/>
        <v>U+7A97</v>
      </c>
      <c r="J3916" s="3" t="str">
        <f t="shared" si="314"/>
        <v>窗</v>
      </c>
      <c r="K3916" s="3" t="b">
        <f t="shared" si="312"/>
        <v>1</v>
      </c>
    </row>
    <row r="3917" spans="2:11" x14ac:dyDescent="0.4">
      <c r="B3917" s="2" t="str" cm="1">
        <f t="array" ref="B3917">INDEX(JIS一覧!$A$1:$CQ$95, VALUE(LEFT(F3917, 2))+1, VALUE(RIGHT(F3917, 2))+1)</f>
        <v>創</v>
      </c>
      <c r="E3917" s="1">
        <f t="shared" si="310"/>
        <v>502</v>
      </c>
      <c r="F3917" s="7">
        <v>3347</v>
      </c>
      <c r="G3917" s="9" t="str" cm="1">
        <f t="array" ref="G3917">IF(LEN(F3917)=4,"1-"&amp;LEFT(F3917,2)&amp;"-"&amp;RIGHT(F3917,2),IF(AND(F3917="",B3917&lt;&gt;""),FindJISCoordinate(B3917),"No Code"))</f>
        <v>1-33-47</v>
      </c>
      <c r="H3917" s="3">
        <f t="shared" si="311"/>
        <v>21109</v>
      </c>
      <c r="I3917" s="3" t="str">
        <f t="shared" si="313"/>
        <v>U+5275</v>
      </c>
      <c r="J3917" s="3" t="str">
        <f t="shared" si="314"/>
        <v>創</v>
      </c>
      <c r="K3917" s="3" t="b">
        <f t="shared" si="312"/>
        <v>1</v>
      </c>
    </row>
    <row r="3918" spans="2:11" x14ac:dyDescent="0.4">
      <c r="B3918" s="2" t="str" cm="1">
        <f t="array" ref="B3918">INDEX(JIS一覧!$A$1:$CQ$95, VALUE(LEFT(F3918, 2))+1, VALUE(RIGHT(F3918, 2))+1)</f>
        <v>喪</v>
      </c>
      <c r="E3918" s="1">
        <f t="shared" si="310"/>
        <v>502</v>
      </c>
      <c r="F3918" s="7">
        <v>3351</v>
      </c>
      <c r="G3918" s="9" t="str" cm="1">
        <f t="array" ref="G3918">IF(LEN(F3918)=4,"1-"&amp;LEFT(F3918,2)&amp;"-"&amp;RIGHT(F3918,2),IF(AND(F3918="",B3918&lt;&gt;""),FindJISCoordinate(B3918),"No Code"))</f>
        <v>1-33-51</v>
      </c>
      <c r="H3918" s="3">
        <f t="shared" si="311"/>
        <v>21930</v>
      </c>
      <c r="I3918" s="3" t="str">
        <f t="shared" si="313"/>
        <v>U+55AA</v>
      </c>
      <c r="J3918" s="3" t="str">
        <f t="shared" si="314"/>
        <v>喪</v>
      </c>
      <c r="K3918" s="3" t="b">
        <f t="shared" si="312"/>
        <v>1</v>
      </c>
    </row>
    <row r="3919" spans="2:11" x14ac:dyDescent="0.4">
      <c r="B3919" s="2" t="str" cm="1">
        <f t="array" ref="B3919">INDEX(JIS一覧!$A$1:$CQ$95, VALUE(LEFT(F3919, 2))+1, VALUE(RIGHT(F3919, 2))+1)</f>
        <v>惣</v>
      </c>
      <c r="E3919" s="1">
        <f t="shared" si="310"/>
        <v>502</v>
      </c>
      <c r="F3919" s="7">
        <v>3358</v>
      </c>
      <c r="G3919" s="9" t="str" cm="1">
        <f t="array" ref="G3919">IF(LEN(F3919)=4,"1-"&amp;LEFT(F3919,2)&amp;"-"&amp;RIGHT(F3919,2),IF(AND(F3919="",B3919&lt;&gt;""),FindJISCoordinate(B3919),"No Code"))</f>
        <v>1-33-58</v>
      </c>
      <c r="H3919" s="3">
        <f t="shared" si="311"/>
        <v>24803</v>
      </c>
      <c r="I3919" s="3" t="str">
        <f t="shared" si="313"/>
        <v>U+60E3</v>
      </c>
      <c r="J3919" s="3" t="str">
        <f t="shared" si="314"/>
        <v>惣</v>
      </c>
      <c r="K3919" s="3" t="b">
        <f t="shared" si="312"/>
        <v>1</v>
      </c>
    </row>
    <row r="3920" spans="2:11" x14ac:dyDescent="0.4">
      <c r="B3920" s="2" t="str" cm="1">
        <f t="array" ref="B3920">INDEX(JIS一覧!$A$1:$CQ$95, VALUE(LEFT(F3920, 2))+1, VALUE(RIGHT(F3920, 2))+1)</f>
        <v>棗</v>
      </c>
      <c r="E3920" s="1">
        <f t="shared" si="310"/>
        <v>502</v>
      </c>
      <c r="F3920" s="7">
        <v>6007</v>
      </c>
      <c r="G3920" s="9" t="str" cm="1">
        <f t="array" ref="G3920">IF(LEN(F3920)=4,"1-"&amp;LEFT(F3920,2)&amp;"-"&amp;RIGHT(F3920,2),IF(AND(F3920="",B3920&lt;&gt;""),FindJISCoordinate(B3920),"No Code"))</f>
        <v>1-60-07</v>
      </c>
      <c r="H3920" s="3">
        <f t="shared" si="311"/>
        <v>26839</v>
      </c>
      <c r="I3920" s="3" t="str">
        <f t="shared" si="313"/>
        <v>U+68D7</v>
      </c>
      <c r="J3920" s="3" t="str">
        <f t="shared" si="314"/>
        <v>棗</v>
      </c>
      <c r="K3920" s="3" t="b">
        <f t="shared" si="312"/>
        <v>1</v>
      </c>
    </row>
    <row r="3921" spans="2:11" x14ac:dyDescent="0.4">
      <c r="B3921" s="2" t="str" cm="1">
        <f t="array" ref="B3921">INDEX(JIS一覧!$A$1:$CQ$95, VALUE(LEFT(F3921, 2))+1, VALUE(RIGHT(F3921, 2))+1)</f>
        <v>湊</v>
      </c>
      <c r="E3921" s="1">
        <f t="shared" si="310"/>
        <v>502</v>
      </c>
      <c r="F3921" s="7">
        <v>4411</v>
      </c>
      <c r="G3921" s="9" t="str" cm="1">
        <f t="array" ref="G3921">IF(LEN(F3921)=4,"1-"&amp;LEFT(F3921,2)&amp;"-"&amp;RIGHT(F3921,2),IF(AND(F3921="",B3921&lt;&gt;""),FindJISCoordinate(B3921),"No Code"))</f>
        <v>1-44-11</v>
      </c>
      <c r="H3921" s="3">
        <f t="shared" si="311"/>
        <v>28234</v>
      </c>
      <c r="I3921" s="3" t="str">
        <f t="shared" si="313"/>
        <v>U+6E4A</v>
      </c>
      <c r="J3921" s="3" t="str">
        <f t="shared" si="314"/>
        <v>湊</v>
      </c>
      <c r="K3921" s="3" t="b">
        <f t="shared" si="312"/>
        <v>1</v>
      </c>
    </row>
    <row r="3922" spans="2:11" x14ac:dyDescent="0.4">
      <c r="B3922" s="2" t="str" cm="1">
        <f t="array" ref="B3922">INDEX(JIS一覧!$A$1:$CQ$95, VALUE(LEFT(F3922, 2))+1, VALUE(RIGHT(F3922, 2))+1)</f>
        <v>痩</v>
      </c>
      <c r="E3922" s="1">
        <f t="shared" si="310"/>
        <v>502</v>
      </c>
      <c r="F3922" s="7">
        <v>3373</v>
      </c>
      <c r="G3922" s="9" t="str" cm="1">
        <f t="array" ref="G3922">IF(LEN(F3922)=4,"1-"&amp;LEFT(F3922,2)&amp;"-"&amp;RIGHT(F3922,2),IF(AND(F3922="",B3922&lt;&gt;""),FindJISCoordinate(B3922),"No Code"))</f>
        <v>1-33-73</v>
      </c>
      <c r="H3922" s="3">
        <f t="shared" si="311"/>
        <v>30185</v>
      </c>
      <c r="I3922" s="3" t="str">
        <f t="shared" si="313"/>
        <v>U+75E9</v>
      </c>
      <c r="J3922" s="3" t="str">
        <f t="shared" si="314"/>
        <v>痩</v>
      </c>
      <c r="K3922" s="3" t="b">
        <f t="shared" si="312"/>
        <v>1</v>
      </c>
    </row>
    <row r="3923" spans="2:11" x14ac:dyDescent="0.4">
      <c r="B3923" s="2" t="str" cm="1">
        <f t="array" ref="B3923">INDEX(JIS一覧!$A$1:$CQ$95, VALUE(LEFT(F3923, 2))+1, VALUE(RIGHT(F3923, 2))+1)</f>
        <v>瘦</v>
      </c>
      <c r="C3923" t="s">
        <v>12113</v>
      </c>
      <c r="E3923" s="1">
        <f t="shared" si="310"/>
        <v>502</v>
      </c>
      <c r="F3923" s="7">
        <v>9493</v>
      </c>
      <c r="G3923" s="9" t="str" cm="1">
        <f t="array" ref="G3923">IF(LEN(F3923)=4,"1-"&amp;LEFT(F3923,2)&amp;"-"&amp;RIGHT(F3923,2),IF(AND(F3923="",B3923&lt;&gt;""),FindJISCoordinate(B3923),"No Code"))</f>
        <v>1-94-93</v>
      </c>
      <c r="H3923" s="3">
        <f t="shared" si="311"/>
        <v>30246</v>
      </c>
      <c r="I3923" s="3" t="str">
        <f t="shared" si="313"/>
        <v>U+7626</v>
      </c>
      <c r="J3923" s="3" t="str">
        <f t="shared" si="314"/>
        <v>瘦</v>
      </c>
      <c r="K3923" s="3" t="b">
        <f t="shared" si="312"/>
        <v>1</v>
      </c>
    </row>
    <row r="3924" spans="2:11" x14ac:dyDescent="0.4">
      <c r="B3924" s="2" t="str" cm="1">
        <f t="array" ref="B3924">INDEX(JIS一覧!$A$1:$CQ$95, VALUE(LEFT(F3924, 2))+1, VALUE(RIGHT(F3924, 2))+1)</f>
        <v>葬</v>
      </c>
      <c r="E3924" s="1">
        <f t="shared" si="310"/>
        <v>502</v>
      </c>
      <c r="F3924" s="7">
        <v>3382</v>
      </c>
      <c r="G3924" s="9" t="str" cm="1">
        <f t="array" ref="G3924">IF(LEN(F3924)=4,"1-"&amp;LEFT(F3924,2)&amp;"-"&amp;RIGHT(F3924,2),IF(AND(F3924="",B3924&lt;&gt;""),FindJISCoordinate(B3924),"No Code"))</f>
        <v>1-33-82</v>
      </c>
      <c r="H3924" s="3">
        <f t="shared" si="311"/>
        <v>33900</v>
      </c>
      <c r="I3924" s="3" t="str">
        <f t="shared" si="313"/>
        <v>U+846C</v>
      </c>
      <c r="J3924" s="3" t="str">
        <f t="shared" si="314"/>
        <v>葬</v>
      </c>
      <c r="K3924" s="3" t="b">
        <f t="shared" si="312"/>
        <v>1</v>
      </c>
    </row>
    <row r="3925" spans="2:11" x14ac:dyDescent="0.4">
      <c r="B3925" s="2" t="str" cm="1">
        <f t="array" ref="B3925">INDEX(JIS一覧!$A$1:$CQ$95, VALUE(LEFT(F3925, 2))+1, VALUE(RIGHT(F3925, 2))+1)</f>
        <v>葱</v>
      </c>
      <c r="E3925" s="1">
        <f t="shared" si="310"/>
        <v>502</v>
      </c>
      <c r="F3925" s="7">
        <v>3912</v>
      </c>
      <c r="G3925" s="9" t="str" cm="1">
        <f t="array" ref="G3925">IF(LEN(F3925)=4,"1-"&amp;LEFT(F3925,2)&amp;"-"&amp;RIGHT(F3925,2),IF(AND(F3925="",B3925&lt;&gt;""),FindJISCoordinate(B3925),"No Code"))</f>
        <v>1-39-12</v>
      </c>
      <c r="H3925" s="3">
        <f t="shared" si="311"/>
        <v>33905</v>
      </c>
      <c r="I3925" s="3" t="str">
        <f t="shared" si="313"/>
        <v>U+8471</v>
      </c>
      <c r="J3925" s="3" t="str">
        <f t="shared" si="314"/>
        <v>葱</v>
      </c>
      <c r="K3925" s="3" t="b">
        <f t="shared" si="312"/>
        <v>1</v>
      </c>
    </row>
    <row r="3926" spans="2:11" x14ac:dyDescent="0.4">
      <c r="B3926" s="2" t="str" cm="1">
        <f t="array" ref="B3926">INDEX(JIS一覧!$A$1:$CQ$95, VALUE(LEFT(F3926, 2))+1, VALUE(RIGHT(F3926, 2))+1)</f>
        <v>装</v>
      </c>
      <c r="E3926" s="1">
        <f t="shared" si="310"/>
        <v>502</v>
      </c>
      <c r="F3926" s="7">
        <v>3385</v>
      </c>
      <c r="G3926" s="9" t="str" cm="1">
        <f t="array" ref="G3926">IF(LEN(F3926)=4,"1-"&amp;LEFT(F3926,2)&amp;"-"&amp;RIGHT(F3926,2),IF(AND(F3926="",B3926&lt;&gt;""),FindJISCoordinate(B3926),"No Code"))</f>
        <v>1-33-85</v>
      </c>
      <c r="H3926" s="3">
        <f t="shared" si="311"/>
        <v>35013</v>
      </c>
      <c r="I3926" s="3" t="str">
        <f t="shared" si="313"/>
        <v>U+88C5</v>
      </c>
      <c r="J3926" s="3" t="str">
        <f t="shared" si="314"/>
        <v>装</v>
      </c>
      <c r="K3926" s="3" t="b">
        <f t="shared" si="312"/>
        <v>1</v>
      </c>
    </row>
    <row r="3927" spans="2:11" x14ac:dyDescent="0.4">
      <c r="B3927" s="2" t="str" cm="1">
        <f t="array" ref="B3927">INDEX(JIS一覧!$A$1:$CQ$95, VALUE(LEFT(F3927, 2))+1, VALUE(RIGHT(F3927, 2))+1)</f>
        <v>裝</v>
      </c>
      <c r="C3927" t="s">
        <v>12114</v>
      </c>
      <c r="E3927" s="1">
        <f t="shared" si="310"/>
        <v>502</v>
      </c>
      <c r="F3927" s="7">
        <v>7470</v>
      </c>
      <c r="G3927" s="9" t="str" cm="1">
        <f t="array" ref="G3927">IF(LEN(F3927)=4,"1-"&amp;LEFT(F3927,2)&amp;"-"&amp;RIGHT(F3927,2),IF(AND(F3927="",B3927&lt;&gt;""),FindJISCoordinate(B3927),"No Code"))</f>
        <v>1-74-70</v>
      </c>
      <c r="H3927" s="3">
        <f t="shared" si="311"/>
        <v>35037</v>
      </c>
      <c r="I3927" s="3" t="str">
        <f t="shared" si="313"/>
        <v>U+88DD</v>
      </c>
      <c r="J3927" s="3" t="str">
        <f t="shared" si="314"/>
        <v>裝</v>
      </c>
      <c r="K3927" s="3" t="b">
        <f t="shared" si="312"/>
        <v>1</v>
      </c>
    </row>
    <row r="3928" spans="2:11" x14ac:dyDescent="0.4">
      <c r="B3928" s="2" t="str" cm="1">
        <f t="array" ref="B3928">INDEX(JIS一覧!$A$1:$CQ$95, VALUE(LEFT(F3928, 2))+1, VALUE(RIGHT(F3928, 2))+1)</f>
        <v>僧</v>
      </c>
      <c r="E3928" s="1">
        <f t="shared" si="310"/>
        <v>502</v>
      </c>
      <c r="F3928" s="7">
        <v>3346</v>
      </c>
      <c r="G3928" s="9" t="str" cm="1">
        <f t="array" ref="G3928">IF(LEN(F3928)=4,"1-"&amp;LEFT(F3928,2)&amp;"-"&amp;RIGHT(F3928,2),IF(AND(F3928="",B3928&lt;&gt;""),FindJISCoordinate(B3928),"No Code"))</f>
        <v>1-33-46</v>
      </c>
      <c r="H3928" s="3">
        <f t="shared" si="311"/>
        <v>20711</v>
      </c>
      <c r="I3928" s="3" t="str">
        <f t="shared" si="313"/>
        <v>U+50E7</v>
      </c>
      <c r="J3928" s="3" t="str">
        <f t="shared" si="314"/>
        <v>僧</v>
      </c>
      <c r="K3928" s="3" t="b">
        <f t="shared" si="312"/>
        <v>1</v>
      </c>
    </row>
    <row r="3929" spans="2:11" x14ac:dyDescent="0.4">
      <c r="B3929" s="2" t="str" cm="1">
        <f t="array" ref="B3929">INDEX(JIS一覧!$A$1:$CQ$95, VALUE(LEFT(F3929, 2))+1, VALUE(RIGHT(F3929, 2))+1)</f>
        <v>僧</v>
      </c>
      <c r="E3929" s="1">
        <f t="shared" si="310"/>
        <v>502</v>
      </c>
      <c r="F3929" s="7">
        <v>1441</v>
      </c>
      <c r="G3929" s="9" t="str" cm="1">
        <f t="array" ref="G3929">IF(LEN(F3929)=4,"1-"&amp;LEFT(F3929,2)&amp;"-"&amp;RIGHT(F3929,2),IF(AND(F3929="",B3929&lt;&gt;""),FindJISCoordinate(B3929),"No Code"))</f>
        <v>1-14-41</v>
      </c>
      <c r="H3929" s="3">
        <f t="shared" si="311"/>
        <v>64049</v>
      </c>
      <c r="I3929" s="3" t="str">
        <f t="shared" si="313"/>
        <v>U+FA31</v>
      </c>
      <c r="J3929" s="3" t="str">
        <f t="shared" si="314"/>
        <v>僧</v>
      </c>
      <c r="K3929" s="3" t="b">
        <f t="shared" si="312"/>
        <v>1</v>
      </c>
    </row>
    <row r="3930" spans="2:11" x14ac:dyDescent="0.4">
      <c r="B3930" s="2" t="str" cm="1">
        <f t="array" ref="B3930">INDEX(JIS一覧!$A$1:$CQ$95, VALUE(LEFT(F3930, 2))+1, VALUE(RIGHT(F3930, 2))+1)</f>
        <v>剿</v>
      </c>
      <c r="E3930" s="1">
        <f t="shared" si="310"/>
        <v>502</v>
      </c>
      <c r="F3930" s="7">
        <v>4986</v>
      </c>
      <c r="G3930" s="9" t="str" cm="1">
        <f t="array" ref="G3930">IF(LEN(F3930)=4,"1-"&amp;LEFT(F3930,2)&amp;"-"&amp;RIGHT(F3930,2),IF(AND(F3930="",B3930&lt;&gt;""),FindJISCoordinate(B3930),"No Code"))</f>
        <v>1-49-86</v>
      </c>
      <c r="H3930" s="3">
        <f t="shared" si="311"/>
        <v>21119</v>
      </c>
      <c r="I3930" s="3" t="str">
        <f t="shared" si="313"/>
        <v>U+527F</v>
      </c>
      <c r="J3930" s="3" t="str">
        <f t="shared" si="314"/>
        <v>剿</v>
      </c>
      <c r="K3930" s="3" t="b">
        <f t="shared" si="312"/>
        <v>1</v>
      </c>
    </row>
    <row r="3931" spans="2:11" x14ac:dyDescent="0.4">
      <c r="B3931" s="2"/>
      <c r="C3931" t="s">
        <v>12115</v>
      </c>
      <c r="E3931" s="1">
        <f t="shared" si="310"/>
        <v>502</v>
      </c>
      <c r="G3931" s="9" t="str" cm="1">
        <f t="array" ref="G3931">IF(LEN(F3931)=4,"1-"&amp;LEFT(F3931,2)&amp;"-"&amp;RIGHT(F3931,2),IF(AND(F3931="",B3931&lt;&gt;""),FindJISCoordinate(B3931),"No Code"))</f>
        <v>No Code</v>
      </c>
      <c r="H3931" s="3" t="str">
        <f t="shared" si="311"/>
        <v/>
      </c>
      <c r="I3931" s="3" t="str">
        <f t="shared" si="313"/>
        <v/>
      </c>
      <c r="J3931" s="3" t="str">
        <f t="shared" si="314"/>
        <v/>
      </c>
      <c r="K3931" s="3" t="b">
        <f t="shared" si="312"/>
        <v>1</v>
      </c>
    </row>
    <row r="3932" spans="2:11" x14ac:dyDescent="0.4">
      <c r="B3932" s="2" t="str" cm="1">
        <f t="array" ref="B3932">INDEX(JIS一覧!$A$1:$CQ$95, VALUE(LEFT(F3932, 2))+1, VALUE(RIGHT(F3932, 2))+1)</f>
        <v>勦</v>
      </c>
      <c r="E3932" s="1">
        <f t="shared" si="310"/>
        <v>502</v>
      </c>
      <c r="F3932" s="7">
        <v>5011</v>
      </c>
      <c r="G3932" s="9" t="str" cm="1">
        <f t="array" ref="G3932">IF(LEN(F3932)=4,"1-"&amp;LEFT(F3932,2)&amp;"-"&amp;RIGHT(F3932,2),IF(AND(F3932="",B3932&lt;&gt;""),FindJISCoordinate(B3932),"No Code"))</f>
        <v>1-50-11</v>
      </c>
      <c r="H3932" s="3">
        <f t="shared" si="311"/>
        <v>21222</v>
      </c>
      <c r="I3932" s="3" t="str">
        <f t="shared" si="313"/>
        <v>U+52E6</v>
      </c>
      <c r="J3932" s="3" t="str">
        <f t="shared" si="314"/>
        <v>勦</v>
      </c>
      <c r="K3932" s="3" t="b">
        <f t="shared" si="312"/>
        <v>1</v>
      </c>
    </row>
    <row r="3933" spans="2:11" x14ac:dyDescent="0.4">
      <c r="B3933" s="2"/>
      <c r="C3933" t="s">
        <v>12116</v>
      </c>
      <c r="E3933" s="1">
        <f t="shared" si="310"/>
        <v>502</v>
      </c>
      <c r="G3933" s="9" t="str" cm="1">
        <f t="array" ref="G3933">IF(LEN(F3933)=4,"1-"&amp;LEFT(F3933,2)&amp;"-"&amp;RIGHT(F3933,2),IF(AND(F3933="",B3933&lt;&gt;""),FindJISCoordinate(B3933),"No Code"))</f>
        <v>No Code</v>
      </c>
      <c r="H3933" s="3" t="str">
        <f t="shared" si="311"/>
        <v/>
      </c>
      <c r="I3933" s="3" t="str">
        <f t="shared" si="313"/>
        <v/>
      </c>
      <c r="J3933" s="3" t="str">
        <f t="shared" si="314"/>
        <v/>
      </c>
      <c r="K3933" s="3" t="b">
        <f t="shared" si="312"/>
        <v>1</v>
      </c>
    </row>
    <row r="3934" spans="2:11" x14ac:dyDescent="0.4">
      <c r="B3934" s="2" t="str" cm="1">
        <f t="array" ref="B3934">INDEX(JIS一覧!$A$1:$CQ$95, VALUE(LEFT(F3934, 2))+1, VALUE(RIGHT(F3934, 2))+1)</f>
        <v>嫂</v>
      </c>
      <c r="E3934" s="1">
        <f t="shared" si="310"/>
        <v>502</v>
      </c>
      <c r="F3934" s="7">
        <v>5331</v>
      </c>
      <c r="G3934" s="9" t="str" cm="1">
        <f t="array" ref="G3934">IF(LEN(F3934)=4,"1-"&amp;LEFT(F3934,2)&amp;"-"&amp;RIGHT(F3934,2),IF(AND(F3934="",B3934&lt;&gt;""),FindJISCoordinate(B3934),"No Code"))</f>
        <v>1-53-31</v>
      </c>
      <c r="H3934" s="3">
        <f t="shared" si="311"/>
        <v>23234</v>
      </c>
      <c r="I3934" s="3" t="str">
        <f t="shared" si="313"/>
        <v>U+5AC2</v>
      </c>
      <c r="J3934" s="3" t="str">
        <f t="shared" si="314"/>
        <v>嫂</v>
      </c>
      <c r="K3934" s="3" t="b">
        <f t="shared" si="312"/>
        <v>1</v>
      </c>
    </row>
    <row r="3935" spans="2:11" x14ac:dyDescent="0.4">
      <c r="B3935" s="2" t="str" cm="1">
        <f t="array" ref="B3935">INDEX(JIS一覧!$A$1:$CQ$95, VALUE(LEFT(F3935, 2))+1, VALUE(RIGHT(F3935, 2))+1)</f>
        <v>想</v>
      </c>
      <c r="E3935" s="1">
        <f t="shared" si="310"/>
        <v>502</v>
      </c>
      <c r="F3935" s="7">
        <v>3359</v>
      </c>
      <c r="G3935" s="9" t="str" cm="1">
        <f t="array" ref="G3935">IF(LEN(F3935)=4,"1-"&amp;LEFT(F3935,2)&amp;"-"&amp;RIGHT(F3935,2),IF(AND(F3935="",B3935&lt;&gt;""),FindJISCoordinate(B3935),"No Code"))</f>
        <v>1-33-59</v>
      </c>
      <c r="H3935" s="3">
        <f t="shared" si="311"/>
        <v>24819</v>
      </c>
      <c r="I3935" s="3" t="str">
        <f t="shared" si="313"/>
        <v>U+60F3</v>
      </c>
      <c r="J3935" s="3" t="str">
        <f t="shared" si="314"/>
        <v>想</v>
      </c>
      <c r="K3935" s="3" t="b">
        <f t="shared" si="312"/>
        <v>1</v>
      </c>
    </row>
    <row r="3936" spans="2:11" x14ac:dyDescent="0.4">
      <c r="B3936" s="2" t="str" cm="1">
        <f t="array" ref="B3936">INDEX(JIS一覧!$A$1:$CQ$95, VALUE(LEFT(F3936, 2))+1, VALUE(RIGHT(F3936, 2))+1)</f>
        <v>愴</v>
      </c>
      <c r="E3936" s="1">
        <f t="shared" si="310"/>
        <v>502</v>
      </c>
      <c r="F3936" s="7">
        <v>5640</v>
      </c>
      <c r="G3936" s="9" t="str" cm="1">
        <f t="array" ref="G3936">IF(LEN(F3936)=4,"1-"&amp;LEFT(F3936,2)&amp;"-"&amp;RIGHT(F3936,2),IF(AND(F3936="",B3936&lt;&gt;""),FindJISCoordinate(B3936),"No Code"))</f>
        <v>1-56-40</v>
      </c>
      <c r="H3936" s="3">
        <f t="shared" si="311"/>
        <v>24884</v>
      </c>
      <c r="I3936" s="3" t="str">
        <f t="shared" si="313"/>
        <v>U+6134</v>
      </c>
      <c r="J3936" s="3" t="str">
        <f t="shared" si="314"/>
        <v>愴</v>
      </c>
      <c r="K3936" s="3" t="b">
        <f t="shared" si="312"/>
        <v>1</v>
      </c>
    </row>
    <row r="3937" spans="2:11" x14ac:dyDescent="0.4">
      <c r="B3937" s="2" t="str" cm="1">
        <f t="array" ref="B3937">INDEX(JIS一覧!$A$1:$CQ$95, VALUE(LEFT(F3937, 2))+1, VALUE(RIGHT(F3937, 2))+1)</f>
        <v>搔</v>
      </c>
      <c r="E3937" s="1">
        <f t="shared" si="310"/>
        <v>502</v>
      </c>
      <c r="F3937" s="7">
        <v>8486</v>
      </c>
      <c r="G3937" s="9" t="str" cm="1">
        <f t="array" ref="G3937">IF(LEN(F3937)=4,"1-"&amp;LEFT(F3937,2)&amp;"-"&amp;RIGHT(F3937,2),IF(AND(F3937="",B3937&lt;&gt;""),FindJISCoordinate(B3937),"No Code"))</f>
        <v>1-84-86</v>
      </c>
      <c r="H3937" s="3">
        <f t="shared" si="311"/>
        <v>25620</v>
      </c>
      <c r="I3937" s="3" t="str">
        <f t="shared" si="313"/>
        <v>U+6414</v>
      </c>
      <c r="J3937" s="3" t="str">
        <f t="shared" si="314"/>
        <v>搔</v>
      </c>
      <c r="K3937" s="3" t="b">
        <f t="shared" si="312"/>
        <v>1</v>
      </c>
    </row>
    <row r="3938" spans="2:11" x14ac:dyDescent="0.4">
      <c r="B3938" s="2" t="str" cm="1">
        <f t="array" ref="B3938">INDEX(JIS一覧!$A$1:$CQ$95, VALUE(LEFT(F3938, 2))+1, VALUE(RIGHT(F3938, 2))+1)</f>
        <v>掻</v>
      </c>
      <c r="C3938" t="s">
        <v>12117</v>
      </c>
      <c r="E3938" s="1">
        <f t="shared" si="310"/>
        <v>502</v>
      </c>
      <c r="F3938" s="7">
        <v>3363</v>
      </c>
      <c r="G3938" s="9" t="str" cm="1">
        <f t="array" ref="G3938">IF(LEN(F3938)=4,"1-"&amp;LEFT(F3938,2)&amp;"-"&amp;RIGHT(F3938,2),IF(AND(F3938="",B3938&lt;&gt;""),FindJISCoordinate(B3938),"No Code"))</f>
        <v>1-33-63</v>
      </c>
      <c r="H3938" s="3">
        <f t="shared" si="311"/>
        <v>25531</v>
      </c>
      <c r="I3938" s="3" t="str">
        <f t="shared" si="313"/>
        <v>U+63BB</v>
      </c>
      <c r="J3938" s="3" t="str">
        <f t="shared" si="314"/>
        <v>掻</v>
      </c>
      <c r="K3938" s="3" t="b">
        <f t="shared" si="312"/>
        <v>1</v>
      </c>
    </row>
    <row r="3939" spans="2:11" x14ac:dyDescent="0.4">
      <c r="B3939" s="2" t="str" cm="1">
        <f t="array" ref="B3939">INDEX(JIS一覧!$A$1:$CQ$95, VALUE(LEFT(F3939, 2))+1, VALUE(RIGHT(F3939, 2))+1)</f>
        <v>搶</v>
      </c>
      <c r="E3939" s="1">
        <f t="shared" si="310"/>
        <v>502</v>
      </c>
      <c r="F3939" s="7">
        <v>5779</v>
      </c>
      <c r="G3939" s="9" t="str" cm="1">
        <f t="array" ref="G3939">IF(LEN(F3939)=4,"1-"&amp;LEFT(F3939,2)&amp;"-"&amp;RIGHT(F3939,2),IF(AND(F3939="",B3939&lt;&gt;""),FindJISCoordinate(B3939),"No Code"))</f>
        <v>1-57-79</v>
      </c>
      <c r="H3939" s="3">
        <f t="shared" si="311"/>
        <v>25654</v>
      </c>
      <c r="I3939" s="3" t="str">
        <f t="shared" si="313"/>
        <v>U+6436</v>
      </c>
      <c r="J3939" s="3" t="str">
        <f t="shared" si="314"/>
        <v>搶</v>
      </c>
      <c r="K3939" s="3" t="b">
        <f t="shared" si="312"/>
        <v>1</v>
      </c>
    </row>
    <row r="3940" spans="2:11" x14ac:dyDescent="0.4">
      <c r="B3940" s="2" t="str" cm="1">
        <f t="array" ref="B3940">INDEX(JIS一覧!$A$1:$CQ$95, VALUE(LEFT(F3940, 2))+1, VALUE(RIGHT(F3940, 2))+1)</f>
        <v>歃</v>
      </c>
      <c r="E3940" s="1">
        <f t="shared" si="310"/>
        <v>502</v>
      </c>
      <c r="F3940" s="7">
        <v>6129</v>
      </c>
      <c r="G3940" s="9" t="str" cm="1">
        <f t="array" ref="G3940">IF(LEN(F3940)=4,"1-"&amp;LEFT(F3940,2)&amp;"-"&amp;RIGHT(F3940,2),IF(AND(F3940="",B3940&lt;&gt;""),FindJISCoordinate(B3940),"No Code"))</f>
        <v>1-61-29</v>
      </c>
      <c r="H3940" s="3">
        <f t="shared" si="311"/>
        <v>27459</v>
      </c>
      <c r="I3940" s="3" t="str">
        <f t="shared" si="313"/>
        <v>U+6B43</v>
      </c>
      <c r="J3940" s="3" t="str">
        <f t="shared" si="314"/>
        <v>歃</v>
      </c>
      <c r="K3940" s="3" t="b">
        <f t="shared" si="312"/>
        <v>1</v>
      </c>
    </row>
    <row r="3941" spans="2:11" x14ac:dyDescent="0.4">
      <c r="B3941" s="2" t="str" cm="1">
        <f t="array" ref="B3941">INDEX(JIS一覧!$A$1:$CQ$95, VALUE(LEFT(F3941, 2))+1, VALUE(RIGHT(F3941, 2))+1)</f>
        <v>滄</v>
      </c>
      <c r="E3941" s="1">
        <f t="shared" si="310"/>
        <v>502</v>
      </c>
      <c r="F3941" s="7">
        <v>6275</v>
      </c>
      <c r="G3941" s="9" t="str" cm="1">
        <f t="array" ref="G3941">IF(LEN(F3941)=4,"1-"&amp;LEFT(F3941,2)&amp;"-"&amp;RIGHT(F3941,2),IF(AND(F3941="",B3941&lt;&gt;""),FindJISCoordinate(B3941),"No Code"))</f>
        <v>1-62-75</v>
      </c>
      <c r="H3941" s="3">
        <f t="shared" si="311"/>
        <v>28356</v>
      </c>
      <c r="I3941" s="3" t="str">
        <f t="shared" si="313"/>
        <v>U+6EC4</v>
      </c>
      <c r="J3941" s="3" t="str">
        <f t="shared" si="314"/>
        <v>滄</v>
      </c>
      <c r="K3941" s="3" t="b">
        <f t="shared" si="312"/>
        <v>1</v>
      </c>
    </row>
    <row r="3942" spans="2:11" x14ac:dyDescent="0.4">
      <c r="B3942" s="2" t="str" cm="1">
        <f t="array" ref="B3942">INDEX(JIS一覧!$A$1:$CQ$95, VALUE(LEFT(F3942, 2))+1, VALUE(RIGHT(F3942, 2))+1)</f>
        <v>筲</v>
      </c>
      <c r="E3942" s="1">
        <f t="shared" si="310"/>
        <v>502</v>
      </c>
      <c r="F3942" s="7">
        <v>8966</v>
      </c>
      <c r="G3942" s="9" t="str" cm="1">
        <f t="array" ref="G3942">IF(LEN(F3942)=4,"1-"&amp;LEFT(F3942,2)&amp;"-"&amp;RIGHT(F3942,2),IF(AND(F3942="",B3942&lt;&gt;""),FindJISCoordinate(B3942),"No Code"))</f>
        <v>1-89-66</v>
      </c>
      <c r="H3942" s="3">
        <f t="shared" si="311"/>
        <v>31602</v>
      </c>
      <c r="I3942" s="3" t="str">
        <f t="shared" si="313"/>
        <v>U+7B72</v>
      </c>
      <c r="J3942" s="3" t="str">
        <f t="shared" si="314"/>
        <v>筲</v>
      </c>
      <c r="K3942" s="3" t="b">
        <f t="shared" si="312"/>
        <v>1</v>
      </c>
    </row>
    <row r="3943" spans="2:11" x14ac:dyDescent="0.4">
      <c r="B3943" s="2" t="str" cm="1">
        <f t="array" ref="B3943">INDEX(JIS一覧!$A$1:$CQ$95, VALUE(LEFT(F3943, 2))+1, VALUE(RIGHT(F3943, 2))+1)</f>
        <v>腠</v>
      </c>
      <c r="E3943" s="1">
        <f t="shared" si="310"/>
        <v>502</v>
      </c>
      <c r="F3943" s="7">
        <v>9048</v>
      </c>
      <c r="G3943" s="9" t="str" cm="1">
        <f t="array" ref="G3943">IF(LEN(F3943)=4,"1-"&amp;LEFT(F3943,2)&amp;"-"&amp;RIGHT(F3943,2),IF(AND(F3943="",B3943&lt;&gt;""),FindJISCoordinate(B3943),"No Code"))</f>
        <v>1-90-48</v>
      </c>
      <c r="H3943" s="3">
        <f t="shared" si="311"/>
        <v>33120</v>
      </c>
      <c r="I3943" s="3" t="str">
        <f t="shared" si="313"/>
        <v>U+8160</v>
      </c>
      <c r="J3943" s="3" t="str">
        <f t="shared" si="314"/>
        <v>腠</v>
      </c>
      <c r="K3943" s="3" t="b">
        <f t="shared" si="312"/>
        <v>1</v>
      </c>
    </row>
    <row r="3944" spans="2:11" x14ac:dyDescent="0.4">
      <c r="B3944" s="2" t="str" cm="1">
        <f t="array" ref="B3944">INDEX(JIS一覧!$A$1:$CQ$95, VALUE(LEFT(F3944, 2))+1, VALUE(RIGHT(F3944, 2))+1)</f>
        <v>蒼</v>
      </c>
      <c r="E3944" s="1">
        <f t="shared" si="310"/>
        <v>502</v>
      </c>
      <c r="F3944" s="7">
        <v>3383</v>
      </c>
      <c r="G3944" s="9" t="str" cm="1">
        <f t="array" ref="G3944">IF(LEN(F3944)=4,"1-"&amp;LEFT(F3944,2)&amp;"-"&amp;RIGHT(F3944,2),IF(AND(F3944="",B3944&lt;&gt;""),FindJISCoordinate(B3944),"No Code"))</f>
        <v>1-33-83</v>
      </c>
      <c r="H3944" s="3">
        <f t="shared" si="311"/>
        <v>33980</v>
      </c>
      <c r="I3944" s="3" t="str">
        <f t="shared" si="313"/>
        <v>U+84BC</v>
      </c>
      <c r="J3944" s="3" t="str">
        <f t="shared" si="314"/>
        <v>蒼</v>
      </c>
      <c r="K3944" s="3" t="b">
        <f t="shared" si="312"/>
        <v>1</v>
      </c>
    </row>
    <row r="3945" spans="2:11" x14ac:dyDescent="0.4">
      <c r="B3945" s="2" t="str" cm="1">
        <f t="array" ref="B3945">INDEX(JIS一覧!$A$1:$CQ$95, VALUE(LEFT(F3945, 2))+1, VALUE(RIGHT(F3945, 2))+1)</f>
        <v>嗾</v>
      </c>
      <c r="E3945" s="1">
        <f t="shared" si="310"/>
        <v>502</v>
      </c>
      <c r="F3945" s="7">
        <v>5153</v>
      </c>
      <c r="G3945" s="9" t="str" cm="1">
        <f t="array" ref="G3945">IF(LEN(F3945)=4,"1-"&amp;LEFT(F3945,2)&amp;"-"&amp;RIGHT(F3945,2),IF(AND(F3945="",B3945&lt;&gt;""),FindJISCoordinate(B3945),"No Code"))</f>
        <v>1-51-53</v>
      </c>
      <c r="H3945" s="3">
        <f t="shared" si="311"/>
        <v>22014</v>
      </c>
      <c r="I3945" s="3" t="str">
        <f t="shared" si="313"/>
        <v>U+55FE</v>
      </c>
      <c r="J3945" s="3" t="str">
        <f t="shared" si="314"/>
        <v>嗾</v>
      </c>
      <c r="K3945" s="3" t="b">
        <f t="shared" si="312"/>
        <v>1</v>
      </c>
    </row>
    <row r="3946" spans="2:11" x14ac:dyDescent="0.4">
      <c r="B3946" s="2" t="str" cm="1">
        <f t="array" ref="B3946">INDEX(JIS一覧!$A$1:$CQ$95, VALUE(LEFT(F3946, 2))+1, VALUE(RIGHT(F3946, 2))+1)</f>
        <v>嗽</v>
      </c>
      <c r="E3946" s="1">
        <f t="shared" si="310"/>
        <v>502</v>
      </c>
      <c r="F3946" s="7">
        <v>5154</v>
      </c>
      <c r="G3946" s="9" t="str" cm="1">
        <f t="array" ref="G3946">IF(LEN(F3946)=4,"1-"&amp;LEFT(F3946,2)&amp;"-"&amp;RIGHT(F3946,2),IF(AND(F3946="",B3946&lt;&gt;""),FindJISCoordinate(B3946),"No Code"))</f>
        <v>1-51-54</v>
      </c>
      <c r="H3946" s="3">
        <f t="shared" si="311"/>
        <v>22013</v>
      </c>
      <c r="I3946" s="3" t="str">
        <f t="shared" si="313"/>
        <v>U+55FD</v>
      </c>
      <c r="J3946" s="3" t="str">
        <f t="shared" si="314"/>
        <v>嗽</v>
      </c>
      <c r="K3946" s="3" t="b">
        <f t="shared" si="312"/>
        <v>1</v>
      </c>
    </row>
    <row r="3947" spans="2:11" x14ac:dyDescent="0.4">
      <c r="B3947" s="2" t="str" cm="1">
        <f t="array" ref="B3947">INDEX(JIS一覧!$A$1:$CQ$95, VALUE(LEFT(F3947, 2))+1, VALUE(RIGHT(F3947, 2))+1)</f>
        <v>層</v>
      </c>
      <c r="E3947" s="1">
        <f t="shared" si="310"/>
        <v>502</v>
      </c>
      <c r="F3947" s="7">
        <v>3356</v>
      </c>
      <c r="G3947" s="9" t="str" cm="1">
        <f t="array" ref="G3947">IF(LEN(F3947)=4,"1-"&amp;LEFT(F3947,2)&amp;"-"&amp;RIGHT(F3947,2),IF(AND(F3947="",B3947&lt;&gt;""),FindJISCoordinate(B3947),"No Code"))</f>
        <v>1-33-56</v>
      </c>
      <c r="H3947" s="3">
        <f t="shared" si="311"/>
        <v>23652</v>
      </c>
      <c r="I3947" s="3" t="str">
        <f t="shared" si="313"/>
        <v>U+5C64</v>
      </c>
      <c r="J3947" s="3" t="str">
        <f t="shared" si="314"/>
        <v>層</v>
      </c>
      <c r="K3947" s="3" t="b">
        <f t="shared" si="312"/>
        <v>1</v>
      </c>
    </row>
    <row r="3948" spans="2:11" x14ac:dyDescent="0.4">
      <c r="B3948" s="2" t="str" cm="1">
        <f t="array" ref="B3948">INDEX(JIS一覧!$A$1:$CQ$95, VALUE(LEFT(F3948, 2))+1, VALUE(RIGHT(F3948, 2))+1)</f>
        <v>層</v>
      </c>
      <c r="C3948" t="s">
        <v>12118</v>
      </c>
      <c r="E3948" s="1">
        <f t="shared" si="310"/>
        <v>502</v>
      </c>
      <c r="F3948" s="7">
        <v>4765</v>
      </c>
      <c r="G3948" s="9" t="str" cm="1">
        <f t="array" ref="G3948">IF(LEN(F3948)=4,"1-"&amp;LEFT(F3948,2)&amp;"-"&amp;RIGHT(F3948,2),IF(AND(F3948="",B3948&lt;&gt;""),FindJISCoordinate(B3948),"No Code"))</f>
        <v>1-47-65</v>
      </c>
      <c r="H3948" s="3">
        <f t="shared" si="311"/>
        <v>64059</v>
      </c>
      <c r="I3948" s="3" t="str">
        <f t="shared" si="313"/>
        <v>U+FA3B</v>
      </c>
      <c r="J3948" s="3" t="str">
        <f t="shared" si="314"/>
        <v>層</v>
      </c>
      <c r="K3948" s="3" t="b">
        <f t="shared" si="312"/>
        <v>1</v>
      </c>
    </row>
    <row r="3949" spans="2:11" x14ac:dyDescent="0.4">
      <c r="B3949" s="2" t="str" cm="1">
        <f t="array" ref="B3949">INDEX(JIS一覧!$A$1:$CQ$95, VALUE(LEFT(F3949, 2))+1, VALUE(RIGHT(F3949, 2))+1)</f>
        <v>槍</v>
      </c>
      <c r="E3949" s="1">
        <f t="shared" si="310"/>
        <v>502</v>
      </c>
      <c r="F3949" s="7">
        <v>3368</v>
      </c>
      <c r="G3949" s="9" t="str" cm="1">
        <f t="array" ref="G3949">IF(LEN(F3949)=4,"1-"&amp;LEFT(F3949,2)&amp;"-"&amp;RIGHT(F3949,2),IF(AND(F3949="",B3949&lt;&gt;""),FindJISCoordinate(B3949),"No Code"))</f>
        <v>1-33-68</v>
      </c>
      <c r="H3949" s="3">
        <f t="shared" si="311"/>
        <v>27085</v>
      </c>
      <c r="I3949" s="3" t="str">
        <f t="shared" si="313"/>
        <v>U+69CD</v>
      </c>
      <c r="J3949" s="3" t="str">
        <f t="shared" si="314"/>
        <v>槍</v>
      </c>
      <c r="K3949" s="3" t="b">
        <f t="shared" si="312"/>
        <v>1</v>
      </c>
    </row>
    <row r="3950" spans="2:11" x14ac:dyDescent="0.4">
      <c r="B3950" s="2" t="str" cm="1">
        <f t="array" ref="B3950">INDEX(JIS一覧!$A$1:$CQ$95, VALUE(LEFT(F3950, 2))+1, VALUE(RIGHT(F3950, 2))+1)</f>
        <v>漕</v>
      </c>
      <c r="E3950" s="1">
        <f t="shared" si="310"/>
        <v>502</v>
      </c>
      <c r="F3950" s="7">
        <v>3370</v>
      </c>
      <c r="G3950" s="9" t="str" cm="1">
        <f t="array" ref="G3950">IF(LEN(F3950)=4,"1-"&amp;LEFT(F3950,2)&amp;"-"&amp;RIGHT(F3950,2),IF(AND(F3950="",B3950&lt;&gt;""),FindJISCoordinate(B3950),"No Code"))</f>
        <v>1-33-70</v>
      </c>
      <c r="H3950" s="3">
        <f t="shared" si="311"/>
        <v>28437</v>
      </c>
      <c r="I3950" s="3" t="str">
        <f t="shared" si="313"/>
        <v>U+6F15</v>
      </c>
      <c r="J3950" s="3" t="str">
        <f t="shared" si="314"/>
        <v>漕</v>
      </c>
      <c r="K3950" s="3" t="b">
        <f t="shared" si="312"/>
        <v>1</v>
      </c>
    </row>
    <row r="3951" spans="2:11" x14ac:dyDescent="0.4">
      <c r="B3951" s="2" t="str" cm="1">
        <f t="array" ref="B3951">INDEX(JIS一覧!$A$1:$CQ$95, VALUE(LEFT(F3951, 2))+1, VALUE(RIGHT(F3951, 2))+1)</f>
        <v>漱</v>
      </c>
      <c r="E3951" s="1">
        <f t="shared" si="310"/>
        <v>502</v>
      </c>
      <c r="F3951" s="7">
        <v>6291</v>
      </c>
      <c r="G3951" s="9" t="str" cm="1">
        <f t="array" ref="G3951">IF(LEN(F3951)=4,"1-"&amp;LEFT(F3951,2)&amp;"-"&amp;RIGHT(F3951,2),IF(AND(F3951="",B3951&lt;&gt;""),FindJISCoordinate(B3951),"No Code"))</f>
        <v>1-62-91</v>
      </c>
      <c r="H3951" s="3">
        <f t="shared" si="311"/>
        <v>28465</v>
      </c>
      <c r="I3951" s="3" t="str">
        <f t="shared" si="313"/>
        <v>U+6F31</v>
      </c>
      <c r="J3951" s="3" t="str">
        <f t="shared" si="314"/>
        <v>漱</v>
      </c>
      <c r="K3951" s="3" t="b">
        <f t="shared" si="312"/>
        <v>1</v>
      </c>
    </row>
    <row r="3952" spans="2:11" x14ac:dyDescent="0.4">
      <c r="B3952" s="2" t="str" cm="1">
        <f t="array" ref="B3952">INDEX(JIS一覧!$A$1:$CQ$95, VALUE(LEFT(F3952, 2))+1, VALUE(RIGHT(F3952, 2))+1)</f>
        <v>箒</v>
      </c>
      <c r="E3952" s="1">
        <f t="shared" si="310"/>
        <v>502</v>
      </c>
      <c r="F3952" s="7">
        <v>6822</v>
      </c>
      <c r="G3952" s="9" t="str" cm="1">
        <f t="array" ref="G3952">IF(LEN(F3952)=4,"1-"&amp;LEFT(F3952,2)&amp;"-"&amp;RIGHT(F3952,2),IF(AND(F3952="",B3952&lt;&gt;""),FindJISCoordinate(B3952),"No Code"))</f>
        <v>1-68-22</v>
      </c>
      <c r="H3952" s="3">
        <f t="shared" si="311"/>
        <v>31634</v>
      </c>
      <c r="I3952" s="3" t="str">
        <f t="shared" si="313"/>
        <v>U+7B92</v>
      </c>
      <c r="J3952" s="3" t="str">
        <f t="shared" si="314"/>
        <v>箒</v>
      </c>
      <c r="K3952" s="3" t="b">
        <f t="shared" si="312"/>
        <v>1</v>
      </c>
    </row>
    <row r="3953" spans="2:11" x14ac:dyDescent="0.4">
      <c r="B3953" s="2" t="str" cm="1">
        <f t="array" ref="B3953">INDEX(JIS一覧!$A$1:$CQ$95, VALUE(LEFT(F3953, 2))+1, VALUE(RIGHT(F3953, 2))+1)</f>
        <v>箏</v>
      </c>
      <c r="E3953" s="1">
        <f t="shared" si="310"/>
        <v>502</v>
      </c>
      <c r="F3953" s="7">
        <v>6823</v>
      </c>
      <c r="G3953" s="9" t="str" cm="1">
        <f t="array" ref="G3953">IF(LEN(F3953)=4,"1-"&amp;LEFT(F3953,2)&amp;"-"&amp;RIGHT(F3953,2),IF(AND(F3953="",B3953&lt;&gt;""),FindJISCoordinate(B3953),"No Code"))</f>
        <v>1-68-23</v>
      </c>
      <c r="H3953" s="3">
        <f t="shared" si="311"/>
        <v>31631</v>
      </c>
      <c r="I3953" s="3" t="str">
        <f t="shared" si="313"/>
        <v>U+7B8F</v>
      </c>
      <c r="J3953" s="3" t="str">
        <f t="shared" si="314"/>
        <v>箏</v>
      </c>
      <c r="K3953" s="3" t="b">
        <f t="shared" si="312"/>
        <v>1</v>
      </c>
    </row>
    <row r="3954" spans="2:11" x14ac:dyDescent="0.4">
      <c r="B3954" s="2" t="str" cm="1">
        <f t="array" ref="B3954">INDEX(JIS一覧!$A$1:$CQ$95, VALUE(LEFT(F3954, 2))+1, VALUE(RIGHT(F3954, 2))+1)</f>
        <v>筝</v>
      </c>
      <c r="C3954" t="s">
        <v>12119</v>
      </c>
      <c r="E3954" s="1">
        <f t="shared" si="310"/>
        <v>502</v>
      </c>
      <c r="F3954" s="7">
        <v>6824</v>
      </c>
      <c r="G3954" s="9" t="str" cm="1">
        <f t="array" ref="G3954">IF(LEN(F3954)=4,"1-"&amp;LEFT(F3954,2)&amp;"-"&amp;RIGHT(F3954,2),IF(AND(F3954="",B3954&lt;&gt;""),FindJISCoordinate(B3954),"No Code"))</f>
        <v>1-68-24</v>
      </c>
      <c r="H3954" s="3">
        <f t="shared" si="311"/>
        <v>31581</v>
      </c>
      <c r="I3954" s="3" t="str">
        <f t="shared" si="313"/>
        <v>U+7B5D</v>
      </c>
      <c r="J3954" s="3" t="str">
        <f t="shared" si="314"/>
        <v>筝</v>
      </c>
      <c r="K3954" s="3" t="b">
        <f t="shared" si="312"/>
        <v>1</v>
      </c>
    </row>
    <row r="3955" spans="2:11" x14ac:dyDescent="0.4">
      <c r="B3955" s="2" t="str" cm="1">
        <f t="array" ref="B3955">INDEX(JIS一覧!$A$1:$CQ$95, VALUE(LEFT(F3955, 2))+1, VALUE(RIGHT(F3955, 2))+1)</f>
        <v>粽</v>
      </c>
      <c r="E3955" s="1">
        <f t="shared" si="310"/>
        <v>502</v>
      </c>
      <c r="F3955" s="7">
        <v>6880</v>
      </c>
      <c r="G3955" s="9" t="str" cm="1">
        <f t="array" ref="G3955">IF(LEN(F3955)=4,"1-"&amp;LEFT(F3955,2)&amp;"-"&amp;RIGHT(F3955,2),IF(AND(F3955="",B3955&lt;&gt;""),FindJISCoordinate(B3955),"No Code"))</f>
        <v>1-68-80</v>
      </c>
      <c r="H3955" s="3">
        <f t="shared" si="311"/>
        <v>31933</v>
      </c>
      <c r="I3955" s="3" t="str">
        <f t="shared" si="313"/>
        <v>U+7CBD</v>
      </c>
      <c r="J3955" s="3" t="str">
        <f t="shared" si="314"/>
        <v>粽</v>
      </c>
      <c r="K3955" s="3" t="b">
        <f t="shared" si="312"/>
        <v>1</v>
      </c>
    </row>
    <row r="3956" spans="2:11" x14ac:dyDescent="0.4">
      <c r="B3956" s="2" t="str" cm="1">
        <f t="array" ref="B3956">INDEX(JIS一覧!$A$1:$CQ$95, VALUE(LEFT(F3956, 2))+1, VALUE(RIGHT(F3956, 2))+1)</f>
        <v>総</v>
      </c>
      <c r="E3956" s="1">
        <f t="shared" si="310"/>
        <v>502</v>
      </c>
      <c r="F3956" s="7">
        <v>3377</v>
      </c>
      <c r="G3956" s="9" t="str" cm="1">
        <f t="array" ref="G3956">IF(LEN(F3956)=4,"1-"&amp;LEFT(F3956,2)&amp;"-"&amp;RIGHT(F3956,2),IF(AND(F3956="",B3956&lt;&gt;""),FindJISCoordinate(B3956),"No Code"))</f>
        <v>1-33-77</v>
      </c>
      <c r="H3956" s="3">
        <f t="shared" si="311"/>
        <v>32207</v>
      </c>
      <c r="I3956" s="3" t="str">
        <f t="shared" si="313"/>
        <v>U+7DCF</v>
      </c>
      <c r="J3956" s="3" t="str">
        <f t="shared" si="314"/>
        <v>総</v>
      </c>
      <c r="K3956" s="3" t="b">
        <f t="shared" si="312"/>
        <v>1</v>
      </c>
    </row>
    <row r="3957" spans="2:11" x14ac:dyDescent="0.4">
      <c r="B3957" s="2" t="str" cm="1">
        <f t="array" ref="B3957">INDEX(JIS一覧!$A$1:$CQ$95, VALUE(LEFT(F3957, 2))+1, VALUE(RIGHT(F3957, 2))+1)</f>
        <v>總</v>
      </c>
      <c r="C3957" t="s">
        <v>12120</v>
      </c>
      <c r="E3957" s="1">
        <f t="shared" si="310"/>
        <v>502</v>
      </c>
      <c r="F3957" s="7">
        <v>6933</v>
      </c>
      <c r="G3957" s="9" t="str" cm="1">
        <f t="array" ref="G3957">IF(LEN(F3957)=4,"1-"&amp;LEFT(F3957,2)&amp;"-"&amp;RIGHT(F3957,2),IF(AND(F3957="",B3957&lt;&gt;""),FindJISCoordinate(B3957),"No Code"))</f>
        <v>1-69-33</v>
      </c>
      <c r="H3957" s="3">
        <f t="shared" si="311"/>
        <v>32317</v>
      </c>
      <c r="I3957" s="3" t="str">
        <f t="shared" si="313"/>
        <v>U+7E3D</v>
      </c>
      <c r="J3957" s="3" t="str">
        <f t="shared" si="314"/>
        <v>總</v>
      </c>
      <c r="K3957" s="3" t="b">
        <f t="shared" si="312"/>
        <v>1</v>
      </c>
    </row>
    <row r="3958" spans="2:11" x14ac:dyDescent="0.4">
      <c r="B3958" s="2" t="str" cm="1">
        <f t="array" ref="B3958">INDEX(JIS一覧!$A$1:$CQ$95, VALUE(LEFT(F3958, 2))+1, VALUE(RIGHT(F3958, 2))+1)</f>
        <v>綜</v>
      </c>
      <c r="E3958" s="1">
        <f t="shared" si="310"/>
        <v>502</v>
      </c>
      <c r="F3958" s="7">
        <v>3378</v>
      </c>
      <c r="G3958" s="9" t="str" cm="1">
        <f t="array" ref="G3958">IF(LEN(F3958)=4,"1-"&amp;LEFT(F3958,2)&amp;"-"&amp;RIGHT(F3958,2),IF(AND(F3958="",B3958&lt;&gt;""),FindJISCoordinate(B3958),"No Code"))</f>
        <v>1-33-78</v>
      </c>
      <c r="H3958" s="3">
        <f t="shared" si="311"/>
        <v>32156</v>
      </c>
      <c r="I3958" s="3" t="str">
        <f t="shared" si="313"/>
        <v>U+7D9C</v>
      </c>
      <c r="J3958" s="3" t="str">
        <f t="shared" si="314"/>
        <v>綜</v>
      </c>
      <c r="K3958" s="3" t="b">
        <f t="shared" si="312"/>
        <v>1</v>
      </c>
    </row>
    <row r="3959" spans="2:11" x14ac:dyDescent="0.4">
      <c r="B3959" s="2" t="str" cm="1">
        <f t="array" ref="B3959">INDEX(JIS一覧!$A$1:$CQ$95, VALUE(LEFT(F3959, 2))+1, VALUE(RIGHT(F3959, 2))+1)</f>
        <v>聡</v>
      </c>
      <c r="E3959" s="1">
        <f t="shared" ref="E3959:E4022" si="315">IF(D3959="",E3958,D3959+ROUNDUP(E3958-D3959,-2))</f>
        <v>502</v>
      </c>
      <c r="F3959" s="7">
        <v>3379</v>
      </c>
      <c r="G3959" s="9" t="str" cm="1">
        <f t="array" ref="G3959">IF(LEN(F3959)=4,"1-"&amp;LEFT(F3959,2)&amp;"-"&amp;RIGHT(F3959,2),IF(AND(F3959="",B3959&lt;&gt;""),FindJISCoordinate(B3959),"No Code"))</f>
        <v>1-33-79</v>
      </c>
      <c r="H3959" s="3">
        <f t="shared" si="311"/>
        <v>32865</v>
      </c>
      <c r="I3959" s="3" t="str">
        <f t="shared" si="313"/>
        <v>U+8061</v>
      </c>
      <c r="J3959" s="3" t="str">
        <f t="shared" si="314"/>
        <v>聡</v>
      </c>
      <c r="K3959" s="3" t="b">
        <f t="shared" si="312"/>
        <v>1</v>
      </c>
    </row>
    <row r="3960" spans="2:11" x14ac:dyDescent="0.4">
      <c r="B3960" s="2" t="str" cm="1">
        <f t="array" ref="B3960">INDEX(JIS一覧!$A$1:$CQ$95, VALUE(LEFT(F3960, 2))+1, VALUE(RIGHT(F3960, 2))+1)</f>
        <v>聰</v>
      </c>
      <c r="C3960" t="s">
        <v>12121</v>
      </c>
      <c r="E3960" s="1">
        <f t="shared" si="315"/>
        <v>502</v>
      </c>
      <c r="F3960" s="7">
        <v>7066</v>
      </c>
      <c r="G3960" s="9" t="str" cm="1">
        <f t="array" ref="G3960">IF(LEN(F3960)=4,"1-"&amp;LEFT(F3960,2)&amp;"-"&amp;RIGHT(F3960,2),IF(AND(F3960="",B3960&lt;&gt;""),FindJISCoordinate(B3960),"No Code"))</f>
        <v>1-70-66</v>
      </c>
      <c r="H3960" s="3">
        <f t="shared" si="311"/>
        <v>32880</v>
      </c>
      <c r="I3960" s="3" t="str">
        <f t="shared" si="313"/>
        <v>U+8070</v>
      </c>
      <c r="J3960" s="3" t="str">
        <f t="shared" si="314"/>
        <v>聰</v>
      </c>
      <c r="K3960" s="3" t="b">
        <f t="shared" si="312"/>
        <v>1</v>
      </c>
    </row>
    <row r="3961" spans="2:11" x14ac:dyDescent="0.4">
      <c r="B3961" s="2" t="str" cm="1">
        <f t="array" ref="B3961">INDEX(JIS一覧!$A$1:$CQ$95, VALUE(LEFT(F3961, 2))+1, VALUE(RIGHT(F3961, 2))+1)</f>
        <v>遭</v>
      </c>
      <c r="E3961" s="1">
        <f t="shared" si="315"/>
        <v>502</v>
      </c>
      <c r="F3961" s="7">
        <v>3388</v>
      </c>
      <c r="G3961" s="9" t="str" cm="1">
        <f t="array" ref="G3961">IF(LEN(F3961)=4,"1-"&amp;LEFT(F3961,2)&amp;"-"&amp;RIGHT(F3961,2),IF(AND(F3961="",B3961&lt;&gt;""),FindJISCoordinate(B3961),"No Code"))</f>
        <v>1-33-88</v>
      </c>
      <c r="H3961" s="3">
        <f t="shared" si="311"/>
        <v>36973</v>
      </c>
      <c r="I3961" s="3" t="str">
        <f t="shared" si="313"/>
        <v>U+906D</v>
      </c>
      <c r="J3961" s="3" t="str">
        <f t="shared" si="314"/>
        <v>遭</v>
      </c>
      <c r="K3961" s="3" t="b">
        <f t="shared" si="312"/>
        <v>1</v>
      </c>
    </row>
    <row r="3962" spans="2:11" x14ac:dyDescent="0.4">
      <c r="B3962" s="2"/>
      <c r="C3962" t="s">
        <v>12122</v>
      </c>
      <c r="E3962" s="1">
        <f t="shared" si="315"/>
        <v>502</v>
      </c>
      <c r="G3962" s="9" t="str" cm="1">
        <f t="array" ref="G3962">IF(LEN(F3962)=4,"1-"&amp;LEFT(F3962,2)&amp;"-"&amp;RIGHT(F3962,2),IF(AND(F3962="",B3962&lt;&gt;""),FindJISCoordinate(B3962),"No Code"))</f>
        <v>No Code</v>
      </c>
      <c r="H3962" s="3" t="str">
        <f t="shared" si="311"/>
        <v/>
      </c>
      <c r="I3962" s="3" t="str">
        <f t="shared" si="313"/>
        <v/>
      </c>
      <c r="J3962" s="3" t="str">
        <f t="shared" si="314"/>
        <v/>
      </c>
      <c r="K3962" s="3" t="b">
        <f t="shared" si="312"/>
        <v>1</v>
      </c>
    </row>
    <row r="3963" spans="2:11" x14ac:dyDescent="0.4">
      <c r="B3963" s="2" t="str" cm="1">
        <f t="array" ref="B3963">INDEX(JIS一覧!$A$1:$CQ$95, VALUE(LEFT(F3963, 2))+1, VALUE(RIGHT(F3963, 2))+1)</f>
        <v>噌</v>
      </c>
      <c r="E3963" s="1">
        <f t="shared" si="315"/>
        <v>502</v>
      </c>
      <c r="F3963" s="7">
        <v>3325</v>
      </c>
      <c r="G3963" s="9" t="str" cm="1">
        <f t="array" ref="G3963">IF(LEN(F3963)=4,"1-"&amp;LEFT(F3963,2)&amp;"-"&amp;RIGHT(F3963,2),IF(AND(F3963="",B3963&lt;&gt;""),FindJISCoordinate(B3963),"No Code"))</f>
        <v>1-33-25</v>
      </c>
      <c r="H3963" s="3">
        <f t="shared" si="311"/>
        <v>22092</v>
      </c>
      <c r="I3963" s="3" t="str">
        <f t="shared" si="313"/>
        <v>U+564C</v>
      </c>
      <c r="J3963" s="3" t="str">
        <f t="shared" si="314"/>
        <v>噌</v>
      </c>
      <c r="K3963" s="3" t="b">
        <f t="shared" si="312"/>
        <v>1</v>
      </c>
    </row>
    <row r="3964" spans="2:11" x14ac:dyDescent="0.4">
      <c r="B3964" s="2"/>
      <c r="C3964" t="s">
        <v>12123</v>
      </c>
      <c r="E3964" s="1">
        <f t="shared" si="315"/>
        <v>502</v>
      </c>
      <c r="G3964" s="9" t="str" cm="1">
        <f t="array" ref="G3964">IF(LEN(F3964)=4,"1-"&amp;LEFT(F3964,2)&amp;"-"&amp;RIGHT(F3964,2),IF(AND(F3964="",B3964&lt;&gt;""),FindJISCoordinate(B3964),"No Code"))</f>
        <v>No Code</v>
      </c>
      <c r="H3964" s="3" t="str">
        <f t="shared" si="311"/>
        <v/>
      </c>
      <c r="I3964" s="3" t="str">
        <f t="shared" si="313"/>
        <v/>
      </c>
      <c r="J3964" s="3" t="str">
        <f t="shared" si="314"/>
        <v/>
      </c>
      <c r="K3964" s="3" t="b">
        <f t="shared" si="312"/>
        <v>1</v>
      </c>
    </row>
    <row r="3965" spans="2:11" x14ac:dyDescent="0.4">
      <c r="B3965" s="2" t="str" cm="1">
        <f t="array" ref="B3965">INDEX(JIS一覧!$A$1:$CQ$95, VALUE(LEFT(F3965, 2))+1, VALUE(RIGHT(F3965, 2))+1)</f>
        <v>槽</v>
      </c>
      <c r="E3965" s="1">
        <f t="shared" si="315"/>
        <v>502</v>
      </c>
      <c r="F3965" s="7">
        <v>3369</v>
      </c>
      <c r="G3965" s="9" t="str" cm="1">
        <f t="array" ref="G3965">IF(LEN(F3965)=4,"1-"&amp;LEFT(F3965,2)&amp;"-"&amp;RIGHT(F3965,2),IF(AND(F3965="",B3965&lt;&gt;""),FindJISCoordinate(B3965),"No Code"))</f>
        <v>1-33-69</v>
      </c>
      <c r="H3965" s="3">
        <f t="shared" si="311"/>
        <v>27133</v>
      </c>
      <c r="I3965" s="3" t="str">
        <f t="shared" si="313"/>
        <v>U+69FD</v>
      </c>
      <c r="J3965" s="3" t="str">
        <f t="shared" si="314"/>
        <v>槽</v>
      </c>
      <c r="K3965" s="3" t="b">
        <f t="shared" si="312"/>
        <v>1</v>
      </c>
    </row>
    <row r="3966" spans="2:11" x14ac:dyDescent="0.4">
      <c r="B3966" s="2" t="str" cm="1">
        <f t="array" ref="B3966">INDEX(JIS一覧!$A$1:$CQ$95, VALUE(LEFT(F3966, 2))+1, VALUE(RIGHT(F3966, 2))+1)</f>
        <v>樔</v>
      </c>
      <c r="E3966" s="1">
        <f t="shared" si="315"/>
        <v>502</v>
      </c>
      <c r="F3966" s="7">
        <v>6070</v>
      </c>
      <c r="G3966" s="9" t="str" cm="1">
        <f t="array" ref="G3966">IF(LEN(F3966)=4,"1-"&amp;LEFT(F3966,2)&amp;"-"&amp;RIGHT(F3966,2),IF(AND(F3966="",B3966&lt;&gt;""),FindJISCoordinate(B3966),"No Code"))</f>
        <v>1-60-70</v>
      </c>
      <c r="H3966" s="3">
        <f t="shared" si="311"/>
        <v>27156</v>
      </c>
      <c r="I3966" s="3" t="str">
        <f t="shared" si="313"/>
        <v>U+6A14</v>
      </c>
      <c r="J3966" s="3" t="str">
        <f t="shared" si="314"/>
        <v>樔</v>
      </c>
      <c r="K3966" s="3" t="b">
        <f t="shared" si="312"/>
        <v>1</v>
      </c>
    </row>
    <row r="3967" spans="2:11" x14ac:dyDescent="0.4">
      <c r="B3967" s="2" t="str" cm="1">
        <f t="array" ref="B3967">INDEX(JIS一覧!$A$1:$CQ$95, VALUE(LEFT(F3967, 2))+1, VALUE(RIGHT(F3967, 2))+1)</f>
        <v>瘡</v>
      </c>
      <c r="E3967" s="1">
        <f t="shared" si="315"/>
        <v>502</v>
      </c>
      <c r="F3967" s="7">
        <v>6576</v>
      </c>
      <c r="G3967" s="9" t="str" cm="1">
        <f t="array" ref="G3967">IF(LEN(F3967)=4,"1-"&amp;LEFT(F3967,2)&amp;"-"&amp;RIGHT(F3967,2),IF(AND(F3967="",B3967&lt;&gt;""),FindJISCoordinate(B3967),"No Code"))</f>
        <v>1-65-76</v>
      </c>
      <c r="H3967" s="3">
        <f t="shared" si="311"/>
        <v>30241</v>
      </c>
      <c r="I3967" s="3" t="str">
        <f t="shared" si="313"/>
        <v>U+7621</v>
      </c>
      <c r="J3967" s="3" t="str">
        <f t="shared" si="314"/>
        <v>瘡</v>
      </c>
      <c r="K3967" s="3" t="b">
        <f t="shared" si="312"/>
        <v>1</v>
      </c>
    </row>
    <row r="3968" spans="2:11" x14ac:dyDescent="0.4">
      <c r="B3968" s="2" t="str" cm="1">
        <f t="array" ref="B3968">INDEX(JIS一覧!$A$1:$CQ$95, VALUE(LEFT(F3968, 2))+1, VALUE(RIGHT(F3968, 2))+1)</f>
        <v>諍</v>
      </c>
      <c r="E3968" s="1">
        <f t="shared" si="315"/>
        <v>502</v>
      </c>
      <c r="F3968" s="7">
        <v>7558</v>
      </c>
      <c r="G3968" s="9" t="str" cm="1">
        <f t="array" ref="G3968">IF(LEN(F3968)=4,"1-"&amp;LEFT(F3968,2)&amp;"-"&amp;RIGHT(F3968,2),IF(AND(F3968="",B3968&lt;&gt;""),FindJISCoordinate(B3968),"No Code"))</f>
        <v>1-75-58</v>
      </c>
      <c r="H3968" s="3">
        <f t="shared" si="311"/>
        <v>35533</v>
      </c>
      <c r="I3968" s="3" t="str">
        <f t="shared" si="313"/>
        <v>U+8ACD</v>
      </c>
      <c r="J3968" s="3" t="str">
        <f t="shared" si="314"/>
        <v>諍</v>
      </c>
      <c r="K3968" s="3" t="b">
        <f t="shared" si="312"/>
        <v>1</v>
      </c>
    </row>
    <row r="3969" spans="2:11" x14ac:dyDescent="0.4">
      <c r="B3969" s="2" t="str" cm="1">
        <f t="array" ref="B3969">INDEX(JIS一覧!$A$1:$CQ$95, VALUE(LEFT(F3969, 2))+1, VALUE(RIGHT(F3969, 2))+1)</f>
        <v>踪</v>
      </c>
      <c r="E3969" s="1">
        <f t="shared" si="315"/>
        <v>502</v>
      </c>
      <c r="F3969" s="7">
        <v>7709</v>
      </c>
      <c r="G3969" s="9" t="str" cm="1">
        <f t="array" ref="G3969">IF(LEN(F3969)=4,"1-"&amp;LEFT(F3969,2)&amp;"-"&amp;RIGHT(F3969,2),IF(AND(F3969="",B3969&lt;&gt;""),FindJISCoordinate(B3969),"No Code"))</f>
        <v>1-77-09</v>
      </c>
      <c r="H3969" s="3">
        <f t="shared" si="311"/>
        <v>36394</v>
      </c>
      <c r="I3969" s="3" t="str">
        <f t="shared" si="313"/>
        <v>U+8E2A</v>
      </c>
      <c r="J3969" s="3" t="str">
        <f t="shared" si="314"/>
        <v>踪</v>
      </c>
      <c r="K3969" s="3" t="b">
        <f t="shared" si="312"/>
        <v>1</v>
      </c>
    </row>
    <row r="3970" spans="2:11" x14ac:dyDescent="0.4">
      <c r="B3970" s="2" t="str" cm="1">
        <f t="array" ref="B3970">INDEX(JIS一覧!$A$1:$CQ$95, VALUE(LEFT(F3970, 2))+1, VALUE(RIGHT(F3970, 2))+1)</f>
        <v>噪</v>
      </c>
      <c r="E3970" s="1">
        <f t="shared" si="315"/>
        <v>502</v>
      </c>
      <c r="F3970" s="7">
        <v>5168</v>
      </c>
      <c r="G3970" s="9" t="str" cm="1">
        <f t="array" ref="G3970">IF(LEN(F3970)=4,"1-"&amp;LEFT(F3970,2)&amp;"-"&amp;RIGHT(F3970,2),IF(AND(F3970="",B3970&lt;&gt;""),FindJISCoordinate(B3970),"No Code"))</f>
        <v>1-51-68</v>
      </c>
      <c r="H3970" s="3">
        <f t="shared" ref="H3970:H4033" si="316">IFERROR(_xlfn.UNICODE(B3970),"")</f>
        <v>22122</v>
      </c>
      <c r="I3970" s="3" t="str">
        <f t="shared" si="313"/>
        <v>U+566A</v>
      </c>
      <c r="J3970" s="3" t="str">
        <f t="shared" si="314"/>
        <v>噪</v>
      </c>
      <c r="K3970" s="3" t="b">
        <f t="shared" ref="K3970:K4033" si="317">B3970=J3970</f>
        <v>1</v>
      </c>
    </row>
    <row r="3971" spans="2:11" x14ac:dyDescent="0.4">
      <c r="B3971" s="2" t="str" cm="1">
        <f t="array" ref="B3971">INDEX(JIS一覧!$A$1:$CQ$95, VALUE(LEFT(F3971, 2))+1, VALUE(RIGHT(F3971, 2))+1)</f>
        <v>懆</v>
      </c>
      <c r="E3971" s="1">
        <f t="shared" si="315"/>
        <v>502</v>
      </c>
      <c r="F3971" s="7">
        <v>5674</v>
      </c>
      <c r="G3971" s="9" t="str" cm="1">
        <f t="array" ref="G3971">IF(LEN(F3971)=4,"1-"&amp;LEFT(F3971,2)&amp;"-"&amp;RIGHT(F3971,2),IF(AND(F3971="",B3971&lt;&gt;""),FindJISCoordinate(B3971),"No Code"))</f>
        <v>1-56-74</v>
      </c>
      <c r="H3971" s="3">
        <f t="shared" si="316"/>
        <v>25030</v>
      </c>
      <c r="I3971" s="3" t="str">
        <f t="shared" si="313"/>
        <v>U+61C6</v>
      </c>
      <c r="J3971" s="3" t="str">
        <f t="shared" si="314"/>
        <v>懆</v>
      </c>
      <c r="K3971" s="3" t="b">
        <f t="shared" si="317"/>
        <v>1</v>
      </c>
    </row>
    <row r="3972" spans="2:11" x14ac:dyDescent="0.4">
      <c r="B3972" s="2" t="str" cm="1">
        <f t="array" ref="B3972">INDEX(JIS一覧!$A$1:$CQ$95, VALUE(LEFT(F3972, 2))+1, VALUE(RIGHT(F3972, 2))+1)</f>
        <v>操</v>
      </c>
      <c r="E3972" s="1">
        <f t="shared" si="315"/>
        <v>502</v>
      </c>
      <c r="F3972" s="7">
        <v>3364</v>
      </c>
      <c r="G3972" s="9" t="str" cm="1">
        <f t="array" ref="G3972">IF(LEN(F3972)=4,"1-"&amp;LEFT(F3972,2)&amp;"-"&amp;RIGHT(F3972,2),IF(AND(F3972="",B3972&lt;&gt;""),FindJISCoordinate(B3972),"No Code"))</f>
        <v>1-33-64</v>
      </c>
      <c r="H3972" s="3">
        <f t="shared" si="316"/>
        <v>25805</v>
      </c>
      <c r="I3972" s="3" t="str">
        <f t="shared" si="313"/>
        <v>U+64CD</v>
      </c>
      <c r="J3972" s="3" t="str">
        <f t="shared" si="314"/>
        <v>操</v>
      </c>
      <c r="K3972" s="3" t="b">
        <f t="shared" si="317"/>
        <v>1</v>
      </c>
    </row>
    <row r="3973" spans="2:11" x14ac:dyDescent="0.4">
      <c r="B3973" s="2" t="str" cm="1">
        <f t="array" ref="B3973">INDEX(JIS一覧!$A$1:$CQ$95, VALUE(LEFT(F3973, 2))+1, VALUE(RIGHT(F3973, 2))+1)</f>
        <v>澡</v>
      </c>
      <c r="E3973" s="1">
        <f t="shared" si="315"/>
        <v>502</v>
      </c>
      <c r="F3973" s="7">
        <v>6322</v>
      </c>
      <c r="G3973" s="9" t="str" cm="1">
        <f t="array" ref="G3973">IF(LEN(F3973)=4,"1-"&amp;LEFT(F3973,2)&amp;"-"&amp;RIGHT(F3973,2),IF(AND(F3973="",B3973&lt;&gt;""),FindJISCoordinate(B3973),"No Code"))</f>
        <v>1-63-22</v>
      </c>
      <c r="H3973" s="3">
        <f t="shared" si="316"/>
        <v>28577</v>
      </c>
      <c r="I3973" s="3" t="str">
        <f t="shared" si="313"/>
        <v>U+6FA1</v>
      </c>
      <c r="J3973" s="3" t="str">
        <f t="shared" si="314"/>
        <v>澡</v>
      </c>
      <c r="K3973" s="3" t="b">
        <f t="shared" si="317"/>
        <v>1</v>
      </c>
    </row>
    <row r="3974" spans="2:11" x14ac:dyDescent="0.4">
      <c r="B3974" s="2" t="str" cm="1">
        <f t="array" ref="B3974">INDEX(JIS一覧!$A$1:$CQ$95, VALUE(LEFT(F3974, 2))+1, VALUE(RIGHT(F3974, 2))+1)</f>
        <v>艙</v>
      </c>
      <c r="E3974" s="1">
        <f t="shared" si="315"/>
        <v>502</v>
      </c>
      <c r="F3974" s="7">
        <v>7158</v>
      </c>
      <c r="G3974" s="9" t="str" cm="1">
        <f t="array" ref="G3974">IF(LEN(F3974)=4,"1-"&amp;LEFT(F3974,2)&amp;"-"&amp;RIGHT(F3974,2),IF(AND(F3974="",B3974&lt;&gt;""),FindJISCoordinate(B3974),"No Code"))</f>
        <v>1-71-58</v>
      </c>
      <c r="H3974" s="3">
        <f t="shared" si="316"/>
        <v>33369</v>
      </c>
      <c r="I3974" s="3" t="str">
        <f t="shared" si="313"/>
        <v>U+8259</v>
      </c>
      <c r="J3974" s="3" t="str">
        <f t="shared" si="314"/>
        <v>艙</v>
      </c>
      <c r="K3974" s="3" t="b">
        <f t="shared" si="317"/>
        <v>1</v>
      </c>
    </row>
    <row r="3975" spans="2:11" x14ac:dyDescent="0.4">
      <c r="B3975" s="2" t="str" cm="1">
        <f t="array" ref="B3975">INDEX(JIS一覧!$A$1:$CQ$95, VALUE(LEFT(F3975, 2))+1, VALUE(RIGHT(F3975, 2))+1)</f>
        <v>艘</v>
      </c>
      <c r="E3975" s="1">
        <f t="shared" si="315"/>
        <v>502</v>
      </c>
      <c r="F3975" s="7">
        <v>7159</v>
      </c>
      <c r="G3975" s="9" t="str" cm="1">
        <f t="array" ref="G3975">IF(LEN(F3975)=4,"1-"&amp;LEFT(F3975,2)&amp;"-"&amp;RIGHT(F3975,2),IF(AND(F3975="",B3975&lt;&gt;""),FindJISCoordinate(B3975),"No Code"))</f>
        <v>1-71-59</v>
      </c>
      <c r="H3975" s="3">
        <f t="shared" si="316"/>
        <v>33368</v>
      </c>
      <c r="I3975" s="3" t="str">
        <f t="shared" si="313"/>
        <v>U+8258</v>
      </c>
      <c r="J3975" s="3" t="str">
        <f t="shared" si="314"/>
        <v>艘</v>
      </c>
      <c r="K3975" s="3" t="b">
        <f t="shared" si="317"/>
        <v>1</v>
      </c>
    </row>
    <row r="3976" spans="2:11" x14ac:dyDescent="0.4">
      <c r="B3976" s="2"/>
      <c r="C3976" t="s">
        <v>12124</v>
      </c>
      <c r="E3976" s="1">
        <f t="shared" si="315"/>
        <v>502</v>
      </c>
      <c r="G3976" s="9" t="str" cm="1">
        <f t="array" ref="G3976">IF(LEN(F3976)=4,"1-"&amp;LEFT(F3976,2)&amp;"-"&amp;RIGHT(F3976,2),IF(AND(F3976="",B3976&lt;&gt;""),FindJISCoordinate(B3976),"No Code"))</f>
        <v>No Code</v>
      </c>
      <c r="H3976" s="3" t="str">
        <f t="shared" si="316"/>
        <v/>
      </c>
      <c r="I3976" s="3" t="str">
        <f t="shared" si="313"/>
        <v/>
      </c>
      <c r="J3976" s="3" t="str">
        <f t="shared" si="314"/>
        <v/>
      </c>
      <c r="K3976" s="3" t="b">
        <f t="shared" si="317"/>
        <v>1</v>
      </c>
    </row>
    <row r="3977" spans="2:11" x14ac:dyDescent="0.4">
      <c r="B3977" s="2" t="str" cm="1">
        <f t="array" ref="B3977">INDEX(JIS一覧!$A$1:$CQ$95, VALUE(LEFT(F3977, 2))+1, VALUE(RIGHT(F3977, 2))+1)</f>
        <v>輳</v>
      </c>
      <c r="E3977" s="1">
        <f t="shared" si="315"/>
        <v>502</v>
      </c>
      <c r="F3977" s="7">
        <v>7752</v>
      </c>
      <c r="G3977" s="9" t="str" cm="1">
        <f t="array" ref="G3977">IF(LEN(F3977)=4,"1-"&amp;LEFT(F3977,2)&amp;"-"&amp;RIGHT(F3977,2),IF(AND(F3977="",B3977&lt;&gt;""),FindJISCoordinate(B3977),"No Code"))</f>
        <v>1-77-52</v>
      </c>
      <c r="H3977" s="3">
        <f t="shared" si="316"/>
        <v>36659</v>
      </c>
      <c r="I3977" s="3" t="str">
        <f t="shared" si="313"/>
        <v>U+8F33</v>
      </c>
      <c r="J3977" s="3" t="str">
        <f t="shared" si="314"/>
        <v>輳</v>
      </c>
      <c r="K3977" s="3" t="b">
        <f t="shared" si="317"/>
        <v>1</v>
      </c>
    </row>
    <row r="3978" spans="2:11" x14ac:dyDescent="0.4">
      <c r="B3978" s="2" t="str" cm="1">
        <f t="array" ref="B3978">INDEX(JIS一覧!$A$1:$CQ$95, VALUE(LEFT(F3978, 2))+1, VALUE(RIGHT(F3978, 2))+1)</f>
        <v>錚</v>
      </c>
      <c r="E3978" s="1">
        <f t="shared" si="315"/>
        <v>502</v>
      </c>
      <c r="F3978" s="7">
        <v>7903</v>
      </c>
      <c r="G3978" s="9" t="str" cm="1">
        <f t="array" ref="G3978">IF(LEN(F3978)=4,"1-"&amp;LEFT(F3978,2)&amp;"-"&amp;RIGHT(F3978,2),IF(AND(F3978="",B3978&lt;&gt;""),FindJISCoordinate(B3978),"No Code"))</f>
        <v>1-79-03</v>
      </c>
      <c r="H3978" s="3">
        <f t="shared" si="316"/>
        <v>37658</v>
      </c>
      <c r="I3978" s="3" t="str">
        <f t="shared" ref="I3978:I4041" si="318">IFERROR("U+"&amp;DEC2HEX(H3978),"")</f>
        <v>U+931A</v>
      </c>
      <c r="J3978" s="3" t="str">
        <f t="shared" ref="J3978:J4041" si="319">IFERROR(_xlfn.UNICHAR(H3978),"")</f>
        <v>錚</v>
      </c>
      <c r="K3978" s="3" t="b">
        <f t="shared" si="317"/>
        <v>1</v>
      </c>
    </row>
    <row r="3979" spans="2:11" x14ac:dyDescent="0.4">
      <c r="B3979" s="2" t="str" cm="1">
        <f t="array" ref="B3979">INDEX(JIS一覧!$A$1:$CQ$95, VALUE(LEFT(F3979, 2))+1, VALUE(RIGHT(F3979, 2))+1)</f>
        <v>燥</v>
      </c>
      <c r="E3979" s="1">
        <f t="shared" si="315"/>
        <v>502</v>
      </c>
      <c r="F3979" s="7">
        <v>3371</v>
      </c>
      <c r="G3979" s="9" t="str" cm="1">
        <f t="array" ref="G3979">IF(LEN(F3979)=4,"1-"&amp;LEFT(F3979,2)&amp;"-"&amp;RIGHT(F3979,2),IF(AND(F3979="",B3979&lt;&gt;""),FindJISCoordinate(B3979),"No Code"))</f>
        <v>1-33-71</v>
      </c>
      <c r="H3979" s="3">
        <f t="shared" si="316"/>
        <v>29157</v>
      </c>
      <c r="I3979" s="3" t="str">
        <f t="shared" si="318"/>
        <v>U+71E5</v>
      </c>
      <c r="J3979" s="3" t="str">
        <f t="shared" si="319"/>
        <v>燥</v>
      </c>
      <c r="K3979" s="3" t="b">
        <f t="shared" si="317"/>
        <v>1</v>
      </c>
    </row>
    <row r="3980" spans="2:11" x14ac:dyDescent="0.4">
      <c r="B3980" s="2" t="str" cm="1">
        <f t="array" ref="B3980">INDEX(JIS一覧!$A$1:$CQ$95, VALUE(LEFT(F3980, 2))+1, VALUE(RIGHT(F3980, 2))+1)</f>
        <v>甑</v>
      </c>
      <c r="E3980" s="1">
        <f t="shared" si="315"/>
        <v>502</v>
      </c>
      <c r="F3980" s="7">
        <v>2589</v>
      </c>
      <c r="G3980" s="9" t="str" cm="1">
        <f t="array" ref="G3980">IF(LEN(F3980)=4,"1-"&amp;LEFT(F3980,2)&amp;"-"&amp;RIGHT(F3980,2),IF(AND(F3980="",B3980&lt;&gt;""),FindJISCoordinate(B3980),"No Code"))</f>
        <v>1-25-89</v>
      </c>
      <c r="H3980" s="3">
        <f t="shared" si="316"/>
        <v>29969</v>
      </c>
      <c r="I3980" s="3" t="str">
        <f t="shared" si="318"/>
        <v>U+7511</v>
      </c>
      <c r="J3980" s="3" t="str">
        <f t="shared" si="319"/>
        <v>甑</v>
      </c>
      <c r="K3980" s="3" t="b">
        <f t="shared" si="317"/>
        <v>1</v>
      </c>
    </row>
    <row r="3981" spans="2:11" x14ac:dyDescent="0.4">
      <c r="B3981" s="2"/>
      <c r="C3981" t="s">
        <v>12125</v>
      </c>
      <c r="E3981" s="1">
        <f t="shared" si="315"/>
        <v>502</v>
      </c>
      <c r="G3981" s="9" t="str" cm="1">
        <f t="array" ref="G3981">IF(LEN(F3981)=4,"1-"&amp;LEFT(F3981,2)&amp;"-"&amp;RIGHT(F3981,2),IF(AND(F3981="",B3981&lt;&gt;""),FindJISCoordinate(B3981),"No Code"))</f>
        <v>No Code</v>
      </c>
      <c r="H3981" s="3" t="str">
        <f t="shared" si="316"/>
        <v/>
      </c>
      <c r="I3981" s="3" t="str">
        <f t="shared" si="318"/>
        <v/>
      </c>
      <c r="J3981" s="3" t="str">
        <f t="shared" si="319"/>
        <v/>
      </c>
      <c r="K3981" s="3" t="b">
        <f t="shared" si="317"/>
        <v>1</v>
      </c>
    </row>
    <row r="3982" spans="2:11" x14ac:dyDescent="0.4">
      <c r="B3982" s="2" t="str" cm="1">
        <f t="array" ref="B3982">INDEX(JIS一覧!$A$1:$CQ$95, VALUE(LEFT(F3982, 2))+1, VALUE(RIGHT(F3982, 2))+1)</f>
        <v>簇</v>
      </c>
      <c r="E3982" s="1">
        <f t="shared" si="315"/>
        <v>502</v>
      </c>
      <c r="F3982" s="7">
        <v>6840</v>
      </c>
      <c r="G3982" s="9" t="str" cm="1">
        <f t="array" ref="G3982">IF(LEN(F3982)=4,"1-"&amp;LEFT(F3982,2)&amp;"-"&amp;RIGHT(F3982,2),IF(AND(F3982="",B3982&lt;&gt;""),FindJISCoordinate(B3982),"No Code"))</f>
        <v>1-68-40</v>
      </c>
      <c r="H3982" s="3">
        <f t="shared" si="316"/>
        <v>31751</v>
      </c>
      <c r="I3982" s="3" t="str">
        <f t="shared" si="318"/>
        <v>U+7C07</v>
      </c>
      <c r="J3982" s="3" t="str">
        <f t="shared" si="319"/>
        <v>簇</v>
      </c>
      <c r="K3982" s="3" t="b">
        <f t="shared" si="317"/>
        <v>1</v>
      </c>
    </row>
    <row r="3983" spans="2:11" x14ac:dyDescent="0.4">
      <c r="B3983" s="2" t="str" cm="1">
        <f t="array" ref="B3983">INDEX(JIS一覧!$A$1:$CQ$95, VALUE(LEFT(F3983, 2))+1, VALUE(RIGHT(F3983, 2))+1)</f>
        <v>糟</v>
      </c>
      <c r="E3983" s="1">
        <f t="shared" si="315"/>
        <v>502</v>
      </c>
      <c r="F3983" s="7">
        <v>3376</v>
      </c>
      <c r="G3983" s="9" t="str" cm="1">
        <f t="array" ref="G3983">IF(LEN(F3983)=4,"1-"&amp;LEFT(F3983,2)&amp;"-"&amp;RIGHT(F3983,2),IF(AND(F3983="",B3983&lt;&gt;""),FindJISCoordinate(B3983),"No Code"))</f>
        <v>1-33-76</v>
      </c>
      <c r="H3983" s="3">
        <f t="shared" si="316"/>
        <v>31967</v>
      </c>
      <c r="I3983" s="3" t="str">
        <f t="shared" si="318"/>
        <v>U+7CDF</v>
      </c>
      <c r="J3983" s="3" t="str">
        <f t="shared" si="319"/>
        <v>糟</v>
      </c>
      <c r="K3983" s="3" t="b">
        <f t="shared" si="317"/>
        <v>1</v>
      </c>
    </row>
    <row r="3984" spans="2:11" x14ac:dyDescent="0.4">
      <c r="B3984" s="2" t="str" cm="1">
        <f t="array" ref="B3984">INDEX(JIS一覧!$A$1:$CQ$95, VALUE(LEFT(F3984, 2))+1, VALUE(RIGHT(F3984, 2))+1)</f>
        <v>艚</v>
      </c>
      <c r="E3984" s="1">
        <f t="shared" si="315"/>
        <v>502</v>
      </c>
      <c r="F3984" s="7">
        <v>7161</v>
      </c>
      <c r="G3984" s="9" t="str" cm="1">
        <f t="array" ref="G3984">IF(LEN(F3984)=4,"1-"&amp;LEFT(F3984,2)&amp;"-"&amp;RIGHT(F3984,2),IF(AND(F3984="",B3984&lt;&gt;""),FindJISCoordinate(B3984),"No Code"))</f>
        <v>1-71-61</v>
      </c>
      <c r="H3984" s="3">
        <f t="shared" si="316"/>
        <v>33370</v>
      </c>
      <c r="I3984" s="3" t="str">
        <f t="shared" si="318"/>
        <v>U+825A</v>
      </c>
      <c r="J3984" s="3" t="str">
        <f t="shared" si="319"/>
        <v>艚</v>
      </c>
      <c r="K3984" s="3" t="b">
        <f t="shared" si="317"/>
        <v>1</v>
      </c>
    </row>
    <row r="3985" spans="2:11" x14ac:dyDescent="0.4">
      <c r="B3985" s="2" t="str" cm="1">
        <f t="array" ref="B3985">INDEX(JIS一覧!$A$1:$CQ$95, VALUE(LEFT(F3985, 2))+1, VALUE(RIGHT(F3985, 2))+1)</f>
        <v>蹌</v>
      </c>
      <c r="E3985" s="1">
        <f t="shared" si="315"/>
        <v>502</v>
      </c>
      <c r="F3985" s="7">
        <v>7703</v>
      </c>
      <c r="G3985" s="9" t="str" cm="1">
        <f t="array" ref="G3985">IF(LEN(F3985)=4,"1-"&amp;LEFT(F3985,2)&amp;"-"&amp;RIGHT(F3985,2),IF(AND(F3985="",B3985&lt;&gt;""),FindJISCoordinate(B3985),"No Code"))</f>
        <v>1-77-03</v>
      </c>
      <c r="H3985" s="3">
        <f t="shared" si="316"/>
        <v>36428</v>
      </c>
      <c r="I3985" s="3" t="str">
        <f t="shared" si="318"/>
        <v>U+8E4C</v>
      </c>
      <c r="J3985" s="3" t="str">
        <f t="shared" si="319"/>
        <v>蹌</v>
      </c>
      <c r="K3985" s="3" t="b">
        <f t="shared" si="317"/>
        <v>1</v>
      </c>
    </row>
    <row r="3986" spans="2:11" x14ac:dyDescent="0.4">
      <c r="B3986" s="2" t="str" cm="1">
        <f t="array" ref="B3986">INDEX(JIS一覧!$A$1:$CQ$95, VALUE(LEFT(F3986, 2))+1, VALUE(RIGHT(F3986, 2))+1)</f>
        <v>霜</v>
      </c>
      <c r="E3986" s="1">
        <f t="shared" si="315"/>
        <v>502</v>
      </c>
      <c r="F3986" s="7">
        <v>3390</v>
      </c>
      <c r="G3986" s="9" t="str" cm="1">
        <f t="array" ref="G3986">IF(LEN(F3986)=4,"1-"&amp;LEFT(F3986,2)&amp;"-"&amp;RIGHT(F3986,2),IF(AND(F3986="",B3986&lt;&gt;""),FindJISCoordinate(B3986),"No Code"))</f>
        <v>1-33-90</v>
      </c>
      <c r="H3986" s="3">
        <f t="shared" si="316"/>
        <v>38684</v>
      </c>
      <c r="I3986" s="3" t="str">
        <f t="shared" si="318"/>
        <v>U+971C</v>
      </c>
      <c r="J3986" s="3" t="str">
        <f t="shared" si="319"/>
        <v>霜</v>
      </c>
      <c r="K3986" s="3" t="b">
        <f t="shared" si="317"/>
        <v>1</v>
      </c>
    </row>
    <row r="3987" spans="2:11" x14ac:dyDescent="0.4">
      <c r="B3987" s="2" t="str" cm="1">
        <f t="array" ref="B3987">INDEX(JIS一覧!$A$1:$CQ$95, VALUE(LEFT(F3987, 2))+1, VALUE(RIGHT(F3987, 2))+1)</f>
        <v>叢</v>
      </c>
      <c r="E3987" s="1">
        <f t="shared" si="315"/>
        <v>502</v>
      </c>
      <c r="F3987" s="7">
        <v>3349</v>
      </c>
      <c r="G3987" s="9" t="str" cm="1">
        <f t="array" ref="G3987">IF(LEN(F3987)=4,"1-"&amp;LEFT(F3987,2)&amp;"-"&amp;RIGHT(F3987,2),IF(AND(F3987="",B3987&lt;&gt;""),FindJISCoordinate(B3987),"No Code"))</f>
        <v>1-33-49</v>
      </c>
      <c r="H3987" s="3">
        <f t="shared" si="316"/>
        <v>21474</v>
      </c>
      <c r="I3987" s="3" t="str">
        <f t="shared" si="318"/>
        <v>U+53E2</v>
      </c>
      <c r="J3987" s="3" t="str">
        <f t="shared" si="319"/>
        <v>叢</v>
      </c>
      <c r="K3987" s="3" t="b">
        <f t="shared" si="317"/>
        <v>1</v>
      </c>
    </row>
    <row r="3988" spans="2:11" x14ac:dyDescent="0.4">
      <c r="B3988" s="2" t="str" cm="1">
        <f t="array" ref="B3988">INDEX(JIS一覧!$A$1:$CQ$95, VALUE(LEFT(F3988, 2))+1, VALUE(RIGHT(F3988, 2))+1)</f>
        <v>藪</v>
      </c>
      <c r="E3988" s="1">
        <f t="shared" si="315"/>
        <v>502</v>
      </c>
      <c r="F3988" s="7">
        <v>7314</v>
      </c>
      <c r="G3988" s="9" t="str" cm="1">
        <f t="array" ref="G3988">IF(LEN(F3988)=4,"1-"&amp;LEFT(F3988,2)&amp;"-"&amp;RIGHT(F3988,2),IF(AND(F3988="",B3988&lt;&gt;""),FindJISCoordinate(B3988),"No Code"))</f>
        <v>1-73-14</v>
      </c>
      <c r="H3988" s="3">
        <f t="shared" si="316"/>
        <v>34282</v>
      </c>
      <c r="I3988" s="3" t="str">
        <f t="shared" si="318"/>
        <v>U+85EA</v>
      </c>
      <c r="J3988" s="3" t="str">
        <f t="shared" si="319"/>
        <v>藪</v>
      </c>
      <c r="K3988" s="3" t="b">
        <f t="shared" si="317"/>
        <v>1</v>
      </c>
    </row>
    <row r="3989" spans="2:11" x14ac:dyDescent="0.4">
      <c r="B3989" s="2" t="str" cm="1">
        <f t="array" ref="B3989">INDEX(JIS一覧!$A$1:$CQ$95, VALUE(LEFT(F3989, 2))+1, VALUE(RIGHT(F3989, 2))+1)</f>
        <v>薮</v>
      </c>
      <c r="C3989" t="s">
        <v>12126</v>
      </c>
      <c r="E3989" s="1">
        <f t="shared" si="315"/>
        <v>502</v>
      </c>
      <c r="F3989" s="7">
        <v>4489</v>
      </c>
      <c r="G3989" s="9" t="str" cm="1">
        <f t="array" ref="G3989">IF(LEN(F3989)=4,"1-"&amp;LEFT(F3989,2)&amp;"-"&amp;RIGHT(F3989,2),IF(AND(F3989="",B3989&lt;&gt;""),FindJISCoordinate(B3989),"No Code"))</f>
        <v>1-44-89</v>
      </c>
      <c r="H3989" s="3">
        <f t="shared" si="316"/>
        <v>34222</v>
      </c>
      <c r="I3989" s="3" t="str">
        <f t="shared" si="318"/>
        <v>U+85AE</v>
      </c>
      <c r="J3989" s="3" t="str">
        <f t="shared" si="319"/>
        <v>薮</v>
      </c>
      <c r="K3989" s="3" t="b">
        <f t="shared" si="317"/>
        <v>1</v>
      </c>
    </row>
    <row r="3990" spans="2:11" x14ac:dyDescent="0.4">
      <c r="B3990" s="2" t="str" cm="1">
        <f t="array" ref="B3990">INDEX(JIS一覧!$A$1:$CQ$95, VALUE(LEFT(F3990, 2))+1, VALUE(RIGHT(F3990, 2))+1)</f>
        <v>鎗</v>
      </c>
      <c r="E3990" s="1">
        <f t="shared" si="315"/>
        <v>502</v>
      </c>
      <c r="F3990" s="7">
        <v>3389</v>
      </c>
      <c r="G3990" s="9" t="str" cm="1">
        <f t="array" ref="G3990">IF(LEN(F3990)=4,"1-"&amp;LEFT(F3990,2)&amp;"-"&amp;RIGHT(F3990,2),IF(AND(F3990="",B3990&lt;&gt;""),FindJISCoordinate(B3990),"No Code"))</f>
        <v>1-33-89</v>
      </c>
      <c r="H3990" s="3">
        <f t="shared" si="316"/>
        <v>37783</v>
      </c>
      <c r="I3990" s="3" t="str">
        <f t="shared" si="318"/>
        <v>U+9397</v>
      </c>
      <c r="J3990" s="3" t="str">
        <f t="shared" si="319"/>
        <v>鎗</v>
      </c>
      <c r="K3990" s="3" t="b">
        <f t="shared" si="317"/>
        <v>1</v>
      </c>
    </row>
    <row r="3991" spans="2:11" x14ac:dyDescent="0.4">
      <c r="B3991" s="2" t="str" cm="1">
        <f t="array" ref="B3991">INDEX(JIS一覧!$A$1:$CQ$95, VALUE(LEFT(F3991, 2))+1, VALUE(RIGHT(F3991, 2))+1)</f>
        <v>騒</v>
      </c>
      <c r="E3991" s="1">
        <f t="shared" si="315"/>
        <v>502</v>
      </c>
      <c r="F3991" s="7">
        <v>3391</v>
      </c>
      <c r="G3991" s="9" t="str" cm="1">
        <f t="array" ref="G3991">IF(LEN(F3991)=4,"1-"&amp;LEFT(F3991,2)&amp;"-"&amp;RIGHT(F3991,2),IF(AND(F3991="",B3991&lt;&gt;""),FindJISCoordinate(B3991),"No Code"))</f>
        <v>1-33-91</v>
      </c>
      <c r="H3991" s="3">
        <f t="shared" si="316"/>
        <v>39442</v>
      </c>
      <c r="I3991" s="3" t="str">
        <f t="shared" si="318"/>
        <v>U+9A12</v>
      </c>
      <c r="J3991" s="3" t="str">
        <f t="shared" si="319"/>
        <v>騒</v>
      </c>
      <c r="K3991" s="3" t="b">
        <f t="shared" si="317"/>
        <v>1</v>
      </c>
    </row>
    <row r="3992" spans="2:11" x14ac:dyDescent="0.4">
      <c r="B3992" s="2" t="str" cm="1">
        <f t="array" ref="B3992">INDEX(JIS一覧!$A$1:$CQ$95, VALUE(LEFT(F3992, 2))+1, VALUE(RIGHT(F3992, 2))+1)</f>
        <v>騷</v>
      </c>
      <c r="C3992" t="s">
        <v>12127</v>
      </c>
      <c r="E3992" s="1">
        <f t="shared" si="315"/>
        <v>502</v>
      </c>
      <c r="F3992" s="7">
        <v>8159</v>
      </c>
      <c r="G3992" s="9" t="str" cm="1">
        <f t="array" ref="G3992">IF(LEN(F3992)=4,"1-"&amp;LEFT(F3992,2)&amp;"-"&amp;RIGHT(F3992,2),IF(AND(F3992="",B3992&lt;&gt;""),FindJISCoordinate(B3992),"No Code"))</f>
        <v>1-81-59</v>
      </c>
      <c r="H3992" s="3">
        <f t="shared" si="316"/>
        <v>39479</v>
      </c>
      <c r="I3992" s="3" t="str">
        <f t="shared" si="318"/>
        <v>U+9A37</v>
      </c>
      <c r="J3992" s="3" t="str">
        <f t="shared" si="319"/>
        <v>騷</v>
      </c>
      <c r="K3992" s="3" t="b">
        <f t="shared" si="317"/>
        <v>1</v>
      </c>
    </row>
    <row r="3993" spans="2:11" x14ac:dyDescent="0.4">
      <c r="B3993" s="2" t="str" cm="1">
        <f t="array" ref="B3993">INDEX(JIS一覧!$A$1:$CQ$95, VALUE(LEFT(F3993, 2))+1, VALUE(RIGHT(F3993, 2))+1)</f>
        <v>藻</v>
      </c>
      <c r="E3993" s="1">
        <f t="shared" si="315"/>
        <v>502</v>
      </c>
      <c r="F3993" s="7">
        <v>3384</v>
      </c>
      <c r="G3993" s="9" t="str" cm="1">
        <f t="array" ref="G3993">IF(LEN(F3993)=4,"1-"&amp;LEFT(F3993,2)&amp;"-"&amp;RIGHT(F3993,2),IF(AND(F3993="",B3993&lt;&gt;""),FindJISCoordinate(B3993),"No Code"))</f>
        <v>1-33-84</v>
      </c>
      <c r="H3993" s="3">
        <f t="shared" si="316"/>
        <v>34299</v>
      </c>
      <c r="I3993" s="3" t="str">
        <f t="shared" si="318"/>
        <v>U+85FB</v>
      </c>
      <c r="J3993" s="3" t="str">
        <f t="shared" si="319"/>
        <v>藻</v>
      </c>
      <c r="K3993" s="3" t="b">
        <f t="shared" si="317"/>
        <v>1</v>
      </c>
    </row>
    <row r="3994" spans="2:11" x14ac:dyDescent="0.4">
      <c r="B3994" s="2" t="str" cm="1">
        <f t="array" ref="B3994">INDEX(JIS一覧!$A$1:$CQ$95, VALUE(LEFT(F3994, 2))+1, VALUE(RIGHT(F3994, 2))+1)</f>
        <v>孀</v>
      </c>
      <c r="E3994" s="1">
        <f t="shared" si="315"/>
        <v>502</v>
      </c>
      <c r="F3994" s="7">
        <v>5350</v>
      </c>
      <c r="G3994" s="9" t="str" cm="1">
        <f t="array" ref="G3994">IF(LEN(F3994)=4,"1-"&amp;LEFT(F3994,2)&amp;"-"&amp;RIGHT(F3994,2),IF(AND(F3994="",B3994&lt;&gt;""),FindJISCoordinate(B3994),"No Code"))</f>
        <v>1-53-50</v>
      </c>
      <c r="H3994" s="3">
        <f t="shared" si="316"/>
        <v>23360</v>
      </c>
      <c r="I3994" s="3" t="str">
        <f t="shared" si="318"/>
        <v>U+5B40</v>
      </c>
      <c r="J3994" s="3" t="str">
        <f t="shared" si="319"/>
        <v>孀</v>
      </c>
      <c r="K3994" s="3" t="b">
        <f t="shared" si="317"/>
        <v>1</v>
      </c>
    </row>
    <row r="3995" spans="2:11" x14ac:dyDescent="0.4">
      <c r="B3995" s="2" t="str" cm="1">
        <f t="array" ref="B3995">INDEX(JIS一覧!$A$1:$CQ$95, VALUE(LEFT(F3995, 2))+1, VALUE(RIGHT(F3995, 2))+1)</f>
        <v>譟</v>
      </c>
      <c r="E3995" s="1">
        <f t="shared" si="315"/>
        <v>502</v>
      </c>
      <c r="F3995" s="7">
        <v>7601</v>
      </c>
      <c r="G3995" s="9" t="str" cm="1">
        <f t="array" ref="G3995">IF(LEN(F3995)=4,"1-"&amp;LEFT(F3995,2)&amp;"-"&amp;RIGHT(F3995,2),IF(AND(F3995="",B3995&lt;&gt;""),FindJISCoordinate(B3995),"No Code"))</f>
        <v>1-76-01</v>
      </c>
      <c r="H3995" s="3">
        <f t="shared" si="316"/>
        <v>35679</v>
      </c>
      <c r="I3995" s="3" t="str">
        <f t="shared" si="318"/>
        <v>U+8B5F</v>
      </c>
      <c r="J3995" s="3" t="str">
        <f t="shared" si="319"/>
        <v>譟</v>
      </c>
      <c r="K3995" s="3" t="b">
        <f t="shared" si="317"/>
        <v>1</v>
      </c>
    </row>
    <row r="3996" spans="2:11" x14ac:dyDescent="0.4">
      <c r="B3996" s="2" t="str" cm="1">
        <f t="array" ref="B3996">INDEX(JIS一覧!$A$1:$CQ$95, VALUE(LEFT(F3996, 2))+1, VALUE(RIGHT(F3996, 2))+1)</f>
        <v>躁</v>
      </c>
      <c r="E3996" s="1">
        <f t="shared" si="315"/>
        <v>502</v>
      </c>
      <c r="F3996" s="7">
        <v>7715</v>
      </c>
      <c r="G3996" s="9" t="str" cm="1">
        <f t="array" ref="G3996">IF(LEN(F3996)=4,"1-"&amp;LEFT(F3996,2)&amp;"-"&amp;RIGHT(F3996,2),IF(AND(F3996="",B3996&lt;&gt;""),FindJISCoordinate(B3996),"No Code"))</f>
        <v>1-77-15</v>
      </c>
      <c r="H3996" s="3">
        <f t="shared" si="316"/>
        <v>36481</v>
      </c>
      <c r="I3996" s="3" t="str">
        <f t="shared" si="318"/>
        <v>U+8E81</v>
      </c>
      <c r="J3996" s="3" t="str">
        <f t="shared" si="319"/>
        <v>躁</v>
      </c>
      <c r="K3996" s="3" t="b">
        <f t="shared" si="317"/>
        <v>1</v>
      </c>
    </row>
    <row r="3997" spans="2:11" x14ac:dyDescent="0.4">
      <c r="B3997" s="2" t="str" cm="1">
        <f t="array" ref="B3997">INDEX(JIS一覧!$A$1:$CQ$95, VALUE(LEFT(F3997, 2))+1, VALUE(RIGHT(F3997, 2))+1)</f>
        <v>囃</v>
      </c>
      <c r="E3997" s="1">
        <f t="shared" si="315"/>
        <v>502</v>
      </c>
      <c r="F3997" s="7">
        <v>5182</v>
      </c>
      <c r="G3997" s="9" t="str" cm="1">
        <f t="array" ref="G3997">IF(LEN(F3997)=4,"1-"&amp;LEFT(F3997,2)&amp;"-"&amp;RIGHT(F3997,2),IF(AND(F3997="",B3997&lt;&gt;""),FindJISCoordinate(B3997),"No Code"))</f>
        <v>1-51-82</v>
      </c>
      <c r="H3997" s="3">
        <f t="shared" si="316"/>
        <v>22211</v>
      </c>
      <c r="I3997" s="3" t="str">
        <f t="shared" si="318"/>
        <v>U+56C3</v>
      </c>
      <c r="J3997" s="3" t="str">
        <f t="shared" si="319"/>
        <v>囃</v>
      </c>
      <c r="K3997" s="3" t="b">
        <f t="shared" si="317"/>
        <v>1</v>
      </c>
    </row>
    <row r="3998" spans="2:11" x14ac:dyDescent="0.4">
      <c r="B3998" s="2" t="str" cm="1">
        <f t="array" ref="B3998">INDEX(JIS一覧!$A$1:$CQ$95, VALUE(LEFT(F3998, 2))+1, VALUE(RIGHT(F3998, 2))+1)</f>
        <v>竈</v>
      </c>
      <c r="E3998" s="1">
        <f t="shared" si="315"/>
        <v>502</v>
      </c>
      <c r="F3998" s="7">
        <v>6762</v>
      </c>
      <c r="G3998" s="9" t="str" cm="1">
        <f t="array" ref="G3998">IF(LEN(F3998)=4,"1-"&amp;LEFT(F3998,2)&amp;"-"&amp;RIGHT(F3998,2),IF(AND(F3998="",B3998&lt;&gt;""),FindJISCoordinate(B3998),"No Code"))</f>
        <v>1-67-62</v>
      </c>
      <c r="H3998" s="3">
        <f t="shared" si="316"/>
        <v>31432</v>
      </c>
      <c r="I3998" s="3" t="str">
        <f t="shared" si="318"/>
        <v>U+7AC8</v>
      </c>
      <c r="J3998" s="3" t="str">
        <f t="shared" si="319"/>
        <v>竈</v>
      </c>
      <c r="K3998" s="3" t="b">
        <f t="shared" si="317"/>
        <v>1</v>
      </c>
    </row>
    <row r="3999" spans="2:11" x14ac:dyDescent="0.4">
      <c r="B3999" s="2" t="str" cm="1">
        <f t="array" ref="B3999">INDEX(JIS一覧!$A$1:$CQ$95, VALUE(LEFT(F3999, 2))+1, VALUE(RIGHT(F3999, 2))+1)</f>
        <v>竃</v>
      </c>
      <c r="C3999" t="s">
        <v>12128</v>
      </c>
      <c r="E3999" s="1">
        <f t="shared" si="315"/>
        <v>502</v>
      </c>
      <c r="F3999" s="7">
        <v>1986</v>
      </c>
      <c r="G3999" s="9" t="str" cm="1">
        <f t="array" ref="G3999">IF(LEN(F3999)=4,"1-"&amp;LEFT(F3999,2)&amp;"-"&amp;RIGHT(F3999,2),IF(AND(F3999="",B3999&lt;&gt;""),FindJISCoordinate(B3999),"No Code"))</f>
        <v>1-19-86</v>
      </c>
      <c r="H3999" s="3">
        <f t="shared" si="316"/>
        <v>31427</v>
      </c>
      <c r="I3999" s="3" t="str">
        <f t="shared" si="318"/>
        <v>U+7AC3</v>
      </c>
      <c r="J3999" s="3" t="str">
        <f t="shared" si="319"/>
        <v>竃</v>
      </c>
      <c r="K3999" s="3" t="b">
        <f t="shared" si="317"/>
        <v>1</v>
      </c>
    </row>
    <row r="4000" spans="2:11" x14ac:dyDescent="0.4">
      <c r="B4000" s="2" t="str" cm="1">
        <f t="array" ref="B4000">INDEX(JIS一覧!$A$1:$CQ$95, VALUE(LEFT(F4000, 2))+1, VALUE(RIGHT(F4000, 2))+1)</f>
        <v>籔</v>
      </c>
      <c r="E4000" s="1">
        <f t="shared" si="315"/>
        <v>502</v>
      </c>
      <c r="F4000" s="7">
        <v>6856</v>
      </c>
      <c r="G4000" s="9" t="str" cm="1">
        <f t="array" ref="G4000">IF(LEN(F4000)=4,"1-"&amp;LEFT(F4000,2)&amp;"-"&amp;RIGHT(F4000,2),IF(AND(F4000="",B4000&lt;&gt;""),FindJISCoordinate(B4000),"No Code"))</f>
        <v>1-68-56</v>
      </c>
      <c r="H4000" s="3">
        <f t="shared" si="316"/>
        <v>31828</v>
      </c>
      <c r="I4000" s="3" t="str">
        <f t="shared" si="318"/>
        <v>U+7C54</v>
      </c>
      <c r="J4000" s="3" t="str">
        <f t="shared" si="319"/>
        <v>籔</v>
      </c>
      <c r="K4000" s="3" t="b">
        <f t="shared" si="317"/>
        <v>1</v>
      </c>
    </row>
    <row r="4001" spans="2:11" x14ac:dyDescent="0.4">
      <c r="B4001" s="2" t="str" cm="1">
        <f t="array" ref="B4001">INDEX(JIS一覧!$A$1:$CQ$95, VALUE(LEFT(F4001, 2))+1, VALUE(RIGHT(F4001, 2))+1)</f>
        <v>鰺</v>
      </c>
      <c r="E4001" s="1">
        <f t="shared" si="315"/>
        <v>502</v>
      </c>
      <c r="F4001" s="7">
        <v>8245</v>
      </c>
      <c r="G4001" s="9" t="str" cm="1">
        <f t="array" ref="G4001">IF(LEN(F4001)=4,"1-"&amp;LEFT(F4001,2)&amp;"-"&amp;RIGHT(F4001,2),IF(AND(F4001="",B4001&lt;&gt;""),FindJISCoordinate(B4001),"No Code"))</f>
        <v>1-82-45</v>
      </c>
      <c r="H4001" s="3">
        <f t="shared" si="316"/>
        <v>39994</v>
      </c>
      <c r="I4001" s="3" t="str">
        <f t="shared" si="318"/>
        <v>U+9C3A</v>
      </c>
      <c r="J4001" s="3" t="str">
        <f t="shared" si="319"/>
        <v>鰺</v>
      </c>
      <c r="K4001" s="3" t="b">
        <f t="shared" si="317"/>
        <v>1</v>
      </c>
    </row>
    <row r="4002" spans="2:11" x14ac:dyDescent="0.4">
      <c r="B4002" s="2" t="str" cm="1">
        <f t="array" ref="B4002">INDEX(JIS一覧!$A$1:$CQ$95, VALUE(LEFT(F4002, 2))+1, VALUE(RIGHT(F4002, 2))+1)</f>
        <v>鯵</v>
      </c>
      <c r="E4002" s="1">
        <f t="shared" si="315"/>
        <v>502</v>
      </c>
      <c r="F4002" s="7">
        <v>1619</v>
      </c>
      <c r="G4002" s="9" t="str" cm="1">
        <f t="array" ref="G4002">IF(LEN(F4002)=4,"1-"&amp;LEFT(F4002,2)&amp;"-"&amp;RIGHT(F4002,2),IF(AND(F4002="",B4002&lt;&gt;""),FindJISCoordinate(B4002),"No Code"))</f>
        <v>1-16-19</v>
      </c>
      <c r="H4002" s="3">
        <f t="shared" si="316"/>
        <v>39925</v>
      </c>
      <c r="I4002" s="3" t="str">
        <f t="shared" si="318"/>
        <v>U+9BF5</v>
      </c>
      <c r="J4002" s="3" t="str">
        <f t="shared" si="319"/>
        <v>鯵</v>
      </c>
      <c r="K4002" s="3" t="b">
        <f t="shared" si="317"/>
        <v>1</v>
      </c>
    </row>
    <row r="4003" spans="2:11" x14ac:dyDescent="0.4">
      <c r="B4003" s="2" t="str" cm="1">
        <f t="array" ref="B4003">INDEX(JIS一覧!$A$1:$CQ$95, VALUE(LEFT(F4003, 2))+1, VALUE(RIGHT(F4003, 2))+1)</f>
        <v>造</v>
      </c>
      <c r="E4003" s="1">
        <f t="shared" si="315"/>
        <v>502</v>
      </c>
      <c r="F4003" s="7">
        <v>3404</v>
      </c>
      <c r="G4003" s="9" t="str" cm="1">
        <f t="array" ref="G4003">IF(LEN(F4003)=4,"1-"&amp;LEFT(F4003,2)&amp;"-"&amp;RIGHT(F4003,2),IF(AND(F4003="",B4003&lt;&gt;""),FindJISCoordinate(B4003),"No Code"))</f>
        <v>1-34-04</v>
      </c>
      <c r="H4003" s="3">
        <f t="shared" si="316"/>
        <v>36896</v>
      </c>
      <c r="I4003" s="3" t="str">
        <f t="shared" si="318"/>
        <v>U+9020</v>
      </c>
      <c r="J4003" s="3" t="str">
        <f t="shared" si="319"/>
        <v>造</v>
      </c>
      <c r="K4003" s="3" t="b">
        <f t="shared" si="317"/>
        <v>1</v>
      </c>
    </row>
    <row r="4004" spans="2:11" x14ac:dyDescent="0.4">
      <c r="B4004" s="2"/>
      <c r="C4004" t="s">
        <v>12129</v>
      </c>
      <c r="E4004" s="1">
        <f t="shared" si="315"/>
        <v>502</v>
      </c>
      <c r="G4004" s="9" t="str" cm="1">
        <f t="array" ref="G4004">IF(LEN(F4004)=4,"1-"&amp;LEFT(F4004,2)&amp;"-"&amp;RIGHT(F4004,2),IF(AND(F4004="",B4004&lt;&gt;""),FindJISCoordinate(B4004),"No Code"))</f>
        <v>No Code</v>
      </c>
      <c r="H4004" s="3" t="str">
        <f t="shared" si="316"/>
        <v/>
      </c>
      <c r="I4004" s="3" t="str">
        <f t="shared" si="318"/>
        <v/>
      </c>
      <c r="J4004" s="3" t="str">
        <f t="shared" si="319"/>
        <v/>
      </c>
      <c r="K4004" s="3" t="b">
        <f t="shared" si="317"/>
        <v>1</v>
      </c>
    </row>
    <row r="4005" spans="2:11" x14ac:dyDescent="0.4">
      <c r="B4005" s="2" t="str" cm="1">
        <f t="array" ref="B4005">INDEX(JIS一覧!$A$1:$CQ$95, VALUE(LEFT(F4005, 2))+1, VALUE(RIGHT(F4005, 2))+1)</f>
        <v>像</v>
      </c>
      <c r="E4005" s="1">
        <f t="shared" si="315"/>
        <v>502</v>
      </c>
      <c r="F4005" s="7">
        <v>3392</v>
      </c>
      <c r="G4005" s="9" t="str" cm="1">
        <f t="array" ref="G4005">IF(LEN(F4005)=4,"1-"&amp;LEFT(F4005,2)&amp;"-"&amp;RIGHT(F4005,2),IF(AND(F4005="",B4005&lt;&gt;""),FindJISCoordinate(B4005),"No Code"))</f>
        <v>1-33-92</v>
      </c>
      <c r="H4005" s="3">
        <f t="shared" si="316"/>
        <v>20687</v>
      </c>
      <c r="I4005" s="3" t="str">
        <f t="shared" si="318"/>
        <v>U+50CF</v>
      </c>
      <c r="J4005" s="3" t="str">
        <f t="shared" si="319"/>
        <v>像</v>
      </c>
      <c r="K4005" s="3" t="b">
        <f t="shared" si="317"/>
        <v>1</v>
      </c>
    </row>
    <row r="4006" spans="2:11" x14ac:dyDescent="0.4">
      <c r="B4006" s="2" t="str" cm="1">
        <f t="array" ref="B4006">INDEX(JIS一覧!$A$1:$CQ$95, VALUE(LEFT(F4006, 2))+1, VALUE(RIGHT(F4006, 2))+1)</f>
        <v>増</v>
      </c>
      <c r="E4006" s="1">
        <f t="shared" si="315"/>
        <v>502</v>
      </c>
      <c r="F4006" s="7">
        <v>3393</v>
      </c>
      <c r="G4006" s="9" t="str" cm="1">
        <f t="array" ref="G4006">IF(LEN(F4006)=4,"1-"&amp;LEFT(F4006,2)&amp;"-"&amp;RIGHT(F4006,2),IF(AND(F4006="",B4006&lt;&gt;""),FindJISCoordinate(B4006),"No Code"))</f>
        <v>1-33-93</v>
      </c>
      <c r="H4006" s="3">
        <f t="shared" si="316"/>
        <v>22679</v>
      </c>
      <c r="I4006" s="3" t="str">
        <f t="shared" si="318"/>
        <v>U+5897</v>
      </c>
      <c r="J4006" s="3" t="str">
        <f t="shared" si="319"/>
        <v>増</v>
      </c>
      <c r="K4006" s="3" t="b">
        <f t="shared" si="317"/>
        <v>1</v>
      </c>
    </row>
    <row r="4007" spans="2:11" x14ac:dyDescent="0.4">
      <c r="B4007" s="2" t="str" cm="1">
        <f t="array" ref="B4007">INDEX(JIS一覧!$A$1:$CQ$95, VALUE(LEFT(F4007, 2))+1, VALUE(RIGHT(F4007, 2))+1)</f>
        <v>增</v>
      </c>
      <c r="C4007" t="s">
        <v>12130</v>
      </c>
      <c r="E4007" s="1">
        <f t="shared" si="315"/>
        <v>502</v>
      </c>
      <c r="F4007" s="7">
        <v>1561</v>
      </c>
      <c r="G4007" s="9" t="str" cm="1">
        <f t="array" ref="G4007">IF(LEN(F4007)=4,"1-"&amp;LEFT(F4007,2)&amp;"-"&amp;RIGHT(F4007,2),IF(AND(F4007="",B4007&lt;&gt;""),FindJISCoordinate(B4007),"No Code"))</f>
        <v>1-15-61</v>
      </c>
      <c r="H4007" s="3">
        <f t="shared" si="316"/>
        <v>22686</v>
      </c>
      <c r="I4007" s="3" t="str">
        <f t="shared" si="318"/>
        <v>U+589E</v>
      </c>
      <c r="J4007" s="3" t="str">
        <f t="shared" si="319"/>
        <v>增</v>
      </c>
      <c r="K4007" s="3" t="b">
        <f t="shared" si="317"/>
        <v>1</v>
      </c>
    </row>
    <row r="4008" spans="2:11" x14ac:dyDescent="0.4">
      <c r="B4008" s="2" t="str" cm="1">
        <f t="array" ref="B4008">INDEX(JIS一覧!$A$1:$CQ$95, VALUE(LEFT(F4008, 2))+1, VALUE(RIGHT(F4008, 2))+1)</f>
        <v>憎</v>
      </c>
      <c r="E4008" s="1">
        <f t="shared" si="315"/>
        <v>502</v>
      </c>
      <c r="F4008" s="7">
        <v>3394</v>
      </c>
      <c r="G4008" s="9" t="str" cm="1">
        <f t="array" ref="G4008">IF(LEN(F4008)=4,"1-"&amp;LEFT(F4008,2)&amp;"-"&amp;RIGHT(F4008,2),IF(AND(F4008="",B4008&lt;&gt;""),FindJISCoordinate(B4008),"No Code"))</f>
        <v>1-33-94</v>
      </c>
      <c r="H4008" s="3">
        <f t="shared" si="316"/>
        <v>24974</v>
      </c>
      <c r="I4008" s="3" t="str">
        <f t="shared" si="318"/>
        <v>U+618E</v>
      </c>
      <c r="J4008" s="3" t="str">
        <f t="shared" si="319"/>
        <v>憎</v>
      </c>
      <c r="K4008" s="3" t="b">
        <f t="shared" si="317"/>
        <v>1</v>
      </c>
    </row>
    <row r="4009" spans="2:11" x14ac:dyDescent="0.4">
      <c r="B4009" s="2" t="str" cm="1">
        <f t="array" ref="B4009">INDEX(JIS一覧!$A$1:$CQ$95, VALUE(LEFT(F4009, 2))+1, VALUE(RIGHT(F4009, 2))+1)</f>
        <v>憎</v>
      </c>
      <c r="C4009" t="s">
        <v>12131</v>
      </c>
      <c r="E4009" s="1">
        <f t="shared" si="315"/>
        <v>502</v>
      </c>
      <c r="F4009" s="7">
        <v>8462</v>
      </c>
      <c r="G4009" s="9" t="str" cm="1">
        <f t="array" ref="G4009">IF(LEN(F4009)=4,"1-"&amp;LEFT(F4009,2)&amp;"-"&amp;RIGHT(F4009,2),IF(AND(F4009="",B4009&lt;&gt;""),FindJISCoordinate(B4009),"No Code"))</f>
        <v>1-84-62</v>
      </c>
      <c r="H4009" s="3">
        <f t="shared" si="316"/>
        <v>64063</v>
      </c>
      <c r="I4009" s="3" t="str">
        <f t="shared" si="318"/>
        <v>U+FA3F</v>
      </c>
      <c r="J4009" s="3" t="str">
        <f t="shared" si="319"/>
        <v>憎</v>
      </c>
      <c r="K4009" s="3" t="b">
        <f t="shared" si="317"/>
        <v>1</v>
      </c>
    </row>
    <row r="4010" spans="2:11" x14ac:dyDescent="0.4">
      <c r="B4010" s="2" t="str" cm="1">
        <f t="array" ref="B4010">INDEX(JIS一覧!$A$1:$CQ$95, VALUE(LEFT(F4010, 2))+1, VALUE(RIGHT(F4010, 2))+1)</f>
        <v>慥</v>
      </c>
      <c r="E4010" s="1">
        <f t="shared" si="315"/>
        <v>502</v>
      </c>
      <c r="F4010" s="7">
        <v>5652</v>
      </c>
      <c r="G4010" s="9" t="str" cm="1">
        <f t="array" ref="G4010">IF(LEN(F4010)=4,"1-"&amp;LEFT(F4010,2)&amp;"-"&amp;RIGHT(F4010,2),IF(AND(F4010="",B4010&lt;&gt;""),FindJISCoordinate(B4010),"No Code"))</f>
        <v>1-56-52</v>
      </c>
      <c r="H4010" s="3">
        <f t="shared" si="316"/>
        <v>24933</v>
      </c>
      <c r="I4010" s="3" t="str">
        <f t="shared" si="318"/>
        <v>U+6165</v>
      </c>
      <c r="J4010" s="3" t="str">
        <f t="shared" si="319"/>
        <v>慥</v>
      </c>
      <c r="K4010" s="3" t="b">
        <f t="shared" si="317"/>
        <v>1</v>
      </c>
    </row>
    <row r="4011" spans="2:11" x14ac:dyDescent="0.4">
      <c r="B4011" s="2" t="str" cm="1">
        <f t="array" ref="B4011">INDEX(JIS一覧!$A$1:$CQ$95, VALUE(LEFT(F4011, 2))+1, VALUE(RIGHT(F4011, 2))+1)</f>
        <v>臧</v>
      </c>
      <c r="E4011" s="1">
        <f t="shared" si="315"/>
        <v>502</v>
      </c>
      <c r="F4011" s="7">
        <v>7141</v>
      </c>
      <c r="G4011" s="9" t="str" cm="1">
        <f t="array" ref="G4011">IF(LEN(F4011)=4,"1-"&amp;LEFT(F4011,2)&amp;"-"&amp;RIGHT(F4011,2),IF(AND(F4011="",B4011&lt;&gt;""),FindJISCoordinate(B4011),"No Code"))</f>
        <v>1-71-41</v>
      </c>
      <c r="H4011" s="3">
        <f t="shared" si="316"/>
        <v>33255</v>
      </c>
      <c r="I4011" s="3" t="str">
        <f t="shared" si="318"/>
        <v>U+81E7</v>
      </c>
      <c r="J4011" s="3" t="str">
        <f t="shared" si="319"/>
        <v>臧</v>
      </c>
      <c r="K4011" s="3" t="b">
        <f t="shared" si="317"/>
        <v>1</v>
      </c>
    </row>
    <row r="4012" spans="2:11" x14ac:dyDescent="0.4">
      <c r="B4012" s="2" t="str" cm="1">
        <f t="array" ref="B4012">INDEX(JIS一覧!$A$1:$CQ$95, VALUE(LEFT(F4012, 2))+1, VALUE(RIGHT(F4012, 2))+1)</f>
        <v>蔵</v>
      </c>
      <c r="E4012" s="1">
        <f t="shared" si="315"/>
        <v>502</v>
      </c>
      <c r="F4012" s="7">
        <v>3402</v>
      </c>
      <c r="G4012" s="9" t="str" cm="1">
        <f t="array" ref="G4012">IF(LEN(F4012)=4,"1-"&amp;LEFT(F4012,2)&amp;"-"&amp;RIGHT(F4012,2),IF(AND(F4012="",B4012&lt;&gt;""),FindJISCoordinate(B4012),"No Code"))</f>
        <v>1-34-02</v>
      </c>
      <c r="H4012" s="3">
        <f t="shared" si="316"/>
        <v>34101</v>
      </c>
      <c r="I4012" s="3" t="str">
        <f t="shared" si="318"/>
        <v>U+8535</v>
      </c>
      <c r="J4012" s="3" t="str">
        <f t="shared" si="319"/>
        <v>蔵</v>
      </c>
      <c r="K4012" s="3" t="b">
        <f t="shared" si="317"/>
        <v>1</v>
      </c>
    </row>
    <row r="4013" spans="2:11" x14ac:dyDescent="0.4">
      <c r="B4013" s="2"/>
      <c r="C4013" t="s">
        <v>12132</v>
      </c>
      <c r="E4013" s="1">
        <f t="shared" si="315"/>
        <v>502</v>
      </c>
      <c r="G4013" s="9" t="str" cm="1">
        <f t="array" ref="G4013">IF(LEN(F4013)=4,"1-"&amp;LEFT(F4013,2)&amp;"-"&amp;RIGHT(F4013,2),IF(AND(F4013="",B4013&lt;&gt;""),FindJISCoordinate(B4013),"No Code"))</f>
        <v>No Code</v>
      </c>
      <c r="H4013" s="3" t="str">
        <f t="shared" si="316"/>
        <v/>
      </c>
      <c r="I4013" s="3" t="str">
        <f t="shared" si="318"/>
        <v/>
      </c>
      <c r="J4013" s="3" t="str">
        <f t="shared" si="319"/>
        <v/>
      </c>
      <c r="K4013" s="3" t="b">
        <f t="shared" si="317"/>
        <v>1</v>
      </c>
    </row>
    <row r="4014" spans="2:11" x14ac:dyDescent="0.4">
      <c r="B4014" s="2" t="str" cm="1">
        <f t="array" ref="B4014">INDEX(JIS一覧!$A$1:$CQ$95, VALUE(LEFT(F4014, 2))+1, VALUE(RIGHT(F4014, 2))+1)</f>
        <v>藏</v>
      </c>
      <c r="C4014" t="s">
        <v>12132</v>
      </c>
      <c r="E4014" s="1">
        <f t="shared" si="315"/>
        <v>502</v>
      </c>
      <c r="F4014" s="7">
        <v>7322</v>
      </c>
      <c r="G4014" s="9" t="str" cm="1">
        <f t="array" ref="G4014">IF(LEN(F4014)=4,"1-"&amp;LEFT(F4014,2)&amp;"-"&amp;RIGHT(F4014,2),IF(AND(F4014="",B4014&lt;&gt;""),FindJISCoordinate(B4014),"No Code"))</f>
        <v>1-73-22</v>
      </c>
      <c r="H4014" s="3">
        <f t="shared" si="316"/>
        <v>34255</v>
      </c>
      <c r="I4014" s="3" t="str">
        <f t="shared" si="318"/>
        <v>U+85CF</v>
      </c>
      <c r="J4014" s="3" t="str">
        <f t="shared" si="319"/>
        <v>藏</v>
      </c>
      <c r="K4014" s="3" t="b">
        <f t="shared" si="317"/>
        <v>1</v>
      </c>
    </row>
    <row r="4015" spans="2:11" x14ac:dyDescent="0.4">
      <c r="B4015" s="2" t="str" cm="1">
        <f t="array" ref="B4015">INDEX(JIS一覧!$A$1:$CQ$95, VALUE(LEFT(F4015, 2))+1, VALUE(RIGHT(F4015, 2))+1)</f>
        <v>贈</v>
      </c>
      <c r="E4015" s="1">
        <f t="shared" si="315"/>
        <v>502</v>
      </c>
      <c r="F4015" s="7">
        <v>3403</v>
      </c>
      <c r="G4015" s="9" t="str" cm="1">
        <f t="array" ref="G4015">IF(LEN(F4015)=4,"1-"&amp;LEFT(F4015,2)&amp;"-"&amp;RIGHT(F4015,2),IF(AND(F4015="",B4015&lt;&gt;""),FindJISCoordinate(B4015),"No Code"))</f>
        <v>1-34-03</v>
      </c>
      <c r="H4015" s="3">
        <f t="shared" si="316"/>
        <v>36104</v>
      </c>
      <c r="I4015" s="3" t="str">
        <f t="shared" si="318"/>
        <v>U+8D08</v>
      </c>
      <c r="J4015" s="3" t="str">
        <f t="shared" si="319"/>
        <v>贈</v>
      </c>
      <c r="K4015" s="3" t="b">
        <f t="shared" si="317"/>
        <v>1</v>
      </c>
    </row>
    <row r="4016" spans="2:11" x14ac:dyDescent="0.4">
      <c r="B4016" s="2" t="str" cm="1">
        <f t="array" ref="B4016">INDEX(JIS一覧!$A$1:$CQ$95, VALUE(LEFT(F4016, 2))+1, VALUE(RIGHT(F4016, 2))+1)</f>
        <v>贈</v>
      </c>
      <c r="C4016" t="s">
        <v>12133</v>
      </c>
      <c r="E4016" s="1">
        <f t="shared" si="315"/>
        <v>502</v>
      </c>
      <c r="F4016" s="7">
        <v>9229</v>
      </c>
      <c r="G4016" s="9" t="str" cm="1">
        <f t="array" ref="G4016">IF(LEN(F4016)=4,"1-"&amp;LEFT(F4016,2)&amp;"-"&amp;RIGHT(F4016,2),IF(AND(F4016="",B4016&lt;&gt;""),FindJISCoordinate(B4016),"No Code"))</f>
        <v>1-92-29</v>
      </c>
      <c r="H4016" s="3">
        <f t="shared" si="316"/>
        <v>64101</v>
      </c>
      <c r="I4016" s="3" t="str">
        <f t="shared" si="318"/>
        <v>U+FA65</v>
      </c>
      <c r="J4016" s="3" t="str">
        <f t="shared" si="319"/>
        <v>贈</v>
      </c>
      <c r="K4016" s="3" t="b">
        <f t="shared" si="317"/>
        <v>1</v>
      </c>
    </row>
    <row r="4017" spans="2:11" x14ac:dyDescent="0.4">
      <c r="B4017" s="2" t="str" cm="1">
        <f t="array" ref="B4017">INDEX(JIS一覧!$A$1:$CQ$95, VALUE(LEFT(F4017, 2))+1, VALUE(RIGHT(F4017, 2))+1)</f>
        <v>臓</v>
      </c>
      <c r="E4017" s="1">
        <f t="shared" si="315"/>
        <v>502</v>
      </c>
      <c r="F4017" s="7">
        <v>3401</v>
      </c>
      <c r="G4017" s="9" t="str" cm="1">
        <f t="array" ref="G4017">IF(LEN(F4017)=4,"1-"&amp;LEFT(F4017,2)&amp;"-"&amp;RIGHT(F4017,2),IF(AND(F4017="",B4017&lt;&gt;""),FindJISCoordinate(B4017),"No Code"))</f>
        <v>1-34-01</v>
      </c>
      <c r="H4017" s="3">
        <f t="shared" si="316"/>
        <v>33235</v>
      </c>
      <c r="I4017" s="3" t="str">
        <f t="shared" si="318"/>
        <v>U+81D3</v>
      </c>
      <c r="J4017" s="3" t="str">
        <f t="shared" si="319"/>
        <v>臓</v>
      </c>
      <c r="K4017" s="3" t="b">
        <f t="shared" si="317"/>
        <v>1</v>
      </c>
    </row>
    <row r="4018" spans="2:11" x14ac:dyDescent="0.4">
      <c r="B4018" s="2"/>
      <c r="C4018" t="s">
        <v>12134</v>
      </c>
      <c r="E4018" s="1">
        <f t="shared" si="315"/>
        <v>502</v>
      </c>
      <c r="G4018" s="9" t="str" cm="1">
        <f t="array" ref="G4018">IF(LEN(F4018)=4,"1-"&amp;LEFT(F4018,2)&amp;"-"&amp;RIGHT(F4018,2),IF(AND(F4018="",B4018&lt;&gt;""),FindJISCoordinate(B4018),"No Code"))</f>
        <v>No Code</v>
      </c>
      <c r="H4018" s="3" t="str">
        <f t="shared" si="316"/>
        <v/>
      </c>
      <c r="I4018" s="3" t="str">
        <f t="shared" si="318"/>
        <v/>
      </c>
      <c r="J4018" s="3" t="str">
        <f t="shared" si="319"/>
        <v/>
      </c>
      <c r="K4018" s="3" t="b">
        <f t="shared" si="317"/>
        <v>1</v>
      </c>
    </row>
    <row r="4019" spans="2:11" x14ac:dyDescent="0.4">
      <c r="B4019" s="2" t="str" cm="1">
        <f t="array" ref="B4019">INDEX(JIS一覧!$A$1:$CQ$95, VALUE(LEFT(F4019, 2))+1, VALUE(RIGHT(F4019, 2))+1)</f>
        <v>臟</v>
      </c>
      <c r="C4019" t="s">
        <v>12134</v>
      </c>
      <c r="E4019" s="1">
        <f t="shared" si="315"/>
        <v>502</v>
      </c>
      <c r="F4019" s="7">
        <v>7139</v>
      </c>
      <c r="G4019" s="9" t="str" cm="1">
        <f t="array" ref="G4019">IF(LEN(F4019)=4,"1-"&amp;LEFT(F4019,2)&amp;"-"&amp;RIGHT(F4019,2),IF(AND(F4019="",B4019&lt;&gt;""),FindJISCoordinate(B4019),"No Code"))</f>
        <v>1-71-39</v>
      </c>
      <c r="H4019" s="3">
        <f t="shared" si="316"/>
        <v>33247</v>
      </c>
      <c r="I4019" s="3" t="str">
        <f t="shared" si="318"/>
        <v>U+81DF</v>
      </c>
      <c r="J4019" s="3" t="str">
        <f t="shared" si="319"/>
        <v>臟</v>
      </c>
      <c r="K4019" s="3" t="b">
        <f t="shared" si="317"/>
        <v>1</v>
      </c>
    </row>
    <row r="4020" spans="2:11" x14ac:dyDescent="0.4">
      <c r="B4020" s="2" t="str" cm="1">
        <f t="array" ref="B4020">INDEX(JIS一覧!$A$1:$CQ$95, VALUE(LEFT(F4020, 2))+1, VALUE(RIGHT(F4020, 2))+1)</f>
        <v>贓</v>
      </c>
      <c r="E4020" s="1">
        <f t="shared" si="315"/>
        <v>502</v>
      </c>
      <c r="F4020" s="7">
        <v>7659</v>
      </c>
      <c r="G4020" s="9" t="str" cm="1">
        <f t="array" ref="G4020">IF(LEN(F4020)=4,"1-"&amp;LEFT(F4020,2)&amp;"-"&amp;RIGHT(F4020,2),IF(AND(F4020="",B4020&lt;&gt;""),FindJISCoordinate(B4020),"No Code"))</f>
        <v>1-76-59</v>
      </c>
      <c r="H4020" s="3">
        <f t="shared" si="316"/>
        <v>36115</v>
      </c>
      <c r="I4020" s="3" t="str">
        <f t="shared" si="318"/>
        <v>U+8D13</v>
      </c>
      <c r="J4020" s="3" t="str">
        <f t="shared" si="319"/>
        <v>贓</v>
      </c>
      <c r="K4020" s="3" t="b">
        <f t="shared" si="317"/>
        <v>1</v>
      </c>
    </row>
    <row r="4021" spans="2:11" x14ac:dyDescent="0.4">
      <c r="B4021" s="2" t="str" cm="1">
        <f t="array" ref="B4021">INDEX(JIS一覧!$A$1:$CQ$95, VALUE(LEFT(F4021, 2))+1, VALUE(RIGHT(F4021, 2))+1)</f>
        <v>仄</v>
      </c>
      <c r="E4021" s="1">
        <f t="shared" si="315"/>
        <v>502</v>
      </c>
      <c r="F4021" s="7">
        <v>4828</v>
      </c>
      <c r="G4021" s="9" t="str" cm="1">
        <f t="array" ref="G4021">IF(LEN(F4021)=4,"1-"&amp;LEFT(F4021,2)&amp;"-"&amp;RIGHT(F4021,2),IF(AND(F4021="",B4021&lt;&gt;""),FindJISCoordinate(B4021),"No Code"))</f>
        <v>1-48-28</v>
      </c>
      <c r="H4021" s="3">
        <f t="shared" si="316"/>
        <v>20164</v>
      </c>
      <c r="I4021" s="3" t="str">
        <f t="shared" si="318"/>
        <v>U+4EC4</v>
      </c>
      <c r="J4021" s="3" t="str">
        <f t="shared" si="319"/>
        <v>仄</v>
      </c>
      <c r="K4021" s="3" t="b">
        <f t="shared" si="317"/>
        <v>1</v>
      </c>
    </row>
    <row r="4022" spans="2:11" x14ac:dyDescent="0.4">
      <c r="B4022" s="2" t="str" cm="1">
        <f t="array" ref="B4022">INDEX(JIS一覧!$A$1:$CQ$95, VALUE(LEFT(F4022, 2))+1, VALUE(RIGHT(F4022, 2))+1)</f>
        <v>即</v>
      </c>
      <c r="E4022" s="1">
        <f t="shared" si="315"/>
        <v>502</v>
      </c>
      <c r="F4022" s="7">
        <v>3408</v>
      </c>
      <c r="G4022" s="9" t="str" cm="1">
        <f t="array" ref="G4022">IF(LEN(F4022)=4,"1-"&amp;LEFT(F4022,2)&amp;"-"&amp;RIGHT(F4022,2),IF(AND(F4022="",B4022&lt;&gt;""),FindJISCoordinate(B4022),"No Code"))</f>
        <v>1-34-08</v>
      </c>
      <c r="H4022" s="3">
        <f t="shared" si="316"/>
        <v>21363</v>
      </c>
      <c r="I4022" s="3" t="str">
        <f t="shared" si="318"/>
        <v>U+5373</v>
      </c>
      <c r="J4022" s="3" t="str">
        <f t="shared" si="319"/>
        <v>即</v>
      </c>
      <c r="K4022" s="3" t="b">
        <f t="shared" si="317"/>
        <v>1</v>
      </c>
    </row>
    <row r="4023" spans="2:11" x14ac:dyDescent="0.4">
      <c r="B4023" s="2" t="str" cm="1">
        <f t="array" ref="B4023">INDEX(JIS一覧!$A$1:$CQ$95, VALUE(LEFT(F4023, 2))+1, VALUE(RIGHT(F4023, 2))+1)</f>
        <v>卽</v>
      </c>
      <c r="C4023" t="s">
        <v>12135</v>
      </c>
      <c r="E4023" s="1">
        <f t="shared" ref="E4023:E4086" si="320">IF(D4023="",E4022,D4023+ROUNDUP(E4022-D4023,-2))</f>
        <v>502</v>
      </c>
      <c r="F4023" s="7">
        <v>1481</v>
      </c>
      <c r="G4023" s="9" t="str" cm="1">
        <f t="array" ref="G4023">IF(LEN(F4023)=4,"1-"&amp;LEFT(F4023,2)&amp;"-"&amp;RIGHT(F4023,2),IF(AND(F4023="",B4023&lt;&gt;""),FindJISCoordinate(B4023),"No Code"))</f>
        <v>1-14-81</v>
      </c>
      <c r="H4023" s="3">
        <f t="shared" si="316"/>
        <v>21373</v>
      </c>
      <c r="I4023" s="3" t="str">
        <f t="shared" si="318"/>
        <v>U+537D</v>
      </c>
      <c r="J4023" s="3" t="str">
        <f t="shared" si="319"/>
        <v>卽</v>
      </c>
      <c r="K4023" s="3" t="b">
        <f t="shared" si="317"/>
        <v>1</v>
      </c>
    </row>
    <row r="4024" spans="2:11" x14ac:dyDescent="0.4">
      <c r="B4024" s="2"/>
      <c r="C4024" t="s">
        <v>12135</v>
      </c>
      <c r="E4024" s="1">
        <f t="shared" si="320"/>
        <v>502</v>
      </c>
      <c r="G4024" s="9" t="str" cm="1">
        <f t="array" ref="G4024">IF(LEN(F4024)=4,"1-"&amp;LEFT(F4024,2)&amp;"-"&amp;RIGHT(F4024,2),IF(AND(F4024="",B4024&lt;&gt;""),FindJISCoordinate(B4024),"No Code"))</f>
        <v>No Code</v>
      </c>
      <c r="H4024" s="3" t="str">
        <f t="shared" si="316"/>
        <v/>
      </c>
      <c r="I4024" s="3" t="str">
        <f t="shared" si="318"/>
        <v/>
      </c>
      <c r="J4024" s="3" t="str">
        <f t="shared" si="319"/>
        <v/>
      </c>
      <c r="K4024" s="3" t="b">
        <f t="shared" si="317"/>
        <v>1</v>
      </c>
    </row>
    <row r="4025" spans="2:11" x14ac:dyDescent="0.4">
      <c r="B4025" s="2" t="str" cm="1">
        <f t="array" ref="B4025">INDEX(JIS一覧!$A$1:$CQ$95, VALUE(LEFT(F4025, 2))+1, VALUE(RIGHT(F4025, 2))+1)</f>
        <v>束</v>
      </c>
      <c r="E4025" s="1">
        <f t="shared" si="320"/>
        <v>502</v>
      </c>
      <c r="F4025" s="7">
        <v>3411</v>
      </c>
      <c r="G4025" s="9" t="str" cm="1">
        <f t="array" ref="G4025">IF(LEN(F4025)=4,"1-"&amp;LEFT(F4025,2)&amp;"-"&amp;RIGHT(F4025,2),IF(AND(F4025="",B4025&lt;&gt;""),FindJISCoordinate(B4025),"No Code"))</f>
        <v>1-34-11</v>
      </c>
      <c r="H4025" s="3">
        <f t="shared" si="316"/>
        <v>26463</v>
      </c>
      <c r="I4025" s="3" t="str">
        <f t="shared" si="318"/>
        <v>U+675F</v>
      </c>
      <c r="J4025" s="3" t="str">
        <f t="shared" si="319"/>
        <v>束</v>
      </c>
      <c r="K4025" s="3" t="b">
        <f t="shared" si="317"/>
        <v>1</v>
      </c>
    </row>
    <row r="4026" spans="2:11" x14ac:dyDescent="0.4">
      <c r="B4026" s="2" t="str" cm="1">
        <f t="array" ref="B4026">INDEX(JIS一覧!$A$1:$CQ$95, VALUE(LEFT(F4026, 2))+1, VALUE(RIGHT(F4026, 2))+1)</f>
        <v>足</v>
      </c>
      <c r="E4026" s="1">
        <f t="shared" si="320"/>
        <v>502</v>
      </c>
      <c r="F4026" s="7">
        <v>3413</v>
      </c>
      <c r="G4026" s="9" t="str" cm="1">
        <f t="array" ref="G4026">IF(LEN(F4026)=4,"1-"&amp;LEFT(F4026,2)&amp;"-"&amp;RIGHT(F4026,2),IF(AND(F4026="",B4026&lt;&gt;""),FindJISCoordinate(B4026),"No Code"))</f>
        <v>1-34-13</v>
      </c>
      <c r="H4026" s="3">
        <f t="shared" si="316"/>
        <v>36275</v>
      </c>
      <c r="I4026" s="3" t="str">
        <f t="shared" si="318"/>
        <v>U+8DB3</v>
      </c>
      <c r="J4026" s="3" t="str">
        <f t="shared" si="319"/>
        <v>足</v>
      </c>
      <c r="K4026" s="3" t="b">
        <f t="shared" si="317"/>
        <v>1</v>
      </c>
    </row>
    <row r="4027" spans="2:11" x14ac:dyDescent="0.4">
      <c r="B4027" s="2" t="str" cm="1">
        <f t="array" ref="B4027">INDEX(JIS一覧!$A$1:$CQ$95, VALUE(LEFT(F4027, 2))+1, VALUE(RIGHT(F4027, 2))+1)</f>
        <v>促</v>
      </c>
      <c r="E4027" s="1">
        <f t="shared" si="320"/>
        <v>502</v>
      </c>
      <c r="F4027" s="7">
        <v>3405</v>
      </c>
      <c r="G4027" s="9" t="str" cm="1">
        <f t="array" ref="G4027">IF(LEN(F4027)=4,"1-"&amp;LEFT(F4027,2)&amp;"-"&amp;RIGHT(F4027,2),IF(AND(F4027="",B4027&lt;&gt;""),FindJISCoordinate(B4027),"No Code"))</f>
        <v>1-34-05</v>
      </c>
      <c r="H4027" s="3">
        <f t="shared" si="316"/>
        <v>20419</v>
      </c>
      <c r="I4027" s="3" t="str">
        <f t="shared" si="318"/>
        <v>U+4FC3</v>
      </c>
      <c r="J4027" s="3" t="str">
        <f t="shared" si="319"/>
        <v>促</v>
      </c>
      <c r="K4027" s="3" t="b">
        <f t="shared" si="317"/>
        <v>1</v>
      </c>
    </row>
    <row r="4028" spans="2:11" x14ac:dyDescent="0.4">
      <c r="B4028" s="2" t="str" cm="1">
        <f t="array" ref="B4028">INDEX(JIS一覧!$A$1:$CQ$95, VALUE(LEFT(F4028, 2))+1, VALUE(RIGHT(F4028, 2))+1)</f>
        <v>則</v>
      </c>
      <c r="E4028" s="1">
        <f t="shared" si="320"/>
        <v>502</v>
      </c>
      <c r="F4028" s="7">
        <v>3407</v>
      </c>
      <c r="G4028" s="9" t="str" cm="1">
        <f t="array" ref="G4028">IF(LEN(F4028)=4,"1-"&amp;LEFT(F4028,2)&amp;"-"&amp;RIGHT(F4028,2),IF(AND(F4028="",B4028&lt;&gt;""),FindJISCoordinate(B4028),"No Code"))</f>
        <v>1-34-07</v>
      </c>
      <c r="H4028" s="3">
        <f t="shared" si="316"/>
        <v>21063</v>
      </c>
      <c r="I4028" s="3" t="str">
        <f t="shared" si="318"/>
        <v>U+5247</v>
      </c>
      <c r="J4028" s="3" t="str">
        <f t="shared" si="319"/>
        <v>則</v>
      </c>
      <c r="K4028" s="3" t="b">
        <f t="shared" si="317"/>
        <v>1</v>
      </c>
    </row>
    <row r="4029" spans="2:11" x14ac:dyDescent="0.4">
      <c r="B4029" s="2" t="str" cm="1">
        <f t="array" ref="B4029">INDEX(JIS一覧!$A$1:$CQ$95, VALUE(LEFT(F4029, 2))+1, VALUE(RIGHT(F4029, 2))+1)</f>
        <v>息</v>
      </c>
      <c r="E4029" s="1">
        <f t="shared" si="320"/>
        <v>502</v>
      </c>
      <c r="F4029" s="7">
        <v>3409</v>
      </c>
      <c r="G4029" s="9" t="str" cm="1">
        <f t="array" ref="G4029">IF(LEN(F4029)=4,"1-"&amp;LEFT(F4029,2)&amp;"-"&amp;RIGHT(F4029,2),IF(AND(F4029="",B4029&lt;&gt;""),FindJISCoordinate(B4029),"No Code"))</f>
        <v>1-34-09</v>
      </c>
      <c r="H4029" s="3">
        <f t="shared" si="316"/>
        <v>24687</v>
      </c>
      <c r="I4029" s="3" t="str">
        <f t="shared" si="318"/>
        <v>U+606F</v>
      </c>
      <c r="J4029" s="3" t="str">
        <f t="shared" si="319"/>
        <v>息</v>
      </c>
      <c r="K4029" s="3" t="b">
        <f t="shared" si="317"/>
        <v>1</v>
      </c>
    </row>
    <row r="4030" spans="2:11" x14ac:dyDescent="0.4">
      <c r="B4030" s="2" t="str" cm="1">
        <f t="array" ref="B4030">INDEX(JIS一覧!$A$1:$CQ$95, VALUE(LEFT(F4030, 2))+1, VALUE(RIGHT(F4030, 2))+1)</f>
        <v>捉</v>
      </c>
      <c r="E4030" s="1">
        <f t="shared" si="320"/>
        <v>502</v>
      </c>
      <c r="F4030" s="7">
        <v>3410</v>
      </c>
      <c r="G4030" s="9" t="str" cm="1">
        <f t="array" ref="G4030">IF(LEN(F4030)=4,"1-"&amp;LEFT(F4030,2)&amp;"-"&amp;RIGHT(F4030,2),IF(AND(F4030="",B4030&lt;&gt;""),FindJISCoordinate(B4030),"No Code"))</f>
        <v>1-34-10</v>
      </c>
      <c r="H4030" s="3">
        <f t="shared" si="316"/>
        <v>25417</v>
      </c>
      <c r="I4030" s="3" t="str">
        <f t="shared" si="318"/>
        <v>U+6349</v>
      </c>
      <c r="J4030" s="3" t="str">
        <f t="shared" si="319"/>
        <v>捉</v>
      </c>
      <c r="K4030" s="3" t="b">
        <f t="shared" si="317"/>
        <v>1</v>
      </c>
    </row>
    <row r="4031" spans="2:11" x14ac:dyDescent="0.4">
      <c r="B4031" s="2" t="str" cm="1">
        <f t="array" ref="B4031">INDEX(JIS一覧!$A$1:$CQ$95, VALUE(LEFT(F4031, 2))+1, VALUE(RIGHT(F4031, 2))+1)</f>
        <v>速</v>
      </c>
      <c r="E4031" s="1">
        <f t="shared" si="320"/>
        <v>502</v>
      </c>
      <c r="F4031" s="7">
        <v>3414</v>
      </c>
      <c r="G4031" s="9" t="str" cm="1">
        <f t="array" ref="G4031">IF(LEN(F4031)=4,"1-"&amp;LEFT(F4031,2)&amp;"-"&amp;RIGHT(F4031,2),IF(AND(F4031="",B4031&lt;&gt;""),FindJISCoordinate(B4031),"No Code"))</f>
        <v>1-34-14</v>
      </c>
      <c r="H4031" s="3">
        <f t="shared" si="316"/>
        <v>36895</v>
      </c>
      <c r="I4031" s="3" t="str">
        <f t="shared" si="318"/>
        <v>U+901F</v>
      </c>
      <c r="J4031" s="3" t="str">
        <f t="shared" si="319"/>
        <v>速</v>
      </c>
      <c r="K4031" s="3" t="b">
        <f t="shared" si="317"/>
        <v>1</v>
      </c>
    </row>
    <row r="4032" spans="2:11" x14ac:dyDescent="0.4">
      <c r="B4032" s="2"/>
      <c r="C4032" t="s">
        <v>12136</v>
      </c>
      <c r="E4032" s="1">
        <f t="shared" si="320"/>
        <v>502</v>
      </c>
      <c r="G4032" s="9" t="str" cm="1">
        <f t="array" ref="G4032">IF(LEN(F4032)=4,"1-"&amp;LEFT(F4032,2)&amp;"-"&amp;RIGHT(F4032,2),IF(AND(F4032="",B4032&lt;&gt;""),FindJISCoordinate(B4032),"No Code"))</f>
        <v>No Code</v>
      </c>
      <c r="H4032" s="3" t="str">
        <f t="shared" si="316"/>
        <v/>
      </c>
      <c r="I4032" s="3" t="str">
        <f t="shared" si="318"/>
        <v/>
      </c>
      <c r="J4032" s="3" t="str">
        <f t="shared" si="319"/>
        <v/>
      </c>
      <c r="K4032" s="3" t="b">
        <f t="shared" si="317"/>
        <v>1</v>
      </c>
    </row>
    <row r="4033" spans="2:11" x14ac:dyDescent="0.4">
      <c r="B4033" s="2" t="str" cm="1">
        <f t="array" ref="B4033">INDEX(JIS一覧!$A$1:$CQ$95, VALUE(LEFT(F4033, 2))+1, VALUE(RIGHT(F4033, 2))+1)</f>
        <v>側</v>
      </c>
      <c r="E4033" s="1">
        <f t="shared" si="320"/>
        <v>502</v>
      </c>
      <c r="F4033" s="7">
        <v>3406</v>
      </c>
      <c r="G4033" s="9" t="str" cm="1">
        <f t="array" ref="G4033">IF(LEN(F4033)=4,"1-"&amp;LEFT(F4033,2)&amp;"-"&amp;RIGHT(F4033,2),IF(AND(F4033="",B4033&lt;&gt;""),FindJISCoordinate(B4033),"No Code"))</f>
        <v>1-34-06</v>
      </c>
      <c r="H4033" s="3">
        <f t="shared" si="316"/>
        <v>20596</v>
      </c>
      <c r="I4033" s="3" t="str">
        <f t="shared" si="318"/>
        <v>U+5074</v>
      </c>
      <c r="J4033" s="3" t="str">
        <f t="shared" si="319"/>
        <v>側</v>
      </c>
      <c r="K4033" s="3" t="b">
        <f t="shared" si="317"/>
        <v>1</v>
      </c>
    </row>
    <row r="4034" spans="2:11" x14ac:dyDescent="0.4">
      <c r="B4034" s="2" t="str" cm="1">
        <f t="array" ref="B4034">INDEX(JIS一覧!$A$1:$CQ$95, VALUE(LEFT(F4034, 2))+1, VALUE(RIGHT(F4034, 2))+1)</f>
        <v>惻</v>
      </c>
      <c r="E4034" s="1">
        <f t="shared" si="320"/>
        <v>502</v>
      </c>
      <c r="F4034" s="7">
        <v>5628</v>
      </c>
      <c r="G4034" s="9" t="str" cm="1">
        <f t="array" ref="G4034">IF(LEN(F4034)=4,"1-"&amp;LEFT(F4034,2)&amp;"-"&amp;RIGHT(F4034,2),IF(AND(F4034="",B4034&lt;&gt;""),FindJISCoordinate(B4034),"No Code"))</f>
        <v>1-56-28</v>
      </c>
      <c r="H4034" s="3">
        <f t="shared" ref="H4034:H4097" si="321">IFERROR(_xlfn.UNICODE(B4034),"")</f>
        <v>24827</v>
      </c>
      <c r="I4034" s="3" t="str">
        <f t="shared" si="318"/>
        <v>U+60FB</v>
      </c>
      <c r="J4034" s="3" t="str">
        <f t="shared" si="319"/>
        <v>惻</v>
      </c>
      <c r="K4034" s="3" t="b">
        <f t="shared" ref="K4034:K4097" si="322">B4034=J4034</f>
        <v>1</v>
      </c>
    </row>
    <row r="4035" spans="2:11" x14ac:dyDescent="0.4">
      <c r="B4035" s="2" t="str" cm="1">
        <f t="array" ref="B4035">INDEX(JIS一覧!$A$1:$CQ$95, VALUE(LEFT(F4035, 2))+1, VALUE(RIGHT(F4035, 2))+1)</f>
        <v>測</v>
      </c>
      <c r="E4035" s="1">
        <f t="shared" si="320"/>
        <v>502</v>
      </c>
      <c r="F4035" s="7">
        <v>3412</v>
      </c>
      <c r="G4035" s="9" t="str" cm="1">
        <f t="array" ref="G4035">IF(LEN(F4035)=4,"1-"&amp;LEFT(F4035,2)&amp;"-"&amp;RIGHT(F4035,2),IF(AND(F4035="",B4035&lt;&gt;""),FindJISCoordinate(B4035),"No Code"))</f>
        <v>1-34-12</v>
      </c>
      <c r="H4035" s="3">
        <f t="shared" si="321"/>
        <v>28204</v>
      </c>
      <c r="I4035" s="3" t="str">
        <f t="shared" si="318"/>
        <v>U+6E2C</v>
      </c>
      <c r="J4035" s="3" t="str">
        <f t="shared" si="319"/>
        <v>測</v>
      </c>
      <c r="K4035" s="3" t="b">
        <f t="shared" si="322"/>
        <v>1</v>
      </c>
    </row>
    <row r="4036" spans="2:11" x14ac:dyDescent="0.4">
      <c r="B4036" s="2" t="str" cm="1">
        <f t="array" ref="B4036">INDEX(JIS一覧!$A$1:$CQ$95, VALUE(LEFT(F4036, 2))+1, VALUE(RIGHT(F4036, 2))+1)</f>
        <v>熄</v>
      </c>
      <c r="E4036" s="1">
        <f t="shared" si="320"/>
        <v>502</v>
      </c>
      <c r="F4036" s="7">
        <v>6379</v>
      </c>
      <c r="G4036" s="9" t="str" cm="1">
        <f t="array" ref="G4036">IF(LEN(F4036)=4,"1-"&amp;LEFT(F4036,2)&amp;"-"&amp;RIGHT(F4036,2),IF(AND(F4036="",B4036&lt;&gt;""),FindJISCoordinate(B4036),"No Code"))</f>
        <v>1-63-79</v>
      </c>
      <c r="H4036" s="3">
        <f t="shared" si="321"/>
        <v>29060</v>
      </c>
      <c r="I4036" s="3" t="str">
        <f t="shared" si="318"/>
        <v>U+7184</v>
      </c>
      <c r="J4036" s="3" t="str">
        <f t="shared" si="319"/>
        <v>熄</v>
      </c>
      <c r="K4036" s="3" t="b">
        <f t="shared" si="322"/>
        <v>1</v>
      </c>
    </row>
    <row r="4037" spans="2:11" x14ac:dyDescent="0.4">
      <c r="B4037" s="2" t="str" cm="1">
        <f t="array" ref="B4037">INDEX(JIS一覧!$A$1:$CQ$95, VALUE(LEFT(F4037, 2))+1, VALUE(RIGHT(F4037, 2))+1)</f>
        <v>俗</v>
      </c>
      <c r="E4037" s="1">
        <f t="shared" si="320"/>
        <v>502</v>
      </c>
      <c r="F4037" s="7">
        <v>3415</v>
      </c>
      <c r="G4037" s="9" t="str" cm="1">
        <f t="array" ref="G4037">IF(LEN(F4037)=4,"1-"&amp;LEFT(F4037,2)&amp;"-"&amp;RIGHT(F4037,2),IF(AND(F4037="",B4037&lt;&gt;""),FindJISCoordinate(B4037),"No Code"))</f>
        <v>1-34-15</v>
      </c>
      <c r="H4037" s="3">
        <f t="shared" si="321"/>
        <v>20439</v>
      </c>
      <c r="I4037" s="3" t="str">
        <f t="shared" si="318"/>
        <v>U+4FD7</v>
      </c>
      <c r="J4037" s="3" t="str">
        <f t="shared" si="319"/>
        <v>俗</v>
      </c>
      <c r="K4037" s="3" t="b">
        <f t="shared" si="322"/>
        <v>1</v>
      </c>
    </row>
    <row r="4038" spans="2:11" x14ac:dyDescent="0.4">
      <c r="B4038" s="2" t="str" cm="1">
        <f t="array" ref="B4038">INDEX(JIS一覧!$A$1:$CQ$95, VALUE(LEFT(F4038, 2))+1, VALUE(RIGHT(F4038, 2))+1)</f>
        <v>族</v>
      </c>
      <c r="E4038" s="1">
        <f t="shared" si="320"/>
        <v>502</v>
      </c>
      <c r="F4038" s="7">
        <v>3418</v>
      </c>
      <c r="G4038" s="9" t="str" cm="1">
        <f t="array" ref="G4038">IF(LEN(F4038)=4,"1-"&amp;LEFT(F4038,2)&amp;"-"&amp;RIGHT(F4038,2),IF(AND(F4038="",B4038&lt;&gt;""),FindJISCoordinate(B4038),"No Code"))</f>
        <v>1-34-18</v>
      </c>
      <c r="H4038" s="3">
        <f t="shared" si="321"/>
        <v>26063</v>
      </c>
      <c r="I4038" s="3" t="str">
        <f t="shared" si="318"/>
        <v>U+65CF</v>
      </c>
      <c r="J4038" s="3" t="str">
        <f t="shared" si="319"/>
        <v>族</v>
      </c>
      <c r="K4038" s="3" t="b">
        <f t="shared" si="322"/>
        <v>1</v>
      </c>
    </row>
    <row r="4039" spans="2:11" x14ac:dyDescent="0.4">
      <c r="B4039" s="2" t="str" cm="1">
        <f t="array" ref="B4039">INDEX(JIS一覧!$A$1:$CQ$95, VALUE(LEFT(F4039, 2))+1, VALUE(RIGHT(F4039, 2))+1)</f>
        <v>属</v>
      </c>
      <c r="E4039" s="1">
        <f t="shared" si="320"/>
        <v>502</v>
      </c>
      <c r="F4039" s="7">
        <v>3416</v>
      </c>
      <c r="G4039" s="9" t="str" cm="1">
        <f t="array" ref="G4039">IF(LEN(F4039)=4,"1-"&amp;LEFT(F4039,2)&amp;"-"&amp;RIGHT(F4039,2),IF(AND(F4039="",B4039&lt;&gt;""),FindJISCoordinate(B4039),"No Code"))</f>
        <v>1-34-16</v>
      </c>
      <c r="H4039" s="3">
        <f t="shared" si="321"/>
        <v>23646</v>
      </c>
      <c r="I4039" s="3" t="str">
        <f t="shared" si="318"/>
        <v>U+5C5E</v>
      </c>
      <c r="J4039" s="3" t="str">
        <f t="shared" si="319"/>
        <v>属</v>
      </c>
      <c r="K4039" s="3" t="b">
        <f t="shared" si="322"/>
        <v>1</v>
      </c>
    </row>
    <row r="4040" spans="2:11" x14ac:dyDescent="0.4">
      <c r="B4040" s="2" t="str" cm="1">
        <f t="array" ref="B4040">INDEX(JIS一覧!$A$1:$CQ$95, VALUE(LEFT(F4040, 2))+1, VALUE(RIGHT(F4040, 2))+1)</f>
        <v>屬</v>
      </c>
      <c r="C4040" t="s">
        <v>12137</v>
      </c>
      <c r="E4040" s="1">
        <f t="shared" si="320"/>
        <v>502</v>
      </c>
      <c r="F4040" s="7">
        <v>5404</v>
      </c>
      <c r="G4040" s="9" t="str" cm="1">
        <f t="array" ref="G4040">IF(LEN(F4040)=4,"1-"&amp;LEFT(F4040,2)&amp;"-"&amp;RIGHT(F4040,2),IF(AND(F4040="",B4040&lt;&gt;""),FindJISCoordinate(B4040),"No Code"))</f>
        <v>1-54-04</v>
      </c>
      <c r="H4040" s="3">
        <f t="shared" si="321"/>
        <v>23660</v>
      </c>
      <c r="I4040" s="3" t="str">
        <f t="shared" si="318"/>
        <v>U+5C6C</v>
      </c>
      <c r="J4040" s="3" t="str">
        <f t="shared" si="319"/>
        <v>屬</v>
      </c>
      <c r="K4040" s="3" t="b">
        <f t="shared" si="322"/>
        <v>1</v>
      </c>
    </row>
    <row r="4041" spans="2:11" x14ac:dyDescent="0.4">
      <c r="B4041" s="2" t="str" cm="1">
        <f t="array" ref="B4041">INDEX(JIS一覧!$A$1:$CQ$95, VALUE(LEFT(F4041, 2))+1, VALUE(RIGHT(F4041, 2))+1)</f>
        <v>粟</v>
      </c>
      <c r="E4041" s="1">
        <f t="shared" si="320"/>
        <v>502</v>
      </c>
      <c r="F4041" s="7">
        <v>1632</v>
      </c>
      <c r="G4041" s="9" t="str" cm="1">
        <f t="array" ref="G4041">IF(LEN(F4041)=4,"1-"&amp;LEFT(F4041,2)&amp;"-"&amp;RIGHT(F4041,2),IF(AND(F4041="",B4041&lt;&gt;""),FindJISCoordinate(B4041),"No Code"))</f>
        <v>1-16-32</v>
      </c>
      <c r="H4041" s="3">
        <f t="shared" si="321"/>
        <v>31903</v>
      </c>
      <c r="I4041" s="3" t="str">
        <f t="shared" si="318"/>
        <v>U+7C9F</v>
      </c>
      <c r="J4041" s="3" t="str">
        <f t="shared" si="319"/>
        <v>粟</v>
      </c>
      <c r="K4041" s="3" t="b">
        <f t="shared" si="322"/>
        <v>1</v>
      </c>
    </row>
    <row r="4042" spans="2:11" x14ac:dyDescent="0.4">
      <c r="B4042" s="2" t="str" cm="1">
        <f t="array" ref="B4042">INDEX(JIS一覧!$A$1:$CQ$95, VALUE(LEFT(F4042, 2))+1, VALUE(RIGHT(F4042, 2))+1)</f>
        <v>続</v>
      </c>
      <c r="E4042" s="1">
        <f t="shared" si="320"/>
        <v>502</v>
      </c>
      <c r="F4042" s="7">
        <v>3419</v>
      </c>
      <c r="G4042" s="9" t="str" cm="1">
        <f t="array" ref="G4042">IF(LEN(F4042)=4,"1-"&amp;LEFT(F4042,2)&amp;"-"&amp;RIGHT(F4042,2),IF(AND(F4042="",B4042&lt;&gt;""),FindJISCoordinate(B4042),"No Code"))</f>
        <v>1-34-19</v>
      </c>
      <c r="H4042" s="3">
        <f t="shared" si="321"/>
        <v>32154</v>
      </c>
      <c r="I4042" s="3" t="str">
        <f t="shared" ref="I4042:I4105" si="323">IFERROR("U+"&amp;DEC2HEX(H4042),"")</f>
        <v>U+7D9A</v>
      </c>
      <c r="J4042" s="3" t="str">
        <f t="shared" ref="J4042:J4105" si="324">IFERROR(_xlfn.UNICHAR(H4042),"")</f>
        <v>続</v>
      </c>
      <c r="K4042" s="3" t="b">
        <f t="shared" si="322"/>
        <v>1</v>
      </c>
    </row>
    <row r="4043" spans="2:11" x14ac:dyDescent="0.4">
      <c r="B4043" s="2" t="str" cm="1">
        <f t="array" ref="B4043">INDEX(JIS一覧!$A$1:$CQ$95, VALUE(LEFT(F4043, 2))+1, VALUE(RIGHT(F4043, 2))+1)</f>
        <v>續</v>
      </c>
      <c r="C4043" t="s">
        <v>12138</v>
      </c>
      <c r="E4043" s="1">
        <f t="shared" si="320"/>
        <v>502</v>
      </c>
      <c r="F4043" s="7">
        <v>6984</v>
      </c>
      <c r="G4043" s="9" t="str" cm="1">
        <f t="array" ref="G4043">IF(LEN(F4043)=4,"1-"&amp;LEFT(F4043,2)&amp;"-"&amp;RIGHT(F4043,2),IF(AND(F4043="",B4043&lt;&gt;""),FindJISCoordinate(B4043),"No Code"))</f>
        <v>1-69-84</v>
      </c>
      <c r="H4043" s="3">
        <f t="shared" si="321"/>
        <v>32396</v>
      </c>
      <c r="I4043" s="3" t="str">
        <f t="shared" si="323"/>
        <v>U+7E8C</v>
      </c>
      <c r="J4043" s="3" t="str">
        <f t="shared" si="324"/>
        <v>續</v>
      </c>
      <c r="K4043" s="3" t="b">
        <f t="shared" si="322"/>
        <v>1</v>
      </c>
    </row>
    <row r="4044" spans="2:11" x14ac:dyDescent="0.4">
      <c r="B4044" s="2" t="str" cm="1">
        <f t="array" ref="B4044">INDEX(JIS一覧!$A$1:$CQ$95, VALUE(LEFT(F4044, 2))+1, VALUE(RIGHT(F4044, 2))+1)</f>
        <v>賊</v>
      </c>
      <c r="E4044" s="1">
        <f t="shared" si="320"/>
        <v>502</v>
      </c>
      <c r="F4044" s="7">
        <v>3417</v>
      </c>
      <c r="G4044" s="9" t="str" cm="1">
        <f t="array" ref="G4044">IF(LEN(F4044)=4,"1-"&amp;LEFT(F4044,2)&amp;"-"&amp;RIGHT(F4044,2),IF(AND(F4044="",B4044&lt;&gt;""),FindJISCoordinate(B4044),"No Code"))</f>
        <v>1-34-17</v>
      </c>
      <c r="H4044" s="3">
        <f t="shared" si="321"/>
        <v>36042</v>
      </c>
      <c r="I4044" s="3" t="str">
        <f t="shared" si="323"/>
        <v>U+8CCA</v>
      </c>
      <c r="J4044" s="3" t="str">
        <f t="shared" si="324"/>
        <v>賊</v>
      </c>
      <c r="K4044" s="3" t="b">
        <f t="shared" si="322"/>
        <v>1</v>
      </c>
    </row>
    <row r="4045" spans="2:11" x14ac:dyDescent="0.4">
      <c r="B4045" s="2" t="str" cm="1">
        <f t="array" ref="B4045">INDEX(JIS一覧!$A$1:$CQ$95, VALUE(LEFT(F4045, 2))+1, VALUE(RIGHT(F4045, 2))+1)</f>
        <v>蔟</v>
      </c>
      <c r="E4045" s="1">
        <f t="shared" si="320"/>
        <v>502</v>
      </c>
      <c r="F4045" s="7">
        <v>7287</v>
      </c>
      <c r="G4045" s="9" t="str" cm="1">
        <f t="array" ref="G4045">IF(LEN(F4045)=4,"1-"&amp;LEFT(F4045,2)&amp;"-"&amp;RIGHT(F4045,2),IF(AND(F4045="",B4045&lt;&gt;""),FindJISCoordinate(B4045),"No Code"))</f>
        <v>1-72-87</v>
      </c>
      <c r="H4045" s="3">
        <f t="shared" si="321"/>
        <v>34079</v>
      </c>
      <c r="I4045" s="3" t="str">
        <f t="shared" si="323"/>
        <v>U+851F</v>
      </c>
      <c r="J4045" s="3" t="str">
        <f t="shared" si="324"/>
        <v>蔟</v>
      </c>
      <c r="K4045" s="3" t="b">
        <f t="shared" si="322"/>
        <v>1</v>
      </c>
    </row>
    <row r="4046" spans="2:11" x14ac:dyDescent="0.4">
      <c r="B4046" s="2" t="str" cm="1">
        <f t="array" ref="B4046">INDEX(JIS一覧!$A$1:$CQ$95, VALUE(LEFT(F4046, 2))+1, VALUE(RIGHT(F4046, 2))+1)</f>
        <v>鏃</v>
      </c>
      <c r="E4046" s="1">
        <f t="shared" si="320"/>
        <v>502</v>
      </c>
      <c r="F4046" s="7">
        <v>7923</v>
      </c>
      <c r="G4046" s="9" t="str" cm="1">
        <f t="array" ref="G4046">IF(LEN(F4046)=4,"1-"&amp;LEFT(F4046,2)&amp;"-"&amp;RIGHT(F4046,2),IF(AND(F4046="",B4046&lt;&gt;""),FindJISCoordinate(B4046),"No Code"))</f>
        <v>1-79-23</v>
      </c>
      <c r="H4046" s="3">
        <f t="shared" si="321"/>
        <v>37827</v>
      </c>
      <c r="I4046" s="3" t="str">
        <f t="shared" si="323"/>
        <v>U+93C3</v>
      </c>
      <c r="J4046" s="3" t="str">
        <f t="shared" si="324"/>
        <v>鏃</v>
      </c>
      <c r="K4046" s="3" t="b">
        <f t="shared" si="322"/>
        <v>1</v>
      </c>
    </row>
    <row r="4047" spans="2:11" x14ac:dyDescent="0.4">
      <c r="B4047" s="2" t="str" cm="1">
        <f t="array" ref="B4047">INDEX(JIS一覧!$A$1:$CQ$95, VALUE(LEFT(F4047, 2))+1, VALUE(RIGHT(F4047, 2))+1)</f>
        <v>卒</v>
      </c>
      <c r="E4047" s="1">
        <f t="shared" si="320"/>
        <v>502</v>
      </c>
      <c r="F4047" s="7">
        <v>3420</v>
      </c>
      <c r="G4047" s="9" t="str" cm="1">
        <f t="array" ref="G4047">IF(LEN(F4047)=4,"1-"&amp;LEFT(F4047,2)&amp;"-"&amp;RIGHT(F4047,2),IF(AND(F4047="",B4047&lt;&gt;""),FindJISCoordinate(B4047),"No Code"))</f>
        <v>1-34-20</v>
      </c>
      <c r="H4047" s="3">
        <f t="shared" si="321"/>
        <v>21330</v>
      </c>
      <c r="I4047" s="3" t="str">
        <f t="shared" si="323"/>
        <v>U+5352</v>
      </c>
      <c r="J4047" s="3" t="str">
        <f t="shared" si="324"/>
        <v>卒</v>
      </c>
      <c r="K4047" s="3" t="b">
        <f t="shared" si="322"/>
        <v>1</v>
      </c>
    </row>
    <row r="4048" spans="2:11" x14ac:dyDescent="0.4">
      <c r="B4048" s="2" t="str" cm="1">
        <f t="array" ref="B4048">INDEX(JIS一覧!$A$1:$CQ$95, VALUE(LEFT(F4048, 2))+1, VALUE(RIGHT(F4048, 2))+1)</f>
        <v>猝</v>
      </c>
      <c r="E4048" s="1">
        <f t="shared" si="320"/>
        <v>502</v>
      </c>
      <c r="F4048" s="7">
        <v>6444</v>
      </c>
      <c r="G4048" s="9" t="str" cm="1">
        <f t="array" ref="G4048">IF(LEN(F4048)=4,"1-"&amp;LEFT(F4048,2)&amp;"-"&amp;RIGHT(F4048,2),IF(AND(F4048="",B4048&lt;&gt;""),FindJISCoordinate(B4048),"No Code"))</f>
        <v>1-64-44</v>
      </c>
      <c r="H4048" s="3">
        <f t="shared" si="321"/>
        <v>29469</v>
      </c>
      <c r="I4048" s="3" t="str">
        <f t="shared" si="323"/>
        <v>U+731D</v>
      </c>
      <c r="J4048" s="3" t="str">
        <f t="shared" si="324"/>
        <v>猝</v>
      </c>
      <c r="K4048" s="3" t="b">
        <f t="shared" si="322"/>
        <v>1</v>
      </c>
    </row>
    <row r="4049" spans="2:11" x14ac:dyDescent="0.4">
      <c r="B4049" s="2" t="str" cm="1">
        <f t="array" ref="B4049">INDEX(JIS一覧!$A$1:$CQ$95, VALUE(LEFT(F4049, 2))+1, VALUE(RIGHT(F4049, 2))+1)</f>
        <v>率</v>
      </c>
      <c r="E4049" s="1">
        <f t="shared" si="320"/>
        <v>502</v>
      </c>
      <c r="F4049" s="7">
        <v>4608</v>
      </c>
      <c r="G4049" s="9" t="str" cm="1">
        <f t="array" ref="G4049">IF(LEN(F4049)=4,"1-"&amp;LEFT(F4049,2)&amp;"-"&amp;RIGHT(F4049,2),IF(AND(F4049="",B4049&lt;&gt;""),FindJISCoordinate(B4049),"No Code"))</f>
        <v>1-46-08</v>
      </c>
      <c r="H4049" s="3">
        <f t="shared" si="321"/>
        <v>29575</v>
      </c>
      <c r="I4049" s="3" t="str">
        <f t="shared" si="323"/>
        <v>U+7387</v>
      </c>
      <c r="J4049" s="3" t="str">
        <f t="shared" si="324"/>
        <v>率</v>
      </c>
      <c r="K4049" s="3" t="b">
        <f t="shared" si="322"/>
        <v>1</v>
      </c>
    </row>
    <row r="4050" spans="2:11" x14ac:dyDescent="0.4">
      <c r="B4050" s="2" t="str" cm="1">
        <f t="array" ref="B4050">INDEX(JIS一覧!$A$1:$CQ$95, VALUE(LEFT(F4050, 2))+1, VALUE(RIGHT(F4050, 2))+1)</f>
        <v>杣</v>
      </c>
      <c r="E4050" s="1">
        <f t="shared" si="320"/>
        <v>502</v>
      </c>
      <c r="F4050" s="7">
        <v>5928</v>
      </c>
      <c r="G4050" s="9" t="str" cm="1">
        <f t="array" ref="G4050">IF(LEN(F4050)=4,"1-"&amp;LEFT(F4050,2)&amp;"-"&amp;RIGHT(F4050,2),IF(AND(F4050="",B4050&lt;&gt;""),FindJISCoordinate(B4050),"No Code"))</f>
        <v>1-59-28</v>
      </c>
      <c r="H4050" s="3">
        <f t="shared" si="321"/>
        <v>26467</v>
      </c>
      <c r="I4050" s="3" t="str">
        <f t="shared" si="323"/>
        <v>U+6763</v>
      </c>
      <c r="J4050" s="3" t="str">
        <f t="shared" si="324"/>
        <v>杣</v>
      </c>
      <c r="K4050" s="3" t="b">
        <f t="shared" si="322"/>
        <v>1</v>
      </c>
    </row>
    <row r="4051" spans="2:11" x14ac:dyDescent="0.4">
      <c r="B4051" s="2" t="str" cm="1">
        <f t="array" ref="B4051">INDEX(JIS一覧!$A$1:$CQ$95, VALUE(LEFT(F4051, 2))+1, VALUE(RIGHT(F4051, 2))+1)</f>
        <v>艝</v>
      </c>
      <c r="E4051" s="1">
        <f t="shared" si="320"/>
        <v>502</v>
      </c>
      <c r="F4051" s="7">
        <v>7160</v>
      </c>
      <c r="G4051" s="9" t="str" cm="1">
        <f t="array" ref="G4051">IF(LEN(F4051)=4,"1-"&amp;LEFT(F4051,2)&amp;"-"&amp;RIGHT(F4051,2),IF(AND(F4051="",B4051&lt;&gt;""),FindJISCoordinate(B4051),"No Code"))</f>
        <v>1-71-60</v>
      </c>
      <c r="H4051" s="3">
        <f t="shared" si="321"/>
        <v>33373</v>
      </c>
      <c r="I4051" s="3" t="str">
        <f t="shared" si="323"/>
        <v>U+825D</v>
      </c>
      <c r="J4051" s="3" t="str">
        <f t="shared" si="324"/>
        <v>艝</v>
      </c>
      <c r="K4051" s="3" t="b">
        <f t="shared" si="322"/>
        <v>1</v>
      </c>
    </row>
    <row r="4052" spans="2:11" x14ac:dyDescent="0.4">
      <c r="B4052" s="2" t="str" cm="1">
        <f t="array" ref="B4052">INDEX(JIS一覧!$A$1:$CQ$95, VALUE(LEFT(F4052, 2))+1, VALUE(RIGHT(F4052, 2))+1)</f>
        <v>轌</v>
      </c>
      <c r="E4052" s="1">
        <f t="shared" si="320"/>
        <v>502</v>
      </c>
      <c r="F4052" s="7">
        <v>7758</v>
      </c>
      <c r="G4052" s="9" t="str" cm="1">
        <f t="array" ref="G4052">IF(LEN(F4052)=4,"1-"&amp;LEFT(F4052,2)&amp;"-"&amp;RIGHT(F4052,2),IF(AND(F4052="",B4052&lt;&gt;""),FindJISCoordinate(B4052),"No Code"))</f>
        <v>1-77-58</v>
      </c>
      <c r="H4052" s="3">
        <f t="shared" si="321"/>
        <v>36684</v>
      </c>
      <c r="I4052" s="3" t="str">
        <f t="shared" si="323"/>
        <v>U+8F4C</v>
      </c>
      <c r="J4052" s="3" t="str">
        <f t="shared" si="324"/>
        <v>轌</v>
      </c>
      <c r="K4052" s="3" t="b">
        <f t="shared" si="322"/>
        <v>1</v>
      </c>
    </row>
    <row r="4053" spans="2:11" x14ac:dyDescent="0.4">
      <c r="B4053" s="2" t="str" cm="1">
        <f t="array" ref="B4053">INDEX(JIS一覧!$A$1:$CQ$95, VALUE(LEFT(F4053, 2))+1, VALUE(RIGHT(F4053, 2))+1)</f>
        <v>存</v>
      </c>
      <c r="E4053" s="1">
        <f t="shared" si="320"/>
        <v>502</v>
      </c>
      <c r="F4053" s="7">
        <v>3424</v>
      </c>
      <c r="G4053" s="9" t="str" cm="1">
        <f t="array" ref="G4053">IF(LEN(F4053)=4,"1-"&amp;LEFT(F4053,2)&amp;"-"&amp;RIGHT(F4053,2),IF(AND(F4053="",B4053&lt;&gt;""),FindJISCoordinate(B4053),"No Code"))</f>
        <v>1-34-24</v>
      </c>
      <c r="H4053" s="3">
        <f t="shared" si="321"/>
        <v>23384</v>
      </c>
      <c r="I4053" s="3" t="str">
        <f t="shared" si="323"/>
        <v>U+5B58</v>
      </c>
      <c r="J4053" s="3" t="str">
        <f t="shared" si="324"/>
        <v>存</v>
      </c>
      <c r="K4053" s="3" t="b">
        <f t="shared" si="322"/>
        <v>1</v>
      </c>
    </row>
    <row r="4054" spans="2:11" x14ac:dyDescent="0.4">
      <c r="B4054" s="2" t="str" cm="1">
        <f t="array" ref="B4054">INDEX(JIS一覧!$A$1:$CQ$95, VALUE(LEFT(F4054, 2))+1, VALUE(RIGHT(F4054, 2))+1)</f>
        <v>忖</v>
      </c>
      <c r="E4054" s="1">
        <f t="shared" si="320"/>
        <v>502</v>
      </c>
      <c r="F4054" s="7">
        <v>5554</v>
      </c>
      <c r="G4054" s="9" t="str" cm="1">
        <f t="array" ref="G4054">IF(LEN(F4054)=4,"1-"&amp;LEFT(F4054,2)&amp;"-"&amp;RIGHT(F4054,2),IF(AND(F4054="",B4054&lt;&gt;""),FindJISCoordinate(B4054),"No Code"))</f>
        <v>1-55-54</v>
      </c>
      <c r="H4054" s="3">
        <f t="shared" si="321"/>
        <v>24534</v>
      </c>
      <c r="I4054" s="3" t="str">
        <f t="shared" si="323"/>
        <v>U+5FD6</v>
      </c>
      <c r="J4054" s="3" t="str">
        <f t="shared" si="324"/>
        <v>忖</v>
      </c>
      <c r="K4054" s="3" t="b">
        <f t="shared" si="322"/>
        <v>1</v>
      </c>
    </row>
    <row r="4055" spans="2:11" x14ac:dyDescent="0.4">
      <c r="B4055" s="2" t="str" cm="1">
        <f t="array" ref="B4055">INDEX(JIS一覧!$A$1:$CQ$95, VALUE(LEFT(F4055, 2))+1, VALUE(RIGHT(F4055, 2))+1)</f>
        <v>村</v>
      </c>
      <c r="E4055" s="1">
        <f t="shared" si="320"/>
        <v>502</v>
      </c>
      <c r="F4055" s="7">
        <v>3428</v>
      </c>
      <c r="G4055" s="9" t="str" cm="1">
        <f t="array" ref="G4055">IF(LEN(F4055)=4,"1-"&amp;LEFT(F4055,2)&amp;"-"&amp;RIGHT(F4055,2),IF(AND(F4055="",B4055&lt;&gt;""),FindJISCoordinate(B4055),"No Code"))</f>
        <v>1-34-28</v>
      </c>
      <c r="H4055" s="3">
        <f t="shared" si="321"/>
        <v>26449</v>
      </c>
      <c r="I4055" s="3" t="str">
        <f t="shared" si="323"/>
        <v>U+6751</v>
      </c>
      <c r="J4055" s="3" t="str">
        <f t="shared" si="324"/>
        <v>村</v>
      </c>
      <c r="K4055" s="3" t="b">
        <f t="shared" si="322"/>
        <v>1</v>
      </c>
    </row>
    <row r="4056" spans="2:11" x14ac:dyDescent="0.4">
      <c r="B4056" s="2" t="str" cm="1">
        <f t="array" ref="B4056">INDEX(JIS一覧!$A$1:$CQ$95, VALUE(LEFT(F4056, 2))+1, VALUE(RIGHT(F4056, 2))+1)</f>
        <v>邨</v>
      </c>
      <c r="E4056" s="1">
        <f t="shared" si="320"/>
        <v>502</v>
      </c>
      <c r="F4056" s="7">
        <v>7823</v>
      </c>
      <c r="G4056" s="9" t="str" cm="1">
        <f t="array" ref="G4056">IF(LEN(F4056)=4,"1-"&amp;LEFT(F4056,2)&amp;"-"&amp;RIGHT(F4056,2),IF(AND(F4056="",B4056&lt;&gt;""),FindJISCoordinate(B4056),"No Code"))</f>
        <v>1-78-23</v>
      </c>
      <c r="H4056" s="3">
        <f t="shared" si="321"/>
        <v>37032</v>
      </c>
      <c r="I4056" s="3" t="str">
        <f t="shared" si="323"/>
        <v>U+90A8</v>
      </c>
      <c r="J4056" s="3" t="str">
        <f t="shared" si="324"/>
        <v>邨</v>
      </c>
      <c r="K4056" s="3" t="b">
        <f t="shared" si="322"/>
        <v>1</v>
      </c>
    </row>
    <row r="4057" spans="2:11" x14ac:dyDescent="0.4">
      <c r="B4057" s="2" t="str" cm="1">
        <f t="array" ref="B4057">INDEX(JIS一覧!$A$1:$CQ$95, VALUE(LEFT(F4057, 2))+1, VALUE(RIGHT(F4057, 2))+1)</f>
        <v>拵</v>
      </c>
      <c r="E4057" s="1">
        <f t="shared" si="320"/>
        <v>502</v>
      </c>
      <c r="F4057" s="7">
        <v>5747</v>
      </c>
      <c r="G4057" s="9" t="str" cm="1">
        <f t="array" ref="G4057">IF(LEN(F4057)=4,"1-"&amp;LEFT(F4057,2)&amp;"-"&amp;RIGHT(F4057,2),IF(AND(F4057="",B4057&lt;&gt;""),FindJISCoordinate(B4057),"No Code"))</f>
        <v>1-57-47</v>
      </c>
      <c r="H4057" s="3">
        <f t="shared" si="321"/>
        <v>25333</v>
      </c>
      <c r="I4057" s="3" t="str">
        <f t="shared" si="323"/>
        <v>U+62F5</v>
      </c>
      <c r="J4057" s="3" t="str">
        <f t="shared" si="324"/>
        <v>拵</v>
      </c>
      <c r="K4057" s="3" t="b">
        <f t="shared" si="322"/>
        <v>1</v>
      </c>
    </row>
    <row r="4058" spans="2:11" x14ac:dyDescent="0.4">
      <c r="B4058" s="2" t="str" cm="1">
        <f t="array" ref="B4058">INDEX(JIS一覧!$A$1:$CQ$95, VALUE(LEFT(F4058, 2))+1, VALUE(RIGHT(F4058, 2))+1)</f>
        <v>孫</v>
      </c>
      <c r="E4058" s="1">
        <f t="shared" si="320"/>
        <v>502</v>
      </c>
      <c r="F4058" s="7">
        <v>3425</v>
      </c>
      <c r="G4058" s="9" t="str" cm="1">
        <f t="array" ref="G4058">IF(LEN(F4058)=4,"1-"&amp;LEFT(F4058,2)&amp;"-"&amp;RIGHT(F4058,2),IF(AND(F4058="",B4058&lt;&gt;""),FindJISCoordinate(B4058),"No Code"))</f>
        <v>1-34-25</v>
      </c>
      <c r="H4058" s="3">
        <f t="shared" si="321"/>
        <v>23403</v>
      </c>
      <c r="I4058" s="3" t="str">
        <f t="shared" si="323"/>
        <v>U+5B6B</v>
      </c>
      <c r="J4058" s="3" t="str">
        <f t="shared" si="324"/>
        <v>孫</v>
      </c>
      <c r="K4058" s="3" t="b">
        <f t="shared" si="322"/>
        <v>1</v>
      </c>
    </row>
    <row r="4059" spans="2:11" x14ac:dyDescent="0.4">
      <c r="B4059" s="2" t="str" cm="1">
        <f t="array" ref="B4059">INDEX(JIS一覧!$A$1:$CQ$95, VALUE(LEFT(F4059, 2))+1, VALUE(RIGHT(F4059, 2))+1)</f>
        <v>尊</v>
      </c>
      <c r="E4059" s="1">
        <f t="shared" si="320"/>
        <v>502</v>
      </c>
      <c r="F4059" s="7">
        <v>3426</v>
      </c>
      <c r="G4059" s="9" t="str" cm="1">
        <f t="array" ref="G4059">IF(LEN(F4059)=4,"1-"&amp;LEFT(F4059,2)&amp;"-"&amp;RIGHT(F4059,2),IF(AND(F4059="",B4059&lt;&gt;""),FindJISCoordinate(B4059),"No Code"))</f>
        <v>1-34-26</v>
      </c>
      <c r="H4059" s="3">
        <f t="shared" si="321"/>
        <v>23562</v>
      </c>
      <c r="I4059" s="3" t="str">
        <f t="shared" si="323"/>
        <v>U+5C0A</v>
      </c>
      <c r="J4059" s="3" t="str">
        <f t="shared" si="324"/>
        <v>尊</v>
      </c>
      <c r="K4059" s="3" t="b">
        <f t="shared" si="322"/>
        <v>1</v>
      </c>
    </row>
    <row r="4060" spans="2:11" x14ac:dyDescent="0.4">
      <c r="B4060" s="2"/>
      <c r="C4060" t="s">
        <v>12139</v>
      </c>
      <c r="E4060" s="1">
        <f t="shared" si="320"/>
        <v>502</v>
      </c>
      <c r="G4060" s="9" t="str" cm="1">
        <f t="array" ref="G4060">IF(LEN(F4060)=4,"1-"&amp;LEFT(F4060,2)&amp;"-"&amp;RIGHT(F4060,2),IF(AND(F4060="",B4060&lt;&gt;""),FindJISCoordinate(B4060),"No Code"))</f>
        <v>No Code</v>
      </c>
      <c r="H4060" s="3" t="str">
        <f t="shared" si="321"/>
        <v/>
      </c>
      <c r="I4060" s="3" t="str">
        <f t="shared" si="323"/>
        <v/>
      </c>
      <c r="J4060" s="3" t="str">
        <f t="shared" si="324"/>
        <v/>
      </c>
      <c r="K4060" s="3" t="b">
        <f t="shared" si="322"/>
        <v>1</v>
      </c>
    </row>
    <row r="4061" spans="2:11" x14ac:dyDescent="0.4">
      <c r="B4061" s="2" t="str" cm="1">
        <f t="array" ref="B4061">INDEX(JIS一覧!$A$1:$CQ$95, VALUE(LEFT(F4061, 2))+1, VALUE(RIGHT(F4061, 2))+1)</f>
        <v>巽</v>
      </c>
      <c r="E4061" s="1">
        <f t="shared" si="320"/>
        <v>502</v>
      </c>
      <c r="F4061" s="7">
        <v>3507</v>
      </c>
      <c r="G4061" s="9" t="str" cm="1">
        <f t="array" ref="G4061">IF(LEN(F4061)=4,"1-"&amp;LEFT(F4061,2)&amp;"-"&amp;RIGHT(F4061,2),IF(AND(F4061="",B4061&lt;&gt;""),FindJISCoordinate(B4061),"No Code"))</f>
        <v>1-35-07</v>
      </c>
      <c r="H4061" s="3">
        <f t="shared" si="321"/>
        <v>24061</v>
      </c>
      <c r="I4061" s="3" t="str">
        <f t="shared" si="323"/>
        <v>U+5DFD</v>
      </c>
      <c r="J4061" s="3" t="str">
        <f t="shared" si="324"/>
        <v>巽</v>
      </c>
      <c r="K4061" s="3" t="b">
        <f t="shared" si="322"/>
        <v>1</v>
      </c>
    </row>
    <row r="4062" spans="2:11" x14ac:dyDescent="0.4">
      <c r="B4062" s="2"/>
      <c r="C4062" t="s">
        <v>12140</v>
      </c>
      <c r="E4062" s="1">
        <f t="shared" si="320"/>
        <v>502</v>
      </c>
      <c r="G4062" s="9" t="str" cm="1">
        <f t="array" ref="G4062">IF(LEN(F4062)=4,"1-"&amp;LEFT(F4062,2)&amp;"-"&amp;RIGHT(F4062,2),IF(AND(F4062="",B4062&lt;&gt;""),FindJISCoordinate(B4062),"No Code"))</f>
        <v>No Code</v>
      </c>
      <c r="H4062" s="3" t="str">
        <f t="shared" si="321"/>
        <v/>
      </c>
      <c r="I4062" s="3" t="str">
        <f t="shared" si="323"/>
        <v/>
      </c>
      <c r="J4062" s="3" t="str">
        <f t="shared" si="324"/>
        <v/>
      </c>
      <c r="K4062" s="3" t="b">
        <f t="shared" si="322"/>
        <v>1</v>
      </c>
    </row>
    <row r="4063" spans="2:11" x14ac:dyDescent="0.4">
      <c r="B4063" s="2" t="str" cm="1">
        <f t="array" ref="B4063">INDEX(JIS一覧!$A$1:$CQ$95, VALUE(LEFT(F4063, 2))+1, VALUE(RIGHT(F4063, 2))+1)</f>
        <v>損</v>
      </c>
      <c r="E4063" s="1">
        <f t="shared" si="320"/>
        <v>502</v>
      </c>
      <c r="F4063" s="7">
        <v>3427</v>
      </c>
      <c r="G4063" s="9" t="str" cm="1">
        <f t="array" ref="G4063">IF(LEN(F4063)=4,"1-"&amp;LEFT(F4063,2)&amp;"-"&amp;RIGHT(F4063,2),IF(AND(F4063="",B4063&lt;&gt;""),FindJISCoordinate(B4063),"No Code"))</f>
        <v>1-34-27</v>
      </c>
      <c r="H4063" s="3">
        <f t="shared" si="321"/>
        <v>25613</v>
      </c>
      <c r="I4063" s="3" t="str">
        <f t="shared" si="323"/>
        <v>U+640D</v>
      </c>
      <c r="J4063" s="3" t="str">
        <f t="shared" si="324"/>
        <v>損</v>
      </c>
      <c r="K4063" s="3" t="b">
        <f t="shared" si="322"/>
        <v>1</v>
      </c>
    </row>
    <row r="4064" spans="2:11" x14ac:dyDescent="0.4">
      <c r="B4064" s="2" t="str" cm="1">
        <f t="array" ref="B4064">INDEX(JIS一覧!$A$1:$CQ$95, VALUE(LEFT(F4064, 2))+1, VALUE(RIGHT(F4064, 2))+1)</f>
        <v>遜</v>
      </c>
      <c r="E4064" s="1">
        <f t="shared" si="320"/>
        <v>502</v>
      </c>
      <c r="F4064" s="7">
        <v>3429</v>
      </c>
      <c r="G4064" s="9" t="str" cm="1">
        <f t="array" ref="G4064">IF(LEN(F4064)=4,"1-"&amp;LEFT(F4064,2)&amp;"-"&amp;RIGHT(F4064,2),IF(AND(F4064="",B4064&lt;&gt;""),FindJISCoordinate(B4064),"No Code"))</f>
        <v>1-34-29</v>
      </c>
      <c r="H4064" s="3">
        <f t="shared" si="321"/>
        <v>36956</v>
      </c>
      <c r="I4064" s="3" t="str">
        <f t="shared" si="323"/>
        <v>U+905C</v>
      </c>
      <c r="J4064" s="3" t="str">
        <f t="shared" si="324"/>
        <v>遜</v>
      </c>
      <c r="K4064" s="3" t="b">
        <f t="shared" si="322"/>
        <v>1</v>
      </c>
    </row>
    <row r="4065" spans="2:11" x14ac:dyDescent="0.4">
      <c r="B4065" s="2"/>
      <c r="C4065" t="s">
        <v>12141</v>
      </c>
      <c r="E4065" s="1">
        <f t="shared" si="320"/>
        <v>502</v>
      </c>
      <c r="G4065" s="9" t="str" cm="1">
        <f t="array" ref="G4065">IF(LEN(F4065)=4,"1-"&amp;LEFT(F4065,2)&amp;"-"&amp;RIGHT(F4065,2),IF(AND(F4065="",B4065&lt;&gt;""),FindJISCoordinate(B4065),"No Code"))</f>
        <v>No Code</v>
      </c>
      <c r="H4065" s="3" t="str">
        <f t="shared" si="321"/>
        <v/>
      </c>
      <c r="I4065" s="3" t="str">
        <f t="shared" si="323"/>
        <v/>
      </c>
      <c r="J4065" s="3" t="str">
        <f t="shared" si="324"/>
        <v/>
      </c>
      <c r="K4065" s="3" t="b">
        <f t="shared" si="322"/>
        <v>1</v>
      </c>
    </row>
    <row r="4066" spans="2:11" x14ac:dyDescent="0.4">
      <c r="B4066" s="2" t="str" cm="1">
        <f t="array" ref="B4066">INDEX(JIS一覧!$A$1:$CQ$95, VALUE(LEFT(F4066, 2))+1, VALUE(RIGHT(F4066, 2))+1)</f>
        <v>噂</v>
      </c>
      <c r="E4066" s="1">
        <f t="shared" si="320"/>
        <v>502</v>
      </c>
      <c r="F4066" s="7">
        <v>1729</v>
      </c>
      <c r="G4066" s="9" t="str" cm="1">
        <f t="array" ref="G4066">IF(LEN(F4066)=4,"1-"&amp;LEFT(F4066,2)&amp;"-"&amp;RIGHT(F4066,2),IF(AND(F4066="",B4066&lt;&gt;""),FindJISCoordinate(B4066),"No Code"))</f>
        <v>1-17-29</v>
      </c>
      <c r="H4066" s="3">
        <f t="shared" si="321"/>
        <v>22082</v>
      </c>
      <c r="I4066" s="3" t="str">
        <f t="shared" si="323"/>
        <v>U+5642</v>
      </c>
      <c r="J4066" s="3" t="str">
        <f t="shared" si="324"/>
        <v>噂</v>
      </c>
      <c r="K4066" s="3" t="b">
        <f t="shared" si="322"/>
        <v>1</v>
      </c>
    </row>
    <row r="4067" spans="2:11" x14ac:dyDescent="0.4">
      <c r="B4067" s="2"/>
      <c r="C4067" t="s">
        <v>12142</v>
      </c>
      <c r="E4067" s="1">
        <f t="shared" si="320"/>
        <v>502</v>
      </c>
      <c r="G4067" s="9" t="str" cm="1">
        <f t="array" ref="G4067">IF(LEN(F4067)=4,"1-"&amp;LEFT(F4067,2)&amp;"-"&amp;RIGHT(F4067,2),IF(AND(F4067="",B4067&lt;&gt;""),FindJISCoordinate(B4067),"No Code"))</f>
        <v>No Code</v>
      </c>
      <c r="H4067" s="3" t="str">
        <f t="shared" si="321"/>
        <v/>
      </c>
      <c r="I4067" s="3" t="str">
        <f t="shared" si="323"/>
        <v/>
      </c>
      <c r="J4067" s="3" t="str">
        <f t="shared" si="324"/>
        <v/>
      </c>
      <c r="K4067" s="3" t="b">
        <f t="shared" si="322"/>
        <v>1</v>
      </c>
    </row>
    <row r="4068" spans="2:11" x14ac:dyDescent="0.4">
      <c r="B4068" s="2" t="str" cm="1">
        <f t="array" ref="B4068">INDEX(JIS一覧!$A$1:$CQ$95, VALUE(LEFT(F4068, 2))+1, VALUE(RIGHT(F4068, 2))+1)</f>
        <v>樽</v>
      </c>
      <c r="E4068" s="1">
        <f t="shared" si="320"/>
        <v>502</v>
      </c>
      <c r="F4068" s="7">
        <v>3514</v>
      </c>
      <c r="G4068" s="9" t="str" cm="1">
        <f t="array" ref="G4068">IF(LEN(F4068)=4,"1-"&amp;LEFT(F4068,2)&amp;"-"&amp;RIGHT(F4068,2),IF(AND(F4068="",B4068&lt;&gt;""),FindJISCoordinate(B4068),"No Code"))</f>
        <v>1-35-14</v>
      </c>
      <c r="H4068" s="3">
        <f t="shared" si="321"/>
        <v>27197</v>
      </c>
      <c r="I4068" s="3" t="str">
        <f t="shared" si="323"/>
        <v>U+6A3D</v>
      </c>
      <c r="J4068" s="3" t="str">
        <f t="shared" si="324"/>
        <v>樽</v>
      </c>
      <c r="K4068" s="3" t="b">
        <f t="shared" si="322"/>
        <v>1</v>
      </c>
    </row>
    <row r="4069" spans="2:11" x14ac:dyDescent="0.4">
      <c r="B4069" s="2"/>
      <c r="C4069" t="s">
        <v>12143</v>
      </c>
      <c r="E4069" s="1">
        <f t="shared" si="320"/>
        <v>502</v>
      </c>
      <c r="G4069" s="9" t="str" cm="1">
        <f t="array" ref="G4069">IF(LEN(F4069)=4,"1-"&amp;LEFT(F4069,2)&amp;"-"&amp;RIGHT(F4069,2),IF(AND(F4069="",B4069&lt;&gt;""),FindJISCoordinate(B4069),"No Code"))</f>
        <v>No Code</v>
      </c>
      <c r="H4069" s="3" t="str">
        <f t="shared" si="321"/>
        <v/>
      </c>
      <c r="I4069" s="3" t="str">
        <f t="shared" si="323"/>
        <v/>
      </c>
      <c r="J4069" s="3" t="str">
        <f t="shared" si="324"/>
        <v/>
      </c>
      <c r="K4069" s="3" t="b">
        <f t="shared" si="322"/>
        <v>1</v>
      </c>
    </row>
    <row r="4070" spans="2:11" x14ac:dyDescent="0.4">
      <c r="B4070" s="2" t="str" cm="1">
        <f t="array" ref="B4070">INDEX(JIS一覧!$A$1:$CQ$95, VALUE(LEFT(F4070, 2))+1, VALUE(RIGHT(F4070, 2))+1)</f>
        <v>蹲</v>
      </c>
      <c r="E4070" s="1">
        <f t="shared" si="320"/>
        <v>502</v>
      </c>
      <c r="F4070" s="7">
        <v>7713</v>
      </c>
      <c r="G4070" s="9" t="str" cm="1">
        <f t="array" ref="G4070">IF(LEN(F4070)=4,"1-"&amp;LEFT(F4070,2)&amp;"-"&amp;RIGHT(F4070,2),IF(AND(F4070="",B4070&lt;&gt;""),FindJISCoordinate(B4070),"No Code"))</f>
        <v>1-77-13</v>
      </c>
      <c r="H4070" s="3">
        <f t="shared" si="321"/>
        <v>36466</v>
      </c>
      <c r="I4070" s="3" t="str">
        <f t="shared" si="323"/>
        <v>U+8E72</v>
      </c>
      <c r="J4070" s="3" t="str">
        <f t="shared" si="324"/>
        <v>蹲</v>
      </c>
      <c r="K4070" s="3" t="b">
        <f t="shared" si="322"/>
        <v>1</v>
      </c>
    </row>
    <row r="4071" spans="2:11" x14ac:dyDescent="0.4">
      <c r="B4071" s="2" t="str" cm="1">
        <f t="array" ref="B4071">INDEX(JIS一覧!$A$1:$CQ$95, VALUE(LEFT(F4071, 2))+1, VALUE(RIGHT(F4071, 2))+1)</f>
        <v>鱒</v>
      </c>
      <c r="E4071" s="1">
        <f t="shared" si="320"/>
        <v>502</v>
      </c>
      <c r="F4071" s="7">
        <v>4380</v>
      </c>
      <c r="G4071" s="9" t="str" cm="1">
        <f t="array" ref="G4071">IF(LEN(F4071)=4,"1-"&amp;LEFT(F4071,2)&amp;"-"&amp;RIGHT(F4071,2),IF(AND(F4071="",B4071&lt;&gt;""),FindJISCoordinate(B4071),"No Code"))</f>
        <v>1-43-80</v>
      </c>
      <c r="H4071" s="3">
        <f t="shared" si="321"/>
        <v>40018</v>
      </c>
      <c r="I4071" s="3" t="str">
        <f t="shared" si="323"/>
        <v>U+9C52</v>
      </c>
      <c r="J4071" s="3" t="str">
        <f t="shared" si="324"/>
        <v>鱒</v>
      </c>
      <c r="K4071" s="3" t="b">
        <f t="shared" si="322"/>
        <v>1</v>
      </c>
    </row>
    <row r="4072" spans="2:11" x14ac:dyDescent="0.4">
      <c r="B4072" s="2"/>
      <c r="C4072" t="s">
        <v>12144</v>
      </c>
      <c r="E4072" s="1">
        <f t="shared" si="320"/>
        <v>502</v>
      </c>
      <c r="G4072" s="9" t="str" cm="1">
        <f t="array" ref="G4072">IF(LEN(F4072)=4,"1-"&amp;LEFT(F4072,2)&amp;"-"&amp;RIGHT(F4072,2),IF(AND(F4072="",B4072&lt;&gt;""),FindJISCoordinate(B4072),"No Code"))</f>
        <v>No Code</v>
      </c>
      <c r="H4072" s="3" t="str">
        <f t="shared" si="321"/>
        <v/>
      </c>
      <c r="I4072" s="3" t="str">
        <f t="shared" si="323"/>
        <v/>
      </c>
      <c r="J4072" s="3" t="str">
        <f t="shared" si="324"/>
        <v/>
      </c>
      <c r="K4072" s="3" t="b">
        <f t="shared" si="322"/>
        <v>1</v>
      </c>
    </row>
    <row r="4073" spans="2:11" x14ac:dyDescent="0.4">
      <c r="B4073" s="2" t="str" cm="1">
        <f t="array" ref="B4073">INDEX(JIS一覧!$A$1:$CQ$95, VALUE(LEFT(F4073, 2))+1, VALUE(RIGHT(F4073, 2))+1)</f>
        <v>他</v>
      </c>
      <c r="E4073" s="1">
        <f t="shared" si="320"/>
        <v>502</v>
      </c>
      <c r="F4073" s="7">
        <v>3430</v>
      </c>
      <c r="G4073" s="9" t="str" cm="1">
        <f t="array" ref="G4073">IF(LEN(F4073)=4,"1-"&amp;LEFT(F4073,2)&amp;"-"&amp;RIGHT(F4073,2),IF(AND(F4073="",B4073&lt;&gt;""),FindJISCoordinate(B4073),"No Code"))</f>
        <v>1-34-30</v>
      </c>
      <c r="H4073" s="3">
        <f t="shared" si="321"/>
        <v>20182</v>
      </c>
      <c r="I4073" s="3" t="str">
        <f t="shared" si="323"/>
        <v>U+4ED6</v>
      </c>
      <c r="J4073" s="3" t="str">
        <f t="shared" si="324"/>
        <v>他</v>
      </c>
      <c r="K4073" s="3" t="b">
        <f t="shared" si="322"/>
        <v>1</v>
      </c>
    </row>
    <row r="4074" spans="2:11" x14ac:dyDescent="0.4">
      <c r="B4074" s="2" t="str" cm="1">
        <f t="array" ref="B4074">INDEX(JIS一覧!$A$1:$CQ$95, VALUE(LEFT(F4074, 2))+1, VALUE(RIGHT(F4074, 2))+1)</f>
        <v>多</v>
      </c>
      <c r="E4074" s="1">
        <f t="shared" si="320"/>
        <v>502</v>
      </c>
      <c r="F4074" s="7">
        <v>3431</v>
      </c>
      <c r="G4074" s="9" t="str" cm="1">
        <f t="array" ref="G4074">IF(LEN(F4074)=4,"1-"&amp;LEFT(F4074,2)&amp;"-"&amp;RIGHT(F4074,2),IF(AND(F4074="",B4074&lt;&gt;""),FindJISCoordinate(B4074),"No Code"))</f>
        <v>1-34-31</v>
      </c>
      <c r="H4074" s="3">
        <f t="shared" si="321"/>
        <v>22810</v>
      </c>
      <c r="I4074" s="3" t="str">
        <f t="shared" si="323"/>
        <v>U+591A</v>
      </c>
      <c r="J4074" s="3" t="str">
        <f t="shared" si="324"/>
        <v>多</v>
      </c>
      <c r="K4074" s="3" t="b">
        <f t="shared" si="322"/>
        <v>1</v>
      </c>
    </row>
    <row r="4075" spans="2:11" x14ac:dyDescent="0.4">
      <c r="B4075" s="2" t="str" cm="1">
        <f t="array" ref="B4075">INDEX(JIS一覧!$A$1:$CQ$95, VALUE(LEFT(F4075, 2))+1, VALUE(RIGHT(F4075, 2))+1)</f>
        <v>佗</v>
      </c>
      <c r="E4075" s="1">
        <f t="shared" si="320"/>
        <v>502</v>
      </c>
      <c r="F4075" s="7">
        <v>4841</v>
      </c>
      <c r="G4075" s="9" t="str" cm="1">
        <f t="array" ref="G4075">IF(LEN(F4075)=4,"1-"&amp;LEFT(F4075,2)&amp;"-"&amp;RIGHT(F4075,2),IF(AND(F4075="",B4075&lt;&gt;""),FindJISCoordinate(B4075),"No Code"))</f>
        <v>1-48-41</v>
      </c>
      <c r="H4075" s="3">
        <f t="shared" si="321"/>
        <v>20311</v>
      </c>
      <c r="I4075" s="3" t="str">
        <f t="shared" si="323"/>
        <v>U+4F57</v>
      </c>
      <c r="J4075" s="3" t="str">
        <f t="shared" si="324"/>
        <v>佗</v>
      </c>
      <c r="K4075" s="3" t="b">
        <f t="shared" si="322"/>
        <v>1</v>
      </c>
    </row>
    <row r="4076" spans="2:11" x14ac:dyDescent="0.4">
      <c r="B4076" s="2" t="str" cm="1">
        <f t="array" ref="B4076">INDEX(JIS一覧!$A$1:$CQ$95, VALUE(LEFT(F4076, 2))+1, VALUE(RIGHT(F4076, 2))+1)</f>
        <v>汰</v>
      </c>
      <c r="E4076" s="1">
        <f t="shared" si="320"/>
        <v>502</v>
      </c>
      <c r="F4076" s="7">
        <v>3433</v>
      </c>
      <c r="G4076" s="9" t="str" cm="1">
        <f t="array" ref="G4076">IF(LEN(F4076)=4,"1-"&amp;LEFT(F4076,2)&amp;"-"&amp;RIGHT(F4076,2),IF(AND(F4076="",B4076&lt;&gt;""),FindJISCoordinate(B4076),"No Code"))</f>
        <v>1-34-33</v>
      </c>
      <c r="H4076" s="3">
        <f t="shared" si="321"/>
        <v>27760</v>
      </c>
      <c r="I4076" s="3" t="str">
        <f t="shared" si="323"/>
        <v>U+6C70</v>
      </c>
      <c r="J4076" s="3" t="str">
        <f t="shared" si="324"/>
        <v>汰</v>
      </c>
      <c r="K4076" s="3" t="b">
        <f t="shared" si="322"/>
        <v>1</v>
      </c>
    </row>
    <row r="4077" spans="2:11" x14ac:dyDescent="0.4">
      <c r="B4077" s="2" t="str" cm="1">
        <f t="array" ref="B4077">INDEX(JIS一覧!$A$1:$CQ$95, VALUE(LEFT(F4077, 2))+1, VALUE(RIGHT(F4077, 2))+1)</f>
        <v>侘</v>
      </c>
      <c r="E4077" s="1">
        <f t="shared" si="320"/>
        <v>502</v>
      </c>
      <c r="F4077" s="7">
        <v>4846</v>
      </c>
      <c r="G4077" s="9" t="str" cm="1">
        <f t="array" ref="G4077">IF(LEN(F4077)=4,"1-"&amp;LEFT(F4077,2)&amp;"-"&amp;RIGHT(F4077,2),IF(AND(F4077="",B4077&lt;&gt;""),FindJISCoordinate(B4077),"No Code"))</f>
        <v>1-48-46</v>
      </c>
      <c r="H4077" s="3">
        <f t="shared" si="321"/>
        <v>20376</v>
      </c>
      <c r="I4077" s="3" t="str">
        <f t="shared" si="323"/>
        <v>U+4F98</v>
      </c>
      <c r="J4077" s="3" t="str">
        <f t="shared" si="324"/>
        <v>侘</v>
      </c>
      <c r="K4077" s="3" t="b">
        <f t="shared" si="322"/>
        <v>1</v>
      </c>
    </row>
    <row r="4078" spans="2:11" x14ac:dyDescent="0.4">
      <c r="B4078" s="2" t="str" cm="1">
        <f t="array" ref="B4078">INDEX(JIS一覧!$A$1:$CQ$95, VALUE(LEFT(F4078, 2))+1, VALUE(RIGHT(F4078, 2))+1)</f>
        <v>咤</v>
      </c>
      <c r="E4078" s="1">
        <f t="shared" si="320"/>
        <v>502</v>
      </c>
      <c r="F4078" s="7">
        <v>5103</v>
      </c>
      <c r="G4078" s="9" t="str" cm="1">
        <f t="array" ref="G4078">IF(LEN(F4078)=4,"1-"&amp;LEFT(F4078,2)&amp;"-"&amp;RIGHT(F4078,2),IF(AND(F4078="",B4078&lt;&gt;""),FindJISCoordinate(B4078),"No Code"))</f>
        <v>1-51-03</v>
      </c>
      <c r="H4078" s="3">
        <f t="shared" si="321"/>
        <v>21668</v>
      </c>
      <c r="I4078" s="3" t="str">
        <f t="shared" si="323"/>
        <v>U+54A4</v>
      </c>
      <c r="J4078" s="3" t="str">
        <f t="shared" si="324"/>
        <v>咤</v>
      </c>
      <c r="K4078" s="3" t="b">
        <f t="shared" si="322"/>
        <v>1</v>
      </c>
    </row>
    <row r="4079" spans="2:11" x14ac:dyDescent="0.4">
      <c r="B4079" s="2" t="str" cm="1">
        <f t="array" ref="B4079">INDEX(JIS一覧!$A$1:$CQ$95, VALUE(LEFT(F4079, 2))+1, VALUE(RIGHT(F4079, 2))+1)</f>
        <v>粏</v>
      </c>
      <c r="E4079" s="1">
        <f t="shared" si="320"/>
        <v>502</v>
      </c>
      <c r="F4079" s="7">
        <v>8982</v>
      </c>
      <c r="G4079" s="9" t="str" cm="1">
        <f t="array" ref="G4079">IF(LEN(F4079)=4,"1-"&amp;LEFT(F4079,2)&amp;"-"&amp;RIGHT(F4079,2),IF(AND(F4079="",B4079&lt;&gt;""),FindJISCoordinate(B4079),"No Code"))</f>
        <v>1-89-82</v>
      </c>
      <c r="H4079" s="3">
        <f t="shared" si="321"/>
        <v>31887</v>
      </c>
      <c r="I4079" s="3" t="str">
        <f t="shared" si="323"/>
        <v>U+7C8F</v>
      </c>
      <c r="J4079" s="3" t="str">
        <f t="shared" si="324"/>
        <v>粏</v>
      </c>
      <c r="K4079" s="3" t="b">
        <f t="shared" si="322"/>
        <v>1</v>
      </c>
    </row>
    <row r="4080" spans="2:11" x14ac:dyDescent="0.4">
      <c r="B4080" s="2" t="str" cm="1">
        <f t="array" ref="B4080">INDEX(JIS一覧!$A$1:$CQ$95, VALUE(LEFT(F4080, 2))+1, VALUE(RIGHT(F4080, 2))+1)</f>
        <v>詑</v>
      </c>
      <c r="E4080" s="1">
        <f t="shared" si="320"/>
        <v>502</v>
      </c>
      <c r="F4080" s="7">
        <v>3434</v>
      </c>
      <c r="G4080" s="9" t="str" cm="1">
        <f t="array" ref="G4080">IF(LEN(F4080)=4,"1-"&amp;LEFT(F4080,2)&amp;"-"&amp;RIGHT(F4080,2),IF(AND(F4080="",B4080&lt;&gt;""),FindJISCoordinate(B4080),"No Code"))</f>
        <v>1-34-34</v>
      </c>
      <c r="H4080" s="3">
        <f t="shared" si="321"/>
        <v>35409</v>
      </c>
      <c r="I4080" s="3" t="str">
        <f t="shared" si="323"/>
        <v>U+8A51</v>
      </c>
      <c r="J4080" s="3" t="str">
        <f t="shared" si="324"/>
        <v>詑</v>
      </c>
      <c r="K4080" s="3" t="b">
        <f t="shared" si="322"/>
        <v>1</v>
      </c>
    </row>
    <row r="4081" spans="2:11" x14ac:dyDescent="0.4">
      <c r="B4081" s="2" t="str" cm="1">
        <f t="array" ref="B4081">INDEX(JIS一覧!$A$1:$CQ$95, VALUE(LEFT(F4081, 2))+1, VALUE(RIGHT(F4081, 2))+1)</f>
        <v>跎</v>
      </c>
      <c r="E4081" s="1">
        <f t="shared" si="320"/>
        <v>502</v>
      </c>
      <c r="F4081" s="7">
        <v>9233</v>
      </c>
      <c r="G4081" s="9" t="str" cm="1">
        <f t="array" ref="G4081">IF(LEN(F4081)=4,"1-"&amp;LEFT(F4081,2)&amp;"-"&amp;RIGHT(F4081,2),IF(AND(F4081="",B4081&lt;&gt;""),FindJISCoordinate(B4081),"No Code"))</f>
        <v>1-92-33</v>
      </c>
      <c r="H4081" s="3">
        <f t="shared" si="321"/>
        <v>36302</v>
      </c>
      <c r="I4081" s="3" t="str">
        <f t="shared" si="323"/>
        <v>U+8DCE</v>
      </c>
      <c r="J4081" s="3" t="str">
        <f t="shared" si="324"/>
        <v>跎</v>
      </c>
      <c r="K4081" s="3" t="b">
        <f t="shared" si="322"/>
        <v>1</v>
      </c>
    </row>
    <row r="4082" spans="2:11" x14ac:dyDescent="0.4">
      <c r="B4082" s="2" t="str" cm="1">
        <f t="array" ref="B4082">INDEX(JIS一覧!$A$1:$CQ$95, VALUE(LEFT(F4082, 2))+1, VALUE(RIGHT(F4082, 2))+1)</f>
        <v>詫</v>
      </c>
      <c r="E4082" s="1">
        <f t="shared" si="320"/>
        <v>502</v>
      </c>
      <c r="F4082" s="7">
        <v>4745</v>
      </c>
      <c r="G4082" s="9" t="str" cm="1">
        <f t="array" ref="G4082">IF(LEN(F4082)=4,"1-"&amp;LEFT(F4082,2)&amp;"-"&amp;RIGHT(F4082,2),IF(AND(F4082="",B4082&lt;&gt;""),FindJISCoordinate(B4082),"No Code"))</f>
        <v>1-47-45</v>
      </c>
      <c r="H4082" s="3">
        <f t="shared" si="321"/>
        <v>35435</v>
      </c>
      <c r="I4082" s="3" t="str">
        <f t="shared" si="323"/>
        <v>U+8A6B</v>
      </c>
      <c r="J4082" s="3" t="str">
        <f t="shared" si="324"/>
        <v>詫</v>
      </c>
      <c r="K4082" s="3" t="b">
        <f t="shared" si="322"/>
        <v>1</v>
      </c>
    </row>
    <row r="4083" spans="2:11" x14ac:dyDescent="0.4">
      <c r="B4083" s="2" t="str" cm="1">
        <f t="array" ref="B4083">INDEX(JIS一覧!$A$1:$CQ$95, VALUE(LEFT(F4083, 2))+1, VALUE(RIGHT(F4083, 2))+1)</f>
        <v>躱</v>
      </c>
      <c r="E4083" s="1">
        <f t="shared" si="320"/>
        <v>502</v>
      </c>
      <c r="F4083" s="7">
        <v>7730</v>
      </c>
      <c r="G4083" s="9" t="str" cm="1">
        <f t="array" ref="G4083">IF(LEN(F4083)=4,"1-"&amp;LEFT(F4083,2)&amp;"-"&amp;RIGHT(F4083,2),IF(AND(F4083="",B4083&lt;&gt;""),FindJISCoordinate(B4083),"No Code"))</f>
        <v>1-77-30</v>
      </c>
      <c r="H4083" s="3">
        <f t="shared" si="321"/>
        <v>36529</v>
      </c>
      <c r="I4083" s="3" t="str">
        <f t="shared" si="323"/>
        <v>U+8EB1</v>
      </c>
      <c r="J4083" s="3" t="str">
        <f t="shared" si="324"/>
        <v>躱</v>
      </c>
      <c r="K4083" s="3" t="b">
        <f t="shared" si="322"/>
        <v>1</v>
      </c>
    </row>
    <row r="4084" spans="2:11" x14ac:dyDescent="0.4">
      <c r="B4084" s="2" t="str" cm="1">
        <f t="array" ref="B4084">INDEX(JIS一覧!$A$1:$CQ$95, VALUE(LEFT(F4084, 2))+1, VALUE(RIGHT(F4084, 2))+1)</f>
        <v>打</v>
      </c>
      <c r="E4084" s="1">
        <f t="shared" si="320"/>
        <v>502</v>
      </c>
      <c r="F4084" s="7">
        <v>3439</v>
      </c>
      <c r="G4084" s="9" t="str" cm="1">
        <f t="array" ref="G4084">IF(LEN(F4084)=4,"1-"&amp;LEFT(F4084,2)&amp;"-"&amp;RIGHT(F4084,2),IF(AND(F4084="",B4084&lt;&gt;""),FindJISCoordinate(B4084),"No Code"))</f>
        <v>1-34-39</v>
      </c>
      <c r="H4084" s="3">
        <f t="shared" si="321"/>
        <v>25171</v>
      </c>
      <c r="I4084" s="3" t="str">
        <f t="shared" si="323"/>
        <v>U+6253</v>
      </c>
      <c r="J4084" s="3" t="str">
        <f t="shared" si="324"/>
        <v>打</v>
      </c>
      <c r="K4084" s="3" t="b">
        <f t="shared" si="322"/>
        <v>1</v>
      </c>
    </row>
    <row r="4085" spans="2:11" x14ac:dyDescent="0.4">
      <c r="B4085" s="2" t="str" cm="1">
        <f t="array" ref="B4085">INDEX(JIS一覧!$A$1:$CQ$95, VALUE(LEFT(F4085, 2))+1, VALUE(RIGHT(F4085, 2))+1)</f>
        <v>朶</v>
      </c>
      <c r="E4085" s="1">
        <f t="shared" si="320"/>
        <v>502</v>
      </c>
      <c r="F4085" s="7">
        <v>5920</v>
      </c>
      <c r="G4085" s="9" t="str" cm="1">
        <f t="array" ref="G4085">IF(LEN(F4085)=4,"1-"&amp;LEFT(F4085,2)&amp;"-"&amp;RIGHT(F4085,2),IF(AND(F4085="",B4085&lt;&gt;""),FindJISCoordinate(B4085),"No Code"))</f>
        <v>1-59-20</v>
      </c>
      <c r="H4085" s="3">
        <f t="shared" si="321"/>
        <v>26422</v>
      </c>
      <c r="I4085" s="3" t="str">
        <f t="shared" si="323"/>
        <v>U+6736</v>
      </c>
      <c r="J4085" s="3" t="str">
        <f t="shared" si="324"/>
        <v>朶</v>
      </c>
      <c r="K4085" s="3" t="b">
        <f t="shared" si="322"/>
        <v>1</v>
      </c>
    </row>
    <row r="4086" spans="2:11" x14ac:dyDescent="0.4">
      <c r="B4086" s="2" t="str" cm="1">
        <f t="array" ref="B4086">INDEX(JIS一覧!$A$1:$CQ$95, VALUE(LEFT(F4086, 2))+1, VALUE(RIGHT(F4086, 2))+1)</f>
        <v>兌</v>
      </c>
      <c r="E4086" s="1">
        <f t="shared" si="320"/>
        <v>502</v>
      </c>
      <c r="F4086" s="7">
        <v>4928</v>
      </c>
      <c r="G4086" s="9" t="str" cm="1">
        <f t="array" ref="G4086">IF(LEN(F4086)=4,"1-"&amp;LEFT(F4086,2)&amp;"-"&amp;RIGHT(F4086,2),IF(AND(F4086="",B4086&lt;&gt;""),FindJISCoordinate(B4086),"No Code"))</f>
        <v>1-49-28</v>
      </c>
      <c r="H4086" s="3">
        <f t="shared" si="321"/>
        <v>20812</v>
      </c>
      <c r="I4086" s="3" t="str">
        <f t="shared" si="323"/>
        <v>U+514C</v>
      </c>
      <c r="J4086" s="3" t="str">
        <f t="shared" si="324"/>
        <v>兌</v>
      </c>
      <c r="K4086" s="3" t="b">
        <f t="shared" si="322"/>
        <v>1</v>
      </c>
    </row>
    <row r="4087" spans="2:11" x14ac:dyDescent="0.4">
      <c r="B4087" s="2" t="str" cm="1">
        <f t="array" ref="B4087">INDEX(JIS一覧!$A$1:$CQ$95, VALUE(LEFT(F4087, 2))+1, VALUE(RIGHT(F4087, 2))+1)</f>
        <v>妥</v>
      </c>
      <c r="E4087" s="1">
        <f t="shared" ref="E4087:E4150" si="325">IF(D4087="",E4086,D4087+ROUNDUP(E4086-D4087,-2))</f>
        <v>502</v>
      </c>
      <c r="F4087" s="7">
        <v>3437</v>
      </c>
      <c r="G4087" s="9" t="str" cm="1">
        <f t="array" ref="G4087">IF(LEN(F4087)=4,"1-"&amp;LEFT(F4087,2)&amp;"-"&amp;RIGHT(F4087,2),IF(AND(F4087="",B4087&lt;&gt;""),FindJISCoordinate(B4087),"No Code"))</f>
        <v>1-34-37</v>
      </c>
      <c r="H4087" s="3">
        <f t="shared" si="321"/>
        <v>22949</v>
      </c>
      <c r="I4087" s="3" t="str">
        <f t="shared" si="323"/>
        <v>U+59A5</v>
      </c>
      <c r="J4087" s="3" t="str">
        <f t="shared" si="324"/>
        <v>妥</v>
      </c>
      <c r="K4087" s="3" t="b">
        <f t="shared" si="322"/>
        <v>1</v>
      </c>
    </row>
    <row r="4088" spans="2:11" x14ac:dyDescent="0.4">
      <c r="B4088" s="2" t="str" cm="1">
        <f t="array" ref="B4088">INDEX(JIS一覧!$A$1:$CQ$95, VALUE(LEFT(F4088, 2))+1, VALUE(RIGHT(F4088, 2))+1)</f>
        <v>沱</v>
      </c>
      <c r="E4088" s="1">
        <f t="shared" si="325"/>
        <v>502</v>
      </c>
      <c r="F4088" s="7">
        <v>6193</v>
      </c>
      <c r="G4088" s="9" t="str" cm="1">
        <f t="array" ref="G4088">IF(LEN(F4088)=4,"1-"&amp;LEFT(F4088,2)&amp;"-"&amp;RIGHT(F4088,2),IF(AND(F4088="",B4088&lt;&gt;""),FindJISCoordinate(B4088),"No Code"))</f>
        <v>1-61-93</v>
      </c>
      <c r="H4088" s="3">
        <f t="shared" si="321"/>
        <v>27825</v>
      </c>
      <c r="I4088" s="3" t="str">
        <f t="shared" si="323"/>
        <v>U+6CB1</v>
      </c>
      <c r="J4088" s="3" t="str">
        <f t="shared" si="324"/>
        <v>沱</v>
      </c>
      <c r="K4088" s="3" t="b">
        <f t="shared" si="322"/>
        <v>1</v>
      </c>
    </row>
    <row r="4089" spans="2:11" x14ac:dyDescent="0.4">
      <c r="B4089" s="2" t="str" cm="1">
        <f t="array" ref="B4089">INDEX(JIS一覧!$A$1:$CQ$95, VALUE(LEFT(F4089, 2))+1, VALUE(RIGHT(F4089, 2))+1)</f>
        <v>陀</v>
      </c>
      <c r="E4089" s="1">
        <f t="shared" si="325"/>
        <v>502</v>
      </c>
      <c r="F4089" s="7">
        <v>3443</v>
      </c>
      <c r="G4089" s="9" t="str" cm="1">
        <f t="array" ref="G4089">IF(LEN(F4089)=4,"1-"&amp;LEFT(F4089,2)&amp;"-"&amp;RIGHT(F4089,2),IF(AND(F4089="",B4089&lt;&gt;""),FindJISCoordinate(B4089),"No Code"))</f>
        <v>1-34-43</v>
      </c>
      <c r="H4089" s="3">
        <f t="shared" si="321"/>
        <v>38464</v>
      </c>
      <c r="I4089" s="3" t="str">
        <f t="shared" si="323"/>
        <v>U+9640</v>
      </c>
      <c r="J4089" s="3" t="str">
        <f t="shared" si="324"/>
        <v>陀</v>
      </c>
      <c r="K4089" s="3" t="b">
        <f t="shared" si="322"/>
        <v>1</v>
      </c>
    </row>
    <row r="4090" spans="2:11" x14ac:dyDescent="0.4">
      <c r="B4090" s="2" t="str" cm="1">
        <f t="array" ref="B4090">INDEX(JIS一覧!$A$1:$CQ$95, VALUE(LEFT(F4090, 2))+1, VALUE(RIGHT(F4090, 2))+1)</f>
        <v>柁</v>
      </c>
      <c r="E4090" s="1">
        <f t="shared" si="325"/>
        <v>502</v>
      </c>
      <c r="F4090" s="7">
        <v>3440</v>
      </c>
      <c r="G4090" s="9" t="str" cm="1">
        <f t="array" ref="G4090">IF(LEN(F4090)=4,"1-"&amp;LEFT(F4090,2)&amp;"-"&amp;RIGHT(F4090,2),IF(AND(F4090="",B4090&lt;&gt;""),FindJISCoordinate(B4090),"No Code"))</f>
        <v>1-34-40</v>
      </c>
      <c r="H4090" s="3">
        <f t="shared" si="321"/>
        <v>26561</v>
      </c>
      <c r="I4090" s="3" t="str">
        <f t="shared" si="323"/>
        <v>U+67C1</v>
      </c>
      <c r="J4090" s="3" t="str">
        <f t="shared" si="324"/>
        <v>柁</v>
      </c>
      <c r="K4090" s="3" t="b">
        <f t="shared" si="322"/>
        <v>1</v>
      </c>
    </row>
    <row r="4091" spans="2:11" x14ac:dyDescent="0.4">
      <c r="B4091" s="2"/>
      <c r="C4091" t="s">
        <v>12145</v>
      </c>
      <c r="E4091" s="1">
        <f t="shared" si="325"/>
        <v>502</v>
      </c>
      <c r="G4091" s="9" t="str" cm="1">
        <f t="array" ref="G4091">IF(LEN(F4091)=4,"1-"&amp;LEFT(F4091,2)&amp;"-"&amp;RIGHT(F4091,2),IF(AND(F4091="",B4091&lt;&gt;""),FindJISCoordinate(B4091),"No Code"))</f>
        <v>No Code</v>
      </c>
      <c r="H4091" s="3" t="str">
        <f t="shared" si="321"/>
        <v/>
      </c>
      <c r="I4091" s="3" t="str">
        <f t="shared" si="323"/>
        <v/>
      </c>
      <c r="J4091" s="3" t="str">
        <f t="shared" si="324"/>
        <v/>
      </c>
      <c r="K4091" s="3" t="b">
        <f t="shared" si="322"/>
        <v>1</v>
      </c>
    </row>
    <row r="4092" spans="2:11" x14ac:dyDescent="0.4">
      <c r="B4092" s="2" t="str" cm="1">
        <f t="array" ref="B4092">INDEX(JIS一覧!$A$1:$CQ$95, VALUE(LEFT(F4092, 2))+1, VALUE(RIGHT(F4092, 2))+1)</f>
        <v>娜</v>
      </c>
      <c r="E4092" s="1">
        <f t="shared" si="325"/>
        <v>502</v>
      </c>
      <c r="F4092" s="7">
        <v>5317</v>
      </c>
      <c r="G4092" s="9" t="str" cm="1">
        <f t="array" ref="G4092">IF(LEN(F4092)=4,"1-"&amp;LEFT(F4092,2)&amp;"-"&amp;RIGHT(F4092,2),IF(AND(F4092="",B4092&lt;&gt;""),FindJISCoordinate(B4092),"No Code"))</f>
        <v>1-53-17</v>
      </c>
      <c r="H4092" s="3">
        <f t="shared" si="321"/>
        <v>23068</v>
      </c>
      <c r="I4092" s="3" t="str">
        <f t="shared" si="323"/>
        <v>U+5A1C</v>
      </c>
      <c r="J4092" s="3" t="str">
        <f t="shared" si="324"/>
        <v>娜</v>
      </c>
      <c r="K4092" s="3" t="b">
        <f t="shared" si="322"/>
        <v>1</v>
      </c>
    </row>
    <row r="4093" spans="2:11" x14ac:dyDescent="0.4">
      <c r="B4093" s="2" t="str" cm="1">
        <f t="array" ref="B4093">INDEX(JIS一覧!$A$1:$CQ$95, VALUE(LEFT(F4093, 2))+1, VALUE(RIGHT(F4093, 2))+1)</f>
        <v>拿</v>
      </c>
      <c r="E4093" s="1">
        <f t="shared" si="325"/>
        <v>502</v>
      </c>
      <c r="F4093" s="7">
        <v>5729</v>
      </c>
      <c r="G4093" s="9" t="str" cm="1">
        <f t="array" ref="G4093">IF(LEN(F4093)=4,"1-"&amp;LEFT(F4093,2)&amp;"-"&amp;RIGHT(F4093,2),IF(AND(F4093="",B4093&lt;&gt;""),FindJISCoordinate(B4093),"No Code"))</f>
        <v>1-57-29</v>
      </c>
      <c r="H4093" s="3">
        <f t="shared" si="321"/>
        <v>25343</v>
      </c>
      <c r="I4093" s="3" t="str">
        <f t="shared" si="323"/>
        <v>U+62FF</v>
      </c>
      <c r="J4093" s="3" t="str">
        <f t="shared" si="324"/>
        <v>拿</v>
      </c>
      <c r="K4093" s="3" t="b">
        <f t="shared" si="322"/>
        <v>1</v>
      </c>
    </row>
    <row r="4094" spans="2:11" x14ac:dyDescent="0.4">
      <c r="B4094" s="2" t="str" cm="1">
        <f t="array" ref="B4094">INDEX(JIS一覧!$A$1:$CQ$95, VALUE(LEFT(F4094, 2))+1, VALUE(RIGHT(F4094, 2))+1)</f>
        <v>拏</v>
      </c>
      <c r="C4094" t="s">
        <v>12146</v>
      </c>
      <c r="E4094" s="1">
        <f t="shared" si="325"/>
        <v>502</v>
      </c>
      <c r="F4094" s="7">
        <v>5728</v>
      </c>
      <c r="G4094" s="9" t="str" cm="1">
        <f t="array" ref="G4094">IF(LEN(F4094)=4,"1-"&amp;LEFT(F4094,2)&amp;"-"&amp;RIGHT(F4094,2),IF(AND(F4094="",B4094&lt;&gt;""),FindJISCoordinate(B4094),"No Code"))</f>
        <v>1-57-28</v>
      </c>
      <c r="H4094" s="3">
        <f t="shared" si="321"/>
        <v>25295</v>
      </c>
      <c r="I4094" s="3" t="str">
        <f t="shared" si="323"/>
        <v>U+62CF</v>
      </c>
      <c r="J4094" s="3" t="str">
        <f t="shared" si="324"/>
        <v>拏</v>
      </c>
      <c r="K4094" s="3" t="b">
        <f t="shared" si="322"/>
        <v>1</v>
      </c>
    </row>
    <row r="4095" spans="2:11" x14ac:dyDescent="0.4">
      <c r="B4095" s="2" t="str" cm="1">
        <f t="array" ref="B4095">INDEX(JIS一覧!$A$1:$CQ$95, VALUE(LEFT(F4095, 2))+1, VALUE(RIGHT(F4095, 2))+1)</f>
        <v>唾</v>
      </c>
      <c r="E4095" s="1">
        <f t="shared" si="325"/>
        <v>502</v>
      </c>
      <c r="F4095" s="7">
        <v>3435</v>
      </c>
      <c r="G4095" s="9" t="str" cm="1">
        <f t="array" ref="G4095">IF(LEN(F4095)=4,"1-"&amp;LEFT(F4095,2)&amp;"-"&amp;RIGHT(F4095,2),IF(AND(F4095="",B4095&lt;&gt;""),FindJISCoordinate(B4095),"No Code"))</f>
        <v>1-34-35</v>
      </c>
      <c r="H4095" s="3">
        <f t="shared" si="321"/>
        <v>21822</v>
      </c>
      <c r="I4095" s="3" t="str">
        <f t="shared" si="323"/>
        <v>U+553E</v>
      </c>
      <c r="J4095" s="3" t="str">
        <f t="shared" si="324"/>
        <v>唾</v>
      </c>
      <c r="K4095" s="3" t="b">
        <f t="shared" si="322"/>
        <v>1</v>
      </c>
    </row>
    <row r="4096" spans="2:11" x14ac:dyDescent="0.4">
      <c r="B4096" s="2"/>
      <c r="C4096" t="s">
        <v>12147</v>
      </c>
      <c r="E4096" s="1">
        <f t="shared" si="325"/>
        <v>502</v>
      </c>
      <c r="G4096" s="9" t="str" cm="1">
        <f t="array" ref="G4096">IF(LEN(F4096)=4,"1-"&amp;LEFT(F4096,2)&amp;"-"&amp;RIGHT(F4096,2),IF(AND(F4096="",B4096&lt;&gt;""),FindJISCoordinate(B4096),"No Code"))</f>
        <v>No Code</v>
      </c>
      <c r="H4096" s="3" t="str">
        <f t="shared" si="321"/>
        <v/>
      </c>
      <c r="I4096" s="3" t="str">
        <f t="shared" si="323"/>
        <v/>
      </c>
      <c r="J4096" s="3" t="str">
        <f t="shared" si="324"/>
        <v/>
      </c>
      <c r="K4096" s="3" t="b">
        <f t="shared" si="322"/>
        <v>1</v>
      </c>
    </row>
    <row r="4097" spans="2:11" x14ac:dyDescent="0.4">
      <c r="B4097" s="2" t="str" cm="1">
        <f t="array" ref="B4097">INDEX(JIS一覧!$A$1:$CQ$95, VALUE(LEFT(F4097, 2))+1, VALUE(RIGHT(F4097, 2))+1)</f>
        <v>梛</v>
      </c>
      <c r="E4097" s="1">
        <f t="shared" si="325"/>
        <v>502</v>
      </c>
      <c r="F4097" s="7">
        <v>5975</v>
      </c>
      <c r="G4097" s="9" t="str" cm="1">
        <f t="array" ref="G4097">IF(LEN(F4097)=4,"1-"&amp;LEFT(F4097,2)&amp;"-"&amp;RIGHT(F4097,2),IF(AND(F4097="",B4097&lt;&gt;""),FindJISCoordinate(B4097),"No Code"))</f>
        <v>1-59-75</v>
      </c>
      <c r="H4097" s="3">
        <f t="shared" si="321"/>
        <v>26779</v>
      </c>
      <c r="I4097" s="3" t="str">
        <f t="shared" si="323"/>
        <v>U+689B</v>
      </c>
      <c r="J4097" s="3" t="str">
        <f t="shared" si="324"/>
        <v>梛</v>
      </c>
      <c r="K4097" s="3" t="b">
        <f t="shared" si="322"/>
        <v>1</v>
      </c>
    </row>
    <row r="4098" spans="2:11" x14ac:dyDescent="0.4">
      <c r="B4098" s="2" t="str" cm="1">
        <f t="array" ref="B4098">INDEX(JIS一覧!$A$1:$CQ$95, VALUE(LEFT(F4098, 2))+1, VALUE(RIGHT(F4098, 2))+1)</f>
        <v>舵</v>
      </c>
      <c r="E4098" s="1">
        <f t="shared" si="325"/>
        <v>502</v>
      </c>
      <c r="F4098" s="7">
        <v>3441</v>
      </c>
      <c r="G4098" s="9" t="str" cm="1">
        <f t="array" ref="G4098">IF(LEN(F4098)=4,"1-"&amp;LEFT(F4098,2)&amp;"-"&amp;RIGHT(F4098,2),IF(AND(F4098="",B4098&lt;&gt;""),FindJISCoordinate(B4098),"No Code"))</f>
        <v>1-34-41</v>
      </c>
      <c r="H4098" s="3">
        <f t="shared" ref="H4098:H4161" si="326">IFERROR(_xlfn.UNICODE(B4098),"")</f>
        <v>33333</v>
      </c>
      <c r="I4098" s="3" t="str">
        <f t="shared" si="323"/>
        <v>U+8235</v>
      </c>
      <c r="J4098" s="3" t="str">
        <f t="shared" si="324"/>
        <v>舵</v>
      </c>
      <c r="K4098" s="3" t="b">
        <f t="shared" ref="K4098:K4161" si="327">B4098=J4098</f>
        <v>1</v>
      </c>
    </row>
    <row r="4099" spans="2:11" x14ac:dyDescent="0.4">
      <c r="B4099" s="2" t="str" cm="1">
        <f t="array" ref="B4099">INDEX(JIS一覧!$A$1:$CQ$95, VALUE(LEFT(F4099, 2))+1, VALUE(RIGHT(F4099, 2))+1)</f>
        <v>雫</v>
      </c>
      <c r="E4099" s="1">
        <f t="shared" si="325"/>
        <v>502</v>
      </c>
      <c r="F4099" s="7">
        <v>2822</v>
      </c>
      <c r="G4099" s="9" t="str" cm="1">
        <f t="array" ref="G4099">IF(LEN(F4099)=4,"1-"&amp;LEFT(F4099,2)&amp;"-"&amp;RIGHT(F4099,2),IF(AND(F4099="",B4099&lt;&gt;""),FindJISCoordinate(B4099),"No Code"))</f>
        <v>1-28-22</v>
      </c>
      <c r="H4099" s="3">
        <f t="shared" si="326"/>
        <v>38635</v>
      </c>
      <c r="I4099" s="3" t="str">
        <f t="shared" si="323"/>
        <v>U+96EB</v>
      </c>
      <c r="J4099" s="3" t="str">
        <f t="shared" si="324"/>
        <v>雫</v>
      </c>
      <c r="K4099" s="3" t="b">
        <f t="shared" si="327"/>
        <v>1</v>
      </c>
    </row>
    <row r="4100" spans="2:11" x14ac:dyDescent="0.4">
      <c r="B4100" s="2" t="str" cm="1">
        <f t="array" ref="B4100">INDEX(JIS一覧!$A$1:$CQ$95, VALUE(LEFT(F4100, 2))+1, VALUE(RIGHT(F4100, 2))+1)</f>
        <v>堕</v>
      </c>
      <c r="E4100" s="1">
        <f t="shared" si="325"/>
        <v>502</v>
      </c>
      <c r="F4100" s="7">
        <v>3436</v>
      </c>
      <c r="G4100" s="9" t="str" cm="1">
        <f t="array" ref="G4100">IF(LEN(F4100)=4,"1-"&amp;LEFT(F4100,2)&amp;"-"&amp;RIGHT(F4100,2),IF(AND(F4100="",B4100&lt;&gt;""),FindJISCoordinate(B4100),"No Code"))</f>
        <v>1-34-36</v>
      </c>
      <c r="H4100" s="3">
        <f t="shared" si="326"/>
        <v>22549</v>
      </c>
      <c r="I4100" s="3" t="str">
        <f t="shared" si="323"/>
        <v>U+5815</v>
      </c>
      <c r="J4100" s="3" t="str">
        <f t="shared" si="324"/>
        <v>堕</v>
      </c>
      <c r="K4100" s="3" t="b">
        <f t="shared" si="327"/>
        <v>1</v>
      </c>
    </row>
    <row r="4101" spans="2:11" x14ac:dyDescent="0.4">
      <c r="B4101" s="2" t="str" cm="1">
        <f t="array" ref="B4101">INDEX(JIS一覧!$A$1:$CQ$95, VALUE(LEFT(F4101, 2))+1, VALUE(RIGHT(F4101, 2))+1)</f>
        <v>墮</v>
      </c>
      <c r="C4101" t="s">
        <v>12149</v>
      </c>
      <c r="E4101" s="1">
        <f t="shared" si="325"/>
        <v>502</v>
      </c>
      <c r="F4101" s="7">
        <v>5256</v>
      </c>
      <c r="G4101" s="9" t="str" cm="1">
        <f t="array" ref="G4101">IF(LEN(F4101)=4,"1-"&amp;LEFT(F4101,2)&amp;"-"&amp;RIGHT(F4101,2),IF(AND(F4101="",B4101&lt;&gt;""),FindJISCoordinate(B4101),"No Code"))</f>
        <v>1-52-56</v>
      </c>
      <c r="H4101" s="3">
        <f t="shared" si="326"/>
        <v>22702</v>
      </c>
      <c r="I4101" s="3" t="str">
        <f t="shared" si="323"/>
        <v>U+58AE</v>
      </c>
      <c r="J4101" s="3" t="str">
        <f t="shared" si="324"/>
        <v>墮</v>
      </c>
      <c r="K4101" s="3" t="b">
        <f t="shared" si="327"/>
        <v>1</v>
      </c>
    </row>
    <row r="4102" spans="2:11" x14ac:dyDescent="0.4">
      <c r="B4102" s="2" t="str" cm="1">
        <f t="array" ref="B4102">INDEX(JIS一覧!$A$1:$CQ$95, VALUE(LEFT(F4102, 2))+1, VALUE(RIGHT(F4102, 2))+1)</f>
        <v>惰</v>
      </c>
      <c r="E4102" s="1">
        <f t="shared" si="325"/>
        <v>502</v>
      </c>
      <c r="F4102" s="7">
        <v>3438</v>
      </c>
      <c r="G4102" s="9" t="str" cm="1">
        <f t="array" ref="G4102">IF(LEN(F4102)=4,"1-"&amp;LEFT(F4102,2)&amp;"-"&amp;RIGHT(F4102,2),IF(AND(F4102="",B4102&lt;&gt;""),FindJISCoordinate(B4102),"No Code"))</f>
        <v>1-34-38</v>
      </c>
      <c r="H4102" s="3">
        <f t="shared" si="326"/>
        <v>24816</v>
      </c>
      <c r="I4102" s="3" t="str">
        <f t="shared" si="323"/>
        <v>U+60F0</v>
      </c>
      <c r="J4102" s="3" t="str">
        <f t="shared" si="324"/>
        <v>惰</v>
      </c>
      <c r="K4102" s="3" t="b">
        <f t="shared" si="327"/>
        <v>1</v>
      </c>
    </row>
    <row r="4103" spans="2:11" x14ac:dyDescent="0.4">
      <c r="B4103" s="2" t="str" cm="1">
        <f t="array" ref="B4103">INDEX(JIS一覧!$A$1:$CQ$95, VALUE(LEFT(F4103, 2))+1, VALUE(RIGHT(F4103, 2))+1)</f>
        <v>楕</v>
      </c>
      <c r="E4103" s="1">
        <f t="shared" si="325"/>
        <v>502</v>
      </c>
      <c r="F4103" s="7">
        <v>3442</v>
      </c>
      <c r="G4103" s="9" t="str" cm="1">
        <f t="array" ref="G4103">IF(LEN(F4103)=4,"1-"&amp;LEFT(F4103,2)&amp;"-"&amp;RIGHT(F4103,2),IF(AND(F4103="",B4103&lt;&gt;""),FindJISCoordinate(B4103),"No Code"))</f>
        <v>1-34-42</v>
      </c>
      <c r="H4103" s="3">
        <f t="shared" si="326"/>
        <v>26965</v>
      </c>
      <c r="I4103" s="3" t="str">
        <f t="shared" si="323"/>
        <v>U+6955</v>
      </c>
      <c r="J4103" s="3" t="str">
        <f t="shared" si="324"/>
        <v>楕</v>
      </c>
      <c r="K4103" s="3" t="b">
        <f t="shared" si="327"/>
        <v>1</v>
      </c>
    </row>
    <row r="4104" spans="2:11" x14ac:dyDescent="0.4">
      <c r="B4104" s="2" t="str" cm="1">
        <f t="array" ref="B4104">INDEX(JIS一覧!$A$1:$CQ$95, VALUE(LEFT(F4104, 2))+1, VALUE(RIGHT(F4104, 2))+1)</f>
        <v>橢</v>
      </c>
      <c r="C4104" t="s">
        <v>12148</v>
      </c>
      <c r="E4104" s="1">
        <f t="shared" si="325"/>
        <v>502</v>
      </c>
      <c r="F4104" s="7">
        <v>6083</v>
      </c>
      <c r="G4104" s="9" t="str" cm="1">
        <f t="array" ref="G4104">IF(LEN(F4104)=4,"1-"&amp;LEFT(F4104,2)&amp;"-"&amp;RIGHT(F4104,2),IF(AND(F4104="",B4104&lt;&gt;""),FindJISCoordinate(B4104),"No Code"))</f>
        <v>1-60-83</v>
      </c>
      <c r="H4104" s="3">
        <f t="shared" si="326"/>
        <v>27234</v>
      </c>
      <c r="I4104" s="3" t="str">
        <f t="shared" si="323"/>
        <v>U+6A62</v>
      </c>
      <c r="J4104" s="3" t="str">
        <f t="shared" si="324"/>
        <v>橢</v>
      </c>
      <c r="K4104" s="3" t="b">
        <f t="shared" si="327"/>
        <v>1</v>
      </c>
    </row>
    <row r="4105" spans="2:11" x14ac:dyDescent="0.4">
      <c r="B4105" s="2" t="str" cm="1">
        <f t="array" ref="B4105">INDEX(JIS一覧!$A$1:$CQ$95, VALUE(LEFT(F4105, 2))+1, VALUE(RIGHT(F4105, 2))+1)</f>
        <v>駄</v>
      </c>
      <c r="E4105" s="1">
        <f t="shared" si="325"/>
        <v>502</v>
      </c>
      <c r="F4105" s="7">
        <v>3444</v>
      </c>
      <c r="G4105" s="9" t="str" cm="1">
        <f t="array" ref="G4105">IF(LEN(F4105)=4,"1-"&amp;LEFT(F4105,2)&amp;"-"&amp;RIGHT(F4105,2),IF(AND(F4105="",B4105&lt;&gt;""),FindJISCoordinate(B4105),"No Code"))</f>
        <v>1-34-44</v>
      </c>
      <c r="H4105" s="3">
        <f t="shared" si="326"/>
        <v>39364</v>
      </c>
      <c r="I4105" s="3" t="str">
        <f t="shared" si="323"/>
        <v>U+99C4</v>
      </c>
      <c r="J4105" s="3" t="str">
        <f t="shared" si="324"/>
        <v>駄</v>
      </c>
      <c r="K4105" s="3" t="b">
        <f t="shared" si="327"/>
        <v>1</v>
      </c>
    </row>
    <row r="4106" spans="2:11" x14ac:dyDescent="0.4">
      <c r="B4106" s="2" t="str" cm="1">
        <f t="array" ref="B4106">INDEX(JIS一覧!$A$1:$CQ$95, VALUE(LEFT(F4106, 2))+1, VALUE(RIGHT(F4106, 2))+1)</f>
        <v>駝</v>
      </c>
      <c r="E4106" s="1">
        <f t="shared" si="325"/>
        <v>502</v>
      </c>
      <c r="F4106" s="7">
        <v>8144</v>
      </c>
      <c r="G4106" s="9" t="str" cm="1">
        <f t="array" ref="G4106">IF(LEN(F4106)=4,"1-"&amp;LEFT(F4106,2)&amp;"-"&amp;RIGHT(F4106,2),IF(AND(F4106="",B4106&lt;&gt;""),FindJISCoordinate(B4106),"No Code"))</f>
        <v>1-81-44</v>
      </c>
      <c r="H4106" s="3">
        <f t="shared" si="326"/>
        <v>39389</v>
      </c>
      <c r="I4106" s="3" t="str">
        <f t="shared" ref="I4106:I4169" si="328">IFERROR("U+"&amp;DEC2HEX(H4106),"")</f>
        <v>U+99DD</v>
      </c>
      <c r="J4106" s="3" t="str">
        <f t="shared" ref="J4106:J4169" si="329">IFERROR(_xlfn.UNICHAR(H4106),"")</f>
        <v>駝</v>
      </c>
      <c r="K4106" s="3" t="b">
        <f t="shared" si="327"/>
        <v>1</v>
      </c>
    </row>
    <row r="4107" spans="2:11" x14ac:dyDescent="0.4">
      <c r="B4107" s="2" t="str" cm="1">
        <f t="array" ref="B4107">INDEX(JIS一覧!$A$1:$CQ$95, VALUE(LEFT(F4107, 2))+1, VALUE(RIGHT(F4107, 2))+1)</f>
        <v>鴕</v>
      </c>
      <c r="E4107" s="1">
        <f t="shared" si="325"/>
        <v>502</v>
      </c>
      <c r="F4107" s="7">
        <v>8288</v>
      </c>
      <c r="G4107" s="9" t="str" cm="1">
        <f t="array" ref="G4107">IF(LEN(F4107)=4,"1-"&amp;LEFT(F4107,2)&amp;"-"&amp;RIGHT(F4107,2),IF(AND(F4107="",B4107&lt;&gt;""),FindJISCoordinate(B4107),"No Code"))</f>
        <v>1-82-88</v>
      </c>
      <c r="H4107" s="3">
        <f t="shared" si="326"/>
        <v>40213</v>
      </c>
      <c r="I4107" s="3" t="str">
        <f t="shared" si="328"/>
        <v>U+9D15</v>
      </c>
      <c r="J4107" s="3" t="str">
        <f t="shared" si="329"/>
        <v>鴕</v>
      </c>
      <c r="K4107" s="3" t="b">
        <f t="shared" si="327"/>
        <v>1</v>
      </c>
    </row>
    <row r="4108" spans="2:11" x14ac:dyDescent="0.4">
      <c r="B4108" s="2" t="str" cm="1">
        <f t="array" ref="B4108">INDEX(JIS一覧!$A$1:$CQ$95, VALUE(LEFT(F4108, 2))+1, VALUE(RIGHT(F4108, 2))+1)</f>
        <v>懦</v>
      </c>
      <c r="E4108" s="1">
        <f t="shared" si="325"/>
        <v>502</v>
      </c>
      <c r="F4108" s="7">
        <v>5679</v>
      </c>
      <c r="G4108" s="9" t="str" cm="1">
        <f t="array" ref="G4108">IF(LEN(F4108)=4,"1-"&amp;LEFT(F4108,2)&amp;"-"&amp;RIGHT(F4108,2),IF(AND(F4108="",B4108&lt;&gt;""),FindJISCoordinate(B4108),"No Code"))</f>
        <v>1-56-79</v>
      </c>
      <c r="H4108" s="3">
        <f t="shared" si="326"/>
        <v>25062</v>
      </c>
      <c r="I4108" s="3" t="str">
        <f t="shared" si="328"/>
        <v>U+61E6</v>
      </c>
      <c r="J4108" s="3" t="str">
        <f t="shared" si="329"/>
        <v>懦</v>
      </c>
      <c r="K4108" s="3" t="b">
        <f t="shared" si="327"/>
        <v>1</v>
      </c>
    </row>
    <row r="4109" spans="2:11" x14ac:dyDescent="0.4">
      <c r="B4109" s="2" t="str" cm="1">
        <f t="array" ref="B4109">INDEX(JIS一覧!$A$1:$CQ$95, VALUE(LEFT(F4109, 2))+1, VALUE(RIGHT(F4109, 2))+1)</f>
        <v>糯</v>
      </c>
      <c r="E4109" s="1">
        <f t="shared" si="325"/>
        <v>502</v>
      </c>
      <c r="F4109" s="7">
        <v>6889</v>
      </c>
      <c r="G4109" s="9" t="str" cm="1">
        <f t="array" ref="G4109">IF(LEN(F4109)=4,"1-"&amp;LEFT(F4109,2)&amp;"-"&amp;RIGHT(F4109,2),IF(AND(F4109="",B4109&lt;&gt;""),FindJISCoordinate(B4109),"No Code"))</f>
        <v>1-68-89</v>
      </c>
      <c r="H4109" s="3">
        <f t="shared" si="326"/>
        <v>31983</v>
      </c>
      <c r="I4109" s="3" t="str">
        <f t="shared" si="328"/>
        <v>U+7CEF</v>
      </c>
      <c r="J4109" s="3" t="str">
        <f t="shared" si="329"/>
        <v>糯</v>
      </c>
      <c r="K4109" s="3" t="b">
        <f t="shared" si="327"/>
        <v>1</v>
      </c>
    </row>
    <row r="4110" spans="2:11" x14ac:dyDescent="0.4">
      <c r="B4110" s="2" t="str" cm="1">
        <f t="array" ref="B4110">INDEX(JIS一覧!$A$1:$CQ$95, VALUE(LEFT(F4110, 2))+1, VALUE(RIGHT(F4110, 2))+1)</f>
        <v>太</v>
      </c>
      <c r="E4110" s="1">
        <f t="shared" si="325"/>
        <v>502</v>
      </c>
      <c r="F4110" s="7">
        <v>3432</v>
      </c>
      <c r="G4110" s="9" t="str" cm="1">
        <f t="array" ref="G4110">IF(LEN(F4110)=4,"1-"&amp;LEFT(F4110,2)&amp;"-"&amp;RIGHT(F4110,2),IF(AND(F4110="",B4110&lt;&gt;""),FindJISCoordinate(B4110),"No Code"))</f>
        <v>1-34-32</v>
      </c>
      <c r="H4110" s="3">
        <f t="shared" si="326"/>
        <v>22826</v>
      </c>
      <c r="I4110" s="3" t="str">
        <f t="shared" si="328"/>
        <v>U+592A</v>
      </c>
      <c r="J4110" s="3" t="str">
        <f t="shared" si="329"/>
        <v>太</v>
      </c>
      <c r="K4110" s="3" t="b">
        <f t="shared" si="327"/>
        <v>1</v>
      </c>
    </row>
    <row r="4111" spans="2:11" x14ac:dyDescent="0.4">
      <c r="B4111" s="2" t="str" cm="1">
        <f t="array" ref="B4111">INDEX(JIS一覧!$A$1:$CQ$95, VALUE(LEFT(F4111, 2))+1, VALUE(RIGHT(F4111, 2))+1)</f>
        <v>体</v>
      </c>
      <c r="E4111" s="1">
        <f t="shared" si="325"/>
        <v>502</v>
      </c>
      <c r="F4111" s="7">
        <v>3446</v>
      </c>
      <c r="G4111" s="9" t="str" cm="1">
        <f t="array" ref="G4111">IF(LEN(F4111)=4,"1-"&amp;LEFT(F4111,2)&amp;"-"&amp;RIGHT(F4111,2),IF(AND(F4111="",B4111&lt;&gt;""),FindJISCoordinate(B4111),"No Code"))</f>
        <v>1-34-46</v>
      </c>
      <c r="H4111" s="3">
        <f t="shared" si="326"/>
        <v>20307</v>
      </c>
      <c r="I4111" s="3" t="str">
        <f t="shared" si="328"/>
        <v>U+4F53</v>
      </c>
      <c r="J4111" s="3" t="str">
        <f t="shared" si="329"/>
        <v>体</v>
      </c>
      <c r="K4111" s="3" t="b">
        <f t="shared" si="327"/>
        <v>1</v>
      </c>
    </row>
    <row r="4112" spans="2:11" x14ac:dyDescent="0.4">
      <c r="B4112" s="2" t="str" cm="1">
        <f t="array" ref="B4112">INDEX(JIS一覧!$A$1:$CQ$95, VALUE(LEFT(F4112, 2))+1, VALUE(RIGHT(F4112, 2))+1)</f>
        <v>體</v>
      </c>
      <c r="C4112" t="s">
        <v>12150</v>
      </c>
      <c r="E4112" s="1">
        <f t="shared" si="325"/>
        <v>502</v>
      </c>
      <c r="F4112" s="7">
        <v>8183</v>
      </c>
      <c r="G4112" s="9" t="str" cm="1">
        <f t="array" ref="G4112">IF(LEN(F4112)=4,"1-"&amp;LEFT(F4112,2)&amp;"-"&amp;RIGHT(F4112,2),IF(AND(F4112="",B4112&lt;&gt;""),FindJISCoordinate(B4112),"No Code"))</f>
        <v>1-81-83</v>
      </c>
      <c r="H4112" s="3">
        <f t="shared" si="326"/>
        <v>39636</v>
      </c>
      <c r="I4112" s="3" t="str">
        <f t="shared" si="328"/>
        <v>U+9AD4</v>
      </c>
      <c r="J4112" s="3" t="str">
        <f t="shared" si="329"/>
        <v>體</v>
      </c>
      <c r="K4112" s="3" t="b">
        <f t="shared" si="327"/>
        <v>1</v>
      </c>
    </row>
    <row r="4113" spans="2:11" x14ac:dyDescent="0.4">
      <c r="B4113" s="2" t="str" cm="1">
        <f t="array" ref="B4113">INDEX(JIS一覧!$A$1:$CQ$95, VALUE(LEFT(F4113, 2))+1, VALUE(RIGHT(F4113, 2))+1)</f>
        <v>対</v>
      </c>
      <c r="E4113" s="1">
        <f t="shared" si="325"/>
        <v>502</v>
      </c>
      <c r="F4113" s="7">
        <v>3448</v>
      </c>
      <c r="G4113" s="9" t="str" cm="1">
        <f t="array" ref="G4113">IF(LEN(F4113)=4,"1-"&amp;LEFT(F4113,2)&amp;"-"&amp;RIGHT(F4113,2),IF(AND(F4113="",B4113&lt;&gt;""),FindJISCoordinate(B4113),"No Code"))</f>
        <v>1-34-48</v>
      </c>
      <c r="H4113" s="3">
        <f t="shared" si="326"/>
        <v>23550</v>
      </c>
      <c r="I4113" s="3" t="str">
        <f t="shared" si="328"/>
        <v>U+5BFE</v>
      </c>
      <c r="J4113" s="3" t="str">
        <f t="shared" si="329"/>
        <v>対</v>
      </c>
      <c r="K4113" s="3" t="b">
        <f t="shared" si="327"/>
        <v>1</v>
      </c>
    </row>
    <row r="4114" spans="2:11" x14ac:dyDescent="0.4">
      <c r="B4114" s="2" t="str" cm="1">
        <f t="array" ref="B4114">INDEX(JIS一覧!$A$1:$CQ$95, VALUE(LEFT(F4114, 2))+1, VALUE(RIGHT(F4114, 2))+1)</f>
        <v>對</v>
      </c>
      <c r="C4114" t="s">
        <v>12151</v>
      </c>
      <c r="E4114" s="1">
        <f t="shared" si="325"/>
        <v>502</v>
      </c>
      <c r="F4114" s="7">
        <v>5384</v>
      </c>
      <c r="G4114" s="9" t="str" cm="1">
        <f t="array" ref="G4114">IF(LEN(F4114)=4,"1-"&amp;LEFT(F4114,2)&amp;"-"&amp;RIGHT(F4114,2),IF(AND(F4114="",B4114&lt;&gt;""),FindJISCoordinate(B4114),"No Code"))</f>
        <v>1-53-84</v>
      </c>
      <c r="H4114" s="3">
        <f t="shared" si="326"/>
        <v>23565</v>
      </c>
      <c r="I4114" s="3" t="str">
        <f t="shared" si="328"/>
        <v>U+5C0D</v>
      </c>
      <c r="J4114" s="3" t="str">
        <f t="shared" si="329"/>
        <v>對</v>
      </c>
      <c r="K4114" s="3" t="b">
        <f t="shared" si="327"/>
        <v>1</v>
      </c>
    </row>
    <row r="4115" spans="2:11" x14ac:dyDescent="0.4">
      <c r="B4115" s="2" t="str" cm="1">
        <f t="array" ref="B4115">INDEX(JIS一覧!$A$1:$CQ$95, VALUE(LEFT(F4115, 2))+1, VALUE(RIGHT(F4115, 2))+1)</f>
        <v>岱</v>
      </c>
      <c r="E4115" s="1">
        <f t="shared" si="325"/>
        <v>502</v>
      </c>
      <c r="F4115" s="7">
        <v>3450</v>
      </c>
      <c r="G4115" s="9" t="str" cm="1">
        <f t="array" ref="G4115">IF(LEN(F4115)=4,"1-"&amp;LEFT(F4115,2)&amp;"-"&amp;RIGHT(F4115,2),IF(AND(F4115="",B4115&lt;&gt;""),FindJISCoordinate(B4115),"No Code"))</f>
        <v>1-34-50</v>
      </c>
      <c r="H4115" s="3">
        <f t="shared" si="326"/>
        <v>23729</v>
      </c>
      <c r="I4115" s="3" t="str">
        <f t="shared" si="328"/>
        <v>U+5CB1</v>
      </c>
      <c r="J4115" s="3" t="str">
        <f t="shared" si="329"/>
        <v>岱</v>
      </c>
      <c r="K4115" s="3" t="b">
        <f t="shared" si="327"/>
        <v>1</v>
      </c>
    </row>
    <row r="4116" spans="2:11" x14ac:dyDescent="0.4">
      <c r="B4116" s="2" t="str" cm="1">
        <f t="array" ref="B4116">INDEX(JIS一覧!$A$1:$CQ$95, VALUE(LEFT(F4116, 2))+1, VALUE(RIGHT(F4116, 2))+1)</f>
        <v>苔</v>
      </c>
      <c r="E4116" s="1">
        <f t="shared" si="325"/>
        <v>502</v>
      </c>
      <c r="F4116" s="7">
        <v>3461</v>
      </c>
      <c r="G4116" s="9" t="str" cm="1">
        <f t="array" ref="G4116">IF(LEN(F4116)=4,"1-"&amp;LEFT(F4116,2)&amp;"-"&amp;RIGHT(F4116,2),IF(AND(F4116="",B4116&lt;&gt;""),FindJISCoordinate(B4116),"No Code"))</f>
        <v>1-34-61</v>
      </c>
      <c r="H4116" s="3">
        <f t="shared" si="326"/>
        <v>33492</v>
      </c>
      <c r="I4116" s="3" t="str">
        <f t="shared" si="328"/>
        <v>U+82D4</v>
      </c>
      <c r="J4116" s="3" t="str">
        <f t="shared" si="329"/>
        <v>苔</v>
      </c>
      <c r="K4116" s="3" t="b">
        <f t="shared" si="327"/>
        <v>1</v>
      </c>
    </row>
    <row r="4117" spans="2:11" x14ac:dyDescent="0.4">
      <c r="B4117" s="2" t="str" cm="1">
        <f t="array" ref="B4117">INDEX(JIS一覧!$A$1:$CQ$95, VALUE(LEFT(F4117, 2))+1, VALUE(RIGHT(F4117, 2))+1)</f>
        <v>待</v>
      </c>
      <c r="E4117" s="1">
        <f t="shared" si="325"/>
        <v>502</v>
      </c>
      <c r="F4117" s="7">
        <v>3452</v>
      </c>
      <c r="G4117" s="9" t="str" cm="1">
        <f t="array" ref="G4117">IF(LEN(F4117)=4,"1-"&amp;LEFT(F4117,2)&amp;"-"&amp;RIGHT(F4117,2),IF(AND(F4117="",B4117&lt;&gt;""),FindJISCoordinate(B4117),"No Code"))</f>
        <v>1-34-52</v>
      </c>
      <c r="H4117" s="3">
        <f t="shared" si="326"/>
        <v>24453</v>
      </c>
      <c r="I4117" s="3" t="str">
        <f t="shared" si="328"/>
        <v>U+5F85</v>
      </c>
      <c r="J4117" s="3" t="str">
        <f t="shared" si="329"/>
        <v>待</v>
      </c>
      <c r="K4117" s="3" t="b">
        <f t="shared" si="327"/>
        <v>1</v>
      </c>
    </row>
    <row r="4118" spans="2:11" x14ac:dyDescent="0.4">
      <c r="B4118" s="2" t="str" cm="1">
        <f t="array" ref="B4118">INDEX(JIS一覧!$A$1:$CQ$95, VALUE(LEFT(F4118, 2))+1, VALUE(RIGHT(F4118, 2))+1)</f>
        <v>怠</v>
      </c>
      <c r="E4118" s="1">
        <f t="shared" si="325"/>
        <v>502</v>
      </c>
      <c r="F4118" s="7">
        <v>3453</v>
      </c>
      <c r="G4118" s="9" t="str" cm="1">
        <f t="array" ref="G4118">IF(LEN(F4118)=4,"1-"&amp;LEFT(F4118,2)&amp;"-"&amp;RIGHT(F4118,2),IF(AND(F4118="",B4118&lt;&gt;""),FindJISCoordinate(B4118),"No Code"))</f>
        <v>1-34-53</v>
      </c>
      <c r="H4118" s="3">
        <f t="shared" si="326"/>
        <v>24608</v>
      </c>
      <c r="I4118" s="3" t="str">
        <f t="shared" si="328"/>
        <v>U+6020</v>
      </c>
      <c r="J4118" s="3" t="str">
        <f t="shared" si="329"/>
        <v>怠</v>
      </c>
      <c r="K4118" s="3" t="b">
        <f t="shared" si="327"/>
        <v>1</v>
      </c>
    </row>
    <row r="4119" spans="2:11" x14ac:dyDescent="0.4">
      <c r="B4119" s="2" t="str" cm="1">
        <f t="array" ref="B4119">INDEX(JIS一覧!$A$1:$CQ$95, VALUE(LEFT(F4119, 2))+1, VALUE(RIGHT(F4119, 2))+1)</f>
        <v>殆</v>
      </c>
      <c r="E4119" s="1">
        <f t="shared" si="325"/>
        <v>502</v>
      </c>
      <c r="F4119" s="7">
        <v>4356</v>
      </c>
      <c r="G4119" s="9" t="str" cm="1">
        <f t="array" ref="G4119">IF(LEN(F4119)=4,"1-"&amp;LEFT(F4119,2)&amp;"-"&amp;RIGHT(F4119,2),IF(AND(F4119="",B4119&lt;&gt;""),FindJISCoordinate(B4119),"No Code"))</f>
        <v>1-43-56</v>
      </c>
      <c r="H4119" s="3">
        <f t="shared" si="326"/>
        <v>27526</v>
      </c>
      <c r="I4119" s="3" t="str">
        <f t="shared" si="328"/>
        <v>U+6B86</v>
      </c>
      <c r="J4119" s="3" t="str">
        <f t="shared" si="329"/>
        <v>殆</v>
      </c>
      <c r="K4119" s="3" t="b">
        <f t="shared" si="327"/>
        <v>1</v>
      </c>
    </row>
    <row r="4120" spans="2:11" x14ac:dyDescent="0.4">
      <c r="B4120" s="2" t="str" cm="1">
        <f t="array" ref="B4120">INDEX(JIS一覧!$A$1:$CQ$95, VALUE(LEFT(F4120, 2))+1, VALUE(RIGHT(F4120, 2))+1)</f>
        <v>耐</v>
      </c>
      <c r="E4120" s="1">
        <f t="shared" si="325"/>
        <v>502</v>
      </c>
      <c r="F4120" s="7">
        <v>3449</v>
      </c>
      <c r="G4120" s="9" t="str" cm="1">
        <f t="array" ref="G4120">IF(LEN(F4120)=4,"1-"&amp;LEFT(F4120,2)&amp;"-"&amp;RIGHT(F4120,2),IF(AND(F4120="",B4120&lt;&gt;""),FindJISCoordinate(B4120),"No Code"))</f>
        <v>1-34-49</v>
      </c>
      <c r="H4120" s="3">
        <f t="shared" si="326"/>
        <v>32784</v>
      </c>
      <c r="I4120" s="3" t="str">
        <f t="shared" si="328"/>
        <v>U+8010</v>
      </c>
      <c r="J4120" s="3" t="str">
        <f t="shared" si="329"/>
        <v>耐</v>
      </c>
      <c r="K4120" s="3" t="b">
        <f t="shared" si="327"/>
        <v>1</v>
      </c>
    </row>
    <row r="4121" spans="2:11" x14ac:dyDescent="0.4">
      <c r="B4121" s="2" t="str" cm="1">
        <f t="array" ref="B4121">INDEX(JIS一覧!$A$1:$CQ$95, VALUE(LEFT(F4121, 2))+1, VALUE(RIGHT(F4121, 2))+1)</f>
        <v>胎</v>
      </c>
      <c r="E4121" s="1">
        <f t="shared" si="325"/>
        <v>502</v>
      </c>
      <c r="F4121" s="7">
        <v>3459</v>
      </c>
      <c r="G4121" s="9" t="str" cm="1">
        <f t="array" ref="G4121">IF(LEN(F4121)=4,"1-"&amp;LEFT(F4121,2)&amp;"-"&amp;RIGHT(F4121,2),IF(AND(F4121="",B4121&lt;&gt;""),FindJISCoordinate(B4121),"No Code"))</f>
        <v>1-34-59</v>
      </c>
      <c r="H4121" s="3">
        <f t="shared" si="326"/>
        <v>32974</v>
      </c>
      <c r="I4121" s="3" t="str">
        <f t="shared" si="328"/>
        <v>U+80CE</v>
      </c>
      <c r="J4121" s="3" t="str">
        <f t="shared" si="329"/>
        <v>胎</v>
      </c>
      <c r="K4121" s="3" t="b">
        <f t="shared" si="327"/>
        <v>1</v>
      </c>
    </row>
    <row r="4122" spans="2:11" x14ac:dyDescent="0.4">
      <c r="B4122" s="2" t="str" cm="1">
        <f t="array" ref="B4122">INDEX(JIS一覧!$A$1:$CQ$95, VALUE(LEFT(F4122, 2))+1, VALUE(RIGHT(F4122, 2))+1)</f>
        <v>退</v>
      </c>
      <c r="E4122" s="1">
        <f t="shared" si="325"/>
        <v>502</v>
      </c>
      <c r="F4122" s="7">
        <v>3464</v>
      </c>
      <c r="G4122" s="9" t="str" cm="1">
        <f t="array" ref="G4122">IF(LEN(F4122)=4,"1-"&amp;LEFT(F4122,2)&amp;"-"&amp;RIGHT(F4122,2),IF(AND(F4122="",B4122&lt;&gt;""),FindJISCoordinate(B4122),"No Code"))</f>
        <v>1-34-64</v>
      </c>
      <c r="H4122" s="3">
        <f t="shared" si="326"/>
        <v>36864</v>
      </c>
      <c r="I4122" s="3" t="str">
        <f t="shared" si="328"/>
        <v>U+9000</v>
      </c>
      <c r="J4122" s="3" t="str">
        <f t="shared" si="329"/>
        <v>退</v>
      </c>
      <c r="K4122" s="3" t="b">
        <f t="shared" si="327"/>
        <v>1</v>
      </c>
    </row>
    <row r="4123" spans="2:11" x14ac:dyDescent="0.4">
      <c r="B4123" s="2"/>
      <c r="C4123" t="s">
        <v>12152</v>
      </c>
      <c r="E4123" s="1">
        <f t="shared" si="325"/>
        <v>502</v>
      </c>
      <c r="G4123" s="9" t="str" cm="1">
        <f t="array" ref="G4123">IF(LEN(F4123)=4,"1-"&amp;LEFT(F4123,2)&amp;"-"&amp;RIGHT(F4123,2),IF(AND(F4123="",B4123&lt;&gt;""),FindJISCoordinate(B4123),"No Code"))</f>
        <v>No Code</v>
      </c>
      <c r="H4123" s="3" t="str">
        <f t="shared" si="326"/>
        <v/>
      </c>
      <c r="I4123" s="3" t="str">
        <f t="shared" si="328"/>
        <v/>
      </c>
      <c r="J4123" s="3" t="str">
        <f t="shared" si="329"/>
        <v/>
      </c>
      <c r="K4123" s="3" t="b">
        <f t="shared" si="327"/>
        <v>1</v>
      </c>
    </row>
    <row r="4124" spans="2:11" x14ac:dyDescent="0.4">
      <c r="B4124" s="2" t="str" cm="1">
        <f t="array" ref="B4124">INDEX(JIS一覧!$A$1:$CQ$95, VALUE(LEFT(F4124, 2))+1, VALUE(RIGHT(F4124, 2))+1)</f>
        <v>帯</v>
      </c>
      <c r="E4124" s="1">
        <f t="shared" si="325"/>
        <v>502</v>
      </c>
      <c r="F4124" s="7">
        <v>3451</v>
      </c>
      <c r="G4124" s="9" t="str" cm="1">
        <f t="array" ref="G4124">IF(LEN(F4124)=4,"1-"&amp;LEFT(F4124,2)&amp;"-"&amp;RIGHT(F4124,2),IF(AND(F4124="",B4124&lt;&gt;""),FindJISCoordinate(B4124),"No Code"))</f>
        <v>1-34-51</v>
      </c>
      <c r="H4124" s="3">
        <f t="shared" si="326"/>
        <v>24111</v>
      </c>
      <c r="I4124" s="3" t="str">
        <f t="shared" si="328"/>
        <v>U+5E2F</v>
      </c>
      <c r="J4124" s="3" t="str">
        <f t="shared" si="329"/>
        <v>帯</v>
      </c>
      <c r="K4124" s="3" t="b">
        <f t="shared" si="327"/>
        <v>1</v>
      </c>
    </row>
    <row r="4125" spans="2:11" x14ac:dyDescent="0.4">
      <c r="B4125" s="2" t="str" cm="1">
        <f t="array" ref="B4125">INDEX(JIS一覧!$A$1:$CQ$95, VALUE(LEFT(F4125, 2))+1, VALUE(RIGHT(F4125, 2))+1)</f>
        <v>帶</v>
      </c>
      <c r="C4125" t="s">
        <v>12153</v>
      </c>
      <c r="E4125" s="1">
        <f t="shared" si="325"/>
        <v>502</v>
      </c>
      <c r="F4125" s="7">
        <v>5472</v>
      </c>
      <c r="G4125" s="9" t="str" cm="1">
        <f t="array" ref="G4125">IF(LEN(F4125)=4,"1-"&amp;LEFT(F4125,2)&amp;"-"&amp;RIGHT(F4125,2),IF(AND(F4125="",B4125&lt;&gt;""),FindJISCoordinate(B4125),"No Code"))</f>
        <v>1-54-72</v>
      </c>
      <c r="H4125" s="3">
        <f t="shared" si="326"/>
        <v>24118</v>
      </c>
      <c r="I4125" s="3" t="str">
        <f t="shared" si="328"/>
        <v>U+5E36</v>
      </c>
      <c r="J4125" s="3" t="str">
        <f t="shared" si="329"/>
        <v>帶</v>
      </c>
      <c r="K4125" s="3" t="b">
        <f t="shared" si="327"/>
        <v>1</v>
      </c>
    </row>
    <row r="4126" spans="2:11" x14ac:dyDescent="0.4">
      <c r="B4126" s="2" t="str" cm="1">
        <f t="array" ref="B4126">INDEX(JIS一覧!$A$1:$CQ$95, VALUE(LEFT(F4126, 2))+1, VALUE(RIGHT(F4126, 2))+1)</f>
        <v>泰</v>
      </c>
      <c r="E4126" s="1">
        <f t="shared" si="325"/>
        <v>502</v>
      </c>
      <c r="F4126" s="7">
        <v>3457</v>
      </c>
      <c r="G4126" s="9" t="str" cm="1">
        <f t="array" ref="G4126">IF(LEN(F4126)=4,"1-"&amp;LEFT(F4126,2)&amp;"-"&amp;RIGHT(F4126,2),IF(AND(F4126="",B4126&lt;&gt;""),FindJISCoordinate(B4126),"No Code"))</f>
        <v>1-34-57</v>
      </c>
      <c r="H4126" s="3">
        <f t="shared" si="326"/>
        <v>27888</v>
      </c>
      <c r="I4126" s="3" t="str">
        <f t="shared" si="328"/>
        <v>U+6CF0</v>
      </c>
      <c r="J4126" s="3" t="str">
        <f t="shared" si="329"/>
        <v>泰</v>
      </c>
      <c r="K4126" s="3" t="b">
        <f t="shared" si="327"/>
        <v>1</v>
      </c>
    </row>
    <row r="4127" spans="2:11" x14ac:dyDescent="0.4">
      <c r="B4127" s="2" t="str" cm="1">
        <f t="array" ref="B4127">INDEX(JIS一覧!$A$1:$CQ$95, VALUE(LEFT(F4127, 2))+1, VALUE(RIGHT(F4127, 2))+1)</f>
        <v>堆</v>
      </c>
      <c r="E4127" s="1">
        <f t="shared" si="325"/>
        <v>502</v>
      </c>
      <c r="F4127" s="7">
        <v>3447</v>
      </c>
      <c r="G4127" s="9" t="str" cm="1">
        <f t="array" ref="G4127">IF(LEN(F4127)=4,"1-"&amp;LEFT(F4127,2)&amp;"-"&amp;RIGHT(F4127,2),IF(AND(F4127="",B4127&lt;&gt;""),FindJISCoordinate(B4127),"No Code"))</f>
        <v>1-34-47</v>
      </c>
      <c r="H4127" s="3">
        <f t="shared" si="326"/>
        <v>22534</v>
      </c>
      <c r="I4127" s="3" t="str">
        <f t="shared" si="328"/>
        <v>U+5806</v>
      </c>
      <c r="J4127" s="3" t="str">
        <f t="shared" si="329"/>
        <v>堆</v>
      </c>
      <c r="K4127" s="3" t="b">
        <f t="shared" si="327"/>
        <v>1</v>
      </c>
    </row>
    <row r="4128" spans="2:11" x14ac:dyDescent="0.4">
      <c r="B4128" s="2" t="str" cm="1">
        <f t="array" ref="B4128">INDEX(JIS一覧!$A$1:$CQ$95, VALUE(LEFT(F4128, 2))+1, VALUE(RIGHT(F4128, 2))+1)</f>
        <v>紿</v>
      </c>
      <c r="E4128" s="1">
        <f t="shared" si="325"/>
        <v>502</v>
      </c>
      <c r="F4128" s="7">
        <v>6909</v>
      </c>
      <c r="G4128" s="9" t="str" cm="1">
        <f t="array" ref="G4128">IF(LEN(F4128)=4,"1-"&amp;LEFT(F4128,2)&amp;"-"&amp;RIGHT(F4128,2),IF(AND(F4128="",B4128&lt;&gt;""),FindJISCoordinate(B4128),"No Code"))</f>
        <v>1-69-09</v>
      </c>
      <c r="H4128" s="3">
        <f t="shared" si="326"/>
        <v>32063</v>
      </c>
      <c r="I4128" s="3" t="str">
        <f t="shared" si="328"/>
        <v>U+7D3F</v>
      </c>
      <c r="J4128" s="3" t="str">
        <f t="shared" si="329"/>
        <v>紿</v>
      </c>
      <c r="K4128" s="3" t="b">
        <f t="shared" si="327"/>
        <v>1</v>
      </c>
    </row>
    <row r="4129" spans="2:11" x14ac:dyDescent="0.4">
      <c r="B4129" s="2" t="str" cm="1">
        <f t="array" ref="B4129">INDEX(JIS一覧!$A$1:$CQ$95, VALUE(LEFT(F4129, 2))+1, VALUE(RIGHT(F4129, 2))+1)</f>
        <v>袋</v>
      </c>
      <c r="E4129" s="1">
        <f t="shared" si="325"/>
        <v>502</v>
      </c>
      <c r="F4129" s="7">
        <v>3462</v>
      </c>
      <c r="G4129" s="9" t="str" cm="1">
        <f t="array" ref="G4129">IF(LEN(F4129)=4,"1-"&amp;LEFT(F4129,2)&amp;"-"&amp;RIGHT(F4129,2),IF(AND(F4129="",B4129&lt;&gt;""),FindJISCoordinate(B4129),"No Code"))</f>
        <v>1-34-62</v>
      </c>
      <c r="H4129" s="3">
        <f t="shared" si="326"/>
        <v>34955</v>
      </c>
      <c r="I4129" s="3" t="str">
        <f t="shared" si="328"/>
        <v>U+888B</v>
      </c>
      <c r="J4129" s="3" t="str">
        <f t="shared" si="329"/>
        <v>袋</v>
      </c>
      <c r="K4129" s="3" t="b">
        <f t="shared" si="327"/>
        <v>1</v>
      </c>
    </row>
    <row r="4130" spans="2:11" x14ac:dyDescent="0.4">
      <c r="B4130" s="2" t="str" cm="1">
        <f t="array" ref="B4130">INDEX(JIS一覧!$A$1:$CQ$95, VALUE(LEFT(F4130, 2))+1, VALUE(RIGHT(F4130, 2))+1)</f>
        <v>逮</v>
      </c>
      <c r="E4130" s="1">
        <f t="shared" si="325"/>
        <v>502</v>
      </c>
      <c r="F4130" s="7">
        <v>3465</v>
      </c>
      <c r="G4130" s="9" t="str" cm="1">
        <f t="array" ref="G4130">IF(LEN(F4130)=4,"1-"&amp;LEFT(F4130,2)&amp;"-"&amp;RIGHT(F4130,2),IF(AND(F4130="",B4130&lt;&gt;""),FindJISCoordinate(B4130),"No Code"))</f>
        <v>1-34-65</v>
      </c>
      <c r="H4130" s="3">
        <f t="shared" si="326"/>
        <v>36910</v>
      </c>
      <c r="I4130" s="3" t="str">
        <f t="shared" si="328"/>
        <v>U+902E</v>
      </c>
      <c r="J4130" s="3" t="str">
        <f t="shared" si="329"/>
        <v>逮</v>
      </c>
      <c r="K4130" s="3" t="b">
        <f t="shared" si="327"/>
        <v>1</v>
      </c>
    </row>
    <row r="4131" spans="2:11" x14ac:dyDescent="0.4">
      <c r="B4131" s="2"/>
      <c r="C4131" t="s">
        <v>12154</v>
      </c>
      <c r="E4131" s="1">
        <f t="shared" si="325"/>
        <v>502</v>
      </c>
      <c r="G4131" s="9" t="str" cm="1">
        <f t="array" ref="G4131">IF(LEN(F4131)=4,"1-"&amp;LEFT(F4131,2)&amp;"-"&amp;RIGHT(F4131,2),IF(AND(F4131="",B4131&lt;&gt;""),FindJISCoordinate(B4131),"No Code"))</f>
        <v>No Code</v>
      </c>
      <c r="H4131" s="3" t="str">
        <f t="shared" si="326"/>
        <v/>
      </c>
      <c r="I4131" s="3" t="str">
        <f t="shared" si="328"/>
        <v/>
      </c>
      <c r="J4131" s="3" t="str">
        <f t="shared" si="329"/>
        <v/>
      </c>
      <c r="K4131" s="3" t="b">
        <f t="shared" si="327"/>
        <v>1</v>
      </c>
    </row>
    <row r="4132" spans="2:11" x14ac:dyDescent="0.4">
      <c r="B4132" s="2" t="str" cm="1">
        <f t="array" ref="B4132">INDEX(JIS一覧!$A$1:$CQ$95, VALUE(LEFT(F4132, 2))+1, VALUE(RIGHT(F4132, 2))+1)</f>
        <v>替</v>
      </c>
      <c r="E4132" s="1">
        <f t="shared" si="325"/>
        <v>502</v>
      </c>
      <c r="F4132" s="7">
        <v>3456</v>
      </c>
      <c r="G4132" s="9" t="str" cm="1">
        <f t="array" ref="G4132">IF(LEN(F4132)=4,"1-"&amp;LEFT(F4132,2)&amp;"-"&amp;RIGHT(F4132,2),IF(AND(F4132="",B4132&lt;&gt;""),FindJISCoordinate(B4132),"No Code"))</f>
        <v>1-34-56</v>
      </c>
      <c r="H4132" s="3">
        <f t="shared" si="326"/>
        <v>26367</v>
      </c>
      <c r="I4132" s="3" t="str">
        <f t="shared" si="328"/>
        <v>U+66FF</v>
      </c>
      <c r="J4132" s="3" t="str">
        <f t="shared" si="329"/>
        <v>替</v>
      </c>
      <c r="K4132" s="3" t="b">
        <f t="shared" si="327"/>
        <v>1</v>
      </c>
    </row>
    <row r="4133" spans="2:11" x14ac:dyDescent="0.4">
      <c r="B4133" s="2" t="str" cm="1">
        <f t="array" ref="B4133">INDEX(JIS一覧!$A$1:$CQ$95, VALUE(LEFT(F4133, 2))+1, VALUE(RIGHT(F4133, 2))+1)</f>
        <v>詒</v>
      </c>
      <c r="E4133" s="1">
        <f t="shared" si="325"/>
        <v>502</v>
      </c>
      <c r="F4133" s="7">
        <v>7540</v>
      </c>
      <c r="G4133" s="9" t="str" cm="1">
        <f t="array" ref="G4133">IF(LEN(F4133)=4,"1-"&amp;LEFT(F4133,2)&amp;"-"&amp;RIGHT(F4133,2),IF(AND(F4133="",B4133&lt;&gt;""),FindJISCoordinate(B4133),"No Code"))</f>
        <v>1-75-40</v>
      </c>
      <c r="H4133" s="3">
        <f t="shared" si="326"/>
        <v>35410</v>
      </c>
      <c r="I4133" s="3" t="str">
        <f t="shared" si="328"/>
        <v>U+8A52</v>
      </c>
      <c r="J4133" s="3" t="str">
        <f t="shared" si="329"/>
        <v>詒</v>
      </c>
      <c r="K4133" s="3" t="b">
        <f t="shared" si="327"/>
        <v>1</v>
      </c>
    </row>
    <row r="4134" spans="2:11" x14ac:dyDescent="0.4">
      <c r="B4134" s="2" t="str" cm="1">
        <f t="array" ref="B4134">INDEX(JIS一覧!$A$1:$CQ$95, VALUE(LEFT(F4134, 2))+1, VALUE(RIGHT(F4134, 2))+1)</f>
        <v>貸</v>
      </c>
      <c r="E4134" s="1">
        <f t="shared" si="325"/>
        <v>502</v>
      </c>
      <c r="F4134" s="7">
        <v>3463</v>
      </c>
      <c r="G4134" s="9" t="str" cm="1">
        <f t="array" ref="G4134">IF(LEN(F4134)=4,"1-"&amp;LEFT(F4134,2)&amp;"-"&amp;RIGHT(F4134,2),IF(AND(F4134="",B4134&lt;&gt;""),FindJISCoordinate(B4134),"No Code"))</f>
        <v>1-34-63</v>
      </c>
      <c r="H4134" s="3">
        <f t="shared" si="326"/>
        <v>36024</v>
      </c>
      <c r="I4134" s="3" t="str">
        <f t="shared" si="328"/>
        <v>U+8CB8</v>
      </c>
      <c r="J4134" s="3" t="str">
        <f t="shared" si="329"/>
        <v>貸</v>
      </c>
      <c r="K4134" s="3" t="b">
        <f t="shared" si="327"/>
        <v>1</v>
      </c>
    </row>
    <row r="4135" spans="2:11" x14ac:dyDescent="0.4">
      <c r="B4135" s="2" t="str" cm="1">
        <f t="array" ref="B4135">INDEX(JIS一覧!$A$1:$CQ$95, VALUE(LEFT(F4135, 2))+1, VALUE(RIGHT(F4135, 2))+1)</f>
        <v>隊</v>
      </c>
      <c r="E4135" s="1">
        <f t="shared" si="325"/>
        <v>502</v>
      </c>
      <c r="F4135" s="7">
        <v>3466</v>
      </c>
      <c r="G4135" s="9" t="str" cm="1">
        <f t="array" ref="G4135">IF(LEN(F4135)=4,"1-"&amp;LEFT(F4135,2)&amp;"-"&amp;RIGHT(F4135,2),IF(AND(F4135="",B4135&lt;&gt;""),FindJISCoordinate(B4135),"No Code"))</f>
        <v>1-34-66</v>
      </c>
      <c r="H4135" s="3">
        <f t="shared" si="326"/>
        <v>38538</v>
      </c>
      <c r="I4135" s="3" t="str">
        <f t="shared" si="328"/>
        <v>U+968A</v>
      </c>
      <c r="J4135" s="3" t="str">
        <f t="shared" si="329"/>
        <v>隊</v>
      </c>
      <c r="K4135" s="3" t="b">
        <f t="shared" si="327"/>
        <v>1</v>
      </c>
    </row>
    <row r="4136" spans="2:11" x14ac:dyDescent="0.4">
      <c r="B4136" s="2"/>
      <c r="C4136" t="s">
        <v>12155</v>
      </c>
      <c r="E4136" s="1">
        <f t="shared" si="325"/>
        <v>502</v>
      </c>
      <c r="G4136" s="9" t="str" cm="1">
        <f t="array" ref="G4136">IF(LEN(F4136)=4,"1-"&amp;LEFT(F4136,2)&amp;"-"&amp;RIGHT(F4136,2),IF(AND(F4136="",B4136&lt;&gt;""),FindJISCoordinate(B4136),"No Code"))</f>
        <v>No Code</v>
      </c>
      <c r="H4136" s="3" t="str">
        <f t="shared" si="326"/>
        <v/>
      </c>
      <c r="I4136" s="3" t="str">
        <f t="shared" si="328"/>
        <v/>
      </c>
      <c r="J4136" s="3" t="str">
        <f t="shared" si="329"/>
        <v/>
      </c>
      <c r="K4136" s="3" t="b">
        <f t="shared" si="327"/>
        <v>1</v>
      </c>
    </row>
    <row r="4137" spans="2:11" x14ac:dyDescent="0.4">
      <c r="B4137" s="2" t="str" cm="1">
        <f t="array" ref="B4137">INDEX(JIS一覧!$A$1:$CQ$95, VALUE(LEFT(F4137, 2))+1, VALUE(RIGHT(F4137, 2))+1)</f>
        <v>滞</v>
      </c>
      <c r="E4137" s="1">
        <f t="shared" si="325"/>
        <v>502</v>
      </c>
      <c r="F4137" s="7">
        <v>3458</v>
      </c>
      <c r="G4137" s="9" t="str" cm="1">
        <f t="array" ref="G4137">IF(LEN(F4137)=4,"1-"&amp;LEFT(F4137,2)&amp;"-"&amp;RIGHT(F4137,2),IF(AND(F4137="",B4137&lt;&gt;""),FindJISCoordinate(B4137),"No Code"))</f>
        <v>1-34-58</v>
      </c>
      <c r="H4137" s="3">
        <f t="shared" si="326"/>
        <v>28382</v>
      </c>
      <c r="I4137" s="3" t="str">
        <f t="shared" si="328"/>
        <v>U+6EDE</v>
      </c>
      <c r="J4137" s="3" t="str">
        <f t="shared" si="329"/>
        <v>滞</v>
      </c>
      <c r="K4137" s="3" t="b">
        <f t="shared" si="327"/>
        <v>1</v>
      </c>
    </row>
    <row r="4138" spans="2:11" x14ac:dyDescent="0.4">
      <c r="B4138" s="2" t="str" cm="1">
        <f t="array" ref="B4138">INDEX(JIS一覧!$A$1:$CQ$95, VALUE(LEFT(F4138, 2))+1, VALUE(RIGHT(F4138, 2))+1)</f>
        <v>滯</v>
      </c>
      <c r="C4138" t="s">
        <v>12156</v>
      </c>
      <c r="E4138" s="1">
        <f t="shared" si="325"/>
        <v>502</v>
      </c>
      <c r="F4138" s="7">
        <v>6292</v>
      </c>
      <c r="G4138" s="9" t="str" cm="1">
        <f t="array" ref="G4138">IF(LEN(F4138)=4,"1-"&amp;LEFT(F4138,2)&amp;"-"&amp;RIGHT(F4138,2),IF(AND(F4138="",B4138&lt;&gt;""),FindJISCoordinate(B4138),"No Code"))</f>
        <v>1-62-92</v>
      </c>
      <c r="H4138" s="3">
        <f t="shared" si="326"/>
        <v>28399</v>
      </c>
      <c r="I4138" s="3" t="str">
        <f t="shared" si="328"/>
        <v>U+6EEF</v>
      </c>
      <c r="J4138" s="3" t="str">
        <f t="shared" si="329"/>
        <v>滯</v>
      </c>
      <c r="K4138" s="3" t="b">
        <f t="shared" si="327"/>
        <v>1</v>
      </c>
    </row>
    <row r="4139" spans="2:11" x14ac:dyDescent="0.4">
      <c r="B4139" s="2" t="str" cm="1">
        <f t="array" ref="B4139">INDEX(JIS一覧!$A$1:$CQ$95, VALUE(LEFT(F4139, 2))+1, VALUE(RIGHT(F4139, 2))+1)</f>
        <v>瑇</v>
      </c>
      <c r="E4139" s="1">
        <f t="shared" si="325"/>
        <v>502</v>
      </c>
      <c r="F4139" s="7">
        <v>8816</v>
      </c>
      <c r="G4139" s="9" t="str" cm="1">
        <f t="array" ref="G4139">IF(LEN(F4139)=4,"1-"&amp;LEFT(F4139,2)&amp;"-"&amp;RIGHT(F4139,2),IF(AND(F4139="",B4139&lt;&gt;""),FindJISCoordinate(B4139),"No Code"))</f>
        <v>1-88-16</v>
      </c>
      <c r="H4139" s="3">
        <f t="shared" si="326"/>
        <v>29767</v>
      </c>
      <c r="I4139" s="3" t="str">
        <f t="shared" si="328"/>
        <v>U+7447</v>
      </c>
      <c r="J4139" s="3" t="str">
        <f t="shared" si="329"/>
        <v>瑇</v>
      </c>
      <c r="K4139" s="3" t="b">
        <f t="shared" si="327"/>
        <v>1</v>
      </c>
    </row>
    <row r="4140" spans="2:11" x14ac:dyDescent="0.4">
      <c r="B4140" s="2" t="str" cm="1">
        <f t="array" ref="B4140">INDEX(JIS一覧!$A$1:$CQ$95, VALUE(LEFT(F4140, 2))+1, VALUE(RIGHT(F4140, 2))+1)</f>
        <v>玳</v>
      </c>
      <c r="C4140" t="s">
        <v>12157</v>
      </c>
      <c r="E4140" s="1">
        <f t="shared" si="325"/>
        <v>502</v>
      </c>
      <c r="F4140" s="7">
        <v>6462</v>
      </c>
      <c r="G4140" s="9" t="str" cm="1">
        <f t="array" ref="G4140">IF(LEN(F4140)=4,"1-"&amp;LEFT(F4140,2)&amp;"-"&amp;RIGHT(F4140,2),IF(AND(F4140="",B4140&lt;&gt;""),FindJISCoordinate(B4140),"No Code"))</f>
        <v>1-64-62</v>
      </c>
      <c r="H4140" s="3">
        <f t="shared" si="326"/>
        <v>29619</v>
      </c>
      <c r="I4140" s="3" t="str">
        <f t="shared" si="328"/>
        <v>U+73B3</v>
      </c>
      <c r="J4140" s="3" t="str">
        <f t="shared" si="329"/>
        <v>玳</v>
      </c>
      <c r="K4140" s="3" t="b">
        <f t="shared" si="327"/>
        <v>1</v>
      </c>
    </row>
    <row r="4141" spans="2:11" x14ac:dyDescent="0.4">
      <c r="B4141" s="2"/>
      <c r="C4141" t="s">
        <v>12157</v>
      </c>
      <c r="E4141" s="1">
        <f t="shared" si="325"/>
        <v>502</v>
      </c>
      <c r="G4141" s="9" t="str" cm="1">
        <f t="array" ref="G4141">IF(LEN(F4141)=4,"1-"&amp;LEFT(F4141,2)&amp;"-"&amp;RIGHT(F4141,2),IF(AND(F4141="",B4141&lt;&gt;""),FindJISCoordinate(B4141),"No Code"))</f>
        <v>No Code</v>
      </c>
      <c r="H4141" s="3" t="str">
        <f t="shared" si="326"/>
        <v/>
      </c>
      <c r="I4141" s="3" t="str">
        <f t="shared" si="328"/>
        <v/>
      </c>
      <c r="J4141" s="3" t="str">
        <f t="shared" si="329"/>
        <v/>
      </c>
      <c r="K4141" s="3" t="b">
        <f t="shared" si="327"/>
        <v>1</v>
      </c>
    </row>
    <row r="4142" spans="2:11" x14ac:dyDescent="0.4">
      <c r="B4142" s="2" t="str" cm="1">
        <f t="array" ref="B4142">INDEX(JIS一覧!$A$1:$CQ$95, VALUE(LEFT(F4142, 2))+1, VALUE(RIGHT(F4142, 2))+1)</f>
        <v>碓</v>
      </c>
      <c r="E4142" s="1">
        <f t="shared" si="325"/>
        <v>502</v>
      </c>
      <c r="F4142" s="7">
        <v>1716</v>
      </c>
      <c r="G4142" s="9" t="str" cm="1">
        <f t="array" ref="G4142">IF(LEN(F4142)=4,"1-"&amp;LEFT(F4142,2)&amp;"-"&amp;RIGHT(F4142,2),IF(AND(F4142="",B4142&lt;&gt;""),FindJISCoordinate(B4142),"No Code"))</f>
        <v>1-17-16</v>
      </c>
      <c r="H4142" s="3">
        <f t="shared" si="326"/>
        <v>30867</v>
      </c>
      <c r="I4142" s="3" t="str">
        <f t="shared" si="328"/>
        <v>U+7893</v>
      </c>
      <c r="J4142" s="3" t="str">
        <f t="shared" si="329"/>
        <v>碓</v>
      </c>
      <c r="K4142" s="3" t="b">
        <f t="shared" si="327"/>
        <v>1</v>
      </c>
    </row>
    <row r="4143" spans="2:11" x14ac:dyDescent="0.4">
      <c r="B4143" s="2" t="str" cm="1">
        <f t="array" ref="B4143">INDEX(JIS一覧!$A$1:$CQ$95, VALUE(LEFT(F4143, 2))+1, VALUE(RIGHT(F4143, 2))+1)</f>
        <v>態</v>
      </c>
      <c r="E4143" s="1">
        <f t="shared" si="325"/>
        <v>502</v>
      </c>
      <c r="F4143" s="7">
        <v>3454</v>
      </c>
      <c r="G4143" s="9" t="str" cm="1">
        <f t="array" ref="G4143">IF(LEN(F4143)=4,"1-"&amp;LEFT(F4143,2)&amp;"-"&amp;RIGHT(F4143,2),IF(AND(F4143="",B4143&lt;&gt;""),FindJISCoordinate(B4143),"No Code"))</f>
        <v>1-34-54</v>
      </c>
      <c r="H4143" s="3">
        <f t="shared" si="326"/>
        <v>24907</v>
      </c>
      <c r="I4143" s="3" t="str">
        <f t="shared" si="328"/>
        <v>U+614B</v>
      </c>
      <c r="J4143" s="3" t="str">
        <f t="shared" si="329"/>
        <v>態</v>
      </c>
      <c r="K4143" s="3" t="b">
        <f t="shared" si="327"/>
        <v>1</v>
      </c>
    </row>
    <row r="4144" spans="2:11" x14ac:dyDescent="0.4">
      <c r="B4144" s="2" t="str" cm="1">
        <f t="array" ref="B4144">INDEX(JIS一覧!$A$1:$CQ$95, VALUE(LEFT(F4144, 2))+1, VALUE(RIGHT(F4144, 2))+1)</f>
        <v>腿</v>
      </c>
      <c r="E4144" s="1">
        <f t="shared" si="325"/>
        <v>502</v>
      </c>
      <c r="F4144" s="7">
        <v>3460</v>
      </c>
      <c r="G4144" s="9" t="str" cm="1">
        <f t="array" ref="G4144">IF(LEN(F4144)=4,"1-"&amp;LEFT(F4144,2)&amp;"-"&amp;RIGHT(F4144,2),IF(AND(F4144="",B4144&lt;&gt;""),FindJISCoordinate(B4144),"No Code"))</f>
        <v>1-34-60</v>
      </c>
      <c r="H4144" s="3">
        <f t="shared" si="326"/>
        <v>33151</v>
      </c>
      <c r="I4144" s="3" t="str">
        <f t="shared" si="328"/>
        <v>U+817F</v>
      </c>
      <c r="J4144" s="3" t="str">
        <f t="shared" si="329"/>
        <v>腿</v>
      </c>
      <c r="K4144" s="3" t="b">
        <f t="shared" si="327"/>
        <v>1</v>
      </c>
    </row>
    <row r="4145" spans="2:11" x14ac:dyDescent="0.4">
      <c r="B4145" s="2"/>
      <c r="C4145" t="s">
        <v>12158</v>
      </c>
      <c r="E4145" s="1">
        <f t="shared" si="325"/>
        <v>502</v>
      </c>
      <c r="G4145" s="9" t="str" cm="1">
        <f t="array" ref="G4145">IF(LEN(F4145)=4,"1-"&amp;LEFT(F4145,2)&amp;"-"&amp;RIGHT(F4145,2),IF(AND(F4145="",B4145&lt;&gt;""),FindJISCoordinate(B4145),"No Code"))</f>
        <v>No Code</v>
      </c>
      <c r="H4145" s="3" t="str">
        <f t="shared" si="326"/>
        <v/>
      </c>
      <c r="I4145" s="3" t="str">
        <f t="shared" si="328"/>
        <v/>
      </c>
      <c r="J4145" s="3" t="str">
        <f t="shared" si="329"/>
        <v/>
      </c>
      <c r="K4145" s="3" t="b">
        <f t="shared" si="327"/>
        <v>1</v>
      </c>
    </row>
    <row r="4146" spans="2:11" x14ac:dyDescent="0.4">
      <c r="B4146" s="2" t="str" cm="1">
        <f t="array" ref="B4146">INDEX(JIS一覧!$A$1:$CQ$95, VALUE(LEFT(F4146, 2))+1, VALUE(RIGHT(F4146, 2))+1)</f>
        <v>蔕</v>
      </c>
      <c r="E4146" s="1">
        <f t="shared" si="325"/>
        <v>502</v>
      </c>
      <c r="F4146" s="7">
        <v>7288</v>
      </c>
      <c r="G4146" s="9" t="str" cm="1">
        <f t="array" ref="G4146">IF(LEN(F4146)=4,"1-"&amp;LEFT(F4146,2)&amp;"-"&amp;RIGHT(F4146,2),IF(AND(F4146="",B4146&lt;&gt;""),FindJISCoordinate(B4146),"No Code"))</f>
        <v>1-72-88</v>
      </c>
      <c r="H4146" s="3">
        <f t="shared" si="326"/>
        <v>34069</v>
      </c>
      <c r="I4146" s="3" t="str">
        <f t="shared" si="328"/>
        <v>U+8515</v>
      </c>
      <c r="J4146" s="3" t="str">
        <f t="shared" si="329"/>
        <v>蔕</v>
      </c>
      <c r="K4146" s="3" t="b">
        <f t="shared" si="327"/>
        <v>1</v>
      </c>
    </row>
    <row r="4147" spans="2:11" x14ac:dyDescent="0.4">
      <c r="B4147" s="2" t="str" cm="1">
        <f t="array" ref="B4147">INDEX(JIS一覧!$A$1:$CQ$95, VALUE(LEFT(F4147, 2))+1, VALUE(RIGHT(F4147, 2))+1)</f>
        <v>蒂</v>
      </c>
      <c r="C4147" t="s">
        <v>12159</v>
      </c>
      <c r="E4147" s="1">
        <f t="shared" si="325"/>
        <v>502</v>
      </c>
      <c r="F4147" s="7">
        <v>7260</v>
      </c>
      <c r="G4147" s="9" t="str" cm="1">
        <f t="array" ref="G4147">IF(LEN(F4147)=4,"1-"&amp;LEFT(F4147,2)&amp;"-"&amp;RIGHT(F4147,2),IF(AND(F4147="",B4147&lt;&gt;""),FindJISCoordinate(B4147),"No Code"))</f>
        <v>1-72-60</v>
      </c>
      <c r="H4147" s="3">
        <f t="shared" si="326"/>
        <v>33922</v>
      </c>
      <c r="I4147" s="3" t="str">
        <f t="shared" si="328"/>
        <v>U+8482</v>
      </c>
      <c r="J4147" s="3" t="str">
        <f t="shared" si="329"/>
        <v>蒂</v>
      </c>
      <c r="K4147" s="3" t="b">
        <f t="shared" si="327"/>
        <v>1</v>
      </c>
    </row>
    <row r="4148" spans="2:11" x14ac:dyDescent="0.4">
      <c r="B4148" s="2" t="str" cm="1">
        <f t="array" ref="B4148">INDEX(JIS一覧!$A$1:$CQ$95, VALUE(LEFT(F4148, 2))+1, VALUE(RIGHT(F4148, 2))+1)</f>
        <v>颱</v>
      </c>
      <c r="E4148" s="1">
        <f t="shared" si="325"/>
        <v>502</v>
      </c>
      <c r="F4148" s="7">
        <v>8106</v>
      </c>
      <c r="G4148" s="9" t="str" cm="1">
        <f t="array" ref="G4148">IF(LEN(F4148)=4,"1-"&amp;LEFT(F4148,2)&amp;"-"&amp;RIGHT(F4148,2),IF(AND(F4148="",B4148&lt;&gt;""),FindJISCoordinate(B4148),"No Code"))</f>
        <v>1-81-06</v>
      </c>
      <c r="H4148" s="3">
        <f t="shared" si="326"/>
        <v>39089</v>
      </c>
      <c r="I4148" s="3" t="str">
        <f t="shared" si="328"/>
        <v>U+98B1</v>
      </c>
      <c r="J4148" s="3" t="str">
        <f t="shared" si="329"/>
        <v>颱</v>
      </c>
      <c r="K4148" s="3" t="b">
        <f t="shared" si="327"/>
        <v>1</v>
      </c>
    </row>
    <row r="4149" spans="2:11" x14ac:dyDescent="0.4">
      <c r="B4149" s="2" t="str" cm="1">
        <f t="array" ref="B4149">INDEX(JIS一覧!$A$1:$CQ$95, VALUE(LEFT(F4149, 2))+1, VALUE(RIGHT(F4149, 2))+1)</f>
        <v>褪</v>
      </c>
      <c r="E4149" s="1">
        <f t="shared" si="325"/>
        <v>502</v>
      </c>
      <c r="F4149" s="7">
        <v>7484</v>
      </c>
      <c r="G4149" s="9" t="str" cm="1">
        <f t="array" ref="G4149">IF(LEN(F4149)=4,"1-"&amp;LEFT(F4149,2)&amp;"-"&amp;RIGHT(F4149,2),IF(AND(F4149="",B4149&lt;&gt;""),FindJISCoordinate(B4149),"No Code"))</f>
        <v>1-74-84</v>
      </c>
      <c r="H4149" s="3">
        <f t="shared" si="326"/>
        <v>35114</v>
      </c>
      <c r="I4149" s="3" t="str">
        <f t="shared" si="328"/>
        <v>U+892A</v>
      </c>
      <c r="J4149" s="3" t="str">
        <f t="shared" si="329"/>
        <v>褪</v>
      </c>
      <c r="K4149" s="3" t="b">
        <f t="shared" si="327"/>
        <v>1</v>
      </c>
    </row>
    <row r="4150" spans="2:11" x14ac:dyDescent="0.4">
      <c r="B4150" s="2" t="str" cm="1">
        <f t="array" ref="B4150">INDEX(JIS一覧!$A$1:$CQ$95, VALUE(LEFT(F4150, 2))+1, VALUE(RIGHT(F4150, 2))+1)</f>
        <v>駘</v>
      </c>
      <c r="E4150" s="1">
        <f t="shared" si="325"/>
        <v>502</v>
      </c>
      <c r="F4150" s="7">
        <v>8145</v>
      </c>
      <c r="G4150" s="9" t="str" cm="1">
        <f t="array" ref="G4150">IF(LEN(F4150)=4,"1-"&amp;LEFT(F4150,2)&amp;"-"&amp;RIGHT(F4150,2),IF(AND(F4150="",B4150&lt;&gt;""),FindJISCoordinate(B4150),"No Code"))</f>
        <v>1-81-45</v>
      </c>
      <c r="H4150" s="3">
        <f t="shared" si="326"/>
        <v>39384</v>
      </c>
      <c r="I4150" s="3" t="str">
        <f t="shared" si="328"/>
        <v>U+99D8</v>
      </c>
      <c r="J4150" s="3" t="str">
        <f t="shared" si="329"/>
        <v>駘</v>
      </c>
      <c r="K4150" s="3" t="b">
        <f t="shared" si="327"/>
        <v>1</v>
      </c>
    </row>
    <row r="4151" spans="2:11" x14ac:dyDescent="0.4">
      <c r="B4151" s="2" t="str" cm="1">
        <f t="array" ref="B4151">INDEX(JIS一覧!$A$1:$CQ$95, VALUE(LEFT(F4151, 2))+1, VALUE(RIGHT(F4151, 2))+1)</f>
        <v>頽</v>
      </c>
      <c r="E4151" s="1">
        <f t="shared" ref="E4151:E4214" si="330">IF(D4151="",E4150,D4151+ROUNDUP(E4150-D4151,-2))</f>
        <v>502</v>
      </c>
      <c r="F4151" s="7">
        <v>8088</v>
      </c>
      <c r="G4151" s="9" t="str" cm="1">
        <f t="array" ref="G4151">IF(LEN(F4151)=4,"1-"&amp;LEFT(F4151,2)&amp;"-"&amp;RIGHT(F4151,2),IF(AND(F4151="",B4151&lt;&gt;""),FindJISCoordinate(B4151),"No Code"))</f>
        <v>1-80-88</v>
      </c>
      <c r="H4151" s="3">
        <f t="shared" si="326"/>
        <v>38973</v>
      </c>
      <c r="I4151" s="3" t="str">
        <f t="shared" si="328"/>
        <v>U+983D</v>
      </c>
      <c r="J4151" s="3" t="str">
        <f t="shared" si="329"/>
        <v>頽</v>
      </c>
      <c r="K4151" s="3" t="b">
        <f t="shared" si="327"/>
        <v>1</v>
      </c>
    </row>
    <row r="4152" spans="2:11" x14ac:dyDescent="0.4">
      <c r="B4152" s="2"/>
      <c r="C4152" t="s">
        <v>12160</v>
      </c>
      <c r="E4152" s="1">
        <f t="shared" si="330"/>
        <v>502</v>
      </c>
      <c r="G4152" s="9" t="str" cm="1">
        <f t="array" ref="G4152">IF(LEN(F4152)=4,"1-"&amp;LEFT(F4152,2)&amp;"-"&amp;RIGHT(F4152,2),IF(AND(F4152="",B4152&lt;&gt;""),FindJISCoordinate(B4152),"No Code"))</f>
        <v>No Code</v>
      </c>
      <c r="H4152" s="3" t="str">
        <f t="shared" si="326"/>
        <v/>
      </c>
      <c r="I4152" s="3" t="str">
        <f t="shared" si="328"/>
        <v/>
      </c>
      <c r="J4152" s="3" t="str">
        <f t="shared" si="329"/>
        <v/>
      </c>
      <c r="K4152" s="3" t="b">
        <f t="shared" si="327"/>
        <v>1</v>
      </c>
    </row>
    <row r="4153" spans="2:11" x14ac:dyDescent="0.4">
      <c r="B4153" s="2" t="str" cm="1">
        <f t="array" ref="B4153">INDEX(JIS一覧!$A$1:$CQ$95, VALUE(LEFT(F4153, 2))+1, VALUE(RIGHT(F4153, 2))+1)</f>
        <v>黛</v>
      </c>
      <c r="E4153" s="1">
        <f t="shared" si="330"/>
        <v>502</v>
      </c>
      <c r="F4153" s="7">
        <v>3467</v>
      </c>
      <c r="G4153" s="9" t="str" cm="1">
        <f t="array" ref="G4153">IF(LEN(F4153)=4,"1-"&amp;LEFT(F4153,2)&amp;"-"&amp;RIGHT(F4153,2),IF(AND(F4153="",B4153&lt;&gt;""),FindJISCoordinate(B4153),"No Code"))</f>
        <v>1-34-67</v>
      </c>
      <c r="H4153" s="3">
        <f t="shared" si="326"/>
        <v>40667</v>
      </c>
      <c r="I4153" s="3" t="str">
        <f t="shared" si="328"/>
        <v>U+9EDB</v>
      </c>
      <c r="J4153" s="3" t="str">
        <f t="shared" si="329"/>
        <v>黛</v>
      </c>
      <c r="K4153" s="3" t="b">
        <f t="shared" si="327"/>
        <v>1</v>
      </c>
    </row>
    <row r="4154" spans="2:11" x14ac:dyDescent="0.4">
      <c r="B4154" s="2"/>
      <c r="C4154" t="s">
        <v>12161</v>
      </c>
      <c r="E4154" s="1">
        <f t="shared" si="330"/>
        <v>502</v>
      </c>
      <c r="G4154" s="9" t="str" cm="1">
        <f t="array" ref="G4154">IF(LEN(F4154)=4,"1-"&amp;LEFT(F4154,2)&amp;"-"&amp;RIGHT(F4154,2),IF(AND(F4154="",B4154&lt;&gt;""),FindJISCoordinate(B4154),"No Code"))</f>
        <v>No Code</v>
      </c>
      <c r="H4154" s="3" t="str">
        <f t="shared" si="326"/>
        <v/>
      </c>
      <c r="I4154" s="3" t="str">
        <f t="shared" si="328"/>
        <v/>
      </c>
      <c r="J4154" s="3" t="str">
        <f t="shared" si="329"/>
        <v/>
      </c>
      <c r="K4154" s="3" t="b">
        <f t="shared" si="327"/>
        <v>1</v>
      </c>
    </row>
    <row r="4155" spans="2:11" x14ac:dyDescent="0.4">
      <c r="B4155" s="2" t="str" cm="1">
        <f t="array" ref="B4155">INDEX(JIS一覧!$A$1:$CQ$95, VALUE(LEFT(F4155, 2))+1, VALUE(RIGHT(F4155, 2))+1)</f>
        <v>戴</v>
      </c>
      <c r="E4155" s="1">
        <f t="shared" si="330"/>
        <v>502</v>
      </c>
      <c r="F4155" s="7">
        <v>3455</v>
      </c>
      <c r="G4155" s="9" t="str" cm="1">
        <f t="array" ref="G4155">IF(LEN(F4155)=4,"1-"&amp;LEFT(F4155,2)&amp;"-"&amp;RIGHT(F4155,2),IF(AND(F4155="",B4155&lt;&gt;""),FindJISCoordinate(B4155),"No Code"))</f>
        <v>1-34-55</v>
      </c>
      <c r="H4155" s="3">
        <f t="shared" si="326"/>
        <v>25140</v>
      </c>
      <c r="I4155" s="3" t="str">
        <f t="shared" si="328"/>
        <v>U+6234</v>
      </c>
      <c r="J4155" s="3" t="str">
        <f t="shared" si="329"/>
        <v>戴</v>
      </c>
      <c r="K4155" s="3" t="b">
        <f t="shared" si="327"/>
        <v>1</v>
      </c>
    </row>
    <row r="4156" spans="2:11" x14ac:dyDescent="0.4">
      <c r="B4156" s="2" t="str" cm="1">
        <f t="array" ref="B4156">INDEX(JIS一覧!$A$1:$CQ$95, VALUE(LEFT(F4156, 2))+1, VALUE(RIGHT(F4156, 2))+1)</f>
        <v>擡</v>
      </c>
      <c r="E4156" s="1">
        <f t="shared" si="330"/>
        <v>502</v>
      </c>
      <c r="F4156" s="7">
        <v>5812</v>
      </c>
      <c r="G4156" s="9" t="str" cm="1">
        <f t="array" ref="G4156">IF(LEN(F4156)=4,"1-"&amp;LEFT(F4156,2)&amp;"-"&amp;RIGHT(F4156,2),IF(AND(F4156="",B4156&lt;&gt;""),FindJISCoordinate(B4156),"No Code"))</f>
        <v>1-58-12</v>
      </c>
      <c r="H4156" s="3">
        <f t="shared" si="326"/>
        <v>25825</v>
      </c>
      <c r="I4156" s="3" t="str">
        <f t="shared" si="328"/>
        <v>U+64E1</v>
      </c>
      <c r="J4156" s="3" t="str">
        <f t="shared" si="329"/>
        <v>擡</v>
      </c>
      <c r="K4156" s="3" t="b">
        <f t="shared" si="327"/>
        <v>1</v>
      </c>
    </row>
    <row r="4157" spans="2:11" x14ac:dyDescent="0.4">
      <c r="B4157" s="2" t="str" cm="1">
        <f t="array" ref="B4157">INDEX(JIS一覧!$A$1:$CQ$95, VALUE(LEFT(F4157, 2))+1, VALUE(RIGHT(F4157, 2))+1)</f>
        <v>抬</v>
      </c>
      <c r="C4157" t="s">
        <v>12162</v>
      </c>
      <c r="E4157" s="1">
        <f t="shared" si="330"/>
        <v>502</v>
      </c>
      <c r="F4157" s="7">
        <v>5813</v>
      </c>
      <c r="G4157" s="9" t="str" cm="1">
        <f t="array" ref="G4157">IF(LEN(F4157)=4,"1-"&amp;LEFT(F4157,2)&amp;"-"&amp;RIGHT(F4157,2),IF(AND(F4157="",B4157&lt;&gt;""),FindJISCoordinate(B4157),"No Code"))</f>
        <v>1-58-13</v>
      </c>
      <c r="H4157" s="3">
        <f t="shared" si="326"/>
        <v>25260</v>
      </c>
      <c r="I4157" s="3" t="str">
        <f t="shared" si="328"/>
        <v>U+62AC</v>
      </c>
      <c r="J4157" s="3" t="str">
        <f t="shared" si="329"/>
        <v>抬</v>
      </c>
      <c r="K4157" s="3" t="b">
        <f t="shared" si="327"/>
        <v>1</v>
      </c>
    </row>
    <row r="4158" spans="2:11" x14ac:dyDescent="0.4">
      <c r="B4158" s="2" t="str" cm="1">
        <f t="array" ref="B4158">INDEX(JIS一覧!$A$1:$CQ$95, VALUE(LEFT(F4158, 2))+1, VALUE(RIGHT(F4158, 2))+1)</f>
        <v>薹</v>
      </c>
      <c r="E4158" s="1">
        <f t="shared" si="330"/>
        <v>502</v>
      </c>
      <c r="F4158" s="7">
        <v>7323</v>
      </c>
      <c r="G4158" s="9" t="str" cm="1">
        <f t="array" ref="G4158">IF(LEN(F4158)=4,"1-"&amp;LEFT(F4158,2)&amp;"-"&amp;RIGHT(F4158,2),IF(AND(F4158="",B4158&lt;&gt;""),FindJISCoordinate(B4158),"No Code"))</f>
        <v>1-73-23</v>
      </c>
      <c r="H4158" s="3">
        <f t="shared" si="326"/>
        <v>34233</v>
      </c>
      <c r="I4158" s="3" t="str">
        <f t="shared" si="328"/>
        <v>U+85B9</v>
      </c>
      <c r="J4158" s="3" t="str">
        <f t="shared" si="329"/>
        <v>薹</v>
      </c>
      <c r="K4158" s="3" t="b">
        <f t="shared" si="327"/>
        <v>1</v>
      </c>
    </row>
    <row r="4159" spans="2:11" x14ac:dyDescent="0.4">
      <c r="B4159" s="2" t="str" cm="1">
        <f t="array" ref="B4159">INDEX(JIS一覧!$A$1:$CQ$95, VALUE(LEFT(F4159, 2))+1, VALUE(RIGHT(F4159, 2))+1)</f>
        <v>蠆</v>
      </c>
      <c r="E4159" s="1">
        <f t="shared" si="330"/>
        <v>502</v>
      </c>
      <c r="F4159" s="7">
        <v>9167</v>
      </c>
      <c r="G4159" s="9" t="str" cm="1">
        <f t="array" ref="G4159">IF(LEN(F4159)=4,"1-"&amp;LEFT(F4159,2)&amp;"-"&amp;RIGHT(F4159,2),IF(AND(F4159="",B4159&lt;&gt;""),FindJISCoordinate(B4159),"No Code"))</f>
        <v>1-91-67</v>
      </c>
      <c r="H4159" s="3">
        <f t="shared" si="326"/>
        <v>34822</v>
      </c>
      <c r="I4159" s="3" t="str">
        <f t="shared" si="328"/>
        <v>U+8806</v>
      </c>
      <c r="J4159" s="3" t="str">
        <f t="shared" si="329"/>
        <v>蠆</v>
      </c>
      <c r="K4159" s="3" t="b">
        <f t="shared" si="327"/>
        <v>1</v>
      </c>
    </row>
    <row r="4160" spans="2:11" x14ac:dyDescent="0.4">
      <c r="B4160" s="2" t="str" cm="1">
        <f t="array" ref="B4160">INDEX(JIS一覧!$A$1:$CQ$95, VALUE(LEFT(F4160, 2))+1, VALUE(RIGHT(F4160, 2))+1)</f>
        <v>鐓</v>
      </c>
      <c r="E4160" s="1">
        <f t="shared" si="330"/>
        <v>502</v>
      </c>
      <c r="F4160" s="7">
        <v>7930</v>
      </c>
      <c r="G4160" s="9" t="str" cm="1">
        <f t="array" ref="G4160">IF(LEN(F4160)=4,"1-"&amp;LEFT(F4160,2)&amp;"-"&amp;RIGHT(F4160,2),IF(AND(F4160="",B4160&lt;&gt;""),FindJISCoordinate(B4160),"No Code"))</f>
        <v>1-79-30</v>
      </c>
      <c r="H4160" s="3">
        <f t="shared" si="326"/>
        <v>37907</v>
      </c>
      <c r="I4160" s="3" t="str">
        <f t="shared" si="328"/>
        <v>U+9413</v>
      </c>
      <c r="J4160" s="3" t="str">
        <f t="shared" si="329"/>
        <v>鐓</v>
      </c>
      <c r="K4160" s="3" t="b">
        <f t="shared" si="327"/>
        <v>1</v>
      </c>
    </row>
    <row r="4161" spans="2:11" x14ac:dyDescent="0.4">
      <c r="B4161" s="2" t="str" cm="1">
        <f t="array" ref="B4161">INDEX(JIS一覧!$A$1:$CQ$95, VALUE(LEFT(F4161, 2))+1, VALUE(RIGHT(F4161, 2))+1)</f>
        <v>靆</v>
      </c>
      <c r="E4161" s="1">
        <f t="shared" si="330"/>
        <v>502</v>
      </c>
      <c r="F4161" s="7">
        <v>8044</v>
      </c>
      <c r="G4161" s="9" t="str" cm="1">
        <f t="array" ref="G4161">IF(LEN(F4161)=4,"1-"&amp;LEFT(F4161,2)&amp;"-"&amp;RIGHT(F4161,2),IF(AND(F4161="",B4161&lt;&gt;""),FindJISCoordinate(B4161),"No Code"))</f>
        <v>1-80-44</v>
      </c>
      <c r="H4161" s="3">
        <f t="shared" si="326"/>
        <v>38726</v>
      </c>
      <c r="I4161" s="3" t="str">
        <f t="shared" si="328"/>
        <v>U+9746</v>
      </c>
      <c r="J4161" s="3" t="str">
        <f t="shared" si="329"/>
        <v>靆</v>
      </c>
      <c r="K4161" s="3" t="b">
        <f t="shared" si="327"/>
        <v>1</v>
      </c>
    </row>
    <row r="4162" spans="2:11" x14ac:dyDescent="0.4">
      <c r="B4162" s="2" t="str" cm="1">
        <f t="array" ref="B4162">INDEX(JIS一覧!$A$1:$CQ$95, VALUE(LEFT(F4162, 2))+1, VALUE(RIGHT(F4162, 2))+1)</f>
        <v>乃</v>
      </c>
      <c r="E4162" s="1">
        <f t="shared" si="330"/>
        <v>502</v>
      </c>
      <c r="F4162" s="7">
        <v>3921</v>
      </c>
      <c r="G4162" s="9" t="str" cm="1">
        <f t="array" ref="G4162">IF(LEN(F4162)=4,"1-"&amp;LEFT(F4162,2)&amp;"-"&amp;RIGHT(F4162,2),IF(AND(F4162="",B4162&lt;&gt;""),FindJISCoordinate(B4162),"No Code"))</f>
        <v>1-39-21</v>
      </c>
      <c r="H4162" s="3">
        <f t="shared" ref="H4162:H4225" si="331">IFERROR(_xlfn.UNICODE(B4162),"")</f>
        <v>20035</v>
      </c>
      <c r="I4162" s="3" t="str">
        <f t="shared" si="328"/>
        <v>U+4E43</v>
      </c>
      <c r="J4162" s="3" t="str">
        <f t="shared" si="329"/>
        <v>乃</v>
      </c>
      <c r="K4162" s="3" t="b">
        <f t="shared" ref="K4162:K4225" si="332">B4162=J4162</f>
        <v>1</v>
      </c>
    </row>
    <row r="4163" spans="2:11" x14ac:dyDescent="0.4">
      <c r="B4163" s="2" t="str" cm="1">
        <f t="array" ref="B4163">INDEX(JIS一覧!$A$1:$CQ$95, VALUE(LEFT(F4163, 2))+1, VALUE(RIGHT(F4163, 2))+1)</f>
        <v>大</v>
      </c>
      <c r="E4163" s="1">
        <f t="shared" si="330"/>
        <v>502</v>
      </c>
      <c r="F4163" s="7">
        <v>3471</v>
      </c>
      <c r="G4163" s="9" t="str" cm="1">
        <f t="array" ref="G4163">IF(LEN(F4163)=4,"1-"&amp;LEFT(F4163,2)&amp;"-"&amp;RIGHT(F4163,2),IF(AND(F4163="",B4163&lt;&gt;""),FindJISCoordinate(B4163),"No Code"))</f>
        <v>1-34-71</v>
      </c>
      <c r="H4163" s="3">
        <f t="shared" si="331"/>
        <v>22823</v>
      </c>
      <c r="I4163" s="3" t="str">
        <f t="shared" si="328"/>
        <v>U+5927</v>
      </c>
      <c r="J4163" s="3" t="str">
        <f t="shared" si="329"/>
        <v>大</v>
      </c>
      <c r="K4163" s="3" t="b">
        <f t="shared" si="332"/>
        <v>1</v>
      </c>
    </row>
    <row r="4164" spans="2:11" x14ac:dyDescent="0.4">
      <c r="B4164" s="2" t="str" cm="1">
        <f t="array" ref="B4164">INDEX(JIS一覧!$A$1:$CQ$95, VALUE(LEFT(F4164, 2))+1, VALUE(RIGHT(F4164, 2))+1)</f>
        <v>代</v>
      </c>
      <c r="E4164" s="1">
        <f t="shared" si="330"/>
        <v>502</v>
      </c>
      <c r="F4164" s="7">
        <v>3469</v>
      </c>
      <c r="G4164" s="9" t="str" cm="1">
        <f t="array" ref="G4164">IF(LEN(F4164)=4,"1-"&amp;LEFT(F4164,2)&amp;"-"&amp;RIGHT(F4164,2),IF(AND(F4164="",B4164&lt;&gt;""),FindJISCoordinate(B4164),"No Code"))</f>
        <v>1-34-69</v>
      </c>
      <c r="H4164" s="3">
        <f t="shared" si="331"/>
        <v>20195</v>
      </c>
      <c r="I4164" s="3" t="str">
        <f t="shared" si="328"/>
        <v>U+4EE3</v>
      </c>
      <c r="J4164" s="3" t="str">
        <f t="shared" si="329"/>
        <v>代</v>
      </c>
      <c r="K4164" s="3" t="b">
        <f t="shared" si="332"/>
        <v>1</v>
      </c>
    </row>
    <row r="4165" spans="2:11" x14ac:dyDescent="0.4">
      <c r="B4165" s="2" t="str" cm="1">
        <f t="array" ref="B4165">INDEX(JIS一覧!$A$1:$CQ$95, VALUE(LEFT(F4165, 2))+1, VALUE(RIGHT(F4165, 2))+1)</f>
        <v>台</v>
      </c>
      <c r="E4165" s="1">
        <f t="shared" si="330"/>
        <v>502</v>
      </c>
      <c r="F4165" s="7">
        <v>3470</v>
      </c>
      <c r="G4165" s="9" t="str" cm="1">
        <f t="array" ref="G4165">IF(LEN(F4165)=4,"1-"&amp;LEFT(F4165,2)&amp;"-"&amp;RIGHT(F4165,2),IF(AND(F4165="",B4165&lt;&gt;""),FindJISCoordinate(B4165),"No Code"))</f>
        <v>1-34-70</v>
      </c>
      <c r="H4165" s="3">
        <f t="shared" si="331"/>
        <v>21488</v>
      </c>
      <c r="I4165" s="3" t="str">
        <f t="shared" si="328"/>
        <v>U+53F0</v>
      </c>
      <c r="J4165" s="3" t="str">
        <f t="shared" si="329"/>
        <v>台</v>
      </c>
      <c r="K4165" s="3" t="b">
        <f t="shared" si="332"/>
        <v>1</v>
      </c>
    </row>
    <row r="4166" spans="2:11" x14ac:dyDescent="0.4">
      <c r="B4166" s="2" t="str" cm="1">
        <f t="array" ref="B4166">INDEX(JIS一覧!$A$1:$CQ$95, VALUE(LEFT(F4166, 2))+1, VALUE(RIGHT(F4166, 2))+1)</f>
        <v>臺</v>
      </c>
      <c r="C4166" t="s">
        <v>12163</v>
      </c>
      <c r="E4166" s="1">
        <f t="shared" si="330"/>
        <v>502</v>
      </c>
      <c r="F4166" s="7">
        <v>7142</v>
      </c>
      <c r="G4166" s="9" t="str" cm="1">
        <f t="array" ref="G4166">IF(LEN(F4166)=4,"1-"&amp;LEFT(F4166,2)&amp;"-"&amp;RIGHT(F4166,2),IF(AND(F4166="",B4166&lt;&gt;""),FindJISCoordinate(B4166),"No Code"))</f>
        <v>1-71-42</v>
      </c>
      <c r="H4166" s="3">
        <f t="shared" si="331"/>
        <v>33274</v>
      </c>
      <c r="I4166" s="3" t="str">
        <f t="shared" si="328"/>
        <v>U+81FA</v>
      </c>
      <c r="J4166" s="3" t="str">
        <f t="shared" si="329"/>
        <v>臺</v>
      </c>
      <c r="K4166" s="3" t="b">
        <f t="shared" si="332"/>
        <v>1</v>
      </c>
    </row>
    <row r="4167" spans="2:11" x14ac:dyDescent="0.4">
      <c r="B4167" s="2" t="str" cm="1">
        <f t="array" ref="B4167">INDEX(JIS一覧!$A$1:$CQ$95, VALUE(LEFT(F4167, 2))+1, VALUE(RIGHT(F4167, 2))+1)</f>
        <v>迺</v>
      </c>
      <c r="E4167" s="1">
        <f t="shared" si="330"/>
        <v>502</v>
      </c>
      <c r="F4167" s="7">
        <v>7782</v>
      </c>
      <c r="G4167" s="9" t="str" cm="1">
        <f t="array" ref="G4167">IF(LEN(F4167)=4,"1-"&amp;LEFT(F4167,2)&amp;"-"&amp;RIGHT(F4167,2),IF(AND(F4167="",B4167&lt;&gt;""),FindJISCoordinate(B4167),"No Code"))</f>
        <v>1-77-82</v>
      </c>
      <c r="H4167" s="3">
        <f t="shared" si="331"/>
        <v>36858</v>
      </c>
      <c r="I4167" s="3" t="str">
        <f t="shared" si="328"/>
        <v>U+8FFA</v>
      </c>
      <c r="J4167" s="3" t="str">
        <f t="shared" si="329"/>
        <v>迺</v>
      </c>
      <c r="K4167" s="3" t="b">
        <f t="shared" si="332"/>
        <v>1</v>
      </c>
    </row>
    <row r="4168" spans="2:11" x14ac:dyDescent="0.4">
      <c r="B4168" s="2" t="str" cm="1">
        <f t="array" ref="B4168">INDEX(JIS一覧!$A$1:$CQ$95, VALUE(LEFT(F4168, 2))+1, VALUE(RIGHT(F4168, 2))+1)</f>
        <v>廼</v>
      </c>
      <c r="C4168" t="s">
        <v>12164</v>
      </c>
      <c r="E4168" s="1">
        <f t="shared" si="330"/>
        <v>502</v>
      </c>
      <c r="F4168" s="7">
        <v>3922</v>
      </c>
      <c r="G4168" s="9" t="str" cm="1">
        <f t="array" ref="G4168">IF(LEN(F4168)=4,"1-"&amp;LEFT(F4168,2)&amp;"-"&amp;RIGHT(F4168,2),IF(AND(F4168="",B4168&lt;&gt;""),FindJISCoordinate(B4168),"No Code"))</f>
        <v>1-39-22</v>
      </c>
      <c r="H4168" s="3">
        <f t="shared" si="331"/>
        <v>24316</v>
      </c>
      <c r="I4168" s="3" t="str">
        <f t="shared" si="328"/>
        <v>U+5EFC</v>
      </c>
      <c r="J4168" s="3" t="str">
        <f t="shared" si="329"/>
        <v>廼</v>
      </c>
      <c r="K4168" s="3" t="b">
        <f t="shared" si="332"/>
        <v>1</v>
      </c>
    </row>
    <row r="4169" spans="2:11" x14ac:dyDescent="0.4">
      <c r="B4169" s="2" t="str" cm="1">
        <f t="array" ref="B4169">INDEX(JIS一覧!$A$1:$CQ$95, VALUE(LEFT(F4169, 2))+1, VALUE(RIGHT(F4169, 2))+1)</f>
        <v>第</v>
      </c>
      <c r="E4169" s="1">
        <f t="shared" si="330"/>
        <v>502</v>
      </c>
      <c r="F4169" s="7">
        <v>3472</v>
      </c>
      <c r="G4169" s="9" t="str" cm="1">
        <f t="array" ref="G4169">IF(LEN(F4169)=4,"1-"&amp;LEFT(F4169,2)&amp;"-"&amp;RIGHT(F4169,2),IF(AND(F4169="",B4169&lt;&gt;""),FindJISCoordinate(B4169),"No Code"))</f>
        <v>1-34-72</v>
      </c>
      <c r="H4169" s="3">
        <f t="shared" si="331"/>
        <v>31532</v>
      </c>
      <c r="I4169" s="3" t="str">
        <f t="shared" si="328"/>
        <v>U+7B2C</v>
      </c>
      <c r="J4169" s="3" t="str">
        <f t="shared" si="329"/>
        <v>第</v>
      </c>
      <c r="K4169" s="3" t="b">
        <f t="shared" si="332"/>
        <v>1</v>
      </c>
    </row>
    <row r="4170" spans="2:11" x14ac:dyDescent="0.4">
      <c r="B4170" s="2" t="str" cm="1">
        <f t="array" ref="B4170">INDEX(JIS一覧!$A$1:$CQ$95, VALUE(LEFT(F4170, 2))+1, VALUE(RIGHT(F4170, 2))+1)</f>
        <v>醍</v>
      </c>
      <c r="E4170" s="1">
        <f t="shared" si="330"/>
        <v>502</v>
      </c>
      <c r="F4170" s="7">
        <v>3473</v>
      </c>
      <c r="G4170" s="9" t="str" cm="1">
        <f t="array" ref="G4170">IF(LEN(F4170)=4,"1-"&amp;LEFT(F4170,2)&amp;"-"&amp;RIGHT(F4170,2),IF(AND(F4170="",B4170&lt;&gt;""),FindJISCoordinate(B4170),"No Code"))</f>
        <v>1-34-73</v>
      </c>
      <c r="H4170" s="3">
        <f t="shared" si="331"/>
        <v>37261</v>
      </c>
      <c r="I4170" s="3" t="str">
        <f t="shared" ref="I4170:I4233" si="333">IFERROR("U+"&amp;DEC2HEX(H4170),"")</f>
        <v>U+918D</v>
      </c>
      <c r="J4170" s="3" t="str">
        <f t="shared" ref="J4170:J4233" si="334">IFERROR(_xlfn.UNICHAR(H4170),"")</f>
        <v>醍</v>
      </c>
      <c r="K4170" s="3" t="b">
        <f t="shared" si="332"/>
        <v>1</v>
      </c>
    </row>
    <row r="4171" spans="2:11" x14ac:dyDescent="0.4">
      <c r="B4171" s="2" t="str" cm="1">
        <f t="array" ref="B4171">INDEX(JIS一覧!$A$1:$CQ$95, VALUE(LEFT(F4171, 2))+1, VALUE(RIGHT(F4171, 2))+1)</f>
        <v>餒</v>
      </c>
      <c r="E4171" s="1">
        <f t="shared" si="330"/>
        <v>502</v>
      </c>
      <c r="F4171" s="7">
        <v>8115</v>
      </c>
      <c r="G4171" s="9" t="str" cm="1">
        <f t="array" ref="G4171">IF(LEN(F4171)=4,"1-"&amp;LEFT(F4171,2)&amp;"-"&amp;RIGHT(F4171,2),IF(AND(F4171="",B4171&lt;&gt;""),FindJISCoordinate(B4171),"No Code"))</f>
        <v>1-81-15</v>
      </c>
      <c r="H4171" s="3">
        <f t="shared" si="331"/>
        <v>39186</v>
      </c>
      <c r="I4171" s="3" t="str">
        <f t="shared" si="333"/>
        <v>U+9912</v>
      </c>
      <c r="J4171" s="3" t="str">
        <f t="shared" si="334"/>
        <v>餒</v>
      </c>
      <c r="K4171" s="3" t="b">
        <f t="shared" si="332"/>
        <v>1</v>
      </c>
    </row>
    <row r="4172" spans="2:11" x14ac:dyDescent="0.4">
      <c r="B4172" s="2" t="str" cm="1">
        <f t="array" ref="B4172">INDEX(JIS一覧!$A$1:$CQ$95, VALUE(LEFT(F4172, 2))+1, VALUE(RIGHT(F4172, 2))+1)</f>
        <v>題</v>
      </c>
      <c r="E4172" s="1">
        <f t="shared" si="330"/>
        <v>502</v>
      </c>
      <c r="F4172" s="7">
        <v>3474</v>
      </c>
      <c r="G4172" s="9" t="str" cm="1">
        <f t="array" ref="G4172">IF(LEN(F4172)=4,"1-"&amp;LEFT(F4172,2)&amp;"-"&amp;RIGHT(F4172,2),IF(AND(F4172="",B4172&lt;&gt;""),FindJISCoordinate(B4172),"No Code"))</f>
        <v>1-34-74</v>
      </c>
      <c r="H4172" s="3">
        <f t="shared" si="331"/>
        <v>38988</v>
      </c>
      <c r="I4172" s="3" t="str">
        <f t="shared" si="333"/>
        <v>U+984C</v>
      </c>
      <c r="J4172" s="3" t="str">
        <f t="shared" si="334"/>
        <v>題</v>
      </c>
      <c r="K4172" s="3" t="b">
        <f t="shared" si="332"/>
        <v>1</v>
      </c>
    </row>
    <row r="4173" spans="2:11" x14ac:dyDescent="0.4">
      <c r="B4173" s="2" t="str" cm="1">
        <f t="array" ref="B4173">INDEX(JIS一覧!$A$1:$CQ$95, VALUE(LEFT(F4173, 2))+1, VALUE(RIGHT(F4173, 2))+1)</f>
        <v>滝</v>
      </c>
      <c r="E4173" s="1">
        <f t="shared" si="330"/>
        <v>502</v>
      </c>
      <c r="F4173" s="7">
        <v>3476</v>
      </c>
      <c r="G4173" s="9" t="str" cm="1">
        <f t="array" ref="G4173">IF(LEN(F4173)=4,"1-"&amp;LEFT(F4173,2)&amp;"-"&amp;RIGHT(F4173,2),IF(AND(F4173="",B4173&lt;&gt;""),FindJISCoordinate(B4173),"No Code"))</f>
        <v>1-34-76</v>
      </c>
      <c r="H4173" s="3">
        <f t="shared" si="331"/>
        <v>28381</v>
      </c>
      <c r="I4173" s="3" t="str">
        <f t="shared" si="333"/>
        <v>U+6EDD</v>
      </c>
      <c r="J4173" s="3" t="str">
        <f t="shared" si="334"/>
        <v>滝</v>
      </c>
      <c r="K4173" s="3" t="b">
        <f t="shared" si="332"/>
        <v>1</v>
      </c>
    </row>
    <row r="4174" spans="2:11" x14ac:dyDescent="0.4">
      <c r="B4174" s="2" t="str" cm="1">
        <f t="array" ref="B4174">INDEX(JIS一覧!$A$1:$CQ$95, VALUE(LEFT(F4174, 2))+1, VALUE(RIGHT(F4174, 2))+1)</f>
        <v>瀧</v>
      </c>
      <c r="C4174" t="s">
        <v>12165</v>
      </c>
      <c r="E4174" s="1">
        <f t="shared" si="330"/>
        <v>502</v>
      </c>
      <c r="F4174" s="7">
        <v>3477</v>
      </c>
      <c r="G4174" s="9" t="str" cm="1">
        <f t="array" ref="G4174">IF(LEN(F4174)=4,"1-"&amp;LEFT(F4174,2)&amp;"-"&amp;RIGHT(F4174,2),IF(AND(F4174="",B4174&lt;&gt;""),FindJISCoordinate(B4174),"No Code"))</f>
        <v>1-34-77</v>
      </c>
      <c r="H4174" s="3">
        <f t="shared" si="331"/>
        <v>28711</v>
      </c>
      <c r="I4174" s="3" t="str">
        <f t="shared" si="333"/>
        <v>U+7027</v>
      </c>
      <c r="J4174" s="3" t="str">
        <f t="shared" si="334"/>
        <v>瀧</v>
      </c>
      <c r="K4174" s="3" t="b">
        <f t="shared" si="332"/>
        <v>1</v>
      </c>
    </row>
    <row r="4175" spans="2:11" x14ac:dyDescent="0.4">
      <c r="B4175" s="2" t="str" cm="1">
        <f t="array" ref="B4175">INDEX(JIS一覧!$A$1:$CQ$95, VALUE(LEFT(F4175, 2))+1, VALUE(RIGHT(F4175, 2))+1)</f>
        <v>宅</v>
      </c>
      <c r="E4175" s="1">
        <f t="shared" si="330"/>
        <v>502</v>
      </c>
      <c r="F4175" s="7">
        <v>3480</v>
      </c>
      <c r="G4175" s="9" t="str" cm="1">
        <f t="array" ref="G4175">IF(LEN(F4175)=4,"1-"&amp;LEFT(F4175,2)&amp;"-"&amp;RIGHT(F4175,2),IF(AND(F4175="",B4175&lt;&gt;""),FindJISCoordinate(B4175),"No Code"))</f>
        <v>1-34-80</v>
      </c>
      <c r="H4175" s="3">
        <f t="shared" si="331"/>
        <v>23429</v>
      </c>
      <c r="I4175" s="3" t="str">
        <f t="shared" si="333"/>
        <v>U+5B85</v>
      </c>
      <c r="J4175" s="3" t="str">
        <f t="shared" si="334"/>
        <v>宅</v>
      </c>
      <c r="K4175" s="3" t="b">
        <f t="shared" si="332"/>
        <v>1</v>
      </c>
    </row>
    <row r="4176" spans="2:11" x14ac:dyDescent="0.4">
      <c r="B4176" s="2" t="str" cm="1">
        <f t="array" ref="B4176">INDEX(JIS一覧!$A$1:$CQ$95, VALUE(LEFT(F4176, 2))+1, VALUE(RIGHT(F4176, 2))+1)</f>
        <v>托</v>
      </c>
      <c r="E4176" s="1">
        <f t="shared" si="330"/>
        <v>502</v>
      </c>
      <c r="F4176" s="7">
        <v>3481</v>
      </c>
      <c r="G4176" s="9" t="str" cm="1">
        <f t="array" ref="G4176">IF(LEN(F4176)=4,"1-"&amp;LEFT(F4176,2)&amp;"-"&amp;RIGHT(F4176,2),IF(AND(F4176="",B4176&lt;&gt;""),FindJISCoordinate(B4176),"No Code"))</f>
        <v>1-34-81</v>
      </c>
      <c r="H4176" s="3">
        <f t="shared" si="331"/>
        <v>25176</v>
      </c>
      <c r="I4176" s="3" t="str">
        <f t="shared" si="333"/>
        <v>U+6258</v>
      </c>
      <c r="J4176" s="3" t="str">
        <f t="shared" si="334"/>
        <v>托</v>
      </c>
      <c r="K4176" s="3" t="b">
        <f t="shared" si="332"/>
        <v>1</v>
      </c>
    </row>
    <row r="4177" spans="2:11" x14ac:dyDescent="0.4">
      <c r="B4177" s="2" t="str" cm="1">
        <f t="array" ref="B4177">INDEX(JIS一覧!$A$1:$CQ$95, VALUE(LEFT(F4177, 2))+1, VALUE(RIGHT(F4177, 2))+1)</f>
        <v>択</v>
      </c>
      <c r="E4177" s="1">
        <f t="shared" si="330"/>
        <v>502</v>
      </c>
      <c r="F4177" s="7">
        <v>3482</v>
      </c>
      <c r="G4177" s="9" t="str" cm="1">
        <f t="array" ref="G4177">IF(LEN(F4177)=4,"1-"&amp;LEFT(F4177,2)&amp;"-"&amp;RIGHT(F4177,2),IF(AND(F4177="",B4177&lt;&gt;""),FindJISCoordinate(B4177),"No Code"))</f>
        <v>1-34-82</v>
      </c>
      <c r="H4177" s="3">
        <f t="shared" si="331"/>
        <v>25246</v>
      </c>
      <c r="I4177" s="3" t="str">
        <f t="shared" si="333"/>
        <v>U+629E</v>
      </c>
      <c r="J4177" s="3" t="str">
        <f t="shared" si="334"/>
        <v>択</v>
      </c>
      <c r="K4177" s="3" t="b">
        <f t="shared" si="332"/>
        <v>1</v>
      </c>
    </row>
    <row r="4178" spans="2:11" x14ac:dyDescent="0.4">
      <c r="B4178" s="2" t="str" cm="1">
        <f t="array" ref="B4178">INDEX(JIS一覧!$A$1:$CQ$95, VALUE(LEFT(F4178, 2))+1, VALUE(RIGHT(F4178, 2))+1)</f>
        <v>擇</v>
      </c>
      <c r="C4178" t="s">
        <v>12166</v>
      </c>
      <c r="E4178" s="1">
        <f t="shared" si="330"/>
        <v>502</v>
      </c>
      <c r="F4178" s="7">
        <v>5804</v>
      </c>
      <c r="G4178" s="9" t="str" cm="1">
        <f t="array" ref="G4178">IF(LEN(F4178)=4,"1-"&amp;LEFT(F4178,2)&amp;"-"&amp;RIGHT(F4178,2),IF(AND(F4178="",B4178&lt;&gt;""),FindJISCoordinate(B4178),"No Code"))</f>
        <v>1-58-04</v>
      </c>
      <c r="H4178" s="3">
        <f t="shared" si="331"/>
        <v>25799</v>
      </c>
      <c r="I4178" s="3" t="str">
        <f t="shared" si="333"/>
        <v>U+64C7</v>
      </c>
      <c r="J4178" s="3" t="str">
        <f t="shared" si="334"/>
        <v>擇</v>
      </c>
      <c r="K4178" s="3" t="b">
        <f t="shared" si="332"/>
        <v>1</v>
      </c>
    </row>
    <row r="4179" spans="2:11" x14ac:dyDescent="0.4">
      <c r="B4179" s="2" t="str" cm="1">
        <f t="array" ref="B4179">INDEX(JIS一覧!$A$1:$CQ$95, VALUE(LEFT(F4179, 2))+1, VALUE(RIGHT(F4179, 2))+1)</f>
        <v>沢</v>
      </c>
      <c r="E4179" s="1">
        <f t="shared" si="330"/>
        <v>502</v>
      </c>
      <c r="F4179" s="7">
        <v>3484</v>
      </c>
      <c r="G4179" s="9" t="str" cm="1">
        <f t="array" ref="G4179">IF(LEN(F4179)=4,"1-"&amp;LEFT(F4179,2)&amp;"-"&amp;RIGHT(F4179,2),IF(AND(F4179="",B4179&lt;&gt;""),FindJISCoordinate(B4179),"No Code"))</f>
        <v>1-34-84</v>
      </c>
      <c r="H4179" s="3">
        <f t="shared" si="331"/>
        <v>27810</v>
      </c>
      <c r="I4179" s="3" t="str">
        <f t="shared" si="333"/>
        <v>U+6CA2</v>
      </c>
      <c r="J4179" s="3" t="str">
        <f t="shared" si="334"/>
        <v>沢</v>
      </c>
      <c r="K4179" s="3" t="b">
        <f t="shared" si="332"/>
        <v>1</v>
      </c>
    </row>
    <row r="4180" spans="2:11" x14ac:dyDescent="0.4">
      <c r="B4180" s="2" t="str" cm="1">
        <f t="array" ref="B4180">INDEX(JIS一覧!$A$1:$CQ$95, VALUE(LEFT(F4180, 2))+1, VALUE(RIGHT(F4180, 2))+1)</f>
        <v>澤</v>
      </c>
      <c r="C4180" t="s">
        <v>12167</v>
      </c>
      <c r="E4180" s="1">
        <f t="shared" si="330"/>
        <v>502</v>
      </c>
      <c r="F4180" s="7">
        <v>6323</v>
      </c>
      <c r="G4180" s="9" t="str" cm="1">
        <f t="array" ref="G4180">IF(LEN(F4180)=4,"1-"&amp;LEFT(F4180,2)&amp;"-"&amp;RIGHT(F4180,2),IF(AND(F4180="",B4180&lt;&gt;""),FindJISCoordinate(B4180),"No Code"))</f>
        <v>1-63-23</v>
      </c>
      <c r="H4180" s="3">
        <f t="shared" si="331"/>
        <v>28580</v>
      </c>
      <c r="I4180" s="3" t="str">
        <f t="shared" si="333"/>
        <v>U+6FA4</v>
      </c>
      <c r="J4180" s="3" t="str">
        <f t="shared" si="334"/>
        <v>澤</v>
      </c>
      <c r="K4180" s="3" t="b">
        <f t="shared" si="332"/>
        <v>1</v>
      </c>
    </row>
    <row r="4181" spans="2:11" x14ac:dyDescent="0.4">
      <c r="B4181" s="2" t="str" cm="1">
        <f t="array" ref="B4181">INDEX(JIS一覧!$A$1:$CQ$95, VALUE(LEFT(F4181, 2))+1, VALUE(RIGHT(F4181, 2))+1)</f>
        <v>卓</v>
      </c>
      <c r="E4181" s="1">
        <f t="shared" si="330"/>
        <v>502</v>
      </c>
      <c r="F4181" s="7">
        <v>3478</v>
      </c>
      <c r="G4181" s="9" t="str" cm="1">
        <f t="array" ref="G4181">IF(LEN(F4181)=4,"1-"&amp;LEFT(F4181,2)&amp;"-"&amp;RIGHT(F4181,2),IF(AND(F4181="",B4181&lt;&gt;""),FindJISCoordinate(B4181),"No Code"))</f>
        <v>1-34-78</v>
      </c>
      <c r="H4181" s="3">
        <f t="shared" si="331"/>
        <v>21331</v>
      </c>
      <c r="I4181" s="3" t="str">
        <f t="shared" si="333"/>
        <v>U+5353</v>
      </c>
      <c r="J4181" s="3" t="str">
        <f t="shared" si="334"/>
        <v>卓</v>
      </c>
      <c r="K4181" s="3" t="b">
        <f t="shared" si="332"/>
        <v>1</v>
      </c>
    </row>
    <row r="4182" spans="2:11" x14ac:dyDescent="0.4">
      <c r="B4182" s="2" t="str" cm="1">
        <f t="array" ref="B4182">INDEX(JIS一覧!$A$1:$CQ$95, VALUE(LEFT(F4182, 2))+1, VALUE(RIGHT(F4182, 2))+1)</f>
        <v>拓</v>
      </c>
      <c r="E4182" s="1">
        <f t="shared" si="330"/>
        <v>502</v>
      </c>
      <c r="F4182" s="7">
        <v>3483</v>
      </c>
      <c r="G4182" s="9" t="str" cm="1">
        <f t="array" ref="G4182">IF(LEN(F4182)=4,"1-"&amp;LEFT(F4182,2)&amp;"-"&amp;RIGHT(F4182,2),IF(AND(F4182="",B4182&lt;&gt;""),FindJISCoordinate(B4182),"No Code"))</f>
        <v>1-34-83</v>
      </c>
      <c r="H4182" s="3">
        <f t="shared" si="331"/>
        <v>25299</v>
      </c>
      <c r="I4182" s="3" t="str">
        <f t="shared" si="333"/>
        <v>U+62D3</v>
      </c>
      <c r="J4182" s="3" t="str">
        <f t="shared" si="334"/>
        <v>拓</v>
      </c>
      <c r="K4182" s="3" t="b">
        <f t="shared" si="332"/>
        <v>1</v>
      </c>
    </row>
    <row r="4183" spans="2:11" x14ac:dyDescent="0.4">
      <c r="B4183" s="2" t="str" cm="1">
        <f t="array" ref="B4183">INDEX(JIS一覧!$A$1:$CQ$95, VALUE(LEFT(F4183, 2))+1, VALUE(RIGHT(F4183, 2))+1)</f>
        <v>拆</v>
      </c>
      <c r="E4183" s="1">
        <f t="shared" si="330"/>
        <v>502</v>
      </c>
      <c r="F4183" s="7">
        <v>5730</v>
      </c>
      <c r="G4183" s="9" t="str" cm="1">
        <f t="array" ref="G4183">IF(LEN(F4183)=4,"1-"&amp;LEFT(F4183,2)&amp;"-"&amp;RIGHT(F4183,2),IF(AND(F4183="",B4183&lt;&gt;""),FindJISCoordinate(B4183),"No Code"))</f>
        <v>1-57-30</v>
      </c>
      <c r="H4183" s="3">
        <f t="shared" si="331"/>
        <v>25286</v>
      </c>
      <c r="I4183" s="3" t="str">
        <f t="shared" si="333"/>
        <v>U+62C6</v>
      </c>
      <c r="J4183" s="3" t="str">
        <f t="shared" si="334"/>
        <v>拆</v>
      </c>
      <c r="K4183" s="3" t="b">
        <f t="shared" si="332"/>
        <v>1</v>
      </c>
    </row>
    <row r="4184" spans="2:11" x14ac:dyDescent="0.4">
      <c r="B4184" s="2" t="str" cm="1">
        <f t="array" ref="B4184">INDEX(JIS一覧!$A$1:$CQ$95, VALUE(LEFT(F4184, 2))+1, VALUE(RIGHT(F4184, 2))+1)</f>
        <v>柝</v>
      </c>
      <c r="E4184" s="1">
        <f t="shared" si="330"/>
        <v>502</v>
      </c>
      <c r="F4184" s="7">
        <v>5949</v>
      </c>
      <c r="G4184" s="9" t="str" cm="1">
        <f t="array" ref="G4184">IF(LEN(F4184)=4,"1-"&amp;LEFT(F4184,2)&amp;"-"&amp;RIGHT(F4184,2),IF(AND(F4184="",B4184&lt;&gt;""),FindJISCoordinate(B4184),"No Code"))</f>
        <v>1-59-49</v>
      </c>
      <c r="H4184" s="3">
        <f t="shared" si="331"/>
        <v>26589</v>
      </c>
      <c r="I4184" s="3" t="str">
        <f t="shared" si="333"/>
        <v>U+67DD</v>
      </c>
      <c r="J4184" s="3" t="str">
        <f t="shared" si="334"/>
        <v>柝</v>
      </c>
      <c r="K4184" s="3" t="b">
        <f t="shared" si="332"/>
        <v>1</v>
      </c>
    </row>
    <row r="4185" spans="2:11" x14ac:dyDescent="0.4">
      <c r="B4185" s="2" t="str" cm="1">
        <f t="array" ref="B4185">INDEX(JIS一覧!$A$1:$CQ$95, VALUE(LEFT(F4185, 2))+1, VALUE(RIGHT(F4185, 2))+1)</f>
        <v>倬</v>
      </c>
      <c r="E4185" s="1">
        <f t="shared" si="330"/>
        <v>502</v>
      </c>
      <c r="F4185" s="7">
        <v>4875</v>
      </c>
      <c r="G4185" s="9" t="str" cm="1">
        <f t="array" ref="G4185">IF(LEN(F4185)=4,"1-"&amp;LEFT(F4185,2)&amp;"-"&amp;RIGHT(F4185,2),IF(AND(F4185="",B4185&lt;&gt;""),FindJISCoordinate(B4185),"No Code"))</f>
        <v>1-48-75</v>
      </c>
      <c r="H4185" s="3">
        <f t="shared" si="331"/>
        <v>20524</v>
      </c>
      <c r="I4185" s="3" t="str">
        <f t="shared" si="333"/>
        <v>U+502C</v>
      </c>
      <c r="J4185" s="3" t="str">
        <f t="shared" si="334"/>
        <v>倬</v>
      </c>
      <c r="K4185" s="3" t="b">
        <f t="shared" si="332"/>
        <v>1</v>
      </c>
    </row>
    <row r="4186" spans="2:11" x14ac:dyDescent="0.4">
      <c r="B4186" s="2" t="str" cm="1">
        <f t="array" ref="B4186">INDEX(JIS一覧!$A$1:$CQ$95, VALUE(LEFT(F4186, 2))+1, VALUE(RIGHT(F4186, 2))+1)</f>
        <v>啄</v>
      </c>
      <c r="E4186" s="1">
        <f t="shared" si="330"/>
        <v>502</v>
      </c>
      <c r="F4186" s="7">
        <v>3479</v>
      </c>
      <c r="G4186" s="9" t="str" cm="1">
        <f t="array" ref="G4186">IF(LEN(F4186)=4,"1-"&amp;LEFT(F4186,2)&amp;"-"&amp;RIGHT(F4186,2),IF(AND(F4186="",B4186&lt;&gt;""),FindJISCoordinate(B4186),"No Code"))</f>
        <v>1-34-79</v>
      </c>
      <c r="H4186" s="3">
        <f t="shared" si="331"/>
        <v>21828</v>
      </c>
      <c r="I4186" s="3" t="str">
        <f t="shared" si="333"/>
        <v>U+5544</v>
      </c>
      <c r="J4186" s="3" t="str">
        <f t="shared" si="334"/>
        <v>啄</v>
      </c>
      <c r="K4186" s="3" t="b">
        <f t="shared" si="332"/>
        <v>1</v>
      </c>
    </row>
    <row r="4187" spans="2:11" x14ac:dyDescent="0.4">
      <c r="B4187" s="2"/>
      <c r="C4187" t="s">
        <v>12168</v>
      </c>
      <c r="E4187" s="1">
        <f t="shared" si="330"/>
        <v>502</v>
      </c>
      <c r="G4187" s="9" t="str" cm="1">
        <f t="array" ref="G4187">IF(LEN(F4187)=4,"1-"&amp;LEFT(F4187,2)&amp;"-"&amp;RIGHT(F4187,2),IF(AND(F4187="",B4187&lt;&gt;""),FindJISCoordinate(B4187),"No Code"))</f>
        <v>No Code</v>
      </c>
      <c r="H4187" s="3" t="str">
        <f t="shared" si="331"/>
        <v/>
      </c>
      <c r="I4187" s="3" t="str">
        <f t="shared" si="333"/>
        <v/>
      </c>
      <c r="J4187" s="3" t="str">
        <f t="shared" si="334"/>
        <v/>
      </c>
      <c r="K4187" s="3" t="b">
        <f t="shared" si="332"/>
        <v>1</v>
      </c>
    </row>
    <row r="4188" spans="2:11" x14ac:dyDescent="0.4">
      <c r="B4188" s="2" t="str" cm="1">
        <f t="array" ref="B4188">INDEX(JIS一覧!$A$1:$CQ$95, VALUE(LEFT(F4188, 2))+1, VALUE(RIGHT(F4188, 2))+1)</f>
        <v>託</v>
      </c>
      <c r="E4188" s="1">
        <f t="shared" si="330"/>
        <v>502</v>
      </c>
      <c r="F4188" s="7">
        <v>3487</v>
      </c>
      <c r="G4188" s="9" t="str" cm="1">
        <f t="array" ref="G4188">IF(LEN(F4188)=4,"1-"&amp;LEFT(F4188,2)&amp;"-"&amp;RIGHT(F4188,2),IF(AND(F4188="",B4188&lt;&gt;""),FindJISCoordinate(B4188),"No Code"))</f>
        <v>1-34-87</v>
      </c>
      <c r="H4188" s="3">
        <f t="shared" si="331"/>
        <v>35351</v>
      </c>
      <c r="I4188" s="3" t="str">
        <f t="shared" si="333"/>
        <v>U+8A17</v>
      </c>
      <c r="J4188" s="3" t="str">
        <f t="shared" si="334"/>
        <v>託</v>
      </c>
      <c r="K4188" s="3" t="b">
        <f t="shared" si="332"/>
        <v>1</v>
      </c>
    </row>
    <row r="4189" spans="2:11" x14ac:dyDescent="0.4">
      <c r="B4189" s="2" t="str" cm="1">
        <f t="array" ref="B4189">INDEX(JIS一覧!$A$1:$CQ$95, VALUE(LEFT(F4189, 2))+1, VALUE(RIGHT(F4189, 2))+1)</f>
        <v>啅</v>
      </c>
      <c r="E4189" s="1">
        <f t="shared" si="330"/>
        <v>502</v>
      </c>
      <c r="F4189" s="7">
        <v>5122</v>
      </c>
      <c r="G4189" s="9" t="str" cm="1">
        <f t="array" ref="G4189">IF(LEN(F4189)=4,"1-"&amp;LEFT(F4189,2)&amp;"-"&amp;RIGHT(F4189,2),IF(AND(F4189="",B4189&lt;&gt;""),FindJISCoordinate(B4189),"No Code"))</f>
        <v>1-51-22</v>
      </c>
      <c r="H4189" s="3">
        <f t="shared" si="331"/>
        <v>21829</v>
      </c>
      <c r="I4189" s="3" t="str">
        <f t="shared" si="333"/>
        <v>U+5545</v>
      </c>
      <c r="J4189" s="3" t="str">
        <f t="shared" si="334"/>
        <v>啅</v>
      </c>
      <c r="K4189" s="3" t="b">
        <f t="shared" si="332"/>
        <v>1</v>
      </c>
    </row>
    <row r="4190" spans="2:11" x14ac:dyDescent="0.4">
      <c r="B4190" s="2" t="str" cm="1">
        <f t="array" ref="B4190">INDEX(JIS一覧!$A$1:$CQ$95, VALUE(LEFT(F4190, 2))+1, VALUE(RIGHT(F4190, 2))+1)</f>
        <v>琢</v>
      </c>
      <c r="E4190" s="1">
        <f t="shared" si="330"/>
        <v>502</v>
      </c>
      <c r="F4190" s="7">
        <v>3486</v>
      </c>
      <c r="G4190" s="9" t="str" cm="1">
        <f t="array" ref="G4190">IF(LEN(F4190)=4,"1-"&amp;LEFT(F4190,2)&amp;"-"&amp;RIGHT(F4190,2),IF(AND(F4190="",B4190&lt;&gt;""),FindJISCoordinate(B4190),"No Code"))</f>
        <v>1-34-86</v>
      </c>
      <c r="H4190" s="3">
        <f t="shared" si="331"/>
        <v>29730</v>
      </c>
      <c r="I4190" s="3" t="str">
        <f t="shared" si="333"/>
        <v>U+7422</v>
      </c>
      <c r="J4190" s="3" t="str">
        <f t="shared" si="334"/>
        <v>琢</v>
      </c>
      <c r="K4190" s="3" t="b">
        <f t="shared" si="332"/>
        <v>1</v>
      </c>
    </row>
    <row r="4191" spans="2:11" x14ac:dyDescent="0.4">
      <c r="B4191" s="2" t="str" cm="1">
        <f t="array" ref="B4191">INDEX(JIS一覧!$A$1:$CQ$95, VALUE(LEFT(F4191, 2))+1, VALUE(RIGHT(F4191, 2))+1)</f>
        <v>琢</v>
      </c>
      <c r="C4191" t="s">
        <v>12169</v>
      </c>
      <c r="E4191" s="1">
        <f t="shared" si="330"/>
        <v>502</v>
      </c>
      <c r="F4191" s="7">
        <v>8805</v>
      </c>
      <c r="G4191" s="9" t="str" cm="1">
        <f t="array" ref="G4191">IF(LEN(F4191)=4,"1-"&amp;LEFT(F4191,2)&amp;"-"&amp;RIGHT(F4191,2),IF(AND(F4191="",B4191&lt;&gt;""),FindJISCoordinate(B4191),"No Code"))</f>
        <v>1-88-05</v>
      </c>
      <c r="H4191" s="3">
        <f t="shared" si="331"/>
        <v>64074</v>
      </c>
      <c r="I4191" s="3" t="str">
        <f t="shared" si="333"/>
        <v>U+FA4A</v>
      </c>
      <c r="J4191" s="3" t="str">
        <f t="shared" si="334"/>
        <v>琢</v>
      </c>
      <c r="K4191" s="3" t="b">
        <f t="shared" si="332"/>
        <v>1</v>
      </c>
    </row>
    <row r="4192" spans="2:11" x14ac:dyDescent="0.4">
      <c r="B4192" s="2"/>
      <c r="C4192" t="s">
        <v>12170</v>
      </c>
      <c r="E4192" s="1">
        <f t="shared" si="330"/>
        <v>502</v>
      </c>
      <c r="G4192" s="9" t="str" cm="1">
        <f t="array" ref="G4192">IF(LEN(F4192)=4,"1-"&amp;LEFT(F4192,2)&amp;"-"&amp;RIGHT(F4192,2),IF(AND(F4192="",B4192&lt;&gt;""),FindJISCoordinate(B4192),"No Code"))</f>
        <v>No Code</v>
      </c>
      <c r="H4192" s="3" t="str">
        <f t="shared" si="331"/>
        <v/>
      </c>
      <c r="I4192" s="3" t="str">
        <f t="shared" si="333"/>
        <v/>
      </c>
      <c r="J4192" s="3" t="str">
        <f t="shared" si="334"/>
        <v/>
      </c>
      <c r="K4192" s="3" t="b">
        <f t="shared" si="332"/>
        <v>1</v>
      </c>
    </row>
    <row r="4193" spans="2:11" x14ac:dyDescent="0.4">
      <c r="B4193" s="2" t="str" cm="1">
        <f t="array" ref="B4193">INDEX(JIS一覧!$A$1:$CQ$95, VALUE(LEFT(F4193, 2))+1, VALUE(RIGHT(F4193, 2))+1)</f>
        <v>磔</v>
      </c>
      <c r="E4193" s="1">
        <f t="shared" si="330"/>
        <v>502</v>
      </c>
      <c r="F4193" s="7">
        <v>6689</v>
      </c>
      <c r="G4193" s="9" t="str" cm="1">
        <f t="array" ref="G4193">IF(LEN(F4193)=4,"1-"&amp;LEFT(F4193,2)&amp;"-"&amp;RIGHT(F4193,2),IF(AND(F4193="",B4193&lt;&gt;""),FindJISCoordinate(B4193),"No Code"))</f>
        <v>1-66-89</v>
      </c>
      <c r="H4193" s="3">
        <f t="shared" si="331"/>
        <v>30932</v>
      </c>
      <c r="I4193" s="3" t="str">
        <f t="shared" si="333"/>
        <v>U+78D4</v>
      </c>
      <c r="J4193" s="3" t="str">
        <f t="shared" si="334"/>
        <v>磔</v>
      </c>
      <c r="K4193" s="3" t="b">
        <f t="shared" si="332"/>
        <v>1</v>
      </c>
    </row>
    <row r="4194" spans="2:11" x14ac:dyDescent="0.4">
      <c r="B4194" s="2" t="str" cm="1">
        <f t="array" ref="B4194">INDEX(JIS一覧!$A$1:$CQ$95, VALUE(LEFT(F4194, 2))+1, VALUE(RIGHT(F4194, 2))+1)</f>
        <v>擢</v>
      </c>
      <c r="E4194" s="1">
        <f t="shared" si="330"/>
        <v>502</v>
      </c>
      <c r="F4194" s="7">
        <v>3707</v>
      </c>
      <c r="G4194" s="9" t="str" cm="1">
        <f t="array" ref="G4194">IF(LEN(F4194)=4,"1-"&amp;LEFT(F4194,2)&amp;"-"&amp;RIGHT(F4194,2),IF(AND(F4194="",B4194&lt;&gt;""),FindJISCoordinate(B4194),"No Code"))</f>
        <v>1-37-07</v>
      </c>
      <c r="H4194" s="3">
        <f t="shared" si="331"/>
        <v>25826</v>
      </c>
      <c r="I4194" s="3" t="str">
        <f t="shared" si="333"/>
        <v>U+64E2</v>
      </c>
      <c r="J4194" s="3" t="str">
        <f t="shared" si="334"/>
        <v>擢</v>
      </c>
      <c r="K4194" s="3" t="b">
        <f t="shared" si="332"/>
        <v>1</v>
      </c>
    </row>
    <row r="4195" spans="2:11" x14ac:dyDescent="0.4">
      <c r="B4195" s="2"/>
      <c r="C4195" t="s">
        <v>12171</v>
      </c>
      <c r="E4195" s="1">
        <f t="shared" si="330"/>
        <v>502</v>
      </c>
      <c r="G4195" s="9" t="str" cm="1">
        <f t="array" ref="G4195">IF(LEN(F4195)=4,"1-"&amp;LEFT(F4195,2)&amp;"-"&amp;RIGHT(F4195,2),IF(AND(F4195="",B4195&lt;&gt;""),FindJISCoordinate(B4195),"No Code"))</f>
        <v>No Code</v>
      </c>
      <c r="H4195" s="3" t="str">
        <f t="shared" si="331"/>
        <v/>
      </c>
      <c r="I4195" s="3" t="str">
        <f t="shared" si="333"/>
        <v/>
      </c>
      <c r="J4195" s="3" t="str">
        <f t="shared" si="334"/>
        <v/>
      </c>
      <c r="K4195" s="3" t="b">
        <f t="shared" si="332"/>
        <v>1</v>
      </c>
    </row>
    <row r="4196" spans="2:11" x14ac:dyDescent="0.4">
      <c r="B4196" s="2" t="str" cm="1">
        <f t="array" ref="B4196">INDEX(JIS一覧!$A$1:$CQ$95, VALUE(LEFT(F4196, 2))+1, VALUE(RIGHT(F4196, 2))+1)</f>
        <v>濯</v>
      </c>
      <c r="E4196" s="1">
        <f t="shared" si="330"/>
        <v>502</v>
      </c>
      <c r="F4196" s="7">
        <v>3485</v>
      </c>
      <c r="G4196" s="9" t="str" cm="1">
        <f t="array" ref="G4196">IF(LEN(F4196)=4,"1-"&amp;LEFT(F4196,2)&amp;"-"&amp;RIGHT(F4196,2),IF(AND(F4196="",B4196&lt;&gt;""),FindJISCoordinate(B4196),"No Code"))</f>
        <v>1-34-85</v>
      </c>
      <c r="H4196" s="3">
        <f t="shared" si="331"/>
        <v>28655</v>
      </c>
      <c r="I4196" s="3" t="str">
        <f t="shared" si="333"/>
        <v>U+6FEF</v>
      </c>
      <c r="J4196" s="3" t="str">
        <f t="shared" si="334"/>
        <v>濯</v>
      </c>
      <c r="K4196" s="3" t="b">
        <f t="shared" si="332"/>
        <v>1</v>
      </c>
    </row>
    <row r="4197" spans="2:11" x14ac:dyDescent="0.4">
      <c r="B4197" s="2" t="str" cm="1">
        <f t="array" ref="B4197">INDEX(JIS一覧!$A$1:$CQ$95, VALUE(LEFT(F4197, 2))+1, VALUE(RIGHT(F4197, 2))+1)</f>
        <v>戳</v>
      </c>
      <c r="E4197" s="1">
        <f t="shared" si="330"/>
        <v>502</v>
      </c>
      <c r="F4197" s="7">
        <v>5707</v>
      </c>
      <c r="G4197" s="9" t="str" cm="1">
        <f t="array" ref="G4197">IF(LEN(F4197)=4,"1-"&amp;LEFT(F4197,2)&amp;"-"&amp;RIGHT(F4197,2),IF(AND(F4197="",B4197&lt;&gt;""),FindJISCoordinate(B4197),"No Code"))</f>
        <v>1-57-07</v>
      </c>
      <c r="H4197" s="3">
        <f t="shared" si="331"/>
        <v>25139</v>
      </c>
      <c r="I4197" s="3" t="str">
        <f t="shared" si="333"/>
        <v>U+6233</v>
      </c>
      <c r="J4197" s="3" t="str">
        <f t="shared" si="334"/>
        <v>戳</v>
      </c>
      <c r="K4197" s="3" t="b">
        <f t="shared" si="332"/>
        <v>1</v>
      </c>
    </row>
    <row r="4198" spans="2:11" x14ac:dyDescent="0.4">
      <c r="B4198" s="2" t="str" cm="1">
        <f t="array" ref="B4198">INDEX(JIS一覧!$A$1:$CQ$95, VALUE(LEFT(F4198, 2))+1, VALUE(RIGHT(F4198, 2))+1)</f>
        <v>謫</v>
      </c>
      <c r="E4198" s="1">
        <f t="shared" si="330"/>
        <v>502</v>
      </c>
      <c r="F4198" s="7">
        <v>7583</v>
      </c>
      <c r="G4198" s="9" t="str" cm="1">
        <f t="array" ref="G4198">IF(LEN(F4198)=4,"1-"&amp;LEFT(F4198,2)&amp;"-"&amp;RIGHT(F4198,2),IF(AND(F4198="",B4198&lt;&gt;""),FindJISCoordinate(B4198),"No Code"))</f>
        <v>1-75-83</v>
      </c>
      <c r="H4198" s="3">
        <f t="shared" si="331"/>
        <v>35627</v>
      </c>
      <c r="I4198" s="3" t="str">
        <f t="shared" si="333"/>
        <v>U+8B2B</v>
      </c>
      <c r="J4198" s="3" t="str">
        <f t="shared" si="334"/>
        <v>謫</v>
      </c>
      <c r="K4198" s="3" t="b">
        <f t="shared" si="332"/>
        <v>1</v>
      </c>
    </row>
    <row r="4199" spans="2:11" x14ac:dyDescent="0.4">
      <c r="B4199" s="2" t="str" cm="1">
        <f t="array" ref="B4199">INDEX(JIS一覧!$A$1:$CQ$95, VALUE(LEFT(F4199, 2))+1, VALUE(RIGHT(F4199, 2))+1)</f>
        <v>鐸</v>
      </c>
      <c r="E4199" s="1">
        <f t="shared" si="330"/>
        <v>502</v>
      </c>
      <c r="F4199" s="7">
        <v>3488</v>
      </c>
      <c r="G4199" s="9" t="str" cm="1">
        <f t="array" ref="G4199">IF(LEN(F4199)=4,"1-"&amp;LEFT(F4199,2)&amp;"-"&amp;RIGHT(F4199,2),IF(AND(F4199="",B4199&lt;&gt;""),FindJISCoordinate(B4199),"No Code"))</f>
        <v>1-34-88</v>
      </c>
      <c r="H4199" s="3">
        <f t="shared" si="331"/>
        <v>37944</v>
      </c>
      <c r="I4199" s="3" t="str">
        <f t="shared" si="333"/>
        <v>U+9438</v>
      </c>
      <c r="J4199" s="3" t="str">
        <f t="shared" si="334"/>
        <v>鐸</v>
      </c>
      <c r="K4199" s="3" t="b">
        <f t="shared" si="332"/>
        <v>1</v>
      </c>
    </row>
    <row r="4200" spans="2:11" x14ac:dyDescent="0.4">
      <c r="B4200" s="2" t="str" cm="1">
        <f t="array" ref="B4200">INDEX(JIS一覧!$A$1:$CQ$95, VALUE(LEFT(F4200, 2))+1, VALUE(RIGHT(F4200, 2))+1)</f>
        <v>諾</v>
      </c>
      <c r="E4200" s="1">
        <f t="shared" si="330"/>
        <v>502</v>
      </c>
      <c r="F4200" s="7">
        <v>3490</v>
      </c>
      <c r="G4200" s="9" t="str" cm="1">
        <f t="array" ref="G4200">IF(LEN(F4200)=4,"1-"&amp;LEFT(F4200,2)&amp;"-"&amp;RIGHT(F4200,2),IF(AND(F4200="",B4200&lt;&gt;""),FindJISCoordinate(B4200),"No Code"))</f>
        <v>1-34-90</v>
      </c>
      <c r="H4200" s="3">
        <f t="shared" si="331"/>
        <v>35582</v>
      </c>
      <c r="I4200" s="3" t="str">
        <f t="shared" si="333"/>
        <v>U+8AFE</v>
      </c>
      <c r="J4200" s="3" t="str">
        <f t="shared" si="334"/>
        <v>諾</v>
      </c>
      <c r="K4200" s="3" t="b">
        <f t="shared" si="332"/>
        <v>1</v>
      </c>
    </row>
    <row r="4201" spans="2:11" x14ac:dyDescent="0.4">
      <c r="B4201" s="2" t="str" cm="1">
        <f t="array" ref="B4201">INDEX(JIS一覧!$A$1:$CQ$95, VALUE(LEFT(F4201, 2))+1, VALUE(RIGHT(F4201, 2))+1)</f>
        <v>濁</v>
      </c>
      <c r="E4201" s="1">
        <f t="shared" si="330"/>
        <v>502</v>
      </c>
      <c r="F4201" s="7">
        <v>3489</v>
      </c>
      <c r="G4201" s="9" t="str" cm="1">
        <f t="array" ref="G4201">IF(LEN(F4201)=4,"1-"&amp;LEFT(F4201,2)&amp;"-"&amp;RIGHT(F4201,2),IF(AND(F4201="",B4201&lt;&gt;""),FindJISCoordinate(B4201),"No Code"))</f>
        <v>1-34-89</v>
      </c>
      <c r="H4201" s="3">
        <f t="shared" si="331"/>
        <v>28609</v>
      </c>
      <c r="I4201" s="3" t="str">
        <f t="shared" si="333"/>
        <v>U+6FC1</v>
      </c>
      <c r="J4201" s="3" t="str">
        <f t="shared" si="334"/>
        <v>濁</v>
      </c>
      <c r="K4201" s="3" t="b">
        <f t="shared" si="332"/>
        <v>1</v>
      </c>
    </row>
    <row r="4202" spans="2:11" x14ac:dyDescent="0.4">
      <c r="B4202" s="2" t="str" cm="1">
        <f t="array" ref="B4202">INDEX(JIS一覧!$A$1:$CQ$95, VALUE(LEFT(F4202, 2))+1, VALUE(RIGHT(F4202, 2))+1)</f>
        <v>凧</v>
      </c>
      <c r="E4202" s="1">
        <f t="shared" si="330"/>
        <v>502</v>
      </c>
      <c r="F4202" s="7">
        <v>3492</v>
      </c>
      <c r="G4202" s="9" t="str" cm="1">
        <f t="array" ref="G4202">IF(LEN(F4202)=4,"1-"&amp;LEFT(F4202,2)&amp;"-"&amp;RIGHT(F4202,2),IF(AND(F4202="",B4202&lt;&gt;""),FindJISCoordinate(B4202),"No Code"))</f>
        <v>1-34-92</v>
      </c>
      <c r="H4202" s="3">
        <f t="shared" si="331"/>
        <v>20967</v>
      </c>
      <c r="I4202" s="3" t="str">
        <f t="shared" si="333"/>
        <v>U+51E7</v>
      </c>
      <c r="J4202" s="3" t="str">
        <f t="shared" si="334"/>
        <v>凧</v>
      </c>
      <c r="K4202" s="3" t="b">
        <f t="shared" si="332"/>
        <v>1</v>
      </c>
    </row>
    <row r="4203" spans="2:11" x14ac:dyDescent="0.4">
      <c r="B4203" s="2" t="str" cm="1">
        <f t="array" ref="B4203">INDEX(JIS一覧!$A$1:$CQ$95, VALUE(LEFT(F4203, 2))+1, VALUE(RIGHT(F4203, 2))+1)</f>
        <v>襷</v>
      </c>
      <c r="E4203" s="1">
        <f t="shared" si="330"/>
        <v>502</v>
      </c>
      <c r="F4203" s="7">
        <v>7507</v>
      </c>
      <c r="G4203" s="9" t="str" cm="1">
        <f t="array" ref="G4203">IF(LEN(F4203)=4,"1-"&amp;LEFT(F4203,2)&amp;"-"&amp;RIGHT(F4203,2),IF(AND(F4203="",B4203&lt;&gt;""),FindJISCoordinate(B4203),"No Code"))</f>
        <v>1-75-07</v>
      </c>
      <c r="H4203" s="3">
        <f t="shared" si="331"/>
        <v>35191</v>
      </c>
      <c r="I4203" s="3" t="str">
        <f t="shared" si="333"/>
        <v>U+8977</v>
      </c>
      <c r="J4203" s="3" t="str">
        <f t="shared" si="334"/>
        <v>襷</v>
      </c>
      <c r="K4203" s="3" t="b">
        <f t="shared" si="332"/>
        <v>1</v>
      </c>
    </row>
    <row r="4204" spans="2:11" x14ac:dyDescent="0.4">
      <c r="B4204" s="2" t="str" cm="1">
        <f t="array" ref="B4204">INDEX(JIS一覧!$A$1:$CQ$95, VALUE(LEFT(F4204, 2))+1, VALUE(RIGHT(F4204, 2))+1)</f>
        <v>但</v>
      </c>
      <c r="E4204" s="1">
        <f t="shared" si="330"/>
        <v>502</v>
      </c>
      <c r="F4204" s="7">
        <v>3502</v>
      </c>
      <c r="G4204" s="9" t="str" cm="1">
        <f t="array" ref="G4204">IF(LEN(F4204)=4,"1-"&amp;LEFT(F4204,2)&amp;"-"&amp;RIGHT(F4204,2),IF(AND(F4204="",B4204&lt;&gt;""),FindJISCoordinate(B4204),"No Code"))</f>
        <v>1-35-02</v>
      </c>
      <c r="H4204" s="3">
        <f t="shared" si="331"/>
        <v>20294</v>
      </c>
      <c r="I4204" s="3" t="str">
        <f t="shared" si="333"/>
        <v>U+4F46</v>
      </c>
      <c r="J4204" s="3" t="str">
        <f t="shared" si="334"/>
        <v>但</v>
      </c>
      <c r="K4204" s="3" t="b">
        <f t="shared" si="332"/>
        <v>1</v>
      </c>
    </row>
    <row r="4205" spans="2:11" x14ac:dyDescent="0.4">
      <c r="B4205" s="1" t="s">
        <v>7324</v>
      </c>
      <c r="E4205" s="1">
        <f t="shared" si="330"/>
        <v>502</v>
      </c>
      <c r="G4205" s="9" t="str" cm="1">
        <f t="array" ref="G4205">IF(LEN(F4205)=4,"1-"&amp;LEFT(F4205,2)&amp;"-"&amp;RIGHT(F4205,2),IF(AND(F4205="",B4205&lt;&gt;""),FindJISCoordinate(B4205),"No Code"))</f>
        <v>2-03-91</v>
      </c>
      <c r="H4205" s="3">
        <f t="shared" si="331"/>
        <v>21747</v>
      </c>
      <c r="I4205" s="3" t="str">
        <f t="shared" si="333"/>
        <v>U+54F3</v>
      </c>
      <c r="J4205" s="3" t="str">
        <f t="shared" si="334"/>
        <v>哳</v>
      </c>
      <c r="K4205" s="3" t="b">
        <f t="shared" si="332"/>
        <v>1</v>
      </c>
    </row>
    <row r="4206" spans="2:11" x14ac:dyDescent="0.4">
      <c r="B4206" s="2" t="str" cm="1">
        <f t="array" ref="B4206">INDEX(JIS一覧!$A$1:$CQ$95, VALUE(LEFT(F4206, 2))+1, VALUE(RIGHT(F4206, 2))+1)</f>
        <v>達</v>
      </c>
      <c r="E4206" s="1">
        <f t="shared" si="330"/>
        <v>502</v>
      </c>
      <c r="F4206" s="7">
        <v>3503</v>
      </c>
      <c r="G4206" s="9" t="str" cm="1">
        <f t="array" ref="G4206">IF(LEN(F4206)=4,"1-"&amp;LEFT(F4206,2)&amp;"-"&amp;RIGHT(F4206,2),IF(AND(F4206="",B4206&lt;&gt;""),FindJISCoordinate(B4206),"No Code"))</f>
        <v>1-35-03</v>
      </c>
      <c r="H4206" s="3">
        <f t="shared" si="331"/>
        <v>36948</v>
      </c>
      <c r="I4206" s="3" t="str">
        <f t="shared" si="333"/>
        <v>U+9054</v>
      </c>
      <c r="J4206" s="3" t="str">
        <f t="shared" si="334"/>
        <v>達</v>
      </c>
      <c r="K4206" s="3" t="b">
        <f t="shared" si="332"/>
        <v>1</v>
      </c>
    </row>
    <row r="4207" spans="2:11" x14ac:dyDescent="0.4">
      <c r="B4207" s="2"/>
      <c r="C4207" t="s">
        <v>12172</v>
      </c>
      <c r="E4207" s="1">
        <f t="shared" si="330"/>
        <v>502</v>
      </c>
      <c r="G4207" s="9" t="str" cm="1">
        <f t="array" ref="G4207">IF(LEN(F4207)=4,"1-"&amp;LEFT(F4207,2)&amp;"-"&amp;RIGHT(F4207,2),IF(AND(F4207="",B4207&lt;&gt;""),FindJISCoordinate(B4207),"No Code"))</f>
        <v>No Code</v>
      </c>
      <c r="H4207" s="3" t="str">
        <f t="shared" si="331"/>
        <v/>
      </c>
      <c r="I4207" s="3" t="str">
        <f t="shared" si="333"/>
        <v/>
      </c>
      <c r="J4207" s="3" t="str">
        <f t="shared" si="334"/>
        <v/>
      </c>
      <c r="K4207" s="3" t="b">
        <f t="shared" si="332"/>
        <v>1</v>
      </c>
    </row>
    <row r="4208" spans="2:11" x14ac:dyDescent="0.4">
      <c r="B4208" s="2" t="str" cm="1">
        <f t="array" ref="B4208">INDEX(JIS一覧!$A$1:$CQ$95, VALUE(LEFT(F4208, 2))+1, VALUE(RIGHT(F4208, 2))+1)</f>
        <v>撻</v>
      </c>
      <c r="E4208" s="1">
        <f t="shared" si="330"/>
        <v>502</v>
      </c>
      <c r="F4208" s="7">
        <v>5805</v>
      </c>
      <c r="G4208" s="9" t="str" cm="1">
        <f t="array" ref="G4208">IF(LEN(F4208)=4,"1-"&amp;LEFT(F4208,2)&amp;"-"&amp;RIGHT(F4208,2),IF(AND(F4208="",B4208&lt;&gt;""),FindJISCoordinate(B4208),"No Code"))</f>
        <v>1-58-05</v>
      </c>
      <c r="H4208" s="3">
        <f t="shared" si="331"/>
        <v>25787</v>
      </c>
      <c r="I4208" s="3" t="str">
        <f t="shared" si="333"/>
        <v>U+64BB</v>
      </c>
      <c r="J4208" s="3" t="str">
        <f t="shared" si="334"/>
        <v>撻</v>
      </c>
      <c r="K4208" s="3" t="b">
        <f t="shared" si="332"/>
        <v>1</v>
      </c>
    </row>
    <row r="4209" spans="2:11" x14ac:dyDescent="0.4">
      <c r="B4209" s="2" t="str" cm="1">
        <f t="array" ref="B4209">INDEX(JIS一覧!$A$1:$CQ$95, VALUE(LEFT(F4209, 2))+1, VALUE(RIGHT(F4209, 2))+1)</f>
        <v>燵</v>
      </c>
      <c r="E4209" s="1">
        <f t="shared" si="330"/>
        <v>502</v>
      </c>
      <c r="F4209" s="7">
        <v>6393</v>
      </c>
      <c r="G4209" s="9" t="str" cm="1">
        <f t="array" ref="G4209">IF(LEN(F4209)=4,"1-"&amp;LEFT(F4209,2)&amp;"-"&amp;RIGHT(F4209,2),IF(AND(F4209="",B4209&lt;&gt;""),FindJISCoordinate(B4209),"No Code"))</f>
        <v>1-63-93</v>
      </c>
      <c r="H4209" s="3">
        <f t="shared" si="331"/>
        <v>29173</v>
      </c>
      <c r="I4209" s="3" t="str">
        <f t="shared" si="333"/>
        <v>U+71F5</v>
      </c>
      <c r="J4209" s="3" t="str">
        <f t="shared" si="334"/>
        <v>燵</v>
      </c>
      <c r="K4209" s="3" t="b">
        <f t="shared" si="332"/>
        <v>1</v>
      </c>
    </row>
    <row r="4210" spans="2:11" x14ac:dyDescent="0.4">
      <c r="B4210" s="2" t="str" cm="1">
        <f t="array" ref="B4210">INDEX(JIS一覧!$A$1:$CQ$95, VALUE(LEFT(F4210, 2))+1, VALUE(RIGHT(F4210, 2))+1)</f>
        <v>闥</v>
      </c>
      <c r="E4210" s="1">
        <f t="shared" si="330"/>
        <v>502</v>
      </c>
      <c r="F4210" s="7">
        <v>7982</v>
      </c>
      <c r="G4210" s="9" t="str" cm="1">
        <f t="array" ref="G4210">IF(LEN(F4210)=4,"1-"&amp;LEFT(F4210,2)&amp;"-"&amp;RIGHT(F4210,2),IF(AND(F4210="",B4210&lt;&gt;""),FindJISCoordinate(B4210),"No Code"))</f>
        <v>1-79-82</v>
      </c>
      <c r="H4210" s="3">
        <f t="shared" si="331"/>
        <v>38373</v>
      </c>
      <c r="I4210" s="3" t="str">
        <f t="shared" si="333"/>
        <v>U+95E5</v>
      </c>
      <c r="J4210" s="3" t="str">
        <f t="shared" si="334"/>
        <v>闥</v>
      </c>
      <c r="K4210" s="3" t="b">
        <f t="shared" si="332"/>
        <v>1</v>
      </c>
    </row>
    <row r="4211" spans="2:11" x14ac:dyDescent="0.4">
      <c r="B4211" s="2" t="str" cm="1">
        <f t="array" ref="B4211">INDEX(JIS一覧!$A$1:$CQ$95, VALUE(LEFT(F4211, 2))+1, VALUE(RIGHT(F4211, 2))+1)</f>
        <v>韃</v>
      </c>
      <c r="E4211" s="1">
        <f t="shared" si="330"/>
        <v>502</v>
      </c>
      <c r="F4211" s="7">
        <v>8071</v>
      </c>
      <c r="G4211" s="9" t="str" cm="1">
        <f t="array" ref="G4211">IF(LEN(F4211)=4,"1-"&amp;LEFT(F4211,2)&amp;"-"&amp;RIGHT(F4211,2),IF(AND(F4211="",B4211&lt;&gt;""),FindJISCoordinate(B4211),"No Code"))</f>
        <v>1-80-71</v>
      </c>
      <c r="H4211" s="3">
        <f t="shared" si="331"/>
        <v>38851</v>
      </c>
      <c r="I4211" s="3" t="str">
        <f t="shared" si="333"/>
        <v>U+97C3</v>
      </c>
      <c r="J4211" s="3" t="str">
        <f t="shared" si="334"/>
        <v>韃</v>
      </c>
      <c r="K4211" s="3" t="b">
        <f t="shared" si="332"/>
        <v>1</v>
      </c>
    </row>
    <row r="4212" spans="2:11" x14ac:dyDescent="0.4">
      <c r="B4212" s="2" t="str" cm="1">
        <f t="array" ref="B4212">INDEX(JIS一覧!$A$1:$CQ$95, VALUE(LEFT(F4212, 2))+1, VALUE(RIGHT(F4212, 2))+1)</f>
        <v>妲</v>
      </c>
      <c r="E4212" s="1">
        <f t="shared" si="330"/>
        <v>502</v>
      </c>
      <c r="F4212" s="7">
        <v>5307</v>
      </c>
      <c r="G4212" s="9" t="str" cm="1">
        <f t="array" ref="G4212">IF(LEN(F4212)=4,"1-"&amp;LEFT(F4212,2)&amp;"-"&amp;RIGHT(F4212,2),IF(AND(F4212="",B4212&lt;&gt;""),FindJISCoordinate(B4212),"No Code"))</f>
        <v>1-53-07</v>
      </c>
      <c r="H4212" s="3">
        <f t="shared" si="331"/>
        <v>22962</v>
      </c>
      <c r="I4212" s="3" t="str">
        <f t="shared" si="333"/>
        <v>U+59B2</v>
      </c>
      <c r="J4212" s="3" t="str">
        <f t="shared" si="334"/>
        <v>妲</v>
      </c>
      <c r="K4212" s="3" t="b">
        <f t="shared" si="332"/>
        <v>1</v>
      </c>
    </row>
    <row r="4213" spans="2:11" x14ac:dyDescent="0.4">
      <c r="B4213" s="2" t="str" cm="1">
        <f t="array" ref="B4213">INDEX(JIS一覧!$A$1:$CQ$95, VALUE(LEFT(F4213, 2))+1, VALUE(RIGHT(F4213, 2))+1)</f>
        <v>怛</v>
      </c>
      <c r="E4213" s="1">
        <f t="shared" si="330"/>
        <v>502</v>
      </c>
      <c r="F4213" s="7">
        <v>5569</v>
      </c>
      <c r="G4213" s="9" t="str" cm="1">
        <f t="array" ref="G4213">IF(LEN(F4213)=4,"1-"&amp;LEFT(F4213,2)&amp;"-"&amp;RIGHT(F4213,2),IF(AND(F4213="",B4213&lt;&gt;""),FindJISCoordinate(B4213),"No Code"))</f>
        <v>1-55-69</v>
      </c>
      <c r="H4213" s="3">
        <f t="shared" si="331"/>
        <v>24603</v>
      </c>
      <c r="I4213" s="3" t="str">
        <f t="shared" si="333"/>
        <v>U+601B</v>
      </c>
      <c r="J4213" s="3" t="str">
        <f t="shared" si="334"/>
        <v>怛</v>
      </c>
      <c r="K4213" s="3" t="b">
        <f t="shared" si="332"/>
        <v>1</v>
      </c>
    </row>
    <row r="4214" spans="2:11" x14ac:dyDescent="0.4">
      <c r="B4214" s="2" t="str" cm="1">
        <f t="array" ref="B4214">INDEX(JIS一覧!$A$1:$CQ$95, VALUE(LEFT(F4214, 2))+1, VALUE(RIGHT(F4214, 2))+1)</f>
        <v>脱</v>
      </c>
      <c r="E4214" s="1">
        <f t="shared" si="330"/>
        <v>502</v>
      </c>
      <c r="F4214" s="7">
        <v>3506</v>
      </c>
      <c r="G4214" s="9" t="str" cm="1">
        <f t="array" ref="G4214">IF(LEN(F4214)=4,"1-"&amp;LEFT(F4214,2)&amp;"-"&amp;RIGHT(F4214,2),IF(AND(F4214="",B4214&lt;&gt;""),FindJISCoordinate(B4214),"No Code"))</f>
        <v>1-35-06</v>
      </c>
      <c r="H4214" s="3">
        <f t="shared" si="331"/>
        <v>33073</v>
      </c>
      <c r="I4214" s="3" t="str">
        <f t="shared" si="333"/>
        <v>U+8131</v>
      </c>
      <c r="J4214" s="3" t="str">
        <f t="shared" si="334"/>
        <v>脱</v>
      </c>
      <c r="K4214" s="3" t="b">
        <f t="shared" si="332"/>
        <v>1</v>
      </c>
    </row>
    <row r="4215" spans="2:11" x14ac:dyDescent="0.4">
      <c r="B4215" s="2"/>
      <c r="C4215" t="s">
        <v>12173</v>
      </c>
      <c r="E4215" s="1">
        <f t="shared" ref="E4215:E4278" si="335">IF(D4215="",E4214,D4215+ROUNDUP(E4214-D4215,-2))</f>
        <v>502</v>
      </c>
      <c r="G4215" s="9" t="str" cm="1">
        <f t="array" ref="G4215">IF(LEN(F4215)=4,"1-"&amp;LEFT(F4215,2)&amp;"-"&amp;RIGHT(F4215,2),IF(AND(F4215="",B4215&lt;&gt;""),FindJISCoordinate(B4215),"No Code"))</f>
        <v>No Code</v>
      </c>
      <c r="H4215" s="3" t="str">
        <f t="shared" si="331"/>
        <v/>
      </c>
      <c r="I4215" s="3" t="str">
        <f t="shared" si="333"/>
        <v/>
      </c>
      <c r="J4215" s="3" t="str">
        <f t="shared" si="334"/>
        <v/>
      </c>
      <c r="K4215" s="3" t="b">
        <f t="shared" si="332"/>
        <v>1</v>
      </c>
    </row>
    <row r="4216" spans="2:11" x14ac:dyDescent="0.4">
      <c r="B4216" s="2" t="str" cm="1">
        <f t="array" ref="B4216">INDEX(JIS一覧!$A$1:$CQ$95, VALUE(LEFT(F4216, 2))+1, VALUE(RIGHT(F4216, 2))+1)</f>
        <v>奪</v>
      </c>
      <c r="E4216" s="1">
        <f t="shared" si="335"/>
        <v>502</v>
      </c>
      <c r="F4216" s="7">
        <v>3505</v>
      </c>
      <c r="G4216" s="9" t="str" cm="1">
        <f t="array" ref="G4216">IF(LEN(F4216)=4,"1-"&amp;LEFT(F4216,2)&amp;"-"&amp;RIGHT(F4216,2),IF(AND(F4216="",B4216&lt;&gt;""),FindJISCoordinate(B4216),"No Code"))</f>
        <v>1-35-05</v>
      </c>
      <c r="H4216" s="3">
        <f t="shared" si="331"/>
        <v>22890</v>
      </c>
      <c r="I4216" s="3" t="str">
        <f t="shared" si="333"/>
        <v>U+596A</v>
      </c>
      <c r="J4216" s="3" t="str">
        <f t="shared" si="334"/>
        <v>奪</v>
      </c>
      <c r="K4216" s="3" t="b">
        <f t="shared" si="332"/>
        <v>1</v>
      </c>
    </row>
    <row r="4217" spans="2:11" x14ac:dyDescent="0.4">
      <c r="B4217" s="2" t="str" cm="1">
        <f t="array" ref="B4217">INDEX(JIS一覧!$A$1:$CQ$95, VALUE(LEFT(F4217, 2))+1, VALUE(RIGHT(F4217, 2))+1)</f>
        <v>獺</v>
      </c>
      <c r="E4217" s="1">
        <f t="shared" si="335"/>
        <v>502</v>
      </c>
      <c r="F4217" s="7">
        <v>6460</v>
      </c>
      <c r="G4217" s="9" t="str" cm="1">
        <f t="array" ref="G4217">IF(LEN(F4217)=4,"1-"&amp;LEFT(F4217,2)&amp;"-"&amp;RIGHT(F4217,2),IF(AND(F4217="",B4217&lt;&gt;""),FindJISCoordinate(B4217),"No Code"))</f>
        <v>1-64-60</v>
      </c>
      <c r="H4217" s="3">
        <f t="shared" si="331"/>
        <v>29562</v>
      </c>
      <c r="I4217" s="3" t="str">
        <f t="shared" si="333"/>
        <v>U+737A</v>
      </c>
      <c r="J4217" s="3" t="str">
        <f t="shared" si="334"/>
        <v>獺</v>
      </c>
      <c r="K4217" s="3" t="b">
        <f t="shared" si="332"/>
        <v>1</v>
      </c>
    </row>
    <row r="4218" spans="2:11" x14ac:dyDescent="0.4">
      <c r="B4218" s="2" t="str" cm="1">
        <f t="array" ref="B4218">INDEX(JIS一覧!$A$1:$CQ$95, VALUE(LEFT(F4218, 2))+1, VALUE(RIGHT(F4218, 2))+1)</f>
        <v>棚</v>
      </c>
      <c r="E4218" s="1">
        <f t="shared" si="335"/>
        <v>502</v>
      </c>
      <c r="F4218" s="7">
        <v>3510</v>
      </c>
      <c r="G4218" s="9" t="str" cm="1">
        <f t="array" ref="G4218">IF(LEN(F4218)=4,"1-"&amp;LEFT(F4218,2)&amp;"-"&amp;RIGHT(F4218,2),IF(AND(F4218="",B4218&lt;&gt;""),FindJISCoordinate(B4218),"No Code"))</f>
        <v>1-35-10</v>
      </c>
      <c r="H4218" s="3">
        <f t="shared" si="331"/>
        <v>26842</v>
      </c>
      <c r="I4218" s="3" t="str">
        <f t="shared" si="333"/>
        <v>U+68DA</v>
      </c>
      <c r="J4218" s="3" t="str">
        <f t="shared" si="334"/>
        <v>棚</v>
      </c>
      <c r="K4218" s="3" t="b">
        <f t="shared" si="332"/>
        <v>1</v>
      </c>
    </row>
    <row r="4219" spans="2:11" x14ac:dyDescent="0.4">
      <c r="B4219" s="2"/>
      <c r="C4219" t="s">
        <v>12174</v>
      </c>
      <c r="E4219" s="1">
        <f t="shared" si="335"/>
        <v>502</v>
      </c>
      <c r="G4219" s="9" t="str" cm="1">
        <f t="array" ref="G4219">IF(LEN(F4219)=4,"1-"&amp;LEFT(F4219,2)&amp;"-"&amp;RIGHT(F4219,2),IF(AND(F4219="",B4219&lt;&gt;""),FindJISCoordinate(B4219),"No Code"))</f>
        <v>No Code</v>
      </c>
      <c r="H4219" s="3" t="str">
        <f t="shared" si="331"/>
        <v/>
      </c>
      <c r="I4219" s="3" t="str">
        <f t="shared" si="333"/>
        <v/>
      </c>
      <c r="J4219" s="3" t="str">
        <f t="shared" si="334"/>
        <v/>
      </c>
      <c r="K4219" s="3" t="b">
        <f t="shared" si="332"/>
        <v>1</v>
      </c>
    </row>
    <row r="4220" spans="2:11" x14ac:dyDescent="0.4">
      <c r="B4220" s="1" t="s">
        <v>7482</v>
      </c>
      <c r="E4220" s="1">
        <f t="shared" si="335"/>
        <v>502</v>
      </c>
      <c r="G4220" s="9" t="str" cm="1">
        <f t="array" ref="G4220">IF(LEN(F4220)=4,"1-"&amp;LEFT(F4220,2)&amp;"-"&amp;RIGHT(F4220,2),IF(AND(F4220="",B4220&lt;&gt;""),FindJISCoordinate(B4220),"No Code"))</f>
        <v>2-87-80</v>
      </c>
      <c r="H4220" s="3">
        <f t="shared" si="331"/>
        <v>34766</v>
      </c>
      <c r="I4220" s="3" t="str">
        <f t="shared" si="333"/>
        <v>U+87CE</v>
      </c>
      <c r="J4220" s="3" t="str">
        <f t="shared" si="334"/>
        <v>蟎</v>
      </c>
      <c r="K4220" s="3" t="b">
        <f t="shared" si="332"/>
        <v>1</v>
      </c>
    </row>
    <row r="4221" spans="2:11" x14ac:dyDescent="0.4">
      <c r="B4221" s="2" t="str" cm="1">
        <f t="array" ref="B4221">INDEX(JIS一覧!$A$1:$CQ$95, VALUE(LEFT(F4221, 2))+1, VALUE(RIGHT(F4221, 2))+1)</f>
        <v>誰</v>
      </c>
      <c r="E4221" s="1">
        <f t="shared" si="335"/>
        <v>502</v>
      </c>
      <c r="F4221" s="7">
        <v>3515</v>
      </c>
      <c r="G4221" s="9" t="str" cm="1">
        <f t="array" ref="G4221">IF(LEN(F4221)=4,"1-"&amp;LEFT(F4221,2)&amp;"-"&amp;RIGHT(F4221,2),IF(AND(F4221="",B4221&lt;&gt;""),FindJISCoordinate(B4221),"No Code"))</f>
        <v>1-35-15</v>
      </c>
      <c r="H4221" s="3">
        <f t="shared" si="331"/>
        <v>35504</v>
      </c>
      <c r="I4221" s="3" t="str">
        <f t="shared" si="333"/>
        <v>U+8AB0</v>
      </c>
      <c r="J4221" s="3" t="str">
        <f t="shared" si="334"/>
        <v>誰</v>
      </c>
      <c r="K4221" s="3" t="b">
        <f t="shared" si="332"/>
        <v>1</v>
      </c>
    </row>
    <row r="4222" spans="2:11" x14ac:dyDescent="0.4">
      <c r="B4222" s="2" t="str" cm="1">
        <f t="array" ref="B4222">INDEX(JIS一覧!$A$1:$CQ$95, VALUE(LEFT(F4222, 2))+1, VALUE(RIGHT(F4222, 2))+1)</f>
        <v>丹</v>
      </c>
      <c r="E4222" s="1">
        <f t="shared" si="335"/>
        <v>502</v>
      </c>
      <c r="F4222" s="7">
        <v>3516</v>
      </c>
      <c r="G4222" s="9" t="str" cm="1">
        <f t="array" ref="G4222">IF(LEN(F4222)=4,"1-"&amp;LEFT(F4222,2)&amp;"-"&amp;RIGHT(F4222,2),IF(AND(F4222="",B4222&lt;&gt;""),FindJISCoordinate(B4222),"No Code"))</f>
        <v>1-35-16</v>
      </c>
      <c r="H4222" s="3">
        <f t="shared" si="331"/>
        <v>20025</v>
      </c>
      <c r="I4222" s="3" t="str">
        <f t="shared" si="333"/>
        <v>U+4E39</v>
      </c>
      <c r="J4222" s="3" t="str">
        <f t="shared" si="334"/>
        <v>丹</v>
      </c>
      <c r="K4222" s="3" t="b">
        <f t="shared" si="332"/>
        <v>1</v>
      </c>
    </row>
    <row r="4223" spans="2:11" x14ac:dyDescent="0.4">
      <c r="B4223" s="2" t="str" cm="1">
        <f t="array" ref="B4223">INDEX(JIS一覧!$A$1:$CQ$95, VALUE(LEFT(F4223, 2))+1, VALUE(RIGHT(F4223, 2))+1)</f>
        <v>旦</v>
      </c>
      <c r="E4223" s="1">
        <f t="shared" si="335"/>
        <v>502</v>
      </c>
      <c r="F4223" s="7">
        <v>3522</v>
      </c>
      <c r="G4223" s="9" t="str" cm="1">
        <f t="array" ref="G4223">IF(LEN(F4223)=4,"1-"&amp;LEFT(F4223,2)&amp;"-"&amp;RIGHT(F4223,2),IF(AND(F4223="",B4223&lt;&gt;""),FindJISCoordinate(B4223),"No Code"))</f>
        <v>1-35-22</v>
      </c>
      <c r="H4223" s="3">
        <f t="shared" si="331"/>
        <v>26086</v>
      </c>
      <c r="I4223" s="3" t="str">
        <f t="shared" si="333"/>
        <v>U+65E6</v>
      </c>
      <c r="J4223" s="3" t="str">
        <f t="shared" si="334"/>
        <v>旦</v>
      </c>
      <c r="K4223" s="3" t="b">
        <f t="shared" si="332"/>
        <v>1</v>
      </c>
    </row>
    <row r="4224" spans="2:11" x14ac:dyDescent="0.4">
      <c r="B4224" s="2" t="str" cm="1">
        <f t="array" ref="B4224">INDEX(JIS一覧!$A$1:$CQ$95, VALUE(LEFT(F4224, 2))+1, VALUE(RIGHT(F4224, 2))+1)</f>
        <v>坦</v>
      </c>
      <c r="E4224" s="1">
        <f t="shared" si="335"/>
        <v>502</v>
      </c>
      <c r="F4224" s="7">
        <v>3519</v>
      </c>
      <c r="G4224" s="9" t="str" cm="1">
        <f t="array" ref="G4224">IF(LEN(F4224)=4,"1-"&amp;LEFT(F4224,2)&amp;"-"&amp;RIGHT(F4224,2),IF(AND(F4224="",B4224&lt;&gt;""),FindJISCoordinate(B4224),"No Code"))</f>
        <v>1-35-19</v>
      </c>
      <c r="H4224" s="3">
        <f t="shared" si="331"/>
        <v>22374</v>
      </c>
      <c r="I4224" s="3" t="str">
        <f t="shared" si="333"/>
        <v>U+5766</v>
      </c>
      <c r="J4224" s="3" t="str">
        <f t="shared" si="334"/>
        <v>坦</v>
      </c>
      <c r="K4224" s="3" t="b">
        <f t="shared" si="332"/>
        <v>1</v>
      </c>
    </row>
    <row r="4225" spans="2:11" x14ac:dyDescent="0.4">
      <c r="B4225" s="2" t="str" cm="1">
        <f t="array" ref="B4225">INDEX(JIS一覧!$A$1:$CQ$95, VALUE(LEFT(F4225, 2))+1, VALUE(RIGHT(F4225, 2))+1)</f>
        <v>担</v>
      </c>
      <c r="E4225" s="1">
        <f t="shared" si="335"/>
        <v>502</v>
      </c>
      <c r="F4225" s="7">
        <v>3520</v>
      </c>
      <c r="G4225" s="9" t="str" cm="1">
        <f t="array" ref="G4225">IF(LEN(F4225)=4,"1-"&amp;LEFT(F4225,2)&amp;"-"&amp;RIGHT(F4225,2),IF(AND(F4225="",B4225&lt;&gt;""),FindJISCoordinate(B4225),"No Code"))</f>
        <v>1-35-20</v>
      </c>
      <c r="H4225" s="3">
        <f t="shared" si="331"/>
        <v>25285</v>
      </c>
      <c r="I4225" s="3" t="str">
        <f t="shared" si="333"/>
        <v>U+62C5</v>
      </c>
      <c r="J4225" s="3" t="str">
        <f t="shared" si="334"/>
        <v>担</v>
      </c>
      <c r="K4225" s="3" t="b">
        <f t="shared" si="332"/>
        <v>1</v>
      </c>
    </row>
    <row r="4226" spans="2:11" x14ac:dyDescent="0.4">
      <c r="B4226" s="2" t="str" cm="1">
        <f t="array" ref="B4226">INDEX(JIS一覧!$A$1:$CQ$95, VALUE(LEFT(F4226, 2))+1, VALUE(RIGHT(F4226, 2))+1)</f>
        <v>擔</v>
      </c>
      <c r="C4226" t="s">
        <v>12175</v>
      </c>
      <c r="E4226" s="1">
        <f t="shared" si="335"/>
        <v>502</v>
      </c>
      <c r="F4226" s="7">
        <v>5731</v>
      </c>
      <c r="G4226" s="9" t="str" cm="1">
        <f t="array" ref="G4226">IF(LEN(F4226)=4,"1-"&amp;LEFT(F4226,2)&amp;"-"&amp;RIGHT(F4226,2),IF(AND(F4226="",B4226&lt;&gt;""),FindJISCoordinate(B4226),"No Code"))</f>
        <v>1-57-31</v>
      </c>
      <c r="H4226" s="3">
        <f t="shared" ref="H4226:H4289" si="336">IFERROR(_xlfn.UNICODE(B4226),"")</f>
        <v>25812</v>
      </c>
      <c r="I4226" s="3" t="str">
        <f t="shared" si="333"/>
        <v>U+64D4</v>
      </c>
      <c r="J4226" s="3" t="str">
        <f t="shared" si="334"/>
        <v>擔</v>
      </c>
      <c r="K4226" s="3" t="b">
        <f t="shared" ref="K4226:K4289" si="337">B4226=J4226</f>
        <v>1</v>
      </c>
    </row>
    <row r="4227" spans="2:11" x14ac:dyDescent="0.4">
      <c r="B4227" s="2" t="str" cm="1">
        <f t="array" ref="B4227">INDEX(JIS一覧!$A$1:$CQ$95, VALUE(LEFT(F4227, 2))+1, VALUE(RIGHT(F4227, 2))+1)</f>
        <v>単</v>
      </c>
      <c r="E4227" s="1">
        <f t="shared" si="335"/>
        <v>502</v>
      </c>
      <c r="F4227" s="7">
        <v>3517</v>
      </c>
      <c r="G4227" s="9" t="str" cm="1">
        <f t="array" ref="G4227">IF(LEN(F4227)=4,"1-"&amp;LEFT(F4227,2)&amp;"-"&amp;RIGHT(F4227,2),IF(AND(F4227="",B4227&lt;&gt;""),FindJISCoordinate(B4227),"No Code"))</f>
        <v>1-35-17</v>
      </c>
      <c r="H4227" s="3">
        <f t="shared" si="336"/>
        <v>21336</v>
      </c>
      <c r="I4227" s="3" t="str">
        <f t="shared" si="333"/>
        <v>U+5358</v>
      </c>
      <c r="J4227" s="3" t="str">
        <f t="shared" si="334"/>
        <v>単</v>
      </c>
      <c r="K4227" s="3" t="b">
        <f t="shared" si="337"/>
        <v>1</v>
      </c>
    </row>
    <row r="4228" spans="2:11" x14ac:dyDescent="0.4">
      <c r="B4228" s="2" t="str" cm="1">
        <f t="array" ref="B4228">INDEX(JIS一覧!$A$1:$CQ$95, VALUE(LEFT(F4228, 2))+1, VALUE(RIGHT(F4228, 2))+1)</f>
        <v>單</v>
      </c>
      <c r="C4228" t="s">
        <v>12176</v>
      </c>
      <c r="E4228" s="1">
        <f t="shared" si="335"/>
        <v>502</v>
      </c>
      <c r="F4228" s="7">
        <v>5137</v>
      </c>
      <c r="G4228" s="9" t="str" cm="1">
        <f t="array" ref="G4228">IF(LEN(F4228)=4,"1-"&amp;LEFT(F4228,2)&amp;"-"&amp;RIGHT(F4228,2),IF(AND(F4228="",B4228&lt;&gt;""),FindJISCoordinate(B4228),"No Code"))</f>
        <v>1-51-37</v>
      </c>
      <c r="H4228" s="3">
        <f t="shared" si="336"/>
        <v>21934</v>
      </c>
      <c r="I4228" s="3" t="str">
        <f t="shared" si="333"/>
        <v>U+55AE</v>
      </c>
      <c r="J4228" s="3" t="str">
        <f t="shared" si="334"/>
        <v>單</v>
      </c>
      <c r="K4228" s="3" t="b">
        <f t="shared" si="337"/>
        <v>1</v>
      </c>
    </row>
    <row r="4229" spans="2:11" x14ac:dyDescent="0.4">
      <c r="B4229" s="2" t="str" cm="1">
        <f t="array" ref="B4229">INDEX(JIS一覧!$A$1:$CQ$95, VALUE(LEFT(F4229, 2))+1, VALUE(RIGHT(F4229, 2))+1)</f>
        <v>炭</v>
      </c>
      <c r="E4229" s="1">
        <f t="shared" si="335"/>
        <v>502</v>
      </c>
      <c r="F4229" s="7">
        <v>3526</v>
      </c>
      <c r="G4229" s="9" t="str" cm="1">
        <f t="array" ref="G4229">IF(LEN(F4229)=4,"1-"&amp;LEFT(F4229,2)&amp;"-"&amp;RIGHT(F4229,2),IF(AND(F4229="",B4229&lt;&gt;""),FindJISCoordinate(B4229),"No Code"))</f>
        <v>1-35-26</v>
      </c>
      <c r="H4229" s="3">
        <f t="shared" si="336"/>
        <v>28845</v>
      </c>
      <c r="I4229" s="3" t="str">
        <f t="shared" si="333"/>
        <v>U+70AD</v>
      </c>
      <c r="J4229" s="3" t="str">
        <f t="shared" si="334"/>
        <v>炭</v>
      </c>
      <c r="K4229" s="3" t="b">
        <f t="shared" si="337"/>
        <v>1</v>
      </c>
    </row>
    <row r="4230" spans="2:11" x14ac:dyDescent="0.4">
      <c r="B4230" s="2" t="str" cm="1">
        <f t="array" ref="B4230">INDEX(JIS一覧!$A$1:$CQ$95, VALUE(LEFT(F4230, 2))+1, VALUE(RIGHT(F4230, 2))+1)</f>
        <v>眈</v>
      </c>
      <c r="E4230" s="1">
        <f t="shared" si="335"/>
        <v>502</v>
      </c>
      <c r="F4230" s="7">
        <v>6630</v>
      </c>
      <c r="G4230" s="9" t="str" cm="1">
        <f t="array" ref="G4230">IF(LEN(F4230)=4,"1-"&amp;LEFT(F4230,2)&amp;"-"&amp;RIGHT(F4230,2),IF(AND(F4230="",B4230&lt;&gt;""),FindJISCoordinate(B4230),"No Code"))</f>
        <v>1-66-30</v>
      </c>
      <c r="H4230" s="3">
        <f t="shared" si="336"/>
        <v>30472</v>
      </c>
      <c r="I4230" s="3" t="str">
        <f t="shared" si="333"/>
        <v>U+7708</v>
      </c>
      <c r="J4230" s="3" t="str">
        <f t="shared" si="334"/>
        <v>眈</v>
      </c>
      <c r="K4230" s="3" t="b">
        <f t="shared" si="337"/>
        <v>1</v>
      </c>
    </row>
    <row r="4231" spans="2:11" x14ac:dyDescent="0.4">
      <c r="B4231" s="2" t="str" cm="1">
        <f t="array" ref="B4231">INDEX(JIS一覧!$A$1:$CQ$95, VALUE(LEFT(F4231, 2))+1, VALUE(RIGHT(F4231, 2))+1)</f>
        <v>胆</v>
      </c>
      <c r="E4231" s="1">
        <f t="shared" si="335"/>
        <v>502</v>
      </c>
      <c r="F4231" s="7">
        <v>3532</v>
      </c>
      <c r="G4231" s="9" t="str" cm="1">
        <f t="array" ref="G4231">IF(LEN(F4231)=4,"1-"&amp;LEFT(F4231,2)&amp;"-"&amp;RIGHT(F4231,2),IF(AND(F4231="",B4231&lt;&gt;""),FindJISCoordinate(B4231),"No Code"))</f>
        <v>1-35-32</v>
      </c>
      <c r="H4231" s="3">
        <f t="shared" si="336"/>
        <v>32966</v>
      </c>
      <c r="I4231" s="3" t="str">
        <f t="shared" si="333"/>
        <v>U+80C6</v>
      </c>
      <c r="J4231" s="3" t="str">
        <f t="shared" si="334"/>
        <v>胆</v>
      </c>
      <c r="K4231" s="3" t="b">
        <f t="shared" si="337"/>
        <v>1</v>
      </c>
    </row>
    <row r="4232" spans="2:11" x14ac:dyDescent="0.4">
      <c r="B4232" s="2" t="str" cm="1">
        <f t="array" ref="B4232">INDEX(JIS一覧!$A$1:$CQ$95, VALUE(LEFT(F4232, 2))+1, VALUE(RIGHT(F4232, 2))+1)</f>
        <v>膽</v>
      </c>
      <c r="C4232" t="s">
        <v>12177</v>
      </c>
      <c r="E4232" s="1">
        <f t="shared" si="335"/>
        <v>502</v>
      </c>
      <c r="F4232" s="7">
        <v>7128</v>
      </c>
      <c r="G4232" s="9" t="str" cm="1">
        <f t="array" ref="G4232">IF(LEN(F4232)=4,"1-"&amp;LEFT(F4232,2)&amp;"-"&amp;RIGHT(F4232,2),IF(AND(F4232="",B4232&lt;&gt;""),FindJISCoordinate(B4232),"No Code"))</f>
        <v>1-71-28</v>
      </c>
      <c r="H4232" s="3">
        <f t="shared" si="336"/>
        <v>33213</v>
      </c>
      <c r="I4232" s="3" t="str">
        <f t="shared" si="333"/>
        <v>U+81BD</v>
      </c>
      <c r="J4232" s="3" t="str">
        <f t="shared" si="334"/>
        <v>膽</v>
      </c>
      <c r="K4232" s="3" t="b">
        <f t="shared" si="337"/>
        <v>1</v>
      </c>
    </row>
    <row r="4233" spans="2:11" x14ac:dyDescent="0.4">
      <c r="B4233" s="2" t="str" cm="1">
        <f t="array" ref="B4233">INDEX(JIS一覧!$A$1:$CQ$95, VALUE(LEFT(F4233, 2))+1, VALUE(RIGHT(F4233, 2))+1)</f>
        <v>疸</v>
      </c>
      <c r="E4233" s="1">
        <f t="shared" si="335"/>
        <v>502</v>
      </c>
      <c r="F4233" s="7">
        <v>6553</v>
      </c>
      <c r="G4233" s="9" t="str" cm="1">
        <f t="array" ref="G4233">IF(LEN(F4233)=4,"1-"&amp;LEFT(F4233,2)&amp;"-"&amp;RIGHT(F4233,2),IF(AND(F4233="",B4233&lt;&gt;""),FindJISCoordinate(B4233),"No Code"))</f>
        <v>1-65-53</v>
      </c>
      <c r="H4233" s="3">
        <f t="shared" si="336"/>
        <v>30136</v>
      </c>
      <c r="I4233" s="3" t="str">
        <f t="shared" si="333"/>
        <v>U+75B8</v>
      </c>
      <c r="J4233" s="3" t="str">
        <f t="shared" si="334"/>
        <v>疸</v>
      </c>
      <c r="K4233" s="3" t="b">
        <f t="shared" si="337"/>
        <v>1</v>
      </c>
    </row>
    <row r="4234" spans="2:11" x14ac:dyDescent="0.4">
      <c r="B4234" s="2" t="str" cm="1">
        <f t="array" ref="B4234">INDEX(JIS一覧!$A$1:$CQ$95, VALUE(LEFT(F4234, 2))+1, VALUE(RIGHT(F4234, 2))+1)</f>
        <v>站</v>
      </c>
      <c r="E4234" s="1">
        <f t="shared" si="335"/>
        <v>502</v>
      </c>
      <c r="F4234" s="7">
        <v>6775</v>
      </c>
      <c r="G4234" s="9" t="str" cm="1">
        <f t="array" ref="G4234">IF(LEN(F4234)=4,"1-"&amp;LEFT(F4234,2)&amp;"-"&amp;RIGHT(F4234,2),IF(AND(F4234="",B4234&lt;&gt;""),FindJISCoordinate(B4234),"No Code"))</f>
        <v>1-67-75</v>
      </c>
      <c r="H4234" s="3">
        <f t="shared" si="336"/>
        <v>31449</v>
      </c>
      <c r="I4234" s="3" t="str">
        <f t="shared" ref="I4234:I4297" si="338">IFERROR("U+"&amp;DEC2HEX(H4234),"")</f>
        <v>U+7AD9</v>
      </c>
      <c r="J4234" s="3" t="str">
        <f t="shared" ref="J4234:J4297" si="339">IFERROR(_xlfn.UNICHAR(H4234),"")</f>
        <v>站</v>
      </c>
      <c r="K4234" s="3" t="b">
        <f t="shared" si="337"/>
        <v>1</v>
      </c>
    </row>
    <row r="4235" spans="2:11" x14ac:dyDescent="0.4">
      <c r="B4235" s="2" t="str" cm="1">
        <f t="array" ref="B4235">INDEX(JIS一覧!$A$1:$CQ$95, VALUE(LEFT(F4235, 2))+1, VALUE(RIGHT(F4235, 2))+1)</f>
        <v>耽</v>
      </c>
      <c r="E4235" s="1">
        <f t="shared" si="335"/>
        <v>502</v>
      </c>
      <c r="F4235" s="7">
        <v>3531</v>
      </c>
      <c r="G4235" s="9" t="str" cm="1">
        <f t="array" ref="G4235">IF(LEN(F4235)=4,"1-"&amp;LEFT(F4235,2)&amp;"-"&amp;RIGHT(F4235,2),IF(AND(F4235="",B4235&lt;&gt;""),FindJISCoordinate(B4235),"No Code"))</f>
        <v>1-35-31</v>
      </c>
      <c r="H4235" s="3">
        <f t="shared" si="336"/>
        <v>32829</v>
      </c>
      <c r="I4235" s="3" t="str">
        <f t="shared" si="338"/>
        <v>U+803D</v>
      </c>
      <c r="J4235" s="3" t="str">
        <f t="shared" si="339"/>
        <v>耽</v>
      </c>
      <c r="K4235" s="3" t="b">
        <f t="shared" si="337"/>
        <v>1</v>
      </c>
    </row>
    <row r="4236" spans="2:11" x14ac:dyDescent="0.4">
      <c r="B4236" s="2" t="str" cm="1">
        <f t="array" ref="B4236">INDEX(JIS一覧!$A$1:$CQ$95, VALUE(LEFT(F4236, 2))+1, VALUE(RIGHT(F4236, 2))+1)</f>
        <v>袒</v>
      </c>
      <c r="E4236" s="1">
        <f t="shared" si="335"/>
        <v>502</v>
      </c>
      <c r="F4236" s="7">
        <v>7456</v>
      </c>
      <c r="G4236" s="9" t="str" cm="1">
        <f t="array" ref="G4236">IF(LEN(F4236)=4,"1-"&amp;LEFT(F4236,2)&amp;"-"&amp;RIGHT(F4236,2),IF(AND(F4236="",B4236&lt;&gt;""),FindJISCoordinate(B4236),"No Code"))</f>
        <v>1-74-56</v>
      </c>
      <c r="H4236" s="3">
        <f t="shared" si="336"/>
        <v>34962</v>
      </c>
      <c r="I4236" s="3" t="str">
        <f t="shared" si="338"/>
        <v>U+8892</v>
      </c>
      <c r="J4236" s="3" t="str">
        <f t="shared" si="339"/>
        <v>袒</v>
      </c>
      <c r="K4236" s="3" t="b">
        <f t="shared" si="337"/>
        <v>1</v>
      </c>
    </row>
    <row r="4237" spans="2:11" x14ac:dyDescent="0.4">
      <c r="B4237" s="2" t="str" cm="1">
        <f t="array" ref="B4237">INDEX(JIS一覧!$A$1:$CQ$95, VALUE(LEFT(F4237, 2))+1, VALUE(RIGHT(F4237, 2))+1)</f>
        <v>啖</v>
      </c>
      <c r="E4237" s="1">
        <f t="shared" si="335"/>
        <v>502</v>
      </c>
      <c r="F4237" s="7">
        <v>5123</v>
      </c>
      <c r="G4237" s="9" t="str" cm="1">
        <f t="array" ref="G4237">IF(LEN(F4237)=4,"1-"&amp;LEFT(F4237,2)&amp;"-"&amp;RIGHT(F4237,2),IF(AND(F4237="",B4237&lt;&gt;""),FindJISCoordinate(B4237),"No Code"))</f>
        <v>1-51-23</v>
      </c>
      <c r="H4237" s="3">
        <f t="shared" si="336"/>
        <v>21846</v>
      </c>
      <c r="I4237" s="3" t="str">
        <f t="shared" si="338"/>
        <v>U+5556</v>
      </c>
      <c r="J4237" s="3" t="str">
        <f t="shared" si="339"/>
        <v>啖</v>
      </c>
      <c r="K4237" s="3" t="b">
        <f t="shared" si="337"/>
        <v>1</v>
      </c>
    </row>
    <row r="4238" spans="2:11" x14ac:dyDescent="0.4">
      <c r="B4238" s="2" t="str" cm="1">
        <f t="array" ref="B4238">INDEX(JIS一覧!$A$1:$CQ$95, VALUE(LEFT(F4238, 2))+1, VALUE(RIGHT(F4238, 2))+1)</f>
        <v>啗</v>
      </c>
      <c r="C4238" t="s">
        <v>12178</v>
      </c>
      <c r="E4238" s="1">
        <f t="shared" si="335"/>
        <v>502</v>
      </c>
      <c r="F4238" s="7">
        <v>5124</v>
      </c>
      <c r="G4238" s="9" t="str" cm="1">
        <f t="array" ref="G4238">IF(LEN(F4238)=4,"1-"&amp;LEFT(F4238,2)&amp;"-"&amp;RIGHT(F4238,2),IF(AND(F4238="",B4238&lt;&gt;""),FindJISCoordinate(B4238),"No Code"))</f>
        <v>1-51-24</v>
      </c>
      <c r="H4238" s="3">
        <f t="shared" si="336"/>
        <v>21847</v>
      </c>
      <c r="I4238" s="3" t="str">
        <f t="shared" si="338"/>
        <v>U+5557</v>
      </c>
      <c r="J4238" s="3" t="str">
        <f t="shared" si="339"/>
        <v>啗</v>
      </c>
      <c r="K4238" s="3" t="b">
        <f t="shared" si="337"/>
        <v>1</v>
      </c>
    </row>
    <row r="4239" spans="2:11" x14ac:dyDescent="0.4">
      <c r="B4239" s="2" t="str" cm="1">
        <f t="array" ref="B4239">INDEX(JIS一覧!$A$1:$CQ$95, VALUE(LEFT(F4239, 2))+1, VALUE(RIGHT(F4239, 2))+1)</f>
        <v>探</v>
      </c>
      <c r="E4239" s="1">
        <f t="shared" si="335"/>
        <v>502</v>
      </c>
      <c r="F4239" s="7">
        <v>3521</v>
      </c>
      <c r="G4239" s="9" t="str" cm="1">
        <f t="array" ref="G4239">IF(LEN(F4239)=4,"1-"&amp;LEFT(F4239,2)&amp;"-"&amp;RIGHT(F4239,2),IF(AND(F4239="",B4239&lt;&gt;""),FindJISCoordinate(B4239),"No Code"))</f>
        <v>1-35-21</v>
      </c>
      <c r="H4239" s="3">
        <f t="shared" si="336"/>
        <v>25506</v>
      </c>
      <c r="I4239" s="3" t="str">
        <f t="shared" si="338"/>
        <v>U+63A2</v>
      </c>
      <c r="J4239" s="3" t="str">
        <f t="shared" si="339"/>
        <v>探</v>
      </c>
      <c r="K4239" s="3" t="b">
        <f t="shared" si="337"/>
        <v>1</v>
      </c>
    </row>
    <row r="4240" spans="2:11" x14ac:dyDescent="0.4">
      <c r="B4240" s="2" t="str" cm="1">
        <f t="array" ref="B4240">INDEX(JIS一覧!$A$1:$CQ$95, VALUE(LEFT(F4240, 2))+1, VALUE(RIGHT(F4240, 2))+1)</f>
        <v>淡</v>
      </c>
      <c r="E4240" s="1">
        <f t="shared" si="335"/>
        <v>502</v>
      </c>
      <c r="F4240" s="7">
        <v>3524</v>
      </c>
      <c r="G4240" s="9" t="str" cm="1">
        <f t="array" ref="G4240">IF(LEN(F4240)=4,"1-"&amp;LEFT(F4240,2)&amp;"-"&amp;RIGHT(F4240,2),IF(AND(F4240="",B4240&lt;&gt;""),FindJISCoordinate(B4240),"No Code"))</f>
        <v>1-35-24</v>
      </c>
      <c r="H4240" s="3">
        <f t="shared" si="336"/>
        <v>28129</v>
      </c>
      <c r="I4240" s="3" t="str">
        <f t="shared" si="338"/>
        <v>U+6DE1</v>
      </c>
      <c r="J4240" s="3" t="str">
        <f t="shared" si="339"/>
        <v>淡</v>
      </c>
      <c r="K4240" s="3" t="b">
        <f t="shared" si="337"/>
        <v>1</v>
      </c>
    </row>
    <row r="4241" spans="2:11" x14ac:dyDescent="0.4">
      <c r="B4241" s="2" t="str" cm="1">
        <f t="array" ref="B4241">INDEX(JIS一覧!$A$1:$CQ$95, VALUE(LEFT(F4241, 2))+1, VALUE(RIGHT(F4241, 2))+1)</f>
        <v>蛋</v>
      </c>
      <c r="E4241" s="1">
        <f t="shared" si="335"/>
        <v>502</v>
      </c>
      <c r="F4241" s="7">
        <v>3533</v>
      </c>
      <c r="G4241" s="9" t="str" cm="1">
        <f t="array" ref="G4241">IF(LEN(F4241)=4,"1-"&amp;LEFT(F4241,2)&amp;"-"&amp;RIGHT(F4241,2),IF(AND(F4241="",B4241&lt;&gt;""),FindJISCoordinate(B4241),"No Code"))</f>
        <v>1-35-33</v>
      </c>
      <c r="H4241" s="3">
        <f t="shared" si="336"/>
        <v>34507</v>
      </c>
      <c r="I4241" s="3" t="str">
        <f t="shared" si="338"/>
        <v>U+86CB</v>
      </c>
      <c r="J4241" s="3" t="str">
        <f t="shared" si="339"/>
        <v>蛋</v>
      </c>
      <c r="K4241" s="3" t="b">
        <f t="shared" si="337"/>
        <v>1</v>
      </c>
    </row>
    <row r="4242" spans="2:11" x14ac:dyDescent="0.4">
      <c r="B4242" s="2" t="str" cm="1">
        <f t="array" ref="B4242">INDEX(JIS一覧!$A$1:$CQ$95, VALUE(LEFT(F4242, 2))+1, VALUE(RIGHT(F4242, 2))+1)</f>
        <v>酖</v>
      </c>
      <c r="E4242" s="1">
        <f t="shared" si="335"/>
        <v>502</v>
      </c>
      <c r="F4242" s="7">
        <v>7837</v>
      </c>
      <c r="G4242" s="9" t="str" cm="1">
        <f t="array" ref="G4242">IF(LEN(F4242)=4,"1-"&amp;LEFT(F4242,2)&amp;"-"&amp;RIGHT(F4242,2),IF(AND(F4242="",B4242&lt;&gt;""),FindJISCoordinate(B4242),"No Code"))</f>
        <v>1-78-37</v>
      </c>
      <c r="H4242" s="3">
        <f t="shared" si="336"/>
        <v>37206</v>
      </c>
      <c r="I4242" s="3" t="str">
        <f t="shared" si="338"/>
        <v>U+9156</v>
      </c>
      <c r="J4242" s="3" t="str">
        <f t="shared" si="339"/>
        <v>酖</v>
      </c>
      <c r="K4242" s="3" t="b">
        <f t="shared" si="337"/>
        <v>1</v>
      </c>
    </row>
    <row r="4243" spans="2:11" x14ac:dyDescent="0.4">
      <c r="B4243" s="2" t="str" cm="1">
        <f t="array" ref="B4243">INDEX(JIS一覧!$A$1:$CQ$95, VALUE(LEFT(F4243, 2))+1, VALUE(RIGHT(F4243, 2))+1)</f>
        <v>毯</v>
      </c>
      <c r="E4243" s="1">
        <f t="shared" si="335"/>
        <v>502</v>
      </c>
      <c r="F4243" s="7">
        <v>6163</v>
      </c>
      <c r="G4243" s="9" t="str" cm="1">
        <f t="array" ref="G4243">IF(LEN(F4243)=4,"1-"&amp;LEFT(F4243,2)&amp;"-"&amp;RIGHT(F4243,2),IF(AND(F4243="",B4243&lt;&gt;""),FindJISCoordinate(B4243),"No Code"))</f>
        <v>1-61-63</v>
      </c>
      <c r="H4243" s="3">
        <f t="shared" si="336"/>
        <v>27631</v>
      </c>
      <c r="I4243" s="3" t="str">
        <f t="shared" si="338"/>
        <v>U+6BEF</v>
      </c>
      <c r="J4243" s="3" t="str">
        <f t="shared" si="339"/>
        <v>毯</v>
      </c>
      <c r="K4243" s="3" t="b">
        <f t="shared" si="337"/>
        <v>1</v>
      </c>
    </row>
    <row r="4244" spans="2:11" x14ac:dyDescent="0.4">
      <c r="B4244" s="2" t="str" cm="1">
        <f t="array" ref="B4244">INDEX(JIS一覧!$A$1:$CQ$95, VALUE(LEFT(F4244, 2))+1, VALUE(RIGHT(F4244, 2))+1)</f>
        <v>湛</v>
      </c>
      <c r="E4244" s="1">
        <f t="shared" si="335"/>
        <v>502</v>
      </c>
      <c r="F4244" s="7">
        <v>3525</v>
      </c>
      <c r="G4244" s="9" t="str" cm="1">
        <f t="array" ref="G4244">IF(LEN(F4244)=4,"1-"&amp;LEFT(F4244,2)&amp;"-"&amp;RIGHT(F4244,2),IF(AND(F4244="",B4244&lt;&gt;""),FindJISCoordinate(B4244),"No Code"))</f>
        <v>1-35-25</v>
      </c>
      <c r="H4244" s="3">
        <f t="shared" si="336"/>
        <v>28251</v>
      </c>
      <c r="I4244" s="3" t="str">
        <f t="shared" si="338"/>
        <v>U+6E5B</v>
      </c>
      <c r="J4244" s="3" t="str">
        <f t="shared" si="339"/>
        <v>湛</v>
      </c>
      <c r="K4244" s="3" t="b">
        <f t="shared" si="337"/>
        <v>1</v>
      </c>
    </row>
    <row r="4245" spans="2:11" x14ac:dyDescent="0.4">
      <c r="B4245" s="2" t="str" cm="1">
        <f t="array" ref="B4245">INDEX(JIS一覧!$A$1:$CQ$95, VALUE(LEFT(F4245, 2))+1, VALUE(RIGHT(F4245, 2))+1)</f>
        <v>湍</v>
      </c>
      <c r="E4245" s="1">
        <f t="shared" si="335"/>
        <v>502</v>
      </c>
      <c r="F4245" s="7">
        <v>6258</v>
      </c>
      <c r="G4245" s="9" t="str" cm="1">
        <f t="array" ref="G4245">IF(LEN(F4245)=4,"1-"&amp;LEFT(F4245,2)&amp;"-"&amp;RIGHT(F4245,2),IF(AND(F4245="",B4245&lt;&gt;""),FindJISCoordinate(B4245),"No Code"))</f>
        <v>1-62-58</v>
      </c>
      <c r="H4245" s="3">
        <f t="shared" si="336"/>
        <v>28237</v>
      </c>
      <c r="I4245" s="3" t="str">
        <f t="shared" si="338"/>
        <v>U+6E4D</v>
      </c>
      <c r="J4245" s="3" t="str">
        <f t="shared" si="339"/>
        <v>湍</v>
      </c>
      <c r="K4245" s="3" t="b">
        <f t="shared" si="337"/>
        <v>1</v>
      </c>
    </row>
    <row r="4246" spans="2:11" x14ac:dyDescent="0.4">
      <c r="B4246" s="2" t="str" cm="1">
        <f t="array" ref="B4246">INDEX(JIS一覧!$A$1:$CQ$95, VALUE(LEFT(F4246, 2))+1, VALUE(RIGHT(F4246, 2))+1)</f>
        <v>猯</v>
      </c>
      <c r="E4246" s="1">
        <f t="shared" si="335"/>
        <v>502</v>
      </c>
      <c r="F4246" s="7">
        <v>6446</v>
      </c>
      <c r="G4246" s="9" t="str" cm="1">
        <f t="array" ref="G4246">IF(LEN(F4246)=4,"1-"&amp;LEFT(F4246,2)&amp;"-"&amp;RIGHT(F4246,2),IF(AND(F4246="",B4246&lt;&gt;""),FindJISCoordinate(B4246),"No Code"))</f>
        <v>1-64-46</v>
      </c>
      <c r="H4246" s="3">
        <f t="shared" si="336"/>
        <v>29487</v>
      </c>
      <c r="I4246" s="3" t="str">
        <f t="shared" si="338"/>
        <v>U+732F</v>
      </c>
      <c r="J4246" s="3" t="str">
        <f t="shared" si="339"/>
        <v>猯</v>
      </c>
      <c r="K4246" s="3" t="b">
        <f t="shared" si="337"/>
        <v>1</v>
      </c>
    </row>
    <row r="4247" spans="2:11" x14ac:dyDescent="0.4">
      <c r="B4247" s="2" t="str" cm="1">
        <f t="array" ref="B4247">INDEX(JIS一覧!$A$1:$CQ$95, VALUE(LEFT(F4247, 2))+1, VALUE(RIGHT(F4247, 2))+1)</f>
        <v>短</v>
      </c>
      <c r="E4247" s="1">
        <f t="shared" si="335"/>
        <v>502</v>
      </c>
      <c r="F4247" s="7">
        <v>3527</v>
      </c>
      <c r="G4247" s="9" t="str" cm="1">
        <f t="array" ref="G4247">IF(LEN(F4247)=4,"1-"&amp;LEFT(F4247,2)&amp;"-"&amp;RIGHT(F4247,2),IF(AND(F4247="",B4247&lt;&gt;""),FindJISCoordinate(B4247),"No Code"))</f>
        <v>1-35-27</v>
      </c>
      <c r="H4247" s="3">
        <f t="shared" si="336"/>
        <v>30701</v>
      </c>
      <c r="I4247" s="3" t="str">
        <f t="shared" si="338"/>
        <v>U+77ED</v>
      </c>
      <c r="J4247" s="3" t="str">
        <f t="shared" si="339"/>
        <v>短</v>
      </c>
      <c r="K4247" s="3" t="b">
        <f t="shared" si="337"/>
        <v>1</v>
      </c>
    </row>
    <row r="4248" spans="2:11" x14ac:dyDescent="0.4">
      <c r="B4248" s="2" t="str" cm="1">
        <f t="array" ref="B4248">INDEX(JIS一覧!$A$1:$CQ$95, VALUE(LEFT(F4248, 2))+1, VALUE(RIGHT(F4248, 2))+1)</f>
        <v>覃</v>
      </c>
      <c r="E4248" s="1">
        <f t="shared" si="335"/>
        <v>502</v>
      </c>
      <c r="F4248" s="7">
        <v>7509</v>
      </c>
      <c r="G4248" s="9" t="str" cm="1">
        <f t="array" ref="G4248">IF(LEN(F4248)=4,"1-"&amp;LEFT(F4248,2)&amp;"-"&amp;RIGHT(F4248,2),IF(AND(F4248="",B4248&lt;&gt;""),FindJISCoordinate(B4248),"No Code"))</f>
        <v>1-75-09</v>
      </c>
      <c r="H4248" s="3">
        <f t="shared" si="336"/>
        <v>35203</v>
      </c>
      <c r="I4248" s="3" t="str">
        <f t="shared" si="338"/>
        <v>U+8983</v>
      </c>
      <c r="J4248" s="3" t="str">
        <f t="shared" si="339"/>
        <v>覃</v>
      </c>
      <c r="K4248" s="3" t="b">
        <f t="shared" si="337"/>
        <v>1</v>
      </c>
    </row>
    <row r="4249" spans="2:11" x14ac:dyDescent="0.4">
      <c r="B4249" s="2" t="str" cm="1">
        <f t="array" ref="B4249">INDEX(JIS一覧!$A$1:$CQ$95, VALUE(LEFT(F4249, 2))+1, VALUE(RIGHT(F4249, 2))+1)</f>
        <v>赧</v>
      </c>
      <c r="E4249" s="1">
        <f t="shared" si="335"/>
        <v>502</v>
      </c>
      <c r="F4249" s="7">
        <v>7663</v>
      </c>
      <c r="G4249" s="9" t="str" cm="1">
        <f t="array" ref="G4249">IF(LEN(F4249)=4,"1-"&amp;LEFT(F4249,2)&amp;"-"&amp;RIGHT(F4249,2),IF(AND(F4249="",B4249&lt;&gt;""),FindJISCoordinate(B4249),"No Code"))</f>
        <v>1-76-63</v>
      </c>
      <c r="H4249" s="3">
        <f t="shared" si="336"/>
        <v>36199</v>
      </c>
      <c r="I4249" s="3" t="str">
        <f t="shared" si="338"/>
        <v>U+8D67</v>
      </c>
      <c r="J4249" s="3" t="str">
        <f t="shared" si="339"/>
        <v>赧</v>
      </c>
      <c r="K4249" s="3" t="b">
        <f t="shared" si="337"/>
        <v>1</v>
      </c>
    </row>
    <row r="4250" spans="2:11" x14ac:dyDescent="0.4">
      <c r="B4250" s="2" t="str" cm="1">
        <f t="array" ref="B4250">INDEX(JIS一覧!$A$1:$CQ$95, VALUE(LEFT(F4250, 2))+1, VALUE(RIGHT(F4250, 2))+1)</f>
        <v>亶</v>
      </c>
      <c r="E4250" s="1">
        <f t="shared" si="335"/>
        <v>502</v>
      </c>
      <c r="F4250" s="7">
        <v>4825</v>
      </c>
      <c r="G4250" s="9" t="str" cm="1">
        <f t="array" ref="G4250">IF(LEN(F4250)=4,"1-"&amp;LEFT(F4250,2)&amp;"-"&amp;RIGHT(F4250,2),IF(AND(F4250="",B4250&lt;&gt;""),FindJISCoordinate(B4250),"No Code"))</f>
        <v>1-48-25</v>
      </c>
      <c r="H4250" s="3">
        <f t="shared" si="336"/>
        <v>20150</v>
      </c>
      <c r="I4250" s="3" t="str">
        <f t="shared" si="338"/>
        <v>U+4EB6</v>
      </c>
      <c r="J4250" s="3" t="str">
        <f t="shared" si="339"/>
        <v>亶</v>
      </c>
      <c r="K4250" s="3" t="b">
        <f t="shared" si="337"/>
        <v>1</v>
      </c>
    </row>
    <row r="4251" spans="2:11" x14ac:dyDescent="0.4">
      <c r="B4251" s="2" t="str" cm="1">
        <f t="array" ref="B4251">INDEX(JIS一覧!$A$1:$CQ$95, VALUE(LEFT(F4251, 2))+1, VALUE(RIGHT(F4251, 2))+1)</f>
        <v>嘆</v>
      </c>
      <c r="E4251" s="1">
        <f t="shared" si="335"/>
        <v>502</v>
      </c>
      <c r="F4251" s="7">
        <v>3518</v>
      </c>
      <c r="G4251" s="9" t="str" cm="1">
        <f t="array" ref="G4251">IF(LEN(F4251)=4,"1-"&amp;LEFT(F4251,2)&amp;"-"&amp;RIGHT(F4251,2),IF(AND(F4251="",B4251&lt;&gt;""),FindJISCoordinate(B4251),"No Code"))</f>
        <v>1-35-18</v>
      </c>
      <c r="H4251" s="3">
        <f t="shared" si="336"/>
        <v>22022</v>
      </c>
      <c r="I4251" s="3" t="str">
        <f t="shared" si="338"/>
        <v>U+5606</v>
      </c>
      <c r="J4251" s="3" t="str">
        <f t="shared" si="339"/>
        <v>嘆</v>
      </c>
      <c r="K4251" s="3" t="b">
        <f t="shared" si="337"/>
        <v>1</v>
      </c>
    </row>
    <row r="4252" spans="2:11" x14ac:dyDescent="0.4">
      <c r="B4252" s="2" t="str" cm="1">
        <f t="array" ref="B4252">INDEX(JIS一覧!$A$1:$CQ$95, VALUE(LEFT(F4252, 2))+1, VALUE(RIGHT(F4252, 2))+1)</f>
        <v>嘆</v>
      </c>
      <c r="C4252" t="s">
        <v>12179</v>
      </c>
      <c r="E4252" s="1">
        <f t="shared" si="335"/>
        <v>502</v>
      </c>
      <c r="F4252" s="7">
        <v>1515</v>
      </c>
      <c r="G4252" s="9" t="str" cm="1">
        <f t="array" ref="G4252">IF(LEN(F4252)=4,"1-"&amp;LEFT(F4252,2)&amp;"-"&amp;RIGHT(F4252,2),IF(AND(F4252="",B4252&lt;&gt;""),FindJISCoordinate(B4252),"No Code"))</f>
        <v>1-15-15</v>
      </c>
      <c r="H4252" s="3">
        <f t="shared" si="336"/>
        <v>64055</v>
      </c>
      <c r="I4252" s="3" t="str">
        <f t="shared" si="338"/>
        <v>U+FA37</v>
      </c>
      <c r="J4252" s="3" t="str">
        <f t="shared" si="339"/>
        <v>嘆</v>
      </c>
      <c r="K4252" s="3" t="b">
        <f t="shared" si="337"/>
        <v>1</v>
      </c>
    </row>
    <row r="4253" spans="2:11" x14ac:dyDescent="0.4">
      <c r="B4253" s="2" t="str" cm="1">
        <f t="array" ref="B4253">INDEX(JIS一覧!$A$1:$CQ$95, VALUE(LEFT(F4253, 2))+1, VALUE(RIGHT(F4253, 2))+1)</f>
        <v>椴</v>
      </c>
      <c r="E4253" s="1">
        <f t="shared" si="335"/>
        <v>502</v>
      </c>
      <c r="F4253" s="7">
        <v>3846</v>
      </c>
      <c r="G4253" s="9" t="str" cm="1">
        <f t="array" ref="G4253">IF(LEN(F4253)=4,"1-"&amp;LEFT(F4253,2)&amp;"-"&amp;RIGHT(F4253,2),IF(AND(F4253="",B4253&lt;&gt;""),FindJISCoordinate(B4253),"No Code"))</f>
        <v>1-38-46</v>
      </c>
      <c r="H4253" s="3">
        <f t="shared" si="336"/>
        <v>26932</v>
      </c>
      <c r="I4253" s="3" t="str">
        <f t="shared" si="338"/>
        <v>U+6934</v>
      </c>
      <c r="J4253" s="3" t="str">
        <f t="shared" si="339"/>
        <v>椴</v>
      </c>
      <c r="K4253" s="3" t="b">
        <f t="shared" si="337"/>
        <v>1</v>
      </c>
    </row>
    <row r="4254" spans="2:11" x14ac:dyDescent="0.4">
      <c r="B4254" s="2" t="str" cm="1">
        <f t="array" ref="B4254">INDEX(JIS一覧!$A$1:$CQ$95, VALUE(LEFT(F4254, 2))+1, VALUE(RIGHT(F4254, 2))+1)</f>
        <v>痰</v>
      </c>
      <c r="E4254" s="1">
        <f t="shared" si="335"/>
        <v>502</v>
      </c>
      <c r="F4254" s="7">
        <v>6566</v>
      </c>
      <c r="G4254" s="9" t="str" cm="1">
        <f t="array" ref="G4254">IF(LEN(F4254)=4,"1-"&amp;LEFT(F4254,2)&amp;"-"&amp;RIGHT(F4254,2),IF(AND(F4254="",B4254&lt;&gt;""),FindJISCoordinate(B4254),"No Code"))</f>
        <v>1-65-66</v>
      </c>
      <c r="H4254" s="3">
        <f t="shared" si="336"/>
        <v>30192</v>
      </c>
      <c r="I4254" s="3" t="str">
        <f t="shared" si="338"/>
        <v>U+75F0</v>
      </c>
      <c r="J4254" s="3" t="str">
        <f t="shared" si="339"/>
        <v>痰</v>
      </c>
      <c r="K4254" s="3" t="b">
        <f t="shared" si="337"/>
        <v>1</v>
      </c>
    </row>
    <row r="4255" spans="2:11" x14ac:dyDescent="0.4">
      <c r="B4255" s="2" t="str" cm="1">
        <f t="array" ref="B4255">INDEX(JIS一覧!$A$1:$CQ$95, VALUE(LEFT(F4255, 2))+1, VALUE(RIGHT(F4255, 2))+1)</f>
        <v>蜑</v>
      </c>
      <c r="E4255" s="1">
        <f t="shared" si="335"/>
        <v>502</v>
      </c>
      <c r="F4255" s="7">
        <v>7373</v>
      </c>
      <c r="G4255" s="9" t="str" cm="1">
        <f t="array" ref="G4255">IF(LEN(F4255)=4,"1-"&amp;LEFT(F4255,2)&amp;"-"&amp;RIGHT(F4255,2),IF(AND(F4255="",B4255&lt;&gt;""),FindJISCoordinate(B4255),"No Code"))</f>
        <v>1-73-73</v>
      </c>
      <c r="H4255" s="3">
        <f t="shared" si="336"/>
        <v>34577</v>
      </c>
      <c r="I4255" s="3" t="str">
        <f t="shared" si="338"/>
        <v>U+8711</v>
      </c>
      <c r="J4255" s="3" t="str">
        <f t="shared" si="339"/>
        <v>蜑</v>
      </c>
      <c r="K4255" s="3" t="b">
        <f t="shared" si="337"/>
        <v>1</v>
      </c>
    </row>
    <row r="4256" spans="2:11" x14ac:dyDescent="0.4">
      <c r="B4256" s="2" t="str" cm="1">
        <f t="array" ref="B4256">INDEX(JIS一覧!$A$1:$CQ$95, VALUE(LEFT(F4256, 2))+1, VALUE(RIGHT(F4256, 2))+1)</f>
        <v>摶</v>
      </c>
      <c r="E4256" s="1">
        <f t="shared" si="335"/>
        <v>502</v>
      </c>
      <c r="F4256" s="7">
        <v>5786</v>
      </c>
      <c r="G4256" s="9" t="str" cm="1">
        <f t="array" ref="G4256">IF(LEN(F4256)=4,"1-"&amp;LEFT(F4256,2)&amp;"-"&amp;RIGHT(F4256,2),IF(AND(F4256="",B4256&lt;&gt;""),FindJISCoordinate(B4256),"No Code"))</f>
        <v>1-57-86</v>
      </c>
      <c r="H4256" s="3">
        <f t="shared" si="336"/>
        <v>25718</v>
      </c>
      <c r="I4256" s="3" t="str">
        <f t="shared" si="338"/>
        <v>U+6476</v>
      </c>
      <c r="J4256" s="3" t="str">
        <f t="shared" si="339"/>
        <v>摶</v>
      </c>
      <c r="K4256" s="3" t="b">
        <f t="shared" si="337"/>
        <v>1</v>
      </c>
    </row>
    <row r="4257" spans="2:11" x14ac:dyDescent="0.4">
      <c r="B4257" s="2" t="str" cm="1">
        <f t="array" ref="B4257">INDEX(JIS一覧!$A$1:$CQ$95, VALUE(LEFT(F4257, 2))+1, VALUE(RIGHT(F4257, 2))+1)</f>
        <v>端</v>
      </c>
      <c r="E4257" s="1">
        <f t="shared" si="335"/>
        <v>502</v>
      </c>
      <c r="F4257" s="7">
        <v>3528</v>
      </c>
      <c r="G4257" s="9" t="str" cm="1">
        <f t="array" ref="G4257">IF(LEN(F4257)=4,"1-"&amp;LEFT(F4257,2)&amp;"-"&amp;RIGHT(F4257,2),IF(AND(F4257="",B4257&lt;&gt;""),FindJISCoordinate(B4257),"No Code"))</f>
        <v>1-35-28</v>
      </c>
      <c r="H4257" s="3">
        <f t="shared" si="336"/>
        <v>31471</v>
      </c>
      <c r="I4257" s="3" t="str">
        <f t="shared" si="338"/>
        <v>U+7AEF</v>
      </c>
      <c r="J4257" s="3" t="str">
        <f t="shared" si="339"/>
        <v>端</v>
      </c>
      <c r="K4257" s="3" t="b">
        <f t="shared" si="337"/>
        <v>1</v>
      </c>
    </row>
    <row r="4258" spans="2:11" x14ac:dyDescent="0.4">
      <c r="B4258" s="2" t="str" cm="1">
        <f t="array" ref="B4258">INDEX(JIS一覧!$A$1:$CQ$95, VALUE(LEFT(F4258, 2))+1, VALUE(RIGHT(F4258, 2))+1)</f>
        <v>綻</v>
      </c>
      <c r="E4258" s="1">
        <f t="shared" si="335"/>
        <v>502</v>
      </c>
      <c r="F4258" s="7">
        <v>3530</v>
      </c>
      <c r="G4258" s="9" t="str" cm="1">
        <f t="array" ref="G4258">IF(LEN(F4258)=4,"1-"&amp;LEFT(F4258,2)&amp;"-"&amp;RIGHT(F4258,2),IF(AND(F4258="",B4258&lt;&gt;""),FindJISCoordinate(B4258),"No Code"))</f>
        <v>1-35-30</v>
      </c>
      <c r="H4258" s="3">
        <f t="shared" si="336"/>
        <v>32187</v>
      </c>
      <c r="I4258" s="3" t="str">
        <f t="shared" si="338"/>
        <v>U+7DBB</v>
      </c>
      <c r="J4258" s="3" t="str">
        <f t="shared" si="339"/>
        <v>綻</v>
      </c>
      <c r="K4258" s="3" t="b">
        <f t="shared" si="337"/>
        <v>1</v>
      </c>
    </row>
    <row r="4259" spans="2:11" x14ac:dyDescent="0.4">
      <c r="B4259" s="2" t="str" cm="1">
        <f t="array" ref="B4259">INDEX(JIS一覧!$A$1:$CQ$95, VALUE(LEFT(F4259, 2))+1, VALUE(RIGHT(F4259, 2))+1)</f>
        <v>靼</v>
      </c>
      <c r="E4259" s="1">
        <f t="shared" si="335"/>
        <v>502</v>
      </c>
      <c r="F4259" s="7">
        <v>8058</v>
      </c>
      <c r="G4259" s="9" t="str" cm="1">
        <f t="array" ref="G4259">IF(LEN(F4259)=4,"1-"&amp;LEFT(F4259,2)&amp;"-"&amp;RIGHT(F4259,2),IF(AND(F4259="",B4259&lt;&gt;""),FindJISCoordinate(B4259),"No Code"))</f>
        <v>1-80-58</v>
      </c>
      <c r="H4259" s="3">
        <f t="shared" si="336"/>
        <v>38780</v>
      </c>
      <c r="I4259" s="3" t="str">
        <f t="shared" si="338"/>
        <v>U+977C</v>
      </c>
      <c r="J4259" s="3" t="str">
        <f t="shared" si="339"/>
        <v>靼</v>
      </c>
      <c r="K4259" s="3" t="b">
        <f t="shared" si="337"/>
        <v>1</v>
      </c>
    </row>
    <row r="4260" spans="2:11" x14ac:dyDescent="0.4">
      <c r="B4260" s="2" t="str" cm="1">
        <f t="array" ref="B4260">INDEX(JIS一覧!$A$1:$CQ$95, VALUE(LEFT(F4260, 2))+1, VALUE(RIGHT(F4260, 2))+1)</f>
        <v>憚</v>
      </c>
      <c r="E4260" s="1">
        <f t="shared" si="335"/>
        <v>502</v>
      </c>
      <c r="F4260" s="7">
        <v>5663</v>
      </c>
      <c r="G4260" s="9" t="str" cm="1">
        <f t="array" ref="G4260">IF(LEN(F4260)=4,"1-"&amp;LEFT(F4260,2)&amp;"-"&amp;RIGHT(F4260,2),IF(AND(F4260="",B4260&lt;&gt;""),FindJISCoordinate(B4260),"No Code"))</f>
        <v>1-56-63</v>
      </c>
      <c r="H4260" s="3">
        <f t="shared" si="336"/>
        <v>24986</v>
      </c>
      <c r="I4260" s="3" t="str">
        <f t="shared" si="338"/>
        <v>U+619A</v>
      </c>
      <c r="J4260" s="3" t="str">
        <f t="shared" si="339"/>
        <v>憚</v>
      </c>
      <c r="K4260" s="3" t="b">
        <f t="shared" si="337"/>
        <v>1</v>
      </c>
    </row>
    <row r="4261" spans="2:11" x14ac:dyDescent="0.4">
      <c r="B4261" s="2" t="str" cm="1">
        <f t="array" ref="B4261">INDEX(JIS一覧!$A$1:$CQ$95, VALUE(LEFT(F4261, 2))+1, VALUE(RIGHT(F4261, 2))+1)</f>
        <v>歎</v>
      </c>
      <c r="E4261" s="1">
        <f t="shared" si="335"/>
        <v>502</v>
      </c>
      <c r="F4261" s="7">
        <v>3523</v>
      </c>
      <c r="G4261" s="9" t="str" cm="1">
        <f t="array" ref="G4261">IF(LEN(F4261)=4,"1-"&amp;LEFT(F4261,2)&amp;"-"&amp;RIGHT(F4261,2),IF(AND(F4261="",B4261&lt;&gt;""),FindJISCoordinate(B4261),"No Code"))</f>
        <v>1-35-23</v>
      </c>
      <c r="H4261" s="3">
        <f t="shared" si="336"/>
        <v>27470</v>
      </c>
      <c r="I4261" s="3" t="str">
        <f t="shared" si="338"/>
        <v>U+6B4E</v>
      </c>
      <c r="J4261" s="3" t="str">
        <f t="shared" si="339"/>
        <v>歎</v>
      </c>
      <c r="K4261" s="3" t="b">
        <f t="shared" si="337"/>
        <v>1</v>
      </c>
    </row>
    <row r="4262" spans="2:11" x14ac:dyDescent="0.4">
      <c r="B4262" s="2"/>
      <c r="C4262" t="s">
        <v>12180</v>
      </c>
      <c r="E4262" s="1">
        <f t="shared" si="335"/>
        <v>502</v>
      </c>
      <c r="G4262" s="9" t="str" cm="1">
        <f t="array" ref="G4262">IF(LEN(F4262)=4,"1-"&amp;LEFT(F4262,2)&amp;"-"&amp;RIGHT(F4262,2),IF(AND(F4262="",B4262&lt;&gt;""),FindJISCoordinate(B4262),"No Code"))</f>
        <v>No Code</v>
      </c>
      <c r="H4262" s="3" t="str">
        <f t="shared" si="336"/>
        <v/>
      </c>
      <c r="I4262" s="3" t="str">
        <f t="shared" si="338"/>
        <v/>
      </c>
      <c r="J4262" s="3" t="str">
        <f t="shared" si="339"/>
        <v/>
      </c>
      <c r="K4262" s="3" t="b">
        <f t="shared" si="337"/>
        <v>1</v>
      </c>
    </row>
    <row r="4263" spans="2:11" x14ac:dyDescent="0.4">
      <c r="B4263" s="2"/>
      <c r="C4263" t="s">
        <v>12181</v>
      </c>
      <c r="E4263" s="1">
        <f t="shared" si="335"/>
        <v>502</v>
      </c>
      <c r="G4263" s="9" t="str" cm="1">
        <f t="array" ref="G4263">IF(LEN(F4263)=4,"1-"&amp;LEFT(F4263,2)&amp;"-"&amp;RIGHT(F4263,2),IF(AND(F4263="",B4263&lt;&gt;""),FindJISCoordinate(B4263),"No Code"))</f>
        <v>No Code</v>
      </c>
      <c r="H4263" s="3" t="str">
        <f t="shared" si="336"/>
        <v/>
      </c>
      <c r="I4263" s="3" t="str">
        <f t="shared" si="338"/>
        <v/>
      </c>
      <c r="J4263" s="3" t="str">
        <f t="shared" si="339"/>
        <v/>
      </c>
      <c r="K4263" s="3" t="b">
        <f t="shared" si="337"/>
        <v>1</v>
      </c>
    </row>
    <row r="4264" spans="2:11" x14ac:dyDescent="0.4">
      <c r="B4264" s="2" t="str" cm="1">
        <f t="array" ref="B4264">INDEX(JIS一覧!$A$1:$CQ$95, VALUE(LEFT(F4264, 2))+1, VALUE(RIGHT(F4264, 2))+1)</f>
        <v>潭</v>
      </c>
      <c r="E4264" s="1">
        <f t="shared" si="335"/>
        <v>502</v>
      </c>
      <c r="F4264" s="7">
        <v>6312</v>
      </c>
      <c r="G4264" s="9" t="str" cm="1">
        <f t="array" ref="G4264">IF(LEN(F4264)=4,"1-"&amp;LEFT(F4264,2)&amp;"-"&amp;RIGHT(F4264,2),IF(AND(F4264="",B4264&lt;&gt;""),FindJISCoordinate(B4264),"No Code"))</f>
        <v>1-63-12</v>
      </c>
      <c r="H4264" s="3">
        <f t="shared" si="336"/>
        <v>28525</v>
      </c>
      <c r="I4264" s="3" t="str">
        <f t="shared" si="338"/>
        <v>U+6F6D</v>
      </c>
      <c r="J4264" s="3" t="str">
        <f t="shared" si="339"/>
        <v>潭</v>
      </c>
      <c r="K4264" s="3" t="b">
        <f t="shared" si="337"/>
        <v>1</v>
      </c>
    </row>
    <row r="4265" spans="2:11" x14ac:dyDescent="0.4">
      <c r="B4265" s="2" t="str" cm="1">
        <f t="array" ref="B4265">INDEX(JIS一覧!$A$1:$CQ$95, VALUE(LEFT(F4265, 2))+1, VALUE(RIGHT(F4265, 2))+1)</f>
        <v>緞</v>
      </c>
      <c r="E4265" s="1">
        <f t="shared" si="335"/>
        <v>502</v>
      </c>
      <c r="F4265" s="7">
        <v>6943</v>
      </c>
      <c r="G4265" s="9" t="str" cm="1">
        <f t="array" ref="G4265">IF(LEN(F4265)=4,"1-"&amp;LEFT(F4265,2)&amp;"-"&amp;RIGHT(F4265,2),IF(AND(F4265="",B4265&lt;&gt;""),FindJISCoordinate(B4265),"No Code"))</f>
        <v>1-69-43</v>
      </c>
      <c r="H4265" s="3">
        <f t="shared" si="336"/>
        <v>32222</v>
      </c>
      <c r="I4265" s="3" t="str">
        <f t="shared" si="338"/>
        <v>U+7DDE</v>
      </c>
      <c r="J4265" s="3" t="str">
        <f t="shared" si="339"/>
        <v>緞</v>
      </c>
      <c r="K4265" s="3" t="b">
        <f t="shared" si="337"/>
        <v>1</v>
      </c>
    </row>
    <row r="4266" spans="2:11" x14ac:dyDescent="0.4">
      <c r="B4266" s="2" t="str" cm="1">
        <f t="array" ref="B4266">INDEX(JIS一覧!$A$1:$CQ$95, VALUE(LEFT(F4266, 2))+1, VALUE(RIGHT(F4266, 2))+1)</f>
        <v>誕</v>
      </c>
      <c r="E4266" s="1">
        <f t="shared" si="335"/>
        <v>502</v>
      </c>
      <c r="F4266" s="7">
        <v>3534</v>
      </c>
      <c r="G4266" s="9" t="str" cm="1">
        <f t="array" ref="G4266">IF(LEN(F4266)=4,"1-"&amp;LEFT(F4266,2)&amp;"-"&amp;RIGHT(F4266,2),IF(AND(F4266="",B4266&lt;&gt;""),FindJISCoordinate(B4266),"No Code"))</f>
        <v>1-35-34</v>
      </c>
      <c r="H4266" s="3">
        <f t="shared" si="336"/>
        <v>35477</v>
      </c>
      <c r="I4266" s="3" t="str">
        <f t="shared" si="338"/>
        <v>U+8A95</v>
      </c>
      <c r="J4266" s="3" t="str">
        <f t="shared" si="339"/>
        <v>誕</v>
      </c>
      <c r="K4266" s="3" t="b">
        <f t="shared" si="337"/>
        <v>1</v>
      </c>
    </row>
    <row r="4267" spans="2:11" x14ac:dyDescent="0.4">
      <c r="B4267" s="2"/>
      <c r="C4267" s="2" t="s">
        <v>12182</v>
      </c>
      <c r="E4267" s="1">
        <f t="shared" si="335"/>
        <v>502</v>
      </c>
      <c r="G4267" s="9" t="str" cm="1">
        <f t="array" ref="G4267">IF(LEN(F4267)=4,"1-"&amp;LEFT(F4267,2)&amp;"-"&amp;RIGHT(F4267,2),IF(AND(F4267="",B4267&lt;&gt;""),FindJISCoordinate(B4267),"No Code"))</f>
        <v>No Code</v>
      </c>
      <c r="H4267" s="3" t="str">
        <f t="shared" si="336"/>
        <v/>
      </c>
      <c r="I4267" s="3" t="str">
        <f t="shared" si="338"/>
        <v/>
      </c>
      <c r="J4267" s="3" t="str">
        <f t="shared" si="339"/>
        <v/>
      </c>
      <c r="K4267" s="3" t="b">
        <f t="shared" si="337"/>
        <v>1</v>
      </c>
    </row>
    <row r="4268" spans="2:11" x14ac:dyDescent="0.4">
      <c r="B4268" s="2" t="str" cm="1">
        <f t="array" ref="B4268">INDEX(JIS一覧!$A$1:$CQ$95, VALUE(LEFT(F4268, 2))+1, VALUE(RIGHT(F4268, 2))+1)</f>
        <v>鄲</v>
      </c>
      <c r="E4268" s="1">
        <f t="shared" si="335"/>
        <v>502</v>
      </c>
      <c r="F4268" s="7">
        <v>7834</v>
      </c>
      <c r="G4268" s="9" t="str" cm="1">
        <f t="array" ref="G4268">IF(LEN(F4268)=4,"1-"&amp;LEFT(F4268,2)&amp;"-"&amp;RIGHT(F4268,2),IF(AND(F4268="",B4268&lt;&gt;""),FindJISCoordinate(B4268),"No Code"))</f>
        <v>1-78-34</v>
      </c>
      <c r="H4268" s="3">
        <f t="shared" si="336"/>
        <v>37170</v>
      </c>
      <c r="I4268" s="3" t="str">
        <f t="shared" si="338"/>
        <v>U+9132</v>
      </c>
      <c r="J4268" s="3" t="str">
        <f t="shared" si="339"/>
        <v>鄲</v>
      </c>
      <c r="K4268" s="3" t="b">
        <f t="shared" si="337"/>
        <v>1</v>
      </c>
    </row>
    <row r="4269" spans="2:11" x14ac:dyDescent="0.4">
      <c r="B4269" s="2" t="str" cm="1">
        <f t="array" ref="B4269">INDEX(JIS一覧!$A$1:$CQ$95, VALUE(LEFT(F4269, 2))+1, VALUE(RIGHT(F4269, 2))+1)</f>
        <v>憺</v>
      </c>
      <c r="E4269" s="1">
        <f t="shared" si="335"/>
        <v>502</v>
      </c>
      <c r="F4269" s="7">
        <v>5675</v>
      </c>
      <c r="G4269" s="9" t="str" cm="1">
        <f t="array" ref="G4269">IF(LEN(F4269)=4,"1-"&amp;LEFT(F4269,2)&amp;"-"&amp;RIGHT(F4269,2),IF(AND(F4269="",B4269&lt;&gt;""),FindJISCoordinate(B4269),"No Code"))</f>
        <v>1-56-75</v>
      </c>
      <c r="H4269" s="3">
        <f t="shared" si="336"/>
        <v>25018</v>
      </c>
      <c r="I4269" s="3" t="str">
        <f t="shared" si="338"/>
        <v>U+61BA</v>
      </c>
      <c r="J4269" s="3" t="str">
        <f t="shared" si="339"/>
        <v>憺</v>
      </c>
      <c r="K4269" s="3" t="b">
        <f t="shared" si="337"/>
        <v>1</v>
      </c>
    </row>
    <row r="4270" spans="2:11" x14ac:dyDescent="0.4">
      <c r="B4270" s="2" t="str" cm="1">
        <f t="array" ref="B4270">INDEX(JIS一覧!$A$1:$CQ$95, VALUE(LEFT(F4270, 2))+1, VALUE(RIGHT(F4270, 2))+1)</f>
        <v>殫</v>
      </c>
      <c r="E4270" s="1">
        <f t="shared" si="335"/>
        <v>502</v>
      </c>
      <c r="F4270" s="7">
        <v>6149</v>
      </c>
      <c r="G4270" s="9" t="str" cm="1">
        <f t="array" ref="G4270">IF(LEN(F4270)=4,"1-"&amp;LEFT(F4270,2)&amp;"-"&amp;RIGHT(F4270,2),IF(AND(F4270="",B4270&lt;&gt;""),FindJISCoordinate(B4270),"No Code"))</f>
        <v>1-61-49</v>
      </c>
      <c r="H4270" s="3">
        <f t="shared" si="336"/>
        <v>27563</v>
      </c>
      <c r="I4270" s="3" t="str">
        <f t="shared" si="338"/>
        <v>U+6BAB</v>
      </c>
      <c r="J4270" s="3" t="str">
        <f t="shared" si="339"/>
        <v>殫</v>
      </c>
      <c r="K4270" s="3" t="b">
        <f t="shared" si="337"/>
        <v>1</v>
      </c>
    </row>
    <row r="4271" spans="2:11" x14ac:dyDescent="0.4">
      <c r="B4271" s="2" t="str" cm="1">
        <f t="array" ref="B4271">INDEX(JIS一覧!$A$1:$CQ$95, VALUE(LEFT(F4271, 2))+1, VALUE(RIGHT(F4271, 2))+1)</f>
        <v>澹</v>
      </c>
      <c r="E4271" s="1">
        <f t="shared" si="335"/>
        <v>502</v>
      </c>
      <c r="F4271" s="7">
        <v>6324</v>
      </c>
      <c r="G4271" s="9" t="str" cm="1">
        <f t="array" ref="G4271">IF(LEN(F4271)=4,"1-"&amp;LEFT(F4271,2)&amp;"-"&amp;RIGHT(F4271,2),IF(AND(F4271="",B4271&lt;&gt;""),FindJISCoordinate(B4271),"No Code"))</f>
        <v>1-63-24</v>
      </c>
      <c r="H4271" s="3">
        <f t="shared" si="336"/>
        <v>28601</v>
      </c>
      <c r="I4271" s="3" t="str">
        <f t="shared" si="338"/>
        <v>U+6FB9</v>
      </c>
      <c r="J4271" s="3" t="str">
        <f t="shared" si="339"/>
        <v>澹</v>
      </c>
      <c r="K4271" s="3" t="b">
        <f t="shared" si="337"/>
        <v>1</v>
      </c>
    </row>
    <row r="4272" spans="2:11" x14ac:dyDescent="0.4">
      <c r="B4272" s="2" t="str" cm="1">
        <f t="array" ref="B4272">INDEX(JIS一覧!$A$1:$CQ$95, VALUE(LEFT(F4272, 2))+1, VALUE(RIGHT(F4272, 2))+1)</f>
        <v>檀</v>
      </c>
      <c r="E4272" s="1">
        <f t="shared" si="335"/>
        <v>502</v>
      </c>
      <c r="F4272" s="7">
        <v>3541</v>
      </c>
      <c r="G4272" s="9" t="str" cm="1">
        <f t="array" ref="G4272">IF(LEN(F4272)=4,"1-"&amp;LEFT(F4272,2)&amp;"-"&amp;RIGHT(F4272,2),IF(AND(F4272="",B4272&lt;&gt;""),FindJISCoordinate(B4272),"No Code"))</f>
        <v>1-35-41</v>
      </c>
      <c r="H4272" s="3">
        <f t="shared" si="336"/>
        <v>27264</v>
      </c>
      <c r="I4272" s="3" t="str">
        <f t="shared" si="338"/>
        <v>U+6A80</v>
      </c>
      <c r="J4272" s="3" t="str">
        <f t="shared" si="339"/>
        <v>檀</v>
      </c>
      <c r="K4272" s="3" t="b">
        <f t="shared" si="337"/>
        <v>1</v>
      </c>
    </row>
    <row r="4273" spans="2:11" x14ac:dyDescent="0.4">
      <c r="B4273" s="2" t="str" cm="1">
        <f t="array" ref="B4273">INDEX(JIS一覧!$A$1:$CQ$95, VALUE(LEFT(F4273, 2))+1, VALUE(RIGHT(F4273, 2))+1)</f>
        <v>襌</v>
      </c>
      <c r="E4273" s="1">
        <f t="shared" si="335"/>
        <v>502</v>
      </c>
      <c r="F4273" s="7">
        <v>7491</v>
      </c>
      <c r="G4273" s="9" t="str" cm="1">
        <f t="array" ref="G4273">IF(LEN(F4273)=4,"1-"&amp;LEFT(F4273,2)&amp;"-"&amp;RIGHT(F4273,2),IF(AND(F4273="",B4273&lt;&gt;""),FindJISCoordinate(B4273),"No Code"))</f>
        <v>1-74-91</v>
      </c>
      <c r="H4273" s="3">
        <f t="shared" si="336"/>
        <v>35148</v>
      </c>
      <c r="I4273" s="3" t="str">
        <f t="shared" si="338"/>
        <v>U+894C</v>
      </c>
      <c r="J4273" s="3" t="str">
        <f t="shared" si="339"/>
        <v>襌</v>
      </c>
      <c r="K4273" s="3" t="b">
        <f t="shared" si="337"/>
        <v>1</v>
      </c>
    </row>
    <row r="4274" spans="2:11" x14ac:dyDescent="0.4">
      <c r="B4274" s="2" t="str" cm="1">
        <f t="array" ref="B4274">INDEX(JIS一覧!$A$1:$CQ$95, VALUE(LEFT(F4274, 2))+1, VALUE(RIGHT(F4274, 2))+1)</f>
        <v>褝</v>
      </c>
      <c r="C4274" t="s">
        <v>12183</v>
      </c>
      <c r="E4274" s="1">
        <f t="shared" si="335"/>
        <v>502</v>
      </c>
      <c r="F4274" s="7">
        <v>7492</v>
      </c>
      <c r="G4274" s="9" t="str" cm="1">
        <f t="array" ref="G4274">IF(LEN(F4274)=4,"1-"&amp;LEFT(F4274,2)&amp;"-"&amp;RIGHT(F4274,2),IF(AND(F4274="",B4274&lt;&gt;""),FindJISCoordinate(B4274),"No Code"))</f>
        <v>1-74-92</v>
      </c>
      <c r="H4274" s="3">
        <f t="shared" si="336"/>
        <v>35101</v>
      </c>
      <c r="I4274" s="3" t="str">
        <f t="shared" si="338"/>
        <v>U+891D</v>
      </c>
      <c r="J4274" s="3" t="str">
        <f t="shared" si="339"/>
        <v>褝</v>
      </c>
      <c r="K4274" s="3" t="b">
        <f t="shared" si="337"/>
        <v>1</v>
      </c>
    </row>
    <row r="4275" spans="2:11" x14ac:dyDescent="0.4">
      <c r="B4275" s="2" t="str" cm="1">
        <f t="array" ref="B4275">INDEX(JIS一覧!$A$1:$CQ$95, VALUE(LEFT(F4275, 2))+1, VALUE(RIGHT(F4275, 2))+1)</f>
        <v>賺</v>
      </c>
      <c r="E4275" s="1">
        <f t="shared" si="335"/>
        <v>502</v>
      </c>
      <c r="F4275" s="7">
        <v>7649</v>
      </c>
      <c r="G4275" s="9" t="str" cm="1">
        <f t="array" ref="G4275">IF(LEN(F4275)=4,"1-"&amp;LEFT(F4275,2)&amp;"-"&amp;RIGHT(F4275,2),IF(AND(F4275="",B4275&lt;&gt;""),FindJISCoordinate(B4275),"No Code"))</f>
        <v>1-76-49</v>
      </c>
      <c r="H4275" s="3">
        <f t="shared" si="336"/>
        <v>36090</v>
      </c>
      <c r="I4275" s="3" t="str">
        <f t="shared" si="338"/>
        <v>U+8CFA</v>
      </c>
      <c r="J4275" s="3" t="str">
        <f t="shared" si="339"/>
        <v>賺</v>
      </c>
      <c r="K4275" s="3" t="b">
        <f t="shared" si="337"/>
        <v>1</v>
      </c>
    </row>
    <row r="4276" spans="2:11" x14ac:dyDescent="0.4">
      <c r="B4276" s="2" t="str" cm="1">
        <f t="array" ref="B4276">INDEX(JIS一覧!$A$1:$CQ$95, VALUE(LEFT(F4276, 2))+1, VALUE(RIGHT(F4276, 2))+1)</f>
        <v>鍛</v>
      </c>
      <c r="E4276" s="1">
        <f t="shared" si="335"/>
        <v>502</v>
      </c>
      <c r="F4276" s="7">
        <v>3535</v>
      </c>
      <c r="G4276" s="9" t="str" cm="1">
        <f t="array" ref="G4276">IF(LEN(F4276)=4,"1-"&amp;LEFT(F4276,2)&amp;"-"&amp;RIGHT(F4276,2),IF(AND(F4276="",B4276&lt;&gt;""),FindJISCoordinate(B4276),"No Code"))</f>
        <v>1-35-35</v>
      </c>
      <c r="H4276" s="3">
        <f t="shared" si="336"/>
        <v>37723</v>
      </c>
      <c r="I4276" s="3" t="str">
        <f t="shared" si="338"/>
        <v>U+935B</v>
      </c>
      <c r="J4276" s="3" t="str">
        <f t="shared" si="339"/>
        <v>鍛</v>
      </c>
      <c r="K4276" s="3" t="b">
        <f t="shared" si="337"/>
        <v>1</v>
      </c>
    </row>
    <row r="4277" spans="2:11" x14ac:dyDescent="0.4">
      <c r="B4277" s="2" t="str" cm="1">
        <f t="array" ref="B4277">INDEX(JIS一覧!$A$1:$CQ$95, VALUE(LEFT(F4277, 2))+1, VALUE(RIGHT(F4277, 2))+1)</f>
        <v>餤</v>
      </c>
      <c r="E4277" s="1">
        <f t="shared" si="335"/>
        <v>502</v>
      </c>
      <c r="F4277" s="7">
        <v>8121</v>
      </c>
      <c r="G4277" s="9" t="str" cm="1">
        <f t="array" ref="G4277">IF(LEN(F4277)=4,"1-"&amp;LEFT(F4277,2)&amp;"-"&amp;RIGHT(F4277,2),IF(AND(F4277="",B4277&lt;&gt;""),FindJISCoordinate(B4277),"No Code"))</f>
        <v>1-81-21</v>
      </c>
      <c r="H4277" s="3">
        <f t="shared" si="336"/>
        <v>39204</v>
      </c>
      <c r="I4277" s="3" t="str">
        <f t="shared" si="338"/>
        <v>U+9924</v>
      </c>
      <c r="J4277" s="3" t="str">
        <f t="shared" si="339"/>
        <v>餤</v>
      </c>
      <c r="K4277" s="3" t="b">
        <f t="shared" si="337"/>
        <v>1</v>
      </c>
    </row>
    <row r="4278" spans="2:11" x14ac:dyDescent="0.4">
      <c r="B4278" s="2" t="str" cm="1">
        <f t="array" ref="B4278">INDEX(JIS一覧!$A$1:$CQ$95, VALUE(LEFT(F4278, 2))+1, VALUE(RIGHT(F4278, 2))+1)</f>
        <v>簞</v>
      </c>
      <c r="E4278" s="1">
        <f t="shared" si="335"/>
        <v>502</v>
      </c>
      <c r="F4278" s="7">
        <v>8973</v>
      </c>
      <c r="G4278" s="9" t="str" cm="1">
        <f t="array" ref="G4278">IF(LEN(F4278)=4,"1-"&amp;LEFT(F4278,2)&amp;"-"&amp;RIGHT(F4278,2),IF(AND(F4278="",B4278&lt;&gt;""),FindJISCoordinate(B4278),"No Code"))</f>
        <v>1-89-73</v>
      </c>
      <c r="H4278" s="3">
        <f t="shared" si="336"/>
        <v>31774</v>
      </c>
      <c r="I4278" s="3" t="str">
        <f t="shared" si="338"/>
        <v>U+7C1E</v>
      </c>
      <c r="J4278" s="3" t="str">
        <f t="shared" si="339"/>
        <v>簞</v>
      </c>
      <c r="K4278" s="3" t="b">
        <f t="shared" si="337"/>
        <v>1</v>
      </c>
    </row>
    <row r="4279" spans="2:11" x14ac:dyDescent="0.4">
      <c r="B4279" s="2" t="str" cm="1">
        <f t="array" ref="B4279">INDEX(JIS一覧!$A$1:$CQ$95, VALUE(LEFT(F4279, 2))+1, VALUE(RIGHT(F4279, 2))+1)</f>
        <v>箪</v>
      </c>
      <c r="C4279" t="s">
        <v>12184</v>
      </c>
      <c r="E4279" s="1">
        <f t="shared" ref="E4279:E4342" si="340">IF(D4279="",E4278,D4279+ROUNDUP(E4278-D4279,-2))</f>
        <v>502</v>
      </c>
      <c r="F4279" s="7">
        <v>3529</v>
      </c>
      <c r="G4279" s="9" t="str" cm="1">
        <f t="array" ref="G4279">IF(LEN(F4279)=4,"1-"&amp;LEFT(F4279,2)&amp;"-"&amp;RIGHT(F4279,2),IF(AND(F4279="",B4279&lt;&gt;""),FindJISCoordinate(B4279),"No Code"))</f>
        <v>1-35-29</v>
      </c>
      <c r="H4279" s="3">
        <f t="shared" si="336"/>
        <v>31658</v>
      </c>
      <c r="I4279" s="3" t="str">
        <f t="shared" si="338"/>
        <v>U+7BAA</v>
      </c>
      <c r="J4279" s="3" t="str">
        <f t="shared" si="339"/>
        <v>箪</v>
      </c>
      <c r="K4279" s="3" t="b">
        <f t="shared" si="337"/>
        <v>1</v>
      </c>
    </row>
    <row r="4280" spans="2:11" x14ac:dyDescent="0.4">
      <c r="B4280" s="2" t="str" cm="1">
        <f t="array" ref="B4280">INDEX(JIS一覧!$A$1:$CQ$95, VALUE(LEFT(F4280, 2))+1, VALUE(RIGHT(F4280, 2))+1)</f>
        <v>譚</v>
      </c>
      <c r="E4280" s="1">
        <f t="shared" si="340"/>
        <v>502</v>
      </c>
      <c r="F4280" s="7">
        <v>7593</v>
      </c>
      <c r="G4280" s="9" t="str" cm="1">
        <f t="array" ref="G4280">IF(LEN(F4280)=4,"1-"&amp;LEFT(F4280,2)&amp;"-"&amp;RIGHT(F4280,2),IF(AND(F4280="",B4280&lt;&gt;""),FindJISCoordinate(B4280),"No Code"))</f>
        <v>1-75-93</v>
      </c>
      <c r="H4280" s="3">
        <f t="shared" si="336"/>
        <v>35674</v>
      </c>
      <c r="I4280" s="3" t="str">
        <f t="shared" si="338"/>
        <v>U+8B5A</v>
      </c>
      <c r="J4280" s="3" t="str">
        <f t="shared" si="339"/>
        <v>譚</v>
      </c>
      <c r="K4280" s="3" t="b">
        <f t="shared" si="337"/>
        <v>1</v>
      </c>
    </row>
    <row r="4281" spans="2:11" x14ac:dyDescent="0.4">
      <c r="B4281" s="2"/>
      <c r="C4281" t="s">
        <v>12185</v>
      </c>
      <c r="E4281" s="1">
        <f t="shared" si="340"/>
        <v>502</v>
      </c>
      <c r="G4281" s="9" t="str" cm="1">
        <f t="array" ref="G4281">IF(LEN(F4281)=4,"1-"&amp;LEFT(F4281,2)&amp;"-"&amp;RIGHT(F4281,2),IF(AND(F4281="",B4281&lt;&gt;""),FindJISCoordinate(B4281),"No Code"))</f>
        <v>No Code</v>
      </c>
      <c r="H4281" s="3" t="str">
        <f t="shared" si="336"/>
        <v/>
      </c>
      <c r="I4281" s="3" t="str">
        <f t="shared" si="338"/>
        <v/>
      </c>
      <c r="J4281" s="3" t="str">
        <f t="shared" si="339"/>
        <v/>
      </c>
      <c r="K4281" s="3" t="b">
        <f t="shared" si="337"/>
        <v>1</v>
      </c>
    </row>
    <row r="4282" spans="2:11" x14ac:dyDescent="0.4">
      <c r="B4282" s="2"/>
      <c r="C4282" t="s">
        <v>12186</v>
      </c>
      <c r="E4282" s="1">
        <f t="shared" si="340"/>
        <v>502</v>
      </c>
      <c r="G4282" s="9" t="str" cm="1">
        <f t="array" ref="G4282">IF(LEN(F4282)=4,"1-"&amp;LEFT(F4282,2)&amp;"-"&amp;RIGHT(F4282,2),IF(AND(F4282="",B4282&lt;&gt;""),FindJISCoordinate(B4282),"No Code"))</f>
        <v>No Code</v>
      </c>
      <c r="H4282" s="3" t="str">
        <f t="shared" si="336"/>
        <v/>
      </c>
      <c r="I4282" s="3" t="str">
        <f t="shared" si="338"/>
        <v/>
      </c>
      <c r="J4282" s="3" t="str">
        <f t="shared" si="339"/>
        <v/>
      </c>
      <c r="K4282" s="3" t="b">
        <f t="shared" si="337"/>
        <v>1</v>
      </c>
    </row>
    <row r="4283" spans="2:11" x14ac:dyDescent="0.4">
      <c r="B4283" s="2" t="str" cm="1">
        <f t="array" ref="B4283">INDEX(JIS一覧!$A$1:$CQ$95, VALUE(LEFT(F4283, 2))+1, VALUE(RIGHT(F4283, 2))+1)</f>
        <v>鐔</v>
      </c>
      <c r="E4283" s="1">
        <f t="shared" si="340"/>
        <v>502</v>
      </c>
      <c r="F4283" s="7">
        <v>7929</v>
      </c>
      <c r="G4283" s="9" t="str" cm="1">
        <f t="array" ref="G4283">IF(LEN(F4283)=4,"1-"&amp;LEFT(F4283,2)&amp;"-"&amp;RIGHT(F4283,2),IF(AND(F4283="",B4283&lt;&gt;""),FindJISCoordinate(B4283),"No Code"))</f>
        <v>1-79-29</v>
      </c>
      <c r="H4283" s="3">
        <f t="shared" si="336"/>
        <v>37908</v>
      </c>
      <c r="I4283" s="3" t="str">
        <f t="shared" si="338"/>
        <v>U+9414</v>
      </c>
      <c r="J4283" s="3" t="str">
        <f t="shared" si="339"/>
        <v>鐔</v>
      </c>
      <c r="K4283" s="3" t="b">
        <f t="shared" si="337"/>
        <v>1</v>
      </c>
    </row>
    <row r="4284" spans="2:11" x14ac:dyDescent="0.4">
      <c r="B4284" s="2" t="str" cm="1">
        <f t="array" ref="B4284">INDEX(JIS一覧!$A$1:$CQ$95, VALUE(LEFT(F4284, 2))+1, VALUE(RIGHT(F4284, 2))+1)</f>
        <v>攤</v>
      </c>
      <c r="E4284" s="1">
        <f t="shared" si="340"/>
        <v>502</v>
      </c>
      <c r="F4284" s="7">
        <v>5826</v>
      </c>
      <c r="G4284" s="9" t="str" cm="1">
        <f t="array" ref="G4284">IF(LEN(F4284)=4,"1-"&amp;LEFT(F4284,2)&amp;"-"&amp;RIGHT(F4284,2),IF(AND(F4284="",B4284&lt;&gt;""),FindJISCoordinate(B4284),"No Code"))</f>
        <v>1-58-26</v>
      </c>
      <c r="H4284" s="3">
        <f t="shared" si="336"/>
        <v>25892</v>
      </c>
      <c r="I4284" s="3" t="str">
        <f t="shared" si="338"/>
        <v>U+6524</v>
      </c>
      <c r="J4284" s="3" t="str">
        <f t="shared" si="339"/>
        <v>攤</v>
      </c>
      <c r="K4284" s="3" t="b">
        <f t="shared" si="337"/>
        <v>1</v>
      </c>
    </row>
    <row r="4285" spans="2:11" x14ac:dyDescent="0.4">
      <c r="B4285" s="2" t="str" cm="1">
        <f t="array" ref="B4285">INDEX(JIS一覧!$A$1:$CQ$95, VALUE(LEFT(F4285, 2))+1, VALUE(RIGHT(F4285, 2))+1)</f>
        <v>驒</v>
      </c>
      <c r="E4285" s="1">
        <f t="shared" si="340"/>
        <v>502</v>
      </c>
      <c r="F4285" s="7">
        <v>9420</v>
      </c>
      <c r="G4285" s="9" t="str" cm="1">
        <f t="array" ref="G4285">IF(LEN(F4285)=4,"1-"&amp;LEFT(F4285,2)&amp;"-"&amp;RIGHT(F4285,2),IF(AND(F4285="",B4285&lt;&gt;""),FindJISCoordinate(B4285),"No Code"))</f>
        <v>1-94-20</v>
      </c>
      <c r="H4285" s="3">
        <f t="shared" si="336"/>
        <v>39506</v>
      </c>
      <c r="I4285" s="3" t="str">
        <f t="shared" si="338"/>
        <v>U+9A52</v>
      </c>
      <c r="J4285" s="3" t="str">
        <f t="shared" si="339"/>
        <v>驒</v>
      </c>
      <c r="K4285" s="3" t="b">
        <f t="shared" si="337"/>
        <v>1</v>
      </c>
    </row>
    <row r="4286" spans="2:11" x14ac:dyDescent="0.4">
      <c r="B4286" s="2" t="str" cm="1">
        <f t="array" ref="B4286">INDEX(JIS一覧!$A$1:$CQ$95, VALUE(LEFT(F4286, 2))+1, VALUE(RIGHT(F4286, 2))+1)</f>
        <v>騨</v>
      </c>
      <c r="E4286" s="1">
        <f t="shared" si="340"/>
        <v>502</v>
      </c>
      <c r="F4286" s="7">
        <v>3445</v>
      </c>
      <c r="G4286" s="9" t="str" cm="1">
        <f t="array" ref="G4286">IF(LEN(F4286)=4,"1-"&amp;LEFT(F4286,2)&amp;"-"&amp;RIGHT(F4286,2),IF(AND(F4286="",B4286&lt;&gt;""),FindJISCoordinate(B4286),"No Code"))</f>
        <v>1-34-45</v>
      </c>
      <c r="H4286" s="3">
        <f t="shared" si="336"/>
        <v>39464</v>
      </c>
      <c r="I4286" s="3" t="str">
        <f t="shared" si="338"/>
        <v>U+9A28</v>
      </c>
      <c r="J4286" s="3" t="str">
        <f t="shared" si="339"/>
        <v>騨</v>
      </c>
      <c r="K4286" s="3" t="b">
        <f t="shared" si="337"/>
        <v>1</v>
      </c>
    </row>
    <row r="4287" spans="2:11" x14ac:dyDescent="0.4">
      <c r="B4287" s="2" t="str" cm="1">
        <f t="array" ref="B4287">INDEX(JIS一覧!$A$1:$CQ$95, VALUE(LEFT(F4287, 2))+1, VALUE(RIGHT(F4287, 2))+1)</f>
        <v>団</v>
      </c>
      <c r="E4287" s="1">
        <f t="shared" si="340"/>
        <v>502</v>
      </c>
      <c r="F4287" s="7">
        <v>3536</v>
      </c>
      <c r="G4287" s="9" t="str" cm="1">
        <f t="array" ref="G4287">IF(LEN(F4287)=4,"1-"&amp;LEFT(F4287,2)&amp;"-"&amp;RIGHT(F4287,2),IF(AND(F4287="",B4287&lt;&gt;""),FindJISCoordinate(B4287),"No Code"))</f>
        <v>1-35-36</v>
      </c>
      <c r="H4287" s="3">
        <f t="shared" si="336"/>
        <v>22243</v>
      </c>
      <c r="I4287" s="3" t="str">
        <f t="shared" si="338"/>
        <v>U+56E3</v>
      </c>
      <c r="J4287" s="3" t="str">
        <f t="shared" si="339"/>
        <v>団</v>
      </c>
      <c r="K4287" s="3" t="b">
        <f t="shared" si="337"/>
        <v>1</v>
      </c>
    </row>
    <row r="4288" spans="2:11" x14ac:dyDescent="0.4">
      <c r="B4288" s="2" t="str" cm="1">
        <f t="array" ref="B4288">INDEX(JIS一覧!$A$1:$CQ$95, VALUE(LEFT(F4288, 2))+1, VALUE(RIGHT(F4288, 2))+1)</f>
        <v>團</v>
      </c>
      <c r="C4288" t="s">
        <v>12187</v>
      </c>
      <c r="E4288" s="1">
        <f t="shared" si="340"/>
        <v>502</v>
      </c>
      <c r="F4288" s="7">
        <v>5205</v>
      </c>
      <c r="G4288" s="9" t="str" cm="1">
        <f t="array" ref="G4288">IF(LEN(F4288)=4,"1-"&amp;LEFT(F4288,2)&amp;"-"&amp;RIGHT(F4288,2),IF(AND(F4288="",B4288&lt;&gt;""),FindJISCoordinate(B4288),"No Code"))</f>
        <v>1-52-05</v>
      </c>
      <c r="H4288" s="3">
        <f t="shared" si="336"/>
        <v>22296</v>
      </c>
      <c r="I4288" s="3" t="str">
        <f t="shared" si="338"/>
        <v>U+5718</v>
      </c>
      <c r="J4288" s="3" t="str">
        <f t="shared" si="339"/>
        <v>團</v>
      </c>
      <c r="K4288" s="3" t="b">
        <f t="shared" si="337"/>
        <v>1</v>
      </c>
    </row>
    <row r="4289" spans="2:11" x14ac:dyDescent="0.4">
      <c r="B4289" s="2" t="str" cm="1">
        <f t="array" ref="B4289">INDEX(JIS一覧!$A$1:$CQ$95, VALUE(LEFT(F4289, 2))+1, VALUE(RIGHT(F4289, 2))+1)</f>
        <v>男</v>
      </c>
      <c r="E4289" s="1">
        <f t="shared" si="340"/>
        <v>502</v>
      </c>
      <c r="F4289" s="7">
        <v>3543</v>
      </c>
      <c r="G4289" s="9" t="str" cm="1">
        <f t="array" ref="G4289">IF(LEN(F4289)=4,"1-"&amp;LEFT(F4289,2)&amp;"-"&amp;RIGHT(F4289,2),IF(AND(F4289="",B4289&lt;&gt;""),FindJISCoordinate(B4289),"No Code"))</f>
        <v>1-35-43</v>
      </c>
      <c r="H4289" s="3">
        <f t="shared" si="336"/>
        <v>30007</v>
      </c>
      <c r="I4289" s="3" t="str">
        <f t="shared" si="338"/>
        <v>U+7537</v>
      </c>
      <c r="J4289" s="3" t="str">
        <f t="shared" si="339"/>
        <v>男</v>
      </c>
      <c r="K4289" s="3" t="b">
        <f t="shared" si="337"/>
        <v>1</v>
      </c>
    </row>
    <row r="4290" spans="2:11" x14ac:dyDescent="0.4">
      <c r="B4290" s="2" t="str" cm="1">
        <f t="array" ref="B4290">INDEX(JIS一覧!$A$1:$CQ$95, VALUE(LEFT(F4290, 2))+1, VALUE(RIGHT(F4290, 2))+1)</f>
        <v>段</v>
      </c>
      <c r="E4290" s="1">
        <f t="shared" si="340"/>
        <v>502</v>
      </c>
      <c r="F4290" s="7">
        <v>3542</v>
      </c>
      <c r="G4290" s="9" t="str" cm="1">
        <f t="array" ref="G4290">IF(LEN(F4290)=4,"1-"&amp;LEFT(F4290,2)&amp;"-"&amp;RIGHT(F4290,2),IF(AND(F4290="",B4290&lt;&gt;""),FindJISCoordinate(B4290),"No Code"))</f>
        <v>1-35-42</v>
      </c>
      <c r="H4290" s="3">
        <f t="shared" ref="H4290:H4353" si="341">IFERROR(_xlfn.UNICODE(B4290),"")</f>
        <v>27573</v>
      </c>
      <c r="I4290" s="3" t="str">
        <f t="shared" si="338"/>
        <v>U+6BB5</v>
      </c>
      <c r="J4290" s="3" t="str">
        <f t="shared" si="339"/>
        <v>段</v>
      </c>
      <c r="K4290" s="3" t="b">
        <f t="shared" ref="K4290:K4353" si="342">B4290=J4290</f>
        <v>1</v>
      </c>
    </row>
    <row r="4291" spans="2:11" x14ac:dyDescent="0.4">
      <c r="B4291" s="2" t="str" cm="1">
        <f t="array" ref="B4291">INDEX(JIS一覧!$A$1:$CQ$95, VALUE(LEFT(F4291, 2))+1, VALUE(RIGHT(F4291, 2))+1)</f>
        <v>断</v>
      </c>
      <c r="E4291" s="1">
        <f t="shared" si="340"/>
        <v>502</v>
      </c>
      <c r="F4291" s="7">
        <v>3539</v>
      </c>
      <c r="G4291" s="9" t="str" cm="1">
        <f t="array" ref="G4291">IF(LEN(F4291)=4,"1-"&amp;LEFT(F4291,2)&amp;"-"&amp;RIGHT(F4291,2),IF(AND(F4291="",B4291&lt;&gt;""),FindJISCoordinate(B4291),"No Code"))</f>
        <v>1-35-39</v>
      </c>
      <c r="H4291" s="3">
        <f t="shared" si="341"/>
        <v>26029</v>
      </c>
      <c r="I4291" s="3" t="str">
        <f t="shared" si="338"/>
        <v>U+65AD</v>
      </c>
      <c r="J4291" s="3" t="str">
        <f t="shared" si="339"/>
        <v>断</v>
      </c>
      <c r="K4291" s="3" t="b">
        <f t="shared" si="342"/>
        <v>1</v>
      </c>
    </row>
    <row r="4292" spans="2:11" x14ac:dyDescent="0.4">
      <c r="B4292" s="2" t="str" cm="1">
        <f t="array" ref="B4292">INDEX(JIS一覧!$A$1:$CQ$95, VALUE(LEFT(F4292, 2))+1, VALUE(RIGHT(F4292, 2))+1)</f>
        <v>斷</v>
      </c>
      <c r="C4292" t="s">
        <v>12188</v>
      </c>
      <c r="E4292" s="1">
        <f t="shared" si="340"/>
        <v>502</v>
      </c>
      <c r="F4292" s="7">
        <v>5850</v>
      </c>
      <c r="G4292" s="9" t="str" cm="1">
        <f t="array" ref="G4292">IF(LEN(F4292)=4,"1-"&amp;LEFT(F4292,2)&amp;"-"&amp;RIGHT(F4292,2),IF(AND(F4292="",B4292&lt;&gt;""),FindJISCoordinate(B4292),"No Code"))</f>
        <v>1-58-50</v>
      </c>
      <c r="H4292" s="3">
        <f t="shared" si="341"/>
        <v>26039</v>
      </c>
      <c r="I4292" s="3" t="str">
        <f t="shared" si="338"/>
        <v>U+65B7</v>
      </c>
      <c r="J4292" s="3" t="str">
        <f t="shared" si="339"/>
        <v>斷</v>
      </c>
      <c r="K4292" s="3" t="b">
        <f t="shared" si="342"/>
        <v>1</v>
      </c>
    </row>
    <row r="4293" spans="2:11" x14ac:dyDescent="0.4">
      <c r="B4293" s="2" t="str" cm="1">
        <f t="array" ref="B4293">INDEX(JIS一覧!$A$1:$CQ$95, VALUE(LEFT(F4293, 2))+1, VALUE(RIGHT(F4293, 2))+1)</f>
        <v>弾</v>
      </c>
      <c r="E4293" s="1">
        <f t="shared" si="340"/>
        <v>502</v>
      </c>
      <c r="F4293" s="7">
        <v>3538</v>
      </c>
      <c r="G4293" s="9" t="str" cm="1">
        <f t="array" ref="G4293">IF(LEN(F4293)=4,"1-"&amp;LEFT(F4293,2)&amp;"-"&amp;RIGHT(F4293,2),IF(AND(F4293="",B4293&lt;&gt;""),FindJISCoordinate(B4293),"No Code"))</f>
        <v>1-35-38</v>
      </c>
      <c r="H4293" s="3">
        <f t="shared" si="341"/>
        <v>24382</v>
      </c>
      <c r="I4293" s="3" t="str">
        <f t="shared" si="338"/>
        <v>U+5F3E</v>
      </c>
      <c r="J4293" s="3" t="str">
        <f t="shared" si="339"/>
        <v>弾</v>
      </c>
      <c r="K4293" s="3" t="b">
        <f t="shared" si="342"/>
        <v>1</v>
      </c>
    </row>
    <row r="4294" spans="2:11" x14ac:dyDescent="0.4">
      <c r="B4294" s="2" t="str" cm="1">
        <f t="array" ref="B4294">INDEX(JIS一覧!$A$1:$CQ$95, VALUE(LEFT(F4294, 2))+1, VALUE(RIGHT(F4294, 2))+1)</f>
        <v>彈</v>
      </c>
      <c r="C4294" t="s">
        <v>12189</v>
      </c>
      <c r="E4294" s="1">
        <f t="shared" si="340"/>
        <v>502</v>
      </c>
      <c r="F4294" s="7">
        <v>5528</v>
      </c>
      <c r="G4294" s="9" t="str" cm="1">
        <f t="array" ref="G4294">IF(LEN(F4294)=4,"1-"&amp;LEFT(F4294,2)&amp;"-"&amp;RIGHT(F4294,2),IF(AND(F4294="",B4294&lt;&gt;""),FindJISCoordinate(B4294),"No Code"))</f>
        <v>1-55-28</v>
      </c>
      <c r="H4294" s="3">
        <f t="shared" si="341"/>
        <v>24392</v>
      </c>
      <c r="I4294" s="3" t="str">
        <f t="shared" si="338"/>
        <v>U+5F48</v>
      </c>
      <c r="J4294" s="3" t="str">
        <f t="shared" si="339"/>
        <v>彈</v>
      </c>
      <c r="K4294" s="3" t="b">
        <f t="shared" si="342"/>
        <v>1</v>
      </c>
    </row>
    <row r="4295" spans="2:11" x14ac:dyDescent="0.4">
      <c r="B4295" s="2" t="str" cm="1">
        <f t="array" ref="B4295">INDEX(JIS一覧!$A$1:$CQ$95, VALUE(LEFT(F4295, 2))+1, VALUE(RIGHT(F4295, 2))+1)</f>
        <v>暖</v>
      </c>
      <c r="E4295" s="1">
        <f t="shared" si="340"/>
        <v>502</v>
      </c>
      <c r="F4295" s="7">
        <v>3540</v>
      </c>
      <c r="G4295" s="9" t="str" cm="1">
        <f t="array" ref="G4295">IF(LEN(F4295)=4,"1-"&amp;LEFT(F4295,2)&amp;"-"&amp;RIGHT(F4295,2),IF(AND(F4295="",B4295&lt;&gt;""),FindJISCoordinate(B4295),"No Code"))</f>
        <v>1-35-40</v>
      </c>
      <c r="H4295" s="3">
        <f t="shared" si="341"/>
        <v>26262</v>
      </c>
      <c r="I4295" s="3" t="str">
        <f t="shared" si="338"/>
        <v>U+6696</v>
      </c>
      <c r="J4295" s="3" t="str">
        <f t="shared" si="339"/>
        <v>暖</v>
      </c>
      <c r="K4295" s="3" t="b">
        <f t="shared" si="342"/>
        <v>1</v>
      </c>
    </row>
    <row r="4296" spans="2:11" x14ac:dyDescent="0.4">
      <c r="B4296" s="2"/>
      <c r="C4296" t="s">
        <v>12190</v>
      </c>
      <c r="E4296" s="1">
        <f t="shared" si="340"/>
        <v>502</v>
      </c>
      <c r="G4296" s="9" t="str" cm="1">
        <f t="array" ref="G4296">IF(LEN(F4296)=4,"1-"&amp;LEFT(F4296,2)&amp;"-"&amp;RIGHT(F4296,2),IF(AND(F4296="",B4296&lt;&gt;""),FindJISCoordinate(B4296),"No Code"))</f>
        <v>No Code</v>
      </c>
      <c r="H4296" s="3" t="str">
        <f t="shared" si="341"/>
        <v/>
      </c>
      <c r="I4296" s="3" t="str">
        <f t="shared" si="338"/>
        <v/>
      </c>
      <c r="J4296" s="3" t="str">
        <f t="shared" si="339"/>
        <v/>
      </c>
      <c r="K4296" s="3" t="b">
        <f t="shared" si="342"/>
        <v>1</v>
      </c>
    </row>
    <row r="4297" spans="2:11" x14ac:dyDescent="0.4">
      <c r="B4297" s="2" t="str" cm="1">
        <f t="array" ref="B4297">INDEX(JIS一覧!$A$1:$CQ$95, VALUE(LEFT(F4297, 2))+1, VALUE(RIGHT(F4297, 2))+1)</f>
        <v>煖</v>
      </c>
      <c r="E4297" s="1">
        <f t="shared" si="340"/>
        <v>502</v>
      </c>
      <c r="F4297" s="7">
        <v>6375</v>
      </c>
      <c r="G4297" s="9" t="str" cm="1">
        <f t="array" ref="G4297">IF(LEN(F4297)=4,"1-"&amp;LEFT(F4297,2)&amp;"-"&amp;RIGHT(F4297,2),IF(AND(F4297="",B4297&lt;&gt;""),FindJISCoordinate(B4297),"No Code"))</f>
        <v>1-63-75</v>
      </c>
      <c r="H4297" s="3">
        <f t="shared" si="341"/>
        <v>29014</v>
      </c>
      <c r="I4297" s="3" t="str">
        <f t="shared" si="338"/>
        <v>U+7156</v>
      </c>
      <c r="J4297" s="3" t="str">
        <f t="shared" si="339"/>
        <v>煖</v>
      </c>
      <c r="K4297" s="3" t="b">
        <f t="shared" si="342"/>
        <v>1</v>
      </c>
    </row>
    <row r="4298" spans="2:11" x14ac:dyDescent="0.4">
      <c r="B4298" s="2" t="str" cm="1">
        <f t="array" ref="B4298">INDEX(JIS一覧!$A$1:$CQ$95, VALUE(LEFT(F4298, 2))+1, VALUE(RIGHT(F4298, 2))+1)</f>
        <v>談</v>
      </c>
      <c r="E4298" s="1">
        <f t="shared" si="340"/>
        <v>502</v>
      </c>
      <c r="F4298" s="7">
        <v>3544</v>
      </c>
      <c r="G4298" s="9" t="str" cm="1">
        <f t="array" ref="G4298">IF(LEN(F4298)=4,"1-"&amp;LEFT(F4298,2)&amp;"-"&amp;RIGHT(F4298,2),IF(AND(F4298="",B4298&lt;&gt;""),FindJISCoordinate(B4298),"No Code"))</f>
        <v>1-35-44</v>
      </c>
      <c r="H4298" s="3">
        <f t="shared" si="341"/>
        <v>35527</v>
      </c>
      <c r="I4298" s="3" t="str">
        <f t="shared" ref="I4298:I4361" si="343">IFERROR("U+"&amp;DEC2HEX(H4298),"")</f>
        <v>U+8AC7</v>
      </c>
      <c r="J4298" s="3" t="str">
        <f t="shared" ref="J4298:J4361" si="344">IFERROR(_xlfn.UNICHAR(H4298),"")</f>
        <v>談</v>
      </c>
      <c r="K4298" s="3" t="b">
        <f t="shared" si="342"/>
        <v>1</v>
      </c>
    </row>
    <row r="4299" spans="2:11" x14ac:dyDescent="0.4">
      <c r="B4299" s="2" t="str" cm="1">
        <f t="array" ref="B4299">INDEX(JIS一覧!$A$1:$CQ$95, VALUE(LEFT(F4299, 2))+1, VALUE(RIGHT(F4299, 2))+1)</f>
        <v>壇</v>
      </c>
      <c r="E4299" s="1">
        <f t="shared" si="340"/>
        <v>502</v>
      </c>
      <c r="F4299" s="7">
        <v>3537</v>
      </c>
      <c r="G4299" s="9" t="str" cm="1">
        <f t="array" ref="G4299">IF(LEN(F4299)=4,"1-"&amp;LEFT(F4299,2)&amp;"-"&amp;RIGHT(F4299,2),IF(AND(F4299="",B4299&lt;&gt;""),FindJISCoordinate(B4299),"No Code"))</f>
        <v>1-35-37</v>
      </c>
      <c r="H4299" s="3">
        <f t="shared" si="341"/>
        <v>22727</v>
      </c>
      <c r="I4299" s="3" t="str">
        <f t="shared" si="343"/>
        <v>U+58C7</v>
      </c>
      <c r="J4299" s="3" t="str">
        <f t="shared" si="344"/>
        <v>壇</v>
      </c>
      <c r="K4299" s="3" t="b">
        <f t="shared" si="342"/>
        <v>1</v>
      </c>
    </row>
    <row r="4300" spans="2:11" x14ac:dyDescent="0.4">
      <c r="B4300" s="2" t="str" cm="1">
        <f t="array" ref="B4300">INDEX(JIS一覧!$A$1:$CQ$95, VALUE(LEFT(F4300, 2))+1, VALUE(RIGHT(F4300, 2))+1)</f>
        <v>灘</v>
      </c>
      <c r="E4300" s="1">
        <f t="shared" si="340"/>
        <v>502</v>
      </c>
      <c r="F4300" s="7">
        <v>3871</v>
      </c>
      <c r="G4300" s="9" t="str" cm="1">
        <f t="array" ref="G4300">IF(LEN(F4300)=4,"1-"&amp;LEFT(F4300,2)&amp;"-"&amp;RIGHT(F4300,2),IF(AND(F4300="",B4300&lt;&gt;""),FindJISCoordinate(B4300),"No Code"))</f>
        <v>1-38-71</v>
      </c>
      <c r="H4300" s="3">
        <f t="shared" si="341"/>
        <v>28760</v>
      </c>
      <c r="I4300" s="3" t="str">
        <f t="shared" si="343"/>
        <v>U+7058</v>
      </c>
      <c r="J4300" s="3" t="str">
        <f t="shared" si="344"/>
        <v>灘</v>
      </c>
      <c r="K4300" s="3" t="b">
        <f t="shared" si="342"/>
        <v>1</v>
      </c>
    </row>
    <row r="4301" spans="2:11" x14ac:dyDescent="0.4">
      <c r="B4301" s="2"/>
      <c r="C4301" t="s">
        <v>12191</v>
      </c>
      <c r="E4301" s="1">
        <f t="shared" si="340"/>
        <v>502</v>
      </c>
      <c r="G4301" s="9" t="str" cm="1">
        <f t="array" ref="G4301">IF(LEN(F4301)=4,"1-"&amp;LEFT(F4301,2)&amp;"-"&amp;RIGHT(F4301,2),IF(AND(F4301="",B4301&lt;&gt;""),FindJISCoordinate(B4301),"No Code"))</f>
        <v>No Code</v>
      </c>
      <c r="H4301" s="3" t="str">
        <f t="shared" si="341"/>
        <v/>
      </c>
      <c r="I4301" s="3" t="str">
        <f t="shared" si="343"/>
        <v/>
      </c>
      <c r="J4301" s="3" t="str">
        <f t="shared" si="344"/>
        <v/>
      </c>
      <c r="K4301" s="3" t="b">
        <f t="shared" si="342"/>
        <v>1</v>
      </c>
    </row>
    <row r="4302" spans="2:11" x14ac:dyDescent="0.4">
      <c r="B4302" s="2" t="str" cm="1">
        <f t="array" ref="B4302">INDEX(JIS一覧!$A$1:$CQ$95, VALUE(LEFT(F4302, 2))+1, VALUE(RIGHT(F4302, 2))+1)</f>
        <v>地</v>
      </c>
      <c r="E4302" s="1">
        <f t="shared" si="340"/>
        <v>502</v>
      </c>
      <c r="F4302" s="7">
        <v>3547</v>
      </c>
      <c r="G4302" s="9" t="str" cm="1">
        <f t="array" ref="G4302">IF(LEN(F4302)=4,"1-"&amp;LEFT(F4302,2)&amp;"-"&amp;RIGHT(F4302,2),IF(AND(F4302="",B4302&lt;&gt;""),FindJISCoordinate(B4302),"No Code"))</f>
        <v>1-35-47</v>
      </c>
      <c r="H4302" s="3">
        <f t="shared" si="341"/>
        <v>22320</v>
      </c>
      <c r="I4302" s="3" t="str">
        <f t="shared" si="343"/>
        <v>U+5730</v>
      </c>
      <c r="J4302" s="3" t="str">
        <f t="shared" si="344"/>
        <v>地</v>
      </c>
      <c r="K4302" s="3" t="b">
        <f t="shared" si="342"/>
        <v>1</v>
      </c>
    </row>
    <row r="4303" spans="2:11" x14ac:dyDescent="0.4">
      <c r="B4303" s="2" t="str" cm="1">
        <f t="array" ref="B4303">INDEX(JIS一覧!$A$1:$CQ$95, VALUE(LEFT(F4303, 2))+1, VALUE(RIGHT(F4303, 2))+1)</f>
        <v>池</v>
      </c>
      <c r="E4303" s="1">
        <f t="shared" si="340"/>
        <v>502</v>
      </c>
      <c r="F4303" s="7">
        <v>3551</v>
      </c>
      <c r="G4303" s="9" t="str" cm="1">
        <f t="array" ref="G4303">IF(LEN(F4303)=4,"1-"&amp;LEFT(F4303,2)&amp;"-"&amp;RIGHT(F4303,2),IF(AND(F4303="",B4303&lt;&gt;""),FindJISCoordinate(B4303),"No Code"))</f>
        <v>1-35-51</v>
      </c>
      <c r="H4303" s="3">
        <f t="shared" si="341"/>
        <v>27744</v>
      </c>
      <c r="I4303" s="3" t="str">
        <f t="shared" si="343"/>
        <v>U+6C60</v>
      </c>
      <c r="J4303" s="3" t="str">
        <f t="shared" si="344"/>
        <v>池</v>
      </c>
      <c r="K4303" s="3" t="b">
        <f t="shared" si="342"/>
        <v>1</v>
      </c>
    </row>
    <row r="4304" spans="2:11" x14ac:dyDescent="0.4">
      <c r="B4304" s="2" t="str" cm="1">
        <f t="array" ref="B4304">INDEX(JIS一覧!$A$1:$CQ$95, VALUE(LEFT(F4304, 2))+1, VALUE(RIGHT(F4304, 2))+1)</f>
        <v>知</v>
      </c>
      <c r="E4304" s="1">
        <f t="shared" si="340"/>
        <v>502</v>
      </c>
      <c r="F4304" s="7">
        <v>3546</v>
      </c>
      <c r="G4304" s="9" t="str" cm="1">
        <f t="array" ref="G4304">IF(LEN(F4304)=4,"1-"&amp;LEFT(F4304,2)&amp;"-"&amp;RIGHT(F4304,2),IF(AND(F4304="",B4304&lt;&gt;""),FindJISCoordinate(B4304),"No Code"))</f>
        <v>1-35-46</v>
      </c>
      <c r="H4304" s="3">
        <f t="shared" si="341"/>
        <v>30693</v>
      </c>
      <c r="I4304" s="3" t="str">
        <f t="shared" si="343"/>
        <v>U+77E5</v>
      </c>
      <c r="J4304" s="3" t="str">
        <f t="shared" si="344"/>
        <v>知</v>
      </c>
      <c r="K4304" s="3" t="b">
        <f t="shared" si="342"/>
        <v>1</v>
      </c>
    </row>
    <row r="4305" spans="2:11" x14ac:dyDescent="0.4">
      <c r="B4305" s="2" t="str" cm="1">
        <f t="array" ref="B4305">INDEX(JIS一覧!$A$1:$CQ$95, VALUE(LEFT(F4305, 2))+1, VALUE(RIGHT(F4305, 2))+1)</f>
        <v>胝</v>
      </c>
      <c r="E4305" s="1">
        <f t="shared" si="340"/>
        <v>502</v>
      </c>
      <c r="F4305" s="7">
        <v>7083</v>
      </c>
      <c r="G4305" s="9" t="str" cm="1">
        <f t="array" ref="G4305">IF(LEN(F4305)=4,"1-"&amp;LEFT(F4305,2)&amp;"-"&amp;RIGHT(F4305,2),IF(AND(F4305="",B4305&lt;&gt;""),FindJISCoordinate(B4305),"No Code"))</f>
        <v>1-70-83</v>
      </c>
      <c r="H4305" s="3">
        <f t="shared" si="341"/>
        <v>32989</v>
      </c>
      <c r="I4305" s="3" t="str">
        <f t="shared" si="343"/>
        <v>U+80DD</v>
      </c>
      <c r="J4305" s="3" t="str">
        <f t="shared" si="344"/>
        <v>胝</v>
      </c>
      <c r="K4305" s="3" t="b">
        <f t="shared" si="342"/>
        <v>1</v>
      </c>
    </row>
    <row r="4306" spans="2:11" x14ac:dyDescent="0.4">
      <c r="B4306" s="2" t="str" cm="1">
        <f t="array" ref="B4306">INDEX(JIS一覧!$A$1:$CQ$95, VALUE(LEFT(F4306, 2))+1, VALUE(RIGHT(F4306, 2))+1)</f>
        <v>値</v>
      </c>
      <c r="E4306" s="1">
        <f t="shared" si="340"/>
        <v>502</v>
      </c>
      <c r="F4306" s="7">
        <v>3545</v>
      </c>
      <c r="G4306" s="9" t="str" cm="1">
        <f t="array" ref="G4306">IF(LEN(F4306)=4,"1-"&amp;LEFT(F4306,2)&amp;"-"&amp;RIGHT(F4306,2),IF(AND(F4306="",B4306&lt;&gt;""),FindJISCoordinate(B4306),"No Code"))</f>
        <v>1-35-45</v>
      </c>
      <c r="H4306" s="3">
        <f t="shared" si="341"/>
        <v>20516</v>
      </c>
      <c r="I4306" s="3" t="str">
        <f t="shared" si="343"/>
        <v>U+5024</v>
      </c>
      <c r="J4306" s="3" t="str">
        <f t="shared" si="344"/>
        <v>値</v>
      </c>
      <c r="K4306" s="3" t="b">
        <f t="shared" si="342"/>
        <v>1</v>
      </c>
    </row>
    <row r="4307" spans="2:11" x14ac:dyDescent="0.4">
      <c r="B4307" s="2" t="str" cm="1">
        <f t="array" ref="B4307">INDEX(JIS一覧!$A$1:$CQ$95, VALUE(LEFT(F4307, 2))+1, VALUE(RIGHT(F4307, 2))+1)</f>
        <v>恥</v>
      </c>
      <c r="E4307" s="1">
        <f t="shared" si="340"/>
        <v>502</v>
      </c>
      <c r="F4307" s="7">
        <v>3549</v>
      </c>
      <c r="G4307" s="9" t="str" cm="1">
        <f t="array" ref="G4307">IF(LEN(F4307)=4,"1-"&amp;LEFT(F4307,2)&amp;"-"&amp;RIGHT(F4307,2),IF(AND(F4307="",B4307&lt;&gt;""),FindJISCoordinate(B4307),"No Code"))</f>
        <v>1-35-49</v>
      </c>
      <c r="H4307" s="3">
        <f t="shared" si="341"/>
        <v>24677</v>
      </c>
      <c r="I4307" s="3" t="str">
        <f t="shared" si="343"/>
        <v>U+6065</v>
      </c>
      <c r="J4307" s="3" t="str">
        <f t="shared" si="344"/>
        <v>恥</v>
      </c>
      <c r="K4307" s="3" t="b">
        <f t="shared" si="342"/>
        <v>1</v>
      </c>
    </row>
    <row r="4308" spans="2:11" x14ac:dyDescent="0.4">
      <c r="B4308" s="2" t="str" cm="1">
        <f t="array" ref="B4308">INDEX(JIS一覧!$A$1:$CQ$95, VALUE(LEFT(F4308, 2))+1, VALUE(RIGHT(F4308, 2))+1)</f>
        <v>致</v>
      </c>
      <c r="E4308" s="1">
        <f t="shared" si="340"/>
        <v>502</v>
      </c>
      <c r="F4308" s="7">
        <v>3555</v>
      </c>
      <c r="G4308" s="9" t="str" cm="1">
        <f t="array" ref="G4308">IF(LEN(F4308)=4,"1-"&amp;LEFT(F4308,2)&amp;"-"&amp;RIGHT(F4308,2),IF(AND(F4308="",B4308&lt;&gt;""),FindJISCoordinate(B4308),"No Code"))</f>
        <v>1-35-55</v>
      </c>
      <c r="H4308" s="3">
        <f t="shared" si="341"/>
        <v>33268</v>
      </c>
      <c r="I4308" s="3" t="str">
        <f t="shared" si="343"/>
        <v>U+81F4</v>
      </c>
      <c r="J4308" s="3" t="str">
        <f t="shared" si="344"/>
        <v>致</v>
      </c>
      <c r="K4308" s="3" t="b">
        <f t="shared" si="342"/>
        <v>1</v>
      </c>
    </row>
    <row r="4309" spans="2:11" x14ac:dyDescent="0.4">
      <c r="B4309" s="2"/>
      <c r="C4309" t="s">
        <v>12192</v>
      </c>
      <c r="E4309" s="1">
        <f t="shared" si="340"/>
        <v>502</v>
      </c>
      <c r="G4309" s="9" t="str" cm="1">
        <f t="array" ref="G4309">IF(LEN(F4309)=4,"1-"&amp;LEFT(F4309,2)&amp;"-"&amp;RIGHT(F4309,2),IF(AND(F4309="",B4309&lt;&gt;""),FindJISCoordinate(B4309),"No Code"))</f>
        <v>No Code</v>
      </c>
      <c r="H4309" s="3" t="str">
        <f t="shared" si="341"/>
        <v/>
      </c>
      <c r="I4309" s="3" t="str">
        <f t="shared" si="343"/>
        <v/>
      </c>
      <c r="J4309" s="3" t="str">
        <f t="shared" si="344"/>
        <v/>
      </c>
      <c r="K4309" s="3" t="b">
        <f t="shared" si="342"/>
        <v>1</v>
      </c>
    </row>
    <row r="4310" spans="2:11" x14ac:dyDescent="0.4">
      <c r="B4310" s="2" t="str" cm="1">
        <f t="array" ref="B4310">INDEX(JIS一覧!$A$1:$CQ$95, VALUE(LEFT(F4310, 2))+1, VALUE(RIGHT(F4310, 2))+1)</f>
        <v>笞</v>
      </c>
      <c r="E4310" s="1">
        <f t="shared" si="340"/>
        <v>502</v>
      </c>
      <c r="F4310" s="7">
        <v>6790</v>
      </c>
      <c r="G4310" s="9" t="str" cm="1">
        <f t="array" ref="G4310">IF(LEN(F4310)=4,"1-"&amp;LEFT(F4310,2)&amp;"-"&amp;RIGHT(F4310,2),IF(AND(F4310="",B4310&lt;&gt;""),FindJISCoordinate(B4310),"No Code"))</f>
        <v>1-67-90</v>
      </c>
      <c r="H4310" s="3">
        <f t="shared" si="341"/>
        <v>31518</v>
      </c>
      <c r="I4310" s="3" t="str">
        <f t="shared" si="343"/>
        <v>U+7B1E</v>
      </c>
      <c r="J4310" s="3" t="str">
        <f t="shared" si="344"/>
        <v>笞</v>
      </c>
      <c r="K4310" s="3" t="b">
        <f t="shared" si="342"/>
        <v>1</v>
      </c>
    </row>
    <row r="4311" spans="2:11" x14ac:dyDescent="0.4">
      <c r="B4311" s="2" t="str" cm="1">
        <f t="array" ref="B4311">INDEX(JIS一覧!$A$1:$CQ$95, VALUE(LEFT(F4311, 2))+1, VALUE(RIGHT(F4311, 2))+1)</f>
        <v>智</v>
      </c>
      <c r="E4311" s="1">
        <f t="shared" si="340"/>
        <v>502</v>
      </c>
      <c r="F4311" s="7">
        <v>3550</v>
      </c>
      <c r="G4311" s="9" t="str" cm="1">
        <f t="array" ref="G4311">IF(LEN(F4311)=4,"1-"&amp;LEFT(F4311,2)&amp;"-"&amp;RIGHT(F4311,2),IF(AND(F4311="",B4311&lt;&gt;""),FindJISCoordinate(B4311),"No Code"))</f>
        <v>1-35-50</v>
      </c>
      <c r="H4311" s="3">
        <f t="shared" si="341"/>
        <v>26234</v>
      </c>
      <c r="I4311" s="3" t="str">
        <f t="shared" si="343"/>
        <v>U+667A</v>
      </c>
      <c r="J4311" s="3" t="str">
        <f t="shared" si="344"/>
        <v>智</v>
      </c>
      <c r="K4311" s="3" t="b">
        <f t="shared" si="342"/>
        <v>1</v>
      </c>
    </row>
    <row r="4312" spans="2:11" x14ac:dyDescent="0.4">
      <c r="B4312" s="2" t="str" cm="1">
        <f t="array" ref="B4312">INDEX(JIS一覧!$A$1:$CQ$95, VALUE(LEFT(F4312, 2))+1, VALUE(RIGHT(F4312, 2))+1)</f>
        <v>遅</v>
      </c>
      <c r="E4312" s="1">
        <f t="shared" si="340"/>
        <v>502</v>
      </c>
      <c r="F4312" s="7">
        <v>3557</v>
      </c>
      <c r="G4312" s="9" t="str" cm="1">
        <f t="array" ref="G4312">IF(LEN(F4312)=4,"1-"&amp;LEFT(F4312,2)&amp;"-"&amp;RIGHT(F4312,2),IF(AND(F4312="",B4312&lt;&gt;""),FindJISCoordinate(B4312),"No Code"))</f>
        <v>1-35-57</v>
      </c>
      <c r="H4312" s="3">
        <f t="shared" si="341"/>
        <v>36933</v>
      </c>
      <c r="I4312" s="3" t="str">
        <f t="shared" si="343"/>
        <v>U+9045</v>
      </c>
      <c r="J4312" s="3" t="str">
        <f t="shared" si="344"/>
        <v>遅</v>
      </c>
      <c r="K4312" s="3" t="b">
        <f t="shared" si="342"/>
        <v>1</v>
      </c>
    </row>
    <row r="4313" spans="2:11" x14ac:dyDescent="0.4">
      <c r="B4313" s="2" t="str" cm="1">
        <f t="array" ref="B4313">INDEX(JIS一覧!$A$1:$CQ$95, VALUE(LEFT(F4313, 2))+1, VALUE(RIGHT(F4313, 2))+1)</f>
        <v>遲</v>
      </c>
      <c r="C4313" t="s">
        <v>12193</v>
      </c>
      <c r="E4313" s="1">
        <f t="shared" si="340"/>
        <v>502</v>
      </c>
      <c r="F4313" s="7">
        <v>7815</v>
      </c>
      <c r="G4313" s="9" t="str" cm="1">
        <f t="array" ref="G4313">IF(LEN(F4313)=4,"1-"&amp;LEFT(F4313,2)&amp;"-"&amp;RIGHT(F4313,2),IF(AND(F4313="",B4313&lt;&gt;""),FindJISCoordinate(B4313),"No Code"))</f>
        <v>1-78-15</v>
      </c>
      <c r="H4313" s="3">
        <f t="shared" si="341"/>
        <v>36978</v>
      </c>
      <c r="I4313" s="3" t="str">
        <f t="shared" si="343"/>
        <v>U+9072</v>
      </c>
      <c r="J4313" s="3" t="str">
        <f t="shared" si="344"/>
        <v>遲</v>
      </c>
      <c r="K4313" s="3" t="b">
        <f t="shared" si="342"/>
        <v>1</v>
      </c>
    </row>
    <row r="4314" spans="2:11" x14ac:dyDescent="0.4">
      <c r="B4314" s="2" t="str" cm="1">
        <f t="array" ref="B4314">INDEX(JIS一覧!$A$1:$CQ$95, VALUE(LEFT(F4314, 2))+1, VALUE(RIGHT(F4314, 2))+1)</f>
        <v>黹</v>
      </c>
      <c r="E4314" s="1">
        <f t="shared" si="340"/>
        <v>502</v>
      </c>
      <c r="F4314" s="7">
        <v>8367</v>
      </c>
      <c r="G4314" s="9" t="str" cm="1">
        <f t="array" ref="G4314">IF(LEN(F4314)=4,"1-"&amp;LEFT(F4314,2)&amp;"-"&amp;RIGHT(F4314,2),IF(AND(F4314="",B4314&lt;&gt;""),FindJISCoordinate(B4314),"No Code"))</f>
        <v>1-83-67</v>
      </c>
      <c r="H4314" s="3">
        <f t="shared" si="341"/>
        <v>40697</v>
      </c>
      <c r="I4314" s="3" t="str">
        <f t="shared" si="343"/>
        <v>U+9EF9</v>
      </c>
      <c r="J4314" s="3" t="str">
        <f t="shared" si="344"/>
        <v>黹</v>
      </c>
      <c r="K4314" s="3" t="b">
        <f t="shared" si="342"/>
        <v>1</v>
      </c>
    </row>
    <row r="4315" spans="2:11" x14ac:dyDescent="0.4">
      <c r="B4315" s="2" t="str" cm="1">
        <f t="array" ref="B4315">INDEX(JIS一覧!$A$1:$CQ$95, VALUE(LEFT(F4315, 2))+1, VALUE(RIGHT(F4315, 2))+1)</f>
        <v>痴</v>
      </c>
      <c r="E4315" s="1">
        <f t="shared" si="340"/>
        <v>502</v>
      </c>
      <c r="F4315" s="7">
        <v>3552</v>
      </c>
      <c r="G4315" s="9" t="str" cm="1">
        <f t="array" ref="G4315">IF(LEN(F4315)=4,"1-"&amp;LEFT(F4315,2)&amp;"-"&amp;RIGHT(F4315,2),IF(AND(F4315="",B4315&lt;&gt;""),FindJISCoordinate(B4315),"No Code"))</f>
        <v>1-35-52</v>
      </c>
      <c r="H4315" s="3">
        <f t="shared" si="341"/>
        <v>30196</v>
      </c>
      <c r="I4315" s="3" t="str">
        <f t="shared" si="343"/>
        <v>U+75F4</v>
      </c>
      <c r="J4315" s="3" t="str">
        <f t="shared" si="344"/>
        <v>痴</v>
      </c>
      <c r="K4315" s="3" t="b">
        <f t="shared" si="342"/>
        <v>1</v>
      </c>
    </row>
    <row r="4316" spans="2:11" x14ac:dyDescent="0.4">
      <c r="B4316" s="2" t="str" cm="1">
        <f t="array" ref="B4316">INDEX(JIS一覧!$A$1:$CQ$95, VALUE(LEFT(F4316, 2))+1, VALUE(RIGHT(F4316, 2))+1)</f>
        <v>癡</v>
      </c>
      <c r="C4316" t="s">
        <v>12194</v>
      </c>
      <c r="E4316" s="1">
        <f t="shared" si="340"/>
        <v>502</v>
      </c>
      <c r="F4316" s="7">
        <v>6587</v>
      </c>
      <c r="G4316" s="9" t="str" cm="1">
        <f t="array" ref="G4316">IF(LEN(F4316)=4,"1-"&amp;LEFT(F4316,2)&amp;"-"&amp;RIGHT(F4316,2),IF(AND(F4316="",B4316&lt;&gt;""),FindJISCoordinate(B4316),"No Code"))</f>
        <v>1-65-87</v>
      </c>
      <c r="H4316" s="3">
        <f t="shared" si="341"/>
        <v>30305</v>
      </c>
      <c r="I4316" s="3" t="str">
        <f t="shared" si="343"/>
        <v>U+7661</v>
      </c>
      <c r="J4316" s="3" t="str">
        <f t="shared" si="344"/>
        <v>癡</v>
      </c>
      <c r="K4316" s="3" t="b">
        <f t="shared" si="342"/>
        <v>1</v>
      </c>
    </row>
    <row r="4317" spans="2:11" x14ac:dyDescent="0.4">
      <c r="B4317" s="2" t="str" cm="1">
        <f t="array" ref="B4317">INDEX(JIS一覧!$A$1:$CQ$95, VALUE(LEFT(F4317, 2))+1, VALUE(RIGHT(F4317, 2))+1)</f>
        <v>稚</v>
      </c>
      <c r="E4317" s="1">
        <f t="shared" si="340"/>
        <v>502</v>
      </c>
      <c r="F4317" s="7">
        <v>3553</v>
      </c>
      <c r="G4317" s="9" t="str" cm="1">
        <f t="array" ref="G4317">IF(LEN(F4317)=4,"1-"&amp;LEFT(F4317,2)&amp;"-"&amp;RIGHT(F4317,2),IF(AND(F4317="",B4317&lt;&gt;""),FindJISCoordinate(B4317),"No Code"))</f>
        <v>1-35-53</v>
      </c>
      <c r="H4317" s="3">
        <f t="shared" si="341"/>
        <v>31258</v>
      </c>
      <c r="I4317" s="3" t="str">
        <f t="shared" si="343"/>
        <v>U+7A1A</v>
      </c>
      <c r="J4317" s="3" t="str">
        <f t="shared" si="344"/>
        <v>稚</v>
      </c>
      <c r="K4317" s="3" t="b">
        <f t="shared" si="342"/>
        <v>1</v>
      </c>
    </row>
    <row r="4318" spans="2:11" x14ac:dyDescent="0.4">
      <c r="B4318" s="2" t="str" cm="1">
        <f t="array" ref="B4318">INDEX(JIS一覧!$A$1:$CQ$95, VALUE(LEFT(F4318, 2))+1, VALUE(RIGHT(F4318, 2))+1)</f>
        <v>置</v>
      </c>
      <c r="E4318" s="1">
        <f t="shared" si="340"/>
        <v>502</v>
      </c>
      <c r="F4318" s="7">
        <v>3554</v>
      </c>
      <c r="G4318" s="9" t="str" cm="1">
        <f t="array" ref="G4318">IF(LEN(F4318)=4,"1-"&amp;LEFT(F4318,2)&amp;"-"&amp;RIGHT(F4318,2),IF(AND(F4318="",B4318&lt;&gt;""),FindJISCoordinate(B4318),"No Code"))</f>
        <v>1-35-54</v>
      </c>
      <c r="H4318" s="3">
        <f t="shared" si="341"/>
        <v>32622</v>
      </c>
      <c r="I4318" s="3" t="str">
        <f t="shared" si="343"/>
        <v>U+7F6E</v>
      </c>
      <c r="J4318" s="3" t="str">
        <f t="shared" si="344"/>
        <v>置</v>
      </c>
      <c r="K4318" s="3" t="b">
        <f t="shared" si="342"/>
        <v>1</v>
      </c>
    </row>
    <row r="4319" spans="2:11" x14ac:dyDescent="0.4">
      <c r="B4319" s="2" t="str" cm="1">
        <f t="array" ref="B4319">INDEX(JIS一覧!$A$1:$CQ$95, VALUE(LEFT(F4319, 2))+1, VALUE(RIGHT(F4319, 2))+1)</f>
        <v>輊</v>
      </c>
      <c r="E4319" s="1">
        <f t="shared" si="340"/>
        <v>502</v>
      </c>
      <c r="F4319" s="7">
        <v>7741</v>
      </c>
      <c r="G4319" s="9" t="str" cm="1">
        <f t="array" ref="G4319">IF(LEN(F4319)=4,"1-"&amp;LEFT(F4319,2)&amp;"-"&amp;RIGHT(F4319,2),IF(AND(F4319="",B4319&lt;&gt;""),FindJISCoordinate(B4319),"No Code"))</f>
        <v>1-77-41</v>
      </c>
      <c r="H4319" s="3">
        <f t="shared" si="341"/>
        <v>36618</v>
      </c>
      <c r="I4319" s="3" t="str">
        <f t="shared" si="343"/>
        <v>U+8F0A</v>
      </c>
      <c r="J4319" s="3" t="str">
        <f t="shared" si="344"/>
        <v>輊</v>
      </c>
      <c r="K4319" s="3" t="b">
        <f t="shared" si="342"/>
        <v>1</v>
      </c>
    </row>
    <row r="4320" spans="2:11" x14ac:dyDescent="0.4">
      <c r="B4320" s="2" t="str" cm="1">
        <f t="array" ref="B4320">INDEX(JIS一覧!$A$1:$CQ$95, VALUE(LEFT(F4320, 2))+1, VALUE(RIGHT(F4320, 2))+1)</f>
        <v>雉</v>
      </c>
      <c r="E4320" s="1">
        <f t="shared" si="340"/>
        <v>502</v>
      </c>
      <c r="F4320" s="7">
        <v>8021</v>
      </c>
      <c r="G4320" s="9" t="str" cm="1">
        <f t="array" ref="G4320">IF(LEN(F4320)=4,"1-"&amp;LEFT(F4320,2)&amp;"-"&amp;RIGHT(F4320,2),IF(AND(F4320="",B4320&lt;&gt;""),FindJISCoordinate(B4320),"No Code"))</f>
        <v>1-80-21</v>
      </c>
      <c r="H4320" s="3">
        <f t="shared" si="341"/>
        <v>38601</v>
      </c>
      <c r="I4320" s="3" t="str">
        <f t="shared" si="343"/>
        <v>U+96C9</v>
      </c>
      <c r="J4320" s="3" t="str">
        <f t="shared" si="344"/>
        <v>雉</v>
      </c>
      <c r="K4320" s="3" t="b">
        <f t="shared" si="342"/>
        <v>1</v>
      </c>
    </row>
    <row r="4321" spans="2:11" x14ac:dyDescent="0.4">
      <c r="B4321" s="2" t="str" cm="1">
        <f t="array" ref="B4321">INDEX(JIS一覧!$A$1:$CQ$95, VALUE(LEFT(F4321, 2))+1, VALUE(RIGHT(F4321, 2))+1)</f>
        <v>馳</v>
      </c>
      <c r="E4321" s="1">
        <f t="shared" si="340"/>
        <v>502</v>
      </c>
      <c r="F4321" s="7">
        <v>3558</v>
      </c>
      <c r="G4321" s="9" t="str" cm="1">
        <f t="array" ref="G4321">IF(LEN(F4321)=4,"1-"&amp;LEFT(F4321,2)&amp;"-"&amp;RIGHT(F4321,2),IF(AND(F4321="",B4321&lt;&gt;""),FindJISCoordinate(B4321),"No Code"))</f>
        <v>1-35-58</v>
      </c>
      <c r="H4321" s="3">
        <f t="shared" si="341"/>
        <v>39347</v>
      </c>
      <c r="I4321" s="3" t="str">
        <f t="shared" si="343"/>
        <v>U+99B3</v>
      </c>
      <c r="J4321" s="3" t="str">
        <f t="shared" si="344"/>
        <v>馳</v>
      </c>
      <c r="K4321" s="3" t="b">
        <f t="shared" si="342"/>
        <v>1</v>
      </c>
    </row>
    <row r="4322" spans="2:11" x14ac:dyDescent="0.4">
      <c r="B4322" s="2" t="str" cm="1">
        <f t="array" ref="B4322">INDEX(JIS一覧!$A$1:$CQ$95, VALUE(LEFT(F4322, 2))+1, VALUE(RIGHT(F4322, 2))+1)</f>
        <v>蜘</v>
      </c>
      <c r="E4322" s="1">
        <f t="shared" si="340"/>
        <v>502</v>
      </c>
      <c r="F4322" s="7">
        <v>3556</v>
      </c>
      <c r="G4322" s="9" t="str" cm="1">
        <f t="array" ref="G4322">IF(LEN(F4322)=4,"1-"&amp;LEFT(F4322,2)&amp;"-"&amp;RIGHT(F4322,2),IF(AND(F4322="",B4322&lt;&gt;""),FindJISCoordinate(B4322),"No Code"))</f>
        <v>1-35-56</v>
      </c>
      <c r="H4322" s="3">
        <f t="shared" si="341"/>
        <v>34584</v>
      </c>
      <c r="I4322" s="3" t="str">
        <f t="shared" si="343"/>
        <v>U+8718</v>
      </c>
      <c r="J4322" s="3" t="str">
        <f t="shared" si="344"/>
        <v>蜘</v>
      </c>
      <c r="K4322" s="3" t="b">
        <f t="shared" si="342"/>
        <v>1</v>
      </c>
    </row>
    <row r="4323" spans="2:11" x14ac:dyDescent="0.4">
      <c r="B4323" s="2" t="str" cm="1">
        <f t="array" ref="B4323">INDEX(JIS一覧!$A$1:$CQ$95, VALUE(LEFT(F4323, 2))+1, VALUE(RIGHT(F4323, 2))+1)</f>
        <v>褫</v>
      </c>
      <c r="E4323" s="1">
        <f t="shared" si="340"/>
        <v>502</v>
      </c>
      <c r="F4323" s="7">
        <v>7485</v>
      </c>
      <c r="G4323" s="9" t="str" cm="1">
        <f t="array" ref="G4323">IF(LEN(F4323)=4,"1-"&amp;LEFT(F4323,2)&amp;"-"&amp;RIGHT(F4323,2),IF(AND(F4323="",B4323&lt;&gt;""),FindJISCoordinate(B4323),"No Code"))</f>
        <v>1-74-85</v>
      </c>
      <c r="H4323" s="3">
        <f t="shared" si="341"/>
        <v>35115</v>
      </c>
      <c r="I4323" s="3" t="str">
        <f t="shared" si="343"/>
        <v>U+892B</v>
      </c>
      <c r="J4323" s="3" t="str">
        <f t="shared" si="344"/>
        <v>褫</v>
      </c>
      <c r="K4323" s="3" t="b">
        <f t="shared" si="342"/>
        <v>1</v>
      </c>
    </row>
    <row r="4324" spans="2:11" x14ac:dyDescent="0.4">
      <c r="B4324" s="2" t="str" cm="1">
        <f t="array" ref="B4324">INDEX(JIS一覧!$A$1:$CQ$95, VALUE(LEFT(F4324, 2))+1, VALUE(RIGHT(F4324, 2))+1)</f>
        <v>踟</v>
      </c>
      <c r="E4324" s="1">
        <f t="shared" si="340"/>
        <v>502</v>
      </c>
      <c r="F4324" s="7">
        <v>7689</v>
      </c>
      <c r="G4324" s="9" t="str" cm="1">
        <f t="array" ref="G4324">IF(LEN(F4324)=4,"1-"&amp;LEFT(F4324,2)&amp;"-"&amp;RIGHT(F4324,2),IF(AND(F4324="",B4324&lt;&gt;""),FindJISCoordinate(B4324),"No Code"))</f>
        <v>1-76-89</v>
      </c>
      <c r="H4324" s="3">
        <f t="shared" si="341"/>
        <v>36383</v>
      </c>
      <c r="I4324" s="3" t="str">
        <f t="shared" si="343"/>
        <v>U+8E1F</v>
      </c>
      <c r="J4324" s="3" t="str">
        <f t="shared" si="344"/>
        <v>踟</v>
      </c>
      <c r="K4324" s="3" t="b">
        <f t="shared" si="342"/>
        <v>1</v>
      </c>
    </row>
    <row r="4325" spans="2:11" x14ac:dyDescent="0.4">
      <c r="B4325" s="1" t="s">
        <v>7466</v>
      </c>
      <c r="E4325" s="1">
        <f t="shared" si="340"/>
        <v>502</v>
      </c>
      <c r="G4325" s="9" t="str" cm="1">
        <f t="array" ref="G4325">IF(LEN(F4325)=4,"1-"&amp;LEFT(F4325,2)&amp;"-"&amp;RIGHT(F4325,2),IF(AND(F4325="",B4325&lt;&gt;""),FindJISCoordinate(B4325),"No Code"))</f>
        <v>2-83-66</v>
      </c>
      <c r="H4325" s="3">
        <f t="shared" si="341"/>
        <v>31722</v>
      </c>
      <c r="I4325" s="3" t="str">
        <f t="shared" si="343"/>
        <v>U+7BEA</v>
      </c>
      <c r="J4325" s="3" t="str">
        <f t="shared" si="344"/>
        <v>篪</v>
      </c>
      <c r="K4325" s="3" t="b">
        <f t="shared" si="342"/>
        <v>1</v>
      </c>
    </row>
    <row r="4326" spans="2:11" x14ac:dyDescent="0.4">
      <c r="B4326" s="2" t="str" cm="1">
        <f t="array" ref="B4326">INDEX(JIS一覧!$A$1:$CQ$95, VALUE(LEFT(F4326, 2))+1, VALUE(RIGHT(F4326, 2))+1)</f>
        <v>緻</v>
      </c>
      <c r="E4326" s="1">
        <f t="shared" si="340"/>
        <v>502</v>
      </c>
      <c r="F4326" s="7">
        <v>6944</v>
      </c>
      <c r="G4326" s="9" t="str" cm="1">
        <f t="array" ref="G4326">IF(LEN(F4326)=4,"1-"&amp;LEFT(F4326,2)&amp;"-"&amp;RIGHT(F4326,2),IF(AND(F4326="",B4326&lt;&gt;""),FindJISCoordinate(B4326),"No Code"))</f>
        <v>1-69-44</v>
      </c>
      <c r="H4326" s="3">
        <f t="shared" si="341"/>
        <v>32251</v>
      </c>
      <c r="I4326" s="3" t="str">
        <f t="shared" si="343"/>
        <v>U+7DFB</v>
      </c>
      <c r="J4326" s="3" t="str">
        <f t="shared" si="344"/>
        <v>緻</v>
      </c>
      <c r="K4326" s="3" t="b">
        <f t="shared" si="342"/>
        <v>1</v>
      </c>
    </row>
    <row r="4327" spans="2:11" x14ac:dyDescent="0.4">
      <c r="B4327" s="2" t="str" cm="1">
        <f t="array" ref="B4327">INDEX(JIS一覧!$A$1:$CQ$95, VALUE(LEFT(F4327, 2))+1, VALUE(RIGHT(F4327, 2))+1)</f>
        <v>魑</v>
      </c>
      <c r="E4327" s="1">
        <f t="shared" si="340"/>
        <v>502</v>
      </c>
      <c r="F4327" s="7">
        <v>8221</v>
      </c>
      <c r="G4327" s="9" t="str" cm="1">
        <f t="array" ref="G4327">IF(LEN(F4327)=4,"1-"&amp;LEFT(F4327,2)&amp;"-"&amp;RIGHT(F4327,2),IF(AND(F4327="",B4327&lt;&gt;""),FindJISCoordinate(B4327),"No Code"))</f>
        <v>1-82-21</v>
      </c>
      <c r="H4327" s="3">
        <f t="shared" si="341"/>
        <v>39761</v>
      </c>
      <c r="I4327" s="3" t="str">
        <f t="shared" si="343"/>
        <v>U+9B51</v>
      </c>
      <c r="J4327" s="3" t="str">
        <f t="shared" si="344"/>
        <v>魑</v>
      </c>
      <c r="K4327" s="3" t="b">
        <f t="shared" si="342"/>
        <v>1</v>
      </c>
    </row>
    <row r="4328" spans="2:11" x14ac:dyDescent="0.4">
      <c r="B4328" s="2" t="str" cm="1">
        <f t="array" ref="B4328">INDEX(JIS一覧!$A$1:$CQ$95, VALUE(LEFT(F4328, 2))+1, VALUE(RIGHT(F4328, 2))+1)</f>
        <v>躓</v>
      </c>
      <c r="E4328" s="1">
        <f t="shared" si="340"/>
        <v>502</v>
      </c>
      <c r="F4328" s="7">
        <v>7721</v>
      </c>
      <c r="G4328" s="9" t="str" cm="1">
        <f t="array" ref="G4328">IF(LEN(F4328)=4,"1-"&amp;LEFT(F4328,2)&amp;"-"&amp;RIGHT(F4328,2),IF(AND(F4328="",B4328&lt;&gt;""),FindJISCoordinate(B4328),"No Code"))</f>
        <v>1-77-21</v>
      </c>
      <c r="H4328" s="3">
        <f t="shared" si="341"/>
        <v>36499</v>
      </c>
      <c r="I4328" s="3" t="str">
        <f t="shared" si="343"/>
        <v>U+8E93</v>
      </c>
      <c r="J4328" s="3" t="str">
        <f t="shared" si="344"/>
        <v>躓</v>
      </c>
      <c r="K4328" s="3" t="b">
        <f t="shared" si="342"/>
        <v>1</v>
      </c>
    </row>
    <row r="4329" spans="2:11" x14ac:dyDescent="0.4">
      <c r="B4329" s="2" t="str" cm="1">
        <f t="array" ref="B4329">INDEX(JIS一覧!$A$1:$CQ$95, VALUE(LEFT(F4329, 2))+1, VALUE(RIGHT(F4329, 2))+1)</f>
        <v>黐</v>
      </c>
      <c r="E4329" s="1">
        <f t="shared" si="340"/>
        <v>502</v>
      </c>
      <c r="F4329" s="7">
        <v>8355</v>
      </c>
      <c r="G4329" s="9" t="str" cm="1">
        <f t="array" ref="G4329">IF(LEN(F4329)=4,"1-"&amp;LEFT(F4329,2)&amp;"-"&amp;RIGHT(F4329,2),IF(AND(F4329="",B4329&lt;&gt;""),FindJISCoordinate(B4329),"No Code"))</f>
        <v>1-83-55</v>
      </c>
      <c r="H4329" s="3">
        <f t="shared" si="341"/>
        <v>40656</v>
      </c>
      <c r="I4329" s="3" t="str">
        <f t="shared" si="343"/>
        <v>U+9ED0</v>
      </c>
      <c r="J4329" s="3" t="str">
        <f t="shared" si="344"/>
        <v>黐</v>
      </c>
      <c r="K4329" s="3" t="b">
        <f t="shared" si="342"/>
        <v>1</v>
      </c>
    </row>
    <row r="4330" spans="2:11" x14ac:dyDescent="0.4">
      <c r="B4330" s="2" t="str" cm="1">
        <f t="array" ref="B4330">INDEX(JIS一覧!$A$1:$CQ$95, VALUE(LEFT(F4330, 2))+1, VALUE(RIGHT(F4330, 2))+1)</f>
        <v>竹</v>
      </c>
      <c r="E4330" s="1">
        <f t="shared" si="340"/>
        <v>502</v>
      </c>
      <c r="F4330" s="7">
        <v>3561</v>
      </c>
      <c r="G4330" s="9" t="str" cm="1">
        <f t="array" ref="G4330">IF(LEN(F4330)=4,"1-"&amp;LEFT(F4330,2)&amp;"-"&amp;RIGHT(F4330,2),IF(AND(F4330="",B4330&lt;&gt;""),FindJISCoordinate(B4330),"No Code"))</f>
        <v>1-35-61</v>
      </c>
      <c r="H4330" s="3">
        <f t="shared" si="341"/>
        <v>31481</v>
      </c>
      <c r="I4330" s="3" t="str">
        <f t="shared" si="343"/>
        <v>U+7AF9</v>
      </c>
      <c r="J4330" s="3" t="str">
        <f t="shared" si="344"/>
        <v>竹</v>
      </c>
      <c r="K4330" s="3" t="b">
        <f t="shared" si="342"/>
        <v>1</v>
      </c>
    </row>
    <row r="4331" spans="2:11" x14ac:dyDescent="0.4">
      <c r="B4331" s="2" t="str" cm="1">
        <f t="array" ref="B4331">INDEX(JIS一覧!$A$1:$CQ$95, VALUE(LEFT(F4331, 2))+1, VALUE(RIGHT(F4331, 2))+1)</f>
        <v>畜</v>
      </c>
      <c r="E4331" s="1">
        <f t="shared" si="340"/>
        <v>502</v>
      </c>
      <c r="F4331" s="7">
        <v>3560</v>
      </c>
      <c r="G4331" s="9" t="str" cm="1">
        <f t="array" ref="G4331">IF(LEN(F4331)=4,"1-"&amp;LEFT(F4331,2)&amp;"-"&amp;RIGHT(F4331,2),IF(AND(F4331="",B4331&lt;&gt;""),FindJISCoordinate(B4331),"No Code"))</f>
        <v>1-35-60</v>
      </c>
      <c r="H4331" s="3">
        <f t="shared" si="341"/>
        <v>30044</v>
      </c>
      <c r="I4331" s="3" t="str">
        <f t="shared" si="343"/>
        <v>U+755C</v>
      </c>
      <c r="J4331" s="3" t="str">
        <f t="shared" si="344"/>
        <v>畜</v>
      </c>
      <c r="K4331" s="3" t="b">
        <f t="shared" si="342"/>
        <v>1</v>
      </c>
    </row>
    <row r="4332" spans="2:11" x14ac:dyDescent="0.4">
      <c r="B4332" s="2" t="str" cm="1">
        <f t="array" ref="B4332">INDEX(JIS一覧!$A$1:$CQ$95, VALUE(LEFT(F4332, 2))+1, VALUE(RIGHT(F4332, 2))+1)</f>
        <v>逐</v>
      </c>
      <c r="E4332" s="1">
        <f t="shared" si="340"/>
        <v>502</v>
      </c>
      <c r="F4332" s="7">
        <v>3564</v>
      </c>
      <c r="G4332" s="9" t="str" cm="1">
        <f t="array" ref="G4332">IF(LEN(F4332)=4,"1-"&amp;LEFT(F4332,2)&amp;"-"&amp;RIGHT(F4332,2),IF(AND(F4332="",B4332&lt;&gt;""),FindJISCoordinate(B4332),"No Code"))</f>
        <v>1-35-64</v>
      </c>
      <c r="H4332" s="3">
        <f t="shared" si="341"/>
        <v>36880</v>
      </c>
      <c r="I4332" s="3" t="str">
        <f t="shared" si="343"/>
        <v>U+9010</v>
      </c>
      <c r="J4332" s="3" t="str">
        <f t="shared" si="344"/>
        <v>逐</v>
      </c>
      <c r="K4332" s="3" t="b">
        <f t="shared" si="342"/>
        <v>1</v>
      </c>
    </row>
    <row r="4333" spans="2:11" x14ac:dyDescent="0.4">
      <c r="B4333" s="2"/>
      <c r="C4333" t="s">
        <v>12195</v>
      </c>
      <c r="E4333" s="1">
        <f t="shared" si="340"/>
        <v>502</v>
      </c>
      <c r="G4333" s="9" t="str" cm="1">
        <f t="array" ref="G4333">IF(LEN(F4333)=4,"1-"&amp;LEFT(F4333,2)&amp;"-"&amp;RIGHT(F4333,2),IF(AND(F4333="",B4333&lt;&gt;""),FindJISCoordinate(B4333),"No Code"))</f>
        <v>No Code</v>
      </c>
      <c r="H4333" s="3" t="str">
        <f t="shared" si="341"/>
        <v/>
      </c>
      <c r="I4333" s="3" t="str">
        <f t="shared" si="343"/>
        <v/>
      </c>
      <c r="J4333" s="3" t="str">
        <f t="shared" si="344"/>
        <v/>
      </c>
      <c r="K4333" s="3" t="b">
        <f t="shared" si="342"/>
        <v>1</v>
      </c>
    </row>
    <row r="4334" spans="2:11" x14ac:dyDescent="0.4">
      <c r="B4334" s="2" t="str" cm="1">
        <f t="array" ref="B4334">INDEX(JIS一覧!$A$1:$CQ$95, VALUE(LEFT(F4334, 2))+1, VALUE(RIGHT(F4334, 2))+1)</f>
        <v>筑</v>
      </c>
      <c r="E4334" s="1">
        <f t="shared" si="340"/>
        <v>502</v>
      </c>
      <c r="F4334" s="7">
        <v>3562</v>
      </c>
      <c r="G4334" s="9" t="str" cm="1">
        <f t="array" ref="G4334">IF(LEN(F4334)=4,"1-"&amp;LEFT(F4334,2)&amp;"-"&amp;RIGHT(F4334,2),IF(AND(F4334="",B4334&lt;&gt;""),FindJISCoordinate(B4334),"No Code"))</f>
        <v>1-35-62</v>
      </c>
      <c r="H4334" s="3">
        <f t="shared" si="341"/>
        <v>31569</v>
      </c>
      <c r="I4334" s="3" t="str">
        <f t="shared" si="343"/>
        <v>U+7B51</v>
      </c>
      <c r="J4334" s="3" t="str">
        <f t="shared" si="344"/>
        <v>筑</v>
      </c>
      <c r="K4334" s="3" t="b">
        <f t="shared" si="342"/>
        <v>1</v>
      </c>
    </row>
    <row r="4335" spans="2:11" x14ac:dyDescent="0.4">
      <c r="B4335" s="2"/>
      <c r="C4335" t="s">
        <v>12196</v>
      </c>
      <c r="E4335" s="1">
        <f t="shared" si="340"/>
        <v>502</v>
      </c>
      <c r="G4335" s="9" t="str" cm="1">
        <f t="array" ref="G4335">IF(LEN(F4335)=4,"1-"&amp;LEFT(F4335,2)&amp;"-"&amp;RIGHT(F4335,2),IF(AND(F4335="",B4335&lt;&gt;""),FindJISCoordinate(B4335),"No Code"))</f>
        <v>No Code</v>
      </c>
      <c r="H4335" s="3" t="str">
        <f t="shared" si="341"/>
        <v/>
      </c>
      <c r="I4335" s="3" t="str">
        <f t="shared" si="343"/>
        <v/>
      </c>
      <c r="J4335" s="3" t="str">
        <f t="shared" si="344"/>
        <v/>
      </c>
      <c r="K4335" s="3" t="b">
        <f t="shared" si="342"/>
        <v>1</v>
      </c>
    </row>
    <row r="4336" spans="2:11" x14ac:dyDescent="0.4">
      <c r="B4336" s="2" t="str" cm="1">
        <f t="array" ref="B4336">INDEX(JIS一覧!$A$1:$CQ$95, VALUE(LEFT(F4336, 2))+1, VALUE(RIGHT(F4336, 2))+1)</f>
        <v>蓄</v>
      </c>
      <c r="E4336" s="1">
        <f t="shared" si="340"/>
        <v>502</v>
      </c>
      <c r="F4336" s="7">
        <v>3563</v>
      </c>
      <c r="G4336" s="9" t="str" cm="1">
        <f t="array" ref="G4336">IF(LEN(F4336)=4,"1-"&amp;LEFT(F4336,2)&amp;"-"&amp;RIGHT(F4336,2),IF(AND(F4336="",B4336&lt;&gt;""),FindJISCoordinate(B4336),"No Code"))</f>
        <v>1-35-63</v>
      </c>
      <c r="H4336" s="3">
        <f t="shared" si="341"/>
        <v>33988</v>
      </c>
      <c r="I4336" s="3" t="str">
        <f t="shared" si="343"/>
        <v>U+84C4</v>
      </c>
      <c r="J4336" s="3" t="str">
        <f t="shared" si="344"/>
        <v>蓄</v>
      </c>
      <c r="K4336" s="3" t="b">
        <f t="shared" si="342"/>
        <v>1</v>
      </c>
    </row>
    <row r="4337" spans="2:11" x14ac:dyDescent="0.4">
      <c r="B4337" s="2" t="str" cm="1">
        <f t="array" ref="B4337">INDEX(JIS一覧!$A$1:$CQ$95, VALUE(LEFT(F4337, 2))+1, VALUE(RIGHT(F4337, 2))+1)</f>
        <v>築</v>
      </c>
      <c r="E4337" s="1">
        <f t="shared" si="340"/>
        <v>502</v>
      </c>
      <c r="F4337" s="7">
        <v>3559</v>
      </c>
      <c r="G4337" s="9" t="str" cm="1">
        <f t="array" ref="G4337">IF(LEN(F4337)=4,"1-"&amp;LEFT(F4337,2)&amp;"-"&amp;RIGHT(F4337,2),IF(AND(F4337="",B4337&lt;&gt;""),FindJISCoordinate(B4337),"No Code"))</f>
        <v>1-35-59</v>
      </c>
      <c r="H4337" s="3">
        <f t="shared" si="341"/>
        <v>31689</v>
      </c>
      <c r="I4337" s="3" t="str">
        <f t="shared" si="343"/>
        <v>U+7BC9</v>
      </c>
      <c r="J4337" s="3" t="str">
        <f t="shared" si="344"/>
        <v>築</v>
      </c>
      <c r="K4337" s="3" t="b">
        <f t="shared" si="342"/>
        <v>1</v>
      </c>
    </row>
    <row r="4338" spans="2:11" x14ac:dyDescent="0.4">
      <c r="B4338" s="2"/>
      <c r="C4338" t="s">
        <v>12197</v>
      </c>
      <c r="E4338" s="1">
        <f t="shared" si="340"/>
        <v>502</v>
      </c>
      <c r="G4338" s="9" t="str" cm="1">
        <f t="array" ref="G4338">IF(LEN(F4338)=4,"1-"&amp;LEFT(F4338,2)&amp;"-"&amp;RIGHT(F4338,2),IF(AND(F4338="",B4338&lt;&gt;""),FindJISCoordinate(B4338),"No Code"))</f>
        <v>No Code</v>
      </c>
      <c r="H4338" s="3" t="str">
        <f t="shared" si="341"/>
        <v/>
      </c>
      <c r="I4338" s="3" t="str">
        <f t="shared" si="343"/>
        <v/>
      </c>
      <c r="J4338" s="3" t="str">
        <f t="shared" si="344"/>
        <v/>
      </c>
      <c r="K4338" s="3" t="b">
        <f t="shared" si="342"/>
        <v>1</v>
      </c>
    </row>
    <row r="4339" spans="2:11" x14ac:dyDescent="0.4">
      <c r="B4339" s="2" t="str" cm="1">
        <f t="array" ref="B4339">INDEX(JIS一覧!$A$1:$CQ$95, VALUE(LEFT(F4339, 2))+1, VALUE(RIGHT(F4339, 2))+1)</f>
        <v>帙</v>
      </c>
      <c r="E4339" s="1">
        <f t="shared" si="340"/>
        <v>502</v>
      </c>
      <c r="F4339" s="7">
        <v>5469</v>
      </c>
      <c r="G4339" s="9" t="str" cm="1">
        <f t="array" ref="G4339">IF(LEN(F4339)=4,"1-"&amp;LEFT(F4339,2)&amp;"-"&amp;RIGHT(F4339,2),IF(AND(F4339="",B4339&lt;&gt;""),FindJISCoordinate(B4339),"No Code"))</f>
        <v>1-54-69</v>
      </c>
      <c r="H4339" s="3">
        <f t="shared" si="341"/>
        <v>24089</v>
      </c>
      <c r="I4339" s="3" t="str">
        <f t="shared" si="343"/>
        <v>U+5E19</v>
      </c>
      <c r="J4339" s="3" t="str">
        <f t="shared" si="344"/>
        <v>帙</v>
      </c>
      <c r="K4339" s="3" t="b">
        <f t="shared" si="342"/>
        <v>1</v>
      </c>
    </row>
    <row r="4340" spans="2:11" x14ac:dyDescent="0.4">
      <c r="B4340" s="2" t="str" cm="1">
        <f t="array" ref="B4340">INDEX(JIS一覧!$A$1:$CQ$95, VALUE(LEFT(F4340, 2))+1, VALUE(RIGHT(F4340, 2))+1)</f>
        <v>秩</v>
      </c>
      <c r="E4340" s="1">
        <f t="shared" si="340"/>
        <v>502</v>
      </c>
      <c r="F4340" s="7">
        <v>3565</v>
      </c>
      <c r="G4340" s="9" t="str" cm="1">
        <f t="array" ref="G4340">IF(LEN(F4340)=4,"1-"&amp;LEFT(F4340,2)&amp;"-"&amp;RIGHT(F4340,2),IF(AND(F4340="",B4340&lt;&gt;""),FindJISCoordinate(B4340),"No Code"))</f>
        <v>1-35-65</v>
      </c>
      <c r="H4340" s="3">
        <f t="shared" si="341"/>
        <v>31209</v>
      </c>
      <c r="I4340" s="3" t="str">
        <f t="shared" si="343"/>
        <v>U+79E9</v>
      </c>
      <c r="J4340" s="3" t="str">
        <f t="shared" si="344"/>
        <v>秩</v>
      </c>
      <c r="K4340" s="3" t="b">
        <f t="shared" si="342"/>
        <v>1</v>
      </c>
    </row>
    <row r="4341" spans="2:11" x14ac:dyDescent="0.4">
      <c r="B4341" s="2" t="str" cm="1">
        <f t="array" ref="B4341">INDEX(JIS一覧!$A$1:$CQ$95, VALUE(LEFT(F4341, 2))+1, VALUE(RIGHT(F4341, 2))+1)</f>
        <v>窒</v>
      </c>
      <c r="E4341" s="1">
        <f t="shared" si="340"/>
        <v>502</v>
      </c>
      <c r="F4341" s="7">
        <v>3566</v>
      </c>
      <c r="G4341" s="9" t="str" cm="1">
        <f t="array" ref="G4341">IF(LEN(F4341)=4,"1-"&amp;LEFT(F4341,2)&amp;"-"&amp;RIGHT(F4341,2),IF(AND(F4341="",B4341&lt;&gt;""),FindJISCoordinate(B4341),"No Code"))</f>
        <v>1-35-66</v>
      </c>
      <c r="H4341" s="3">
        <f t="shared" si="341"/>
        <v>31378</v>
      </c>
      <c r="I4341" s="3" t="str">
        <f t="shared" si="343"/>
        <v>U+7A92</v>
      </c>
      <c r="J4341" s="3" t="str">
        <f t="shared" si="344"/>
        <v>窒</v>
      </c>
      <c r="K4341" s="3" t="b">
        <f t="shared" si="342"/>
        <v>1</v>
      </c>
    </row>
    <row r="4342" spans="2:11" x14ac:dyDescent="0.4">
      <c r="B4342" s="2" t="str" cm="1">
        <f t="array" ref="B4342">INDEX(JIS一覧!$A$1:$CQ$95, VALUE(LEFT(F4342, 2))+1, VALUE(RIGHT(F4342, 2))+1)</f>
        <v>膣</v>
      </c>
      <c r="E4342" s="1">
        <f t="shared" si="340"/>
        <v>502</v>
      </c>
      <c r="F4342" s="7">
        <v>7120</v>
      </c>
      <c r="G4342" s="9" t="str" cm="1">
        <f t="array" ref="G4342">IF(LEN(F4342)=4,"1-"&amp;LEFT(F4342,2)&amp;"-"&amp;RIGHT(F4342,2),IF(AND(F4342="",B4342&lt;&gt;""),FindJISCoordinate(B4342),"No Code"))</f>
        <v>1-71-20</v>
      </c>
      <c r="H4342" s="3">
        <f t="shared" si="341"/>
        <v>33187</v>
      </c>
      <c r="I4342" s="3" t="str">
        <f t="shared" si="343"/>
        <v>U+81A3</v>
      </c>
      <c r="J4342" s="3" t="str">
        <f t="shared" si="344"/>
        <v>膣</v>
      </c>
      <c r="K4342" s="3" t="b">
        <f t="shared" si="342"/>
        <v>1</v>
      </c>
    </row>
    <row r="4343" spans="2:11" x14ac:dyDescent="0.4">
      <c r="B4343" s="2" t="str" cm="1">
        <f t="array" ref="B4343">INDEX(JIS一覧!$A$1:$CQ$95, VALUE(LEFT(F4343, 2))+1, VALUE(RIGHT(F4343, 2))+1)</f>
        <v>腟</v>
      </c>
      <c r="C4343" t="s">
        <v>12198</v>
      </c>
      <c r="E4343" s="1">
        <f t="shared" ref="E4343:E4406" si="345">IF(D4343="",E4342,D4343+ROUNDUP(E4342-D4343,-2))</f>
        <v>502</v>
      </c>
      <c r="F4343" s="7">
        <v>7121</v>
      </c>
      <c r="G4343" s="9" t="str" cm="1">
        <f t="array" ref="G4343">IF(LEN(F4343)=4,"1-"&amp;LEFT(F4343,2)&amp;"-"&amp;RIGHT(F4343,2),IF(AND(F4343="",B4343&lt;&gt;""),FindJISCoordinate(B4343),"No Code"))</f>
        <v>1-71-21</v>
      </c>
      <c r="H4343" s="3">
        <f t="shared" si="341"/>
        <v>33119</v>
      </c>
      <c r="I4343" s="3" t="str">
        <f t="shared" si="343"/>
        <v>U+815F</v>
      </c>
      <c r="J4343" s="3" t="str">
        <f t="shared" si="344"/>
        <v>腟</v>
      </c>
      <c r="K4343" s="3" t="b">
        <f t="shared" si="342"/>
        <v>1</v>
      </c>
    </row>
    <row r="4344" spans="2:11" x14ac:dyDescent="0.4">
      <c r="B4344" s="2" t="str" cm="1">
        <f t="array" ref="B4344">INDEX(JIS一覧!$A$1:$CQ$95, VALUE(LEFT(F4344, 2))+1, VALUE(RIGHT(F4344, 2))+1)</f>
        <v>蟄</v>
      </c>
      <c r="E4344" s="1">
        <f t="shared" si="345"/>
        <v>502</v>
      </c>
      <c r="F4344" s="7">
        <v>7415</v>
      </c>
      <c r="G4344" s="9" t="str" cm="1">
        <f t="array" ref="G4344">IF(LEN(F4344)=4,"1-"&amp;LEFT(F4344,2)&amp;"-"&amp;RIGHT(F4344,2),IF(AND(F4344="",B4344&lt;&gt;""),FindJISCoordinate(B4344),"No Code"))</f>
        <v>1-74-15</v>
      </c>
      <c r="H4344" s="3">
        <f t="shared" si="341"/>
        <v>34756</v>
      </c>
      <c r="I4344" s="3" t="str">
        <f t="shared" si="343"/>
        <v>U+87C4</v>
      </c>
      <c r="J4344" s="3" t="str">
        <f t="shared" si="344"/>
        <v>蟄</v>
      </c>
      <c r="K4344" s="3" t="b">
        <f t="shared" si="342"/>
        <v>1</v>
      </c>
    </row>
    <row r="4345" spans="2:11" x14ac:dyDescent="0.4">
      <c r="B4345" s="2" t="str" cm="1">
        <f t="array" ref="B4345">INDEX(JIS一覧!$A$1:$CQ$95, VALUE(LEFT(F4345, 2))+1, VALUE(RIGHT(F4345, 2))+1)</f>
        <v>鵆</v>
      </c>
      <c r="E4345" s="1">
        <f t="shared" si="345"/>
        <v>502</v>
      </c>
      <c r="F4345" s="7">
        <v>8293</v>
      </c>
      <c r="G4345" s="9" t="str" cm="1">
        <f t="array" ref="G4345">IF(LEN(F4345)=4,"1-"&amp;LEFT(F4345,2)&amp;"-"&amp;RIGHT(F4345,2),IF(AND(F4345="",B4345&lt;&gt;""),FindJISCoordinate(B4345),"No Code"))</f>
        <v>1-82-93</v>
      </c>
      <c r="H4345" s="3">
        <f t="shared" si="341"/>
        <v>40262</v>
      </c>
      <c r="I4345" s="3" t="str">
        <f t="shared" si="343"/>
        <v>U+9D46</v>
      </c>
      <c r="J4345" s="3" t="str">
        <f t="shared" si="344"/>
        <v>鵆</v>
      </c>
      <c r="K4345" s="3" t="b">
        <f t="shared" si="342"/>
        <v>1</v>
      </c>
    </row>
    <row r="4346" spans="2:11" x14ac:dyDescent="0.4">
      <c r="B4346" s="2" t="str" cm="1">
        <f t="array" ref="B4346">INDEX(JIS一覧!$A$1:$CQ$95, VALUE(LEFT(F4346, 2))+1, VALUE(RIGHT(F4346, 2))+1)</f>
        <v>茶</v>
      </c>
      <c r="E4346" s="1">
        <f t="shared" si="345"/>
        <v>502</v>
      </c>
      <c r="F4346" s="7">
        <v>3567</v>
      </c>
      <c r="G4346" s="9" t="str" cm="1">
        <f t="array" ref="G4346">IF(LEN(F4346)=4,"1-"&amp;LEFT(F4346,2)&amp;"-"&amp;RIGHT(F4346,2),IF(AND(F4346="",B4346&lt;&gt;""),FindJISCoordinate(B4346),"No Code"))</f>
        <v>1-35-67</v>
      </c>
      <c r="H4346" s="3">
        <f t="shared" si="341"/>
        <v>33590</v>
      </c>
      <c r="I4346" s="3" t="str">
        <f t="shared" si="343"/>
        <v>U+8336</v>
      </c>
      <c r="J4346" s="3" t="str">
        <f t="shared" si="344"/>
        <v>茶</v>
      </c>
      <c r="K4346" s="3" t="b">
        <f t="shared" si="342"/>
        <v>1</v>
      </c>
    </row>
    <row r="4347" spans="2:11" x14ac:dyDescent="0.4">
      <c r="B4347" s="2" t="str" cm="1">
        <f t="array" ref="B4347">INDEX(JIS一覧!$A$1:$CQ$95, VALUE(LEFT(F4347, 2))+1, VALUE(RIGHT(F4347, 2))+1)</f>
        <v>着</v>
      </c>
      <c r="E4347" s="1">
        <f t="shared" si="345"/>
        <v>502</v>
      </c>
      <c r="F4347" s="7">
        <v>3569</v>
      </c>
      <c r="G4347" s="9" t="str" cm="1">
        <f t="array" ref="G4347">IF(LEN(F4347)=4,"1-"&amp;LEFT(F4347,2)&amp;"-"&amp;RIGHT(F4347,2),IF(AND(F4347="",B4347&lt;&gt;""),FindJISCoordinate(B4347),"No Code"))</f>
        <v>1-35-69</v>
      </c>
      <c r="H4347" s="3">
        <f t="shared" si="341"/>
        <v>30528</v>
      </c>
      <c r="I4347" s="3" t="str">
        <f t="shared" si="343"/>
        <v>U+7740</v>
      </c>
      <c r="J4347" s="3" t="str">
        <f t="shared" si="344"/>
        <v>着</v>
      </c>
      <c r="K4347" s="3" t="b">
        <f t="shared" si="342"/>
        <v>1</v>
      </c>
    </row>
    <row r="4348" spans="2:11" x14ac:dyDescent="0.4">
      <c r="B4348" s="2" t="str" cm="1">
        <f t="array" ref="B4348">INDEX(JIS一覧!$A$1:$CQ$95, VALUE(LEFT(F4348, 2))+1, VALUE(RIGHT(F4348, 2))+1)</f>
        <v>嫡</v>
      </c>
      <c r="E4348" s="1">
        <f t="shared" si="345"/>
        <v>502</v>
      </c>
      <c r="F4348" s="7">
        <v>3568</v>
      </c>
      <c r="G4348" s="9" t="str" cm="1">
        <f t="array" ref="G4348">IF(LEN(F4348)=4,"1-"&amp;LEFT(F4348,2)&amp;"-"&amp;RIGHT(F4348,2),IF(AND(F4348="",B4348&lt;&gt;""),FindJISCoordinate(B4348),"No Code"))</f>
        <v>1-35-68</v>
      </c>
      <c r="H4348" s="3">
        <f t="shared" si="341"/>
        <v>23265</v>
      </c>
      <c r="I4348" s="3" t="str">
        <f t="shared" si="343"/>
        <v>U+5AE1</v>
      </c>
      <c r="J4348" s="3" t="str">
        <f t="shared" si="344"/>
        <v>嫡</v>
      </c>
      <c r="K4348" s="3" t="b">
        <f t="shared" si="342"/>
        <v>1</v>
      </c>
    </row>
    <row r="4349" spans="2:11" x14ac:dyDescent="0.4">
      <c r="B4349" s="2" t="str" cm="1">
        <f t="array" ref="B4349">INDEX(JIS一覧!$A$1:$CQ$95, VALUE(LEFT(F4349, 2))+1, VALUE(RIGHT(F4349, 2))+1)</f>
        <v>蛛</v>
      </c>
      <c r="E4349" s="1">
        <f t="shared" si="345"/>
        <v>502</v>
      </c>
      <c r="F4349" s="7">
        <v>7365</v>
      </c>
      <c r="G4349" s="9" t="str" cm="1">
        <f t="array" ref="G4349">IF(LEN(F4349)=4,"1-"&amp;LEFT(F4349,2)&amp;"-"&amp;RIGHT(F4349,2),IF(AND(F4349="",B4349&lt;&gt;""),FindJISCoordinate(B4349),"No Code"))</f>
        <v>1-73-65</v>
      </c>
      <c r="H4349" s="3">
        <f t="shared" si="341"/>
        <v>34523</v>
      </c>
      <c r="I4349" s="3" t="str">
        <f t="shared" si="343"/>
        <v>U+86DB</v>
      </c>
      <c r="J4349" s="3" t="str">
        <f t="shared" si="344"/>
        <v>蛛</v>
      </c>
      <c r="K4349" s="3" t="b">
        <f t="shared" si="342"/>
        <v>1</v>
      </c>
    </row>
    <row r="4350" spans="2:11" x14ac:dyDescent="0.4">
      <c r="B4350" s="2" t="str" cm="1">
        <f t="array" ref="B4350">INDEX(JIS一覧!$A$1:$CQ$95, VALUE(LEFT(F4350, 2))+1, VALUE(RIGHT(F4350, 2))+1)</f>
        <v>丑</v>
      </c>
      <c r="E4350" s="1">
        <f t="shared" si="345"/>
        <v>502</v>
      </c>
      <c r="F4350" s="7">
        <v>1715</v>
      </c>
      <c r="G4350" s="9" t="str" cm="1">
        <f t="array" ref="G4350">IF(LEN(F4350)=4,"1-"&amp;LEFT(F4350,2)&amp;"-"&amp;RIGHT(F4350,2),IF(AND(F4350="",B4350&lt;&gt;""),FindJISCoordinate(B4350),"No Code"))</f>
        <v>1-17-15</v>
      </c>
      <c r="H4350" s="3">
        <f t="shared" si="341"/>
        <v>19985</v>
      </c>
      <c r="I4350" s="3" t="str">
        <f t="shared" si="343"/>
        <v>U+4E11</v>
      </c>
      <c r="J4350" s="3" t="str">
        <f t="shared" si="344"/>
        <v>丑</v>
      </c>
      <c r="K4350" s="3" t="b">
        <f t="shared" si="342"/>
        <v>1</v>
      </c>
    </row>
    <row r="4351" spans="2:11" x14ac:dyDescent="0.4">
      <c r="B4351" s="2" t="str" cm="1">
        <f t="array" ref="B4351">INDEX(JIS一覧!$A$1:$CQ$95, VALUE(LEFT(F4351, 2))+1, VALUE(RIGHT(F4351, 2))+1)</f>
        <v>中</v>
      </c>
      <c r="E4351" s="1">
        <f t="shared" si="345"/>
        <v>502</v>
      </c>
      <c r="F4351" s="7">
        <v>3570</v>
      </c>
      <c r="G4351" s="9" t="str" cm="1">
        <f t="array" ref="G4351">IF(LEN(F4351)=4,"1-"&amp;LEFT(F4351,2)&amp;"-"&amp;RIGHT(F4351,2),IF(AND(F4351="",B4351&lt;&gt;""),FindJISCoordinate(B4351),"No Code"))</f>
        <v>1-35-70</v>
      </c>
      <c r="H4351" s="3">
        <f t="shared" si="341"/>
        <v>20013</v>
      </c>
      <c r="I4351" s="3" t="str">
        <f t="shared" si="343"/>
        <v>U+4E2D</v>
      </c>
      <c r="J4351" s="3" t="str">
        <f t="shared" si="344"/>
        <v>中</v>
      </c>
      <c r="K4351" s="3" t="b">
        <f t="shared" si="342"/>
        <v>1</v>
      </c>
    </row>
    <row r="4352" spans="2:11" x14ac:dyDescent="0.4">
      <c r="B4352" s="2" t="str" cm="1">
        <f t="array" ref="B4352">INDEX(JIS一覧!$A$1:$CQ$95, VALUE(LEFT(F4352, 2))+1, VALUE(RIGHT(F4352, 2))+1)</f>
        <v>仲</v>
      </c>
      <c r="E4352" s="1">
        <f t="shared" si="345"/>
        <v>502</v>
      </c>
      <c r="F4352" s="7">
        <v>3571</v>
      </c>
      <c r="G4352" s="9" t="str" cm="1">
        <f t="array" ref="G4352">IF(LEN(F4352)=4,"1-"&amp;LEFT(F4352,2)&amp;"-"&amp;RIGHT(F4352,2),IF(AND(F4352="",B4352&lt;&gt;""),FindJISCoordinate(B4352),"No Code"))</f>
        <v>1-35-71</v>
      </c>
      <c r="H4352" s="3">
        <f t="shared" si="341"/>
        <v>20210</v>
      </c>
      <c r="I4352" s="3" t="str">
        <f t="shared" si="343"/>
        <v>U+4EF2</v>
      </c>
      <c r="J4352" s="3" t="str">
        <f t="shared" si="344"/>
        <v>仲</v>
      </c>
      <c r="K4352" s="3" t="b">
        <f t="shared" si="342"/>
        <v>1</v>
      </c>
    </row>
    <row r="4353" spans="2:11" x14ac:dyDescent="0.4">
      <c r="B4353" s="2" t="str" cm="1">
        <f t="array" ref="B4353">INDEX(JIS一覧!$A$1:$CQ$95, VALUE(LEFT(F4353, 2))+1, VALUE(RIGHT(F4353, 2))+1)</f>
        <v>虫</v>
      </c>
      <c r="E4353" s="1">
        <f t="shared" si="345"/>
        <v>502</v>
      </c>
      <c r="F4353" s="7">
        <v>3578</v>
      </c>
      <c r="G4353" s="9" t="str" cm="1">
        <f t="array" ref="G4353">IF(LEN(F4353)=4,"1-"&amp;LEFT(F4353,2)&amp;"-"&amp;RIGHT(F4353,2),IF(AND(F4353="",B4353&lt;&gt;""),FindJISCoordinate(B4353),"No Code"))</f>
        <v>1-35-78</v>
      </c>
      <c r="H4353" s="3">
        <f t="shared" si="341"/>
        <v>34411</v>
      </c>
      <c r="I4353" s="3" t="str">
        <f t="shared" si="343"/>
        <v>U+866B</v>
      </c>
      <c r="J4353" s="3" t="str">
        <f t="shared" si="344"/>
        <v>虫</v>
      </c>
      <c r="K4353" s="3" t="b">
        <f t="shared" si="342"/>
        <v>1</v>
      </c>
    </row>
    <row r="4354" spans="2:11" x14ac:dyDescent="0.4">
      <c r="B4354" s="2" t="str" cm="1">
        <f t="array" ref="B4354">INDEX(JIS一覧!$A$1:$CQ$95, VALUE(LEFT(F4354, 2))+1, VALUE(RIGHT(F4354, 2))+1)</f>
        <v>蟲</v>
      </c>
      <c r="E4354" s="1">
        <f t="shared" si="345"/>
        <v>502</v>
      </c>
      <c r="F4354" s="7">
        <v>7421</v>
      </c>
      <c r="G4354" s="9" t="str" cm="1">
        <f t="array" ref="G4354">IF(LEN(F4354)=4,"1-"&amp;LEFT(F4354,2)&amp;"-"&amp;RIGHT(F4354,2),IF(AND(F4354="",B4354&lt;&gt;""),FindJISCoordinate(B4354),"No Code"))</f>
        <v>1-74-21</v>
      </c>
      <c r="H4354" s="3">
        <f t="shared" ref="H4354:H4417" si="346">IFERROR(_xlfn.UNICODE(B4354),"")</f>
        <v>34802</v>
      </c>
      <c r="I4354" s="3" t="str">
        <f t="shared" si="343"/>
        <v>U+87F2</v>
      </c>
      <c r="J4354" s="3" t="str">
        <f t="shared" si="344"/>
        <v>蟲</v>
      </c>
      <c r="K4354" s="3" t="b">
        <f t="shared" ref="K4354:K4417" si="347">B4354=J4354</f>
        <v>1</v>
      </c>
    </row>
    <row r="4355" spans="2:11" x14ac:dyDescent="0.4">
      <c r="B4355" s="2" t="str" cm="1">
        <f t="array" ref="B4355">INDEX(JIS一覧!$A$1:$CQ$95, VALUE(LEFT(F4355, 2))+1, VALUE(RIGHT(F4355, 2))+1)</f>
        <v>沖</v>
      </c>
      <c r="E4355" s="1">
        <f t="shared" si="345"/>
        <v>502</v>
      </c>
      <c r="F4355" s="7">
        <v>1813</v>
      </c>
      <c r="G4355" s="9" t="str" cm="1">
        <f t="array" ref="G4355">IF(LEN(F4355)=4,"1-"&amp;LEFT(F4355,2)&amp;"-"&amp;RIGHT(F4355,2),IF(AND(F4355="",B4355&lt;&gt;""),FindJISCoordinate(B4355),"No Code"))</f>
        <v>1-18-13</v>
      </c>
      <c r="H4355" s="3">
        <f t="shared" si="346"/>
        <v>27798</v>
      </c>
      <c r="I4355" s="3" t="str">
        <f t="shared" si="343"/>
        <v>U+6C96</v>
      </c>
      <c r="J4355" s="3" t="str">
        <f t="shared" si="344"/>
        <v>沖</v>
      </c>
      <c r="K4355" s="3" t="b">
        <f t="shared" si="347"/>
        <v>1</v>
      </c>
    </row>
    <row r="4356" spans="2:11" x14ac:dyDescent="0.4">
      <c r="B4356" s="2" t="str" cm="1">
        <f t="array" ref="B4356">INDEX(JIS一覧!$A$1:$CQ$95, VALUE(LEFT(F4356, 2))+1, VALUE(RIGHT(F4356, 2))+1)</f>
        <v>狆</v>
      </c>
      <c r="E4356" s="1">
        <f t="shared" si="345"/>
        <v>502</v>
      </c>
      <c r="F4356" s="7">
        <v>6430</v>
      </c>
      <c r="G4356" s="9" t="str" cm="1">
        <f t="array" ref="G4356">IF(LEN(F4356)=4,"1-"&amp;LEFT(F4356,2)&amp;"-"&amp;RIGHT(F4356,2),IF(AND(F4356="",B4356&lt;&gt;""),FindJISCoordinate(B4356),"No Code"))</f>
        <v>1-64-30</v>
      </c>
      <c r="H4356" s="3">
        <f t="shared" si="346"/>
        <v>29382</v>
      </c>
      <c r="I4356" s="3" t="str">
        <f t="shared" si="343"/>
        <v>U+72C6</v>
      </c>
      <c r="J4356" s="3" t="str">
        <f t="shared" si="344"/>
        <v>狆</v>
      </c>
      <c r="K4356" s="3" t="b">
        <f t="shared" si="347"/>
        <v>1</v>
      </c>
    </row>
    <row r="4357" spans="2:11" x14ac:dyDescent="0.4">
      <c r="B4357" s="2" t="str" cm="1">
        <f t="array" ref="B4357">INDEX(JIS一覧!$A$1:$CQ$95, VALUE(LEFT(F4357, 2))+1, VALUE(RIGHT(F4357, 2))+1)</f>
        <v>宙</v>
      </c>
      <c r="E4357" s="1">
        <f t="shared" si="345"/>
        <v>502</v>
      </c>
      <c r="F4357" s="7">
        <v>3572</v>
      </c>
      <c r="G4357" s="9" t="str" cm="1">
        <f t="array" ref="G4357">IF(LEN(F4357)=4,"1-"&amp;LEFT(F4357,2)&amp;"-"&amp;RIGHT(F4357,2),IF(AND(F4357="",B4357&lt;&gt;""),FindJISCoordinate(B4357),"No Code"))</f>
        <v>1-35-72</v>
      </c>
      <c r="H4357" s="3">
        <f t="shared" si="346"/>
        <v>23449</v>
      </c>
      <c r="I4357" s="3" t="str">
        <f t="shared" si="343"/>
        <v>U+5B99</v>
      </c>
      <c r="J4357" s="3" t="str">
        <f t="shared" si="344"/>
        <v>宙</v>
      </c>
      <c r="K4357" s="3" t="b">
        <f t="shared" si="347"/>
        <v>1</v>
      </c>
    </row>
    <row r="4358" spans="2:11" x14ac:dyDescent="0.4">
      <c r="B4358" s="2" t="str" cm="1">
        <f t="array" ref="B4358">INDEX(JIS一覧!$A$1:$CQ$95, VALUE(LEFT(F4358, 2))+1, VALUE(RIGHT(F4358, 2))+1)</f>
        <v>忠</v>
      </c>
      <c r="E4358" s="1">
        <f t="shared" si="345"/>
        <v>502</v>
      </c>
      <c r="F4358" s="7">
        <v>3573</v>
      </c>
      <c r="G4358" s="9" t="str" cm="1">
        <f t="array" ref="G4358">IF(LEN(F4358)=4,"1-"&amp;LEFT(F4358,2)&amp;"-"&amp;RIGHT(F4358,2),IF(AND(F4358="",B4358&lt;&gt;""),FindJISCoordinate(B4358),"No Code"))</f>
        <v>1-35-73</v>
      </c>
      <c r="H4358" s="3">
        <f t="shared" si="346"/>
        <v>24544</v>
      </c>
      <c r="I4358" s="3" t="str">
        <f t="shared" si="343"/>
        <v>U+5FE0</v>
      </c>
      <c r="J4358" s="3" t="str">
        <f t="shared" si="344"/>
        <v>忠</v>
      </c>
      <c r="K4358" s="3" t="b">
        <f t="shared" si="347"/>
        <v>1</v>
      </c>
    </row>
    <row r="4359" spans="2:11" x14ac:dyDescent="0.4">
      <c r="B4359" s="2" t="str" cm="1">
        <f t="array" ref="B4359">INDEX(JIS一覧!$A$1:$CQ$95, VALUE(LEFT(F4359, 2))+1, VALUE(RIGHT(F4359, 2))+1)</f>
        <v>抽</v>
      </c>
      <c r="E4359" s="1">
        <f t="shared" si="345"/>
        <v>502</v>
      </c>
      <c r="F4359" s="7">
        <v>3574</v>
      </c>
      <c r="G4359" s="9" t="str" cm="1">
        <f t="array" ref="G4359">IF(LEN(F4359)=4,"1-"&amp;LEFT(F4359,2)&amp;"-"&amp;RIGHT(F4359,2),IF(AND(F4359="",B4359&lt;&gt;""),FindJISCoordinate(B4359),"No Code"))</f>
        <v>1-35-74</v>
      </c>
      <c r="H4359" s="3">
        <f t="shared" si="346"/>
        <v>25277</v>
      </c>
      <c r="I4359" s="3" t="str">
        <f t="shared" si="343"/>
        <v>U+62BD</v>
      </c>
      <c r="J4359" s="3" t="str">
        <f t="shared" si="344"/>
        <v>抽</v>
      </c>
      <c r="K4359" s="3" t="b">
        <f t="shared" si="347"/>
        <v>1</v>
      </c>
    </row>
    <row r="4360" spans="2:11" x14ac:dyDescent="0.4">
      <c r="B4360" s="2" t="str" cm="1">
        <f t="array" ref="B4360">INDEX(JIS一覧!$A$1:$CQ$95, VALUE(LEFT(F4360, 2))+1, VALUE(RIGHT(F4360, 2))+1)</f>
        <v>注</v>
      </c>
      <c r="E4360" s="1">
        <f t="shared" si="345"/>
        <v>502</v>
      </c>
      <c r="F4360" s="7">
        <v>3577</v>
      </c>
      <c r="G4360" s="9" t="str" cm="1">
        <f t="array" ref="G4360">IF(LEN(F4360)=4,"1-"&amp;LEFT(F4360,2)&amp;"-"&amp;RIGHT(F4360,2),IF(AND(F4360="",B4360&lt;&gt;""),FindJISCoordinate(B4360),"No Code"))</f>
        <v>1-35-77</v>
      </c>
      <c r="H4360" s="3">
        <f t="shared" si="346"/>
        <v>27880</v>
      </c>
      <c r="I4360" s="3" t="str">
        <f t="shared" si="343"/>
        <v>U+6CE8</v>
      </c>
      <c r="J4360" s="3" t="str">
        <f t="shared" si="344"/>
        <v>注</v>
      </c>
      <c r="K4360" s="3" t="b">
        <f t="shared" si="347"/>
        <v>1</v>
      </c>
    </row>
    <row r="4361" spans="2:11" x14ac:dyDescent="0.4">
      <c r="B4361" s="2" t="str" cm="1">
        <f t="array" ref="B4361">INDEX(JIS一覧!$A$1:$CQ$95, VALUE(LEFT(F4361, 2))+1, VALUE(RIGHT(F4361, 2))+1)</f>
        <v>冑</v>
      </c>
      <c r="E4361" s="1">
        <f t="shared" si="345"/>
        <v>502</v>
      </c>
      <c r="F4361" s="7">
        <v>4941</v>
      </c>
      <c r="G4361" s="9" t="str" cm="1">
        <f t="array" ref="G4361">IF(LEN(F4361)=4,"1-"&amp;LEFT(F4361,2)&amp;"-"&amp;RIGHT(F4361,2),IF(AND(F4361="",B4361&lt;&gt;""),FindJISCoordinate(B4361),"No Code"))</f>
        <v>1-49-41</v>
      </c>
      <c r="H4361" s="3">
        <f t="shared" si="346"/>
        <v>20881</v>
      </c>
      <c r="I4361" s="3" t="str">
        <f t="shared" si="343"/>
        <v>U+5191</v>
      </c>
      <c r="J4361" s="3" t="str">
        <f t="shared" si="344"/>
        <v>冑</v>
      </c>
      <c r="K4361" s="3" t="b">
        <f t="shared" si="347"/>
        <v>1</v>
      </c>
    </row>
    <row r="4362" spans="2:11" x14ac:dyDescent="0.4">
      <c r="B4362" s="2" t="str" cm="1">
        <f t="array" ref="B4362">INDEX(JIS一覧!$A$1:$CQ$95, VALUE(LEFT(F4362, 2))+1, VALUE(RIGHT(F4362, 2))+1)</f>
        <v>昼</v>
      </c>
      <c r="E4362" s="1">
        <f t="shared" si="345"/>
        <v>502</v>
      </c>
      <c r="F4362" s="7">
        <v>3575</v>
      </c>
      <c r="G4362" s="9" t="str" cm="1">
        <f t="array" ref="G4362">IF(LEN(F4362)=4,"1-"&amp;LEFT(F4362,2)&amp;"-"&amp;RIGHT(F4362,2),IF(AND(F4362="",B4362&lt;&gt;""),FindJISCoordinate(B4362),"No Code"))</f>
        <v>1-35-75</v>
      </c>
      <c r="H4362" s="3">
        <f t="shared" si="346"/>
        <v>26172</v>
      </c>
      <c r="I4362" s="3" t="str">
        <f t="shared" ref="I4362:I4425" si="348">IFERROR("U+"&amp;DEC2HEX(H4362),"")</f>
        <v>U+663C</v>
      </c>
      <c r="J4362" s="3" t="str">
        <f t="shared" ref="J4362:J4425" si="349">IFERROR(_xlfn.UNICHAR(H4362),"")</f>
        <v>昼</v>
      </c>
      <c r="K4362" s="3" t="b">
        <f t="shared" si="347"/>
        <v>1</v>
      </c>
    </row>
    <row r="4363" spans="2:11" x14ac:dyDescent="0.4">
      <c r="B4363" s="2" t="str" cm="1">
        <f t="array" ref="B4363">INDEX(JIS一覧!$A$1:$CQ$95, VALUE(LEFT(F4363, 2))+1, VALUE(RIGHT(F4363, 2))+1)</f>
        <v>晝</v>
      </c>
      <c r="C4363" t="s">
        <v>12199</v>
      </c>
      <c r="E4363" s="1">
        <f t="shared" si="345"/>
        <v>502</v>
      </c>
      <c r="F4363" s="7">
        <v>5876</v>
      </c>
      <c r="G4363" s="9" t="str" cm="1">
        <f t="array" ref="G4363">IF(LEN(F4363)=4,"1-"&amp;LEFT(F4363,2)&amp;"-"&amp;RIGHT(F4363,2),IF(AND(F4363="",B4363&lt;&gt;""),FindJISCoordinate(B4363),"No Code"))</f>
        <v>1-58-76</v>
      </c>
      <c r="H4363" s="3">
        <f t="shared" si="346"/>
        <v>26205</v>
      </c>
      <c r="I4363" s="3" t="str">
        <f t="shared" si="348"/>
        <v>U+665D</v>
      </c>
      <c r="J4363" s="3" t="str">
        <f t="shared" si="349"/>
        <v>晝</v>
      </c>
      <c r="K4363" s="3" t="b">
        <f t="shared" si="347"/>
        <v>1</v>
      </c>
    </row>
    <row r="4364" spans="2:11" x14ac:dyDescent="0.4">
      <c r="B4364" s="2" t="str" cm="1">
        <f t="array" ref="B4364">INDEX(JIS一覧!$A$1:$CQ$95, VALUE(LEFT(F4364, 2))+1, VALUE(RIGHT(F4364, 2))+1)</f>
        <v>柱</v>
      </c>
      <c r="E4364" s="1">
        <f t="shared" si="345"/>
        <v>502</v>
      </c>
      <c r="F4364" s="7">
        <v>3576</v>
      </c>
      <c r="G4364" s="9" t="str" cm="1">
        <f t="array" ref="G4364">IF(LEN(F4364)=4,"1-"&amp;LEFT(F4364,2)&amp;"-"&amp;RIGHT(F4364,2),IF(AND(F4364="",B4364&lt;&gt;""),FindJISCoordinate(B4364),"No Code"))</f>
        <v>1-35-76</v>
      </c>
      <c r="H4364" s="3">
        <f t="shared" si="346"/>
        <v>26609</v>
      </c>
      <c r="I4364" s="3" t="str">
        <f t="shared" si="348"/>
        <v>U+67F1</v>
      </c>
      <c r="J4364" s="3" t="str">
        <f t="shared" si="349"/>
        <v>柱</v>
      </c>
      <c r="K4364" s="3" t="b">
        <f t="shared" si="347"/>
        <v>1</v>
      </c>
    </row>
    <row r="4365" spans="2:11" x14ac:dyDescent="0.4">
      <c r="B4365" s="2" t="str" cm="1">
        <f t="array" ref="B4365">INDEX(JIS一覧!$A$1:$CQ$95, VALUE(LEFT(F4365, 2))+1, VALUE(RIGHT(F4365, 2))+1)</f>
        <v>紂</v>
      </c>
      <c r="E4365" s="1">
        <f t="shared" si="345"/>
        <v>502</v>
      </c>
      <c r="F4365" s="7">
        <v>6901</v>
      </c>
      <c r="G4365" s="9" t="str" cm="1">
        <f t="array" ref="G4365">IF(LEN(F4365)=4,"1-"&amp;LEFT(F4365,2)&amp;"-"&amp;RIGHT(F4365,2),IF(AND(F4365="",B4365&lt;&gt;""),FindJISCoordinate(B4365),"No Code"))</f>
        <v>1-69-01</v>
      </c>
      <c r="H4365" s="3">
        <f t="shared" si="346"/>
        <v>32002</v>
      </c>
      <c r="I4365" s="3" t="str">
        <f t="shared" si="348"/>
        <v>U+7D02</v>
      </c>
      <c r="J4365" s="3" t="str">
        <f t="shared" si="349"/>
        <v>紂</v>
      </c>
      <c r="K4365" s="3" t="b">
        <f t="shared" si="347"/>
        <v>1</v>
      </c>
    </row>
    <row r="4366" spans="2:11" x14ac:dyDescent="0.4">
      <c r="B4366" s="2" t="str" cm="1">
        <f t="array" ref="B4366">INDEX(JIS一覧!$A$1:$CQ$95, VALUE(LEFT(F4366, 2))+1, VALUE(RIGHT(F4366, 2))+1)</f>
        <v>胄</v>
      </c>
      <c r="E4366" s="1">
        <f t="shared" si="345"/>
        <v>502</v>
      </c>
      <c r="F4366" s="7">
        <v>7084</v>
      </c>
      <c r="G4366" s="9" t="str" cm="1">
        <f t="array" ref="G4366">IF(LEN(F4366)=4,"1-"&amp;LEFT(F4366,2)&amp;"-"&amp;RIGHT(F4366,2),IF(AND(F4366="",B4366&lt;&gt;""),FindJISCoordinate(B4366),"No Code"))</f>
        <v>1-70-84</v>
      </c>
      <c r="H4366" s="3">
        <f t="shared" si="346"/>
        <v>32964</v>
      </c>
      <c r="I4366" s="3" t="str">
        <f t="shared" si="348"/>
        <v>U+80C4</v>
      </c>
      <c r="J4366" s="3" t="str">
        <f t="shared" si="349"/>
        <v>胄</v>
      </c>
      <c r="K4366" s="3" t="b">
        <f t="shared" si="347"/>
        <v>1</v>
      </c>
    </row>
    <row r="4367" spans="2:11" x14ac:dyDescent="0.4">
      <c r="B4367" s="2" t="str" cm="1">
        <f t="array" ref="B4367">INDEX(JIS一覧!$A$1:$CQ$95, VALUE(LEFT(F4367, 2))+1, VALUE(RIGHT(F4367, 2))+1)</f>
        <v>衷</v>
      </c>
      <c r="E4367" s="1">
        <f t="shared" si="345"/>
        <v>502</v>
      </c>
      <c r="F4367" s="7">
        <v>3579</v>
      </c>
      <c r="G4367" s="9" t="str" cm="1">
        <f t="array" ref="G4367">IF(LEN(F4367)=4,"1-"&amp;LEFT(F4367,2)&amp;"-"&amp;RIGHT(F4367,2),IF(AND(F4367="",B4367&lt;&gt;""),FindJISCoordinate(B4367),"No Code"))</f>
        <v>1-35-79</v>
      </c>
      <c r="H4367" s="3">
        <f t="shared" si="346"/>
        <v>34935</v>
      </c>
      <c r="I4367" s="3" t="str">
        <f t="shared" si="348"/>
        <v>U+8877</v>
      </c>
      <c r="J4367" s="3" t="str">
        <f t="shared" si="349"/>
        <v>衷</v>
      </c>
      <c r="K4367" s="3" t="b">
        <f t="shared" si="347"/>
        <v>1</v>
      </c>
    </row>
    <row r="4368" spans="2:11" x14ac:dyDescent="0.4">
      <c r="B4368" s="2" t="str" cm="1">
        <f t="array" ref="B4368">INDEX(JIS一覧!$A$1:$CQ$95, VALUE(LEFT(F4368, 2))+1, VALUE(RIGHT(F4368, 2))+1)</f>
        <v>紐</v>
      </c>
      <c r="E4368" s="1">
        <f t="shared" si="345"/>
        <v>502</v>
      </c>
      <c r="F4368" s="7">
        <v>4119</v>
      </c>
      <c r="G4368" s="9" t="str" cm="1">
        <f t="array" ref="G4368">IF(LEN(F4368)=4,"1-"&amp;LEFT(F4368,2)&amp;"-"&amp;RIGHT(F4368,2),IF(AND(F4368="",B4368&lt;&gt;""),FindJISCoordinate(B4368),"No Code"))</f>
        <v>1-41-19</v>
      </c>
      <c r="H4368" s="3">
        <f t="shared" si="346"/>
        <v>32016</v>
      </c>
      <c r="I4368" s="3" t="str">
        <f t="shared" si="348"/>
        <v>U+7D10</v>
      </c>
      <c r="J4368" s="3" t="str">
        <f t="shared" si="349"/>
        <v>紐</v>
      </c>
      <c r="K4368" s="3" t="b">
        <f t="shared" si="347"/>
        <v>1</v>
      </c>
    </row>
    <row r="4369" spans="2:11" x14ac:dyDescent="0.4">
      <c r="B4369" s="2" t="str" cm="1">
        <f t="array" ref="B4369">INDEX(JIS一覧!$A$1:$CQ$95, VALUE(LEFT(F4369, 2))+1, VALUE(RIGHT(F4369, 2))+1)</f>
        <v>酎</v>
      </c>
      <c r="E4369" s="1">
        <f t="shared" si="345"/>
        <v>502</v>
      </c>
      <c r="F4369" s="7">
        <v>3581</v>
      </c>
      <c r="G4369" s="9" t="str" cm="1">
        <f t="array" ref="G4369">IF(LEN(F4369)=4,"1-"&amp;LEFT(F4369,2)&amp;"-"&amp;RIGHT(F4369,2),IF(AND(F4369="",B4369&lt;&gt;""),FindJISCoordinate(B4369),"No Code"))</f>
        <v>1-35-81</v>
      </c>
      <c r="H4369" s="3">
        <f t="shared" si="346"/>
        <v>37198</v>
      </c>
      <c r="I4369" s="3" t="str">
        <f t="shared" si="348"/>
        <v>U+914E</v>
      </c>
      <c r="J4369" s="3" t="str">
        <f t="shared" si="349"/>
        <v>酎</v>
      </c>
      <c r="K4369" s="3" t="b">
        <f t="shared" si="347"/>
        <v>1</v>
      </c>
    </row>
    <row r="4370" spans="2:11" x14ac:dyDescent="0.4">
      <c r="B4370" s="2" t="str" cm="1">
        <f t="array" ref="B4370">INDEX(JIS一覧!$A$1:$CQ$95, VALUE(LEFT(F4370, 2))+1, VALUE(RIGHT(F4370, 2))+1)</f>
        <v>惆</v>
      </c>
      <c r="E4370" s="1">
        <f t="shared" si="345"/>
        <v>502</v>
      </c>
      <c r="F4370" s="7">
        <v>5615</v>
      </c>
      <c r="G4370" s="9" t="str" cm="1">
        <f t="array" ref="G4370">IF(LEN(F4370)=4,"1-"&amp;LEFT(F4370,2)&amp;"-"&amp;RIGHT(F4370,2),IF(AND(F4370="",B4370&lt;&gt;""),FindJISCoordinate(B4370),"No Code"))</f>
        <v>1-56-15</v>
      </c>
      <c r="H4370" s="3">
        <f t="shared" si="346"/>
        <v>24774</v>
      </c>
      <c r="I4370" s="3" t="str">
        <f t="shared" si="348"/>
        <v>U+60C6</v>
      </c>
      <c r="J4370" s="3" t="str">
        <f t="shared" si="349"/>
        <v>惆</v>
      </c>
      <c r="K4370" s="3" t="b">
        <f t="shared" si="347"/>
        <v>1</v>
      </c>
    </row>
    <row r="4371" spans="2:11" x14ac:dyDescent="0.4">
      <c r="B4371" s="2" t="str" cm="1">
        <f t="array" ref="B4371">INDEX(JIS一覧!$A$1:$CQ$95, VALUE(LEFT(F4371, 2))+1, VALUE(RIGHT(F4371, 2))+1)</f>
        <v>紬</v>
      </c>
      <c r="E4371" s="1">
        <f t="shared" si="345"/>
        <v>502</v>
      </c>
      <c r="F4371" s="7">
        <v>3661</v>
      </c>
      <c r="G4371" s="9" t="str" cm="1">
        <f t="array" ref="G4371">IF(LEN(F4371)=4,"1-"&amp;LEFT(F4371,2)&amp;"-"&amp;RIGHT(F4371,2),IF(AND(F4371="",B4371&lt;&gt;""),FindJISCoordinate(B4371),"No Code"))</f>
        <v>1-36-61</v>
      </c>
      <c r="H4371" s="3">
        <f t="shared" si="346"/>
        <v>32044</v>
      </c>
      <c r="I4371" s="3" t="str">
        <f t="shared" si="348"/>
        <v>U+7D2C</v>
      </c>
      <c r="J4371" s="3" t="str">
        <f t="shared" si="349"/>
        <v>紬</v>
      </c>
      <c r="K4371" s="3" t="b">
        <f t="shared" si="347"/>
        <v>1</v>
      </c>
    </row>
    <row r="4372" spans="2:11" x14ac:dyDescent="0.4">
      <c r="B4372" s="2" t="str" cm="1">
        <f t="array" ref="B4372">INDEX(JIS一覧!$A$1:$CQ$95, VALUE(LEFT(F4372, 2))+1, VALUE(RIGHT(F4372, 2))+1)</f>
        <v>厨</v>
      </c>
      <c r="E4372" s="1">
        <f t="shared" si="345"/>
        <v>502</v>
      </c>
      <c r="F4372" s="7">
        <v>3163</v>
      </c>
      <c r="G4372" s="9" t="str" cm="1">
        <f t="array" ref="G4372">IF(LEN(F4372)=4,"1-"&amp;LEFT(F4372,2)&amp;"-"&amp;RIGHT(F4372,2),IF(AND(F4372="",B4372&lt;&gt;""),FindJISCoordinate(B4372),"No Code"))</f>
        <v>1-31-63</v>
      </c>
      <c r="H4372" s="3">
        <f t="shared" si="346"/>
        <v>21416</v>
      </c>
      <c r="I4372" s="3" t="str">
        <f t="shared" si="348"/>
        <v>U+53A8</v>
      </c>
      <c r="J4372" s="3" t="str">
        <f t="shared" si="349"/>
        <v>厨</v>
      </c>
      <c r="K4372" s="3" t="b">
        <f t="shared" si="347"/>
        <v>1</v>
      </c>
    </row>
    <row r="4373" spans="2:11" x14ac:dyDescent="0.4">
      <c r="B4373" s="2" t="str" cm="1">
        <f t="array" ref="B4373">INDEX(JIS一覧!$A$1:$CQ$95, VALUE(LEFT(F4373, 2))+1, VALUE(RIGHT(F4373, 2))+1)</f>
        <v>廚</v>
      </c>
      <c r="C4373" t="s">
        <v>12200</v>
      </c>
      <c r="E4373" s="1">
        <f t="shared" si="345"/>
        <v>502</v>
      </c>
      <c r="F4373" s="7">
        <v>5504</v>
      </c>
      <c r="G4373" s="9" t="str" cm="1">
        <f t="array" ref="G4373">IF(LEN(F4373)=4,"1-"&amp;LEFT(F4373,2)&amp;"-"&amp;RIGHT(F4373,2),IF(AND(F4373="",B4373&lt;&gt;""),FindJISCoordinate(B4373),"No Code"))</f>
        <v>1-55-04</v>
      </c>
      <c r="H4373" s="3">
        <f t="shared" si="346"/>
        <v>24282</v>
      </c>
      <c r="I4373" s="3" t="str">
        <f t="shared" si="348"/>
        <v>U+5EDA</v>
      </c>
      <c r="J4373" s="3" t="str">
        <f t="shared" si="349"/>
        <v>廚</v>
      </c>
      <c r="K4373" s="3" t="b">
        <f t="shared" si="347"/>
        <v>1</v>
      </c>
    </row>
    <row r="4374" spans="2:11" x14ac:dyDescent="0.4">
      <c r="B4374" s="2" t="str" cm="1">
        <f t="array" ref="B4374">INDEX(JIS一覧!$A$1:$CQ$95, VALUE(LEFT(F4374, 2))+1, VALUE(RIGHT(F4374, 2))+1)</f>
        <v>註</v>
      </c>
      <c r="E4374" s="1">
        <f t="shared" si="345"/>
        <v>502</v>
      </c>
      <c r="F4374" s="7">
        <v>3580</v>
      </c>
      <c r="G4374" s="9" t="str" cm="1">
        <f t="array" ref="G4374">IF(LEN(F4374)=4,"1-"&amp;LEFT(F4374,2)&amp;"-"&amp;RIGHT(F4374,2),IF(AND(F4374="",B4374&lt;&gt;""),FindJISCoordinate(B4374),"No Code"))</f>
        <v>1-35-80</v>
      </c>
      <c r="H4374" s="3">
        <f t="shared" si="346"/>
        <v>35387</v>
      </c>
      <c r="I4374" s="3" t="str">
        <f t="shared" si="348"/>
        <v>U+8A3B</v>
      </c>
      <c r="J4374" s="3" t="str">
        <f t="shared" si="349"/>
        <v>註</v>
      </c>
      <c r="K4374" s="3" t="b">
        <f t="shared" si="347"/>
        <v>1</v>
      </c>
    </row>
    <row r="4375" spans="2:11" x14ac:dyDescent="0.4">
      <c r="B4375" s="2"/>
      <c r="C4375" t="s">
        <v>12201</v>
      </c>
      <c r="E4375" s="1">
        <f t="shared" si="345"/>
        <v>502</v>
      </c>
      <c r="G4375" s="9" t="str" cm="1">
        <f t="array" ref="G4375">IF(LEN(F4375)=4,"1-"&amp;LEFT(F4375,2)&amp;"-"&amp;RIGHT(F4375,2),IF(AND(F4375="",B4375&lt;&gt;""),FindJISCoordinate(B4375),"No Code"))</f>
        <v>No Code</v>
      </c>
      <c r="H4375" s="3" t="str">
        <f t="shared" si="346"/>
        <v/>
      </c>
      <c r="I4375" s="3" t="str">
        <f t="shared" si="348"/>
        <v/>
      </c>
      <c r="J4375" s="3" t="str">
        <f t="shared" si="349"/>
        <v/>
      </c>
      <c r="K4375" s="3" t="b">
        <f t="shared" si="347"/>
        <v>1</v>
      </c>
    </row>
    <row r="4376" spans="2:11" x14ac:dyDescent="0.4">
      <c r="B4376" s="2" t="str" cm="1">
        <f t="array" ref="B4376">INDEX(JIS一覧!$A$1:$CQ$95, VALUE(LEFT(F4376, 2))+1, VALUE(RIGHT(F4376, 2))+1)</f>
        <v>鈕</v>
      </c>
      <c r="E4376" s="1">
        <f t="shared" si="345"/>
        <v>502</v>
      </c>
      <c r="F4376" s="7">
        <v>7870</v>
      </c>
      <c r="G4376" s="9" t="str" cm="1">
        <f t="array" ref="G4376">IF(LEN(F4376)=4,"1-"&amp;LEFT(F4376,2)&amp;"-"&amp;RIGHT(F4376,2),IF(AND(F4376="",B4376&lt;&gt;""),FindJISCoordinate(B4376),"No Code"))</f>
        <v>1-78-70</v>
      </c>
      <c r="H4376" s="3">
        <f t="shared" si="346"/>
        <v>37397</v>
      </c>
      <c r="I4376" s="3" t="str">
        <f t="shared" si="348"/>
        <v>U+9215</v>
      </c>
      <c r="J4376" s="3" t="str">
        <f t="shared" si="349"/>
        <v>鈕</v>
      </c>
      <c r="K4376" s="3" t="b">
        <f t="shared" si="347"/>
        <v>1</v>
      </c>
    </row>
    <row r="4377" spans="2:11" x14ac:dyDescent="0.4">
      <c r="B4377" s="2" t="str" cm="1">
        <f t="array" ref="B4377">INDEX(JIS一覧!$A$1:$CQ$95, VALUE(LEFT(F4377, 2))+1, VALUE(RIGHT(F4377, 2))+1)</f>
        <v>稠</v>
      </c>
      <c r="E4377" s="1">
        <f t="shared" si="345"/>
        <v>502</v>
      </c>
      <c r="F4377" s="7">
        <v>6739</v>
      </c>
      <c r="G4377" s="9" t="str" cm="1">
        <f t="array" ref="G4377">IF(LEN(F4377)=4,"1-"&amp;LEFT(F4377,2)&amp;"-"&amp;RIGHT(F4377,2),IF(AND(F4377="",B4377&lt;&gt;""),FindJISCoordinate(B4377),"No Code"))</f>
        <v>1-67-39</v>
      </c>
      <c r="H4377" s="3">
        <f t="shared" si="346"/>
        <v>31264</v>
      </c>
      <c r="I4377" s="3" t="str">
        <f t="shared" si="348"/>
        <v>U+7A20</v>
      </c>
      <c r="J4377" s="3" t="str">
        <f t="shared" si="349"/>
        <v>稠</v>
      </c>
      <c r="K4377" s="3" t="b">
        <f t="shared" si="347"/>
        <v>1</v>
      </c>
    </row>
    <row r="4378" spans="2:11" x14ac:dyDescent="0.4">
      <c r="B4378" s="2" t="str" cm="1">
        <f t="array" ref="B4378">INDEX(JIS一覧!$A$1:$CQ$95, VALUE(LEFT(F4378, 2))+1, VALUE(RIGHT(F4378, 2))+1)</f>
        <v>誅</v>
      </c>
      <c r="E4378" s="1">
        <f t="shared" si="345"/>
        <v>502</v>
      </c>
      <c r="F4378" s="7">
        <v>7547</v>
      </c>
      <c r="G4378" s="9" t="str" cm="1">
        <f t="array" ref="G4378">IF(LEN(F4378)=4,"1-"&amp;LEFT(F4378,2)&amp;"-"&amp;RIGHT(F4378,2),IF(AND(F4378="",B4378&lt;&gt;""),FindJISCoordinate(B4378),"No Code"))</f>
        <v>1-75-47</v>
      </c>
      <c r="H4378" s="3">
        <f t="shared" si="346"/>
        <v>35461</v>
      </c>
      <c r="I4378" s="3" t="str">
        <f t="shared" si="348"/>
        <v>U+8A85</v>
      </c>
      <c r="J4378" s="3" t="str">
        <f t="shared" si="349"/>
        <v>誅</v>
      </c>
      <c r="K4378" s="3" t="b">
        <f t="shared" si="347"/>
        <v>1</v>
      </c>
    </row>
    <row r="4379" spans="2:11" x14ac:dyDescent="0.4">
      <c r="B4379" s="2" t="str" cm="1">
        <f t="array" ref="B4379">INDEX(JIS一覧!$A$1:$CQ$95, VALUE(LEFT(F4379, 2))+1, VALUE(RIGHT(F4379, 2))+1)</f>
        <v>綢</v>
      </c>
      <c r="E4379" s="1">
        <f t="shared" si="345"/>
        <v>502</v>
      </c>
      <c r="F4379" s="7">
        <v>6934</v>
      </c>
      <c r="G4379" s="9" t="str" cm="1">
        <f t="array" ref="G4379">IF(LEN(F4379)=4,"1-"&amp;LEFT(F4379,2)&amp;"-"&amp;RIGHT(F4379,2),IF(AND(F4379="",B4379&lt;&gt;""),FindJISCoordinate(B4379),"No Code"))</f>
        <v>1-69-34</v>
      </c>
      <c r="H4379" s="3">
        <f t="shared" si="346"/>
        <v>32162</v>
      </c>
      <c r="I4379" s="3" t="str">
        <f t="shared" si="348"/>
        <v>U+7DA2</v>
      </c>
      <c r="J4379" s="3" t="str">
        <f t="shared" si="349"/>
        <v>綢</v>
      </c>
      <c r="K4379" s="3" t="b">
        <f t="shared" si="347"/>
        <v>1</v>
      </c>
    </row>
    <row r="4380" spans="2:11" x14ac:dyDescent="0.4">
      <c r="B4380" s="2" t="str" cm="1">
        <f t="array" ref="B4380">INDEX(JIS一覧!$A$1:$CQ$95, VALUE(LEFT(F4380, 2))+1, VALUE(RIGHT(F4380, 2))+1)</f>
        <v>鋳</v>
      </c>
      <c r="E4380" s="1">
        <f t="shared" si="345"/>
        <v>502</v>
      </c>
      <c r="F4380" s="7">
        <v>3582</v>
      </c>
      <c r="G4380" s="9" t="str" cm="1">
        <f t="array" ref="G4380">IF(LEN(F4380)=4,"1-"&amp;LEFT(F4380,2)&amp;"-"&amp;RIGHT(F4380,2),IF(AND(F4380="",B4380&lt;&gt;""),FindJISCoordinate(B4380),"No Code"))</f>
        <v>1-35-82</v>
      </c>
      <c r="H4380" s="3">
        <f t="shared" si="346"/>
        <v>37619</v>
      </c>
      <c r="I4380" s="3" t="str">
        <f t="shared" si="348"/>
        <v>U+92F3</v>
      </c>
      <c r="J4380" s="3" t="str">
        <f t="shared" si="349"/>
        <v>鋳</v>
      </c>
      <c r="K4380" s="3" t="b">
        <f t="shared" si="347"/>
        <v>1</v>
      </c>
    </row>
    <row r="4381" spans="2:11" x14ac:dyDescent="0.4">
      <c r="B4381" s="2" t="str" cm="1">
        <f t="array" ref="B4381">INDEX(JIS一覧!$A$1:$CQ$95, VALUE(LEFT(F4381, 2))+1, VALUE(RIGHT(F4381, 2))+1)</f>
        <v>鑄</v>
      </c>
      <c r="E4381" s="1">
        <f t="shared" si="345"/>
        <v>502</v>
      </c>
      <c r="F4381" s="7">
        <v>7941</v>
      </c>
      <c r="G4381" s="9" t="str" cm="1">
        <f t="array" ref="G4381">IF(LEN(F4381)=4,"1-"&amp;LEFT(F4381,2)&amp;"-"&amp;RIGHT(F4381,2),IF(AND(F4381="",B4381&lt;&gt;""),FindJISCoordinate(B4381),"No Code"))</f>
        <v>1-79-41</v>
      </c>
      <c r="H4381" s="3">
        <f t="shared" si="346"/>
        <v>37956</v>
      </c>
      <c r="I4381" s="3" t="str">
        <f t="shared" si="348"/>
        <v>U+9444</v>
      </c>
      <c r="J4381" s="3" t="str">
        <f t="shared" si="349"/>
        <v>鑄</v>
      </c>
      <c r="K4381" s="3" t="b">
        <f t="shared" si="347"/>
        <v>1</v>
      </c>
    </row>
    <row r="4382" spans="2:11" x14ac:dyDescent="0.4">
      <c r="B4382" s="2" t="str" cm="1">
        <f t="array" ref="B4382">INDEX(JIS一覧!$A$1:$CQ$95, VALUE(LEFT(F4382, 2))+1, VALUE(RIGHT(F4382, 2))+1)</f>
        <v>駐</v>
      </c>
      <c r="E4382" s="1">
        <f t="shared" si="345"/>
        <v>502</v>
      </c>
      <c r="F4382" s="7">
        <v>3583</v>
      </c>
      <c r="G4382" s="9" t="str" cm="1">
        <f t="array" ref="G4382">IF(LEN(F4382)=4,"1-"&amp;LEFT(F4382,2)&amp;"-"&amp;RIGHT(F4382,2),IF(AND(F4382="",B4382&lt;&gt;""),FindJISCoordinate(B4382),"No Code"))</f>
        <v>1-35-83</v>
      </c>
      <c r="H4382" s="3">
        <f t="shared" si="346"/>
        <v>39376</v>
      </c>
      <c r="I4382" s="3" t="str">
        <f t="shared" si="348"/>
        <v>U+99D0</v>
      </c>
      <c r="J4382" s="3" t="str">
        <f t="shared" si="349"/>
        <v>駐</v>
      </c>
      <c r="K4382" s="3" t="b">
        <f t="shared" si="347"/>
        <v>1</v>
      </c>
    </row>
    <row r="4383" spans="2:11" x14ac:dyDescent="0.4">
      <c r="B4383" s="2" t="str" cm="1">
        <f t="array" ref="B4383">INDEX(JIS一覧!$A$1:$CQ$95, VALUE(LEFT(F4383, 2))+1, VALUE(RIGHT(F4383, 2))+1)</f>
        <v>儔</v>
      </c>
      <c r="E4383" s="1">
        <f t="shared" si="345"/>
        <v>502</v>
      </c>
      <c r="F4383" s="7">
        <v>4918</v>
      </c>
      <c r="G4383" s="9" t="str" cm="1">
        <f t="array" ref="G4383">IF(LEN(F4383)=4,"1-"&amp;LEFT(F4383,2)&amp;"-"&amp;RIGHT(F4383,2),IF(AND(F4383="",B4383&lt;&gt;""),FindJISCoordinate(B4383),"No Code"))</f>
        <v>1-49-18</v>
      </c>
      <c r="H4383" s="3">
        <f t="shared" si="346"/>
        <v>20756</v>
      </c>
      <c r="I4383" s="3" t="str">
        <f t="shared" si="348"/>
        <v>U+5114</v>
      </c>
      <c r="J4383" s="3" t="str">
        <f t="shared" si="349"/>
        <v>儔</v>
      </c>
      <c r="K4383" s="3" t="b">
        <f t="shared" si="347"/>
        <v>1</v>
      </c>
    </row>
    <row r="4384" spans="2:11" x14ac:dyDescent="0.4">
      <c r="B4384" s="2" t="str" cm="1">
        <f t="array" ref="B4384">INDEX(JIS一覧!$A$1:$CQ$95, VALUE(LEFT(F4384, 2))+1, VALUE(RIGHT(F4384, 2))+1)</f>
        <v>鍮</v>
      </c>
      <c r="E4384" s="1">
        <f t="shared" si="345"/>
        <v>502</v>
      </c>
      <c r="F4384" s="7">
        <v>7911</v>
      </c>
      <c r="G4384" s="9" t="str" cm="1">
        <f t="array" ref="G4384">IF(LEN(F4384)=4,"1-"&amp;LEFT(F4384,2)&amp;"-"&amp;RIGHT(F4384,2),IF(AND(F4384="",B4384&lt;&gt;""),FindJISCoordinate(B4384),"No Code"))</f>
        <v>1-79-11</v>
      </c>
      <c r="H4384" s="3">
        <f t="shared" si="346"/>
        <v>37742</v>
      </c>
      <c r="I4384" s="3" t="str">
        <f t="shared" si="348"/>
        <v>U+936E</v>
      </c>
      <c r="J4384" s="3" t="str">
        <f t="shared" si="349"/>
        <v>鍮</v>
      </c>
      <c r="K4384" s="3" t="b">
        <f t="shared" si="347"/>
        <v>1</v>
      </c>
    </row>
    <row r="4385" spans="2:11" x14ac:dyDescent="0.4">
      <c r="B4385" s="2" t="str" cm="1">
        <f t="array" ref="B4385">INDEX(JIS一覧!$A$1:$CQ$95, VALUE(LEFT(F4385, 2))+1, VALUE(RIGHT(F4385, 2))+1)</f>
        <v>疇</v>
      </c>
      <c r="E4385" s="1">
        <f t="shared" si="345"/>
        <v>502</v>
      </c>
      <c r="F4385" s="7">
        <v>6538</v>
      </c>
      <c r="G4385" s="9" t="str" cm="1">
        <f t="array" ref="G4385">IF(LEN(F4385)=4,"1-"&amp;LEFT(F4385,2)&amp;"-"&amp;RIGHT(F4385,2),IF(AND(F4385="",B4385&lt;&gt;""),FindJISCoordinate(B4385),"No Code"))</f>
        <v>1-65-38</v>
      </c>
      <c r="H4385" s="3">
        <f t="shared" si="346"/>
        <v>30087</v>
      </c>
      <c r="I4385" s="3" t="str">
        <f t="shared" si="348"/>
        <v>U+7587</v>
      </c>
      <c r="J4385" s="3" t="str">
        <f t="shared" si="349"/>
        <v>疇</v>
      </c>
      <c r="K4385" s="3" t="b">
        <f t="shared" si="347"/>
        <v>1</v>
      </c>
    </row>
    <row r="4386" spans="2:11" x14ac:dyDescent="0.4">
      <c r="B4386" s="2" t="str" cm="1">
        <f t="array" ref="B4386">INDEX(JIS一覧!$A$1:$CQ$95, VALUE(LEFT(F4386, 2))+1, VALUE(RIGHT(F4386, 2))+1)</f>
        <v>畴</v>
      </c>
      <c r="C4386" t="s">
        <v>12202</v>
      </c>
      <c r="E4386" s="1">
        <f t="shared" si="345"/>
        <v>502</v>
      </c>
      <c r="F4386" s="7">
        <v>6539</v>
      </c>
      <c r="G4386" s="9" t="str" cm="1">
        <f t="array" ref="G4386">IF(LEN(F4386)=4,"1-"&amp;LEFT(F4386,2)&amp;"-"&amp;RIGHT(F4386,2),IF(AND(F4386="",B4386&lt;&gt;""),FindJISCoordinate(B4386),"No Code"))</f>
        <v>1-65-39</v>
      </c>
      <c r="H4386" s="3">
        <f t="shared" si="346"/>
        <v>30068</v>
      </c>
      <c r="I4386" s="3" t="str">
        <f t="shared" si="348"/>
        <v>U+7574</v>
      </c>
      <c r="J4386" s="3" t="str">
        <f t="shared" si="349"/>
        <v>畴</v>
      </c>
      <c r="K4386" s="3" t="b">
        <f t="shared" si="347"/>
        <v>1</v>
      </c>
    </row>
    <row r="4387" spans="2:11" x14ac:dyDescent="0.4">
      <c r="B4387" s="2" t="str" cm="1">
        <f t="array" ref="B4387">INDEX(JIS一覧!$A$1:$CQ$95, VALUE(LEFT(F4387, 2))+1, VALUE(RIGHT(F4387, 2))+1)</f>
        <v>籌</v>
      </c>
      <c r="E4387" s="1">
        <f t="shared" si="345"/>
        <v>502</v>
      </c>
      <c r="F4387" s="7">
        <v>6854</v>
      </c>
      <c r="G4387" s="9" t="str" cm="1">
        <f t="array" ref="G4387">IF(LEN(F4387)=4,"1-"&amp;LEFT(F4387,2)&amp;"-"&amp;RIGHT(F4387,2),IF(AND(F4387="",B4387&lt;&gt;""),FindJISCoordinate(B4387),"No Code"))</f>
        <v>1-68-54</v>
      </c>
      <c r="H4387" s="3">
        <f t="shared" si="346"/>
        <v>31820</v>
      </c>
      <c r="I4387" s="3" t="str">
        <f t="shared" si="348"/>
        <v>U+7C4C</v>
      </c>
      <c r="J4387" s="3" t="str">
        <f t="shared" si="349"/>
        <v>籌</v>
      </c>
      <c r="K4387" s="3" t="b">
        <f t="shared" si="347"/>
        <v>1</v>
      </c>
    </row>
    <row r="4388" spans="2:11" x14ac:dyDescent="0.4">
      <c r="B4388" s="2"/>
      <c r="C4388" t="s">
        <v>12203</v>
      </c>
      <c r="E4388" s="1">
        <f t="shared" si="345"/>
        <v>502</v>
      </c>
      <c r="G4388" s="9" t="str" cm="1">
        <f t="array" ref="G4388">IF(LEN(F4388)=4,"1-"&amp;LEFT(F4388,2)&amp;"-"&amp;RIGHT(F4388,2),IF(AND(F4388="",B4388&lt;&gt;""),FindJISCoordinate(B4388),"No Code"))</f>
        <v>No Code</v>
      </c>
      <c r="H4388" s="3" t="str">
        <f t="shared" si="346"/>
        <v/>
      </c>
      <c r="I4388" s="3" t="str">
        <f t="shared" si="348"/>
        <v/>
      </c>
      <c r="J4388" s="3" t="str">
        <f t="shared" si="349"/>
        <v/>
      </c>
      <c r="K4388" s="3" t="b">
        <f t="shared" si="347"/>
        <v>1</v>
      </c>
    </row>
    <row r="4389" spans="2:11" x14ac:dyDescent="0.4">
      <c r="B4389" s="2" t="str" cm="1">
        <f t="array" ref="B4389">INDEX(JIS一覧!$A$1:$CQ$95, VALUE(LEFT(F4389, 2))+1, VALUE(RIGHT(F4389, 2))+1)</f>
        <v>籀</v>
      </c>
      <c r="E4389" s="1">
        <f t="shared" si="345"/>
        <v>502</v>
      </c>
      <c r="F4389" s="7">
        <v>6858</v>
      </c>
      <c r="G4389" s="9" t="str" cm="1">
        <f t="array" ref="G4389">IF(LEN(F4389)=4,"1-"&amp;LEFT(F4389,2)&amp;"-"&amp;RIGHT(F4389,2),IF(AND(F4389="",B4389&lt;&gt;""),FindJISCoordinate(B4389),"No Code"))</f>
        <v>1-68-58</v>
      </c>
      <c r="H4389" s="3">
        <f t="shared" si="346"/>
        <v>31808</v>
      </c>
      <c r="I4389" s="3" t="str">
        <f t="shared" si="348"/>
        <v>U+7C40</v>
      </c>
      <c r="J4389" s="3" t="str">
        <f t="shared" si="349"/>
        <v>籀</v>
      </c>
      <c r="K4389" s="3" t="b">
        <f t="shared" si="347"/>
        <v>1</v>
      </c>
    </row>
    <row r="4390" spans="2:11" x14ac:dyDescent="0.4">
      <c r="B4390" s="2" t="str" cm="1">
        <f t="array" ref="B4390">INDEX(JIS一覧!$A$1:$CQ$95, VALUE(LEFT(F4390, 2))+1, VALUE(RIGHT(F4390, 2))+1)</f>
        <v>躊</v>
      </c>
      <c r="E4390" s="1">
        <f t="shared" si="345"/>
        <v>502</v>
      </c>
      <c r="F4390" s="7">
        <v>7720</v>
      </c>
      <c r="G4390" s="9" t="str" cm="1">
        <f t="array" ref="G4390">IF(LEN(F4390)=4,"1-"&amp;LEFT(F4390,2)&amp;"-"&amp;RIGHT(F4390,2),IF(AND(F4390="",B4390&lt;&gt;""),FindJISCoordinate(B4390),"No Code"))</f>
        <v>1-77-20</v>
      </c>
      <c r="H4390" s="3">
        <f t="shared" si="346"/>
        <v>36490</v>
      </c>
      <c r="I4390" s="3" t="str">
        <f t="shared" si="348"/>
        <v>U+8E8A</v>
      </c>
      <c r="J4390" s="3" t="str">
        <f t="shared" si="349"/>
        <v>躊</v>
      </c>
      <c r="K4390" s="3" t="b">
        <f t="shared" si="347"/>
        <v>1</v>
      </c>
    </row>
    <row r="4391" spans="2:11" x14ac:dyDescent="0.4">
      <c r="B4391" s="2" t="str" cm="1">
        <f t="array" ref="B4391">INDEX(JIS一覧!$A$1:$CQ$95, VALUE(LEFT(F4391, 2))+1, VALUE(RIGHT(F4391, 2))+1)</f>
        <v>黜</v>
      </c>
      <c r="E4391" s="1">
        <f t="shared" si="345"/>
        <v>502</v>
      </c>
      <c r="F4391" s="7">
        <v>8357</v>
      </c>
      <c r="G4391" s="9" t="str" cm="1">
        <f t="array" ref="G4391">IF(LEN(F4391)=4,"1-"&amp;LEFT(F4391,2)&amp;"-"&amp;RIGHT(F4391,2),IF(AND(F4391="",B4391&lt;&gt;""),FindJISCoordinate(B4391),"No Code"))</f>
        <v>1-83-57</v>
      </c>
      <c r="H4391" s="3">
        <f t="shared" si="346"/>
        <v>40668</v>
      </c>
      <c r="I4391" s="3" t="str">
        <f t="shared" si="348"/>
        <v>U+9EDC</v>
      </c>
      <c r="J4391" s="3" t="str">
        <f t="shared" si="349"/>
        <v>黜</v>
      </c>
      <c r="K4391" s="3" t="b">
        <f t="shared" si="347"/>
        <v>1</v>
      </c>
    </row>
    <row r="4392" spans="2:11" x14ac:dyDescent="0.4">
      <c r="B4392" s="2" t="str" cm="1">
        <f t="array" ref="B4392">INDEX(JIS一覧!$A$1:$CQ$95, VALUE(LEFT(F4392, 2))+1, VALUE(RIGHT(F4392, 2))+1)</f>
        <v>佇</v>
      </c>
      <c r="E4392" s="1">
        <f t="shared" si="345"/>
        <v>502</v>
      </c>
      <c r="F4392" s="7">
        <v>4842</v>
      </c>
      <c r="G4392" s="9" t="str" cm="1">
        <f t="array" ref="G4392">IF(LEN(F4392)=4,"1-"&amp;LEFT(F4392,2)&amp;"-"&amp;RIGHT(F4392,2),IF(AND(F4392="",B4392&lt;&gt;""),FindJISCoordinate(B4392),"No Code"))</f>
        <v>1-48-42</v>
      </c>
      <c r="H4392" s="3">
        <f t="shared" si="346"/>
        <v>20295</v>
      </c>
      <c r="I4392" s="3" t="str">
        <f t="shared" si="348"/>
        <v>U+4F47</v>
      </c>
      <c r="J4392" s="3" t="str">
        <f t="shared" si="349"/>
        <v>佇</v>
      </c>
      <c r="K4392" s="3" t="b">
        <f t="shared" si="347"/>
        <v>1</v>
      </c>
    </row>
    <row r="4393" spans="2:11" x14ac:dyDescent="0.4">
      <c r="B4393" s="2" t="str" cm="1">
        <f t="array" ref="B4393">INDEX(JIS一覧!$A$1:$CQ$95, VALUE(LEFT(F4393, 2))+1, VALUE(RIGHT(F4393, 2))+1)</f>
        <v>杼</v>
      </c>
      <c r="E4393" s="1">
        <f t="shared" si="345"/>
        <v>502</v>
      </c>
      <c r="F4393" s="7">
        <v>5933</v>
      </c>
      <c r="G4393" s="9" t="str" cm="1">
        <f t="array" ref="G4393">IF(LEN(F4393)=4,"1-"&amp;LEFT(F4393,2)&amp;"-"&amp;RIGHT(F4393,2),IF(AND(F4393="",B4393&lt;&gt;""),FindJISCoordinate(B4393),"No Code"))</f>
        <v>1-59-33</v>
      </c>
      <c r="H4393" s="3">
        <f t="shared" si="346"/>
        <v>26492</v>
      </c>
      <c r="I4393" s="3" t="str">
        <f t="shared" si="348"/>
        <v>U+677C</v>
      </c>
      <c r="J4393" s="3" t="str">
        <f t="shared" si="349"/>
        <v>杼</v>
      </c>
      <c r="K4393" s="3" t="b">
        <f t="shared" si="347"/>
        <v>1</v>
      </c>
    </row>
    <row r="4394" spans="2:11" x14ac:dyDescent="0.4">
      <c r="B4394" s="2" t="str" cm="1">
        <f t="array" ref="B4394">INDEX(JIS一覧!$A$1:$CQ$95, VALUE(LEFT(F4394, 2))+1, VALUE(RIGHT(F4394, 2))+1)</f>
        <v>苧</v>
      </c>
      <c r="E4394" s="1">
        <f t="shared" si="345"/>
        <v>502</v>
      </c>
      <c r="F4394" s="7">
        <v>3587</v>
      </c>
      <c r="G4394" s="9" t="str" cm="1">
        <f t="array" ref="G4394">IF(LEN(F4394)=4,"1-"&amp;LEFT(F4394,2)&amp;"-"&amp;RIGHT(F4394,2),IF(AND(F4394="",B4394&lt;&gt;""),FindJISCoordinate(B4394),"No Code"))</f>
        <v>1-35-87</v>
      </c>
      <c r="H4394" s="3">
        <f t="shared" si="346"/>
        <v>33511</v>
      </c>
      <c r="I4394" s="3" t="str">
        <f t="shared" si="348"/>
        <v>U+82E7</v>
      </c>
      <c r="J4394" s="3" t="str">
        <f t="shared" si="349"/>
        <v>苧</v>
      </c>
      <c r="K4394" s="3" t="b">
        <f t="shared" si="347"/>
        <v>1</v>
      </c>
    </row>
    <row r="4395" spans="2:11" x14ac:dyDescent="0.4">
      <c r="B4395" s="2" t="str" cm="1">
        <f t="array" ref="B4395">INDEX(JIS一覧!$A$1:$CQ$95, VALUE(LEFT(F4395, 2))+1, VALUE(RIGHT(F4395, 2))+1)</f>
        <v>竚</v>
      </c>
      <c r="E4395" s="1">
        <f t="shared" si="345"/>
        <v>502</v>
      </c>
      <c r="F4395" s="7">
        <v>6776</v>
      </c>
      <c r="G4395" s="9" t="str" cm="1">
        <f t="array" ref="G4395">IF(LEN(F4395)=4,"1-"&amp;LEFT(F4395,2)&amp;"-"&amp;RIGHT(F4395,2),IF(AND(F4395="",B4395&lt;&gt;""),FindJISCoordinate(B4395),"No Code"))</f>
        <v>1-67-76</v>
      </c>
      <c r="H4395" s="3">
        <f t="shared" si="346"/>
        <v>31450</v>
      </c>
      <c r="I4395" s="3" t="str">
        <f t="shared" si="348"/>
        <v>U+7ADA</v>
      </c>
      <c r="J4395" s="3" t="str">
        <f t="shared" si="349"/>
        <v>竚</v>
      </c>
      <c r="K4395" s="3" t="b">
        <f t="shared" si="347"/>
        <v>1</v>
      </c>
    </row>
    <row r="4396" spans="2:11" x14ac:dyDescent="0.4">
      <c r="B4396" s="2" t="str" cm="1">
        <f t="array" ref="B4396">INDEX(JIS一覧!$A$1:$CQ$95, VALUE(LEFT(F4396, 2))+1, VALUE(RIGHT(F4396, 2))+1)</f>
        <v>猪</v>
      </c>
      <c r="E4396" s="1">
        <f t="shared" si="345"/>
        <v>502</v>
      </c>
      <c r="F4396" s="7">
        <v>3586</v>
      </c>
      <c r="G4396" s="9" t="str" cm="1">
        <f t="array" ref="G4396">IF(LEN(F4396)=4,"1-"&amp;LEFT(F4396,2)&amp;"-"&amp;RIGHT(F4396,2),IF(AND(F4396="",B4396&lt;&gt;""),FindJISCoordinate(B4396),"No Code"))</f>
        <v>1-35-86</v>
      </c>
      <c r="H4396" s="3">
        <f t="shared" si="346"/>
        <v>29482</v>
      </c>
      <c r="I4396" s="3" t="str">
        <f t="shared" si="348"/>
        <v>U+732A</v>
      </c>
      <c r="J4396" s="3" t="str">
        <f t="shared" si="349"/>
        <v>猪</v>
      </c>
      <c r="K4396" s="3" t="b">
        <f t="shared" si="347"/>
        <v>1</v>
      </c>
    </row>
    <row r="4397" spans="2:11" x14ac:dyDescent="0.4">
      <c r="B4397" s="2" t="str" cm="1">
        <f t="array" ref="B4397">INDEX(JIS一覧!$A$1:$CQ$95, VALUE(LEFT(F4397, 2))+1, VALUE(RIGHT(F4397, 2))+1)</f>
        <v>猪</v>
      </c>
      <c r="C4397" t="s">
        <v>12204</v>
      </c>
      <c r="E4397" s="1">
        <f t="shared" si="345"/>
        <v>502</v>
      </c>
      <c r="F4397" s="7">
        <v>8779</v>
      </c>
      <c r="G4397" s="9" t="str" cm="1">
        <f t="array" ref="G4397">IF(LEN(F4397)=4,"1-"&amp;LEFT(F4397,2)&amp;"-"&amp;RIGHT(F4397,2),IF(AND(F4397="",B4397&lt;&gt;""),FindJISCoordinate(B4397),"No Code"))</f>
        <v>1-87-79</v>
      </c>
      <c r="H4397" s="3">
        <f t="shared" si="346"/>
        <v>64022</v>
      </c>
      <c r="I4397" s="3" t="str">
        <f t="shared" si="348"/>
        <v>U+FA16</v>
      </c>
      <c r="J4397" s="3" t="str">
        <f t="shared" si="349"/>
        <v>猪</v>
      </c>
      <c r="K4397" s="3" t="b">
        <f t="shared" si="347"/>
        <v>1</v>
      </c>
    </row>
    <row r="4398" spans="2:11" x14ac:dyDescent="0.4">
      <c r="B4398" s="2" t="str" cm="1">
        <f t="array" ref="B4398">INDEX(JIS一覧!$A$1:$CQ$95, VALUE(LEFT(F4398, 2))+1, VALUE(RIGHT(F4398, 2))+1)</f>
        <v>紵</v>
      </c>
      <c r="E4398" s="1">
        <f t="shared" si="345"/>
        <v>502</v>
      </c>
      <c r="F4398" s="7">
        <v>6910</v>
      </c>
      <c r="G4398" s="9" t="str" cm="1">
        <f t="array" ref="G4398">IF(LEN(F4398)=4,"1-"&amp;LEFT(F4398,2)&amp;"-"&amp;RIGHT(F4398,2),IF(AND(F4398="",B4398&lt;&gt;""),FindJISCoordinate(B4398),"No Code"))</f>
        <v>1-69-10</v>
      </c>
      <c r="H4398" s="3">
        <f t="shared" si="346"/>
        <v>32053</v>
      </c>
      <c r="I4398" s="3" t="str">
        <f t="shared" si="348"/>
        <v>U+7D35</v>
      </c>
      <c r="J4398" s="3" t="str">
        <f t="shared" si="349"/>
        <v>紵</v>
      </c>
      <c r="K4398" s="3" t="b">
        <f t="shared" si="347"/>
        <v>1</v>
      </c>
    </row>
    <row r="4399" spans="2:11" x14ac:dyDescent="0.4">
      <c r="B4399" s="2" t="str" cm="1">
        <f t="array" ref="B4399">INDEX(JIS一覧!$A$1:$CQ$95, VALUE(LEFT(F4399, 2))+1, VALUE(RIGHT(F4399, 2))+1)</f>
        <v>著</v>
      </c>
      <c r="E4399" s="1">
        <f t="shared" si="345"/>
        <v>502</v>
      </c>
      <c r="F4399" s="7">
        <v>3588</v>
      </c>
      <c r="G4399" s="9" t="str" cm="1">
        <f t="array" ref="G4399">IF(LEN(F4399)=4,"1-"&amp;LEFT(F4399,2)&amp;"-"&amp;RIGHT(F4399,2),IF(AND(F4399="",B4399&lt;&gt;""),FindJISCoordinate(B4399),"No Code"))</f>
        <v>1-35-88</v>
      </c>
      <c r="H4399" s="3">
        <f t="shared" si="346"/>
        <v>33879</v>
      </c>
      <c r="I4399" s="3" t="str">
        <f t="shared" si="348"/>
        <v>U+8457</v>
      </c>
      <c r="J4399" s="3" t="str">
        <f t="shared" si="349"/>
        <v>著</v>
      </c>
      <c r="K4399" s="3" t="b">
        <f t="shared" si="347"/>
        <v>1</v>
      </c>
    </row>
    <row r="4400" spans="2:11" x14ac:dyDescent="0.4">
      <c r="B4400" s="2"/>
      <c r="C4400" t="s">
        <v>12205</v>
      </c>
      <c r="E4400" s="1">
        <f t="shared" si="345"/>
        <v>502</v>
      </c>
      <c r="G4400" s="9" t="str" cm="1">
        <f t="array" ref="G4400">IF(LEN(F4400)=4,"1-"&amp;LEFT(F4400,2)&amp;"-"&amp;RIGHT(F4400,2),IF(AND(F4400="",B4400&lt;&gt;""),FindJISCoordinate(B4400),"No Code"))</f>
        <v>No Code</v>
      </c>
      <c r="H4400" s="3" t="str">
        <f t="shared" si="346"/>
        <v/>
      </c>
      <c r="I4400" s="3" t="str">
        <f t="shared" si="348"/>
        <v/>
      </c>
      <c r="J4400" s="3" t="str">
        <f t="shared" si="349"/>
        <v/>
      </c>
      <c r="K4400" s="3" t="b">
        <f t="shared" si="347"/>
        <v>1</v>
      </c>
    </row>
    <row r="4401" spans="2:11" x14ac:dyDescent="0.4">
      <c r="B4401" s="2" t="str" cm="1">
        <f t="array" ref="B4401">INDEX(JIS一覧!$A$1:$CQ$95, VALUE(LEFT(F4401, 2))+1, VALUE(RIGHT(F4401, 2))+1)</f>
        <v>著</v>
      </c>
      <c r="C4401" t="s">
        <v>12205</v>
      </c>
      <c r="E4401" s="1">
        <f t="shared" si="345"/>
        <v>502</v>
      </c>
      <c r="F4401" s="7">
        <v>9107</v>
      </c>
      <c r="G4401" s="9" t="str" cm="1">
        <f t="array" ref="G4401">IF(LEN(F4401)=4,"1-"&amp;LEFT(F4401,2)&amp;"-"&amp;RIGHT(F4401,2),IF(AND(F4401="",B4401&lt;&gt;""),FindJISCoordinate(B4401),"No Code"))</f>
        <v>1-91-07</v>
      </c>
      <c r="H4401" s="3">
        <f t="shared" si="346"/>
        <v>64095</v>
      </c>
      <c r="I4401" s="3" t="str">
        <f t="shared" si="348"/>
        <v>U+FA5F</v>
      </c>
      <c r="J4401" s="3" t="str">
        <f t="shared" si="349"/>
        <v>著</v>
      </c>
      <c r="K4401" s="3" t="b">
        <f t="shared" si="347"/>
        <v>1</v>
      </c>
    </row>
    <row r="4402" spans="2:11" x14ac:dyDescent="0.4">
      <c r="B4402" s="2" t="str" cm="1">
        <f t="array" ref="B4402">INDEX(JIS一覧!$A$1:$CQ$95, VALUE(LEFT(F4402, 2))+1, VALUE(RIGHT(F4402, 2))+1)</f>
        <v>貯</v>
      </c>
      <c r="E4402" s="1">
        <f t="shared" si="345"/>
        <v>502</v>
      </c>
      <c r="F4402" s="7">
        <v>3589</v>
      </c>
      <c r="G4402" s="9" t="str" cm="1">
        <f t="array" ref="G4402">IF(LEN(F4402)=4,"1-"&amp;LEFT(F4402,2)&amp;"-"&amp;RIGHT(F4402,2),IF(AND(F4402="",B4402&lt;&gt;""),FindJISCoordinate(B4402),"No Code"))</f>
        <v>1-35-89</v>
      </c>
      <c r="H4402" s="3">
        <f t="shared" si="346"/>
        <v>36015</v>
      </c>
      <c r="I4402" s="3" t="str">
        <f t="shared" si="348"/>
        <v>U+8CAF</v>
      </c>
      <c r="J4402" s="3" t="str">
        <f t="shared" si="349"/>
        <v>貯</v>
      </c>
      <c r="K4402" s="3" t="b">
        <f t="shared" si="347"/>
        <v>1</v>
      </c>
    </row>
    <row r="4403" spans="2:11" x14ac:dyDescent="0.4">
      <c r="B4403" s="2" t="str" cm="1">
        <f t="array" ref="B4403">INDEX(JIS一覧!$A$1:$CQ$95, VALUE(LEFT(F4403, 2))+1, VALUE(RIGHT(F4403, 2))+1)</f>
        <v>楮</v>
      </c>
      <c r="E4403" s="1">
        <f t="shared" si="345"/>
        <v>502</v>
      </c>
      <c r="F4403" s="7">
        <v>6026</v>
      </c>
      <c r="G4403" s="9" t="str" cm="1">
        <f t="array" ref="G4403">IF(LEN(F4403)=4,"1-"&amp;LEFT(F4403,2)&amp;"-"&amp;RIGHT(F4403,2),IF(AND(F4403="",B4403&lt;&gt;""),FindJISCoordinate(B4403),"No Code"))</f>
        <v>1-60-26</v>
      </c>
      <c r="H4403" s="3">
        <f t="shared" si="346"/>
        <v>26990</v>
      </c>
      <c r="I4403" s="3" t="str">
        <f t="shared" si="348"/>
        <v>U+696E</v>
      </c>
      <c r="J4403" s="3" t="str">
        <f t="shared" si="349"/>
        <v>楮</v>
      </c>
      <c r="K4403" s="3" t="b">
        <f t="shared" si="347"/>
        <v>1</v>
      </c>
    </row>
    <row r="4404" spans="2:11" x14ac:dyDescent="0.4">
      <c r="B4404" s="2" t="str" cm="1">
        <f t="array" ref="B4404">INDEX(JIS一覧!$A$1:$CQ$95, VALUE(LEFT(F4404, 2))+1, VALUE(RIGHT(F4404, 2))+1)</f>
        <v>樗</v>
      </c>
      <c r="E4404" s="1">
        <f t="shared" si="345"/>
        <v>502</v>
      </c>
      <c r="F4404" s="7">
        <v>3584</v>
      </c>
      <c r="G4404" s="9" t="str" cm="1">
        <f t="array" ref="G4404">IF(LEN(F4404)=4,"1-"&amp;LEFT(F4404,2)&amp;"-"&amp;RIGHT(F4404,2),IF(AND(F4404="",B4404&lt;&gt;""),FindJISCoordinate(B4404),"No Code"))</f>
        <v>1-35-84</v>
      </c>
      <c r="H4404" s="3">
        <f t="shared" si="346"/>
        <v>27159</v>
      </c>
      <c r="I4404" s="3" t="str">
        <f t="shared" si="348"/>
        <v>U+6A17</v>
      </c>
      <c r="J4404" s="3" t="str">
        <f t="shared" si="349"/>
        <v>樗</v>
      </c>
      <c r="K4404" s="3" t="b">
        <f t="shared" si="347"/>
        <v>1</v>
      </c>
    </row>
    <row r="4405" spans="2:11" x14ac:dyDescent="0.4">
      <c r="B4405" s="2" t="str" cm="1">
        <f t="array" ref="B4405">INDEX(JIS一覧!$A$1:$CQ$95, VALUE(LEFT(F4405, 2))+1, VALUE(RIGHT(F4405, 2))+1)</f>
        <v>儲</v>
      </c>
      <c r="E4405" s="1">
        <f t="shared" si="345"/>
        <v>502</v>
      </c>
      <c r="F4405" s="7">
        <v>4457</v>
      </c>
      <c r="G4405" s="9" t="str" cm="1">
        <f t="array" ref="G4405">IF(LEN(F4405)=4,"1-"&amp;LEFT(F4405,2)&amp;"-"&amp;RIGHT(F4405,2),IF(AND(F4405="",B4405&lt;&gt;""),FindJISCoordinate(B4405),"No Code"))</f>
        <v>1-44-57</v>
      </c>
      <c r="H4405" s="3">
        <f t="shared" si="346"/>
        <v>20786</v>
      </c>
      <c r="I4405" s="3" t="str">
        <f t="shared" si="348"/>
        <v>U+5132</v>
      </c>
      <c r="J4405" s="3" t="str">
        <f t="shared" si="349"/>
        <v>儲</v>
      </c>
      <c r="K4405" s="3" t="b">
        <f t="shared" si="347"/>
        <v>1</v>
      </c>
    </row>
    <row r="4406" spans="2:11" x14ac:dyDescent="0.4">
      <c r="B4406" s="2"/>
      <c r="C4406" t="s">
        <v>12206</v>
      </c>
      <c r="E4406" s="1">
        <f t="shared" si="345"/>
        <v>502</v>
      </c>
      <c r="G4406" s="9" t="str" cm="1">
        <f t="array" ref="G4406">IF(LEN(F4406)=4,"1-"&amp;LEFT(F4406,2)&amp;"-"&amp;RIGHT(F4406,2),IF(AND(F4406="",B4406&lt;&gt;""),FindJISCoordinate(B4406),"No Code"))</f>
        <v>No Code</v>
      </c>
      <c r="H4406" s="3" t="str">
        <f t="shared" si="346"/>
        <v/>
      </c>
      <c r="I4406" s="3" t="str">
        <f t="shared" si="348"/>
        <v/>
      </c>
      <c r="J4406" s="3" t="str">
        <f t="shared" si="349"/>
        <v/>
      </c>
      <c r="K4406" s="3" t="b">
        <f t="shared" si="347"/>
        <v>1</v>
      </c>
    </row>
    <row r="4407" spans="2:11" x14ac:dyDescent="0.4">
      <c r="B4407" s="2" t="str" cm="1">
        <f t="array" ref="B4407">INDEX(JIS一覧!$A$1:$CQ$95, VALUE(LEFT(F4407, 2))+1, VALUE(RIGHT(F4407, 2))+1)</f>
        <v>瀦</v>
      </c>
      <c r="E4407" s="1">
        <f t="shared" ref="E4407:E4470" si="350">IF(D4407="",E4406,D4407+ROUNDUP(E4406-D4407,-2))</f>
        <v>502</v>
      </c>
      <c r="F4407" s="7">
        <v>3585</v>
      </c>
      <c r="G4407" s="9" t="str" cm="1">
        <f t="array" ref="G4407">IF(LEN(F4407)=4,"1-"&amp;LEFT(F4407,2)&amp;"-"&amp;RIGHT(F4407,2),IF(AND(F4407="",B4407&lt;&gt;""),FindJISCoordinate(B4407),"No Code"))</f>
        <v>1-35-85</v>
      </c>
      <c r="H4407" s="3">
        <f t="shared" si="346"/>
        <v>28710</v>
      </c>
      <c r="I4407" s="3" t="str">
        <f t="shared" si="348"/>
        <v>U+7026</v>
      </c>
      <c r="J4407" s="3" t="str">
        <f t="shared" si="349"/>
        <v>瀦</v>
      </c>
      <c r="K4407" s="3" t="b">
        <f t="shared" si="347"/>
        <v>1</v>
      </c>
    </row>
    <row r="4408" spans="2:11" x14ac:dyDescent="0.4">
      <c r="B4408" s="2" t="str" cm="1">
        <f t="array" ref="B4408">INDEX(JIS一覧!$A$1:$CQ$95, VALUE(LEFT(F4408, 2))+1, VALUE(RIGHT(F4408, 2))+1)</f>
        <v>潴</v>
      </c>
      <c r="C4408" t="s">
        <v>12207</v>
      </c>
      <c r="E4408" s="1">
        <f t="shared" si="350"/>
        <v>502</v>
      </c>
      <c r="F4408" s="7">
        <v>6344</v>
      </c>
      <c r="G4408" s="9" t="str" cm="1">
        <f t="array" ref="G4408">IF(LEN(F4408)=4,"1-"&amp;LEFT(F4408,2)&amp;"-"&amp;RIGHT(F4408,2),IF(AND(F4408="",B4408&lt;&gt;""),FindJISCoordinate(B4408),"No Code"))</f>
        <v>1-63-44</v>
      </c>
      <c r="H4408" s="3">
        <f t="shared" si="346"/>
        <v>28532</v>
      </c>
      <c r="I4408" s="3" t="str">
        <f t="shared" si="348"/>
        <v>U+6F74</v>
      </c>
      <c r="J4408" s="3" t="str">
        <f t="shared" si="349"/>
        <v>潴</v>
      </c>
      <c r="K4408" s="3" t="b">
        <f t="shared" si="347"/>
        <v>1</v>
      </c>
    </row>
    <row r="4409" spans="2:11" x14ac:dyDescent="0.4">
      <c r="B4409" s="2" t="str" cm="1">
        <f t="array" ref="B4409">INDEX(JIS一覧!$A$1:$CQ$95, VALUE(LEFT(F4409, 2))+1, VALUE(RIGHT(F4409, 2))+1)</f>
        <v>躇</v>
      </c>
      <c r="E4409" s="1">
        <f t="shared" si="350"/>
        <v>502</v>
      </c>
      <c r="F4409" s="7">
        <v>7716</v>
      </c>
      <c r="G4409" s="9" t="str" cm="1">
        <f t="array" ref="G4409">IF(LEN(F4409)=4,"1-"&amp;LEFT(F4409,2)&amp;"-"&amp;RIGHT(F4409,2),IF(AND(F4409="",B4409&lt;&gt;""),FindJISCoordinate(B4409),"No Code"))</f>
        <v>1-77-16</v>
      </c>
      <c r="H4409" s="3">
        <f t="shared" si="346"/>
        <v>36487</v>
      </c>
      <c r="I4409" s="3" t="str">
        <f t="shared" si="348"/>
        <v>U+8E87</v>
      </c>
      <c r="J4409" s="3" t="str">
        <f t="shared" si="349"/>
        <v>躇</v>
      </c>
      <c r="K4409" s="3" t="b">
        <f t="shared" si="347"/>
        <v>1</v>
      </c>
    </row>
    <row r="4410" spans="2:11" x14ac:dyDescent="0.4">
      <c r="B4410" s="2" t="str" cm="1">
        <f t="array" ref="B4410">INDEX(JIS一覧!$A$1:$CQ$95, VALUE(LEFT(F4410, 2))+1, VALUE(RIGHT(F4410, 2))+1)</f>
        <v>丁</v>
      </c>
      <c r="E4410" s="1">
        <f t="shared" si="350"/>
        <v>502</v>
      </c>
      <c r="F4410" s="7">
        <v>3590</v>
      </c>
      <c r="G4410" s="9" t="str" cm="1">
        <f t="array" ref="G4410">IF(LEN(F4410)=4,"1-"&amp;LEFT(F4410,2)&amp;"-"&amp;RIGHT(F4410,2),IF(AND(F4410="",B4410&lt;&gt;""),FindJISCoordinate(B4410),"No Code"))</f>
        <v>1-35-90</v>
      </c>
      <c r="H4410" s="3">
        <f t="shared" si="346"/>
        <v>19969</v>
      </c>
      <c r="I4410" s="3" t="str">
        <f t="shared" si="348"/>
        <v>U+4E01</v>
      </c>
      <c r="J4410" s="3" t="str">
        <f t="shared" si="349"/>
        <v>丁</v>
      </c>
      <c r="K4410" s="3" t="b">
        <f t="shared" si="347"/>
        <v>1</v>
      </c>
    </row>
    <row r="4411" spans="2:11" x14ac:dyDescent="0.4">
      <c r="B4411" s="2" t="str" cm="1">
        <f t="array" ref="B4411">INDEX(JIS一覧!$A$1:$CQ$95, VALUE(LEFT(F4411, 2))+1, VALUE(RIGHT(F4411, 2))+1)</f>
        <v>弔</v>
      </c>
      <c r="E4411" s="1">
        <f t="shared" si="350"/>
        <v>502</v>
      </c>
      <c r="F4411" s="7">
        <v>3604</v>
      </c>
      <c r="G4411" s="9" t="str" cm="1">
        <f t="array" ref="G4411">IF(LEN(F4411)=4,"1-"&amp;LEFT(F4411,2)&amp;"-"&amp;RIGHT(F4411,2),IF(AND(F4411="",B4411&lt;&gt;""),FindJISCoordinate(B4411),"No Code"))</f>
        <v>1-36-04</v>
      </c>
      <c r="H4411" s="3">
        <f t="shared" si="346"/>
        <v>24340</v>
      </c>
      <c r="I4411" s="3" t="str">
        <f t="shared" si="348"/>
        <v>U+5F14</v>
      </c>
      <c r="J4411" s="3" t="str">
        <f t="shared" si="349"/>
        <v>弔</v>
      </c>
      <c r="K4411" s="3" t="b">
        <f t="shared" si="347"/>
        <v>1</v>
      </c>
    </row>
    <row r="4412" spans="2:11" x14ac:dyDescent="0.4">
      <c r="B4412" s="2" t="str" cm="1">
        <f t="array" ref="B4412">INDEX(JIS一覧!$A$1:$CQ$95, VALUE(LEFT(F4412, 2))+1, VALUE(RIGHT(F4412, 2))+1)</f>
        <v>庁</v>
      </c>
      <c r="E4412" s="1">
        <f t="shared" si="350"/>
        <v>502</v>
      </c>
      <c r="F4412" s="7">
        <v>3603</v>
      </c>
      <c r="G4412" s="9" t="str" cm="1">
        <f t="array" ref="G4412">IF(LEN(F4412)=4,"1-"&amp;LEFT(F4412,2)&amp;"-"&amp;RIGHT(F4412,2),IF(AND(F4412="",B4412&lt;&gt;""),FindJISCoordinate(B4412),"No Code"))</f>
        <v>1-36-03</v>
      </c>
      <c r="H4412" s="3">
        <f t="shared" si="346"/>
        <v>24193</v>
      </c>
      <c r="I4412" s="3" t="str">
        <f t="shared" si="348"/>
        <v>U+5E81</v>
      </c>
      <c r="J4412" s="3" t="str">
        <f t="shared" si="349"/>
        <v>庁</v>
      </c>
      <c r="K4412" s="3" t="b">
        <f t="shared" si="347"/>
        <v>1</v>
      </c>
    </row>
    <row r="4413" spans="2:11" x14ac:dyDescent="0.4">
      <c r="B4413" s="2" t="str" cm="1">
        <f t="array" ref="B4413">INDEX(JIS一覧!$A$1:$CQ$95, VALUE(LEFT(F4413, 2))+1, VALUE(RIGHT(F4413, 2))+1)</f>
        <v>廳</v>
      </c>
      <c r="C4413" t="s">
        <v>12208</v>
      </c>
      <c r="E4413" s="1">
        <f t="shared" si="350"/>
        <v>502</v>
      </c>
      <c r="F4413" s="7">
        <v>5512</v>
      </c>
      <c r="G4413" s="9" t="str" cm="1">
        <f t="array" ref="G4413">IF(LEN(F4413)=4,"1-"&amp;LEFT(F4413,2)&amp;"-"&amp;RIGHT(F4413,2),IF(AND(F4413="",B4413&lt;&gt;""),FindJISCoordinate(B4413),"No Code"))</f>
        <v>1-55-12</v>
      </c>
      <c r="H4413" s="3">
        <f t="shared" si="346"/>
        <v>24307</v>
      </c>
      <c r="I4413" s="3" t="str">
        <f t="shared" si="348"/>
        <v>U+5EF3</v>
      </c>
      <c r="J4413" s="3" t="str">
        <f t="shared" si="349"/>
        <v>廳</v>
      </c>
      <c r="K4413" s="3" t="b">
        <f t="shared" si="347"/>
        <v>1</v>
      </c>
    </row>
    <row r="4414" spans="2:11" x14ac:dyDescent="0.4">
      <c r="B4414" s="2" t="str" cm="1">
        <f t="array" ref="B4414">INDEX(JIS一覧!$A$1:$CQ$95, VALUE(LEFT(F4414, 2))+1, VALUE(RIGHT(F4414, 2))+1)</f>
        <v>兆</v>
      </c>
      <c r="E4414" s="1">
        <f t="shared" si="350"/>
        <v>502</v>
      </c>
      <c r="F4414" s="7">
        <v>3591</v>
      </c>
      <c r="G4414" s="9" t="str" cm="1">
        <f t="array" ref="G4414">IF(LEN(F4414)=4,"1-"&amp;LEFT(F4414,2)&amp;"-"&amp;RIGHT(F4414,2),IF(AND(F4414="",B4414&lt;&gt;""),FindJISCoordinate(B4414),"No Code"))</f>
        <v>1-35-91</v>
      </c>
      <c r="H4414" s="3">
        <f t="shared" si="346"/>
        <v>20806</v>
      </c>
      <c r="I4414" s="3" t="str">
        <f t="shared" si="348"/>
        <v>U+5146</v>
      </c>
      <c r="J4414" s="3" t="str">
        <f t="shared" si="349"/>
        <v>兆</v>
      </c>
      <c r="K4414" s="3" t="b">
        <f t="shared" si="347"/>
        <v>1</v>
      </c>
    </row>
    <row r="4415" spans="2:11" x14ac:dyDescent="0.4">
      <c r="B4415" s="2" t="str" cm="1">
        <f t="array" ref="B4415">INDEX(JIS一覧!$A$1:$CQ$95, VALUE(LEFT(F4415, 2))+1, VALUE(RIGHT(F4415, 2))+1)</f>
        <v>吊</v>
      </c>
      <c r="E4415" s="1">
        <f t="shared" si="350"/>
        <v>502</v>
      </c>
      <c r="F4415" s="7">
        <v>3663</v>
      </c>
      <c r="G4415" s="9" t="str" cm="1">
        <f t="array" ref="G4415">IF(LEN(F4415)=4,"1-"&amp;LEFT(F4415,2)&amp;"-"&amp;RIGHT(F4415,2),IF(AND(F4415="",B4415&lt;&gt;""),FindJISCoordinate(B4415),"No Code"))</f>
        <v>1-36-63</v>
      </c>
      <c r="H4415" s="3">
        <f t="shared" si="346"/>
        <v>21514</v>
      </c>
      <c r="I4415" s="3" t="str">
        <f t="shared" si="348"/>
        <v>U+540A</v>
      </c>
      <c r="J4415" s="3" t="str">
        <f t="shared" si="349"/>
        <v>吊</v>
      </c>
      <c r="K4415" s="3" t="b">
        <f t="shared" si="347"/>
        <v>1</v>
      </c>
    </row>
    <row r="4416" spans="2:11" x14ac:dyDescent="0.4">
      <c r="B4416" s="2" t="str" cm="1">
        <f t="array" ref="B4416">INDEX(JIS一覧!$A$1:$CQ$95, VALUE(LEFT(F4416, 2))+1, VALUE(RIGHT(F4416, 2))+1)</f>
        <v>町</v>
      </c>
      <c r="E4416" s="1">
        <f t="shared" si="350"/>
        <v>502</v>
      </c>
      <c r="F4416" s="7">
        <v>3614</v>
      </c>
      <c r="G4416" s="9" t="str" cm="1">
        <f t="array" ref="G4416">IF(LEN(F4416)=4,"1-"&amp;LEFT(F4416,2)&amp;"-"&amp;RIGHT(F4416,2),IF(AND(F4416="",B4416&lt;&gt;""),FindJISCoordinate(B4416),"No Code"))</f>
        <v>1-36-14</v>
      </c>
      <c r="H4416" s="3">
        <f t="shared" si="346"/>
        <v>30010</v>
      </c>
      <c r="I4416" s="3" t="str">
        <f t="shared" si="348"/>
        <v>U+753A</v>
      </c>
      <c r="J4416" s="3" t="str">
        <f t="shared" si="349"/>
        <v>町</v>
      </c>
      <c r="K4416" s="3" t="b">
        <f t="shared" si="347"/>
        <v>1</v>
      </c>
    </row>
    <row r="4417" spans="2:11" x14ac:dyDescent="0.4">
      <c r="B4417" s="2" t="str" cm="1">
        <f t="array" ref="B4417">INDEX(JIS一覧!$A$1:$CQ$95, VALUE(LEFT(F4417, 2))+1, VALUE(RIGHT(F4417, 2))+1)</f>
        <v>疔</v>
      </c>
      <c r="E4417" s="1">
        <f t="shared" si="350"/>
        <v>502</v>
      </c>
      <c r="F4417" s="7">
        <v>6543</v>
      </c>
      <c r="G4417" s="9" t="str" cm="1">
        <f t="array" ref="G4417">IF(LEN(F4417)=4,"1-"&amp;LEFT(F4417,2)&amp;"-"&amp;RIGHT(F4417,2),IF(AND(F4417="",B4417&lt;&gt;""),FindJISCoordinate(B4417),"No Code"))</f>
        <v>1-65-43</v>
      </c>
      <c r="H4417" s="3">
        <f t="shared" si="346"/>
        <v>30100</v>
      </c>
      <c r="I4417" s="3" t="str">
        <f t="shared" si="348"/>
        <v>U+7594</v>
      </c>
      <c r="J4417" s="3" t="str">
        <f t="shared" si="349"/>
        <v>疔</v>
      </c>
      <c r="K4417" s="3" t="b">
        <f t="shared" si="347"/>
        <v>1</v>
      </c>
    </row>
    <row r="4418" spans="2:11" x14ac:dyDescent="0.4">
      <c r="B4418" s="2" t="str" cm="1">
        <f t="array" ref="B4418">INDEX(JIS一覧!$A$1:$CQ$95, VALUE(LEFT(F4418, 2))+1, VALUE(RIGHT(F4418, 2))+1)</f>
        <v>佻</v>
      </c>
      <c r="E4418" s="1">
        <f t="shared" si="350"/>
        <v>502</v>
      </c>
      <c r="F4418" s="7">
        <v>4847</v>
      </c>
      <c r="G4418" s="9" t="str" cm="1">
        <f t="array" ref="G4418">IF(LEN(F4418)=4,"1-"&amp;LEFT(F4418,2)&amp;"-"&amp;RIGHT(F4418,2),IF(AND(F4418="",B4418&lt;&gt;""),FindJISCoordinate(B4418),"No Code"))</f>
        <v>1-48-47</v>
      </c>
      <c r="H4418" s="3">
        <f t="shared" ref="H4418:H4481" si="351">IFERROR(_xlfn.UNICODE(B4418),"")</f>
        <v>20347</v>
      </c>
      <c r="I4418" s="3" t="str">
        <f t="shared" si="348"/>
        <v>U+4F7B</v>
      </c>
      <c r="J4418" s="3" t="str">
        <f t="shared" si="349"/>
        <v>佻</v>
      </c>
      <c r="K4418" s="3" t="b">
        <f t="shared" ref="K4418:K4481" si="352">B4418=J4418</f>
        <v>1</v>
      </c>
    </row>
    <row r="4419" spans="2:11" x14ac:dyDescent="0.4">
      <c r="B4419" s="2" t="str" cm="1">
        <f t="array" ref="B4419">INDEX(JIS一覧!$A$1:$CQ$95, VALUE(LEFT(F4419, 2))+1, VALUE(RIGHT(F4419, 2))+1)</f>
        <v>帖</v>
      </c>
      <c r="E4419" s="1">
        <f t="shared" si="350"/>
        <v>502</v>
      </c>
      <c r="F4419" s="7">
        <v>3601</v>
      </c>
      <c r="G4419" s="9" t="str" cm="1">
        <f t="array" ref="G4419">IF(LEN(F4419)=4,"1-"&amp;LEFT(F4419,2)&amp;"-"&amp;RIGHT(F4419,2),IF(AND(F4419="",B4419&lt;&gt;""),FindJISCoordinate(B4419),"No Code"))</f>
        <v>1-36-01</v>
      </c>
      <c r="H4419" s="3">
        <f t="shared" si="351"/>
        <v>24086</v>
      </c>
      <c r="I4419" s="3" t="str">
        <f t="shared" si="348"/>
        <v>U+5E16</v>
      </c>
      <c r="J4419" s="3" t="str">
        <f t="shared" si="349"/>
        <v>帖</v>
      </c>
      <c r="K4419" s="3" t="b">
        <f t="shared" si="352"/>
        <v>1</v>
      </c>
    </row>
    <row r="4420" spans="2:11" x14ac:dyDescent="0.4">
      <c r="B4420" s="2" t="str" cm="1">
        <f t="array" ref="B4420">INDEX(JIS一覧!$A$1:$CQ$95, VALUE(LEFT(F4420, 2))+1, VALUE(RIGHT(F4420, 2))+1)</f>
        <v>長</v>
      </c>
      <c r="E4420" s="1">
        <f t="shared" si="350"/>
        <v>502</v>
      </c>
      <c r="F4420" s="7">
        <v>3625</v>
      </c>
      <c r="G4420" s="9" t="str" cm="1">
        <f t="array" ref="G4420">IF(LEN(F4420)=4,"1-"&amp;LEFT(F4420,2)&amp;"-"&amp;RIGHT(F4420,2),IF(AND(F4420="",B4420&lt;&gt;""),FindJISCoordinate(B4420),"No Code"))</f>
        <v>1-36-25</v>
      </c>
      <c r="H4420" s="3">
        <f t="shared" si="351"/>
        <v>38263</v>
      </c>
      <c r="I4420" s="3" t="str">
        <f t="shared" si="348"/>
        <v>U+9577</v>
      </c>
      <c r="J4420" s="3" t="str">
        <f t="shared" si="349"/>
        <v>長</v>
      </c>
      <c r="K4420" s="3" t="b">
        <f t="shared" si="352"/>
        <v>1</v>
      </c>
    </row>
    <row r="4421" spans="2:11" x14ac:dyDescent="0.4">
      <c r="B4421" s="2" t="str" cm="1">
        <f t="array" ref="B4421">INDEX(JIS一覧!$A$1:$CQ$95, VALUE(LEFT(F4421, 2))+1, VALUE(RIGHT(F4421, 2))+1)</f>
        <v>挑</v>
      </c>
      <c r="E4421" s="1">
        <f t="shared" si="350"/>
        <v>502</v>
      </c>
      <c r="F4421" s="7">
        <v>3609</v>
      </c>
      <c r="G4421" s="9" t="str" cm="1">
        <f t="array" ref="G4421">IF(LEN(F4421)=4,"1-"&amp;LEFT(F4421,2)&amp;"-"&amp;RIGHT(F4421,2),IF(AND(F4421="",B4421&lt;&gt;""),FindJISCoordinate(B4421),"No Code"))</f>
        <v>1-36-09</v>
      </c>
      <c r="H4421" s="3">
        <f t="shared" si="351"/>
        <v>25361</v>
      </c>
      <c r="I4421" s="3" t="str">
        <f t="shared" si="348"/>
        <v>U+6311</v>
      </c>
      <c r="J4421" s="3" t="str">
        <f t="shared" si="349"/>
        <v>挑</v>
      </c>
      <c r="K4421" s="3" t="b">
        <f t="shared" si="352"/>
        <v>1</v>
      </c>
    </row>
    <row r="4422" spans="2:11" x14ac:dyDescent="0.4">
      <c r="B4422" s="2" t="str" cm="1">
        <f t="array" ref="B4422">INDEX(JIS一覧!$A$1:$CQ$95, VALUE(LEFT(F4422, 2))+1, VALUE(RIGHT(F4422, 2))+1)</f>
        <v>昶</v>
      </c>
      <c r="E4422" s="1">
        <f t="shared" si="350"/>
        <v>502</v>
      </c>
      <c r="F4422" s="7">
        <v>5868</v>
      </c>
      <c r="G4422" s="9" t="str" cm="1">
        <f t="array" ref="G4422">IF(LEN(F4422)=4,"1-"&amp;LEFT(F4422,2)&amp;"-"&amp;RIGHT(F4422,2),IF(AND(F4422="",B4422&lt;&gt;""),FindJISCoordinate(B4422),"No Code"))</f>
        <v>1-58-68</v>
      </c>
      <c r="H4422" s="3">
        <f t="shared" si="351"/>
        <v>26166</v>
      </c>
      <c r="I4422" s="3" t="str">
        <f t="shared" si="348"/>
        <v>U+6636</v>
      </c>
      <c r="J4422" s="3" t="str">
        <f t="shared" si="349"/>
        <v>昶</v>
      </c>
      <c r="K4422" s="3" t="b">
        <f t="shared" si="352"/>
        <v>1</v>
      </c>
    </row>
    <row r="4423" spans="2:11" x14ac:dyDescent="0.4">
      <c r="B4423" s="2" t="str" cm="1">
        <f t="array" ref="B4423">INDEX(JIS一覧!$A$1:$CQ$95, VALUE(LEFT(F4423, 2))+1, VALUE(RIGHT(F4423, 2))+1)</f>
        <v>迢</v>
      </c>
      <c r="E4423" s="1">
        <f t="shared" si="350"/>
        <v>502</v>
      </c>
      <c r="F4423" s="7">
        <v>7775</v>
      </c>
      <c r="G4423" s="9" t="str" cm="1">
        <f t="array" ref="G4423">IF(LEN(F4423)=4,"1-"&amp;LEFT(F4423,2)&amp;"-"&amp;RIGHT(F4423,2),IF(AND(F4423="",B4423&lt;&gt;""),FindJISCoordinate(B4423),"No Code"))</f>
        <v>1-77-75</v>
      </c>
      <c r="H4423" s="3">
        <f t="shared" si="351"/>
        <v>36834</v>
      </c>
      <c r="I4423" s="3" t="str">
        <f t="shared" si="348"/>
        <v>U+8FE2</v>
      </c>
      <c r="J4423" s="3" t="str">
        <f t="shared" si="349"/>
        <v>迢</v>
      </c>
      <c r="K4423" s="3" t="b">
        <f t="shared" si="352"/>
        <v>1</v>
      </c>
    </row>
    <row r="4424" spans="2:11" x14ac:dyDescent="0.4">
      <c r="B4424" s="2" t="str" cm="1">
        <f t="array" ref="B4424">INDEX(JIS一覧!$A$1:$CQ$95, VALUE(LEFT(F4424, 2))+1, VALUE(RIGHT(F4424, 2))+1)</f>
        <v>冢</v>
      </c>
      <c r="E4424" s="1">
        <f t="shared" si="350"/>
        <v>502</v>
      </c>
      <c r="F4424" s="7">
        <v>4947</v>
      </c>
      <c r="G4424" s="9" t="str" cm="1">
        <f t="array" ref="G4424">IF(LEN(F4424)=4,"1-"&amp;LEFT(F4424,2)&amp;"-"&amp;RIGHT(F4424,2),IF(AND(F4424="",B4424&lt;&gt;""),FindJISCoordinate(B4424),"No Code"))</f>
        <v>1-49-47</v>
      </c>
      <c r="H4424" s="3">
        <f t="shared" si="351"/>
        <v>20898</v>
      </c>
      <c r="I4424" s="3" t="str">
        <f t="shared" si="348"/>
        <v>U+51A2</v>
      </c>
      <c r="J4424" s="3" t="str">
        <f t="shared" si="349"/>
        <v>冢</v>
      </c>
      <c r="K4424" s="3" t="b">
        <f t="shared" si="352"/>
        <v>1</v>
      </c>
    </row>
    <row r="4425" spans="2:11" x14ac:dyDescent="0.4">
      <c r="B4425" s="2"/>
      <c r="C4425" t="s">
        <v>12209</v>
      </c>
      <c r="E4425" s="1">
        <f t="shared" si="350"/>
        <v>502</v>
      </c>
      <c r="G4425" s="9" t="str" cm="1">
        <f t="array" ref="G4425">IF(LEN(F4425)=4,"1-"&amp;LEFT(F4425,2)&amp;"-"&amp;RIGHT(F4425,2),IF(AND(F4425="",B4425&lt;&gt;""),FindJISCoordinate(B4425),"No Code"))</f>
        <v>No Code</v>
      </c>
      <c r="H4425" s="3" t="str">
        <f t="shared" si="351"/>
        <v/>
      </c>
      <c r="I4425" s="3" t="str">
        <f t="shared" si="348"/>
        <v/>
      </c>
      <c r="J4425" s="3" t="str">
        <f t="shared" si="349"/>
        <v/>
      </c>
      <c r="K4425" s="3" t="b">
        <f t="shared" si="352"/>
        <v>1</v>
      </c>
    </row>
    <row r="4426" spans="2:11" x14ac:dyDescent="0.4">
      <c r="B4426" s="2" t="str" cm="1">
        <f t="array" ref="B4426">INDEX(JIS一覧!$A$1:$CQ$95, VALUE(LEFT(F4426, 2))+1, VALUE(RIGHT(F4426, 2))+1)</f>
        <v>凋</v>
      </c>
      <c r="E4426" s="1">
        <f t="shared" si="350"/>
        <v>502</v>
      </c>
      <c r="F4426" s="7">
        <v>3592</v>
      </c>
      <c r="G4426" s="9" t="str" cm="1">
        <f t="array" ref="G4426">IF(LEN(F4426)=4,"1-"&amp;LEFT(F4426,2)&amp;"-"&amp;RIGHT(F4426,2),IF(AND(F4426="",B4426&lt;&gt;""),FindJISCoordinate(B4426),"No Code"))</f>
        <v>1-35-92</v>
      </c>
      <c r="H4426" s="3">
        <f t="shared" si="351"/>
        <v>20939</v>
      </c>
      <c r="I4426" s="3" t="str">
        <f t="shared" ref="I4426:I4489" si="353">IFERROR("U+"&amp;DEC2HEX(H4426),"")</f>
        <v>U+51CB</v>
      </c>
      <c r="J4426" s="3" t="str">
        <f t="shared" ref="J4426:J4489" si="354">IFERROR(_xlfn.UNICHAR(H4426),"")</f>
        <v>凋</v>
      </c>
      <c r="K4426" s="3" t="b">
        <f t="shared" si="352"/>
        <v>1</v>
      </c>
    </row>
    <row r="4427" spans="2:11" x14ac:dyDescent="0.4">
      <c r="B4427" s="2" t="str" cm="1">
        <f t="array" ref="B4427">INDEX(JIS一覧!$A$1:$CQ$95, VALUE(LEFT(F4427, 2))+1, VALUE(RIGHT(F4427, 2))+1)</f>
        <v>晁</v>
      </c>
      <c r="E4427" s="1">
        <f t="shared" si="350"/>
        <v>502</v>
      </c>
      <c r="F4427" s="7">
        <v>5874</v>
      </c>
      <c r="G4427" s="9" t="str" cm="1">
        <f t="array" ref="G4427">IF(LEN(F4427)=4,"1-"&amp;LEFT(F4427,2)&amp;"-"&amp;RIGHT(F4427,2),IF(AND(F4427="",B4427&lt;&gt;""),FindJISCoordinate(B4427),"No Code"))</f>
        <v>1-58-74</v>
      </c>
      <c r="H4427" s="3">
        <f t="shared" si="351"/>
        <v>26177</v>
      </c>
      <c r="I4427" s="3" t="str">
        <f t="shared" si="353"/>
        <v>U+6641</v>
      </c>
      <c r="J4427" s="3" t="str">
        <f t="shared" si="354"/>
        <v>晁</v>
      </c>
      <c r="K4427" s="3" t="b">
        <f t="shared" si="352"/>
        <v>1</v>
      </c>
    </row>
    <row r="4428" spans="2:11" x14ac:dyDescent="0.4">
      <c r="B4428" s="2" t="str" cm="1">
        <f t="array" ref="B4428">INDEX(JIS一覧!$A$1:$CQ$95, VALUE(LEFT(F4428, 2))+1, VALUE(RIGHT(F4428, 2))+1)</f>
        <v>鬯</v>
      </c>
      <c r="E4428" s="1">
        <f t="shared" si="350"/>
        <v>502</v>
      </c>
      <c r="F4428" s="7">
        <v>8214</v>
      </c>
      <c r="G4428" s="9" t="str" cm="1">
        <f t="array" ref="G4428">IF(LEN(F4428)=4,"1-"&amp;LEFT(F4428,2)&amp;"-"&amp;RIGHT(F4428,2),IF(AND(F4428="",B4428&lt;&gt;""),FindJISCoordinate(B4428),"No Code"))</f>
        <v>1-82-14</v>
      </c>
      <c r="H4428" s="3">
        <f t="shared" si="351"/>
        <v>39727</v>
      </c>
      <c r="I4428" s="3" t="str">
        <f t="shared" si="353"/>
        <v>U+9B2F</v>
      </c>
      <c r="J4428" s="3" t="str">
        <f t="shared" si="354"/>
        <v>鬯</v>
      </c>
      <c r="K4428" s="3" t="b">
        <f t="shared" si="352"/>
        <v>1</v>
      </c>
    </row>
    <row r="4429" spans="2:11" x14ac:dyDescent="0.4">
      <c r="B4429" s="2" t="str" cm="1">
        <f t="array" ref="B4429">INDEX(JIS一覧!$A$1:$CQ$95, VALUE(LEFT(F4429, 2))+1, VALUE(RIGHT(F4429, 2))+1)</f>
        <v>帳</v>
      </c>
      <c r="E4429" s="1">
        <f t="shared" si="350"/>
        <v>502</v>
      </c>
      <c r="F4429" s="7">
        <v>3602</v>
      </c>
      <c r="G4429" s="9" t="str" cm="1">
        <f t="array" ref="G4429">IF(LEN(F4429)=4,"1-"&amp;LEFT(F4429,2)&amp;"-"&amp;RIGHT(F4429,2),IF(AND(F4429="",B4429&lt;&gt;""),FindJISCoordinate(B4429),"No Code"))</f>
        <v>1-36-02</v>
      </c>
      <c r="H4429" s="3">
        <f t="shared" si="351"/>
        <v>24115</v>
      </c>
      <c r="I4429" s="3" t="str">
        <f t="shared" si="353"/>
        <v>U+5E33</v>
      </c>
      <c r="J4429" s="3" t="str">
        <f t="shared" si="354"/>
        <v>帳</v>
      </c>
      <c r="K4429" s="3" t="b">
        <f t="shared" si="352"/>
        <v>1</v>
      </c>
    </row>
    <row r="4430" spans="2:11" x14ac:dyDescent="0.4">
      <c r="B4430" s="2" t="str" cm="1">
        <f t="array" ref="B4430">INDEX(JIS一覧!$A$1:$CQ$95, VALUE(LEFT(F4430, 2))+1, VALUE(RIGHT(F4430, 2))+1)</f>
        <v>張</v>
      </c>
      <c r="E4430" s="1">
        <f t="shared" si="350"/>
        <v>502</v>
      </c>
      <c r="F4430" s="7">
        <v>3605</v>
      </c>
      <c r="G4430" s="9" t="str" cm="1">
        <f t="array" ref="G4430">IF(LEN(F4430)=4,"1-"&amp;LEFT(F4430,2)&amp;"-"&amp;RIGHT(F4430,2),IF(AND(F4430="",B4430&lt;&gt;""),FindJISCoordinate(B4430),"No Code"))</f>
        <v>1-36-05</v>
      </c>
      <c r="H4430" s="3">
        <f t="shared" si="351"/>
        <v>24373</v>
      </c>
      <c r="I4430" s="3" t="str">
        <f t="shared" si="353"/>
        <v>U+5F35</v>
      </c>
      <c r="J4430" s="3" t="str">
        <f t="shared" si="354"/>
        <v>張</v>
      </c>
      <c r="K4430" s="3" t="b">
        <f t="shared" si="352"/>
        <v>1</v>
      </c>
    </row>
    <row r="4431" spans="2:11" x14ac:dyDescent="0.4">
      <c r="B4431" s="2" t="str" cm="1">
        <f t="array" ref="B4431">INDEX(JIS一覧!$A$1:$CQ$95, VALUE(LEFT(F4431, 2))+1, VALUE(RIGHT(F4431, 2))+1)</f>
        <v>彫</v>
      </c>
      <c r="E4431" s="1">
        <f t="shared" si="350"/>
        <v>502</v>
      </c>
      <c r="F4431" s="7">
        <v>3606</v>
      </c>
      <c r="G4431" s="9" t="str" cm="1">
        <f t="array" ref="G4431">IF(LEN(F4431)=4,"1-"&amp;LEFT(F4431,2)&amp;"-"&amp;RIGHT(F4431,2),IF(AND(F4431="",B4431&lt;&gt;""),FindJISCoordinate(B4431),"No Code"))</f>
        <v>1-36-06</v>
      </c>
      <c r="H4431" s="3">
        <f t="shared" si="351"/>
        <v>24427</v>
      </c>
      <c r="I4431" s="3" t="str">
        <f t="shared" si="353"/>
        <v>U+5F6B</v>
      </c>
      <c r="J4431" s="3" t="str">
        <f t="shared" si="354"/>
        <v>彫</v>
      </c>
      <c r="K4431" s="3" t="b">
        <f t="shared" si="352"/>
        <v>1</v>
      </c>
    </row>
    <row r="4432" spans="2:11" x14ac:dyDescent="0.4">
      <c r="B4432" s="2" t="str" cm="1">
        <f t="array" ref="B4432">INDEX(JIS一覧!$A$1:$CQ$95, VALUE(LEFT(F4432, 2))+1, VALUE(RIGHT(F4432, 2))+1)</f>
        <v>悵</v>
      </c>
      <c r="E4432" s="1">
        <f t="shared" si="350"/>
        <v>502</v>
      </c>
      <c r="F4432" s="7">
        <v>5616</v>
      </c>
      <c r="G4432" s="9" t="str" cm="1">
        <f t="array" ref="G4432">IF(LEN(F4432)=4,"1-"&amp;LEFT(F4432,2)&amp;"-"&amp;RIGHT(F4432,2),IF(AND(F4432="",B4432&lt;&gt;""),FindJISCoordinate(B4432),"No Code"))</f>
        <v>1-56-16</v>
      </c>
      <c r="H4432" s="3">
        <f t="shared" si="351"/>
        <v>24757</v>
      </c>
      <c r="I4432" s="3" t="str">
        <f t="shared" si="353"/>
        <v>U+60B5</v>
      </c>
      <c r="J4432" s="3" t="str">
        <f t="shared" si="354"/>
        <v>悵</v>
      </c>
      <c r="K4432" s="3" t="b">
        <f t="shared" si="352"/>
        <v>1</v>
      </c>
    </row>
    <row r="4433" spans="2:11" x14ac:dyDescent="0.4">
      <c r="B4433" s="2" t="str" cm="1">
        <f t="array" ref="B4433">INDEX(JIS一覧!$A$1:$CQ$95, VALUE(LEFT(F4433, 2))+1, VALUE(RIGHT(F4433, 2))+1)</f>
        <v>眺</v>
      </c>
      <c r="E4433" s="1">
        <f t="shared" si="350"/>
        <v>502</v>
      </c>
      <c r="F4433" s="7">
        <v>3615</v>
      </c>
      <c r="G4433" s="9" t="str" cm="1">
        <f t="array" ref="G4433">IF(LEN(F4433)=4,"1-"&amp;LEFT(F4433,2)&amp;"-"&amp;RIGHT(F4433,2),IF(AND(F4433="",B4433&lt;&gt;""),FindJISCoordinate(B4433),"No Code"))</f>
        <v>1-36-15</v>
      </c>
      <c r="H4433" s="3">
        <f t="shared" si="351"/>
        <v>30522</v>
      </c>
      <c r="I4433" s="3" t="str">
        <f t="shared" si="353"/>
        <v>U+773A</v>
      </c>
      <c r="J4433" s="3" t="str">
        <f t="shared" si="354"/>
        <v>眺</v>
      </c>
      <c r="K4433" s="3" t="b">
        <f t="shared" si="352"/>
        <v>1</v>
      </c>
    </row>
    <row r="4434" spans="2:11" x14ac:dyDescent="0.4">
      <c r="B4434" s="2" t="str" cm="1">
        <f t="array" ref="B4434">INDEX(JIS一覧!$A$1:$CQ$95, VALUE(LEFT(F4434, 2))+1, VALUE(RIGHT(F4434, 2))+1)</f>
        <v>窕</v>
      </c>
      <c r="E4434" s="1">
        <f t="shared" si="350"/>
        <v>502</v>
      </c>
      <c r="F4434" s="7">
        <v>6758</v>
      </c>
      <c r="G4434" s="9" t="str" cm="1">
        <f t="array" ref="G4434">IF(LEN(F4434)=4,"1-"&amp;LEFT(F4434,2)&amp;"-"&amp;RIGHT(F4434,2),IF(AND(F4434="",B4434&lt;&gt;""),FindJISCoordinate(B4434),"No Code"))</f>
        <v>1-67-58</v>
      </c>
      <c r="H4434" s="3">
        <f t="shared" si="351"/>
        <v>31381</v>
      </c>
      <c r="I4434" s="3" t="str">
        <f t="shared" si="353"/>
        <v>U+7A95</v>
      </c>
      <c r="J4434" s="3" t="str">
        <f t="shared" si="354"/>
        <v>窕</v>
      </c>
      <c r="K4434" s="3" t="b">
        <f t="shared" si="352"/>
        <v>1</v>
      </c>
    </row>
    <row r="4435" spans="2:11" x14ac:dyDescent="0.4">
      <c r="B4435" s="2" t="str" cm="1">
        <f t="array" ref="B4435">INDEX(JIS一覧!$A$1:$CQ$95, VALUE(LEFT(F4435, 2))+1, VALUE(RIGHT(F4435, 2))+1)</f>
        <v>釣</v>
      </c>
      <c r="E4435" s="1">
        <f t="shared" si="350"/>
        <v>502</v>
      </c>
      <c r="F4435" s="7">
        <v>3664</v>
      </c>
      <c r="G4435" s="9" t="str" cm="1">
        <f t="array" ref="G4435">IF(LEN(F4435)=4,"1-"&amp;LEFT(F4435,2)&amp;"-"&amp;RIGHT(F4435,2),IF(AND(F4435="",B4435&lt;&gt;""),FindJISCoordinate(B4435),"No Code"))</f>
        <v>1-36-64</v>
      </c>
      <c r="H4435" s="3">
        <f t="shared" si="351"/>
        <v>37347</v>
      </c>
      <c r="I4435" s="3" t="str">
        <f t="shared" si="353"/>
        <v>U+91E3</v>
      </c>
      <c r="J4435" s="3" t="str">
        <f t="shared" si="354"/>
        <v>釣</v>
      </c>
      <c r="K4435" s="3" t="b">
        <f t="shared" si="352"/>
        <v>1</v>
      </c>
    </row>
    <row r="4436" spans="2:11" x14ac:dyDescent="0.4">
      <c r="B4436" s="2"/>
      <c r="C4436" t="s">
        <v>12210</v>
      </c>
      <c r="E4436" s="1">
        <f t="shared" si="350"/>
        <v>502</v>
      </c>
      <c r="G4436" s="9" t="str" cm="1">
        <f t="array" ref="G4436">IF(LEN(F4436)=4,"1-"&amp;LEFT(F4436,2)&amp;"-"&amp;RIGHT(F4436,2),IF(AND(F4436="",B4436&lt;&gt;""),FindJISCoordinate(B4436),"No Code"))</f>
        <v>No Code</v>
      </c>
      <c r="H4436" s="3" t="str">
        <f t="shared" si="351"/>
        <v/>
      </c>
      <c r="I4436" s="3" t="str">
        <f t="shared" si="353"/>
        <v/>
      </c>
      <c r="J4436" s="3" t="str">
        <f t="shared" si="354"/>
        <v/>
      </c>
      <c r="K4436" s="3" t="b">
        <f t="shared" si="352"/>
        <v>1</v>
      </c>
    </row>
    <row r="4437" spans="2:11" x14ac:dyDescent="0.4">
      <c r="B4437" s="2" t="str" cm="1">
        <f t="array" ref="B4437">INDEX(JIS一覧!$A$1:$CQ$95, VALUE(LEFT(F4437, 2))+1, VALUE(RIGHT(F4437, 2))+1)</f>
        <v>頂</v>
      </c>
      <c r="E4437" s="1">
        <f t="shared" si="350"/>
        <v>502</v>
      </c>
      <c r="F4437" s="7">
        <v>3626</v>
      </c>
      <c r="G4437" s="9" t="str" cm="1">
        <f t="array" ref="G4437">IF(LEN(F4437)=4,"1-"&amp;LEFT(F4437,2)&amp;"-"&amp;RIGHT(F4437,2),IF(AND(F4437="",B4437&lt;&gt;""),FindJISCoordinate(B4437),"No Code"))</f>
        <v>1-36-26</v>
      </c>
      <c r="H4437" s="3">
        <f t="shared" si="351"/>
        <v>38914</v>
      </c>
      <c r="I4437" s="3" t="str">
        <f t="shared" si="353"/>
        <v>U+9802</v>
      </c>
      <c r="J4437" s="3" t="str">
        <f t="shared" si="354"/>
        <v>頂</v>
      </c>
      <c r="K4437" s="3" t="b">
        <f t="shared" si="352"/>
        <v>1</v>
      </c>
    </row>
    <row r="4438" spans="2:11" x14ac:dyDescent="0.4">
      <c r="B4438" s="2" t="str" cm="1">
        <f t="array" ref="B4438">INDEX(JIS一覧!$A$1:$CQ$95, VALUE(LEFT(F4438, 2))+1, VALUE(RIGHT(F4438, 2))+1)</f>
        <v>鳥</v>
      </c>
      <c r="E4438" s="1">
        <f t="shared" si="350"/>
        <v>502</v>
      </c>
      <c r="F4438" s="7">
        <v>3627</v>
      </c>
      <c r="G4438" s="9" t="str" cm="1">
        <f t="array" ref="G4438">IF(LEN(F4438)=4,"1-"&amp;LEFT(F4438,2)&amp;"-"&amp;RIGHT(F4438,2),IF(AND(F4438="",B4438&lt;&gt;""),FindJISCoordinate(B4438),"No Code"))</f>
        <v>1-36-27</v>
      </c>
      <c r="H4438" s="3">
        <f t="shared" si="351"/>
        <v>40165</v>
      </c>
      <c r="I4438" s="3" t="str">
        <f t="shared" si="353"/>
        <v>U+9CE5</v>
      </c>
      <c r="J4438" s="3" t="str">
        <f t="shared" si="354"/>
        <v>鳥</v>
      </c>
      <c r="K4438" s="3" t="b">
        <f t="shared" si="352"/>
        <v>1</v>
      </c>
    </row>
    <row r="4439" spans="2:11" x14ac:dyDescent="0.4">
      <c r="B4439" s="2" t="str" cm="1">
        <f t="array" ref="B4439">INDEX(JIS一覧!$A$1:$CQ$95, VALUE(LEFT(F4439, 2))+1, VALUE(RIGHT(F4439, 2))+1)</f>
        <v>喋</v>
      </c>
      <c r="E4439" s="1">
        <f t="shared" si="350"/>
        <v>502</v>
      </c>
      <c r="F4439" s="7">
        <v>3593</v>
      </c>
      <c r="G4439" s="9" t="str" cm="1">
        <f t="array" ref="G4439">IF(LEN(F4439)=4,"1-"&amp;LEFT(F4439,2)&amp;"-"&amp;RIGHT(F4439,2),IF(AND(F4439="",B4439&lt;&gt;""),FindJISCoordinate(B4439),"No Code"))</f>
        <v>1-35-93</v>
      </c>
      <c r="H4439" s="3">
        <f t="shared" si="351"/>
        <v>21899</v>
      </c>
      <c r="I4439" s="3" t="str">
        <f t="shared" si="353"/>
        <v>U+558B</v>
      </c>
      <c r="J4439" s="3" t="str">
        <f t="shared" si="354"/>
        <v>喋</v>
      </c>
      <c r="K4439" s="3" t="b">
        <f t="shared" si="352"/>
        <v>1</v>
      </c>
    </row>
    <row r="4440" spans="2:11" x14ac:dyDescent="0.4">
      <c r="B4440" s="2" t="str" cm="1">
        <f t="array" ref="B4440">INDEX(JIS一覧!$A$1:$CQ$95, VALUE(LEFT(F4440, 2))+1, VALUE(RIGHT(F4440, 2))+1)</f>
        <v>朝</v>
      </c>
      <c r="E4440" s="1">
        <f t="shared" si="350"/>
        <v>502</v>
      </c>
      <c r="F4440" s="7">
        <v>3611</v>
      </c>
      <c r="G4440" s="9" t="str" cm="1">
        <f t="array" ref="G4440">IF(LEN(F4440)=4,"1-"&amp;LEFT(F4440,2)&amp;"-"&amp;RIGHT(F4440,2),IF(AND(F4440="",B4440&lt;&gt;""),FindJISCoordinate(B4440),"No Code"))</f>
        <v>1-36-11</v>
      </c>
      <c r="H4440" s="3">
        <f t="shared" si="351"/>
        <v>26397</v>
      </c>
      <c r="I4440" s="3" t="str">
        <f t="shared" si="353"/>
        <v>U+671D</v>
      </c>
      <c r="J4440" s="3" t="str">
        <f t="shared" si="354"/>
        <v>朝</v>
      </c>
      <c r="K4440" s="3" t="b">
        <f t="shared" si="352"/>
        <v>1</v>
      </c>
    </row>
    <row r="4441" spans="2:11" x14ac:dyDescent="0.4">
      <c r="B4441" s="2" t="str" cm="1">
        <f t="array" ref="B4441">INDEX(JIS一覧!$A$1:$CQ$95, VALUE(LEFT(F4441, 2))+1, VALUE(RIGHT(F4441, 2))+1)</f>
        <v>脹</v>
      </c>
      <c r="E4441" s="1">
        <f t="shared" si="350"/>
        <v>502</v>
      </c>
      <c r="F4441" s="7">
        <v>3617</v>
      </c>
      <c r="G4441" s="9" t="str" cm="1">
        <f t="array" ref="G4441">IF(LEN(F4441)=4,"1-"&amp;LEFT(F4441,2)&amp;"-"&amp;RIGHT(F4441,2),IF(AND(F4441="",B4441&lt;&gt;""),FindJISCoordinate(B4441),"No Code"))</f>
        <v>1-36-17</v>
      </c>
      <c r="H4441" s="3">
        <f t="shared" si="351"/>
        <v>33081</v>
      </c>
      <c r="I4441" s="3" t="str">
        <f t="shared" si="353"/>
        <v>U+8139</v>
      </c>
      <c r="J4441" s="3" t="str">
        <f t="shared" si="354"/>
        <v>脹</v>
      </c>
      <c r="K4441" s="3" t="b">
        <f t="shared" si="352"/>
        <v>1</v>
      </c>
    </row>
    <row r="4442" spans="2:11" x14ac:dyDescent="0.4">
      <c r="B4442" s="2" t="str" cm="1">
        <f t="array" ref="B4442">INDEX(JIS一覧!$A$1:$CQ$95, VALUE(LEFT(F4442, 2))+1, VALUE(RIGHT(F4442, 2))+1)</f>
        <v>貂</v>
      </c>
      <c r="E4442" s="1">
        <f t="shared" si="350"/>
        <v>502</v>
      </c>
      <c r="F4442" s="7">
        <v>7626</v>
      </c>
      <c r="G4442" s="9" t="str" cm="1">
        <f t="array" ref="G4442">IF(LEN(F4442)=4,"1-"&amp;LEFT(F4442,2)&amp;"-"&amp;RIGHT(F4442,2),IF(AND(F4442="",B4442&lt;&gt;""),FindJISCoordinate(B4442),"No Code"))</f>
        <v>1-76-26</v>
      </c>
      <c r="H4442" s="3">
        <f t="shared" si="351"/>
        <v>35970</v>
      </c>
      <c r="I4442" s="3" t="str">
        <f t="shared" si="353"/>
        <v>U+8C82</v>
      </c>
      <c r="J4442" s="3" t="str">
        <f t="shared" si="354"/>
        <v>貂</v>
      </c>
      <c r="K4442" s="3" t="b">
        <f t="shared" si="352"/>
        <v>1</v>
      </c>
    </row>
    <row r="4443" spans="2:11" x14ac:dyDescent="0.4">
      <c r="B4443" s="2" t="str" cm="1">
        <f t="array" ref="B4443">INDEX(JIS一覧!$A$1:$CQ$95, VALUE(LEFT(F4443, 2))+1, VALUE(RIGHT(F4443, 2))+1)</f>
        <v>貼</v>
      </c>
      <c r="E4443" s="1">
        <f t="shared" si="350"/>
        <v>502</v>
      </c>
      <c r="F4443" s="7">
        <v>3729</v>
      </c>
      <c r="G4443" s="9" t="str" cm="1">
        <f t="array" ref="G4443">IF(LEN(F4443)=4,"1-"&amp;LEFT(F4443,2)&amp;"-"&amp;RIGHT(F4443,2),IF(AND(F4443="",B4443&lt;&gt;""),FindJISCoordinate(B4443),"No Code"))</f>
        <v>1-37-29</v>
      </c>
      <c r="H4443" s="3">
        <f t="shared" si="351"/>
        <v>36028</v>
      </c>
      <c r="I4443" s="3" t="str">
        <f t="shared" si="353"/>
        <v>U+8CBC</v>
      </c>
      <c r="J4443" s="3" t="str">
        <f t="shared" si="354"/>
        <v>貼</v>
      </c>
      <c r="K4443" s="3" t="b">
        <f t="shared" si="352"/>
        <v>1</v>
      </c>
    </row>
    <row r="4444" spans="2:11" x14ac:dyDescent="0.4">
      <c r="B4444" s="2" t="str" cm="1">
        <f t="array" ref="B4444">INDEX(JIS一覧!$A$1:$CQ$95, VALUE(LEFT(F4444, 2))+1, VALUE(RIGHT(F4444, 2))+1)</f>
        <v>超</v>
      </c>
      <c r="E4444" s="1">
        <f t="shared" si="350"/>
        <v>502</v>
      </c>
      <c r="F4444" s="7">
        <v>3622</v>
      </c>
      <c r="G4444" s="9" t="str" cm="1">
        <f t="array" ref="G4444">IF(LEN(F4444)=4,"1-"&amp;LEFT(F4444,2)&amp;"-"&amp;RIGHT(F4444,2),IF(AND(F4444="",B4444&lt;&gt;""),FindJISCoordinate(B4444),"No Code"))</f>
        <v>1-36-22</v>
      </c>
      <c r="H4444" s="3">
        <f t="shared" si="351"/>
        <v>36229</v>
      </c>
      <c r="I4444" s="3" t="str">
        <f t="shared" si="353"/>
        <v>U+8D85</v>
      </c>
      <c r="J4444" s="3" t="str">
        <f t="shared" si="354"/>
        <v>超</v>
      </c>
      <c r="K4444" s="3" t="b">
        <f t="shared" si="352"/>
        <v>1</v>
      </c>
    </row>
    <row r="4445" spans="2:11" x14ac:dyDescent="0.4">
      <c r="B4445" s="2" t="str" cm="1">
        <f t="array" ref="B4445">INDEX(JIS一覧!$A$1:$CQ$95, VALUE(LEFT(F4445, 2))+1, VALUE(RIGHT(F4445, 2))+1)</f>
        <v>牒</v>
      </c>
      <c r="E4445" s="1">
        <f t="shared" si="350"/>
        <v>502</v>
      </c>
      <c r="F4445" s="7">
        <v>3613</v>
      </c>
      <c r="G4445" s="9" t="str" cm="1">
        <f t="array" ref="G4445">IF(LEN(F4445)=4,"1-"&amp;LEFT(F4445,2)&amp;"-"&amp;RIGHT(F4445,2),IF(AND(F4445="",B4445&lt;&gt;""),FindJISCoordinate(B4445),"No Code"))</f>
        <v>1-36-13</v>
      </c>
      <c r="H4445" s="3">
        <f t="shared" si="351"/>
        <v>29266</v>
      </c>
      <c r="I4445" s="3" t="str">
        <f t="shared" si="353"/>
        <v>U+7252</v>
      </c>
      <c r="J4445" s="3" t="str">
        <f t="shared" si="354"/>
        <v>牒</v>
      </c>
      <c r="K4445" s="3" t="b">
        <f t="shared" si="352"/>
        <v>1</v>
      </c>
    </row>
    <row r="4446" spans="2:11" x14ac:dyDescent="0.4">
      <c r="B4446" s="2" t="str" cm="1">
        <f t="array" ref="B4446">INDEX(JIS一覧!$A$1:$CQ$95, VALUE(LEFT(F4446, 2))+1, VALUE(RIGHT(F4446, 2))+1)</f>
        <v>腸</v>
      </c>
      <c r="E4446" s="1">
        <f t="shared" si="350"/>
        <v>502</v>
      </c>
      <c r="F4446" s="7">
        <v>3618</v>
      </c>
      <c r="G4446" s="9" t="str" cm="1">
        <f t="array" ref="G4446">IF(LEN(F4446)=4,"1-"&amp;LEFT(F4446,2)&amp;"-"&amp;RIGHT(F4446,2),IF(AND(F4446="",B4446&lt;&gt;""),FindJISCoordinate(B4446),"No Code"))</f>
        <v>1-36-18</v>
      </c>
      <c r="H4446" s="3">
        <f t="shared" si="351"/>
        <v>33144</v>
      </c>
      <c r="I4446" s="3" t="str">
        <f t="shared" si="353"/>
        <v>U+8178</v>
      </c>
      <c r="J4446" s="3" t="str">
        <f t="shared" si="354"/>
        <v>腸</v>
      </c>
      <c r="K4446" s="3" t="b">
        <f t="shared" si="352"/>
        <v>1</v>
      </c>
    </row>
    <row r="4447" spans="2:11" x14ac:dyDescent="0.4">
      <c r="B4447" s="2" t="str" cm="1">
        <f t="array" ref="B4447">INDEX(JIS一覧!$A$1:$CQ$95, VALUE(LEFT(F4447, 2))+1, VALUE(RIGHT(F4447, 2))+1)</f>
        <v>誂</v>
      </c>
      <c r="E4447" s="1">
        <f t="shared" si="350"/>
        <v>502</v>
      </c>
      <c r="F4447" s="7">
        <v>7548</v>
      </c>
      <c r="G4447" s="9" t="str" cm="1">
        <f t="array" ref="G4447">IF(LEN(F4447)=4,"1-"&amp;LEFT(F4447,2)&amp;"-"&amp;RIGHT(F4447,2),IF(AND(F4447="",B4447&lt;&gt;""),FindJISCoordinate(B4447),"No Code"))</f>
        <v>1-75-48</v>
      </c>
      <c r="H4447" s="3">
        <f t="shared" si="351"/>
        <v>35458</v>
      </c>
      <c r="I4447" s="3" t="str">
        <f t="shared" si="353"/>
        <v>U+8A82</v>
      </c>
      <c r="J4447" s="3" t="str">
        <f t="shared" si="354"/>
        <v>誂</v>
      </c>
      <c r="K4447" s="3" t="b">
        <f t="shared" si="352"/>
        <v>1</v>
      </c>
    </row>
    <row r="4448" spans="2:11" x14ac:dyDescent="0.4">
      <c r="B4448" s="2" t="str" cm="1">
        <f t="array" ref="B4448">INDEX(JIS一覧!$A$1:$CQ$95, VALUE(LEFT(F4448, 2))+1, VALUE(RIGHT(F4448, 2))+1)</f>
        <v>跳</v>
      </c>
      <c r="E4448" s="1">
        <f t="shared" si="350"/>
        <v>502</v>
      </c>
      <c r="F4448" s="7">
        <v>3623</v>
      </c>
      <c r="G4448" s="9" t="str" cm="1">
        <f t="array" ref="G4448">IF(LEN(F4448)=4,"1-"&amp;LEFT(F4448,2)&amp;"-"&amp;RIGHT(F4448,2),IF(AND(F4448="",B4448&lt;&gt;""),FindJISCoordinate(B4448),"No Code"))</f>
        <v>1-36-23</v>
      </c>
      <c r="H4448" s="3">
        <f t="shared" si="351"/>
        <v>36339</v>
      </c>
      <c r="I4448" s="3" t="str">
        <f t="shared" si="353"/>
        <v>U+8DF3</v>
      </c>
      <c r="J4448" s="3" t="str">
        <f t="shared" si="354"/>
        <v>跳</v>
      </c>
      <c r="K4448" s="3" t="b">
        <f t="shared" si="352"/>
        <v>1</v>
      </c>
    </row>
    <row r="4449" spans="2:11" x14ac:dyDescent="0.4">
      <c r="B4449" s="2" t="str" cm="1">
        <f t="array" ref="B4449">INDEX(JIS一覧!$A$1:$CQ$95, VALUE(LEFT(F4449, 2))+1, VALUE(RIGHT(F4449, 2))+1)</f>
        <v>徴</v>
      </c>
      <c r="E4449" s="1">
        <f t="shared" si="350"/>
        <v>502</v>
      </c>
      <c r="F4449" s="7">
        <v>3607</v>
      </c>
      <c r="G4449" s="9" t="str" cm="1">
        <f t="array" ref="G4449">IF(LEN(F4449)=4,"1-"&amp;LEFT(F4449,2)&amp;"-"&amp;RIGHT(F4449,2),IF(AND(F4449="",B4449&lt;&gt;""),FindJISCoordinate(B4449),"No Code"))</f>
        <v>1-36-07</v>
      </c>
      <c r="H4449" s="3">
        <f t="shared" si="351"/>
        <v>24500</v>
      </c>
      <c r="I4449" s="3" t="str">
        <f t="shared" si="353"/>
        <v>U+5FB4</v>
      </c>
      <c r="J4449" s="3" t="str">
        <f t="shared" si="354"/>
        <v>徴</v>
      </c>
      <c r="K4449" s="3" t="b">
        <f t="shared" si="352"/>
        <v>1</v>
      </c>
    </row>
    <row r="4450" spans="2:11" x14ac:dyDescent="0.4">
      <c r="B4450" s="2" t="str" cm="1">
        <f t="array" ref="B4450">INDEX(JIS一覧!$A$1:$CQ$95, VALUE(LEFT(F4450, 2))+1, VALUE(RIGHT(F4450, 2))+1)</f>
        <v>徵</v>
      </c>
      <c r="C4450" t="s">
        <v>12211</v>
      </c>
      <c r="E4450" s="1">
        <f t="shared" si="350"/>
        <v>502</v>
      </c>
      <c r="F4450" s="7">
        <v>8436</v>
      </c>
      <c r="G4450" s="9" t="str" cm="1">
        <f t="array" ref="G4450">IF(LEN(F4450)=4,"1-"&amp;LEFT(F4450,2)&amp;"-"&amp;RIGHT(F4450,2),IF(AND(F4450="",B4450&lt;&gt;""),FindJISCoordinate(B4450),"No Code"))</f>
        <v>1-84-36</v>
      </c>
      <c r="H4450" s="3">
        <f t="shared" si="351"/>
        <v>24501</v>
      </c>
      <c r="I4450" s="3" t="str">
        <f t="shared" si="353"/>
        <v>U+5FB5</v>
      </c>
      <c r="J4450" s="3" t="str">
        <f t="shared" si="354"/>
        <v>徵</v>
      </c>
      <c r="K4450" s="3" t="b">
        <f t="shared" si="352"/>
        <v>1</v>
      </c>
    </row>
    <row r="4451" spans="2:11" x14ac:dyDescent="0.4">
      <c r="B4451" s="2" t="str" cm="1">
        <f t="array" ref="B4451">INDEX(JIS一覧!$A$1:$CQ$95, VALUE(LEFT(F4451, 2))+1, VALUE(RIGHT(F4451, 2))+1)</f>
        <v>暢</v>
      </c>
      <c r="E4451" s="1">
        <f t="shared" si="350"/>
        <v>502</v>
      </c>
      <c r="F4451" s="7">
        <v>3610</v>
      </c>
      <c r="G4451" s="9" t="str" cm="1">
        <f t="array" ref="G4451">IF(LEN(F4451)=4,"1-"&amp;LEFT(F4451,2)&amp;"-"&amp;RIGHT(F4451,2),IF(AND(F4451="",B4451&lt;&gt;""),FindJISCoordinate(B4451),"No Code"))</f>
        <v>1-36-10</v>
      </c>
      <c r="H4451" s="3">
        <f t="shared" si="351"/>
        <v>26274</v>
      </c>
      <c r="I4451" s="3" t="str">
        <f t="shared" si="353"/>
        <v>U+66A2</v>
      </c>
      <c r="J4451" s="3" t="str">
        <f t="shared" si="354"/>
        <v>暢</v>
      </c>
      <c r="K4451" s="3" t="b">
        <f t="shared" si="352"/>
        <v>1</v>
      </c>
    </row>
    <row r="4452" spans="2:11" x14ac:dyDescent="0.4">
      <c r="B4452" s="2" t="str" cm="1">
        <f t="array" ref="B4452">INDEX(JIS一覧!$A$1:$CQ$95, VALUE(LEFT(F4452, 2))+1, VALUE(RIGHT(F4452, 2))+1)</f>
        <v>漲</v>
      </c>
      <c r="E4452" s="1">
        <f t="shared" si="350"/>
        <v>502</v>
      </c>
      <c r="F4452" s="7">
        <v>6293</v>
      </c>
      <c r="G4452" s="9" t="str" cm="1">
        <f t="array" ref="G4452">IF(LEN(F4452)=4,"1-"&amp;LEFT(F4452,2)&amp;"-"&amp;RIGHT(F4452,2),IF(AND(F4452="",B4452&lt;&gt;""),FindJISCoordinate(B4452),"No Code"))</f>
        <v>1-62-93</v>
      </c>
      <c r="H4452" s="3">
        <f t="shared" si="351"/>
        <v>28466</v>
      </c>
      <c r="I4452" s="3" t="str">
        <f t="shared" si="353"/>
        <v>U+6F32</v>
      </c>
      <c r="J4452" s="3" t="str">
        <f t="shared" si="354"/>
        <v>漲</v>
      </c>
      <c r="K4452" s="3" t="b">
        <f t="shared" si="352"/>
        <v>1</v>
      </c>
    </row>
    <row r="4453" spans="2:11" x14ac:dyDescent="0.4">
      <c r="B4453" s="2" t="str" cm="1">
        <f t="array" ref="B4453">INDEX(JIS一覧!$A$1:$CQ$95, VALUE(LEFT(F4453, 2))+1, VALUE(RIGHT(F4453, 2))+1)</f>
        <v>肇</v>
      </c>
      <c r="E4453" s="1">
        <f t="shared" si="350"/>
        <v>502</v>
      </c>
      <c r="F4453" s="7">
        <v>4005</v>
      </c>
      <c r="G4453" s="9" t="str" cm="1">
        <f t="array" ref="G4453">IF(LEN(F4453)=4,"1-"&amp;LEFT(F4453,2)&amp;"-"&amp;RIGHT(F4453,2),IF(AND(F4453="",B4453&lt;&gt;""),FindJISCoordinate(B4453),"No Code"))</f>
        <v>1-40-05</v>
      </c>
      <c r="H4453" s="3">
        <f t="shared" si="351"/>
        <v>32903</v>
      </c>
      <c r="I4453" s="3" t="str">
        <f t="shared" si="353"/>
        <v>U+8087</v>
      </c>
      <c r="J4453" s="3" t="str">
        <f t="shared" si="354"/>
        <v>肇</v>
      </c>
      <c r="K4453" s="3" t="b">
        <f t="shared" si="352"/>
        <v>1</v>
      </c>
    </row>
    <row r="4454" spans="2:11" x14ac:dyDescent="0.4">
      <c r="B4454" s="2"/>
      <c r="C4454" t="s">
        <v>12212</v>
      </c>
      <c r="E4454" s="1">
        <f t="shared" si="350"/>
        <v>502</v>
      </c>
      <c r="G4454" s="9" t="str" cm="1">
        <f t="array" ref="G4454">IF(LEN(F4454)=4,"1-"&amp;LEFT(F4454,2)&amp;"-"&amp;RIGHT(F4454,2),IF(AND(F4454="",B4454&lt;&gt;""),FindJISCoordinate(B4454),"No Code"))</f>
        <v>No Code</v>
      </c>
      <c r="H4454" s="3" t="str">
        <f t="shared" si="351"/>
        <v/>
      </c>
      <c r="I4454" s="3" t="str">
        <f t="shared" si="353"/>
        <v/>
      </c>
      <c r="J4454" s="3" t="str">
        <f t="shared" si="354"/>
        <v/>
      </c>
      <c r="K4454" s="3" t="b">
        <f t="shared" si="352"/>
        <v>1</v>
      </c>
    </row>
    <row r="4455" spans="2:11" x14ac:dyDescent="0.4">
      <c r="B4455" s="2" t="str" cm="1">
        <f t="array" ref="B4455">INDEX(JIS一覧!$A$1:$CQ$95, VALUE(LEFT(F4455, 2))+1, VALUE(RIGHT(F4455, 2))+1)</f>
        <v>蔦</v>
      </c>
      <c r="E4455" s="1">
        <f t="shared" si="350"/>
        <v>502</v>
      </c>
      <c r="F4455" s="7">
        <v>3653</v>
      </c>
      <c r="G4455" s="9" t="str" cm="1">
        <f t="array" ref="G4455">IF(LEN(F4455)=4,"1-"&amp;LEFT(F4455,2)&amp;"-"&amp;RIGHT(F4455,2),IF(AND(F4455="",B4455&lt;&gt;""),FindJISCoordinate(B4455),"No Code"))</f>
        <v>1-36-53</v>
      </c>
      <c r="H4455" s="3">
        <f t="shared" si="351"/>
        <v>34086</v>
      </c>
      <c r="I4455" s="3" t="str">
        <f t="shared" si="353"/>
        <v>U+8526</v>
      </c>
      <c r="J4455" s="3" t="str">
        <f t="shared" si="354"/>
        <v>蔦</v>
      </c>
      <c r="K4455" s="3" t="b">
        <f t="shared" si="352"/>
        <v>1</v>
      </c>
    </row>
    <row r="4456" spans="2:11" x14ac:dyDescent="0.4">
      <c r="B4456" s="2" t="str" cm="1">
        <f t="array" ref="B4456">INDEX(JIS一覧!$A$1:$CQ$95, VALUE(LEFT(F4456, 2))+1, VALUE(RIGHT(F4456, 2))+1)</f>
        <v>蜩</v>
      </c>
      <c r="E4456" s="1">
        <f t="shared" si="350"/>
        <v>502</v>
      </c>
      <c r="F4456" s="7">
        <v>7383</v>
      </c>
      <c r="G4456" s="9" t="str" cm="1">
        <f t="array" ref="G4456">IF(LEN(F4456)=4,"1-"&amp;LEFT(F4456,2)&amp;"-"&amp;RIGHT(F4456,2),IF(AND(F4456="",B4456&lt;&gt;""),FindJISCoordinate(B4456),"No Code"))</f>
        <v>1-73-83</v>
      </c>
      <c r="H4456" s="3">
        <f t="shared" si="351"/>
        <v>34601</v>
      </c>
      <c r="I4456" s="3" t="str">
        <f t="shared" si="353"/>
        <v>U+8729</v>
      </c>
      <c r="J4456" s="3" t="str">
        <f t="shared" si="354"/>
        <v>蜩</v>
      </c>
      <c r="K4456" s="3" t="b">
        <f t="shared" si="352"/>
        <v>1</v>
      </c>
    </row>
    <row r="4457" spans="2:11" x14ac:dyDescent="0.4">
      <c r="B4457" s="2" t="str" cm="1">
        <f t="array" ref="B4457">INDEX(JIS一覧!$A$1:$CQ$95, VALUE(LEFT(F4457, 2))+1, VALUE(RIGHT(F4457, 2))+1)</f>
        <v>趙</v>
      </c>
      <c r="E4457" s="1">
        <f t="shared" si="350"/>
        <v>502</v>
      </c>
      <c r="F4457" s="7">
        <v>7668</v>
      </c>
      <c r="G4457" s="9" t="str" cm="1">
        <f t="array" ref="G4457">IF(LEN(F4457)=4,"1-"&amp;LEFT(F4457,2)&amp;"-"&amp;RIGHT(F4457,2),IF(AND(F4457="",B4457&lt;&gt;""),FindJISCoordinate(B4457),"No Code"))</f>
        <v>1-76-68</v>
      </c>
      <c r="H4457" s="3">
        <f t="shared" si="351"/>
        <v>36249</v>
      </c>
      <c r="I4457" s="3" t="str">
        <f t="shared" si="353"/>
        <v>U+8D99</v>
      </c>
      <c r="J4457" s="3" t="str">
        <f t="shared" si="354"/>
        <v>趙</v>
      </c>
      <c r="K4457" s="3" t="b">
        <f t="shared" si="352"/>
        <v>1</v>
      </c>
    </row>
    <row r="4458" spans="2:11" x14ac:dyDescent="0.4">
      <c r="B4458" s="2" t="str" cm="1">
        <f t="array" ref="B4458">INDEX(JIS一覧!$A$1:$CQ$95, VALUE(LEFT(F4458, 2))+1, VALUE(RIGHT(F4458, 2))+1)</f>
        <v>輒</v>
      </c>
      <c r="E4458" s="1">
        <f t="shared" si="350"/>
        <v>502</v>
      </c>
      <c r="F4458" s="7">
        <v>7744</v>
      </c>
      <c r="G4458" s="9" t="str" cm="1">
        <f t="array" ref="G4458">IF(LEN(F4458)=4,"1-"&amp;LEFT(F4458,2)&amp;"-"&amp;RIGHT(F4458,2),IF(AND(F4458="",B4458&lt;&gt;""),FindJISCoordinate(B4458),"No Code"))</f>
        <v>1-77-44</v>
      </c>
      <c r="H4458" s="3">
        <f t="shared" si="351"/>
        <v>36626</v>
      </c>
      <c r="I4458" s="3" t="str">
        <f t="shared" si="353"/>
        <v>U+8F12</v>
      </c>
      <c r="J4458" s="3" t="str">
        <f t="shared" si="354"/>
        <v>輒</v>
      </c>
      <c r="K4458" s="3" t="b">
        <f t="shared" si="352"/>
        <v>1</v>
      </c>
    </row>
    <row r="4459" spans="2:11" x14ac:dyDescent="0.4">
      <c r="B4459" s="2" t="str" cm="1">
        <f t="array" ref="B4459">INDEX(JIS一覧!$A$1:$CQ$95, VALUE(LEFT(F4459, 2))+1, VALUE(RIGHT(F4459, 2))+1)</f>
        <v>輙</v>
      </c>
      <c r="C4459" t="s">
        <v>12213</v>
      </c>
      <c r="E4459" s="1">
        <f t="shared" si="350"/>
        <v>502</v>
      </c>
      <c r="F4459" s="7">
        <v>7745</v>
      </c>
      <c r="G4459" s="9" t="str" cm="1">
        <f t="array" ref="G4459">IF(LEN(F4459)=4,"1-"&amp;LEFT(F4459,2)&amp;"-"&amp;RIGHT(F4459,2),IF(AND(F4459="",B4459&lt;&gt;""),FindJISCoordinate(B4459),"No Code"))</f>
        <v>1-77-45</v>
      </c>
      <c r="H4459" s="3">
        <f t="shared" si="351"/>
        <v>36633</v>
      </c>
      <c r="I4459" s="3" t="str">
        <f t="shared" si="353"/>
        <v>U+8F19</v>
      </c>
      <c r="J4459" s="3" t="str">
        <f t="shared" si="354"/>
        <v>輙</v>
      </c>
      <c r="K4459" s="3" t="b">
        <f t="shared" si="352"/>
        <v>1</v>
      </c>
    </row>
    <row r="4460" spans="2:11" x14ac:dyDescent="0.4">
      <c r="B4460" s="2" t="str" cm="1">
        <f t="array" ref="B4460">INDEX(JIS一覧!$A$1:$CQ$95, VALUE(LEFT(F4460, 2))+1, VALUE(RIGHT(F4460, 2))+1)</f>
        <v>銚</v>
      </c>
      <c r="E4460" s="1">
        <f t="shared" si="350"/>
        <v>502</v>
      </c>
      <c r="F4460" s="7">
        <v>3624</v>
      </c>
      <c r="G4460" s="9" t="str" cm="1">
        <f t="array" ref="G4460">IF(LEN(F4460)=4,"1-"&amp;LEFT(F4460,2)&amp;"-"&amp;RIGHT(F4460,2),IF(AND(F4460="",B4460&lt;&gt;""),FindJISCoordinate(B4460),"No Code"))</f>
        <v>1-36-24</v>
      </c>
      <c r="H4460" s="3">
        <f t="shared" si="351"/>
        <v>37530</v>
      </c>
      <c r="I4460" s="3" t="str">
        <f t="shared" si="353"/>
        <v>U+929A</v>
      </c>
      <c r="J4460" s="3" t="str">
        <f t="shared" si="354"/>
        <v>銚</v>
      </c>
      <c r="K4460" s="3" t="b">
        <f t="shared" si="352"/>
        <v>1</v>
      </c>
    </row>
    <row r="4461" spans="2:11" x14ac:dyDescent="0.4">
      <c r="B4461" s="2" t="str" cm="1">
        <f t="array" ref="B4461">INDEX(JIS一覧!$A$1:$CQ$95, VALUE(LEFT(F4461, 2))+1, VALUE(RIGHT(F4461, 2))+1)</f>
        <v>嘲</v>
      </c>
      <c r="E4461" s="1">
        <f t="shared" si="350"/>
        <v>502</v>
      </c>
      <c r="F4461" s="7">
        <v>5162</v>
      </c>
      <c r="G4461" s="9" t="str" cm="1">
        <f t="array" ref="G4461">IF(LEN(F4461)=4,"1-"&amp;LEFT(F4461,2)&amp;"-"&amp;RIGHT(F4461,2),IF(AND(F4461="",B4461&lt;&gt;""),FindJISCoordinate(B4461),"No Code"))</f>
        <v>1-51-62</v>
      </c>
      <c r="H4461" s="3">
        <f t="shared" si="351"/>
        <v>22066</v>
      </c>
      <c r="I4461" s="3" t="str">
        <f t="shared" si="353"/>
        <v>U+5632</v>
      </c>
      <c r="J4461" s="3" t="str">
        <f t="shared" si="354"/>
        <v>嘲</v>
      </c>
      <c r="K4461" s="3" t="b">
        <f t="shared" si="352"/>
        <v>1</v>
      </c>
    </row>
    <row r="4462" spans="2:11" x14ac:dyDescent="0.4">
      <c r="B4462" s="2"/>
      <c r="C4462" t="s">
        <v>12214</v>
      </c>
      <c r="E4462" s="1">
        <f t="shared" si="350"/>
        <v>502</v>
      </c>
      <c r="G4462" s="9" t="str" cm="1">
        <f t="array" ref="G4462">IF(LEN(F4462)=4,"1-"&amp;LEFT(F4462,2)&amp;"-"&amp;RIGHT(F4462,2),IF(AND(F4462="",B4462&lt;&gt;""),FindJISCoordinate(B4462),"No Code"))</f>
        <v>No Code</v>
      </c>
      <c r="H4462" s="3" t="str">
        <f t="shared" si="351"/>
        <v/>
      </c>
      <c r="I4462" s="3" t="str">
        <f t="shared" si="353"/>
        <v/>
      </c>
      <c r="J4462" s="3" t="str">
        <f t="shared" si="354"/>
        <v/>
      </c>
      <c r="K4462" s="3" t="b">
        <f t="shared" si="352"/>
        <v>1</v>
      </c>
    </row>
    <row r="4463" spans="2:11" x14ac:dyDescent="0.4">
      <c r="B4463" s="2" t="str" cm="1">
        <f t="array" ref="B4463">INDEX(JIS一覧!$A$1:$CQ$95, VALUE(LEFT(F4463, 2))+1, VALUE(RIGHT(F4463, 2))+1)</f>
        <v>潮</v>
      </c>
      <c r="E4463" s="1">
        <f t="shared" si="350"/>
        <v>502</v>
      </c>
      <c r="F4463" s="7">
        <v>3612</v>
      </c>
      <c r="G4463" s="9" t="str" cm="1">
        <f t="array" ref="G4463">IF(LEN(F4463)=4,"1-"&amp;LEFT(F4463,2)&amp;"-"&amp;RIGHT(F4463,2),IF(AND(F4463="",B4463&lt;&gt;""),FindJISCoordinate(B4463),"No Code"))</f>
        <v>1-36-12</v>
      </c>
      <c r="H4463" s="3">
        <f t="shared" si="351"/>
        <v>28526</v>
      </c>
      <c r="I4463" s="3" t="str">
        <f t="shared" si="353"/>
        <v>U+6F6E</v>
      </c>
      <c r="J4463" s="3" t="str">
        <f t="shared" si="354"/>
        <v>潮</v>
      </c>
      <c r="K4463" s="3" t="b">
        <f t="shared" si="352"/>
        <v>1</v>
      </c>
    </row>
    <row r="4464" spans="2:11" x14ac:dyDescent="0.4">
      <c r="B4464" s="2" t="str" cm="1">
        <f t="array" ref="B4464">INDEX(JIS一覧!$A$1:$CQ$95, VALUE(LEFT(F4464, 2))+1, VALUE(RIGHT(F4464, 2))+1)</f>
        <v>澄</v>
      </c>
      <c r="E4464" s="1">
        <f t="shared" si="350"/>
        <v>502</v>
      </c>
      <c r="F4464" s="7">
        <v>3201</v>
      </c>
      <c r="G4464" s="9" t="str" cm="1">
        <f t="array" ref="G4464">IF(LEN(F4464)=4,"1-"&amp;LEFT(F4464,2)&amp;"-"&amp;RIGHT(F4464,2),IF(AND(F4464="",B4464&lt;&gt;""),FindJISCoordinate(B4464),"No Code"))</f>
        <v>1-32-01</v>
      </c>
      <c r="H4464" s="3">
        <f t="shared" si="351"/>
        <v>28548</v>
      </c>
      <c r="I4464" s="3" t="str">
        <f t="shared" si="353"/>
        <v>U+6F84</v>
      </c>
      <c r="J4464" s="3" t="str">
        <f t="shared" si="354"/>
        <v>澄</v>
      </c>
      <c r="K4464" s="3" t="b">
        <f t="shared" si="352"/>
        <v>1</v>
      </c>
    </row>
    <row r="4465" spans="2:11" x14ac:dyDescent="0.4">
      <c r="B4465" s="2" t="str" cm="1">
        <f t="array" ref="B4465">INDEX(JIS一覧!$A$1:$CQ$95, VALUE(LEFT(F4465, 2))+1, VALUE(RIGHT(F4465, 2))+1)</f>
        <v>澂</v>
      </c>
      <c r="C4465" t="s">
        <v>12215</v>
      </c>
      <c r="E4465" s="1">
        <f t="shared" si="350"/>
        <v>502</v>
      </c>
      <c r="F4465" s="7">
        <v>6313</v>
      </c>
      <c r="G4465" s="9" t="str" cm="1">
        <f t="array" ref="G4465">IF(LEN(F4465)=4,"1-"&amp;LEFT(F4465,2)&amp;"-"&amp;RIGHT(F4465,2),IF(AND(F4465="",B4465&lt;&gt;""),FindJISCoordinate(B4465),"No Code"))</f>
        <v>1-63-13</v>
      </c>
      <c r="H4465" s="3">
        <f t="shared" si="351"/>
        <v>28546</v>
      </c>
      <c r="I4465" s="3" t="str">
        <f t="shared" si="353"/>
        <v>U+6F82</v>
      </c>
      <c r="J4465" s="3" t="str">
        <f t="shared" si="354"/>
        <v>澂</v>
      </c>
      <c r="K4465" s="3" t="b">
        <f t="shared" si="352"/>
        <v>1</v>
      </c>
    </row>
    <row r="4466" spans="2:11" x14ac:dyDescent="0.4">
      <c r="B4466" s="2" t="str" cm="1">
        <f t="array" ref="B4466">INDEX(JIS一覧!$A$1:$CQ$95, VALUE(LEFT(F4466, 2))+1, VALUE(RIGHT(F4466, 2))+1)</f>
        <v>蝶</v>
      </c>
      <c r="E4466" s="1">
        <f t="shared" si="350"/>
        <v>502</v>
      </c>
      <c r="F4466" s="7">
        <v>3619</v>
      </c>
      <c r="G4466" s="9" t="str" cm="1">
        <f t="array" ref="G4466">IF(LEN(F4466)=4,"1-"&amp;LEFT(F4466,2)&amp;"-"&amp;RIGHT(F4466,2),IF(AND(F4466="",B4466&lt;&gt;""),FindJISCoordinate(B4466),"No Code"))</f>
        <v>1-36-19</v>
      </c>
      <c r="H4466" s="3">
        <f t="shared" si="351"/>
        <v>34678</v>
      </c>
      <c r="I4466" s="3" t="str">
        <f t="shared" si="353"/>
        <v>U+8776</v>
      </c>
      <c r="J4466" s="3" t="str">
        <f t="shared" si="354"/>
        <v>蝶</v>
      </c>
      <c r="K4466" s="3" t="b">
        <f t="shared" si="352"/>
        <v>1</v>
      </c>
    </row>
    <row r="4467" spans="2:11" x14ac:dyDescent="0.4">
      <c r="B4467" s="2" t="str" cm="1">
        <f t="array" ref="B4467">INDEX(JIS一覧!$A$1:$CQ$95, VALUE(LEFT(F4467, 2))+1, VALUE(RIGHT(F4467, 2))+1)</f>
        <v>調</v>
      </c>
      <c r="E4467" s="1">
        <f t="shared" si="350"/>
        <v>502</v>
      </c>
      <c r="F4467" s="7">
        <v>3620</v>
      </c>
      <c r="G4467" s="9" t="str" cm="1">
        <f t="array" ref="G4467">IF(LEN(F4467)=4,"1-"&amp;LEFT(F4467,2)&amp;"-"&amp;RIGHT(F4467,2),IF(AND(F4467="",B4467&lt;&gt;""),FindJISCoordinate(B4467),"No Code"))</f>
        <v>1-36-20</v>
      </c>
      <c r="H4467" s="3">
        <f t="shared" si="351"/>
        <v>35519</v>
      </c>
      <c r="I4467" s="3" t="str">
        <f t="shared" si="353"/>
        <v>U+8ABF</v>
      </c>
      <c r="J4467" s="3" t="str">
        <f t="shared" si="354"/>
        <v>調</v>
      </c>
      <c r="K4467" s="3" t="b">
        <f t="shared" si="352"/>
        <v>1</v>
      </c>
    </row>
    <row r="4468" spans="2:11" x14ac:dyDescent="0.4">
      <c r="B4468" s="2"/>
      <c r="C4468" t="s">
        <v>12216</v>
      </c>
      <c r="E4468" s="1">
        <f t="shared" si="350"/>
        <v>502</v>
      </c>
      <c r="G4468" s="9" t="str" cm="1">
        <f t="array" ref="G4468">IF(LEN(F4468)=4,"1-"&amp;LEFT(F4468,2)&amp;"-"&amp;RIGHT(F4468,2),IF(AND(F4468="",B4468&lt;&gt;""),FindJISCoordinate(B4468),"No Code"))</f>
        <v>No Code</v>
      </c>
      <c r="H4468" s="3" t="str">
        <f t="shared" si="351"/>
        <v/>
      </c>
      <c r="I4468" s="3" t="str">
        <f t="shared" si="353"/>
        <v/>
      </c>
      <c r="J4468" s="3" t="str">
        <f t="shared" si="354"/>
        <v/>
      </c>
      <c r="K4468" s="3" t="b">
        <f t="shared" si="352"/>
        <v>1</v>
      </c>
    </row>
    <row r="4469" spans="2:11" x14ac:dyDescent="0.4">
      <c r="B4469" s="2" t="str" cm="1">
        <f t="array" ref="B4469">INDEX(JIS一覧!$A$1:$CQ$95, VALUE(LEFT(F4469, 2))+1, VALUE(RIGHT(F4469, 2))+1)</f>
        <v>髫</v>
      </c>
      <c r="E4469" s="1">
        <f t="shared" si="350"/>
        <v>502</v>
      </c>
      <c r="F4469" s="7">
        <v>8190</v>
      </c>
      <c r="G4469" s="9" t="str" cm="1">
        <f t="array" ref="G4469">IF(LEN(F4469)=4,"1-"&amp;LEFT(F4469,2)&amp;"-"&amp;RIGHT(F4469,2),IF(AND(F4469="",B4469&lt;&gt;""),FindJISCoordinate(B4469),"No Code"))</f>
        <v>1-81-90</v>
      </c>
      <c r="H4469" s="3">
        <f t="shared" si="351"/>
        <v>39659</v>
      </c>
      <c r="I4469" s="3" t="str">
        <f t="shared" si="353"/>
        <v>U+9AEB</v>
      </c>
      <c r="J4469" s="3" t="str">
        <f t="shared" si="354"/>
        <v>髫</v>
      </c>
      <c r="K4469" s="3" t="b">
        <f t="shared" si="352"/>
        <v>1</v>
      </c>
    </row>
    <row r="4470" spans="2:11" x14ac:dyDescent="0.4">
      <c r="B4470" s="2" t="str" cm="1">
        <f t="array" ref="B4470">INDEX(JIS一覧!$A$1:$CQ$95, VALUE(LEFT(F4470, 2))+1, VALUE(RIGHT(F4470, 2))+1)</f>
        <v>褶</v>
      </c>
      <c r="E4470" s="1">
        <f t="shared" si="350"/>
        <v>502</v>
      </c>
      <c r="F4470" s="7">
        <v>7489</v>
      </c>
      <c r="G4470" s="9" t="str" cm="1">
        <f t="array" ref="G4470">IF(LEN(F4470)=4,"1-"&amp;LEFT(F4470,2)&amp;"-"&amp;RIGHT(F4470,2),IF(AND(F4470="",B4470&lt;&gt;""),FindJISCoordinate(B4470),"No Code"))</f>
        <v>1-74-89</v>
      </c>
      <c r="H4470" s="3">
        <f t="shared" si="351"/>
        <v>35126</v>
      </c>
      <c r="I4470" s="3" t="str">
        <f t="shared" si="353"/>
        <v>U+8936</v>
      </c>
      <c r="J4470" s="3" t="str">
        <f t="shared" si="354"/>
        <v>褶</v>
      </c>
      <c r="K4470" s="3" t="b">
        <f t="shared" si="352"/>
        <v>1</v>
      </c>
    </row>
    <row r="4471" spans="2:11" x14ac:dyDescent="0.4">
      <c r="B4471" s="2" t="str" cm="1">
        <f t="array" ref="B4471">INDEX(JIS一覧!$A$1:$CQ$95, VALUE(LEFT(F4471, 2))+1, VALUE(RIGHT(F4471, 2))+1)</f>
        <v>諜</v>
      </c>
      <c r="E4471" s="1">
        <f t="shared" ref="E4471:E4534" si="355">IF(D4471="",E4470,D4471+ROUNDUP(E4470-D4471,-2))</f>
        <v>502</v>
      </c>
      <c r="F4471" s="7">
        <v>3621</v>
      </c>
      <c r="G4471" s="9" t="str" cm="1">
        <f t="array" ref="G4471">IF(LEN(F4471)=4,"1-"&amp;LEFT(F4471,2)&amp;"-"&amp;RIGHT(F4471,2),IF(AND(F4471="",B4471&lt;&gt;""),FindJISCoordinate(B4471),"No Code"))</f>
        <v>1-36-21</v>
      </c>
      <c r="H4471" s="3">
        <f t="shared" si="351"/>
        <v>35548</v>
      </c>
      <c r="I4471" s="3" t="str">
        <f t="shared" si="353"/>
        <v>U+8ADC</v>
      </c>
      <c r="J4471" s="3" t="str">
        <f t="shared" si="354"/>
        <v>諜</v>
      </c>
      <c r="K4471" s="3" t="b">
        <f t="shared" si="352"/>
        <v>1</v>
      </c>
    </row>
    <row r="4472" spans="2:11" x14ac:dyDescent="0.4">
      <c r="B4472" s="2" t="str" cm="1">
        <f t="array" ref="B4472">INDEX(JIS一覧!$A$1:$CQ$95, VALUE(LEFT(F4472, 2))+1, VALUE(RIGHT(F4472, 2))+1)</f>
        <v>雕</v>
      </c>
      <c r="E4472" s="1">
        <f t="shared" si="355"/>
        <v>502</v>
      </c>
      <c r="F4472" s="7">
        <v>8026</v>
      </c>
      <c r="G4472" s="9" t="str" cm="1">
        <f t="array" ref="G4472">IF(LEN(F4472)=4,"1-"&amp;LEFT(F4472,2)&amp;"-"&amp;RIGHT(F4472,2),IF(AND(F4472="",B4472&lt;&gt;""),FindJISCoordinate(B4472),"No Code"))</f>
        <v>1-80-26</v>
      </c>
      <c r="H4472" s="3">
        <f t="shared" si="351"/>
        <v>38613</v>
      </c>
      <c r="I4472" s="3" t="str">
        <f t="shared" si="353"/>
        <v>U+96D5</v>
      </c>
      <c r="J4472" s="3" t="str">
        <f t="shared" si="354"/>
        <v>雕</v>
      </c>
      <c r="K4472" s="3" t="b">
        <f t="shared" si="352"/>
        <v>1</v>
      </c>
    </row>
    <row r="4473" spans="2:11" x14ac:dyDescent="0.4">
      <c r="B4473" s="2" t="str" cm="1">
        <f t="array" ref="B4473">INDEX(JIS一覧!$A$1:$CQ$95, VALUE(LEFT(F4473, 2))+1, VALUE(RIGHT(F4473, 2))+1)</f>
        <v>聴</v>
      </c>
      <c r="E4473" s="1">
        <f t="shared" si="355"/>
        <v>502</v>
      </c>
      <c r="F4473" s="7">
        <v>3616</v>
      </c>
      <c r="G4473" s="9" t="str" cm="1">
        <f t="array" ref="G4473">IF(LEN(F4473)=4,"1-"&amp;LEFT(F4473,2)&amp;"-"&amp;RIGHT(F4473,2),IF(AND(F4473="",B4473&lt;&gt;""),FindJISCoordinate(B4473),"No Code"))</f>
        <v>1-36-16</v>
      </c>
      <c r="H4473" s="3">
        <f t="shared" si="351"/>
        <v>32884</v>
      </c>
      <c r="I4473" s="3" t="str">
        <f t="shared" si="353"/>
        <v>U+8074</v>
      </c>
      <c r="J4473" s="3" t="str">
        <f t="shared" si="354"/>
        <v>聴</v>
      </c>
      <c r="K4473" s="3" t="b">
        <f t="shared" si="352"/>
        <v>1</v>
      </c>
    </row>
    <row r="4474" spans="2:11" x14ac:dyDescent="0.4">
      <c r="B4474" s="2" t="str" cm="1">
        <f t="array" ref="B4474">INDEX(JIS一覧!$A$1:$CQ$95, VALUE(LEFT(F4474, 2))+1, VALUE(RIGHT(F4474, 2))+1)</f>
        <v>聽</v>
      </c>
      <c r="C4474" t="s">
        <v>12217</v>
      </c>
      <c r="E4474" s="1">
        <f t="shared" si="355"/>
        <v>502</v>
      </c>
      <c r="F4474" s="7">
        <v>7069</v>
      </c>
      <c r="G4474" s="9" t="str" cm="1">
        <f t="array" ref="G4474">IF(LEN(F4474)=4,"1-"&amp;LEFT(F4474,2)&amp;"-"&amp;RIGHT(F4474,2),IF(AND(F4474="",B4474&lt;&gt;""),FindJISCoordinate(B4474),"No Code"))</f>
        <v>1-70-69</v>
      </c>
      <c r="H4474" s="3">
        <f t="shared" si="351"/>
        <v>32893</v>
      </c>
      <c r="I4474" s="3" t="str">
        <f t="shared" si="353"/>
        <v>U+807D</v>
      </c>
      <c r="J4474" s="3" t="str">
        <f t="shared" si="354"/>
        <v>聽</v>
      </c>
      <c r="K4474" s="3" t="b">
        <f t="shared" si="352"/>
        <v>1</v>
      </c>
    </row>
    <row r="4475" spans="2:11" x14ac:dyDescent="0.4">
      <c r="B4475" s="2" t="str" cm="1">
        <f t="array" ref="B4475">INDEX(JIS一覧!$A$1:$CQ$95, VALUE(LEFT(F4475, 2))+1, VALUE(RIGHT(F4475, 2))+1)</f>
        <v>懲</v>
      </c>
      <c r="E4475" s="1">
        <f t="shared" si="355"/>
        <v>502</v>
      </c>
      <c r="F4475" s="7">
        <v>3608</v>
      </c>
      <c r="G4475" s="9" t="str" cm="1">
        <f t="array" ref="G4475">IF(LEN(F4475)=4,"1-"&amp;LEFT(F4475,2)&amp;"-"&amp;RIGHT(F4475,2),IF(AND(F4475="",B4475&lt;&gt;""),FindJISCoordinate(B4475),"No Code"))</f>
        <v>1-36-08</v>
      </c>
      <c r="H4475" s="3">
        <f t="shared" si="351"/>
        <v>25074</v>
      </c>
      <c r="I4475" s="3" t="str">
        <f t="shared" si="353"/>
        <v>U+61F2</v>
      </c>
      <c r="J4475" s="3" t="str">
        <f t="shared" si="354"/>
        <v>懲</v>
      </c>
      <c r="K4475" s="3" t="b">
        <f t="shared" si="352"/>
        <v>1</v>
      </c>
    </row>
    <row r="4476" spans="2:11" x14ac:dyDescent="0.4">
      <c r="B4476" s="2" t="str" cm="1">
        <f t="array" ref="B4476">INDEX(JIS一覧!$A$1:$CQ$95, VALUE(LEFT(F4476, 2))+1, VALUE(RIGHT(F4476, 2))+1)</f>
        <v>懲</v>
      </c>
      <c r="C4476" t="s">
        <v>12218</v>
      </c>
      <c r="E4476" s="1">
        <f t="shared" si="355"/>
        <v>502</v>
      </c>
      <c r="F4476" s="7">
        <v>8465</v>
      </c>
      <c r="G4476" s="9" t="str" cm="1">
        <f t="array" ref="G4476">IF(LEN(F4476)=4,"1-"&amp;LEFT(F4476,2)&amp;"-"&amp;RIGHT(F4476,2),IF(AND(F4476="",B4476&lt;&gt;""),FindJISCoordinate(B4476),"No Code"))</f>
        <v>1-84-65</v>
      </c>
      <c r="H4476" s="3">
        <f t="shared" si="351"/>
        <v>64064</v>
      </c>
      <c r="I4476" s="3" t="str">
        <f t="shared" si="353"/>
        <v>U+FA40</v>
      </c>
      <c r="J4476" s="3" t="str">
        <f t="shared" si="354"/>
        <v>懲</v>
      </c>
      <c r="K4476" s="3" t="b">
        <f t="shared" si="352"/>
        <v>1</v>
      </c>
    </row>
    <row r="4477" spans="2:11" x14ac:dyDescent="0.4">
      <c r="B4477" s="2" t="str" cm="1">
        <f t="array" ref="B4477">INDEX(JIS一覧!$A$1:$CQ$95, VALUE(LEFT(F4477, 2))+1, VALUE(RIGHT(F4477, 2))+1)</f>
        <v>寵</v>
      </c>
      <c r="E4477" s="1">
        <f t="shared" si="355"/>
        <v>502</v>
      </c>
      <c r="F4477" s="7">
        <v>3594</v>
      </c>
      <c r="G4477" s="9" t="str" cm="1">
        <f t="array" ref="G4477">IF(LEN(F4477)=4,"1-"&amp;LEFT(F4477,2)&amp;"-"&amp;RIGHT(F4477,2),IF(AND(F4477="",B4477&lt;&gt;""),FindJISCoordinate(B4477),"No Code"))</f>
        <v>1-35-94</v>
      </c>
      <c r="H4477" s="3">
        <f t="shared" si="351"/>
        <v>23541</v>
      </c>
      <c r="I4477" s="3" t="str">
        <f t="shared" si="353"/>
        <v>U+5BF5</v>
      </c>
      <c r="J4477" s="3" t="str">
        <f t="shared" si="354"/>
        <v>寵</v>
      </c>
      <c r="K4477" s="3" t="b">
        <f t="shared" si="352"/>
        <v>1</v>
      </c>
    </row>
    <row r="4478" spans="2:11" x14ac:dyDescent="0.4">
      <c r="B4478" s="2" t="str" cm="1">
        <f t="array" ref="B4478">INDEX(JIS一覧!$A$1:$CQ$95, VALUE(LEFT(F4478, 2))+1, VALUE(RIGHT(F4478, 2))+1)</f>
        <v>鯛</v>
      </c>
      <c r="E4478" s="1">
        <f t="shared" si="355"/>
        <v>502</v>
      </c>
      <c r="F4478" s="7">
        <v>3468</v>
      </c>
      <c r="G4478" s="9" t="str" cm="1">
        <f t="array" ref="G4478">IF(LEN(F4478)=4,"1-"&amp;LEFT(F4478,2)&amp;"-"&amp;RIGHT(F4478,2),IF(AND(F4478="",B4478&lt;&gt;""),FindJISCoordinate(B4478),"No Code"))</f>
        <v>1-34-68</v>
      </c>
      <c r="H4478" s="3">
        <f t="shared" si="351"/>
        <v>39899</v>
      </c>
      <c r="I4478" s="3" t="str">
        <f t="shared" si="353"/>
        <v>U+9BDB</v>
      </c>
      <c r="J4478" s="3" t="str">
        <f t="shared" si="354"/>
        <v>鯛</v>
      </c>
      <c r="K4478" s="3" t="b">
        <f t="shared" si="352"/>
        <v>1</v>
      </c>
    </row>
    <row r="4479" spans="2:11" x14ac:dyDescent="0.4">
      <c r="B4479" s="2"/>
      <c r="C4479" t="s">
        <v>12219</v>
      </c>
      <c r="E4479" s="1">
        <f t="shared" si="355"/>
        <v>502</v>
      </c>
      <c r="G4479" s="9" t="str" cm="1">
        <f t="array" ref="G4479">IF(LEN(F4479)=4,"1-"&amp;LEFT(F4479,2)&amp;"-"&amp;RIGHT(F4479,2),IF(AND(F4479="",B4479&lt;&gt;""),FindJISCoordinate(B4479),"No Code"))</f>
        <v>No Code</v>
      </c>
      <c r="H4479" s="3" t="str">
        <f t="shared" si="351"/>
        <v/>
      </c>
      <c r="I4479" s="3" t="str">
        <f t="shared" si="353"/>
        <v/>
      </c>
      <c r="J4479" s="3" t="str">
        <f t="shared" si="354"/>
        <v/>
      </c>
      <c r="K4479" s="3" t="b">
        <f t="shared" si="352"/>
        <v>1</v>
      </c>
    </row>
    <row r="4480" spans="2:11" x14ac:dyDescent="0.4">
      <c r="B4480" s="2" t="str" cm="1">
        <f t="array" ref="B4480">INDEX(JIS一覧!$A$1:$CQ$95, VALUE(LEFT(F4480, 2))+1, VALUE(RIGHT(F4480, 2))+1)</f>
        <v>鰈</v>
      </c>
      <c r="E4480" s="1">
        <f t="shared" si="355"/>
        <v>502</v>
      </c>
      <c r="F4480" s="7">
        <v>8255</v>
      </c>
      <c r="G4480" s="9" t="str" cm="1">
        <f t="array" ref="G4480">IF(LEN(F4480)=4,"1-"&amp;LEFT(F4480,2)&amp;"-"&amp;RIGHT(F4480,2),IF(AND(F4480="",B4480&lt;&gt;""),FindJISCoordinate(B4480),"No Code"))</f>
        <v>1-82-55</v>
      </c>
      <c r="H4480" s="3">
        <f t="shared" si="351"/>
        <v>39944</v>
      </c>
      <c r="I4480" s="3" t="str">
        <f t="shared" si="353"/>
        <v>U+9C08</v>
      </c>
      <c r="J4480" s="3" t="str">
        <f t="shared" si="354"/>
        <v>鰈</v>
      </c>
      <c r="K4480" s="3" t="b">
        <f t="shared" si="352"/>
        <v>1</v>
      </c>
    </row>
    <row r="4481" spans="2:11" x14ac:dyDescent="0.4">
      <c r="B4481" s="2" t="str" cm="1">
        <f t="array" ref="B4481">INDEX(JIS一覧!$A$1:$CQ$95, VALUE(LEFT(F4481, 2))+1, VALUE(RIGHT(F4481, 2))+1)</f>
        <v>齠</v>
      </c>
      <c r="E4481" s="1">
        <f t="shared" si="355"/>
        <v>502</v>
      </c>
      <c r="F4481" s="7">
        <v>8383</v>
      </c>
      <c r="G4481" s="9" t="str" cm="1">
        <f t="array" ref="G4481">IF(LEN(F4481)=4,"1-"&amp;LEFT(F4481,2)&amp;"-"&amp;RIGHT(F4481,2),IF(AND(F4481="",B4481&lt;&gt;""),FindJISCoordinate(B4481),"No Code"))</f>
        <v>1-83-83</v>
      </c>
      <c r="H4481" s="3">
        <f t="shared" si="351"/>
        <v>40800</v>
      </c>
      <c r="I4481" s="3" t="str">
        <f t="shared" si="353"/>
        <v>U+9F60</v>
      </c>
      <c r="J4481" s="3" t="str">
        <f t="shared" si="354"/>
        <v>齠</v>
      </c>
      <c r="K4481" s="3" t="b">
        <f t="shared" si="352"/>
        <v>1</v>
      </c>
    </row>
    <row r="4482" spans="2:11" x14ac:dyDescent="0.4">
      <c r="B4482" s="2" t="str" cm="1">
        <f t="array" ref="B4482">INDEX(JIS一覧!$A$1:$CQ$95, VALUE(LEFT(F4482, 2))+1, VALUE(RIGHT(F4482, 2))+1)</f>
        <v>糶</v>
      </c>
      <c r="E4482" s="1">
        <f t="shared" si="355"/>
        <v>502</v>
      </c>
      <c r="F4482" s="7">
        <v>6892</v>
      </c>
      <c r="G4482" s="9" t="str" cm="1">
        <f t="array" ref="G4482">IF(LEN(F4482)=4,"1-"&amp;LEFT(F4482,2)&amp;"-"&amp;RIGHT(F4482,2),IF(AND(F4482="",B4482&lt;&gt;""),FindJISCoordinate(B4482),"No Code"))</f>
        <v>1-68-92</v>
      </c>
      <c r="H4482" s="3">
        <f t="shared" ref="H4482:H4545" si="356">IFERROR(_xlfn.UNICODE(B4482),"")</f>
        <v>31990</v>
      </c>
      <c r="I4482" s="3" t="str">
        <f t="shared" si="353"/>
        <v>U+7CF6</v>
      </c>
      <c r="J4482" s="3" t="str">
        <f t="shared" si="354"/>
        <v>糶</v>
      </c>
      <c r="K4482" s="3" t="b">
        <f t="shared" ref="K4482:K4545" si="357">B4482=J4482</f>
        <v>1</v>
      </c>
    </row>
    <row r="4483" spans="2:11" x14ac:dyDescent="0.4">
      <c r="B4483" s="2" t="str" cm="1">
        <f t="array" ref="B4483">INDEX(JIS一覧!$A$1:$CQ$95, VALUE(LEFT(F4483, 2))+1, VALUE(RIGHT(F4483, 2))+1)</f>
        <v>直</v>
      </c>
      <c r="E4483" s="1">
        <f t="shared" si="355"/>
        <v>502</v>
      </c>
      <c r="F4483" s="7">
        <v>3630</v>
      </c>
      <c r="G4483" s="9" t="str" cm="1">
        <f t="array" ref="G4483">IF(LEN(F4483)=4,"1-"&amp;LEFT(F4483,2)&amp;"-"&amp;RIGHT(F4483,2),IF(AND(F4483="",B4483&lt;&gt;""),FindJISCoordinate(B4483),"No Code"))</f>
        <v>1-36-30</v>
      </c>
      <c r="H4483" s="3">
        <f t="shared" si="356"/>
        <v>30452</v>
      </c>
      <c r="I4483" s="3" t="str">
        <f t="shared" si="353"/>
        <v>U+76F4</v>
      </c>
      <c r="J4483" s="3" t="str">
        <f t="shared" si="354"/>
        <v>直</v>
      </c>
      <c r="K4483" s="3" t="b">
        <f t="shared" si="357"/>
        <v>1</v>
      </c>
    </row>
    <row r="4484" spans="2:11" x14ac:dyDescent="0.4">
      <c r="B4484" s="2" t="str" cm="1">
        <f t="array" ref="B4484">INDEX(JIS一覧!$A$1:$CQ$95, VALUE(LEFT(F4484, 2))+1, VALUE(RIGHT(F4484, 2))+1)</f>
        <v>勅</v>
      </c>
      <c r="E4484" s="1">
        <f t="shared" si="355"/>
        <v>502</v>
      </c>
      <c r="F4484" s="7">
        <v>3628</v>
      </c>
      <c r="G4484" s="9" t="str" cm="1">
        <f t="array" ref="G4484">IF(LEN(F4484)=4,"1-"&amp;LEFT(F4484,2)&amp;"-"&amp;RIGHT(F4484,2),IF(AND(F4484="",B4484&lt;&gt;""),FindJISCoordinate(B4484),"No Code"))</f>
        <v>1-36-28</v>
      </c>
      <c r="H4484" s="3">
        <f t="shared" si="356"/>
        <v>21189</v>
      </c>
      <c r="I4484" s="3" t="str">
        <f t="shared" si="353"/>
        <v>U+52C5</v>
      </c>
      <c r="J4484" s="3" t="str">
        <f t="shared" si="354"/>
        <v>勅</v>
      </c>
      <c r="K4484" s="3" t="b">
        <f t="shared" si="357"/>
        <v>1</v>
      </c>
    </row>
    <row r="4485" spans="2:11" x14ac:dyDescent="0.4">
      <c r="B4485" s="2" t="str" cm="1">
        <f t="array" ref="B4485">INDEX(JIS一覧!$A$1:$CQ$95, VALUE(LEFT(F4485, 2))+1, VALUE(RIGHT(F4485, 2))+1)</f>
        <v>敕</v>
      </c>
      <c r="C4485" t="s">
        <v>12220</v>
      </c>
      <c r="E4485" s="1">
        <f t="shared" si="355"/>
        <v>502</v>
      </c>
      <c r="F4485" s="7">
        <v>5837</v>
      </c>
      <c r="G4485" s="9" t="str" cm="1">
        <f t="array" ref="G4485">IF(LEN(F4485)=4,"1-"&amp;LEFT(F4485,2)&amp;"-"&amp;RIGHT(F4485,2),IF(AND(F4485="",B4485&lt;&gt;""),FindJISCoordinate(B4485),"No Code"))</f>
        <v>1-58-37</v>
      </c>
      <c r="H4485" s="3">
        <f t="shared" si="356"/>
        <v>25941</v>
      </c>
      <c r="I4485" s="3" t="str">
        <f t="shared" si="353"/>
        <v>U+6555</v>
      </c>
      <c r="J4485" s="3" t="str">
        <f t="shared" si="354"/>
        <v>敕</v>
      </c>
      <c r="K4485" s="3" t="b">
        <f t="shared" si="357"/>
        <v>1</v>
      </c>
    </row>
    <row r="4486" spans="2:11" x14ac:dyDescent="0.4">
      <c r="B4486" s="2" t="str" cm="1">
        <f t="array" ref="B4486">INDEX(JIS一覧!$A$1:$CQ$95, VALUE(LEFT(F4486, 2))+1, VALUE(RIGHT(F4486, 2))+1)</f>
        <v>捗</v>
      </c>
      <c r="E4486" s="1">
        <f t="shared" si="355"/>
        <v>502</v>
      </c>
      <c r="F4486" s="7">
        <v>3629</v>
      </c>
      <c r="G4486" s="9" t="str" cm="1">
        <f t="array" ref="G4486">IF(LEN(F4486)=4,"1-"&amp;LEFT(F4486,2)&amp;"-"&amp;RIGHT(F4486,2),IF(AND(F4486="",B4486&lt;&gt;""),FindJISCoordinate(B4486),"No Code"))</f>
        <v>1-36-29</v>
      </c>
      <c r="H4486" s="3">
        <f t="shared" si="356"/>
        <v>25431</v>
      </c>
      <c r="I4486" s="3" t="str">
        <f t="shared" si="353"/>
        <v>U+6357</v>
      </c>
      <c r="J4486" s="3" t="str">
        <f t="shared" si="354"/>
        <v>捗</v>
      </c>
      <c r="K4486" s="3" t="b">
        <f t="shared" si="357"/>
        <v>1</v>
      </c>
    </row>
    <row r="4487" spans="2:11" x14ac:dyDescent="0.4">
      <c r="B4487" s="2"/>
      <c r="C4487" t="s">
        <v>12221</v>
      </c>
      <c r="E4487" s="1">
        <f t="shared" si="355"/>
        <v>502</v>
      </c>
      <c r="G4487" s="9" t="str" cm="1">
        <f t="array" ref="G4487">IF(LEN(F4487)=4,"1-"&amp;LEFT(F4487,2)&amp;"-"&amp;RIGHT(F4487,2),IF(AND(F4487="",B4487&lt;&gt;""),FindJISCoordinate(B4487),"No Code"))</f>
        <v>No Code</v>
      </c>
      <c r="H4487" s="3" t="str">
        <f t="shared" si="356"/>
        <v/>
      </c>
      <c r="I4487" s="3" t="str">
        <f t="shared" si="353"/>
        <v/>
      </c>
      <c r="J4487" s="3" t="str">
        <f t="shared" si="354"/>
        <v/>
      </c>
      <c r="K4487" s="3" t="b">
        <f t="shared" si="357"/>
        <v>1</v>
      </c>
    </row>
    <row r="4488" spans="2:11" x14ac:dyDescent="0.4">
      <c r="B4488" s="2" t="str" cm="1">
        <f t="array" ref="B4488">INDEX(JIS一覧!$A$1:$CQ$95, VALUE(LEFT(F4488, 2))+1, VALUE(RIGHT(F4488, 2))+1)</f>
        <v>陟</v>
      </c>
      <c r="E4488" s="1">
        <f t="shared" si="355"/>
        <v>502</v>
      </c>
      <c r="F4488" s="7">
        <v>8002</v>
      </c>
      <c r="G4488" s="9" t="str" cm="1">
        <f t="array" ref="G4488">IF(LEN(F4488)=4,"1-"&amp;LEFT(F4488,2)&amp;"-"&amp;RIGHT(F4488,2),IF(AND(F4488="",B4488&lt;&gt;""),FindJISCoordinate(B4488),"No Code"))</f>
        <v>1-80-02</v>
      </c>
      <c r="H4488" s="3">
        <f t="shared" si="356"/>
        <v>38495</v>
      </c>
      <c r="I4488" s="3" t="str">
        <f t="shared" si="353"/>
        <v>U+965F</v>
      </c>
      <c r="J4488" s="3" t="str">
        <f t="shared" si="354"/>
        <v>陟</v>
      </c>
      <c r="K4488" s="3" t="b">
        <f t="shared" si="357"/>
        <v>1</v>
      </c>
    </row>
    <row r="4489" spans="2:11" x14ac:dyDescent="0.4">
      <c r="B4489" s="2" t="str" cm="1">
        <f t="array" ref="B4489">INDEX(JIS一覧!$A$1:$CQ$95, VALUE(LEFT(F4489, 2))+1, VALUE(RIGHT(F4489, 2))+1)</f>
        <v>飭</v>
      </c>
      <c r="E4489" s="1">
        <f t="shared" si="355"/>
        <v>502</v>
      </c>
      <c r="F4489" s="7">
        <v>5012</v>
      </c>
      <c r="G4489" s="9" t="str" cm="1">
        <f t="array" ref="G4489">IF(LEN(F4489)=4,"1-"&amp;LEFT(F4489,2)&amp;"-"&amp;RIGHT(F4489,2),IF(AND(F4489="",B4489&lt;&gt;""),FindJISCoordinate(B4489),"No Code"))</f>
        <v>1-50-12</v>
      </c>
      <c r="H4489" s="3">
        <f t="shared" si="356"/>
        <v>39149</v>
      </c>
      <c r="I4489" s="3" t="str">
        <f t="shared" si="353"/>
        <v>U+98ED</v>
      </c>
      <c r="J4489" s="3" t="str">
        <f t="shared" si="354"/>
        <v>飭</v>
      </c>
      <c r="K4489" s="3" t="b">
        <f t="shared" si="357"/>
        <v>1</v>
      </c>
    </row>
    <row r="4490" spans="2:11" x14ac:dyDescent="0.4">
      <c r="B4490" s="2" t="str" cm="1">
        <f t="array" ref="B4490">INDEX(JIS一覧!$A$1:$CQ$95, VALUE(LEFT(F4490, 2))+1, VALUE(RIGHT(F4490, 2))+1)</f>
        <v>躅</v>
      </c>
      <c r="E4490" s="1">
        <f t="shared" si="355"/>
        <v>502</v>
      </c>
      <c r="F4490" s="7">
        <v>7717</v>
      </c>
      <c r="G4490" s="9" t="str" cm="1">
        <f t="array" ref="G4490">IF(LEN(F4490)=4,"1-"&amp;LEFT(F4490,2)&amp;"-"&amp;RIGHT(F4490,2),IF(AND(F4490="",B4490&lt;&gt;""),FindJISCoordinate(B4490),"No Code"))</f>
        <v>1-77-17</v>
      </c>
      <c r="H4490" s="3">
        <f t="shared" si="356"/>
        <v>36485</v>
      </c>
      <c r="I4490" s="3" t="str">
        <f t="shared" ref="I4490:I4553" si="358">IFERROR("U+"&amp;DEC2HEX(H4490),"")</f>
        <v>U+8E85</v>
      </c>
      <c r="J4490" s="3" t="str">
        <f t="shared" ref="J4490:J4553" si="359">IFERROR(_xlfn.UNICHAR(H4490),"")</f>
        <v>躅</v>
      </c>
      <c r="K4490" s="3" t="b">
        <f t="shared" si="357"/>
        <v>1</v>
      </c>
    </row>
    <row r="4491" spans="2:11" x14ac:dyDescent="0.4">
      <c r="B4491" s="2" t="str" cm="1">
        <f t="array" ref="B4491">INDEX(JIS一覧!$A$1:$CQ$95, VALUE(LEFT(F4491, 2))+1, VALUE(RIGHT(F4491, 2))+1)</f>
        <v>騭</v>
      </c>
      <c r="E4491" s="1">
        <f t="shared" si="355"/>
        <v>502</v>
      </c>
      <c r="F4491" s="7">
        <v>9415</v>
      </c>
      <c r="G4491" s="9" t="str" cm="1">
        <f t="array" ref="G4491">IF(LEN(F4491)=4,"1-"&amp;LEFT(F4491,2)&amp;"-"&amp;RIGHT(F4491,2),IF(AND(F4491="",B4491&lt;&gt;""),FindJISCoordinate(B4491),"No Code"))</f>
        <v>1-94-15</v>
      </c>
      <c r="H4491" s="3">
        <f t="shared" si="356"/>
        <v>39469</v>
      </c>
      <c r="I4491" s="3" t="str">
        <f t="shared" si="358"/>
        <v>U+9A2D</v>
      </c>
      <c r="J4491" s="3" t="str">
        <f t="shared" si="359"/>
        <v>騭</v>
      </c>
      <c r="K4491" s="3" t="b">
        <f t="shared" si="357"/>
        <v>1</v>
      </c>
    </row>
    <row r="4492" spans="2:11" x14ac:dyDescent="0.4">
      <c r="B4492" s="2" t="str" cm="1">
        <f t="array" ref="B4492">INDEX(JIS一覧!$A$1:$CQ$95, VALUE(LEFT(F4492, 2))+1, VALUE(RIGHT(F4492, 2))+1)</f>
        <v>沈</v>
      </c>
      <c r="E4492" s="1">
        <f t="shared" si="355"/>
        <v>502</v>
      </c>
      <c r="F4492" s="7">
        <v>3632</v>
      </c>
      <c r="G4492" s="9" t="str" cm="1">
        <f t="array" ref="G4492">IF(LEN(F4492)=4,"1-"&amp;LEFT(F4492,2)&amp;"-"&amp;RIGHT(F4492,2),IF(AND(F4492="",B4492&lt;&gt;""),FindJISCoordinate(B4492),"No Code"))</f>
        <v>1-36-32</v>
      </c>
      <c r="H4492" s="3">
        <f t="shared" si="356"/>
        <v>27784</v>
      </c>
      <c r="I4492" s="3" t="str">
        <f t="shared" si="358"/>
        <v>U+6C88</v>
      </c>
      <c r="J4492" s="3" t="str">
        <f t="shared" si="359"/>
        <v>沈</v>
      </c>
      <c r="K4492" s="3" t="b">
        <f t="shared" si="357"/>
        <v>1</v>
      </c>
    </row>
    <row r="4493" spans="2:11" x14ac:dyDescent="0.4">
      <c r="B4493" s="2" t="str" cm="1">
        <f t="array" ref="B4493">INDEX(JIS一覧!$A$1:$CQ$95, VALUE(LEFT(F4493, 2))+1, VALUE(RIGHT(F4493, 2))+1)</f>
        <v>珍</v>
      </c>
      <c r="E4493" s="1">
        <f t="shared" si="355"/>
        <v>502</v>
      </c>
      <c r="F4493" s="7">
        <v>3633</v>
      </c>
      <c r="G4493" s="9" t="str" cm="1">
        <f t="array" ref="G4493">IF(LEN(F4493)=4,"1-"&amp;LEFT(F4493,2)&amp;"-"&amp;RIGHT(F4493,2),IF(AND(F4493="",B4493&lt;&gt;""),FindJISCoordinate(B4493),"No Code"))</f>
        <v>1-36-33</v>
      </c>
      <c r="H4493" s="3">
        <f t="shared" si="356"/>
        <v>29645</v>
      </c>
      <c r="I4493" s="3" t="str">
        <f t="shared" si="358"/>
        <v>U+73CD</v>
      </c>
      <c r="J4493" s="3" t="str">
        <f t="shared" si="359"/>
        <v>珍</v>
      </c>
      <c r="K4493" s="3" t="b">
        <f t="shared" si="357"/>
        <v>1</v>
      </c>
    </row>
    <row r="4494" spans="2:11" x14ac:dyDescent="0.4">
      <c r="B4494" s="2" t="str" cm="1">
        <f t="array" ref="B4494">INDEX(JIS一覧!$A$1:$CQ$95, VALUE(LEFT(F4494, 2))+1, VALUE(RIGHT(F4494, 2))+1)</f>
        <v>朕</v>
      </c>
      <c r="E4494" s="1">
        <f t="shared" si="355"/>
        <v>502</v>
      </c>
      <c r="F4494" s="7">
        <v>3631</v>
      </c>
      <c r="G4494" s="9" t="str" cm="1">
        <f t="array" ref="G4494">IF(LEN(F4494)=4,"1-"&amp;LEFT(F4494,2)&amp;"-"&amp;RIGHT(F4494,2),IF(AND(F4494="",B4494&lt;&gt;""),FindJISCoordinate(B4494),"No Code"))</f>
        <v>1-36-31</v>
      </c>
      <c r="H4494" s="3">
        <f t="shared" si="356"/>
        <v>26389</v>
      </c>
      <c r="I4494" s="3" t="str">
        <f t="shared" si="358"/>
        <v>U+6715</v>
      </c>
      <c r="J4494" s="3" t="str">
        <f t="shared" si="359"/>
        <v>朕</v>
      </c>
      <c r="K4494" s="3" t="b">
        <f t="shared" si="357"/>
        <v>1</v>
      </c>
    </row>
    <row r="4495" spans="2:11" x14ac:dyDescent="0.4">
      <c r="B4495" s="2" t="str" cm="1">
        <f t="array" ref="B4495">INDEX(JIS一覧!$A$1:$CQ$95, VALUE(LEFT(F4495, 2))+1, VALUE(RIGHT(F4495, 2))+1)</f>
        <v>砧</v>
      </c>
      <c r="E4495" s="1">
        <f t="shared" si="355"/>
        <v>502</v>
      </c>
      <c r="F4495" s="7">
        <v>2146</v>
      </c>
      <c r="G4495" s="9" t="str" cm="1">
        <f t="array" ref="G4495">IF(LEN(F4495)=4,"1-"&amp;LEFT(F4495,2)&amp;"-"&amp;RIGHT(F4495,2),IF(AND(F4495="",B4495&lt;&gt;""),FindJISCoordinate(B4495),"No Code"))</f>
        <v>1-21-46</v>
      </c>
      <c r="H4495" s="3">
        <f t="shared" si="356"/>
        <v>30759</v>
      </c>
      <c r="I4495" s="3" t="str">
        <f t="shared" si="358"/>
        <v>U+7827</v>
      </c>
      <c r="J4495" s="3" t="str">
        <f t="shared" si="359"/>
        <v>砧</v>
      </c>
      <c r="K4495" s="3" t="b">
        <f t="shared" si="357"/>
        <v>1</v>
      </c>
    </row>
    <row r="4496" spans="2:11" x14ac:dyDescent="0.4">
      <c r="B4496" s="2" t="str" cm="1">
        <f t="array" ref="B4496">INDEX(JIS一覧!$A$1:$CQ$95, VALUE(LEFT(F4496, 2))+1, VALUE(RIGHT(F4496, 2))+1)</f>
        <v>陳</v>
      </c>
      <c r="E4496" s="1">
        <f t="shared" si="355"/>
        <v>502</v>
      </c>
      <c r="F4496" s="7">
        <v>3636</v>
      </c>
      <c r="G4496" s="9" t="str" cm="1">
        <f t="array" ref="G4496">IF(LEN(F4496)=4,"1-"&amp;LEFT(F4496,2)&amp;"-"&amp;RIGHT(F4496,2),IF(AND(F4496="",B4496&lt;&gt;""),FindJISCoordinate(B4496),"No Code"))</f>
        <v>1-36-36</v>
      </c>
      <c r="H4496" s="3">
        <f t="shared" si="356"/>
        <v>38515</v>
      </c>
      <c r="I4496" s="3" t="str">
        <f t="shared" si="358"/>
        <v>U+9673</v>
      </c>
      <c r="J4496" s="3" t="str">
        <f t="shared" si="359"/>
        <v>陳</v>
      </c>
      <c r="K4496" s="3" t="b">
        <f t="shared" si="357"/>
        <v>1</v>
      </c>
    </row>
    <row r="4497" spans="2:11" x14ac:dyDescent="0.4">
      <c r="B4497" s="2" t="str" cm="1">
        <f t="array" ref="B4497">INDEX(JIS一覧!$A$1:$CQ$95, VALUE(LEFT(F4497, 2))+1, VALUE(RIGHT(F4497, 2))+1)</f>
        <v>趁</v>
      </c>
      <c r="E4497" s="1">
        <f t="shared" si="355"/>
        <v>502</v>
      </c>
      <c r="F4497" s="7">
        <v>7667</v>
      </c>
      <c r="G4497" s="9" t="str" cm="1">
        <f t="array" ref="G4497">IF(LEN(F4497)=4,"1-"&amp;LEFT(F4497,2)&amp;"-"&amp;RIGHT(F4497,2),IF(AND(F4497="",B4497&lt;&gt;""),FindJISCoordinate(B4497),"No Code"))</f>
        <v>1-76-67</v>
      </c>
      <c r="H4497" s="3">
        <f t="shared" si="356"/>
        <v>36225</v>
      </c>
      <c r="I4497" s="3" t="str">
        <f t="shared" si="358"/>
        <v>U+8D81</v>
      </c>
      <c r="J4497" s="3" t="str">
        <f t="shared" si="359"/>
        <v>趁</v>
      </c>
      <c r="K4497" s="3" t="b">
        <f t="shared" si="357"/>
        <v>1</v>
      </c>
    </row>
    <row r="4498" spans="2:11" x14ac:dyDescent="0.4">
      <c r="B4498" s="2" t="str" cm="1">
        <f t="array" ref="B4498">INDEX(JIS一覧!$A$1:$CQ$95, VALUE(LEFT(F4498, 2))+1, VALUE(RIGHT(F4498, 2))+1)</f>
        <v>椿</v>
      </c>
      <c r="E4498" s="1">
        <f t="shared" si="355"/>
        <v>502</v>
      </c>
      <c r="F4498" s="7">
        <v>3656</v>
      </c>
      <c r="G4498" s="9" t="str" cm="1">
        <f t="array" ref="G4498">IF(LEN(F4498)=4,"1-"&amp;LEFT(F4498,2)&amp;"-"&amp;RIGHT(F4498,2),IF(AND(F4498="",B4498&lt;&gt;""),FindJISCoordinate(B4498),"No Code"))</f>
        <v>1-36-56</v>
      </c>
      <c r="H4498" s="3">
        <f t="shared" si="356"/>
        <v>26943</v>
      </c>
      <c r="I4498" s="3" t="str">
        <f t="shared" si="358"/>
        <v>U+693F</v>
      </c>
      <c r="J4498" s="3" t="str">
        <f t="shared" si="359"/>
        <v>椿</v>
      </c>
      <c r="K4498" s="3" t="b">
        <f t="shared" si="357"/>
        <v>1</v>
      </c>
    </row>
    <row r="4499" spans="2:11" x14ac:dyDescent="0.4">
      <c r="B4499" s="2" t="str" cm="1">
        <f t="array" ref="B4499">INDEX(JIS一覧!$A$1:$CQ$95, VALUE(LEFT(F4499, 2))+1, VALUE(RIGHT(F4499, 2))+1)</f>
        <v>椹</v>
      </c>
      <c r="E4499" s="1">
        <f t="shared" si="355"/>
        <v>502</v>
      </c>
      <c r="F4499" s="7">
        <v>6027</v>
      </c>
      <c r="G4499" s="9" t="str" cm="1">
        <f t="array" ref="G4499">IF(LEN(F4499)=4,"1-"&amp;LEFT(F4499,2)&amp;"-"&amp;RIGHT(F4499,2),IF(AND(F4499="",B4499&lt;&gt;""),FindJISCoordinate(B4499),"No Code"))</f>
        <v>1-60-27</v>
      </c>
      <c r="H4499" s="3">
        <f t="shared" si="356"/>
        <v>26937</v>
      </c>
      <c r="I4499" s="3" t="str">
        <f t="shared" si="358"/>
        <v>U+6939</v>
      </c>
      <c r="J4499" s="3" t="str">
        <f t="shared" si="359"/>
        <v>椹</v>
      </c>
      <c r="K4499" s="3" t="b">
        <f t="shared" si="357"/>
        <v>1</v>
      </c>
    </row>
    <row r="4500" spans="2:11" x14ac:dyDescent="0.4">
      <c r="B4500" s="2" t="str" cm="1">
        <f t="array" ref="B4500">INDEX(JIS一覧!$A$1:$CQ$95, VALUE(LEFT(F4500, 2))+1, VALUE(RIGHT(F4500, 2))+1)</f>
        <v>賃</v>
      </c>
      <c r="E4500" s="1">
        <f t="shared" si="355"/>
        <v>502</v>
      </c>
      <c r="F4500" s="7">
        <v>3634</v>
      </c>
      <c r="G4500" s="9" t="str" cm="1">
        <f t="array" ref="G4500">IF(LEN(F4500)=4,"1-"&amp;LEFT(F4500,2)&amp;"-"&amp;RIGHT(F4500,2),IF(AND(F4500="",B4500&lt;&gt;""),FindJISCoordinate(B4500),"No Code"))</f>
        <v>1-36-34</v>
      </c>
      <c r="H4500" s="3">
        <f t="shared" si="356"/>
        <v>36035</v>
      </c>
      <c r="I4500" s="3" t="str">
        <f t="shared" si="358"/>
        <v>U+8CC3</v>
      </c>
      <c r="J4500" s="3" t="str">
        <f t="shared" si="359"/>
        <v>賃</v>
      </c>
      <c r="K4500" s="3" t="b">
        <f t="shared" si="357"/>
        <v>1</v>
      </c>
    </row>
    <row r="4501" spans="2:11" x14ac:dyDescent="0.4">
      <c r="B4501" s="2" t="str" cm="1">
        <f t="array" ref="B4501">INDEX(JIS一覧!$A$1:$CQ$95, VALUE(LEFT(F4501, 2))+1, VALUE(RIGHT(F4501, 2))+1)</f>
        <v>碪</v>
      </c>
      <c r="E4501" s="1">
        <f t="shared" si="355"/>
        <v>502</v>
      </c>
      <c r="F4501" s="7">
        <v>6684</v>
      </c>
      <c r="G4501" s="9" t="str" cm="1">
        <f t="array" ref="G4501">IF(LEN(F4501)=4,"1-"&amp;LEFT(F4501,2)&amp;"-"&amp;RIGHT(F4501,2),IF(AND(F4501="",B4501&lt;&gt;""),FindJISCoordinate(B4501),"No Code"))</f>
        <v>1-66-84</v>
      </c>
      <c r="H4501" s="3">
        <f t="shared" si="356"/>
        <v>30890</v>
      </c>
      <c r="I4501" s="3" t="str">
        <f t="shared" si="358"/>
        <v>U+78AA</v>
      </c>
      <c r="J4501" s="3" t="str">
        <f t="shared" si="359"/>
        <v>碪</v>
      </c>
      <c r="K4501" s="3" t="b">
        <f t="shared" si="357"/>
        <v>1</v>
      </c>
    </row>
    <row r="4502" spans="2:11" x14ac:dyDescent="0.4">
      <c r="B4502" s="2" t="str" cm="1">
        <f t="array" ref="B4502">INDEX(JIS一覧!$A$1:$CQ$95, VALUE(LEFT(F4502, 2))+1, VALUE(RIGHT(F4502, 2))+1)</f>
        <v>鴆</v>
      </c>
      <c r="E4502" s="1">
        <f t="shared" si="355"/>
        <v>502</v>
      </c>
      <c r="F4502" s="7">
        <v>8281</v>
      </c>
      <c r="G4502" s="9" t="str" cm="1">
        <f t="array" ref="G4502">IF(LEN(F4502)=4,"1-"&amp;LEFT(F4502,2)&amp;"-"&amp;RIGHT(F4502,2),IF(AND(F4502="",B4502&lt;&gt;""),FindJISCoordinate(B4502),"No Code"))</f>
        <v>1-82-81</v>
      </c>
      <c r="H4502" s="3">
        <f t="shared" si="356"/>
        <v>40198</v>
      </c>
      <c r="I4502" s="3" t="str">
        <f t="shared" si="358"/>
        <v>U+9D06</v>
      </c>
      <c r="J4502" s="3" t="str">
        <f t="shared" si="359"/>
        <v>鴆</v>
      </c>
      <c r="K4502" s="3" t="b">
        <f t="shared" si="357"/>
        <v>1</v>
      </c>
    </row>
    <row r="4503" spans="2:11" x14ac:dyDescent="0.4">
      <c r="B4503" s="2" t="str" cm="1">
        <f t="array" ref="B4503">INDEX(JIS一覧!$A$1:$CQ$95, VALUE(LEFT(F4503, 2))+1, VALUE(RIGHT(F4503, 2))+1)</f>
        <v>鎮</v>
      </c>
      <c r="E4503" s="1">
        <f t="shared" si="355"/>
        <v>502</v>
      </c>
      <c r="F4503" s="7">
        <v>3635</v>
      </c>
      <c r="G4503" s="9" t="str" cm="1">
        <f t="array" ref="G4503">IF(LEN(F4503)=4,"1-"&amp;LEFT(F4503,2)&amp;"-"&amp;RIGHT(F4503,2),IF(AND(F4503="",B4503&lt;&gt;""),FindJISCoordinate(B4503),"No Code"))</f>
        <v>1-36-35</v>
      </c>
      <c r="H4503" s="3">
        <f t="shared" si="356"/>
        <v>37806</v>
      </c>
      <c r="I4503" s="3" t="str">
        <f t="shared" si="358"/>
        <v>U+93AE</v>
      </c>
      <c r="J4503" s="3" t="str">
        <f t="shared" si="359"/>
        <v>鎮</v>
      </c>
      <c r="K4503" s="3" t="b">
        <f t="shared" si="357"/>
        <v>1</v>
      </c>
    </row>
    <row r="4504" spans="2:11" x14ac:dyDescent="0.4">
      <c r="B4504" s="2" t="str" cm="1">
        <f t="array" ref="B4504">INDEX(JIS一覧!$A$1:$CQ$95, VALUE(LEFT(F4504, 2))+1, VALUE(RIGHT(F4504, 2))+1)</f>
        <v>鎭</v>
      </c>
      <c r="C4504" t="s">
        <v>12222</v>
      </c>
      <c r="E4504" s="1">
        <f t="shared" si="355"/>
        <v>502</v>
      </c>
      <c r="F4504" s="7">
        <v>7915</v>
      </c>
      <c r="G4504" s="9" t="str" cm="1">
        <f t="array" ref="G4504">IF(LEN(F4504)=4,"1-"&amp;LEFT(F4504,2)&amp;"-"&amp;RIGHT(F4504,2),IF(AND(F4504="",B4504&lt;&gt;""),FindJISCoordinate(B4504),"No Code"))</f>
        <v>1-79-15</v>
      </c>
      <c r="H4504" s="3">
        <f t="shared" si="356"/>
        <v>37805</v>
      </c>
      <c r="I4504" s="3" t="str">
        <f t="shared" si="358"/>
        <v>U+93AD</v>
      </c>
      <c r="J4504" s="3" t="str">
        <f t="shared" si="359"/>
        <v>鎭</v>
      </c>
      <c r="K4504" s="3" t="b">
        <f t="shared" si="357"/>
        <v>1</v>
      </c>
    </row>
    <row r="4505" spans="2:11" x14ac:dyDescent="0.4">
      <c r="B4505" s="2" t="str" cm="1">
        <f t="array" ref="B4505">INDEX(JIS一覧!$A$1:$CQ$95, VALUE(LEFT(F4505, 2))+1, VALUE(RIGHT(F4505, 2))+1)</f>
        <v>闖</v>
      </c>
      <c r="E4505" s="1">
        <f t="shared" si="355"/>
        <v>502</v>
      </c>
      <c r="F4505" s="7">
        <v>7979</v>
      </c>
      <c r="G4505" s="9" t="str" cm="1">
        <f t="array" ref="G4505">IF(LEN(F4505)=4,"1-"&amp;LEFT(F4505,2)&amp;"-"&amp;RIGHT(F4505,2),IF(AND(F4505="",B4505&lt;&gt;""),FindJISCoordinate(B4505),"No Code"))</f>
        <v>1-79-79</v>
      </c>
      <c r="H4505" s="3">
        <f t="shared" si="356"/>
        <v>38358</v>
      </c>
      <c r="I4505" s="3" t="str">
        <f t="shared" si="358"/>
        <v>U+95D6</v>
      </c>
      <c r="J4505" s="3" t="str">
        <f t="shared" si="359"/>
        <v>闖</v>
      </c>
      <c r="K4505" s="3" t="b">
        <f t="shared" si="357"/>
        <v>1</v>
      </c>
    </row>
    <row r="4506" spans="2:11" x14ac:dyDescent="0.4">
      <c r="B4506" s="2" t="str" cm="1">
        <f t="array" ref="B4506">INDEX(JIS一覧!$A$1:$CQ$95, VALUE(LEFT(F4506, 2))+1, VALUE(RIGHT(F4506, 2))+1)</f>
        <v>追</v>
      </c>
      <c r="E4506" s="1">
        <f t="shared" si="355"/>
        <v>502</v>
      </c>
      <c r="F4506" s="7">
        <v>3641</v>
      </c>
      <c r="G4506" s="9" t="str" cm="1">
        <f t="array" ref="G4506">IF(LEN(F4506)=4,"1-"&amp;LEFT(F4506,2)&amp;"-"&amp;RIGHT(F4506,2),IF(AND(F4506="",B4506&lt;&gt;""),FindJISCoordinate(B4506),"No Code"))</f>
        <v>1-36-41</v>
      </c>
      <c r="H4506" s="3">
        <f t="shared" si="356"/>
        <v>36861</v>
      </c>
      <c r="I4506" s="3" t="str">
        <f t="shared" si="358"/>
        <v>U+8FFD</v>
      </c>
      <c r="J4506" s="3" t="str">
        <f t="shared" si="359"/>
        <v>追</v>
      </c>
      <c r="K4506" s="3" t="b">
        <f t="shared" si="357"/>
        <v>1</v>
      </c>
    </row>
    <row r="4507" spans="2:11" x14ac:dyDescent="0.4">
      <c r="B4507" s="2"/>
      <c r="C4507" t="s">
        <v>12223</v>
      </c>
      <c r="E4507" s="1">
        <f t="shared" si="355"/>
        <v>502</v>
      </c>
      <c r="G4507" s="9" t="str" cm="1">
        <f t="array" ref="G4507">IF(LEN(F4507)=4,"1-"&amp;LEFT(F4507,2)&amp;"-"&amp;RIGHT(F4507,2),IF(AND(F4507="",B4507&lt;&gt;""),FindJISCoordinate(B4507),"No Code"))</f>
        <v>No Code</v>
      </c>
      <c r="H4507" s="3" t="str">
        <f t="shared" si="356"/>
        <v/>
      </c>
      <c r="I4507" s="3" t="str">
        <f t="shared" si="358"/>
        <v/>
      </c>
      <c r="J4507" s="3" t="str">
        <f t="shared" si="359"/>
        <v/>
      </c>
      <c r="K4507" s="3" t="b">
        <f t="shared" si="357"/>
        <v>1</v>
      </c>
    </row>
    <row r="4508" spans="2:11" x14ac:dyDescent="0.4">
      <c r="B4508" s="2" t="str" cm="1">
        <f t="array" ref="B4508">INDEX(JIS一覧!$A$1:$CQ$95, VALUE(LEFT(F4508, 2))+1, VALUE(RIGHT(F4508, 2))+1)</f>
        <v>椎</v>
      </c>
      <c r="E4508" s="1">
        <f t="shared" si="355"/>
        <v>502</v>
      </c>
      <c r="F4508" s="7">
        <v>3639</v>
      </c>
      <c r="G4508" s="9" t="str" cm="1">
        <f t="array" ref="G4508">IF(LEN(F4508)=4,"1-"&amp;LEFT(F4508,2)&amp;"-"&amp;RIGHT(F4508,2),IF(AND(F4508="",B4508&lt;&gt;""),FindJISCoordinate(B4508),"No Code"))</f>
        <v>1-36-39</v>
      </c>
      <c r="H4508" s="3">
        <f t="shared" si="356"/>
        <v>26894</v>
      </c>
      <c r="I4508" s="3" t="str">
        <f t="shared" si="358"/>
        <v>U+690E</v>
      </c>
      <c r="J4508" s="3" t="str">
        <f t="shared" si="359"/>
        <v>椎</v>
      </c>
      <c r="K4508" s="3" t="b">
        <f t="shared" si="357"/>
        <v>1</v>
      </c>
    </row>
    <row r="4509" spans="2:11" x14ac:dyDescent="0.4">
      <c r="B4509" s="2" t="str" cm="1">
        <f t="array" ref="B4509">INDEX(JIS一覧!$A$1:$CQ$95, VALUE(LEFT(F4509, 2))+1, VALUE(RIGHT(F4509, 2))+1)</f>
        <v>槌</v>
      </c>
      <c r="E4509" s="1">
        <f t="shared" si="355"/>
        <v>502</v>
      </c>
      <c r="F4509" s="7">
        <v>3640</v>
      </c>
      <c r="G4509" s="9" t="str" cm="1">
        <f t="array" ref="G4509">IF(LEN(F4509)=4,"1-"&amp;LEFT(F4509,2)&amp;"-"&amp;RIGHT(F4509,2),IF(AND(F4509="",B4509&lt;&gt;""),FindJISCoordinate(B4509),"No Code"))</f>
        <v>1-36-40</v>
      </c>
      <c r="H4509" s="3">
        <f t="shared" si="356"/>
        <v>27084</v>
      </c>
      <c r="I4509" s="3" t="str">
        <f t="shared" si="358"/>
        <v>U+69CC</v>
      </c>
      <c r="J4509" s="3" t="str">
        <f t="shared" si="359"/>
        <v>槌</v>
      </c>
      <c r="K4509" s="3" t="b">
        <f t="shared" si="357"/>
        <v>1</v>
      </c>
    </row>
    <row r="4510" spans="2:11" x14ac:dyDescent="0.4">
      <c r="B4510" s="2"/>
      <c r="C4510" t="s">
        <v>12224</v>
      </c>
      <c r="E4510" s="1">
        <f t="shared" si="355"/>
        <v>502</v>
      </c>
      <c r="G4510" s="9" t="str" cm="1">
        <f t="array" ref="G4510">IF(LEN(F4510)=4,"1-"&amp;LEFT(F4510,2)&amp;"-"&amp;RIGHT(F4510,2),IF(AND(F4510="",B4510&lt;&gt;""),FindJISCoordinate(B4510),"No Code"))</f>
        <v>No Code</v>
      </c>
      <c r="H4510" s="3" t="str">
        <f t="shared" si="356"/>
        <v/>
      </c>
      <c r="I4510" s="3" t="str">
        <f t="shared" si="358"/>
        <v/>
      </c>
      <c r="J4510" s="3" t="str">
        <f t="shared" si="359"/>
        <v/>
      </c>
      <c r="K4510" s="3" t="b">
        <f t="shared" si="357"/>
        <v>1</v>
      </c>
    </row>
    <row r="4511" spans="2:11" x14ac:dyDescent="0.4">
      <c r="B4511" s="2" t="str" cm="1">
        <f t="array" ref="B4511">INDEX(JIS一覧!$A$1:$CQ$95, VALUE(LEFT(F4511, 2))+1, VALUE(RIGHT(F4511, 2))+1)</f>
        <v>墜</v>
      </c>
      <c r="E4511" s="1">
        <f t="shared" si="355"/>
        <v>502</v>
      </c>
      <c r="F4511" s="7">
        <v>3638</v>
      </c>
      <c r="G4511" s="9" t="str" cm="1">
        <f t="array" ref="G4511">IF(LEN(F4511)=4,"1-"&amp;LEFT(F4511,2)&amp;"-"&amp;RIGHT(F4511,2),IF(AND(F4511="",B4511&lt;&gt;""),FindJISCoordinate(B4511),"No Code"))</f>
        <v>1-36-38</v>
      </c>
      <c r="H4511" s="3">
        <f t="shared" si="356"/>
        <v>22684</v>
      </c>
      <c r="I4511" s="3" t="str">
        <f t="shared" si="358"/>
        <v>U+589C</v>
      </c>
      <c r="J4511" s="3" t="str">
        <f t="shared" si="359"/>
        <v>墜</v>
      </c>
      <c r="K4511" s="3" t="b">
        <f t="shared" si="357"/>
        <v>1</v>
      </c>
    </row>
    <row r="4512" spans="2:11" x14ac:dyDescent="0.4">
      <c r="B4512" s="2"/>
      <c r="C4512" t="s">
        <v>12225</v>
      </c>
      <c r="E4512" s="1">
        <f t="shared" si="355"/>
        <v>502</v>
      </c>
      <c r="G4512" s="9" t="str" cm="1">
        <f t="array" ref="G4512">IF(LEN(F4512)=4,"1-"&amp;LEFT(F4512,2)&amp;"-"&amp;RIGHT(F4512,2),IF(AND(F4512="",B4512&lt;&gt;""),FindJISCoordinate(B4512),"No Code"))</f>
        <v>No Code</v>
      </c>
      <c r="H4512" s="3" t="str">
        <f t="shared" si="356"/>
        <v/>
      </c>
      <c r="I4512" s="3" t="str">
        <f t="shared" si="358"/>
        <v/>
      </c>
      <c r="J4512" s="3" t="str">
        <f t="shared" si="359"/>
        <v/>
      </c>
      <c r="K4512" s="3" t="b">
        <f t="shared" si="357"/>
        <v>1</v>
      </c>
    </row>
    <row r="4513" spans="2:11" x14ac:dyDescent="0.4">
      <c r="B4513" s="2" t="str" cm="1">
        <f t="array" ref="B4513">INDEX(JIS一覧!$A$1:$CQ$95, VALUE(LEFT(F4513, 2))+1, VALUE(RIGHT(F4513, 2))+1)</f>
        <v>縋</v>
      </c>
      <c r="E4513" s="1">
        <f t="shared" si="355"/>
        <v>502</v>
      </c>
      <c r="F4513" s="7">
        <v>6955</v>
      </c>
      <c r="G4513" s="9" t="str" cm="1">
        <f t="array" ref="G4513">IF(LEN(F4513)=4,"1-"&amp;LEFT(F4513,2)&amp;"-"&amp;RIGHT(F4513,2),IF(AND(F4513="",B4513&lt;&gt;""),FindJISCoordinate(B4513),"No Code"))</f>
        <v>1-69-55</v>
      </c>
      <c r="H4513" s="3">
        <f t="shared" si="356"/>
        <v>32267</v>
      </c>
      <c r="I4513" s="3" t="str">
        <f t="shared" si="358"/>
        <v>U+7E0B</v>
      </c>
      <c r="J4513" s="3" t="str">
        <f t="shared" si="359"/>
        <v>縋</v>
      </c>
      <c r="K4513" s="3" t="b">
        <f t="shared" si="357"/>
        <v>1</v>
      </c>
    </row>
    <row r="4514" spans="2:11" x14ac:dyDescent="0.4">
      <c r="B4514" s="2" t="str" cm="1">
        <f t="array" ref="B4514">INDEX(JIS一覧!$A$1:$CQ$95, VALUE(LEFT(F4514, 2))+1, VALUE(RIGHT(F4514, 2))+1)</f>
        <v>鎚</v>
      </c>
      <c r="E4514" s="1">
        <f t="shared" si="355"/>
        <v>502</v>
      </c>
      <c r="F4514" s="7">
        <v>3642</v>
      </c>
      <c r="G4514" s="9" t="str" cm="1">
        <f t="array" ref="G4514">IF(LEN(F4514)=4,"1-"&amp;LEFT(F4514,2)&amp;"-"&amp;RIGHT(F4514,2),IF(AND(F4514="",B4514&lt;&gt;""),FindJISCoordinate(B4514),"No Code"))</f>
        <v>1-36-42</v>
      </c>
      <c r="H4514" s="3">
        <f t="shared" si="356"/>
        <v>37786</v>
      </c>
      <c r="I4514" s="3" t="str">
        <f t="shared" si="358"/>
        <v>U+939A</v>
      </c>
      <c r="J4514" s="3" t="str">
        <f t="shared" si="359"/>
        <v>鎚</v>
      </c>
      <c r="K4514" s="3" t="b">
        <f t="shared" si="357"/>
        <v>1</v>
      </c>
    </row>
    <row r="4515" spans="2:11" x14ac:dyDescent="0.4">
      <c r="B4515" s="2"/>
      <c r="C4515" t="s">
        <v>12226</v>
      </c>
      <c r="E4515" s="1">
        <f t="shared" si="355"/>
        <v>502</v>
      </c>
      <c r="G4515" s="9" t="str" cm="1">
        <f t="array" ref="G4515">IF(LEN(F4515)=4,"1-"&amp;LEFT(F4515,2)&amp;"-"&amp;RIGHT(F4515,2),IF(AND(F4515="",B4515&lt;&gt;""),FindJISCoordinate(B4515),"No Code"))</f>
        <v>No Code</v>
      </c>
      <c r="H4515" s="3" t="str">
        <f t="shared" si="356"/>
        <v/>
      </c>
      <c r="I4515" s="3" t="str">
        <f t="shared" si="358"/>
        <v/>
      </c>
      <c r="J4515" s="3" t="str">
        <f t="shared" si="359"/>
        <v/>
      </c>
      <c r="K4515" s="3" t="b">
        <f t="shared" si="357"/>
        <v>1</v>
      </c>
    </row>
    <row r="4516" spans="2:11" x14ac:dyDescent="0.4">
      <c r="B4516" s="2" t="str" cm="1">
        <f t="array" ref="B4516">INDEX(JIS一覧!$A$1:$CQ$95, VALUE(LEFT(F4516, 2))+1, VALUE(RIGHT(F4516, 2))+1)</f>
        <v>通</v>
      </c>
      <c r="E4516" s="1">
        <f t="shared" si="355"/>
        <v>502</v>
      </c>
      <c r="F4516" s="7">
        <v>3644</v>
      </c>
      <c r="G4516" s="9" t="str" cm="1">
        <f t="array" ref="G4516">IF(LEN(F4516)=4,"1-"&amp;LEFT(F4516,2)&amp;"-"&amp;RIGHT(F4516,2),IF(AND(F4516="",B4516&lt;&gt;""),FindJISCoordinate(B4516),"No Code"))</f>
        <v>1-36-44</v>
      </c>
      <c r="H4516" s="3">
        <f t="shared" si="356"/>
        <v>36890</v>
      </c>
      <c r="I4516" s="3" t="str">
        <f t="shared" si="358"/>
        <v>U+901A</v>
      </c>
      <c r="J4516" s="3" t="str">
        <f t="shared" si="359"/>
        <v>通</v>
      </c>
      <c r="K4516" s="3" t="b">
        <f t="shared" si="357"/>
        <v>1</v>
      </c>
    </row>
    <row r="4517" spans="2:11" x14ac:dyDescent="0.4">
      <c r="B4517" s="2"/>
      <c r="C4517" t="s">
        <v>12227</v>
      </c>
      <c r="E4517" s="1">
        <f t="shared" si="355"/>
        <v>502</v>
      </c>
      <c r="G4517" s="9" t="str" cm="1">
        <f t="array" ref="G4517">IF(LEN(F4517)=4,"1-"&amp;LEFT(F4517,2)&amp;"-"&amp;RIGHT(F4517,2),IF(AND(F4517="",B4517&lt;&gt;""),FindJISCoordinate(B4517),"No Code"))</f>
        <v>No Code</v>
      </c>
      <c r="H4517" s="3" t="str">
        <f t="shared" si="356"/>
        <v/>
      </c>
      <c r="I4517" s="3" t="str">
        <f t="shared" si="358"/>
        <v/>
      </c>
      <c r="J4517" s="3" t="str">
        <f t="shared" si="359"/>
        <v/>
      </c>
      <c r="K4517" s="3" t="b">
        <f t="shared" si="357"/>
        <v>1</v>
      </c>
    </row>
    <row r="4518" spans="2:11" x14ac:dyDescent="0.4">
      <c r="B4518" s="2" t="str" cm="1">
        <f t="array" ref="B4518">INDEX(JIS一覧!$A$1:$CQ$95, VALUE(LEFT(F4518, 2))+1, VALUE(RIGHT(F4518, 2))+1)</f>
        <v>痛</v>
      </c>
      <c r="E4518" s="1">
        <f t="shared" si="355"/>
        <v>502</v>
      </c>
      <c r="F4518" s="7">
        <v>3643</v>
      </c>
      <c r="G4518" s="9" t="str" cm="1">
        <f t="array" ref="G4518">IF(LEN(F4518)=4,"1-"&amp;LEFT(F4518,2)&amp;"-"&amp;RIGHT(F4518,2),IF(AND(F4518="",B4518&lt;&gt;""),FindJISCoordinate(B4518),"No Code"))</f>
        <v>1-36-43</v>
      </c>
      <c r="H4518" s="3">
        <f t="shared" si="356"/>
        <v>30171</v>
      </c>
      <c r="I4518" s="3" t="str">
        <f t="shared" si="358"/>
        <v>U+75DB</v>
      </c>
      <c r="J4518" s="3" t="str">
        <f t="shared" si="359"/>
        <v>痛</v>
      </c>
      <c r="K4518" s="3" t="b">
        <f t="shared" si="357"/>
        <v>1</v>
      </c>
    </row>
    <row r="4519" spans="2:11" x14ac:dyDescent="0.4">
      <c r="B4519" s="2" t="str" cm="1">
        <f t="array" ref="B4519">INDEX(JIS一覧!$A$1:$CQ$95, VALUE(LEFT(F4519, 2))+1, VALUE(RIGHT(F4519, 2))+1)</f>
        <v>塚</v>
      </c>
      <c r="E4519" s="1">
        <f t="shared" si="355"/>
        <v>502</v>
      </c>
      <c r="F4519" s="7">
        <v>3645</v>
      </c>
      <c r="G4519" s="9" t="str" cm="1">
        <f t="array" ref="G4519">IF(LEN(F4519)=4,"1-"&amp;LEFT(F4519,2)&amp;"-"&amp;RIGHT(F4519,2),IF(AND(F4519="",B4519&lt;&gt;""),FindJISCoordinate(B4519),"No Code"))</f>
        <v>1-36-45</v>
      </c>
      <c r="H4519" s="3">
        <f t="shared" si="356"/>
        <v>22618</v>
      </c>
      <c r="I4519" s="3" t="str">
        <f t="shared" si="358"/>
        <v>U+585A</v>
      </c>
      <c r="J4519" s="3" t="str">
        <f t="shared" si="359"/>
        <v>塚</v>
      </c>
      <c r="K4519" s="3" t="b">
        <f t="shared" si="357"/>
        <v>1</v>
      </c>
    </row>
    <row r="4520" spans="2:11" x14ac:dyDescent="0.4">
      <c r="B4520" s="2" t="str" cm="1">
        <f t="array" ref="B4520">INDEX(JIS一覧!$A$1:$CQ$95, VALUE(LEFT(F4520, 2))+1, VALUE(RIGHT(F4520, 2))+1)</f>
        <v>塚</v>
      </c>
      <c r="C4520" t="s">
        <v>12228</v>
      </c>
      <c r="E4520" s="1">
        <f t="shared" si="355"/>
        <v>502</v>
      </c>
      <c r="F4520" s="7">
        <v>1555</v>
      </c>
      <c r="G4520" s="9" t="str" cm="1">
        <f t="array" ref="G4520">IF(LEN(F4520)=4,"1-"&amp;LEFT(F4520,2)&amp;"-"&amp;RIGHT(F4520,2),IF(AND(F4520="",B4520&lt;&gt;""),FindJISCoordinate(B4520),"No Code"))</f>
        <v>1-15-55</v>
      </c>
      <c r="H4520" s="3">
        <f t="shared" si="356"/>
        <v>64016</v>
      </c>
      <c r="I4520" s="3" t="str">
        <f t="shared" si="358"/>
        <v>U+FA10</v>
      </c>
      <c r="J4520" s="3" t="str">
        <f t="shared" si="359"/>
        <v>塚</v>
      </c>
      <c r="K4520" s="3" t="b">
        <f t="shared" si="357"/>
        <v>1</v>
      </c>
    </row>
    <row r="4521" spans="2:11" x14ac:dyDescent="0.4">
      <c r="B4521" s="2" t="str" cm="1">
        <f t="array" ref="B4521">INDEX(JIS一覧!$A$1:$CQ$95, VALUE(LEFT(F4521, 2))+1, VALUE(RIGHT(F4521, 2))+1)</f>
        <v>閊</v>
      </c>
      <c r="E4521" s="1">
        <f t="shared" si="355"/>
        <v>502</v>
      </c>
      <c r="F4521" s="7">
        <v>7959</v>
      </c>
      <c r="G4521" s="9" t="str" cm="1">
        <f t="array" ref="G4521">IF(LEN(F4521)=4,"1-"&amp;LEFT(F4521,2)&amp;"-"&amp;RIGHT(F4521,2),IF(AND(F4521="",B4521&lt;&gt;""),FindJISCoordinate(B4521),"No Code"))</f>
        <v>1-79-59</v>
      </c>
      <c r="H4521" s="3">
        <f t="shared" si="356"/>
        <v>38282</v>
      </c>
      <c r="I4521" s="3" t="str">
        <f t="shared" si="358"/>
        <v>U+958A</v>
      </c>
      <c r="J4521" s="3" t="str">
        <f t="shared" si="359"/>
        <v>閊</v>
      </c>
      <c r="K4521" s="3" t="b">
        <f t="shared" si="357"/>
        <v>1</v>
      </c>
    </row>
    <row r="4522" spans="2:11" x14ac:dyDescent="0.4">
      <c r="B4522" s="2" t="str" cm="1">
        <f t="array" ref="B4522">INDEX(JIS一覧!$A$1:$CQ$95, VALUE(LEFT(F4522, 2))+1, VALUE(RIGHT(F4522, 2))+1)</f>
        <v>鶫</v>
      </c>
      <c r="E4522" s="1">
        <f t="shared" si="355"/>
        <v>502</v>
      </c>
      <c r="F4522" s="7">
        <v>8310</v>
      </c>
      <c r="G4522" s="9" t="str" cm="1">
        <f t="array" ref="G4522">IF(LEN(F4522)=4,"1-"&amp;LEFT(F4522,2)&amp;"-"&amp;RIGHT(F4522,2),IF(AND(F4522="",B4522&lt;&gt;""),FindJISCoordinate(B4522),"No Code"))</f>
        <v>1-83-10</v>
      </c>
      <c r="H4522" s="3">
        <f t="shared" si="356"/>
        <v>40363</v>
      </c>
      <c r="I4522" s="3" t="str">
        <f t="shared" si="358"/>
        <v>U+9DAB</v>
      </c>
      <c r="J4522" s="3" t="str">
        <f t="shared" si="359"/>
        <v>鶫</v>
      </c>
      <c r="K4522" s="3" t="b">
        <f t="shared" si="357"/>
        <v>1</v>
      </c>
    </row>
    <row r="4523" spans="2:11" x14ac:dyDescent="0.4">
      <c r="B4523" s="2" t="str" cm="1">
        <f t="array" ref="B4523">INDEX(JIS一覧!$A$1:$CQ$95, VALUE(LEFT(F4523, 2))+1, VALUE(RIGHT(F4523, 2))+1)</f>
        <v>漬</v>
      </c>
      <c r="E4523" s="1">
        <f t="shared" si="355"/>
        <v>502</v>
      </c>
      <c r="F4523" s="7">
        <v>3650</v>
      </c>
      <c r="G4523" s="9" t="str" cm="1">
        <f t="array" ref="G4523">IF(LEN(F4523)=4,"1-"&amp;LEFT(F4523,2)&amp;"-"&amp;RIGHT(F4523,2),IF(AND(F4523="",B4523&lt;&gt;""),FindJISCoordinate(B4523),"No Code"))</f>
        <v>1-36-50</v>
      </c>
      <c r="H4523" s="3">
        <f t="shared" si="356"/>
        <v>28460</v>
      </c>
      <c r="I4523" s="3" t="str">
        <f t="shared" si="358"/>
        <v>U+6F2C</v>
      </c>
      <c r="J4523" s="3" t="str">
        <f t="shared" si="359"/>
        <v>漬</v>
      </c>
      <c r="K4523" s="3" t="b">
        <f t="shared" si="357"/>
        <v>1</v>
      </c>
    </row>
    <row r="4524" spans="2:11" x14ac:dyDescent="0.4">
      <c r="B4524" s="2" t="str" cm="1">
        <f t="array" ref="B4524">INDEX(JIS一覧!$A$1:$CQ$95, VALUE(LEFT(F4524, 2))+1, VALUE(RIGHT(F4524, 2))+1)</f>
        <v>辻</v>
      </c>
      <c r="E4524" s="1">
        <f t="shared" si="355"/>
        <v>502</v>
      </c>
      <c r="F4524" s="7">
        <v>3652</v>
      </c>
      <c r="G4524" s="9" t="str" cm="1">
        <f t="array" ref="G4524">IF(LEN(F4524)=4,"1-"&amp;LEFT(F4524,2)&amp;"-"&amp;RIGHT(F4524,2),IF(AND(F4524="",B4524&lt;&gt;""),FindJISCoordinate(B4524),"No Code"))</f>
        <v>1-36-52</v>
      </c>
      <c r="H4524" s="3">
        <f t="shared" si="356"/>
        <v>36795</v>
      </c>
      <c r="I4524" s="3" t="str">
        <f t="shared" si="358"/>
        <v>U+8FBB</v>
      </c>
      <c r="J4524" s="3" t="str">
        <f t="shared" si="359"/>
        <v>辻</v>
      </c>
      <c r="K4524" s="3" t="b">
        <f t="shared" si="357"/>
        <v>1</v>
      </c>
    </row>
    <row r="4525" spans="2:11" x14ac:dyDescent="0.4">
      <c r="B4525" s="2"/>
      <c r="C4525" t="s">
        <v>12229</v>
      </c>
      <c r="E4525" s="1">
        <f t="shared" si="355"/>
        <v>502</v>
      </c>
      <c r="G4525" s="9" t="str" cm="1">
        <f t="array" ref="G4525">IF(LEN(F4525)=4,"1-"&amp;LEFT(F4525,2)&amp;"-"&amp;RIGHT(F4525,2),IF(AND(F4525="",B4525&lt;&gt;""),FindJISCoordinate(B4525),"No Code"))</f>
        <v>No Code</v>
      </c>
      <c r="H4525" s="3" t="str">
        <f t="shared" si="356"/>
        <v/>
      </c>
      <c r="I4525" s="3" t="str">
        <f t="shared" si="358"/>
        <v/>
      </c>
      <c r="J4525" s="3" t="str">
        <f t="shared" si="359"/>
        <v/>
      </c>
      <c r="K4525" s="3" t="b">
        <f t="shared" si="357"/>
        <v>1</v>
      </c>
    </row>
    <row r="4526" spans="2:11" x14ac:dyDescent="0.4">
      <c r="B4526" s="2" t="str" cm="1">
        <f t="array" ref="B4526">INDEX(JIS一覧!$A$1:$CQ$95, VALUE(LEFT(F4526, 2))+1, VALUE(RIGHT(F4526, 2))+1)</f>
        <v>坪</v>
      </c>
      <c r="E4526" s="1">
        <f t="shared" si="355"/>
        <v>502</v>
      </c>
      <c r="F4526" s="7">
        <v>3658</v>
      </c>
      <c r="G4526" s="9" t="str" cm="1">
        <f t="array" ref="G4526">IF(LEN(F4526)=4,"1-"&amp;LEFT(F4526,2)&amp;"-"&amp;RIGHT(F4526,2),IF(AND(F4526="",B4526&lt;&gt;""),FindJISCoordinate(B4526),"No Code"))</f>
        <v>1-36-58</v>
      </c>
      <c r="H4526" s="3">
        <f t="shared" si="356"/>
        <v>22378</v>
      </c>
      <c r="I4526" s="3" t="str">
        <f t="shared" si="358"/>
        <v>U+576A</v>
      </c>
      <c r="J4526" s="3" t="str">
        <f t="shared" si="359"/>
        <v>坪</v>
      </c>
      <c r="K4526" s="3" t="b">
        <f t="shared" si="357"/>
        <v>1</v>
      </c>
    </row>
    <row r="4527" spans="2:11" x14ac:dyDescent="0.4">
      <c r="B4527" s="2"/>
      <c r="C4527" t="s">
        <v>12230</v>
      </c>
      <c r="E4527" s="1">
        <f t="shared" si="355"/>
        <v>502</v>
      </c>
      <c r="G4527" s="9" t="str" cm="1">
        <f t="array" ref="G4527">IF(LEN(F4527)=4,"1-"&amp;LEFT(F4527,2)&amp;"-"&amp;RIGHT(F4527,2),IF(AND(F4527="",B4527&lt;&gt;""),FindJISCoordinate(B4527),"No Code"))</f>
        <v>No Code</v>
      </c>
      <c r="H4527" s="3" t="str">
        <f t="shared" si="356"/>
        <v/>
      </c>
      <c r="I4527" s="3" t="str">
        <f t="shared" si="358"/>
        <v/>
      </c>
      <c r="J4527" s="3" t="str">
        <f t="shared" si="359"/>
        <v/>
      </c>
      <c r="K4527" s="3" t="b">
        <f t="shared" si="357"/>
        <v>1</v>
      </c>
    </row>
    <row r="4528" spans="2:11" x14ac:dyDescent="0.4">
      <c r="B4528" s="2" t="str" cm="1">
        <f t="array" ref="B4528">INDEX(JIS一覧!$A$1:$CQ$95, VALUE(LEFT(F4528, 2))+1, VALUE(RIGHT(F4528, 2))+1)</f>
        <v>褄</v>
      </c>
      <c r="E4528" s="1">
        <f t="shared" si="355"/>
        <v>502</v>
      </c>
      <c r="F4528" s="7">
        <v>7477</v>
      </c>
      <c r="G4528" s="9" t="str" cm="1">
        <f t="array" ref="G4528">IF(LEN(F4528)=4,"1-"&amp;LEFT(F4528,2)&amp;"-"&amp;RIGHT(F4528,2),IF(AND(F4528="",B4528&lt;&gt;""),FindJISCoordinate(B4528),"No Code"))</f>
        <v>1-74-77</v>
      </c>
      <c r="H4528" s="3">
        <f t="shared" si="356"/>
        <v>35076</v>
      </c>
      <c r="I4528" s="3" t="str">
        <f t="shared" si="358"/>
        <v>U+8904</v>
      </c>
      <c r="J4528" s="3" t="str">
        <f t="shared" si="359"/>
        <v>褄</v>
      </c>
      <c r="K4528" s="3" t="b">
        <f t="shared" si="357"/>
        <v>1</v>
      </c>
    </row>
    <row r="4529" spans="2:11" x14ac:dyDescent="0.4">
      <c r="B4529" s="2" t="str" cm="1">
        <f t="array" ref="B4529">INDEX(JIS一覧!$A$1:$CQ$95, VALUE(LEFT(F4529, 2))+1, VALUE(RIGHT(F4529, 2))+1)</f>
        <v>爪</v>
      </c>
      <c r="E4529" s="1">
        <f t="shared" si="355"/>
        <v>502</v>
      </c>
      <c r="F4529" s="7">
        <v>3662</v>
      </c>
      <c r="G4529" s="9" t="str" cm="1">
        <f t="array" ref="G4529">IF(LEN(F4529)=4,"1-"&amp;LEFT(F4529,2)&amp;"-"&amp;RIGHT(F4529,2),IF(AND(F4529="",B4529&lt;&gt;""),FindJISCoordinate(B4529),"No Code"))</f>
        <v>1-36-62</v>
      </c>
      <c r="H4529" s="3">
        <f t="shared" si="356"/>
        <v>29226</v>
      </c>
      <c r="I4529" s="3" t="str">
        <f t="shared" si="358"/>
        <v>U+722A</v>
      </c>
      <c r="J4529" s="3" t="str">
        <f t="shared" si="359"/>
        <v>爪</v>
      </c>
      <c r="K4529" s="3" t="b">
        <f t="shared" si="357"/>
        <v>1</v>
      </c>
    </row>
    <row r="4530" spans="2:11" x14ac:dyDescent="0.4">
      <c r="B4530" s="2" t="str" cm="1">
        <f t="array" ref="B4530">INDEX(JIS一覧!$A$1:$CQ$95, VALUE(LEFT(F4530, 2))+1, VALUE(RIGHT(F4530, 2))+1)</f>
        <v>鶴</v>
      </c>
      <c r="E4530" s="1">
        <f t="shared" si="355"/>
        <v>502</v>
      </c>
      <c r="F4530" s="7">
        <v>3665</v>
      </c>
      <c r="G4530" s="9" t="str" cm="1">
        <f t="array" ref="G4530">IF(LEN(F4530)=4,"1-"&amp;LEFT(F4530,2)&amp;"-"&amp;RIGHT(F4530,2),IF(AND(F4530="",B4530&lt;&gt;""),FindJISCoordinate(B4530),"No Code"))</f>
        <v>1-36-65</v>
      </c>
      <c r="H4530" s="3">
        <f t="shared" si="356"/>
        <v>40372</v>
      </c>
      <c r="I4530" s="3" t="str">
        <f t="shared" si="358"/>
        <v>U+9DB4</v>
      </c>
      <c r="J4530" s="3" t="str">
        <f t="shared" si="359"/>
        <v>鶴</v>
      </c>
      <c r="K4530" s="3" t="b">
        <f t="shared" si="357"/>
        <v>1</v>
      </c>
    </row>
    <row r="4531" spans="2:11" x14ac:dyDescent="0.4">
      <c r="B4531" s="2" t="str" cm="1">
        <f t="array" ref="B4531">INDEX(JIS一覧!$A$1:$CQ$95, VALUE(LEFT(F4531, 2))+1, VALUE(RIGHT(F4531, 2))+1)</f>
        <v>弖</v>
      </c>
      <c r="E4531" s="1">
        <f t="shared" si="355"/>
        <v>502</v>
      </c>
      <c r="F4531" s="7">
        <v>5523</v>
      </c>
      <c r="G4531" s="9" t="str" cm="1">
        <f t="array" ref="G4531">IF(LEN(F4531)=4,"1-"&amp;LEFT(F4531,2)&amp;"-"&amp;RIGHT(F4531,2),IF(AND(F4531="",B4531&lt;&gt;""),FindJISCoordinate(B4531),"No Code"))</f>
        <v>1-55-23</v>
      </c>
      <c r="H4531" s="3">
        <f t="shared" si="356"/>
        <v>24342</v>
      </c>
      <c r="I4531" s="3" t="str">
        <f t="shared" si="358"/>
        <v>U+5F16</v>
      </c>
      <c r="J4531" s="3" t="str">
        <f t="shared" si="359"/>
        <v>弖</v>
      </c>
      <c r="K4531" s="3" t="b">
        <f t="shared" si="357"/>
        <v>1</v>
      </c>
    </row>
    <row r="4532" spans="2:11" x14ac:dyDescent="0.4">
      <c r="B4532" s="2" t="str" cm="1">
        <f t="array" ref="B4532">INDEX(JIS一覧!$A$1:$CQ$95, VALUE(LEFT(F4532, 2))+1, VALUE(RIGHT(F4532, 2))+1)</f>
        <v>叮</v>
      </c>
      <c r="E4532" s="1">
        <f t="shared" si="355"/>
        <v>502</v>
      </c>
      <c r="F4532" s="7">
        <v>5058</v>
      </c>
      <c r="G4532" s="9" t="str" cm="1">
        <f t="array" ref="G4532">IF(LEN(F4532)=4,"1-"&amp;LEFT(F4532,2)&amp;"-"&amp;RIGHT(F4532,2),IF(AND(F4532="",B4532&lt;&gt;""),FindJISCoordinate(B4532),"No Code"))</f>
        <v>1-50-58</v>
      </c>
      <c r="H4532" s="3">
        <f t="shared" si="356"/>
        <v>21486</v>
      </c>
      <c r="I4532" s="3" t="str">
        <f t="shared" si="358"/>
        <v>U+53EE</v>
      </c>
      <c r="J4532" s="3" t="str">
        <f t="shared" si="359"/>
        <v>叮</v>
      </c>
      <c r="K4532" s="3" t="b">
        <f t="shared" si="357"/>
        <v>1</v>
      </c>
    </row>
    <row r="4533" spans="2:11" x14ac:dyDescent="0.4">
      <c r="B4533" s="2" t="str" cm="1">
        <f t="array" ref="B4533">INDEX(JIS一覧!$A$1:$CQ$95, VALUE(LEFT(F4533, 2))+1, VALUE(RIGHT(F4533, 2))+1)</f>
        <v>汀</v>
      </c>
      <c r="E4533" s="1">
        <f t="shared" si="355"/>
        <v>502</v>
      </c>
      <c r="F4533" s="7">
        <v>3685</v>
      </c>
      <c r="G4533" s="9" t="str" cm="1">
        <f t="array" ref="G4533">IF(LEN(F4533)=4,"1-"&amp;LEFT(F4533,2)&amp;"-"&amp;RIGHT(F4533,2),IF(AND(F4533="",B4533&lt;&gt;""),FindJISCoordinate(B4533),"No Code"))</f>
        <v>1-36-85</v>
      </c>
      <c r="H4533" s="3">
        <f t="shared" si="356"/>
        <v>27712</v>
      </c>
      <c r="I4533" s="3" t="str">
        <f t="shared" si="358"/>
        <v>U+6C40</v>
      </c>
      <c r="J4533" s="3" t="str">
        <f t="shared" si="359"/>
        <v>汀</v>
      </c>
      <c r="K4533" s="3" t="b">
        <f t="shared" si="357"/>
        <v>1</v>
      </c>
    </row>
    <row r="4534" spans="2:11" x14ac:dyDescent="0.4">
      <c r="B4534" s="2" t="str" cm="1">
        <f t="array" ref="B4534">INDEX(JIS一覧!$A$1:$CQ$95, VALUE(LEFT(F4534, 2))+1, VALUE(RIGHT(F4534, 2))+1)</f>
        <v>低</v>
      </c>
      <c r="E4534" s="1">
        <f t="shared" si="355"/>
        <v>502</v>
      </c>
      <c r="F4534" s="7">
        <v>3667</v>
      </c>
      <c r="G4534" s="9" t="str" cm="1">
        <f t="array" ref="G4534">IF(LEN(F4534)=4,"1-"&amp;LEFT(F4534,2)&amp;"-"&amp;RIGHT(F4534,2),IF(AND(F4534="",B4534&lt;&gt;""),FindJISCoordinate(B4534),"No Code"))</f>
        <v>1-36-67</v>
      </c>
      <c r="H4534" s="3">
        <f t="shared" si="356"/>
        <v>20302</v>
      </c>
      <c r="I4534" s="3" t="str">
        <f t="shared" si="358"/>
        <v>U+4F4E</v>
      </c>
      <c r="J4534" s="3" t="str">
        <f t="shared" si="359"/>
        <v>低</v>
      </c>
      <c r="K4534" s="3" t="b">
        <f t="shared" si="357"/>
        <v>1</v>
      </c>
    </row>
    <row r="4535" spans="2:11" x14ac:dyDescent="0.4">
      <c r="B4535" s="2" t="str" cm="1">
        <f t="array" ref="B4535">INDEX(JIS一覧!$A$1:$CQ$95, VALUE(LEFT(F4535, 2))+1, VALUE(RIGHT(F4535, 2))+1)</f>
        <v>呈</v>
      </c>
      <c r="E4535" s="1">
        <f t="shared" ref="E4535:E4598" si="360">IF(D4535="",E4534,D4535+ROUNDUP(E4534-D4535,-2))</f>
        <v>502</v>
      </c>
      <c r="F4535" s="7">
        <v>3672</v>
      </c>
      <c r="G4535" s="9" t="str" cm="1">
        <f t="array" ref="G4535">IF(LEN(F4535)=4,"1-"&amp;LEFT(F4535,2)&amp;"-"&amp;RIGHT(F4535,2),IF(AND(F4535="",B4535&lt;&gt;""),FindJISCoordinate(B4535),"No Code"))</f>
        <v>1-36-72</v>
      </c>
      <c r="H4535" s="3">
        <f t="shared" si="356"/>
        <v>21576</v>
      </c>
      <c r="I4535" s="3" t="str">
        <f t="shared" si="358"/>
        <v>U+5448</v>
      </c>
      <c r="J4535" s="3" t="str">
        <f t="shared" si="359"/>
        <v>呈</v>
      </c>
      <c r="K4535" s="3" t="b">
        <f t="shared" si="357"/>
        <v>1</v>
      </c>
    </row>
    <row r="4536" spans="2:11" x14ac:dyDescent="0.4">
      <c r="B4536" s="2" t="str" cm="1">
        <f t="array" ref="B4536">INDEX(JIS一覧!$A$1:$CQ$95, VALUE(LEFT(F4536, 2))+1, VALUE(RIGHT(F4536, 2))+1)</f>
        <v>廷</v>
      </c>
      <c r="E4536" s="1">
        <f t="shared" si="360"/>
        <v>502</v>
      </c>
      <c r="F4536" s="7">
        <v>3678</v>
      </c>
      <c r="G4536" s="9" t="str" cm="1">
        <f t="array" ref="G4536">IF(LEN(F4536)=4,"1-"&amp;LEFT(F4536,2)&amp;"-"&amp;RIGHT(F4536,2),IF(AND(F4536="",B4536&lt;&gt;""),FindJISCoordinate(B4536),"No Code"))</f>
        <v>1-36-78</v>
      </c>
      <c r="H4536" s="3">
        <f t="shared" si="356"/>
        <v>24311</v>
      </c>
      <c r="I4536" s="3" t="str">
        <f t="shared" si="358"/>
        <v>U+5EF7</v>
      </c>
      <c r="J4536" s="3" t="str">
        <f t="shared" si="359"/>
        <v>廷</v>
      </c>
      <c r="K4536" s="3" t="b">
        <f t="shared" si="357"/>
        <v>1</v>
      </c>
    </row>
    <row r="4537" spans="2:11" x14ac:dyDescent="0.4">
      <c r="B4537" s="2" t="str" cm="1">
        <f t="array" ref="B4537">INDEX(JIS一覧!$A$1:$CQ$95, VALUE(LEFT(F4537, 2))+1, VALUE(RIGHT(F4537, 2))+1)</f>
        <v>弟</v>
      </c>
      <c r="E4537" s="1">
        <f t="shared" si="360"/>
        <v>502</v>
      </c>
      <c r="F4537" s="7">
        <v>3679</v>
      </c>
      <c r="G4537" s="9" t="str" cm="1">
        <f t="array" ref="G4537">IF(LEN(F4537)=4,"1-"&amp;LEFT(F4537,2)&amp;"-"&amp;RIGHT(F4537,2),IF(AND(F4537="",B4537&lt;&gt;""),FindJISCoordinate(B4537),"No Code"))</f>
        <v>1-36-79</v>
      </c>
      <c r="H4537" s="3">
        <f t="shared" si="356"/>
        <v>24351</v>
      </c>
      <c r="I4537" s="3" t="str">
        <f t="shared" si="358"/>
        <v>U+5F1F</v>
      </c>
      <c r="J4537" s="3" t="str">
        <f t="shared" si="359"/>
        <v>弟</v>
      </c>
      <c r="K4537" s="3" t="b">
        <f t="shared" si="357"/>
        <v>1</v>
      </c>
    </row>
    <row r="4538" spans="2:11" x14ac:dyDescent="0.4">
      <c r="B4538" s="2" t="str" cm="1">
        <f t="array" ref="B4538">INDEX(JIS一覧!$A$1:$CQ$95, VALUE(LEFT(F4538, 2))+1, VALUE(RIGHT(F4538, 2))+1)</f>
        <v>定</v>
      </c>
      <c r="E4538" s="1">
        <f t="shared" si="360"/>
        <v>502</v>
      </c>
      <c r="F4538" s="7">
        <v>3674</v>
      </c>
      <c r="G4538" s="9" t="str" cm="1">
        <f t="array" ref="G4538">IF(LEN(F4538)=4,"1-"&amp;LEFT(F4538,2)&amp;"-"&amp;RIGHT(F4538,2),IF(AND(F4538="",B4538&lt;&gt;""),FindJISCoordinate(B4538),"No Code"))</f>
        <v>1-36-74</v>
      </c>
      <c r="H4538" s="3">
        <f t="shared" si="356"/>
        <v>23450</v>
      </c>
      <c r="I4538" s="3" t="str">
        <f t="shared" si="358"/>
        <v>U+5B9A</v>
      </c>
      <c r="J4538" s="3" t="str">
        <f t="shared" si="359"/>
        <v>定</v>
      </c>
      <c r="K4538" s="3" t="b">
        <f t="shared" si="357"/>
        <v>1</v>
      </c>
    </row>
    <row r="4539" spans="2:11" x14ac:dyDescent="0.4">
      <c r="B4539" s="2" t="str" cm="1">
        <f t="array" ref="B4539">INDEX(JIS一覧!$A$1:$CQ$95, VALUE(LEFT(F4539, 2))+1, VALUE(RIGHT(F4539, 2))+1)</f>
        <v>底</v>
      </c>
      <c r="E4539" s="1">
        <f t="shared" si="360"/>
        <v>502</v>
      </c>
      <c r="F4539" s="7">
        <v>3676</v>
      </c>
      <c r="G4539" s="9" t="str" cm="1">
        <f t="array" ref="G4539">IF(LEN(F4539)=4,"1-"&amp;LEFT(F4539,2)&amp;"-"&amp;RIGHT(F4539,2),IF(AND(F4539="",B4539&lt;&gt;""),FindJISCoordinate(B4539),"No Code"))</f>
        <v>1-36-76</v>
      </c>
      <c r="H4539" s="3">
        <f t="shared" si="356"/>
        <v>24213</v>
      </c>
      <c r="I4539" s="3" t="str">
        <f t="shared" si="358"/>
        <v>U+5E95</v>
      </c>
      <c r="J4539" s="3" t="str">
        <f t="shared" si="359"/>
        <v>底</v>
      </c>
      <c r="K4539" s="3" t="b">
        <f t="shared" si="357"/>
        <v>1</v>
      </c>
    </row>
    <row r="4540" spans="2:11" x14ac:dyDescent="0.4">
      <c r="B4540" s="2" t="str" cm="1">
        <f t="array" ref="B4540">INDEX(JIS一覧!$A$1:$CQ$95, VALUE(LEFT(F4540, 2))+1, VALUE(RIGHT(F4540, 2))+1)</f>
        <v>彽</v>
      </c>
      <c r="E4540" s="1">
        <f t="shared" si="360"/>
        <v>502</v>
      </c>
      <c r="F4540" s="7">
        <v>8431</v>
      </c>
      <c r="G4540" s="9" t="str" cm="1">
        <f t="array" ref="G4540">IF(LEN(F4540)=4,"1-"&amp;LEFT(F4540,2)&amp;"-"&amp;RIGHT(F4540,2),IF(AND(F4540="",B4540&lt;&gt;""),FindJISCoordinate(B4540),"No Code"))</f>
        <v>1-84-31</v>
      </c>
      <c r="H4540" s="3">
        <f t="shared" si="356"/>
        <v>24445</v>
      </c>
      <c r="I4540" s="3" t="str">
        <f t="shared" si="358"/>
        <v>U+5F7D</v>
      </c>
      <c r="J4540" s="3" t="str">
        <f t="shared" si="359"/>
        <v>彽</v>
      </c>
      <c r="K4540" s="3" t="b">
        <f t="shared" si="357"/>
        <v>1</v>
      </c>
    </row>
    <row r="4541" spans="2:11" x14ac:dyDescent="0.4">
      <c r="B4541" s="2" t="str" cm="1">
        <f t="array" ref="B4541">INDEX(JIS一覧!$A$1:$CQ$95, VALUE(LEFT(F4541, 2))+1, VALUE(RIGHT(F4541, 2))+1)</f>
        <v>抵</v>
      </c>
      <c r="E4541" s="1">
        <f t="shared" si="360"/>
        <v>502</v>
      </c>
      <c r="F4541" s="7">
        <v>3681</v>
      </c>
      <c r="G4541" s="9" t="str" cm="1">
        <f t="array" ref="G4541">IF(LEN(F4541)=4,"1-"&amp;LEFT(F4541,2)&amp;"-"&amp;RIGHT(F4541,2),IF(AND(F4541="",B4541&lt;&gt;""),FindJISCoordinate(B4541),"No Code"))</f>
        <v>1-36-81</v>
      </c>
      <c r="H4541" s="3">
        <f t="shared" si="356"/>
        <v>25269</v>
      </c>
      <c r="I4541" s="3" t="str">
        <f t="shared" si="358"/>
        <v>U+62B5</v>
      </c>
      <c r="J4541" s="3" t="str">
        <f t="shared" si="359"/>
        <v>抵</v>
      </c>
      <c r="K4541" s="3" t="b">
        <f t="shared" si="357"/>
        <v>1</v>
      </c>
    </row>
    <row r="4542" spans="2:11" x14ac:dyDescent="0.4">
      <c r="B4542" s="2" t="str" cm="1">
        <f t="array" ref="B4542">INDEX(JIS一覧!$A$1:$CQ$95, VALUE(LEFT(F4542, 2))+1, VALUE(RIGHT(F4542, 2))+1)</f>
        <v>邸</v>
      </c>
      <c r="E4542" s="1">
        <f t="shared" si="360"/>
        <v>502</v>
      </c>
      <c r="F4542" s="7">
        <v>3701</v>
      </c>
      <c r="G4542" s="9" t="str" cm="1">
        <f t="array" ref="G4542">IF(LEN(F4542)=4,"1-"&amp;LEFT(F4542,2)&amp;"-"&amp;RIGHT(F4542,2),IF(AND(F4542="",B4542&lt;&gt;""),FindJISCoordinate(B4542),"No Code"))</f>
        <v>1-37-01</v>
      </c>
      <c r="H4542" s="3">
        <f t="shared" si="356"/>
        <v>37048</v>
      </c>
      <c r="I4542" s="3" t="str">
        <f t="shared" si="358"/>
        <v>U+90B8</v>
      </c>
      <c r="J4542" s="3" t="str">
        <f t="shared" si="359"/>
        <v>邸</v>
      </c>
      <c r="K4542" s="3" t="b">
        <f t="shared" si="357"/>
        <v>1</v>
      </c>
    </row>
    <row r="4543" spans="2:11" x14ac:dyDescent="0.4">
      <c r="B4543" s="2" t="str" cm="1">
        <f t="array" ref="B4543">INDEX(JIS一覧!$A$1:$CQ$95, VALUE(LEFT(F4543, 2))+1, VALUE(RIGHT(F4543, 2))+1)</f>
        <v>亭</v>
      </c>
      <c r="E4543" s="1">
        <f t="shared" si="360"/>
        <v>502</v>
      </c>
      <c r="F4543" s="7">
        <v>3666</v>
      </c>
      <c r="G4543" s="9" t="str" cm="1">
        <f t="array" ref="G4543">IF(LEN(F4543)=4,"1-"&amp;LEFT(F4543,2)&amp;"-"&amp;RIGHT(F4543,2),IF(AND(F4543="",B4543&lt;&gt;""),FindJISCoordinate(B4543),"No Code"))</f>
        <v>1-36-66</v>
      </c>
      <c r="H4543" s="3">
        <f t="shared" si="356"/>
        <v>20141</v>
      </c>
      <c r="I4543" s="3" t="str">
        <f t="shared" si="358"/>
        <v>U+4EAD</v>
      </c>
      <c r="J4543" s="3" t="str">
        <f t="shared" si="359"/>
        <v>亭</v>
      </c>
      <c r="K4543" s="3" t="b">
        <f t="shared" si="357"/>
        <v>1</v>
      </c>
    </row>
    <row r="4544" spans="2:11" x14ac:dyDescent="0.4">
      <c r="B4544" s="2" t="str" cm="1">
        <f t="array" ref="B4544">INDEX(JIS一覧!$A$1:$CQ$95, VALUE(LEFT(F4544, 2))+1, VALUE(RIGHT(F4544, 2))+1)</f>
        <v>剃</v>
      </c>
      <c r="E4544" s="1">
        <f t="shared" si="360"/>
        <v>502</v>
      </c>
      <c r="F4544" s="7">
        <v>3670</v>
      </c>
      <c r="G4544" s="9" t="str" cm="1">
        <f t="array" ref="G4544">IF(LEN(F4544)=4,"1-"&amp;LEFT(F4544,2)&amp;"-"&amp;RIGHT(F4544,2),IF(AND(F4544="",B4544&lt;&gt;""),FindJISCoordinate(B4544),"No Code"))</f>
        <v>1-36-70</v>
      </c>
      <c r="H4544" s="3">
        <f t="shared" si="356"/>
        <v>21059</v>
      </c>
      <c r="I4544" s="3" t="str">
        <f t="shared" si="358"/>
        <v>U+5243</v>
      </c>
      <c r="J4544" s="3" t="str">
        <f t="shared" si="359"/>
        <v>剃</v>
      </c>
      <c r="K4544" s="3" t="b">
        <f t="shared" si="357"/>
        <v>1</v>
      </c>
    </row>
    <row r="4545" spans="2:11" x14ac:dyDescent="0.4">
      <c r="B4545" s="2" t="str" cm="1">
        <f t="array" ref="B4545">INDEX(JIS一覧!$A$1:$CQ$95, VALUE(LEFT(F4545, 2))+1, VALUE(RIGHT(F4545, 2))+1)</f>
        <v>帝</v>
      </c>
      <c r="E4545" s="1">
        <f t="shared" si="360"/>
        <v>502</v>
      </c>
      <c r="F4545" s="7">
        <v>3675</v>
      </c>
      <c r="G4545" s="9" t="str" cm="1">
        <f t="array" ref="G4545">IF(LEN(F4545)=4,"1-"&amp;LEFT(F4545,2)&amp;"-"&amp;RIGHT(F4545,2),IF(AND(F4545="",B4545&lt;&gt;""),FindJISCoordinate(B4545),"No Code"))</f>
        <v>1-36-75</v>
      </c>
      <c r="H4545" s="3">
        <f t="shared" si="356"/>
        <v>24093</v>
      </c>
      <c r="I4545" s="3" t="str">
        <f t="shared" si="358"/>
        <v>U+5E1D</v>
      </c>
      <c r="J4545" s="3" t="str">
        <f t="shared" si="359"/>
        <v>帝</v>
      </c>
      <c r="K4545" s="3" t="b">
        <f t="shared" si="357"/>
        <v>1</v>
      </c>
    </row>
    <row r="4546" spans="2:11" x14ac:dyDescent="0.4">
      <c r="B4546" s="2" t="str" cm="1">
        <f t="array" ref="B4546">INDEX(JIS一覧!$A$1:$CQ$95, VALUE(LEFT(F4546, 2))+1, VALUE(RIGHT(F4546, 2))+1)</f>
        <v>柢</v>
      </c>
      <c r="E4546" s="1">
        <f t="shared" si="360"/>
        <v>502</v>
      </c>
      <c r="F4546" s="7">
        <v>5950</v>
      </c>
      <c r="G4546" s="9" t="str" cm="1">
        <f t="array" ref="G4546">IF(LEN(F4546)=4,"1-"&amp;LEFT(F4546,2)&amp;"-"&amp;RIGHT(F4546,2),IF(AND(F4546="",B4546&lt;&gt;""),FindJISCoordinate(B4546),"No Code"))</f>
        <v>1-59-50</v>
      </c>
      <c r="H4546" s="3">
        <f t="shared" ref="H4546:H4609" si="361">IFERROR(_xlfn.UNICODE(B4546),"")</f>
        <v>26594</v>
      </c>
      <c r="I4546" s="3" t="str">
        <f t="shared" si="358"/>
        <v>U+67E2</v>
      </c>
      <c r="J4546" s="3" t="str">
        <f t="shared" si="359"/>
        <v>柢</v>
      </c>
      <c r="K4546" s="3" t="b">
        <f t="shared" ref="K4546:K4609" si="362">B4546=J4546</f>
        <v>1</v>
      </c>
    </row>
    <row r="4547" spans="2:11" x14ac:dyDescent="0.4">
      <c r="B4547" s="2" t="str" cm="1">
        <f t="array" ref="B4547">INDEX(JIS一覧!$A$1:$CQ$95, VALUE(LEFT(F4547, 2))+1, VALUE(RIGHT(F4547, 2))+1)</f>
        <v>牴</v>
      </c>
      <c r="E4547" s="1">
        <f t="shared" si="360"/>
        <v>502</v>
      </c>
      <c r="F4547" s="7">
        <v>6418</v>
      </c>
      <c r="G4547" s="9" t="str" cm="1">
        <f t="array" ref="G4547">IF(LEN(F4547)=4,"1-"&amp;LEFT(F4547,2)&amp;"-"&amp;RIGHT(F4547,2),IF(AND(F4547="",B4547&lt;&gt;""),FindJISCoordinate(B4547),"No Code"))</f>
        <v>1-64-18</v>
      </c>
      <c r="H4547" s="3">
        <f t="shared" si="361"/>
        <v>29300</v>
      </c>
      <c r="I4547" s="3" t="str">
        <f t="shared" si="358"/>
        <v>U+7274</v>
      </c>
      <c r="J4547" s="3" t="str">
        <f t="shared" si="359"/>
        <v>牴</v>
      </c>
      <c r="K4547" s="3" t="b">
        <f t="shared" si="362"/>
        <v>1</v>
      </c>
    </row>
    <row r="4548" spans="2:11" x14ac:dyDescent="0.4">
      <c r="B4548" s="2" t="str" cm="1">
        <f t="array" ref="B4548">INDEX(JIS一覧!$A$1:$CQ$95, VALUE(LEFT(F4548, 2))+1, VALUE(RIGHT(F4548, 2))+1)</f>
        <v>訂</v>
      </c>
      <c r="E4548" s="1">
        <f t="shared" si="360"/>
        <v>502</v>
      </c>
      <c r="F4548" s="7">
        <v>3691</v>
      </c>
      <c r="G4548" s="9" t="str" cm="1">
        <f t="array" ref="G4548">IF(LEN(F4548)=4,"1-"&amp;LEFT(F4548,2)&amp;"-"&amp;RIGHT(F4548,2),IF(AND(F4548="",B4548&lt;&gt;""),FindJISCoordinate(B4548),"No Code"))</f>
        <v>1-36-91</v>
      </c>
      <c r="H4548" s="3">
        <f t="shared" si="361"/>
        <v>35330</v>
      </c>
      <c r="I4548" s="3" t="str">
        <f t="shared" si="358"/>
        <v>U+8A02</v>
      </c>
      <c r="J4548" s="3" t="str">
        <f t="shared" si="359"/>
        <v>訂</v>
      </c>
      <c r="K4548" s="3" t="b">
        <f t="shared" si="362"/>
        <v>1</v>
      </c>
    </row>
    <row r="4549" spans="2:11" x14ac:dyDescent="0.4">
      <c r="B4549" s="2" t="str" cm="1">
        <f t="array" ref="B4549">INDEX(JIS一覧!$A$1:$CQ$95, VALUE(LEFT(F4549, 2))+1, VALUE(RIGHT(F4549, 2))+1)</f>
        <v>貞</v>
      </c>
      <c r="E4549" s="1">
        <f t="shared" si="360"/>
        <v>502</v>
      </c>
      <c r="F4549" s="7">
        <v>3671</v>
      </c>
      <c r="G4549" s="9" t="str" cm="1">
        <f t="array" ref="G4549">IF(LEN(F4549)=4,"1-"&amp;LEFT(F4549,2)&amp;"-"&amp;RIGHT(F4549,2),IF(AND(F4549="",B4549&lt;&gt;""),FindJISCoordinate(B4549),"No Code"))</f>
        <v>1-36-71</v>
      </c>
      <c r="H4549" s="3">
        <f t="shared" si="361"/>
        <v>35998</v>
      </c>
      <c r="I4549" s="3" t="str">
        <f t="shared" si="358"/>
        <v>U+8C9E</v>
      </c>
      <c r="J4549" s="3" t="str">
        <f t="shared" si="359"/>
        <v>貞</v>
      </c>
      <c r="K4549" s="3" t="b">
        <f t="shared" si="362"/>
        <v>1</v>
      </c>
    </row>
    <row r="4550" spans="2:11" x14ac:dyDescent="0.4">
      <c r="B4550" s="2" t="str" cm="1">
        <f t="array" ref="B4550">INDEX(JIS一覧!$A$1:$CQ$95, VALUE(LEFT(F4550, 2))+1, VALUE(RIGHT(F4550, 2))+1)</f>
        <v>酊</v>
      </c>
      <c r="E4550" s="1">
        <f t="shared" si="360"/>
        <v>502</v>
      </c>
      <c r="F4550" s="7">
        <v>7836</v>
      </c>
      <c r="G4550" s="9" t="str" cm="1">
        <f t="array" ref="G4550">IF(LEN(F4550)=4,"1-"&amp;LEFT(F4550,2)&amp;"-"&amp;RIGHT(F4550,2),IF(AND(F4550="",B4550&lt;&gt;""),FindJISCoordinate(B4550),"No Code"))</f>
        <v>1-78-36</v>
      </c>
      <c r="H4550" s="3">
        <f t="shared" si="361"/>
        <v>37194</v>
      </c>
      <c r="I4550" s="3" t="str">
        <f t="shared" si="358"/>
        <v>U+914A</v>
      </c>
      <c r="J4550" s="3" t="str">
        <f t="shared" si="359"/>
        <v>酊</v>
      </c>
      <c r="K4550" s="3" t="b">
        <f t="shared" si="362"/>
        <v>1</v>
      </c>
    </row>
    <row r="4551" spans="2:11" x14ac:dyDescent="0.4">
      <c r="B4551" s="2" t="str" cm="1">
        <f t="array" ref="B4551">INDEX(JIS一覧!$A$1:$CQ$95, VALUE(LEFT(F4551, 2))+1, VALUE(RIGHT(F4551, 2))+1)</f>
        <v>庭</v>
      </c>
      <c r="E4551" s="1">
        <f t="shared" si="360"/>
        <v>502</v>
      </c>
      <c r="F4551" s="7">
        <v>3677</v>
      </c>
      <c r="G4551" s="9" t="str" cm="1">
        <f t="array" ref="G4551">IF(LEN(F4551)=4,"1-"&amp;LEFT(F4551,2)&amp;"-"&amp;RIGHT(F4551,2),IF(AND(F4551="",B4551&lt;&gt;""),FindJISCoordinate(B4551),"No Code"))</f>
        <v>1-36-77</v>
      </c>
      <c r="H4551" s="3">
        <f t="shared" si="361"/>
        <v>24237</v>
      </c>
      <c r="I4551" s="3" t="str">
        <f t="shared" si="358"/>
        <v>U+5EAD</v>
      </c>
      <c r="J4551" s="3" t="str">
        <f t="shared" si="359"/>
        <v>庭</v>
      </c>
      <c r="K4551" s="3" t="b">
        <f t="shared" si="362"/>
        <v>1</v>
      </c>
    </row>
    <row r="4552" spans="2:11" x14ac:dyDescent="0.4">
      <c r="B4552" s="2" t="str" cm="1">
        <f t="array" ref="B4552">INDEX(JIS一覧!$A$1:$CQ$95, VALUE(LEFT(F4552, 2))+1, VALUE(RIGHT(F4552, 2))+1)</f>
        <v>悌</v>
      </c>
      <c r="E4552" s="1">
        <f t="shared" si="360"/>
        <v>502</v>
      </c>
      <c r="F4552" s="7">
        <v>3680</v>
      </c>
      <c r="G4552" s="9" t="str" cm="1">
        <f t="array" ref="G4552">IF(LEN(F4552)=4,"1-"&amp;LEFT(F4552,2)&amp;"-"&amp;RIGHT(F4552,2),IF(AND(F4552="",B4552&lt;&gt;""),FindJISCoordinate(B4552),"No Code"))</f>
        <v>1-36-80</v>
      </c>
      <c r="H4552" s="3">
        <f t="shared" si="361"/>
        <v>24716</v>
      </c>
      <c r="I4552" s="3" t="str">
        <f t="shared" si="358"/>
        <v>U+608C</v>
      </c>
      <c r="J4552" s="3" t="str">
        <f t="shared" si="359"/>
        <v>悌</v>
      </c>
      <c r="K4552" s="3" t="b">
        <f t="shared" si="362"/>
        <v>1</v>
      </c>
    </row>
    <row r="4553" spans="2:11" x14ac:dyDescent="0.4">
      <c r="B4553" s="2" t="str" cm="1">
        <f t="array" ref="B4553">INDEX(JIS一覧!$A$1:$CQ$95, VALUE(LEFT(F4553, 2))+1, VALUE(RIGHT(F4553, 2))+1)</f>
        <v>挺</v>
      </c>
      <c r="E4553" s="1">
        <f t="shared" si="360"/>
        <v>502</v>
      </c>
      <c r="F4553" s="7">
        <v>3682</v>
      </c>
      <c r="G4553" s="9" t="str" cm="1">
        <f t="array" ref="G4553">IF(LEN(F4553)=4,"1-"&amp;LEFT(F4553,2)&amp;"-"&amp;RIGHT(F4553,2),IF(AND(F4553="",B4553&lt;&gt;""),FindJISCoordinate(B4553),"No Code"))</f>
        <v>1-36-82</v>
      </c>
      <c r="H4553" s="3">
        <f t="shared" si="361"/>
        <v>25402</v>
      </c>
      <c r="I4553" s="3" t="str">
        <f t="shared" si="358"/>
        <v>U+633A</v>
      </c>
      <c r="J4553" s="3" t="str">
        <f t="shared" si="359"/>
        <v>挺</v>
      </c>
      <c r="K4553" s="3" t="b">
        <f t="shared" si="362"/>
        <v>1</v>
      </c>
    </row>
    <row r="4554" spans="2:11" x14ac:dyDescent="0.4">
      <c r="B4554" s="2" t="str" cm="1">
        <f t="array" ref="B4554">INDEX(JIS一覧!$A$1:$CQ$95, VALUE(LEFT(F4554, 2))+1, VALUE(RIGHT(F4554, 2))+1)</f>
        <v>涕</v>
      </c>
      <c r="E4554" s="1">
        <f t="shared" si="360"/>
        <v>502</v>
      </c>
      <c r="F4554" s="7">
        <v>6224</v>
      </c>
      <c r="G4554" s="9" t="str" cm="1">
        <f t="array" ref="G4554">IF(LEN(F4554)=4,"1-"&amp;LEFT(F4554,2)&amp;"-"&amp;RIGHT(F4554,2),IF(AND(F4554="",B4554&lt;&gt;""),FindJISCoordinate(B4554),"No Code"))</f>
        <v>1-62-24</v>
      </c>
      <c r="H4554" s="3">
        <f t="shared" si="361"/>
        <v>28053</v>
      </c>
      <c r="I4554" s="3" t="str">
        <f t="shared" ref="I4554:I4617" si="363">IFERROR("U+"&amp;DEC2HEX(H4554),"")</f>
        <v>U+6D95</v>
      </c>
      <c r="J4554" s="3" t="str">
        <f t="shared" ref="J4554:J4617" si="364">IFERROR(_xlfn.UNICHAR(H4554),"")</f>
        <v>涕</v>
      </c>
      <c r="K4554" s="3" t="b">
        <f t="shared" si="362"/>
        <v>1</v>
      </c>
    </row>
    <row r="4555" spans="2:11" x14ac:dyDescent="0.4">
      <c r="B4555" s="2" t="str" cm="1">
        <f t="array" ref="B4555">INDEX(JIS一覧!$A$1:$CQ$95, VALUE(LEFT(F4555, 2))+1, VALUE(RIGHT(F4555, 2))+1)</f>
        <v>逓</v>
      </c>
      <c r="E4555" s="1">
        <f t="shared" si="360"/>
        <v>502</v>
      </c>
      <c r="F4555" s="7">
        <v>3694</v>
      </c>
      <c r="G4555" s="9" t="str" cm="1">
        <f t="array" ref="G4555">IF(LEN(F4555)=4,"1-"&amp;LEFT(F4555,2)&amp;"-"&amp;RIGHT(F4555,2),IF(AND(F4555="",B4555&lt;&gt;""),FindJISCoordinate(B4555),"No Code"))</f>
        <v>1-36-94</v>
      </c>
      <c r="H4555" s="3">
        <f t="shared" si="361"/>
        <v>36883</v>
      </c>
      <c r="I4555" s="3" t="str">
        <f t="shared" si="363"/>
        <v>U+9013</v>
      </c>
      <c r="J4555" s="3" t="str">
        <f t="shared" si="364"/>
        <v>逓</v>
      </c>
      <c r="K4555" s="3" t="b">
        <f t="shared" si="362"/>
        <v>1</v>
      </c>
    </row>
    <row r="4556" spans="2:11" x14ac:dyDescent="0.4">
      <c r="B4556" s="2" t="str" cm="1">
        <f t="array" ref="B4556">INDEX(JIS一覧!$A$1:$CQ$95, VALUE(LEFT(F4556, 2))+1, VALUE(RIGHT(F4556, 2))+1)</f>
        <v>遞</v>
      </c>
      <c r="C4556" t="s">
        <v>12231</v>
      </c>
      <c r="E4556" s="1">
        <f t="shared" si="360"/>
        <v>502</v>
      </c>
      <c r="F4556" s="7">
        <v>7810</v>
      </c>
      <c r="G4556" s="9" t="str" cm="1">
        <f t="array" ref="G4556">IF(LEN(F4556)=4,"1-"&amp;LEFT(F4556,2)&amp;"-"&amp;RIGHT(F4556,2),IF(AND(F4556="",B4556&lt;&gt;""),FindJISCoordinate(B4556),"No Code"))</f>
        <v>1-78-10</v>
      </c>
      <c r="H4556" s="3">
        <f t="shared" si="361"/>
        <v>36958</v>
      </c>
      <c r="I4556" s="3" t="str">
        <f t="shared" si="363"/>
        <v>U+905E</v>
      </c>
      <c r="J4556" s="3" t="str">
        <f t="shared" si="364"/>
        <v>遞</v>
      </c>
      <c r="K4556" s="3" t="b">
        <f t="shared" si="362"/>
        <v>1</v>
      </c>
    </row>
    <row r="4557" spans="2:11" x14ac:dyDescent="0.4">
      <c r="B4557" s="2" t="str" cm="1">
        <f t="array" ref="B4557">INDEX(JIS一覧!$A$1:$CQ$95, VALUE(LEFT(F4557, 2))+1, VALUE(RIGHT(F4557, 2))+1)</f>
        <v>釘</v>
      </c>
      <c r="E4557" s="1">
        <f t="shared" si="360"/>
        <v>502</v>
      </c>
      <c r="F4557" s="7">
        <v>3703</v>
      </c>
      <c r="G4557" s="9" t="str" cm="1">
        <f t="array" ref="G4557">IF(LEN(F4557)=4,"1-"&amp;LEFT(F4557,2)&amp;"-"&amp;RIGHT(F4557,2),IF(AND(F4557="",B4557&lt;&gt;""),FindJISCoordinate(B4557),"No Code"))</f>
        <v>1-37-03</v>
      </c>
      <c r="H4557" s="3">
        <f t="shared" si="361"/>
        <v>37336</v>
      </c>
      <c r="I4557" s="3" t="str">
        <f t="shared" si="363"/>
        <v>U+91D8</v>
      </c>
      <c r="J4557" s="3" t="str">
        <f t="shared" si="364"/>
        <v>釘</v>
      </c>
      <c r="K4557" s="3" t="b">
        <f t="shared" si="362"/>
        <v>1</v>
      </c>
    </row>
    <row r="4558" spans="2:11" x14ac:dyDescent="0.4">
      <c r="B4558" s="2" t="str" cm="1">
        <f t="array" ref="B4558">INDEX(JIS一覧!$A$1:$CQ$95, VALUE(LEFT(F4558, 2))+1, VALUE(RIGHT(F4558, 2))+1)</f>
        <v>停</v>
      </c>
      <c r="E4558" s="1">
        <f t="shared" si="360"/>
        <v>502</v>
      </c>
      <c r="F4558" s="7">
        <v>3668</v>
      </c>
      <c r="G4558" s="9" t="str" cm="1">
        <f t="array" ref="G4558">IF(LEN(F4558)=4,"1-"&amp;LEFT(F4558,2)&amp;"-"&amp;RIGHT(F4558,2),IF(AND(F4558="",B4558&lt;&gt;""),FindJISCoordinate(B4558),"No Code"))</f>
        <v>1-36-68</v>
      </c>
      <c r="H4558" s="3">
        <f t="shared" si="361"/>
        <v>20572</v>
      </c>
      <c r="I4558" s="3" t="str">
        <f t="shared" si="363"/>
        <v>U+505C</v>
      </c>
      <c r="J4558" s="3" t="str">
        <f t="shared" si="364"/>
        <v>停</v>
      </c>
      <c r="K4558" s="3" t="b">
        <f t="shared" si="362"/>
        <v>1</v>
      </c>
    </row>
    <row r="4559" spans="2:11" x14ac:dyDescent="0.4">
      <c r="B4559" s="2" t="str" cm="1">
        <f t="array" ref="B4559">INDEX(JIS一覧!$A$1:$CQ$95, VALUE(LEFT(F4559, 2))+1, VALUE(RIGHT(F4559, 2))+1)</f>
        <v>偵</v>
      </c>
      <c r="E4559" s="1">
        <f t="shared" si="360"/>
        <v>502</v>
      </c>
      <c r="F4559" s="7">
        <v>3669</v>
      </c>
      <c r="G4559" s="9" t="str" cm="1">
        <f t="array" ref="G4559">IF(LEN(F4559)=4,"1-"&amp;LEFT(F4559,2)&amp;"-"&amp;RIGHT(F4559,2),IF(AND(F4559="",B4559&lt;&gt;""),FindJISCoordinate(B4559),"No Code"))</f>
        <v>1-36-69</v>
      </c>
      <c r="H4559" s="3">
        <f t="shared" si="361"/>
        <v>20597</v>
      </c>
      <c r="I4559" s="3" t="str">
        <f t="shared" si="363"/>
        <v>U+5075</v>
      </c>
      <c r="J4559" s="3" t="str">
        <f t="shared" si="364"/>
        <v>偵</v>
      </c>
      <c r="K4559" s="3" t="b">
        <f t="shared" si="362"/>
        <v>1</v>
      </c>
    </row>
    <row r="4560" spans="2:11" x14ac:dyDescent="0.4">
      <c r="B4560" s="2" t="str" cm="1">
        <f t="array" ref="B4560">INDEX(JIS一覧!$A$1:$CQ$95, VALUE(LEFT(F4560, 2))+1, VALUE(RIGHT(F4560, 2))+1)</f>
        <v>梯</v>
      </c>
      <c r="E4560" s="1">
        <f t="shared" si="360"/>
        <v>502</v>
      </c>
      <c r="F4560" s="7">
        <v>3684</v>
      </c>
      <c r="G4560" s="9" t="str" cm="1">
        <f t="array" ref="G4560">IF(LEN(F4560)=4,"1-"&amp;LEFT(F4560,2)&amp;"-"&amp;RIGHT(F4560,2),IF(AND(F4560="",B4560&lt;&gt;""),FindJISCoordinate(B4560),"No Code"))</f>
        <v>1-36-84</v>
      </c>
      <c r="H4560" s="3">
        <f t="shared" si="361"/>
        <v>26799</v>
      </c>
      <c r="I4560" s="3" t="str">
        <f t="shared" si="363"/>
        <v>U+68AF</v>
      </c>
      <c r="J4560" s="3" t="str">
        <f t="shared" si="364"/>
        <v>梯</v>
      </c>
      <c r="K4560" s="3" t="b">
        <f t="shared" si="362"/>
        <v>1</v>
      </c>
    </row>
    <row r="4561" spans="2:11" x14ac:dyDescent="0.4">
      <c r="B4561" s="2" t="str" cm="1">
        <f t="array" ref="B4561">INDEX(JIS一覧!$A$1:$CQ$95, VALUE(LEFT(F4561, 2))+1, VALUE(RIGHT(F4561, 2))+1)</f>
        <v>梃</v>
      </c>
      <c r="E4561" s="1">
        <f t="shared" si="360"/>
        <v>502</v>
      </c>
      <c r="F4561" s="7">
        <v>5976</v>
      </c>
      <c r="G4561" s="9" t="str" cm="1">
        <f t="array" ref="G4561">IF(LEN(F4561)=4,"1-"&amp;LEFT(F4561,2)&amp;"-"&amp;RIGHT(F4561,2),IF(AND(F4561="",B4561&lt;&gt;""),FindJISCoordinate(B4561),"No Code"))</f>
        <v>1-59-76</v>
      </c>
      <c r="H4561" s="3">
        <f t="shared" si="361"/>
        <v>26755</v>
      </c>
      <c r="I4561" s="3" t="str">
        <f t="shared" si="363"/>
        <v>U+6883</v>
      </c>
      <c r="J4561" s="3" t="str">
        <f t="shared" si="364"/>
        <v>梃</v>
      </c>
      <c r="K4561" s="3" t="b">
        <f t="shared" si="362"/>
        <v>1</v>
      </c>
    </row>
    <row r="4562" spans="2:11" x14ac:dyDescent="0.4">
      <c r="B4562" s="2" t="str" cm="1">
        <f t="array" ref="B4562">INDEX(JIS一覧!$A$1:$CQ$95, VALUE(LEFT(F4562, 2))+1, VALUE(RIGHT(F4562, 2))+1)</f>
        <v>羝</v>
      </c>
      <c r="E4562" s="1">
        <f t="shared" si="360"/>
        <v>502</v>
      </c>
      <c r="F4562" s="7">
        <v>7024</v>
      </c>
      <c r="G4562" s="9" t="str" cm="1">
        <f t="array" ref="G4562">IF(LEN(F4562)=4,"1-"&amp;LEFT(F4562,2)&amp;"-"&amp;RIGHT(F4562,2),IF(AND(F4562="",B4562&lt;&gt;""),FindJISCoordinate(B4562),"No Code"))</f>
        <v>1-70-24</v>
      </c>
      <c r="H4562" s="3">
        <f t="shared" si="361"/>
        <v>32669</v>
      </c>
      <c r="I4562" s="3" t="str">
        <f t="shared" si="363"/>
        <v>U+7F9D</v>
      </c>
      <c r="J4562" s="3" t="str">
        <f t="shared" si="364"/>
        <v>羝</v>
      </c>
      <c r="K4562" s="3" t="b">
        <f t="shared" si="362"/>
        <v>1</v>
      </c>
    </row>
    <row r="4563" spans="2:11" x14ac:dyDescent="0.4">
      <c r="B4563" s="2" t="str" cm="1">
        <f t="array" ref="B4563">INDEX(JIS一覧!$A$1:$CQ$95, VALUE(LEFT(F4563, 2))+1, VALUE(RIGHT(F4563, 2))+1)</f>
        <v>逞</v>
      </c>
      <c r="E4563" s="1">
        <f t="shared" si="360"/>
        <v>502</v>
      </c>
      <c r="F4563" s="7">
        <v>7787</v>
      </c>
      <c r="G4563" s="9" t="str" cm="1">
        <f t="array" ref="G4563">IF(LEN(F4563)=4,"1-"&amp;LEFT(F4563,2)&amp;"-"&amp;RIGHT(F4563,2),IF(AND(F4563="",B4563&lt;&gt;""),FindJISCoordinate(B4563),"No Code"))</f>
        <v>1-77-87</v>
      </c>
      <c r="H4563" s="3">
        <f t="shared" si="361"/>
        <v>36894</v>
      </c>
      <c r="I4563" s="3" t="str">
        <f t="shared" si="363"/>
        <v>U+901E</v>
      </c>
      <c r="J4563" s="3" t="str">
        <f t="shared" si="364"/>
        <v>逞</v>
      </c>
      <c r="K4563" s="3" t="b">
        <f t="shared" si="362"/>
        <v>1</v>
      </c>
    </row>
    <row r="4564" spans="2:11" x14ac:dyDescent="0.4">
      <c r="B4564" s="2"/>
      <c r="C4564" t="s">
        <v>12232</v>
      </c>
      <c r="E4564" s="1">
        <f t="shared" si="360"/>
        <v>502</v>
      </c>
      <c r="G4564" s="9" t="str" cm="1">
        <f t="array" ref="G4564">IF(LEN(F4564)=4,"1-"&amp;LEFT(F4564,2)&amp;"-"&amp;RIGHT(F4564,2),IF(AND(F4564="",B4564&lt;&gt;""),FindJISCoordinate(B4564),"No Code"))</f>
        <v>No Code</v>
      </c>
      <c r="H4564" s="3" t="str">
        <f t="shared" si="361"/>
        <v/>
      </c>
      <c r="I4564" s="3" t="str">
        <f t="shared" si="363"/>
        <v/>
      </c>
      <c r="J4564" s="3" t="str">
        <f t="shared" si="364"/>
        <v/>
      </c>
      <c r="K4564" s="3" t="b">
        <f t="shared" si="362"/>
        <v>1</v>
      </c>
    </row>
    <row r="4565" spans="2:11" x14ac:dyDescent="0.4">
      <c r="B4565" s="2" t="str" cm="1">
        <f t="array" ref="B4565">INDEX(JIS一覧!$A$1:$CQ$95, VALUE(LEFT(F4565, 2))+1, VALUE(RIGHT(F4565, 2))+1)</f>
        <v>啼</v>
      </c>
      <c r="E4565" s="1">
        <f t="shared" si="360"/>
        <v>502</v>
      </c>
      <c r="F4565" s="7">
        <v>5138</v>
      </c>
      <c r="G4565" s="9" t="str" cm="1">
        <f t="array" ref="G4565">IF(LEN(F4565)=4,"1-"&amp;LEFT(F4565,2)&amp;"-"&amp;RIGHT(F4565,2),IF(AND(F4565="",B4565&lt;&gt;""),FindJISCoordinate(B4565),"No Code"))</f>
        <v>1-51-38</v>
      </c>
      <c r="H4565" s="3">
        <f t="shared" si="361"/>
        <v>21884</v>
      </c>
      <c r="I4565" s="3" t="str">
        <f t="shared" si="363"/>
        <v>U+557C</v>
      </c>
      <c r="J4565" s="3" t="str">
        <f t="shared" si="364"/>
        <v>啼</v>
      </c>
      <c r="K4565" s="3" t="b">
        <f t="shared" si="362"/>
        <v>1</v>
      </c>
    </row>
    <row r="4566" spans="2:11" x14ac:dyDescent="0.4">
      <c r="B4566" s="2" t="str" cm="1">
        <f t="array" ref="B4566">INDEX(JIS一覧!$A$1:$CQ$95, VALUE(LEFT(F4566, 2))+1, VALUE(RIGHT(F4566, 2))+1)</f>
        <v>堤</v>
      </c>
      <c r="E4566" s="1">
        <f t="shared" si="360"/>
        <v>502</v>
      </c>
      <c r="F4566" s="7">
        <v>3673</v>
      </c>
      <c r="G4566" s="9" t="str" cm="1">
        <f t="array" ref="G4566">IF(LEN(F4566)=4,"1-"&amp;LEFT(F4566,2)&amp;"-"&amp;RIGHT(F4566,2),IF(AND(F4566="",B4566&lt;&gt;""),FindJISCoordinate(B4566),"No Code"))</f>
        <v>1-36-73</v>
      </c>
      <c r="H4566" s="3">
        <f t="shared" si="361"/>
        <v>22564</v>
      </c>
      <c r="I4566" s="3" t="str">
        <f t="shared" si="363"/>
        <v>U+5824</v>
      </c>
      <c r="J4566" s="3" t="str">
        <f t="shared" si="364"/>
        <v>堤</v>
      </c>
      <c r="K4566" s="3" t="b">
        <f t="shared" si="362"/>
        <v>1</v>
      </c>
    </row>
    <row r="4567" spans="2:11" x14ac:dyDescent="0.4">
      <c r="B4567" s="2" t="str" cm="1">
        <f t="array" ref="B4567">INDEX(JIS一覧!$A$1:$CQ$95, VALUE(LEFT(F4567, 2))+1, VALUE(RIGHT(F4567, 2))+1)</f>
        <v>幀</v>
      </c>
      <c r="E4567" s="1">
        <f t="shared" si="360"/>
        <v>502</v>
      </c>
      <c r="F4567" s="7">
        <v>5476</v>
      </c>
      <c r="G4567" s="9" t="str" cm="1">
        <f t="array" ref="G4567">IF(LEN(F4567)=4,"1-"&amp;LEFT(F4567,2)&amp;"-"&amp;RIGHT(F4567,2),IF(AND(F4567="",B4567&lt;&gt;""),FindJISCoordinate(B4567),"No Code"))</f>
        <v>1-54-76</v>
      </c>
      <c r="H4567" s="3">
        <f t="shared" si="361"/>
        <v>24128</v>
      </c>
      <c r="I4567" s="3" t="str">
        <f t="shared" si="363"/>
        <v>U+5E40</v>
      </c>
      <c r="J4567" s="3" t="str">
        <f t="shared" si="364"/>
        <v>幀</v>
      </c>
      <c r="K4567" s="3" t="b">
        <f t="shared" si="362"/>
        <v>1</v>
      </c>
    </row>
    <row r="4568" spans="2:11" x14ac:dyDescent="0.4">
      <c r="B4568" s="2" t="str" cm="1">
        <f t="array" ref="B4568">INDEX(JIS一覧!$A$1:$CQ$95, VALUE(LEFT(F4568, 2))+1, VALUE(RIGHT(F4568, 2))+1)</f>
        <v>提</v>
      </c>
      <c r="E4568" s="1">
        <f t="shared" si="360"/>
        <v>502</v>
      </c>
      <c r="F4568" s="7">
        <v>3683</v>
      </c>
      <c r="G4568" s="9" t="str" cm="1">
        <f t="array" ref="G4568">IF(LEN(F4568)=4,"1-"&amp;LEFT(F4568,2)&amp;"-"&amp;RIGHT(F4568,2),IF(AND(F4568="",B4568&lt;&gt;""),FindJISCoordinate(B4568),"No Code"))</f>
        <v>1-36-83</v>
      </c>
      <c r="H4568" s="3">
        <f t="shared" si="361"/>
        <v>25552</v>
      </c>
      <c r="I4568" s="3" t="str">
        <f t="shared" si="363"/>
        <v>U+63D0</v>
      </c>
      <c r="J4568" s="3" t="str">
        <f t="shared" si="364"/>
        <v>提</v>
      </c>
      <c r="K4568" s="3" t="b">
        <f t="shared" si="362"/>
        <v>1</v>
      </c>
    </row>
    <row r="4569" spans="2:11" x14ac:dyDescent="0.4">
      <c r="B4569" s="2" t="str" cm="1">
        <f t="array" ref="B4569">INDEX(JIS一覧!$A$1:$CQ$95, VALUE(LEFT(F4569, 2))+1, VALUE(RIGHT(F4569, 2))+1)</f>
        <v>棣</v>
      </c>
      <c r="E4569" s="1">
        <f t="shared" si="360"/>
        <v>502</v>
      </c>
      <c r="F4569" s="7">
        <v>6008</v>
      </c>
      <c r="G4569" s="9" t="str" cm="1">
        <f t="array" ref="G4569">IF(LEN(F4569)=4,"1-"&amp;LEFT(F4569,2)&amp;"-"&amp;RIGHT(F4569,2),IF(AND(F4569="",B4569&lt;&gt;""),FindJISCoordinate(B4569),"No Code"))</f>
        <v>1-60-08</v>
      </c>
      <c r="H4569" s="3">
        <f t="shared" si="361"/>
        <v>26851</v>
      </c>
      <c r="I4569" s="3" t="str">
        <f t="shared" si="363"/>
        <v>U+68E3</v>
      </c>
      <c r="J4569" s="3" t="str">
        <f t="shared" si="364"/>
        <v>棣</v>
      </c>
      <c r="K4569" s="3" t="b">
        <f t="shared" si="362"/>
        <v>1</v>
      </c>
    </row>
    <row r="4570" spans="2:11" x14ac:dyDescent="0.4">
      <c r="B4570" s="2" t="str" cm="1">
        <f t="array" ref="B4570">INDEX(JIS一覧!$A$1:$CQ$95, VALUE(LEFT(F4570, 2))+1, VALUE(RIGHT(F4570, 2))+1)</f>
        <v>渟</v>
      </c>
      <c r="E4570" s="1">
        <f t="shared" si="360"/>
        <v>502</v>
      </c>
      <c r="F4570" s="7">
        <v>6259</v>
      </c>
      <c r="G4570" s="9" t="str" cm="1">
        <f t="array" ref="G4570">IF(LEN(F4570)=4,"1-"&amp;LEFT(F4570,2)&amp;"-"&amp;RIGHT(F4570,2),IF(AND(F4570="",B4570&lt;&gt;""),FindJISCoordinate(B4570),"No Code"))</f>
        <v>1-62-59</v>
      </c>
      <c r="H4570" s="3">
        <f t="shared" si="361"/>
        <v>28191</v>
      </c>
      <c r="I4570" s="3" t="str">
        <f t="shared" si="363"/>
        <v>U+6E1F</v>
      </c>
      <c r="J4570" s="3" t="str">
        <f t="shared" si="364"/>
        <v>渟</v>
      </c>
      <c r="K4570" s="3" t="b">
        <f t="shared" si="362"/>
        <v>1</v>
      </c>
    </row>
    <row r="4571" spans="2:11" x14ac:dyDescent="0.4">
      <c r="B4571" s="2" t="str" cm="1">
        <f t="array" ref="B4571">INDEX(JIS一覧!$A$1:$CQ$95, VALUE(LEFT(F4571, 2))+1, VALUE(RIGHT(F4571, 2))+1)</f>
        <v>睇</v>
      </c>
      <c r="E4571" s="1">
        <f t="shared" si="360"/>
        <v>502</v>
      </c>
      <c r="F4571" s="7">
        <v>6641</v>
      </c>
      <c r="G4571" s="9" t="str" cm="1">
        <f t="array" ref="G4571">IF(LEN(F4571)=4,"1-"&amp;LEFT(F4571,2)&amp;"-"&amp;RIGHT(F4571,2),IF(AND(F4571="",B4571&lt;&gt;""),FindJISCoordinate(B4571),"No Code"))</f>
        <v>1-66-41</v>
      </c>
      <c r="H4571" s="3">
        <f t="shared" si="361"/>
        <v>30535</v>
      </c>
      <c r="I4571" s="3" t="str">
        <f t="shared" si="363"/>
        <v>U+7747</v>
      </c>
      <c r="J4571" s="3" t="str">
        <f t="shared" si="364"/>
        <v>睇</v>
      </c>
      <c r="K4571" s="3" t="b">
        <f t="shared" si="362"/>
        <v>1</v>
      </c>
    </row>
    <row r="4572" spans="2:11" x14ac:dyDescent="0.4">
      <c r="B4572" s="2" t="str" cm="1">
        <f t="array" ref="B4572">INDEX(JIS一覧!$A$1:$CQ$95, VALUE(LEFT(F4572, 2))+1, VALUE(RIGHT(F4572, 2))+1)</f>
        <v>程</v>
      </c>
      <c r="E4572" s="1">
        <f t="shared" si="360"/>
        <v>502</v>
      </c>
      <c r="F4572" s="7">
        <v>3688</v>
      </c>
      <c r="G4572" s="9" t="str" cm="1">
        <f t="array" ref="G4572">IF(LEN(F4572)=4,"1-"&amp;LEFT(F4572,2)&amp;"-"&amp;RIGHT(F4572,2),IF(AND(F4572="",B4572&lt;&gt;""),FindJISCoordinate(B4572),"No Code"))</f>
        <v>1-36-88</v>
      </c>
      <c r="H4572" s="3">
        <f t="shared" si="361"/>
        <v>31243</v>
      </c>
      <c r="I4572" s="3" t="str">
        <f t="shared" si="363"/>
        <v>U+7A0B</v>
      </c>
      <c r="J4572" s="3" t="str">
        <f t="shared" si="364"/>
        <v>程</v>
      </c>
      <c r="K4572" s="3" t="b">
        <f t="shared" si="362"/>
        <v>1</v>
      </c>
    </row>
    <row r="4573" spans="2:11" x14ac:dyDescent="0.4">
      <c r="B4573" s="2"/>
      <c r="C4573" t="s">
        <v>12233</v>
      </c>
      <c r="E4573" s="1">
        <f t="shared" si="360"/>
        <v>502</v>
      </c>
      <c r="G4573" s="9" t="str" cm="1">
        <f t="array" ref="G4573">IF(LEN(F4573)=4,"1-"&amp;LEFT(F4573,2)&amp;"-"&amp;RIGHT(F4573,2),IF(AND(F4573="",B4573&lt;&gt;""),FindJISCoordinate(B4573),"No Code"))</f>
        <v>No Code</v>
      </c>
      <c r="H4573" s="3" t="str">
        <f t="shared" si="361"/>
        <v/>
      </c>
      <c r="I4573" s="3" t="str">
        <f t="shared" si="363"/>
        <v/>
      </c>
      <c r="J4573" s="3" t="str">
        <f t="shared" si="364"/>
        <v/>
      </c>
      <c r="K4573" s="3" t="b">
        <f t="shared" si="362"/>
        <v>1</v>
      </c>
    </row>
    <row r="4574" spans="2:11" x14ac:dyDescent="0.4">
      <c r="B4574" s="2" t="str" cm="1">
        <f t="array" ref="B4574">INDEX(JIS一覧!$A$1:$CQ$95, VALUE(LEFT(F4574, 2))+1, VALUE(RIGHT(F4574, 2))+1)</f>
        <v>裎</v>
      </c>
      <c r="E4574" s="1">
        <f t="shared" si="360"/>
        <v>502</v>
      </c>
      <c r="F4574" s="7">
        <v>9175</v>
      </c>
      <c r="G4574" s="9" t="str" cm="1">
        <f t="array" ref="G4574">IF(LEN(F4574)=4,"1-"&amp;LEFT(F4574,2)&amp;"-"&amp;RIGHT(F4574,2),IF(AND(F4574="",B4574&lt;&gt;""),FindJISCoordinate(B4574),"No Code"))</f>
        <v>1-91-75</v>
      </c>
      <c r="H4574" s="3">
        <f t="shared" si="361"/>
        <v>35022</v>
      </c>
      <c r="I4574" s="3" t="str">
        <f t="shared" si="363"/>
        <v>U+88CE</v>
      </c>
      <c r="J4574" s="3" t="str">
        <f t="shared" si="364"/>
        <v>裎</v>
      </c>
      <c r="K4574" s="3" t="b">
        <f t="shared" si="362"/>
        <v>1</v>
      </c>
    </row>
    <row r="4575" spans="2:11" x14ac:dyDescent="0.4">
      <c r="B4575" s="2" t="str" cm="1">
        <f t="array" ref="B4575">INDEX(JIS一覧!$A$1:$CQ$95, VALUE(LEFT(F4575, 2))+1, VALUE(RIGHT(F4575, 2))+1)</f>
        <v>觝</v>
      </c>
      <c r="E4575" s="1">
        <f t="shared" si="360"/>
        <v>502</v>
      </c>
      <c r="F4575" s="7">
        <v>7526</v>
      </c>
      <c r="G4575" s="9" t="str" cm="1">
        <f t="array" ref="G4575">IF(LEN(F4575)=4,"1-"&amp;LEFT(F4575,2)&amp;"-"&amp;RIGHT(F4575,2),IF(AND(F4575="",B4575&lt;&gt;""),FindJISCoordinate(B4575),"No Code"))</f>
        <v>1-75-26</v>
      </c>
      <c r="H4575" s="3">
        <f t="shared" si="361"/>
        <v>35293</v>
      </c>
      <c r="I4575" s="3" t="str">
        <f t="shared" si="363"/>
        <v>U+89DD</v>
      </c>
      <c r="J4575" s="3" t="str">
        <f t="shared" si="364"/>
        <v>觝</v>
      </c>
      <c r="K4575" s="3" t="b">
        <f t="shared" si="362"/>
        <v>1</v>
      </c>
    </row>
    <row r="4576" spans="2:11" x14ac:dyDescent="0.4">
      <c r="B4576" s="2" t="str" cm="1">
        <f t="array" ref="B4576">INDEX(JIS一覧!$A$1:$CQ$95, VALUE(LEFT(F4576, 2))+1, VALUE(RIGHT(F4576, 2))+1)</f>
        <v>詆</v>
      </c>
      <c r="E4576" s="1">
        <f t="shared" si="360"/>
        <v>502</v>
      </c>
      <c r="F4576" s="7">
        <v>7541</v>
      </c>
      <c r="G4576" s="9" t="str" cm="1">
        <f t="array" ref="G4576">IF(LEN(F4576)=4,"1-"&amp;LEFT(F4576,2)&amp;"-"&amp;RIGHT(F4576,2),IF(AND(F4576="",B4576&lt;&gt;""),FindJISCoordinate(B4576),"No Code"))</f>
        <v>1-75-41</v>
      </c>
      <c r="H4576" s="3">
        <f t="shared" si="361"/>
        <v>35398</v>
      </c>
      <c r="I4576" s="3" t="str">
        <f t="shared" si="363"/>
        <v>U+8A46</v>
      </c>
      <c r="J4576" s="3" t="str">
        <f t="shared" si="364"/>
        <v>詆</v>
      </c>
      <c r="K4576" s="3" t="b">
        <f t="shared" si="362"/>
        <v>1</v>
      </c>
    </row>
    <row r="4577" spans="2:11" x14ac:dyDescent="0.4">
      <c r="B4577" s="2" t="str" cm="1">
        <f t="array" ref="B4577">INDEX(JIS一覧!$A$1:$CQ$95, VALUE(LEFT(F4577, 2))+1, VALUE(RIGHT(F4577, 2))+1)</f>
        <v>碇</v>
      </c>
      <c r="E4577" s="1">
        <f t="shared" si="360"/>
        <v>502</v>
      </c>
      <c r="F4577" s="7">
        <v>3686</v>
      </c>
      <c r="G4577" s="9" t="str" cm="1">
        <f t="array" ref="G4577">IF(LEN(F4577)=4,"1-"&amp;LEFT(F4577,2)&amp;"-"&amp;RIGHT(F4577,2),IF(AND(F4577="",B4577&lt;&gt;""),FindJISCoordinate(B4577),"No Code"))</f>
        <v>1-36-86</v>
      </c>
      <c r="H4577" s="3">
        <f t="shared" si="361"/>
        <v>30855</v>
      </c>
      <c r="I4577" s="3" t="str">
        <f t="shared" si="363"/>
        <v>U+7887</v>
      </c>
      <c r="J4577" s="3" t="str">
        <f t="shared" si="364"/>
        <v>碇</v>
      </c>
      <c r="K4577" s="3" t="b">
        <f t="shared" si="362"/>
        <v>1</v>
      </c>
    </row>
    <row r="4578" spans="2:11" x14ac:dyDescent="0.4">
      <c r="B4578" s="2" t="str" cm="1">
        <f t="array" ref="B4578">INDEX(JIS一覧!$A$1:$CQ$95, VALUE(LEFT(F4578, 2))+1, VALUE(RIGHT(F4578, 2))+1)</f>
        <v>禎</v>
      </c>
      <c r="E4578" s="1">
        <f t="shared" si="360"/>
        <v>502</v>
      </c>
      <c r="F4578" s="7">
        <v>3687</v>
      </c>
      <c r="G4578" s="9" t="str" cm="1">
        <f t="array" ref="G4578">IF(LEN(F4578)=4,"1-"&amp;LEFT(F4578,2)&amp;"-"&amp;RIGHT(F4578,2),IF(AND(F4578="",B4578&lt;&gt;""),FindJISCoordinate(B4578),"No Code"))</f>
        <v>1-36-87</v>
      </c>
      <c r="H4578" s="3">
        <f t="shared" si="361"/>
        <v>31118</v>
      </c>
      <c r="I4578" s="3" t="str">
        <f t="shared" si="363"/>
        <v>U+798E</v>
      </c>
      <c r="J4578" s="3" t="str">
        <f t="shared" si="364"/>
        <v>禎</v>
      </c>
      <c r="K4578" s="3" t="b">
        <f t="shared" si="362"/>
        <v>1</v>
      </c>
    </row>
    <row r="4579" spans="2:11" x14ac:dyDescent="0.4">
      <c r="B4579" s="2" t="str" cm="1">
        <f t="array" ref="B4579">INDEX(JIS一覧!$A$1:$CQ$95, VALUE(LEFT(F4579, 2))+1, VALUE(RIGHT(F4579, 2))+1)</f>
        <v>禎</v>
      </c>
      <c r="C4579" t="s">
        <v>12234</v>
      </c>
      <c r="E4579" s="1">
        <f t="shared" si="360"/>
        <v>502</v>
      </c>
      <c r="F4579" s="7">
        <v>8932</v>
      </c>
      <c r="G4579" s="9" t="str" cm="1">
        <f t="array" ref="G4579">IF(LEN(F4579)=4,"1-"&amp;LEFT(F4579,2)&amp;"-"&amp;RIGHT(F4579,2),IF(AND(F4579="",B4579&lt;&gt;""),FindJISCoordinate(B4579),"No Code"))</f>
        <v>1-89-32</v>
      </c>
      <c r="H4579" s="3">
        <f t="shared" si="361"/>
        <v>64083</v>
      </c>
      <c r="I4579" s="3" t="str">
        <f t="shared" si="363"/>
        <v>U+FA53</v>
      </c>
      <c r="J4579" s="3" t="str">
        <f t="shared" si="364"/>
        <v>禎</v>
      </c>
      <c r="K4579" s="3" t="b">
        <f t="shared" si="362"/>
        <v>1</v>
      </c>
    </row>
    <row r="4580" spans="2:11" x14ac:dyDescent="0.4">
      <c r="B4580" s="2" t="str" cm="1">
        <f t="array" ref="B4580">INDEX(JIS一覧!$A$1:$CQ$95, VALUE(LEFT(F4580, 2))+1, VALUE(RIGHT(F4580, 2))+1)</f>
        <v>艇</v>
      </c>
      <c r="E4580" s="1">
        <f t="shared" si="360"/>
        <v>502</v>
      </c>
      <c r="F4580" s="7">
        <v>3690</v>
      </c>
      <c r="G4580" s="9" t="str" cm="1">
        <f t="array" ref="G4580">IF(LEN(F4580)=4,"1-"&amp;LEFT(F4580,2)&amp;"-"&amp;RIGHT(F4580,2),IF(AND(F4580="",B4580&lt;&gt;""),FindJISCoordinate(B4580),"No Code"))</f>
        <v>1-36-90</v>
      </c>
      <c r="H4580" s="3">
        <f t="shared" si="361"/>
        <v>33351</v>
      </c>
      <c r="I4580" s="3" t="str">
        <f t="shared" si="363"/>
        <v>U+8247</v>
      </c>
      <c r="J4580" s="3" t="str">
        <f t="shared" si="364"/>
        <v>艇</v>
      </c>
      <c r="K4580" s="3" t="b">
        <f t="shared" si="362"/>
        <v>1</v>
      </c>
    </row>
    <row r="4581" spans="2:11" x14ac:dyDescent="0.4">
      <c r="B4581" s="1" t="s">
        <v>7426</v>
      </c>
      <c r="E4581" s="1">
        <f t="shared" si="360"/>
        <v>502</v>
      </c>
      <c r="G4581" s="9" t="str" cm="1">
        <f t="array" ref="G4581">IF(LEN(F4581)=4,"1-"&amp;LEFT(F4581,2)&amp;"-"&amp;RIGHT(F4581,2),IF(AND(F4581="",B4581&lt;&gt;""),FindJISCoordinate(B4581),"No Code"))</f>
        <v>2-87-52</v>
      </c>
      <c r="H4581" s="3">
        <f t="shared" si="361"/>
        <v>34579</v>
      </c>
      <c r="I4581" s="3" t="str">
        <f t="shared" si="363"/>
        <v>U+8713</v>
      </c>
      <c r="J4581" s="3" t="str">
        <f t="shared" si="364"/>
        <v>蜓</v>
      </c>
      <c r="K4581" s="3" t="b">
        <f t="shared" si="362"/>
        <v>1</v>
      </c>
    </row>
    <row r="4582" spans="2:11" x14ac:dyDescent="0.4">
      <c r="B4582" s="2" t="str" cm="1">
        <f t="array" ref="B4582">INDEX(JIS一覧!$A$1:$CQ$95, VALUE(LEFT(F4582, 2))+1, VALUE(RIGHT(F4582, 2))+1)</f>
        <v>遉</v>
      </c>
      <c r="E4582" s="1">
        <f t="shared" si="360"/>
        <v>502</v>
      </c>
      <c r="F4582" s="7">
        <v>7806</v>
      </c>
      <c r="G4582" s="9" t="str" cm="1">
        <f t="array" ref="G4582">IF(LEN(F4582)=4,"1-"&amp;LEFT(F4582,2)&amp;"-"&amp;RIGHT(F4582,2),IF(AND(F4582="",B4582&lt;&gt;""),FindJISCoordinate(B4582),"No Code"))</f>
        <v>1-78-06</v>
      </c>
      <c r="H4582" s="3">
        <f t="shared" si="361"/>
        <v>36937</v>
      </c>
      <c r="I4582" s="3" t="str">
        <f t="shared" si="363"/>
        <v>U+9049</v>
      </c>
      <c r="J4582" s="3" t="str">
        <f t="shared" si="364"/>
        <v>遉</v>
      </c>
      <c r="K4582" s="3" t="b">
        <f t="shared" si="362"/>
        <v>1</v>
      </c>
    </row>
    <row r="4583" spans="2:11" x14ac:dyDescent="0.4">
      <c r="B4583" s="2" t="str" cm="1">
        <f t="array" ref="B4583">INDEX(JIS一覧!$A$1:$CQ$95, VALUE(LEFT(F4583, 2))+1, VALUE(RIGHT(F4583, 2))+1)</f>
        <v>髢</v>
      </c>
      <c r="E4583" s="1">
        <f t="shared" si="360"/>
        <v>502</v>
      </c>
      <c r="F4583" s="7">
        <v>8186</v>
      </c>
      <c r="G4583" s="9" t="str" cm="1">
        <f t="array" ref="G4583">IF(LEN(F4583)=4,"1-"&amp;LEFT(F4583,2)&amp;"-"&amp;RIGHT(F4583,2),IF(AND(F4583="",B4583&lt;&gt;""),FindJISCoordinate(B4583),"No Code"))</f>
        <v>1-81-86</v>
      </c>
      <c r="H4583" s="3">
        <f t="shared" si="361"/>
        <v>39650</v>
      </c>
      <c r="I4583" s="3" t="str">
        <f t="shared" si="363"/>
        <v>U+9AE2</v>
      </c>
      <c r="J4583" s="3" t="str">
        <f t="shared" si="364"/>
        <v>髢</v>
      </c>
      <c r="K4583" s="3" t="b">
        <f t="shared" si="362"/>
        <v>1</v>
      </c>
    </row>
    <row r="4584" spans="2:11" x14ac:dyDescent="0.4">
      <c r="B4584" s="2" t="str" cm="1">
        <f t="array" ref="B4584">INDEX(JIS一覧!$A$1:$CQ$95, VALUE(LEFT(F4584, 2))+1, VALUE(RIGHT(F4584, 2))+1)</f>
        <v>鼎</v>
      </c>
      <c r="E4584" s="1">
        <f t="shared" si="360"/>
        <v>502</v>
      </c>
      <c r="F4584" s="7">
        <v>3704</v>
      </c>
      <c r="G4584" s="9" t="str" cm="1">
        <f t="array" ref="G4584">IF(LEN(F4584)=4,"1-"&amp;LEFT(F4584,2)&amp;"-"&amp;RIGHT(F4584,2),IF(AND(F4584="",B4584&lt;&gt;""),FindJISCoordinate(B4584),"No Code"))</f>
        <v>1-37-04</v>
      </c>
      <c r="H4584" s="3">
        <f t="shared" si="361"/>
        <v>40718</v>
      </c>
      <c r="I4584" s="3" t="str">
        <f t="shared" si="363"/>
        <v>U+9F0E</v>
      </c>
      <c r="J4584" s="3" t="str">
        <f t="shared" si="364"/>
        <v>鼎</v>
      </c>
      <c r="K4584" s="3" t="b">
        <f t="shared" si="362"/>
        <v>1</v>
      </c>
    </row>
    <row r="4585" spans="2:11" x14ac:dyDescent="0.4">
      <c r="B4585" s="2" t="str" cm="1">
        <f t="array" ref="B4585">INDEX(JIS一覧!$A$1:$CQ$95, VALUE(LEFT(F4585, 2))+1, VALUE(RIGHT(F4585, 2))+1)</f>
        <v>綴</v>
      </c>
      <c r="E4585" s="1">
        <f t="shared" si="360"/>
        <v>502</v>
      </c>
      <c r="F4585" s="7">
        <v>3654</v>
      </c>
      <c r="G4585" s="9" t="str" cm="1">
        <f t="array" ref="G4585">IF(LEN(F4585)=4,"1-"&amp;LEFT(F4585,2)&amp;"-"&amp;RIGHT(F4585,2),IF(AND(F4585="",B4585&lt;&gt;""),FindJISCoordinate(B4585),"No Code"))</f>
        <v>1-36-54</v>
      </c>
      <c r="H4585" s="3">
        <f t="shared" si="361"/>
        <v>32180</v>
      </c>
      <c r="I4585" s="3" t="str">
        <f t="shared" si="363"/>
        <v>U+7DB4</v>
      </c>
      <c r="J4585" s="3" t="str">
        <f t="shared" si="364"/>
        <v>綴</v>
      </c>
      <c r="K4585" s="3" t="b">
        <f t="shared" si="362"/>
        <v>1</v>
      </c>
    </row>
    <row r="4586" spans="2:11" x14ac:dyDescent="0.4">
      <c r="B4586" s="2" t="str" cm="1">
        <f t="array" ref="B4586">INDEX(JIS一覧!$A$1:$CQ$95, VALUE(LEFT(F4586, 2))+1, VALUE(RIGHT(F4586, 2))+1)</f>
        <v>酲</v>
      </c>
      <c r="E4586" s="1">
        <f t="shared" si="360"/>
        <v>502</v>
      </c>
      <c r="F4586" s="7">
        <v>7843</v>
      </c>
      <c r="G4586" s="9" t="str" cm="1">
        <f t="array" ref="G4586">IF(LEN(F4586)=4,"1-"&amp;LEFT(F4586,2)&amp;"-"&amp;RIGHT(F4586,2),IF(AND(F4586="",B4586&lt;&gt;""),FindJISCoordinate(B4586),"No Code"))</f>
        <v>1-78-43</v>
      </c>
      <c r="H4586" s="3">
        <f t="shared" si="361"/>
        <v>37234</v>
      </c>
      <c r="I4586" s="3" t="str">
        <f t="shared" si="363"/>
        <v>U+9172</v>
      </c>
      <c r="J4586" s="3" t="str">
        <f t="shared" si="364"/>
        <v>酲</v>
      </c>
      <c r="K4586" s="3" t="b">
        <f t="shared" si="362"/>
        <v>1</v>
      </c>
    </row>
    <row r="4587" spans="2:11" x14ac:dyDescent="0.4">
      <c r="B4587" s="2" t="str" cm="1">
        <f t="array" ref="B4587">INDEX(JIS一覧!$A$1:$CQ$95, VALUE(LEFT(F4587, 2))+1, VALUE(RIGHT(F4587, 2))+1)</f>
        <v>締</v>
      </c>
      <c r="E4587" s="1">
        <f t="shared" si="360"/>
        <v>502</v>
      </c>
      <c r="F4587" s="7">
        <v>3689</v>
      </c>
      <c r="G4587" s="9" t="str" cm="1">
        <f t="array" ref="G4587">IF(LEN(F4587)=4,"1-"&amp;LEFT(F4587,2)&amp;"-"&amp;RIGHT(F4587,2),IF(AND(F4587="",B4587&lt;&gt;""),FindJISCoordinate(B4587),"No Code"))</f>
        <v>1-36-89</v>
      </c>
      <c r="H4587" s="3">
        <f t="shared" si="361"/>
        <v>32224</v>
      </c>
      <c r="I4587" s="3" t="str">
        <f t="shared" si="363"/>
        <v>U+7DE0</v>
      </c>
      <c r="J4587" s="3" t="str">
        <f t="shared" si="364"/>
        <v>締</v>
      </c>
      <c r="K4587" s="3" t="b">
        <f t="shared" si="362"/>
        <v>1</v>
      </c>
    </row>
    <row r="4588" spans="2:11" x14ac:dyDescent="0.4">
      <c r="B4588" s="2" t="str" cm="1">
        <f t="array" ref="B4588">INDEX(JIS一覧!$A$1:$CQ$95, VALUE(LEFT(F4588, 2))+1, VALUE(RIGHT(F4588, 2))+1)</f>
        <v>鄭</v>
      </c>
      <c r="E4588" s="1">
        <f t="shared" si="360"/>
        <v>502</v>
      </c>
      <c r="F4588" s="7">
        <v>3702</v>
      </c>
      <c r="G4588" s="9" t="str" cm="1">
        <f t="array" ref="G4588">IF(LEN(F4588)=4,"1-"&amp;LEFT(F4588,2)&amp;"-"&amp;RIGHT(F4588,2),IF(AND(F4588="",B4588&lt;&gt;""),FindJISCoordinate(B4588),"No Code"))</f>
        <v>1-37-02</v>
      </c>
      <c r="H4588" s="3">
        <f t="shared" si="361"/>
        <v>37165</v>
      </c>
      <c r="I4588" s="3" t="str">
        <f t="shared" si="363"/>
        <v>U+912D</v>
      </c>
      <c r="J4588" s="3" t="str">
        <f t="shared" si="364"/>
        <v>鄭</v>
      </c>
      <c r="K4588" s="3" t="b">
        <f t="shared" si="362"/>
        <v>1</v>
      </c>
    </row>
    <row r="4589" spans="2:11" x14ac:dyDescent="0.4">
      <c r="B4589" s="2"/>
      <c r="C4589" t="s">
        <v>12235</v>
      </c>
      <c r="E4589" s="1">
        <f t="shared" si="360"/>
        <v>502</v>
      </c>
      <c r="G4589" s="9" t="str" cm="1">
        <f t="array" ref="G4589">IF(LEN(F4589)=4,"1-"&amp;LEFT(F4589,2)&amp;"-"&amp;RIGHT(F4589,2),IF(AND(F4589="",B4589&lt;&gt;""),FindJISCoordinate(B4589),"No Code"))</f>
        <v>No Code</v>
      </c>
      <c r="H4589" s="3" t="str">
        <f t="shared" si="361"/>
        <v/>
      </c>
      <c r="I4589" s="3" t="str">
        <f t="shared" si="363"/>
        <v/>
      </c>
      <c r="J4589" s="3" t="str">
        <f t="shared" si="364"/>
        <v/>
      </c>
      <c r="K4589" s="3" t="b">
        <f t="shared" si="362"/>
        <v>1</v>
      </c>
    </row>
    <row r="4590" spans="2:11" x14ac:dyDescent="0.4">
      <c r="B4590" s="2" t="str" cm="1">
        <f t="array" ref="B4590">INDEX(JIS一覧!$A$1:$CQ$95, VALUE(LEFT(F4590, 2))+1, VALUE(RIGHT(F4590, 2))+1)</f>
        <v>霆</v>
      </c>
      <c r="E4590" s="1">
        <f t="shared" si="360"/>
        <v>502</v>
      </c>
      <c r="F4590" s="7">
        <v>8029</v>
      </c>
      <c r="G4590" s="9" t="str" cm="1">
        <f t="array" ref="G4590">IF(LEN(F4590)=4,"1-"&amp;LEFT(F4590,2)&amp;"-"&amp;RIGHT(F4590,2),IF(AND(F4590="",B4590&lt;&gt;""),FindJISCoordinate(B4590),"No Code"))</f>
        <v>1-80-29</v>
      </c>
      <c r="H4590" s="3">
        <f t="shared" si="361"/>
        <v>38662</v>
      </c>
      <c r="I4590" s="3" t="str">
        <f t="shared" si="363"/>
        <v>U+9706</v>
      </c>
      <c r="J4590" s="3" t="str">
        <f t="shared" si="364"/>
        <v>霆</v>
      </c>
      <c r="K4590" s="3" t="b">
        <f t="shared" si="362"/>
        <v>1</v>
      </c>
    </row>
    <row r="4591" spans="2:11" x14ac:dyDescent="0.4">
      <c r="B4591" s="2" t="str" cm="1">
        <f t="array" ref="B4591">INDEX(JIS一覧!$A$1:$CQ$95, VALUE(LEFT(F4591, 2))+1, VALUE(RIGHT(F4591, 2))+1)</f>
        <v>薙</v>
      </c>
      <c r="E4591" s="1">
        <f t="shared" si="360"/>
        <v>502</v>
      </c>
      <c r="F4591" s="7">
        <v>3869</v>
      </c>
      <c r="G4591" s="9" t="str" cm="1">
        <f t="array" ref="G4591">IF(LEN(F4591)=4,"1-"&amp;LEFT(F4591,2)&amp;"-"&amp;RIGHT(F4591,2),IF(AND(F4591="",B4591&lt;&gt;""),FindJISCoordinate(B4591),"No Code"))</f>
        <v>1-38-69</v>
      </c>
      <c r="H4591" s="3">
        <f t="shared" si="361"/>
        <v>34201</v>
      </c>
      <c r="I4591" s="3" t="str">
        <f t="shared" si="363"/>
        <v>U+8599</v>
      </c>
      <c r="J4591" s="3" t="str">
        <f t="shared" si="364"/>
        <v>薙</v>
      </c>
      <c r="K4591" s="3" t="b">
        <f t="shared" si="362"/>
        <v>1</v>
      </c>
    </row>
    <row r="4592" spans="2:11" x14ac:dyDescent="0.4">
      <c r="B4592" s="2" t="str" cm="1">
        <f t="array" ref="B4592">INDEX(JIS一覧!$A$1:$CQ$95, VALUE(LEFT(F4592, 2))+1, VALUE(RIGHT(F4592, 2))+1)</f>
        <v>諦</v>
      </c>
      <c r="E4592" s="1">
        <f t="shared" si="360"/>
        <v>502</v>
      </c>
      <c r="F4592" s="7">
        <v>3692</v>
      </c>
      <c r="G4592" s="9" t="str" cm="1">
        <f t="array" ref="G4592">IF(LEN(F4592)=4,"1-"&amp;LEFT(F4592,2)&amp;"-"&amp;RIGHT(F4592,2),IF(AND(F4592="",B4592&lt;&gt;""),FindJISCoordinate(B4592),"No Code"))</f>
        <v>1-36-92</v>
      </c>
      <c r="H4592" s="3">
        <f t="shared" si="361"/>
        <v>35558</v>
      </c>
      <c r="I4592" s="3" t="str">
        <f t="shared" si="363"/>
        <v>U+8AE6</v>
      </c>
      <c r="J4592" s="3" t="str">
        <f t="shared" si="364"/>
        <v>諦</v>
      </c>
      <c r="K4592" s="3" t="b">
        <f t="shared" si="362"/>
        <v>1</v>
      </c>
    </row>
    <row r="4593" spans="2:11" x14ac:dyDescent="0.4">
      <c r="B4593" s="1" t="s">
        <v>7465</v>
      </c>
      <c r="E4593" s="1">
        <f t="shared" si="360"/>
        <v>502</v>
      </c>
      <c r="G4593" s="9" t="str" cm="1">
        <f t="array" ref="G4593">IF(LEN(F4593)=4,"1-"&amp;LEFT(F4593,2)&amp;"-"&amp;RIGHT(F4593,2),IF(AND(F4593="",B4593&lt;&gt;""),FindJISCoordinate(B4593),"No Code"))</f>
        <v>2-89-21</v>
      </c>
      <c r="H4593" s="3">
        <f t="shared" si="361"/>
        <v>36204</v>
      </c>
      <c r="I4593" s="3" t="str">
        <f t="shared" si="363"/>
        <v>U+8D6C</v>
      </c>
      <c r="J4593" s="3" t="str">
        <f t="shared" si="364"/>
        <v>赬</v>
      </c>
      <c r="K4593" s="3" t="b">
        <f t="shared" si="362"/>
        <v>1</v>
      </c>
    </row>
    <row r="4594" spans="2:11" x14ac:dyDescent="0.4">
      <c r="B4594" s="2" t="str" cm="1">
        <f t="array" ref="B4594">INDEX(JIS一覧!$A$1:$CQ$95, VALUE(LEFT(F4594, 2))+1, VALUE(RIGHT(F4594, 2))+1)</f>
        <v>蹄</v>
      </c>
      <c r="E4594" s="1">
        <f t="shared" si="360"/>
        <v>502</v>
      </c>
      <c r="F4594" s="7">
        <v>3693</v>
      </c>
      <c r="G4594" s="9" t="str" cm="1">
        <f t="array" ref="G4594">IF(LEN(F4594)=4,"1-"&amp;LEFT(F4594,2)&amp;"-"&amp;RIGHT(F4594,2),IF(AND(F4594="",B4594&lt;&gt;""),FindJISCoordinate(B4594),"No Code"))</f>
        <v>1-36-93</v>
      </c>
      <c r="H4594" s="3">
        <f t="shared" si="361"/>
        <v>36420</v>
      </c>
      <c r="I4594" s="3" t="str">
        <f t="shared" si="363"/>
        <v>U+8E44</v>
      </c>
      <c r="J4594" s="3" t="str">
        <f t="shared" si="364"/>
        <v>蹄</v>
      </c>
      <c r="K4594" s="3" t="b">
        <f t="shared" si="362"/>
        <v>1</v>
      </c>
    </row>
    <row r="4595" spans="2:11" x14ac:dyDescent="0.4">
      <c r="B4595" s="2" t="str" cm="1">
        <f t="array" ref="B4595">INDEX(JIS一覧!$A$1:$CQ$95, VALUE(LEFT(F4595, 2))+1, VALUE(RIGHT(F4595, 2))+1)</f>
        <v>騁</v>
      </c>
      <c r="E4595" s="1">
        <f t="shared" si="360"/>
        <v>502</v>
      </c>
      <c r="F4595" s="7">
        <v>8153</v>
      </c>
      <c r="G4595" s="9" t="str" cm="1">
        <f t="array" ref="G4595">IF(LEN(F4595)=4,"1-"&amp;LEFT(F4595,2)&amp;"-"&amp;RIGHT(F4595,2),IF(AND(F4595="",B4595&lt;&gt;""),FindJISCoordinate(B4595),"No Code"))</f>
        <v>1-81-53</v>
      </c>
      <c r="H4595" s="3">
        <f t="shared" si="361"/>
        <v>39425</v>
      </c>
      <c r="I4595" s="3" t="str">
        <f t="shared" si="363"/>
        <v>U+9A01</v>
      </c>
      <c r="J4595" s="3" t="str">
        <f t="shared" si="364"/>
        <v>騁</v>
      </c>
      <c r="K4595" s="3" t="b">
        <f t="shared" si="362"/>
        <v>1</v>
      </c>
    </row>
    <row r="4596" spans="2:11" x14ac:dyDescent="0.4">
      <c r="B4596" s="2" t="str" cm="1">
        <f t="array" ref="B4596">INDEX(JIS一覧!$A$1:$CQ$95, VALUE(LEFT(F4596, 2))+1, VALUE(RIGHT(F4596, 2))+1)</f>
        <v>嚔</v>
      </c>
      <c r="E4596" s="1">
        <f t="shared" si="360"/>
        <v>502</v>
      </c>
      <c r="F4596" s="7">
        <v>5173</v>
      </c>
      <c r="G4596" s="9" t="str" cm="1">
        <f t="array" ref="G4596">IF(LEN(F4596)=4,"1-"&amp;LEFT(F4596,2)&amp;"-"&amp;RIGHT(F4596,2),IF(AND(F4596="",B4596&lt;&gt;""),FindJISCoordinate(B4596),"No Code"))</f>
        <v>1-51-73</v>
      </c>
      <c r="H4596" s="3">
        <f t="shared" si="361"/>
        <v>22164</v>
      </c>
      <c r="I4596" s="3" t="str">
        <f t="shared" si="363"/>
        <v>U+5694</v>
      </c>
      <c r="J4596" s="3" t="str">
        <f t="shared" si="364"/>
        <v>嚔</v>
      </c>
      <c r="K4596" s="3" t="b">
        <f t="shared" si="362"/>
        <v>1</v>
      </c>
    </row>
    <row r="4597" spans="2:11" x14ac:dyDescent="0.4">
      <c r="B4597" s="2" t="str" cm="1">
        <f t="array" ref="B4597">INDEX(JIS一覧!$A$1:$CQ$95, VALUE(LEFT(F4597, 2))+1, VALUE(RIGHT(F4597, 2))+1)</f>
        <v>嚏</v>
      </c>
      <c r="C4597" t="s">
        <v>12236</v>
      </c>
      <c r="E4597" s="1">
        <f t="shared" si="360"/>
        <v>502</v>
      </c>
      <c r="F4597" s="7">
        <v>5174</v>
      </c>
      <c r="G4597" s="9" t="str" cm="1">
        <f t="array" ref="G4597">IF(LEN(F4597)=4,"1-"&amp;LEFT(F4597,2)&amp;"-"&amp;RIGHT(F4597,2),IF(AND(F4597="",B4597&lt;&gt;""),FindJISCoordinate(B4597),"No Code"))</f>
        <v>1-51-74</v>
      </c>
      <c r="H4597" s="3">
        <f t="shared" si="361"/>
        <v>22159</v>
      </c>
      <c r="I4597" s="3" t="str">
        <f t="shared" si="363"/>
        <v>U+568F</v>
      </c>
      <c r="J4597" s="3" t="str">
        <f t="shared" si="364"/>
        <v>嚏</v>
      </c>
      <c r="K4597" s="3" t="b">
        <f t="shared" si="362"/>
        <v>1</v>
      </c>
    </row>
    <row r="4598" spans="2:11" x14ac:dyDescent="0.4">
      <c r="B4598" s="2" t="str" cm="1">
        <f t="array" ref="B4598">INDEX(JIS一覧!$A$1:$CQ$95, VALUE(LEFT(F4598, 2))+1, VALUE(RIGHT(F4598, 2))+1)</f>
        <v>鵜</v>
      </c>
      <c r="E4598" s="1">
        <f t="shared" si="360"/>
        <v>502</v>
      </c>
      <c r="F4598" s="7">
        <v>1713</v>
      </c>
      <c r="G4598" s="9" t="str" cm="1">
        <f t="array" ref="G4598">IF(LEN(F4598)=4,"1-"&amp;LEFT(F4598,2)&amp;"-"&amp;RIGHT(F4598,2),IF(AND(F4598="",B4598&lt;&gt;""),FindJISCoordinate(B4598),"No Code"))</f>
        <v>1-17-13</v>
      </c>
      <c r="H4598" s="3">
        <f t="shared" si="361"/>
        <v>40284</v>
      </c>
      <c r="I4598" s="3" t="str">
        <f t="shared" si="363"/>
        <v>U+9D5C</v>
      </c>
      <c r="J4598" s="3" t="str">
        <f t="shared" si="364"/>
        <v>鵜</v>
      </c>
      <c r="K4598" s="3" t="b">
        <f t="shared" si="362"/>
        <v>1</v>
      </c>
    </row>
    <row r="4599" spans="2:11" x14ac:dyDescent="0.4">
      <c r="B4599" s="2" t="str" cm="1">
        <f t="array" ref="B4599">INDEX(JIS一覧!$A$1:$CQ$95, VALUE(LEFT(F4599, 2))+1, VALUE(RIGHT(F4599, 2))+1)</f>
        <v>蟶</v>
      </c>
      <c r="E4599" s="1">
        <f t="shared" ref="E4599:E4662" si="365">IF(D4599="",E4598,D4599+ROUNDUP(E4598-D4599,-2))</f>
        <v>502</v>
      </c>
      <c r="F4599" s="7">
        <v>7426</v>
      </c>
      <c r="G4599" s="9" t="str" cm="1">
        <f t="array" ref="G4599">IF(LEN(F4599)=4,"1-"&amp;LEFT(F4599,2)&amp;"-"&amp;RIGHT(F4599,2),IF(AND(F4599="",B4599&lt;&gt;""),FindJISCoordinate(B4599),"No Code"))</f>
        <v>1-74-26</v>
      </c>
      <c r="H4599" s="3">
        <f t="shared" si="361"/>
        <v>34806</v>
      </c>
      <c r="I4599" s="3" t="str">
        <f t="shared" si="363"/>
        <v>U+87F6</v>
      </c>
      <c r="J4599" s="3" t="str">
        <f t="shared" si="364"/>
        <v>蟶</v>
      </c>
      <c r="K4599" s="3" t="b">
        <f t="shared" si="362"/>
        <v>1</v>
      </c>
    </row>
    <row r="4600" spans="2:11" x14ac:dyDescent="0.4">
      <c r="B4600" s="2" t="str" cm="1">
        <f t="array" ref="B4600">INDEX(JIS一覧!$A$1:$CQ$95, VALUE(LEFT(F4600, 2))+1, VALUE(RIGHT(F4600, 2))+1)</f>
        <v>泥</v>
      </c>
      <c r="E4600" s="1">
        <f t="shared" si="365"/>
        <v>502</v>
      </c>
      <c r="F4600" s="7">
        <v>3705</v>
      </c>
      <c r="G4600" s="9" t="str" cm="1">
        <f t="array" ref="G4600">IF(LEN(F4600)=4,"1-"&amp;LEFT(F4600,2)&amp;"-"&amp;RIGHT(F4600,2),IF(AND(F4600="",B4600&lt;&gt;""),FindJISCoordinate(B4600),"No Code"))</f>
        <v>1-37-05</v>
      </c>
      <c r="H4600" s="3">
        <f t="shared" si="361"/>
        <v>27877</v>
      </c>
      <c r="I4600" s="3" t="str">
        <f t="shared" si="363"/>
        <v>U+6CE5</v>
      </c>
      <c r="J4600" s="3" t="str">
        <f t="shared" si="364"/>
        <v>泥</v>
      </c>
      <c r="K4600" s="3" t="b">
        <f t="shared" si="362"/>
        <v>1</v>
      </c>
    </row>
    <row r="4601" spans="2:11" x14ac:dyDescent="0.4">
      <c r="B4601" s="2" t="str" cm="1">
        <f t="array" ref="B4601">INDEX(JIS一覧!$A$1:$CQ$95, VALUE(LEFT(F4601, 2))+1, VALUE(RIGHT(F4601, 2))+1)</f>
        <v>濔</v>
      </c>
      <c r="E4601" s="1">
        <f t="shared" si="365"/>
        <v>502</v>
      </c>
      <c r="F4601" s="7">
        <v>6330</v>
      </c>
      <c r="G4601" s="9" t="str" cm="1">
        <f t="array" ref="G4601">IF(LEN(F4601)=4,"1-"&amp;LEFT(F4601,2)&amp;"-"&amp;RIGHT(F4601,2),IF(AND(F4601="",B4601&lt;&gt;""),FindJISCoordinate(B4601),"No Code"))</f>
        <v>1-63-30</v>
      </c>
      <c r="H4601" s="3">
        <f t="shared" si="361"/>
        <v>28628</v>
      </c>
      <c r="I4601" s="3" t="str">
        <f t="shared" si="363"/>
        <v>U+6FD4</v>
      </c>
      <c r="J4601" s="3" t="str">
        <f t="shared" si="364"/>
        <v>濔</v>
      </c>
      <c r="K4601" s="3" t="b">
        <f t="shared" si="362"/>
        <v>1</v>
      </c>
    </row>
    <row r="4602" spans="2:11" x14ac:dyDescent="0.4">
      <c r="B4602" s="2" t="str" cm="1">
        <f t="array" ref="B4602">INDEX(JIS一覧!$A$1:$CQ$95, VALUE(LEFT(F4602, 2))+1, VALUE(RIGHT(F4602, 2))+1)</f>
        <v>禰</v>
      </c>
      <c r="E4602" s="1">
        <f t="shared" si="365"/>
        <v>502</v>
      </c>
      <c r="F4602" s="7">
        <v>3909</v>
      </c>
      <c r="G4602" s="9" t="str" cm="1">
        <f t="array" ref="G4602">IF(LEN(F4602)=4,"1-"&amp;LEFT(F4602,2)&amp;"-"&amp;RIGHT(F4602,2),IF(AND(F4602="",B4602&lt;&gt;""),FindJISCoordinate(B4602),"No Code"))</f>
        <v>1-39-09</v>
      </c>
      <c r="H4602" s="3">
        <f t="shared" si="361"/>
        <v>31152</v>
      </c>
      <c r="I4602" s="3" t="str">
        <f t="shared" si="363"/>
        <v>U+79B0</v>
      </c>
      <c r="J4602" s="3" t="str">
        <f t="shared" si="364"/>
        <v>禰</v>
      </c>
      <c r="K4602" s="3" t="b">
        <f t="shared" si="362"/>
        <v>1</v>
      </c>
    </row>
    <row r="4603" spans="2:11" x14ac:dyDescent="0.4">
      <c r="B4603" s="2" t="str" cm="1">
        <f t="array" ref="B4603">INDEX(JIS一覧!$A$1:$CQ$95, VALUE(LEFT(F4603, 2))+1, VALUE(RIGHT(F4603, 2))+1)</f>
        <v>祢</v>
      </c>
      <c r="C4603" t="s">
        <v>12237</v>
      </c>
      <c r="E4603" s="1">
        <f t="shared" si="365"/>
        <v>502</v>
      </c>
      <c r="F4603" s="7">
        <v>3910</v>
      </c>
      <c r="G4603" s="9" t="str" cm="1">
        <f t="array" ref="G4603">IF(LEN(F4603)=4,"1-"&amp;LEFT(F4603,2)&amp;"-"&amp;RIGHT(F4603,2),IF(AND(F4603="",B4603&lt;&gt;""),FindJISCoordinate(B4603),"No Code"))</f>
        <v>1-39-10</v>
      </c>
      <c r="H4603" s="3">
        <f t="shared" si="361"/>
        <v>31074</v>
      </c>
      <c r="I4603" s="3" t="str">
        <f t="shared" si="363"/>
        <v>U+7962</v>
      </c>
      <c r="J4603" s="3" t="str">
        <f t="shared" si="364"/>
        <v>祢</v>
      </c>
      <c r="K4603" s="3" t="b">
        <f t="shared" si="362"/>
        <v>1</v>
      </c>
    </row>
    <row r="4604" spans="2:11" x14ac:dyDescent="0.4">
      <c r="B4604" s="2" t="str" cm="1">
        <f t="array" ref="B4604">INDEX(JIS一覧!$A$1:$CQ$95, VALUE(LEFT(F4604, 2))+1, VALUE(RIGHT(F4604, 2))+1)</f>
        <v>瓧</v>
      </c>
      <c r="E4604" s="1">
        <f t="shared" si="365"/>
        <v>502</v>
      </c>
      <c r="F4604" s="7">
        <v>6503</v>
      </c>
      <c r="G4604" s="9" t="str" cm="1">
        <f t="array" ref="G4604">IF(LEN(F4604)=4,"1-"&amp;LEFT(F4604,2)&amp;"-"&amp;RIGHT(F4604,2),IF(AND(F4604="",B4604&lt;&gt;""),FindJISCoordinate(B4604),"No Code"))</f>
        <v>1-65-03</v>
      </c>
      <c r="H4604" s="3">
        <f t="shared" si="361"/>
        <v>29927</v>
      </c>
      <c r="I4604" s="3" t="str">
        <f t="shared" si="363"/>
        <v>U+74E7</v>
      </c>
      <c r="J4604" s="3" t="str">
        <f t="shared" si="364"/>
        <v>瓧</v>
      </c>
      <c r="K4604" s="3" t="b">
        <f t="shared" si="362"/>
        <v>1</v>
      </c>
    </row>
    <row r="4605" spans="2:11" x14ac:dyDescent="0.4">
      <c r="B4605" s="2" t="str" cm="1">
        <f t="array" ref="B4605">INDEX(JIS一覧!$A$1:$CQ$95, VALUE(LEFT(F4605, 2))+1, VALUE(RIGHT(F4605, 2))+1)</f>
        <v>籵</v>
      </c>
      <c r="E4605" s="1">
        <f t="shared" si="365"/>
        <v>502</v>
      </c>
      <c r="F4605" s="7">
        <v>6866</v>
      </c>
      <c r="G4605" s="9" t="str" cm="1">
        <f t="array" ref="G4605">IF(LEN(F4605)=4,"1-"&amp;LEFT(F4605,2)&amp;"-"&amp;RIGHT(F4605,2),IF(AND(F4605="",B4605&lt;&gt;""),FindJISCoordinate(B4605),"No Code"))</f>
        <v>1-68-66</v>
      </c>
      <c r="H4605" s="3">
        <f t="shared" si="361"/>
        <v>31861</v>
      </c>
      <c r="I4605" s="3" t="str">
        <f t="shared" si="363"/>
        <v>U+7C75</v>
      </c>
      <c r="J4605" s="3" t="str">
        <f t="shared" si="364"/>
        <v>籵</v>
      </c>
      <c r="K4605" s="3" t="b">
        <f t="shared" si="362"/>
        <v>1</v>
      </c>
    </row>
    <row r="4606" spans="2:11" x14ac:dyDescent="0.4">
      <c r="B4606" s="2" t="str" cm="1">
        <f t="array" ref="B4606">INDEX(JIS一覧!$A$1:$CQ$95, VALUE(LEFT(F4606, 2))+1, VALUE(RIGHT(F4606, 2))+1)</f>
        <v>竍</v>
      </c>
      <c r="E4606" s="1">
        <f t="shared" si="365"/>
        <v>502</v>
      </c>
      <c r="F4606" s="7">
        <v>6771</v>
      </c>
      <c r="G4606" s="9" t="str" cm="1">
        <f t="array" ref="G4606">IF(LEN(F4606)=4,"1-"&amp;LEFT(F4606,2)&amp;"-"&amp;RIGHT(F4606,2),IF(AND(F4606="",B4606&lt;&gt;""),FindJISCoordinate(B4606),"No Code"))</f>
        <v>1-67-71</v>
      </c>
      <c r="H4606" s="3">
        <f t="shared" si="361"/>
        <v>31437</v>
      </c>
      <c r="I4606" s="3" t="str">
        <f t="shared" si="363"/>
        <v>U+7ACD</v>
      </c>
      <c r="J4606" s="3" t="str">
        <f t="shared" si="364"/>
        <v>竍</v>
      </c>
      <c r="K4606" s="3" t="b">
        <f t="shared" si="362"/>
        <v>1</v>
      </c>
    </row>
    <row r="4607" spans="2:11" x14ac:dyDescent="0.4">
      <c r="B4607" s="2" t="str" cm="1">
        <f t="array" ref="B4607">INDEX(JIS一覧!$A$1:$CQ$95, VALUE(LEFT(F4607, 2))+1, VALUE(RIGHT(F4607, 2))+1)</f>
        <v>狄</v>
      </c>
      <c r="E4607" s="1">
        <f t="shared" si="365"/>
        <v>502</v>
      </c>
      <c r="F4607" s="7">
        <v>6431</v>
      </c>
      <c r="G4607" s="9" t="str" cm="1">
        <f t="array" ref="G4607">IF(LEN(F4607)=4,"1-"&amp;LEFT(F4607,2)&amp;"-"&amp;RIGHT(F4607,2),IF(AND(F4607="",B4607&lt;&gt;""),FindJISCoordinate(B4607),"No Code"))</f>
        <v>1-64-31</v>
      </c>
      <c r="H4607" s="3">
        <f t="shared" si="361"/>
        <v>29380</v>
      </c>
      <c r="I4607" s="3" t="str">
        <f t="shared" si="363"/>
        <v>U+72C4</v>
      </c>
      <c r="J4607" s="3" t="str">
        <f t="shared" si="364"/>
        <v>狄</v>
      </c>
      <c r="K4607" s="3" t="b">
        <f t="shared" si="362"/>
        <v>1</v>
      </c>
    </row>
    <row r="4608" spans="2:11" x14ac:dyDescent="0.4">
      <c r="B4608" s="2" t="str" cm="1">
        <f t="array" ref="B4608">INDEX(JIS一覧!$A$1:$CQ$95, VALUE(LEFT(F4608, 2))+1, VALUE(RIGHT(F4608, 2))+1)</f>
        <v>的</v>
      </c>
      <c r="E4608" s="1">
        <f t="shared" si="365"/>
        <v>502</v>
      </c>
      <c r="F4608" s="7">
        <v>3710</v>
      </c>
      <c r="G4608" s="9" t="str" cm="1">
        <f t="array" ref="G4608">IF(LEN(F4608)=4,"1-"&amp;LEFT(F4608,2)&amp;"-"&amp;RIGHT(F4608,2),IF(AND(F4608="",B4608&lt;&gt;""),FindJISCoordinate(B4608),"No Code"))</f>
        <v>1-37-10</v>
      </c>
      <c r="H4608" s="3">
        <f t="shared" si="361"/>
        <v>30340</v>
      </c>
      <c r="I4608" s="3" t="str">
        <f t="shared" si="363"/>
        <v>U+7684</v>
      </c>
      <c r="J4608" s="3" t="str">
        <f t="shared" si="364"/>
        <v>的</v>
      </c>
      <c r="K4608" s="3" t="b">
        <f t="shared" si="362"/>
        <v>1</v>
      </c>
    </row>
    <row r="4609" spans="2:11" x14ac:dyDescent="0.4">
      <c r="B4609" s="2" t="str" cm="1">
        <f t="array" ref="B4609">INDEX(JIS一覧!$A$1:$CQ$95, VALUE(LEFT(F4609, 2))+1, VALUE(RIGHT(F4609, 2))+1)</f>
        <v>迪</v>
      </c>
      <c r="E4609" s="1">
        <f t="shared" si="365"/>
        <v>502</v>
      </c>
      <c r="F4609" s="7">
        <v>7776</v>
      </c>
      <c r="G4609" s="9" t="str" cm="1">
        <f t="array" ref="G4609">IF(LEN(F4609)=4,"1-"&amp;LEFT(F4609,2)&amp;"-"&amp;RIGHT(F4609,2),IF(AND(F4609="",B4609&lt;&gt;""),FindJISCoordinate(B4609),"No Code"))</f>
        <v>1-77-76</v>
      </c>
      <c r="H4609" s="3">
        <f t="shared" si="361"/>
        <v>36842</v>
      </c>
      <c r="I4609" s="3" t="str">
        <f t="shared" si="363"/>
        <v>U+8FEA</v>
      </c>
      <c r="J4609" s="3" t="str">
        <f t="shared" si="364"/>
        <v>迪</v>
      </c>
      <c r="K4609" s="3" t="b">
        <f t="shared" si="362"/>
        <v>1</v>
      </c>
    </row>
    <row r="4610" spans="2:11" x14ac:dyDescent="0.4">
      <c r="B4610" s="2"/>
      <c r="C4610" t="s">
        <v>12238</v>
      </c>
      <c r="E4610" s="1">
        <f t="shared" si="365"/>
        <v>502</v>
      </c>
      <c r="G4610" s="9" t="str" cm="1">
        <f t="array" ref="G4610">IF(LEN(F4610)=4,"1-"&amp;LEFT(F4610,2)&amp;"-"&amp;RIGHT(F4610,2),IF(AND(F4610="",B4610&lt;&gt;""),FindJISCoordinate(B4610),"No Code"))</f>
        <v>No Code</v>
      </c>
      <c r="H4610" s="3" t="str">
        <f t="shared" ref="H4610:H4673" si="366">IFERROR(_xlfn.UNICODE(B4610),"")</f>
        <v/>
      </c>
      <c r="I4610" s="3" t="str">
        <f t="shared" si="363"/>
        <v/>
      </c>
      <c r="J4610" s="3" t="str">
        <f t="shared" si="364"/>
        <v/>
      </c>
      <c r="K4610" s="3" t="b">
        <f t="shared" ref="K4610:K4673" si="367">B4610=J4610</f>
        <v>1</v>
      </c>
    </row>
    <row r="4611" spans="2:11" x14ac:dyDescent="0.4">
      <c r="B4611" s="2" t="str" cm="1">
        <f t="array" ref="B4611">INDEX(JIS一覧!$A$1:$CQ$95, VALUE(LEFT(F4611, 2))+1, VALUE(RIGHT(F4611, 2))+1)</f>
        <v>廸</v>
      </c>
      <c r="C4611" t="s">
        <v>12239</v>
      </c>
      <c r="E4611" s="1">
        <f t="shared" si="365"/>
        <v>502</v>
      </c>
      <c r="F4611" s="7">
        <v>5515</v>
      </c>
      <c r="G4611" s="9" t="str" cm="1">
        <f t="array" ref="G4611">IF(LEN(F4611)=4,"1-"&amp;LEFT(F4611,2)&amp;"-"&amp;RIGHT(F4611,2),IF(AND(F4611="",B4611&lt;&gt;""),FindJISCoordinate(B4611),"No Code"))</f>
        <v>1-55-15</v>
      </c>
      <c r="H4611" s="3">
        <f t="shared" si="366"/>
        <v>24312</v>
      </c>
      <c r="I4611" s="3" t="str">
        <f t="shared" si="363"/>
        <v>U+5EF8</v>
      </c>
      <c r="J4611" s="3" t="str">
        <f t="shared" si="364"/>
        <v>廸</v>
      </c>
      <c r="K4611" s="3" t="b">
        <f t="shared" si="367"/>
        <v>1</v>
      </c>
    </row>
    <row r="4612" spans="2:11" x14ac:dyDescent="0.4">
      <c r="B4612" s="2" t="str" cm="1">
        <f t="array" ref="B4612">INDEX(JIS一覧!$A$1:$CQ$95, VALUE(LEFT(F4612, 2))+1, VALUE(RIGHT(F4612, 2))+1)</f>
        <v>剔</v>
      </c>
      <c r="E4612" s="1">
        <f t="shared" si="365"/>
        <v>502</v>
      </c>
      <c r="F4612" s="7">
        <v>4981</v>
      </c>
      <c r="G4612" s="9" t="str" cm="1">
        <f t="array" ref="G4612">IF(LEN(F4612)=4,"1-"&amp;LEFT(F4612,2)&amp;"-"&amp;RIGHT(F4612,2),IF(AND(F4612="",B4612&lt;&gt;""),FindJISCoordinate(B4612),"No Code"))</f>
        <v>1-49-81</v>
      </c>
      <c r="H4612" s="3">
        <f t="shared" si="366"/>
        <v>21076</v>
      </c>
      <c r="I4612" s="3" t="str">
        <f t="shared" si="363"/>
        <v>U+5254</v>
      </c>
      <c r="J4612" s="3" t="str">
        <f t="shared" si="364"/>
        <v>剔</v>
      </c>
      <c r="K4612" s="3" t="b">
        <f t="shared" si="367"/>
        <v>1</v>
      </c>
    </row>
    <row r="4613" spans="2:11" x14ac:dyDescent="0.4">
      <c r="B4613" s="2" t="str" cm="1">
        <f t="array" ref="B4613">INDEX(JIS一覧!$A$1:$CQ$95, VALUE(LEFT(F4613, 2))+1, VALUE(RIGHT(F4613, 2))+1)</f>
        <v>荻</v>
      </c>
      <c r="E4613" s="1">
        <f t="shared" si="365"/>
        <v>502</v>
      </c>
      <c r="F4613" s="7">
        <v>1814</v>
      </c>
      <c r="G4613" s="9" t="str" cm="1">
        <f t="array" ref="G4613">IF(LEN(F4613)=4,"1-"&amp;LEFT(F4613,2)&amp;"-"&amp;RIGHT(F4613,2),IF(AND(F4613="",B4613&lt;&gt;""),FindJISCoordinate(B4613),"No Code"))</f>
        <v>1-18-14</v>
      </c>
      <c r="H4613" s="3">
        <f t="shared" si="366"/>
        <v>33659</v>
      </c>
      <c r="I4613" s="3" t="str">
        <f t="shared" si="363"/>
        <v>U+837B</v>
      </c>
      <c r="J4613" s="3" t="str">
        <f t="shared" si="364"/>
        <v>荻</v>
      </c>
      <c r="K4613" s="3" t="b">
        <f t="shared" si="367"/>
        <v>1</v>
      </c>
    </row>
    <row r="4614" spans="2:11" x14ac:dyDescent="0.4">
      <c r="B4614" s="2" t="str" cm="1">
        <f t="array" ref="B4614">INDEX(JIS一覧!$A$1:$CQ$95, VALUE(LEFT(F4614, 2))+1, VALUE(RIGHT(F4614, 2))+1)</f>
        <v>笛</v>
      </c>
      <c r="E4614" s="1">
        <f t="shared" si="365"/>
        <v>502</v>
      </c>
      <c r="F4614" s="7">
        <v>3711</v>
      </c>
      <c r="G4614" s="9" t="str" cm="1">
        <f t="array" ref="G4614">IF(LEN(F4614)=4,"1-"&amp;LEFT(F4614,2)&amp;"-"&amp;RIGHT(F4614,2),IF(AND(F4614="",B4614&lt;&gt;""),FindJISCoordinate(B4614),"No Code"))</f>
        <v>1-37-11</v>
      </c>
      <c r="H4614" s="3">
        <f t="shared" si="366"/>
        <v>31515</v>
      </c>
      <c r="I4614" s="3" t="str">
        <f t="shared" si="363"/>
        <v>U+7B1B</v>
      </c>
      <c r="J4614" s="3" t="str">
        <f t="shared" si="364"/>
        <v>笛</v>
      </c>
      <c r="K4614" s="3" t="b">
        <f t="shared" si="367"/>
        <v>1</v>
      </c>
    </row>
    <row r="4615" spans="2:11" x14ac:dyDescent="0.4">
      <c r="B4615" s="2" t="str" cm="1">
        <f t="array" ref="B4615">INDEX(JIS一覧!$A$1:$CQ$95, VALUE(LEFT(F4615, 2))+1, VALUE(RIGHT(F4615, 2))+1)</f>
        <v>逖</v>
      </c>
      <c r="E4615" s="1">
        <f t="shared" si="365"/>
        <v>502</v>
      </c>
      <c r="F4615" s="7">
        <v>7788</v>
      </c>
      <c r="G4615" s="9" t="str" cm="1">
        <f t="array" ref="G4615">IF(LEN(F4615)=4,"1-"&amp;LEFT(F4615,2)&amp;"-"&amp;RIGHT(F4615,2),IF(AND(F4615="",B4615&lt;&gt;""),FindJISCoordinate(B4615),"No Code"))</f>
        <v>1-77-88</v>
      </c>
      <c r="H4615" s="3">
        <f t="shared" si="366"/>
        <v>36886</v>
      </c>
      <c r="I4615" s="3" t="str">
        <f t="shared" si="363"/>
        <v>U+9016</v>
      </c>
      <c r="J4615" s="3" t="str">
        <f t="shared" si="364"/>
        <v>逖</v>
      </c>
      <c r="K4615" s="3" t="b">
        <f t="shared" si="367"/>
        <v>1</v>
      </c>
    </row>
    <row r="4616" spans="2:11" x14ac:dyDescent="0.4">
      <c r="B4616" s="2" t="str" cm="1">
        <f t="array" ref="B4616">INDEX(JIS一覧!$A$1:$CQ$95, VALUE(LEFT(F4616, 2))+1, VALUE(RIGHT(F4616, 2))+1)</f>
        <v>摘</v>
      </c>
      <c r="E4616" s="1">
        <f t="shared" si="365"/>
        <v>502</v>
      </c>
      <c r="F4616" s="7">
        <v>3706</v>
      </c>
      <c r="G4616" s="9" t="str" cm="1">
        <f t="array" ref="G4616">IF(LEN(F4616)=4,"1-"&amp;LEFT(F4616,2)&amp;"-"&amp;RIGHT(F4616,2),IF(AND(F4616="",B4616&lt;&gt;""),FindJISCoordinate(B4616),"No Code"))</f>
        <v>1-37-06</v>
      </c>
      <c r="H4616" s="3">
        <f t="shared" si="366"/>
        <v>25688</v>
      </c>
      <c r="I4616" s="3" t="str">
        <f t="shared" si="363"/>
        <v>U+6458</v>
      </c>
      <c r="J4616" s="3" t="str">
        <f t="shared" si="364"/>
        <v>摘</v>
      </c>
      <c r="K4616" s="3" t="b">
        <f t="shared" si="367"/>
        <v>1</v>
      </c>
    </row>
    <row r="4617" spans="2:11" x14ac:dyDescent="0.4">
      <c r="B4617" s="2" t="str" cm="1">
        <f t="array" ref="B4617">INDEX(JIS一覧!$A$1:$CQ$95, VALUE(LEFT(F4617, 2))+1, VALUE(RIGHT(F4617, 2))+1)</f>
        <v>滴</v>
      </c>
      <c r="E4617" s="1">
        <f t="shared" si="365"/>
        <v>502</v>
      </c>
      <c r="F4617" s="7">
        <v>3709</v>
      </c>
      <c r="G4617" s="9" t="str" cm="1">
        <f t="array" ref="G4617">IF(LEN(F4617)=4,"1-"&amp;LEFT(F4617,2)&amp;"-"&amp;RIGHT(F4617,2),IF(AND(F4617="",B4617&lt;&gt;""),FindJISCoordinate(B4617),"No Code"))</f>
        <v>1-37-09</v>
      </c>
      <c r="H4617" s="3">
        <f t="shared" si="366"/>
        <v>28404</v>
      </c>
      <c r="I4617" s="3" t="str">
        <f t="shared" si="363"/>
        <v>U+6EF4</v>
      </c>
      <c r="J4617" s="3" t="str">
        <f t="shared" si="364"/>
        <v>滴</v>
      </c>
      <c r="K4617" s="3" t="b">
        <f t="shared" si="367"/>
        <v>1</v>
      </c>
    </row>
    <row r="4618" spans="2:11" x14ac:dyDescent="0.4">
      <c r="B4618" s="2" t="str" cm="1">
        <f t="array" ref="B4618">INDEX(JIS一覧!$A$1:$CQ$95, VALUE(LEFT(F4618, 2))+1, VALUE(RIGHT(F4618, 2))+1)</f>
        <v>適</v>
      </c>
      <c r="E4618" s="1">
        <f t="shared" si="365"/>
        <v>502</v>
      </c>
      <c r="F4618" s="7">
        <v>3712</v>
      </c>
      <c r="G4618" s="9" t="str" cm="1">
        <f t="array" ref="G4618">IF(LEN(F4618)=4,"1-"&amp;LEFT(F4618,2)&amp;"-"&amp;RIGHT(F4618,2),IF(AND(F4618="",B4618&lt;&gt;""),FindJISCoordinate(B4618),"No Code"))</f>
        <v>1-37-12</v>
      </c>
      <c r="H4618" s="3">
        <f t="shared" si="366"/>
        <v>36969</v>
      </c>
      <c r="I4618" s="3" t="str">
        <f t="shared" ref="I4618:I4681" si="368">IFERROR("U+"&amp;DEC2HEX(H4618),"")</f>
        <v>U+9069</v>
      </c>
      <c r="J4618" s="3" t="str">
        <f t="shared" ref="J4618:J4681" si="369">IFERROR(_xlfn.UNICHAR(H4618),"")</f>
        <v>適</v>
      </c>
      <c r="K4618" s="3" t="b">
        <f t="shared" si="367"/>
        <v>1</v>
      </c>
    </row>
    <row r="4619" spans="2:11" x14ac:dyDescent="0.4">
      <c r="B4619" s="2"/>
      <c r="C4619" t="s">
        <v>12240</v>
      </c>
      <c r="E4619" s="1">
        <f t="shared" si="365"/>
        <v>502</v>
      </c>
      <c r="G4619" s="9" t="str" cm="1">
        <f t="array" ref="G4619">IF(LEN(F4619)=4,"1-"&amp;LEFT(F4619,2)&amp;"-"&amp;RIGHT(F4619,2),IF(AND(F4619="",B4619&lt;&gt;""),FindJISCoordinate(B4619),"No Code"))</f>
        <v>No Code</v>
      </c>
      <c r="H4619" s="3" t="str">
        <f t="shared" si="366"/>
        <v/>
      </c>
      <c r="I4619" s="3" t="str">
        <f t="shared" si="368"/>
        <v/>
      </c>
      <c r="J4619" s="3" t="str">
        <f t="shared" si="369"/>
        <v/>
      </c>
      <c r="K4619" s="3" t="b">
        <f t="shared" si="367"/>
        <v>1</v>
      </c>
    </row>
    <row r="4620" spans="2:11" x14ac:dyDescent="0.4">
      <c r="B4620" s="2" t="str" cm="1">
        <f t="array" ref="B4620">INDEX(JIS一覧!$A$1:$CQ$95, VALUE(LEFT(F4620, 2))+1, VALUE(RIGHT(F4620, 2))+1)</f>
        <v>敵</v>
      </c>
      <c r="E4620" s="1">
        <f t="shared" si="365"/>
        <v>502</v>
      </c>
      <c r="F4620" s="7">
        <v>3708</v>
      </c>
      <c r="G4620" s="9" t="str" cm="1">
        <f t="array" ref="G4620">IF(LEN(F4620)=4,"1-"&amp;LEFT(F4620,2)&amp;"-"&amp;RIGHT(F4620,2),IF(AND(F4620="",B4620&lt;&gt;""),FindJISCoordinate(B4620),"No Code"))</f>
        <v>1-37-08</v>
      </c>
      <c r="H4620" s="3">
        <f t="shared" si="366"/>
        <v>25973</v>
      </c>
      <c r="I4620" s="3" t="str">
        <f t="shared" si="368"/>
        <v>U+6575</v>
      </c>
      <c r="J4620" s="3" t="str">
        <f t="shared" si="369"/>
        <v>敵</v>
      </c>
      <c r="K4620" s="3" t="b">
        <f t="shared" si="367"/>
        <v>1</v>
      </c>
    </row>
    <row r="4621" spans="2:11" x14ac:dyDescent="0.4">
      <c r="B4621" s="2" t="str" cm="1">
        <f t="array" ref="B4621">INDEX(JIS一覧!$A$1:$CQ$95, VALUE(LEFT(F4621, 2))+1, VALUE(RIGHT(F4621, 2))+1)</f>
        <v>擲</v>
      </c>
      <c r="E4621" s="1">
        <f t="shared" si="365"/>
        <v>502</v>
      </c>
      <c r="F4621" s="7">
        <v>5819</v>
      </c>
      <c r="G4621" s="9" t="str" cm="1">
        <f t="array" ref="G4621">IF(LEN(F4621)=4,"1-"&amp;LEFT(F4621,2)&amp;"-"&amp;RIGHT(F4621,2),IF(AND(F4621="",B4621&lt;&gt;""),FindJISCoordinate(B4621),"No Code"))</f>
        <v>1-58-19</v>
      </c>
      <c r="H4621" s="3">
        <f t="shared" si="366"/>
        <v>25842</v>
      </c>
      <c r="I4621" s="3" t="str">
        <f t="shared" si="368"/>
        <v>U+64F2</v>
      </c>
      <c r="J4621" s="3" t="str">
        <f t="shared" si="369"/>
        <v>擲</v>
      </c>
      <c r="K4621" s="3" t="b">
        <f t="shared" si="367"/>
        <v>1</v>
      </c>
    </row>
    <row r="4622" spans="2:11" x14ac:dyDescent="0.4">
      <c r="B4622" s="2" t="str" cm="1">
        <f t="array" ref="B4622">INDEX(JIS一覧!$A$1:$CQ$95, VALUE(LEFT(F4622, 2))+1, VALUE(RIGHT(F4622, 2))+1)</f>
        <v>鏑</v>
      </c>
      <c r="E4622" s="1">
        <f t="shared" si="365"/>
        <v>502</v>
      </c>
      <c r="F4622" s="7">
        <v>3713</v>
      </c>
      <c r="G4622" s="9" t="str" cm="1">
        <f t="array" ref="G4622">IF(LEN(F4622)=4,"1-"&amp;LEFT(F4622,2)&amp;"-"&amp;RIGHT(F4622,2),IF(AND(F4622="",B4622&lt;&gt;""),FindJISCoordinate(B4622),"No Code"))</f>
        <v>1-37-13</v>
      </c>
      <c r="H4622" s="3">
        <f t="shared" si="366"/>
        <v>37841</v>
      </c>
      <c r="I4622" s="3" t="str">
        <f t="shared" si="368"/>
        <v>U+93D1</v>
      </c>
      <c r="J4622" s="3" t="str">
        <f t="shared" si="369"/>
        <v>鏑</v>
      </c>
      <c r="K4622" s="3" t="b">
        <f t="shared" si="367"/>
        <v>1</v>
      </c>
    </row>
    <row r="4623" spans="2:11" x14ac:dyDescent="0.4">
      <c r="B4623" s="2" t="str" cm="1">
        <f t="array" ref="B4623">INDEX(JIS一覧!$A$1:$CQ$95, VALUE(LEFT(F4623, 2))+1, VALUE(RIGHT(F4623, 2))+1)</f>
        <v>糴</v>
      </c>
      <c r="E4623" s="1">
        <f t="shared" si="365"/>
        <v>502</v>
      </c>
      <c r="F4623" s="7">
        <v>6891</v>
      </c>
      <c r="G4623" s="9" t="str" cm="1">
        <f t="array" ref="G4623">IF(LEN(F4623)=4,"1-"&amp;LEFT(F4623,2)&amp;"-"&amp;RIGHT(F4623,2),IF(AND(F4623="",B4623&lt;&gt;""),FindJISCoordinate(B4623),"No Code"))</f>
        <v>1-68-91</v>
      </c>
      <c r="H4623" s="3">
        <f t="shared" si="366"/>
        <v>31988</v>
      </c>
      <c r="I4623" s="3" t="str">
        <f t="shared" si="368"/>
        <v>U+7CF4</v>
      </c>
      <c r="J4623" s="3" t="str">
        <f t="shared" si="369"/>
        <v>糴</v>
      </c>
      <c r="K4623" s="3" t="b">
        <f t="shared" si="367"/>
        <v>1</v>
      </c>
    </row>
    <row r="4624" spans="2:11" x14ac:dyDescent="0.4">
      <c r="B4624" s="2" t="str" cm="1">
        <f t="array" ref="B4624">INDEX(JIS一覧!$A$1:$CQ$95, VALUE(LEFT(F4624, 2))+1, VALUE(RIGHT(F4624, 2))+1)</f>
        <v>覿</v>
      </c>
      <c r="E4624" s="1">
        <f t="shared" si="365"/>
        <v>502</v>
      </c>
      <c r="F4624" s="7">
        <v>7522</v>
      </c>
      <c r="G4624" s="9" t="str" cm="1">
        <f t="array" ref="G4624">IF(LEN(F4624)=4,"1-"&amp;LEFT(F4624,2)&amp;"-"&amp;RIGHT(F4624,2),IF(AND(F4624="",B4624&lt;&gt;""),FindJISCoordinate(B4624),"No Code"))</f>
        <v>1-75-22</v>
      </c>
      <c r="H4624" s="3">
        <f t="shared" si="366"/>
        <v>35263</v>
      </c>
      <c r="I4624" s="3" t="str">
        <f t="shared" si="368"/>
        <v>U+89BF</v>
      </c>
      <c r="J4624" s="3" t="str">
        <f t="shared" si="369"/>
        <v>覿</v>
      </c>
      <c r="K4624" s="3" t="b">
        <f t="shared" si="367"/>
        <v>1</v>
      </c>
    </row>
    <row r="4625" spans="2:11" x14ac:dyDescent="0.4">
      <c r="B4625" s="2" t="str" cm="1">
        <f t="array" ref="B4625">INDEX(JIS一覧!$A$1:$CQ$95, VALUE(LEFT(F4625, 2))+1, VALUE(RIGHT(F4625, 2))+1)</f>
        <v>躑</v>
      </c>
      <c r="E4625" s="1">
        <f t="shared" si="365"/>
        <v>502</v>
      </c>
      <c r="F4625" s="7">
        <v>7722</v>
      </c>
      <c r="G4625" s="9" t="str" cm="1">
        <f t="array" ref="G4625">IF(LEN(F4625)=4,"1-"&amp;LEFT(F4625,2)&amp;"-"&amp;RIGHT(F4625,2),IF(AND(F4625="",B4625&lt;&gt;""),FindJISCoordinate(B4625),"No Code"))</f>
        <v>1-77-22</v>
      </c>
      <c r="H4625" s="3">
        <f t="shared" si="366"/>
        <v>36497</v>
      </c>
      <c r="I4625" s="3" t="str">
        <f t="shared" si="368"/>
        <v>U+8E91</v>
      </c>
      <c r="J4625" s="3" t="str">
        <f t="shared" si="369"/>
        <v>躑</v>
      </c>
      <c r="K4625" s="3" t="b">
        <f t="shared" si="367"/>
        <v>1</v>
      </c>
    </row>
    <row r="4626" spans="2:11" x14ac:dyDescent="0.4">
      <c r="B4626" s="2" t="str" cm="1">
        <f t="array" ref="B4626">INDEX(JIS一覧!$A$1:$CQ$95, VALUE(LEFT(F4626, 2))+1, VALUE(RIGHT(F4626, 2))+1)</f>
        <v>溺</v>
      </c>
      <c r="E4626" s="1">
        <f t="shared" si="365"/>
        <v>502</v>
      </c>
      <c r="F4626" s="7">
        <v>3714</v>
      </c>
      <c r="G4626" s="9" t="str" cm="1">
        <f t="array" ref="G4626">IF(LEN(F4626)=4,"1-"&amp;LEFT(F4626,2)&amp;"-"&amp;RIGHT(F4626,2),IF(AND(F4626="",B4626&lt;&gt;""),FindJISCoordinate(B4626),"No Code"))</f>
        <v>1-37-14</v>
      </c>
      <c r="H4626" s="3">
        <f t="shared" si="366"/>
        <v>28346</v>
      </c>
      <c r="I4626" s="3" t="str">
        <f t="shared" si="368"/>
        <v>U+6EBA</v>
      </c>
      <c r="J4626" s="3" t="str">
        <f t="shared" si="369"/>
        <v>溺</v>
      </c>
      <c r="K4626" s="3" t="b">
        <f t="shared" si="367"/>
        <v>1</v>
      </c>
    </row>
    <row r="4627" spans="2:11" x14ac:dyDescent="0.4">
      <c r="B4627" s="2"/>
      <c r="C4627" t="s">
        <v>12241</v>
      </c>
      <c r="E4627" s="1">
        <f t="shared" si="365"/>
        <v>502</v>
      </c>
      <c r="G4627" s="9" t="str" cm="1">
        <f t="array" ref="G4627">IF(LEN(F4627)=4,"1-"&amp;LEFT(F4627,2)&amp;"-"&amp;RIGHT(F4627,2),IF(AND(F4627="",B4627&lt;&gt;""),FindJISCoordinate(B4627),"No Code"))</f>
        <v>No Code</v>
      </c>
      <c r="H4627" s="3" t="str">
        <f t="shared" si="366"/>
        <v/>
      </c>
      <c r="I4627" s="3" t="str">
        <f t="shared" si="368"/>
        <v/>
      </c>
      <c r="J4627" s="3" t="str">
        <f t="shared" si="369"/>
        <v/>
      </c>
      <c r="K4627" s="3" t="b">
        <f t="shared" si="367"/>
        <v>1</v>
      </c>
    </row>
    <row r="4628" spans="2:11" x14ac:dyDescent="0.4">
      <c r="B4628" s="2" t="str" cm="1">
        <f t="array" ref="B4628">INDEX(JIS一覧!$A$1:$CQ$95, VALUE(LEFT(F4628, 2))+1, VALUE(RIGHT(F4628, 2))+1)</f>
        <v>滌</v>
      </c>
      <c r="E4628" s="1">
        <f t="shared" si="365"/>
        <v>502</v>
      </c>
      <c r="F4628" s="7">
        <v>6294</v>
      </c>
      <c r="G4628" s="9" t="str" cm="1">
        <f t="array" ref="G4628">IF(LEN(F4628)=4,"1-"&amp;LEFT(F4628,2)&amp;"-"&amp;RIGHT(F4628,2),IF(AND(F4628="",B4628&lt;&gt;""),FindJISCoordinate(B4628),"No Code"))</f>
        <v>1-62-94</v>
      </c>
      <c r="H4628" s="3">
        <f t="shared" si="366"/>
        <v>28364</v>
      </c>
      <c r="I4628" s="3" t="str">
        <f t="shared" si="368"/>
        <v>U+6ECC</v>
      </c>
      <c r="J4628" s="3" t="str">
        <f t="shared" si="369"/>
        <v>滌</v>
      </c>
      <c r="K4628" s="3" t="b">
        <f t="shared" si="367"/>
        <v>1</v>
      </c>
    </row>
    <row r="4629" spans="2:11" x14ac:dyDescent="0.4">
      <c r="B4629" s="2" t="str" cm="1">
        <f t="array" ref="B4629">INDEX(JIS一覧!$A$1:$CQ$95, VALUE(LEFT(F4629, 2))+1, VALUE(RIGHT(F4629, 2))+1)</f>
        <v>瓰</v>
      </c>
      <c r="E4629" s="1">
        <f t="shared" si="365"/>
        <v>502</v>
      </c>
      <c r="F4629" s="7">
        <v>6507</v>
      </c>
      <c r="G4629" s="9" t="str" cm="1">
        <f t="array" ref="G4629">IF(LEN(F4629)=4,"1-"&amp;LEFT(F4629,2)&amp;"-"&amp;RIGHT(F4629,2),IF(AND(F4629="",B4629&lt;&gt;""),FindJISCoordinate(B4629),"No Code"))</f>
        <v>1-65-07</v>
      </c>
      <c r="H4629" s="3">
        <f t="shared" si="366"/>
        <v>29936</v>
      </c>
      <c r="I4629" s="3" t="str">
        <f t="shared" si="368"/>
        <v>U+74F0</v>
      </c>
      <c r="J4629" s="3" t="str">
        <f t="shared" si="369"/>
        <v>瓰</v>
      </c>
      <c r="K4629" s="3" t="b">
        <f t="shared" si="367"/>
        <v>1</v>
      </c>
    </row>
    <row r="4630" spans="2:11" x14ac:dyDescent="0.4">
      <c r="B4630" s="2" t="str" cm="1">
        <f t="array" ref="B4630">INDEX(JIS一覧!$A$1:$CQ$95, VALUE(LEFT(F4630, 2))+1, VALUE(RIGHT(F4630, 2))+1)</f>
        <v>竕</v>
      </c>
      <c r="E4630" s="1">
        <f t="shared" si="365"/>
        <v>502</v>
      </c>
      <c r="F4630" s="7">
        <v>6773</v>
      </c>
      <c r="G4630" s="9" t="str" cm="1">
        <f t="array" ref="G4630">IF(LEN(F4630)=4,"1-"&amp;LEFT(F4630,2)&amp;"-"&amp;RIGHT(F4630,2),IF(AND(F4630="",B4630&lt;&gt;""),FindJISCoordinate(B4630),"No Code"))</f>
        <v>1-67-73</v>
      </c>
      <c r="H4630" s="3">
        <f t="shared" si="366"/>
        <v>31445</v>
      </c>
      <c r="I4630" s="3" t="str">
        <f t="shared" si="368"/>
        <v>U+7AD5</v>
      </c>
      <c r="J4630" s="3" t="str">
        <f t="shared" si="369"/>
        <v>竕</v>
      </c>
      <c r="K4630" s="3" t="b">
        <f t="shared" si="367"/>
        <v>1</v>
      </c>
    </row>
    <row r="4631" spans="2:11" x14ac:dyDescent="0.4">
      <c r="B4631" s="2" t="str" cm="1">
        <f t="array" ref="B4631">INDEX(JIS一覧!$A$1:$CQ$95, VALUE(LEFT(F4631, 2))+1, VALUE(RIGHT(F4631, 2))+1)</f>
        <v>屮</v>
      </c>
      <c r="E4631" s="1">
        <f t="shared" si="365"/>
        <v>502</v>
      </c>
      <c r="F4631" s="7">
        <v>4766</v>
      </c>
      <c r="G4631" s="9" t="str" cm="1">
        <f t="array" ref="G4631">IF(LEN(F4631)=4,"1-"&amp;LEFT(F4631,2)&amp;"-"&amp;RIGHT(F4631,2),IF(AND(F4631="",B4631&lt;&gt;""),FindJISCoordinate(B4631),"No Code"))</f>
        <v>1-47-66</v>
      </c>
      <c r="H4631" s="3">
        <f t="shared" si="366"/>
        <v>64060</v>
      </c>
      <c r="I4631" s="3" t="str">
        <f t="shared" si="368"/>
        <v>U+FA3C</v>
      </c>
      <c r="J4631" s="3" t="str">
        <f t="shared" si="369"/>
        <v>屮</v>
      </c>
      <c r="K4631" s="3" t="b">
        <f t="shared" si="367"/>
        <v>1</v>
      </c>
    </row>
    <row r="4632" spans="2:11" x14ac:dyDescent="0.4">
      <c r="B4632" s="2" t="str" cm="1">
        <f t="array" ref="B4632">INDEX(JIS一覧!$A$1:$CQ$95, VALUE(LEFT(F4632, 2))+1, VALUE(RIGHT(F4632, 2))+1)</f>
        <v>迭</v>
      </c>
      <c r="E4632" s="1">
        <f t="shared" si="365"/>
        <v>502</v>
      </c>
      <c r="F4632" s="7">
        <v>3719</v>
      </c>
      <c r="G4632" s="9" t="str" cm="1">
        <f t="array" ref="G4632">IF(LEN(F4632)=4,"1-"&amp;LEFT(F4632,2)&amp;"-"&amp;RIGHT(F4632,2),IF(AND(F4632="",B4632&lt;&gt;""),FindJISCoordinate(B4632),"No Code"))</f>
        <v>1-37-19</v>
      </c>
      <c r="H4632" s="3">
        <f t="shared" si="366"/>
        <v>36845</v>
      </c>
      <c r="I4632" s="3" t="str">
        <f t="shared" si="368"/>
        <v>U+8FED</v>
      </c>
      <c r="J4632" s="3" t="str">
        <f t="shared" si="369"/>
        <v>迭</v>
      </c>
      <c r="K4632" s="3" t="b">
        <f t="shared" si="367"/>
        <v>1</v>
      </c>
    </row>
    <row r="4633" spans="2:11" x14ac:dyDescent="0.4">
      <c r="B4633" s="2"/>
      <c r="C4633" t="s">
        <v>12242</v>
      </c>
      <c r="E4633" s="1">
        <f t="shared" si="365"/>
        <v>502</v>
      </c>
      <c r="G4633" s="9" t="str" cm="1">
        <f t="array" ref="G4633">IF(LEN(F4633)=4,"1-"&amp;LEFT(F4633,2)&amp;"-"&amp;RIGHT(F4633,2),IF(AND(F4633="",B4633&lt;&gt;""),FindJISCoordinate(B4633),"No Code"))</f>
        <v>No Code</v>
      </c>
      <c r="H4633" s="3" t="str">
        <f t="shared" si="366"/>
        <v/>
      </c>
      <c r="I4633" s="3" t="str">
        <f t="shared" si="368"/>
        <v/>
      </c>
      <c r="J4633" s="3" t="str">
        <f t="shared" si="369"/>
        <v/>
      </c>
      <c r="K4633" s="3" t="b">
        <f t="shared" si="367"/>
        <v>1</v>
      </c>
    </row>
    <row r="4634" spans="2:11" x14ac:dyDescent="0.4">
      <c r="B4634" s="2" t="str" cm="1">
        <f t="array" ref="B4634">INDEX(JIS一覧!$A$1:$CQ$95, VALUE(LEFT(F4634, 2))+1, VALUE(RIGHT(F4634, 2))+1)</f>
        <v>咥</v>
      </c>
      <c r="E4634" s="1">
        <f t="shared" si="365"/>
        <v>502</v>
      </c>
      <c r="F4634" s="7">
        <v>5090</v>
      </c>
      <c r="G4634" s="9" t="str" cm="1">
        <f t="array" ref="G4634">IF(LEN(F4634)=4,"1-"&amp;LEFT(F4634,2)&amp;"-"&amp;RIGHT(F4634,2),IF(AND(F4634="",B4634&lt;&gt;""),FindJISCoordinate(B4634),"No Code"))</f>
        <v>1-50-90</v>
      </c>
      <c r="H4634" s="3">
        <f t="shared" si="366"/>
        <v>21669</v>
      </c>
      <c r="I4634" s="3" t="str">
        <f t="shared" si="368"/>
        <v>U+54A5</v>
      </c>
      <c r="J4634" s="3" t="str">
        <f t="shared" si="369"/>
        <v>咥</v>
      </c>
      <c r="K4634" s="3" t="b">
        <f t="shared" si="367"/>
        <v>1</v>
      </c>
    </row>
    <row r="4635" spans="2:11" x14ac:dyDescent="0.4">
      <c r="B4635" s="2" t="str" cm="1">
        <f t="array" ref="B4635">INDEX(JIS一覧!$A$1:$CQ$95, VALUE(LEFT(F4635, 2))+1, VALUE(RIGHT(F4635, 2))+1)</f>
        <v>垤</v>
      </c>
      <c r="E4635" s="1">
        <f t="shared" si="365"/>
        <v>502</v>
      </c>
      <c r="F4635" s="7">
        <v>5225</v>
      </c>
      <c r="G4635" s="9" t="str" cm="1">
        <f t="array" ref="G4635">IF(LEN(F4635)=4,"1-"&amp;LEFT(F4635,2)&amp;"-"&amp;RIGHT(F4635,2),IF(AND(F4635="",B4635&lt;&gt;""),FindJISCoordinate(B4635),"No Code"))</f>
        <v>1-52-25</v>
      </c>
      <c r="H4635" s="3">
        <f t="shared" si="366"/>
        <v>22436</v>
      </c>
      <c r="I4635" s="3" t="str">
        <f t="shared" si="368"/>
        <v>U+57A4</v>
      </c>
      <c r="J4635" s="3" t="str">
        <f t="shared" si="369"/>
        <v>垤</v>
      </c>
      <c r="K4635" s="3" t="b">
        <f t="shared" si="367"/>
        <v>1</v>
      </c>
    </row>
    <row r="4636" spans="2:11" x14ac:dyDescent="0.4">
      <c r="B4636" s="2" t="str" cm="1">
        <f t="array" ref="B4636">INDEX(JIS一覧!$A$1:$CQ$95, VALUE(LEFT(F4636, 2))+1, VALUE(RIGHT(F4636, 2))+1)</f>
        <v>姪</v>
      </c>
      <c r="E4636" s="1">
        <f t="shared" si="365"/>
        <v>502</v>
      </c>
      <c r="F4636" s="7">
        <v>4437</v>
      </c>
      <c r="G4636" s="9" t="str" cm="1">
        <f t="array" ref="G4636">IF(LEN(F4636)=4,"1-"&amp;LEFT(F4636,2)&amp;"-"&amp;RIGHT(F4636,2),IF(AND(F4636="",B4636&lt;&gt;""),FindJISCoordinate(B4636),"No Code"))</f>
        <v>1-44-37</v>
      </c>
      <c r="H4636" s="3">
        <f t="shared" si="366"/>
        <v>23018</v>
      </c>
      <c r="I4636" s="3" t="str">
        <f t="shared" si="368"/>
        <v>U+59EA</v>
      </c>
      <c r="J4636" s="3" t="str">
        <f t="shared" si="369"/>
        <v>姪</v>
      </c>
      <c r="K4636" s="3" t="b">
        <f t="shared" si="367"/>
        <v>1</v>
      </c>
    </row>
    <row r="4637" spans="2:11" x14ac:dyDescent="0.4">
      <c r="B4637" s="2" t="str" cm="1">
        <f t="array" ref="B4637">INDEX(JIS一覧!$A$1:$CQ$95, VALUE(LEFT(F4637, 2))+1, VALUE(RIGHT(F4637, 2))+1)</f>
        <v>哲</v>
      </c>
      <c r="E4637" s="1">
        <f t="shared" si="365"/>
        <v>502</v>
      </c>
      <c r="F4637" s="7">
        <v>3715</v>
      </c>
      <c r="G4637" s="9" t="str" cm="1">
        <f t="array" ref="G4637">IF(LEN(F4637)=4,"1-"&amp;LEFT(F4637,2)&amp;"-"&amp;RIGHT(F4637,2),IF(AND(F4637="",B4637&lt;&gt;""),FindJISCoordinate(B4637),"No Code"))</f>
        <v>1-37-15</v>
      </c>
      <c r="H4637" s="3">
        <f t="shared" si="366"/>
        <v>21746</v>
      </c>
      <c r="I4637" s="3" t="str">
        <f t="shared" si="368"/>
        <v>U+54F2</v>
      </c>
      <c r="J4637" s="3" t="str">
        <f t="shared" si="369"/>
        <v>哲</v>
      </c>
      <c r="K4637" s="3" t="b">
        <f t="shared" si="367"/>
        <v>1</v>
      </c>
    </row>
    <row r="4638" spans="2:11" x14ac:dyDescent="0.4">
      <c r="B4638" s="2" t="str" cm="1">
        <f t="array" ref="B4638">INDEX(JIS一覧!$A$1:$CQ$95, VALUE(LEFT(F4638, 2))+1, VALUE(RIGHT(F4638, 2))+1)</f>
        <v>耋</v>
      </c>
      <c r="E4638" s="1">
        <f t="shared" si="365"/>
        <v>502</v>
      </c>
      <c r="F4638" s="7">
        <v>7047</v>
      </c>
      <c r="G4638" s="9" t="str" cm="1">
        <f t="array" ref="G4638">IF(LEN(F4638)=4,"1-"&amp;LEFT(F4638,2)&amp;"-"&amp;RIGHT(F4638,2),IF(AND(F4638="",B4638&lt;&gt;""),FindJISCoordinate(B4638),"No Code"))</f>
        <v>1-70-47</v>
      </c>
      <c r="H4638" s="3">
        <f t="shared" si="366"/>
        <v>32779</v>
      </c>
      <c r="I4638" s="3" t="str">
        <f t="shared" si="368"/>
        <v>U+800B</v>
      </c>
      <c r="J4638" s="3" t="str">
        <f t="shared" si="369"/>
        <v>耋</v>
      </c>
      <c r="K4638" s="3" t="b">
        <f t="shared" si="367"/>
        <v>1</v>
      </c>
    </row>
    <row r="4639" spans="2:11" x14ac:dyDescent="0.4">
      <c r="B4639" s="2" t="str" cm="1">
        <f t="array" ref="B4639">INDEX(JIS一覧!$A$1:$CQ$95, VALUE(LEFT(F4639, 2))+1, VALUE(RIGHT(F4639, 2))+1)</f>
        <v>跌</v>
      </c>
      <c r="E4639" s="1">
        <f t="shared" si="365"/>
        <v>502</v>
      </c>
      <c r="F4639" s="7">
        <v>7675</v>
      </c>
      <c r="G4639" s="9" t="str" cm="1">
        <f t="array" ref="G4639">IF(LEN(F4639)=4,"1-"&amp;LEFT(F4639,2)&amp;"-"&amp;RIGHT(F4639,2),IF(AND(F4639="",B4639&lt;&gt;""),FindJISCoordinate(B4639),"No Code"))</f>
        <v>1-76-75</v>
      </c>
      <c r="H4639" s="3">
        <f t="shared" si="366"/>
        <v>36300</v>
      </c>
      <c r="I4639" s="3" t="str">
        <f t="shared" si="368"/>
        <v>U+8DCC</v>
      </c>
      <c r="J4639" s="3" t="str">
        <f t="shared" si="369"/>
        <v>跌</v>
      </c>
      <c r="K4639" s="3" t="b">
        <f t="shared" si="367"/>
        <v>1</v>
      </c>
    </row>
    <row r="4640" spans="2:11" x14ac:dyDescent="0.4">
      <c r="B4640" s="2" t="str" cm="1">
        <f t="array" ref="B4640">INDEX(JIS一覧!$A$1:$CQ$95, VALUE(LEFT(F4640, 2))+1, VALUE(RIGHT(F4640, 2))+1)</f>
        <v>畷</v>
      </c>
      <c r="E4640" s="1">
        <f t="shared" si="365"/>
        <v>502</v>
      </c>
      <c r="F4640" s="7">
        <v>3877</v>
      </c>
      <c r="G4640" s="9" t="str" cm="1">
        <f t="array" ref="G4640">IF(LEN(F4640)=4,"1-"&amp;LEFT(F4640,2)&amp;"-"&amp;RIGHT(F4640,2),IF(AND(F4640="",B4640&lt;&gt;""),FindJISCoordinate(B4640),"No Code"))</f>
        <v>1-38-77</v>
      </c>
      <c r="H4640" s="3">
        <f t="shared" si="366"/>
        <v>30071</v>
      </c>
      <c r="I4640" s="3" t="str">
        <f t="shared" si="368"/>
        <v>U+7577</v>
      </c>
      <c r="J4640" s="3" t="str">
        <f t="shared" si="369"/>
        <v>畷</v>
      </c>
      <c r="K4640" s="3" t="b">
        <f t="shared" si="367"/>
        <v>1</v>
      </c>
    </row>
    <row r="4641" spans="2:11" x14ac:dyDescent="0.4">
      <c r="B4641" s="2" t="str" cm="1">
        <f t="array" ref="B4641">INDEX(JIS一覧!$A$1:$CQ$95, VALUE(LEFT(F4641, 2))+1, VALUE(RIGHT(F4641, 2))+1)</f>
        <v>鉄</v>
      </c>
      <c r="E4641" s="1">
        <f t="shared" si="365"/>
        <v>502</v>
      </c>
      <c r="F4641" s="7">
        <v>3720</v>
      </c>
      <c r="G4641" s="9" t="str" cm="1">
        <f t="array" ref="G4641">IF(LEN(F4641)=4,"1-"&amp;LEFT(F4641,2)&amp;"-"&amp;RIGHT(F4641,2),IF(AND(F4641="",B4641&lt;&gt;""),FindJISCoordinate(B4641),"No Code"))</f>
        <v>1-37-20</v>
      </c>
      <c r="H4641" s="3">
        <f t="shared" si="366"/>
        <v>37444</v>
      </c>
      <c r="I4641" s="3" t="str">
        <f t="shared" si="368"/>
        <v>U+9244</v>
      </c>
      <c r="J4641" s="3" t="str">
        <f t="shared" si="369"/>
        <v>鉄</v>
      </c>
      <c r="K4641" s="3" t="b">
        <f t="shared" si="367"/>
        <v>1</v>
      </c>
    </row>
    <row r="4642" spans="2:11" x14ac:dyDescent="0.4">
      <c r="B4642" s="2" t="str" cm="1">
        <f t="array" ref="B4642">INDEX(JIS一覧!$A$1:$CQ$95, VALUE(LEFT(F4642, 2))+1, VALUE(RIGHT(F4642, 2))+1)</f>
        <v>鐵</v>
      </c>
      <c r="C4642" t="s">
        <v>12243</v>
      </c>
      <c r="E4642" s="1">
        <f t="shared" si="365"/>
        <v>502</v>
      </c>
      <c r="F4642" s="7">
        <v>7936</v>
      </c>
      <c r="G4642" s="9" t="str" cm="1">
        <f t="array" ref="G4642">IF(LEN(F4642)=4,"1-"&amp;LEFT(F4642,2)&amp;"-"&amp;RIGHT(F4642,2),IF(AND(F4642="",B4642&lt;&gt;""),FindJISCoordinate(B4642),"No Code"))</f>
        <v>1-79-36</v>
      </c>
      <c r="H4642" s="3">
        <f t="shared" si="366"/>
        <v>37941</v>
      </c>
      <c r="I4642" s="3" t="str">
        <f t="shared" si="368"/>
        <v>U+9435</v>
      </c>
      <c r="J4642" s="3" t="str">
        <f t="shared" si="369"/>
        <v>鐵</v>
      </c>
      <c r="K4642" s="3" t="b">
        <f t="shared" si="367"/>
        <v>1</v>
      </c>
    </row>
    <row r="4643" spans="2:11" x14ac:dyDescent="0.4">
      <c r="B4643" s="2" t="str" cm="1">
        <f t="array" ref="B4643">INDEX(JIS一覧!$A$1:$CQ$95, VALUE(LEFT(F4643, 2))+1, VALUE(RIGHT(F4643, 2))+1)</f>
        <v>銕</v>
      </c>
      <c r="E4643" s="1">
        <f t="shared" si="365"/>
        <v>502</v>
      </c>
      <c r="F4643" s="7">
        <v>7878</v>
      </c>
      <c r="G4643" s="9" t="str" cm="1">
        <f t="array" ref="G4643">IF(LEN(F4643)=4,"1-"&amp;LEFT(F4643,2)&amp;"-"&amp;RIGHT(F4643,2),IF(AND(F4643="",B4643&lt;&gt;""),FindJISCoordinate(B4643),"No Code"))</f>
        <v>1-78-78</v>
      </c>
      <c r="H4643" s="3">
        <f t="shared" si="366"/>
        <v>37525</v>
      </c>
      <c r="I4643" s="3" t="str">
        <f t="shared" si="368"/>
        <v>U+9295</v>
      </c>
      <c r="J4643" s="3" t="str">
        <f t="shared" si="369"/>
        <v>銕</v>
      </c>
      <c r="K4643" s="3" t="b">
        <f t="shared" si="367"/>
        <v>1</v>
      </c>
    </row>
    <row r="4644" spans="2:11" x14ac:dyDescent="0.4">
      <c r="B4644" s="2" t="str" cm="1">
        <f t="array" ref="B4644">INDEX(JIS一覧!$A$1:$CQ$95, VALUE(LEFT(F4644, 2))+1, VALUE(RIGHT(F4644, 2))+1)</f>
        <v>徹</v>
      </c>
      <c r="E4644" s="1">
        <f t="shared" si="365"/>
        <v>502</v>
      </c>
      <c r="F4644" s="7">
        <v>3716</v>
      </c>
      <c r="G4644" s="9" t="str" cm="1">
        <f t="array" ref="G4644">IF(LEN(F4644)=4,"1-"&amp;LEFT(F4644,2)&amp;"-"&amp;RIGHT(F4644,2),IF(AND(F4644="",B4644&lt;&gt;""),FindJISCoordinate(B4644),"No Code"))</f>
        <v>1-37-16</v>
      </c>
      <c r="H4644" s="3">
        <f t="shared" si="366"/>
        <v>24505</v>
      </c>
      <c r="I4644" s="3" t="str">
        <f t="shared" si="368"/>
        <v>U+5FB9</v>
      </c>
      <c r="J4644" s="3" t="str">
        <f t="shared" si="369"/>
        <v>徹</v>
      </c>
      <c r="K4644" s="3" t="b">
        <f t="shared" si="367"/>
        <v>1</v>
      </c>
    </row>
    <row r="4645" spans="2:11" x14ac:dyDescent="0.4">
      <c r="B4645" s="2" t="str" cm="1">
        <f t="array" ref="B4645">INDEX(JIS一覧!$A$1:$CQ$95, VALUE(LEFT(F4645, 2))+1, VALUE(RIGHT(F4645, 2))+1)</f>
        <v>撤</v>
      </c>
      <c r="E4645" s="1">
        <f t="shared" si="365"/>
        <v>502</v>
      </c>
      <c r="F4645" s="7">
        <v>3717</v>
      </c>
      <c r="G4645" s="9" t="str" cm="1">
        <f t="array" ref="G4645">IF(LEN(F4645)=4,"1-"&amp;LEFT(F4645,2)&amp;"-"&amp;RIGHT(F4645,2),IF(AND(F4645="",B4645&lt;&gt;""),FindJISCoordinate(B4645),"No Code"))</f>
        <v>1-37-17</v>
      </c>
      <c r="H4645" s="3">
        <f t="shared" si="366"/>
        <v>25764</v>
      </c>
      <c r="I4645" s="3" t="str">
        <f t="shared" si="368"/>
        <v>U+64A4</v>
      </c>
      <c r="J4645" s="3" t="str">
        <f t="shared" si="369"/>
        <v>撤</v>
      </c>
      <c r="K4645" s="3" t="b">
        <f t="shared" si="367"/>
        <v>1</v>
      </c>
    </row>
    <row r="4646" spans="2:11" x14ac:dyDescent="0.4">
      <c r="B4646" s="2" t="str" cm="1">
        <f t="array" ref="B4646">INDEX(JIS一覧!$A$1:$CQ$95, VALUE(LEFT(F4646, 2))+1, VALUE(RIGHT(F4646, 2))+1)</f>
        <v>輟</v>
      </c>
      <c r="E4646" s="1">
        <f t="shared" si="365"/>
        <v>502</v>
      </c>
      <c r="F4646" s="7">
        <v>7748</v>
      </c>
      <c r="G4646" s="9" t="str" cm="1">
        <f t="array" ref="G4646">IF(LEN(F4646)=4,"1-"&amp;LEFT(F4646,2)&amp;"-"&amp;RIGHT(F4646,2),IF(AND(F4646="",B4646&lt;&gt;""),FindJISCoordinate(B4646),"No Code"))</f>
        <v>1-77-48</v>
      </c>
      <c r="H4646" s="3">
        <f t="shared" si="366"/>
        <v>36639</v>
      </c>
      <c r="I4646" s="3" t="str">
        <f t="shared" si="368"/>
        <v>U+8F1F</v>
      </c>
      <c r="J4646" s="3" t="str">
        <f t="shared" si="369"/>
        <v>輟</v>
      </c>
      <c r="K4646" s="3" t="b">
        <f t="shared" si="367"/>
        <v>1</v>
      </c>
    </row>
    <row r="4647" spans="2:11" x14ac:dyDescent="0.4">
      <c r="B4647" s="2" t="str" cm="1">
        <f t="array" ref="B4647">INDEX(JIS一覧!$A$1:$CQ$95, VALUE(LEFT(F4647, 2))+1, VALUE(RIGHT(F4647, 2))+1)</f>
        <v>錣</v>
      </c>
      <c r="E4647" s="1">
        <f t="shared" si="365"/>
        <v>502</v>
      </c>
      <c r="F4647" s="7">
        <v>7904</v>
      </c>
      <c r="G4647" s="9" t="str" cm="1">
        <f t="array" ref="G4647">IF(LEN(F4647)=4,"1-"&amp;LEFT(F4647,2)&amp;"-"&amp;RIGHT(F4647,2),IF(AND(F4647="",B4647&lt;&gt;""),FindJISCoordinate(B4647),"No Code"))</f>
        <v>1-79-04</v>
      </c>
      <c r="H4647" s="3">
        <f t="shared" si="366"/>
        <v>37667</v>
      </c>
      <c r="I4647" s="3" t="str">
        <f t="shared" si="368"/>
        <v>U+9323</v>
      </c>
      <c r="J4647" s="3" t="str">
        <f t="shared" si="369"/>
        <v>錣</v>
      </c>
      <c r="K4647" s="3" t="b">
        <f t="shared" si="367"/>
        <v>1</v>
      </c>
    </row>
    <row r="4648" spans="2:11" x14ac:dyDescent="0.4">
      <c r="B4648" s="2" t="str" cm="1">
        <f t="array" ref="B4648">INDEX(JIS一覧!$A$1:$CQ$95, VALUE(LEFT(F4648, 2))+1, VALUE(RIGHT(F4648, 2))+1)</f>
        <v>餮</v>
      </c>
      <c r="E4648" s="1">
        <f t="shared" si="365"/>
        <v>502</v>
      </c>
      <c r="F4648" s="7">
        <v>8124</v>
      </c>
      <c r="G4648" s="9" t="str" cm="1">
        <f t="array" ref="G4648">IF(LEN(F4648)=4,"1-"&amp;LEFT(F4648,2)&amp;"-"&amp;RIGHT(F4648,2),IF(AND(F4648="",B4648&lt;&gt;""),FindJISCoordinate(B4648),"No Code"))</f>
        <v>1-81-24</v>
      </c>
      <c r="H4648" s="3">
        <f t="shared" si="366"/>
        <v>39214</v>
      </c>
      <c r="I4648" s="3" t="str">
        <f t="shared" si="368"/>
        <v>U+992E</v>
      </c>
      <c r="J4648" s="3" t="str">
        <f t="shared" si="369"/>
        <v>餮</v>
      </c>
      <c r="K4648" s="3" t="b">
        <f t="shared" si="367"/>
        <v>1</v>
      </c>
    </row>
    <row r="4649" spans="2:11" x14ac:dyDescent="0.4">
      <c r="B4649" s="2" t="str" cm="1">
        <f t="array" ref="B4649">INDEX(JIS一覧!$A$1:$CQ$95, VALUE(LEFT(F4649, 2))+1, VALUE(RIGHT(F4649, 2))+1)</f>
        <v>轍</v>
      </c>
      <c r="E4649" s="1">
        <f t="shared" si="365"/>
        <v>502</v>
      </c>
      <c r="F4649" s="7">
        <v>3718</v>
      </c>
      <c r="G4649" s="9" t="str" cm="1">
        <f t="array" ref="G4649">IF(LEN(F4649)=4,"1-"&amp;LEFT(F4649,2)&amp;"-"&amp;RIGHT(F4649,2),IF(AND(F4649="",B4649&lt;&gt;""),FindJISCoordinate(B4649),"No Code"))</f>
        <v>1-37-18</v>
      </c>
      <c r="H4649" s="3">
        <f t="shared" si="366"/>
        <v>36685</v>
      </c>
      <c r="I4649" s="3" t="str">
        <f t="shared" si="368"/>
        <v>U+8F4D</v>
      </c>
      <c r="J4649" s="3" t="str">
        <f t="shared" si="369"/>
        <v>轍</v>
      </c>
      <c r="K4649" s="3" t="b">
        <f t="shared" si="367"/>
        <v>1</v>
      </c>
    </row>
    <row r="4650" spans="2:11" x14ac:dyDescent="0.4">
      <c r="B4650" s="2" t="str" cm="1">
        <f t="array" ref="B4650">INDEX(JIS一覧!$A$1:$CQ$95, VALUE(LEFT(F4650, 2))+1, VALUE(RIGHT(F4650, 2))+1)</f>
        <v>涅</v>
      </c>
      <c r="E4650" s="1">
        <f t="shared" si="365"/>
        <v>502</v>
      </c>
      <c r="F4650" s="7">
        <v>6226</v>
      </c>
      <c r="G4650" s="9" t="str" cm="1">
        <f t="array" ref="G4650">IF(LEN(F4650)=4,"1-"&amp;LEFT(F4650,2)&amp;"-"&amp;RIGHT(F4650,2),IF(AND(F4650="",B4650&lt;&gt;""),FindJISCoordinate(B4650),"No Code"))</f>
        <v>1-62-26</v>
      </c>
      <c r="H4650" s="3">
        <f t="shared" si="366"/>
        <v>28037</v>
      </c>
      <c r="I4650" s="3" t="str">
        <f t="shared" si="368"/>
        <v>U+6D85</v>
      </c>
      <c r="J4650" s="3" t="str">
        <f t="shared" si="369"/>
        <v>涅</v>
      </c>
      <c r="K4650" s="3" t="b">
        <f t="shared" si="367"/>
        <v>1</v>
      </c>
    </row>
    <row r="4651" spans="2:11" x14ac:dyDescent="0.4">
      <c r="B4651" s="2" t="str" cm="1">
        <f t="array" ref="B4651">INDEX(JIS一覧!$A$1:$CQ$95, VALUE(LEFT(F4651, 2))+1, VALUE(RIGHT(F4651, 2))+1)</f>
        <v>天</v>
      </c>
      <c r="E4651" s="1">
        <f t="shared" si="365"/>
        <v>502</v>
      </c>
      <c r="F4651" s="7">
        <v>3723</v>
      </c>
      <c r="G4651" s="9" t="str" cm="1">
        <f t="array" ref="G4651">IF(LEN(F4651)=4,"1-"&amp;LEFT(F4651,2)&amp;"-"&amp;RIGHT(F4651,2),IF(AND(F4651="",B4651&lt;&gt;""),FindJISCoordinate(B4651),"No Code"))</f>
        <v>1-37-23</v>
      </c>
      <c r="H4651" s="3">
        <f t="shared" si="366"/>
        <v>22825</v>
      </c>
      <c r="I4651" s="3" t="str">
        <f t="shared" si="368"/>
        <v>U+5929</v>
      </c>
      <c r="J4651" s="3" t="str">
        <f t="shared" si="369"/>
        <v>天</v>
      </c>
      <c r="K4651" s="3" t="b">
        <f t="shared" si="367"/>
        <v>1</v>
      </c>
    </row>
    <row r="4652" spans="2:11" x14ac:dyDescent="0.4">
      <c r="B4652" s="2" t="str" cm="1">
        <f t="array" ref="B4652">INDEX(JIS一覧!$A$1:$CQ$95, VALUE(LEFT(F4652, 2))+1, VALUE(RIGHT(F4652, 2))+1)</f>
        <v>辿</v>
      </c>
      <c r="E4652" s="1">
        <f t="shared" si="365"/>
        <v>502</v>
      </c>
      <c r="F4652" s="7">
        <v>3509</v>
      </c>
      <c r="G4652" s="9" t="str" cm="1">
        <f t="array" ref="G4652">IF(LEN(F4652)=4,"1-"&amp;LEFT(F4652,2)&amp;"-"&amp;RIGHT(F4652,2),IF(AND(F4652="",B4652&lt;&gt;""),FindJISCoordinate(B4652),"No Code"))</f>
        <v>1-35-09</v>
      </c>
      <c r="H4652" s="3">
        <f t="shared" si="366"/>
        <v>36799</v>
      </c>
      <c r="I4652" s="3" t="str">
        <f t="shared" si="368"/>
        <v>U+8FBF</v>
      </c>
      <c r="J4652" s="3" t="str">
        <f t="shared" si="369"/>
        <v>辿</v>
      </c>
      <c r="K4652" s="3" t="b">
        <f t="shared" si="367"/>
        <v>1</v>
      </c>
    </row>
    <row r="4653" spans="2:11" x14ac:dyDescent="0.4">
      <c r="B4653" s="2"/>
      <c r="C4653" t="s">
        <v>12244</v>
      </c>
      <c r="E4653" s="1">
        <f t="shared" si="365"/>
        <v>502</v>
      </c>
      <c r="G4653" s="9" t="str" cm="1">
        <f t="array" ref="G4653">IF(LEN(F4653)=4,"1-"&amp;LEFT(F4653,2)&amp;"-"&amp;RIGHT(F4653,2),IF(AND(F4653="",B4653&lt;&gt;""),FindJISCoordinate(B4653),"No Code"))</f>
        <v>No Code</v>
      </c>
      <c r="H4653" s="3" t="str">
        <f t="shared" si="366"/>
        <v/>
      </c>
      <c r="I4653" s="3" t="str">
        <f t="shared" si="368"/>
        <v/>
      </c>
      <c r="J4653" s="3" t="str">
        <f t="shared" si="369"/>
        <v/>
      </c>
      <c r="K4653" s="3" t="b">
        <f t="shared" si="367"/>
        <v>1</v>
      </c>
    </row>
    <row r="4654" spans="2:11" x14ac:dyDescent="0.4">
      <c r="B4654" s="2" t="str" cm="1">
        <f t="array" ref="B4654">INDEX(JIS一覧!$A$1:$CQ$95, VALUE(LEFT(F4654, 2))+1, VALUE(RIGHT(F4654, 2))+1)</f>
        <v>典</v>
      </c>
      <c r="E4654" s="1">
        <f t="shared" si="365"/>
        <v>502</v>
      </c>
      <c r="F4654" s="7">
        <v>3721</v>
      </c>
      <c r="G4654" s="9" t="str" cm="1">
        <f t="array" ref="G4654">IF(LEN(F4654)=4,"1-"&amp;LEFT(F4654,2)&amp;"-"&amp;RIGHT(F4654,2),IF(AND(F4654="",B4654&lt;&gt;""),FindJISCoordinate(B4654),"No Code"))</f>
        <v>1-37-21</v>
      </c>
      <c r="H4654" s="3">
        <f t="shared" si="366"/>
        <v>20856</v>
      </c>
      <c r="I4654" s="3" t="str">
        <f t="shared" si="368"/>
        <v>U+5178</v>
      </c>
      <c r="J4654" s="3" t="str">
        <f t="shared" si="369"/>
        <v>典</v>
      </c>
      <c r="K4654" s="3" t="b">
        <f t="shared" si="367"/>
        <v>1</v>
      </c>
    </row>
    <row r="4655" spans="2:11" x14ac:dyDescent="0.4">
      <c r="B4655" s="2" t="str" cm="1">
        <f t="array" ref="B4655">INDEX(JIS一覧!$A$1:$CQ$95, VALUE(LEFT(F4655, 2))+1, VALUE(RIGHT(F4655, 2))+1)</f>
        <v>店</v>
      </c>
      <c r="E4655" s="1">
        <f t="shared" si="365"/>
        <v>502</v>
      </c>
      <c r="F4655" s="7">
        <v>3725</v>
      </c>
      <c r="G4655" s="9" t="str" cm="1">
        <f t="array" ref="G4655">IF(LEN(F4655)=4,"1-"&amp;LEFT(F4655,2)&amp;"-"&amp;RIGHT(F4655,2),IF(AND(F4655="",B4655&lt;&gt;""),FindJISCoordinate(B4655),"No Code"))</f>
        <v>1-37-25</v>
      </c>
      <c r="H4655" s="3">
        <f t="shared" si="366"/>
        <v>24215</v>
      </c>
      <c r="I4655" s="3" t="str">
        <f t="shared" si="368"/>
        <v>U+5E97</v>
      </c>
      <c r="J4655" s="3" t="str">
        <f t="shared" si="369"/>
        <v>店</v>
      </c>
      <c r="K4655" s="3" t="b">
        <f t="shared" si="367"/>
        <v>1</v>
      </c>
    </row>
    <row r="4656" spans="2:11" x14ac:dyDescent="0.4">
      <c r="B4656" s="2" t="str" cm="1">
        <f t="array" ref="B4656">INDEX(JIS一覧!$A$1:$CQ$95, VALUE(LEFT(F4656, 2))+1, VALUE(RIGHT(F4656, 2))+1)</f>
        <v>忝</v>
      </c>
      <c r="E4656" s="1">
        <f t="shared" si="365"/>
        <v>502</v>
      </c>
      <c r="F4656" s="7">
        <v>5559</v>
      </c>
      <c r="G4656" s="9" t="str" cm="1">
        <f t="array" ref="G4656">IF(LEN(F4656)=4,"1-"&amp;LEFT(F4656,2)&amp;"-"&amp;RIGHT(F4656,2),IF(AND(F4656="",B4656&lt;&gt;""),FindJISCoordinate(B4656),"No Code"))</f>
        <v>1-55-59</v>
      </c>
      <c r="H4656" s="3">
        <f t="shared" si="366"/>
        <v>24541</v>
      </c>
      <c r="I4656" s="3" t="str">
        <f t="shared" si="368"/>
        <v>U+5FDD</v>
      </c>
      <c r="J4656" s="3" t="str">
        <f t="shared" si="369"/>
        <v>忝</v>
      </c>
      <c r="K4656" s="3" t="b">
        <f t="shared" si="367"/>
        <v>1</v>
      </c>
    </row>
    <row r="4657" spans="2:11" x14ac:dyDescent="0.4">
      <c r="B4657" s="2" t="str" cm="1">
        <f t="array" ref="B4657">INDEX(JIS一覧!$A$1:$CQ$95, VALUE(LEFT(F4657, 2))+1, VALUE(RIGHT(F4657, 2))+1)</f>
        <v>沾</v>
      </c>
      <c r="E4657" s="1">
        <f t="shared" si="365"/>
        <v>502</v>
      </c>
      <c r="F4657" s="7">
        <v>6194</v>
      </c>
      <c r="G4657" s="9" t="str" cm="1">
        <f t="array" ref="G4657">IF(LEN(F4657)=4,"1-"&amp;LEFT(F4657,2)&amp;"-"&amp;RIGHT(F4657,2),IF(AND(F4657="",B4657&lt;&gt;""),FindJISCoordinate(B4657),"No Code"))</f>
        <v>1-61-94</v>
      </c>
      <c r="H4657" s="3">
        <f t="shared" si="366"/>
        <v>27838</v>
      </c>
      <c r="I4657" s="3" t="str">
        <f t="shared" si="368"/>
        <v>U+6CBE</v>
      </c>
      <c r="J4657" s="3" t="str">
        <f t="shared" si="369"/>
        <v>沾</v>
      </c>
      <c r="K4657" s="3" t="b">
        <f t="shared" si="367"/>
        <v>1</v>
      </c>
    </row>
    <row r="4658" spans="2:11" x14ac:dyDescent="0.4">
      <c r="B4658" s="2" t="str" cm="1">
        <f t="array" ref="B4658">INDEX(JIS一覧!$A$1:$CQ$95, VALUE(LEFT(F4658, 2))+1, VALUE(RIGHT(F4658, 2))+1)</f>
        <v>恬</v>
      </c>
      <c r="E4658" s="1">
        <f t="shared" si="365"/>
        <v>502</v>
      </c>
      <c r="F4658" s="7">
        <v>5587</v>
      </c>
      <c r="G4658" s="9" t="str" cm="1">
        <f t="array" ref="G4658">IF(LEN(F4658)=4,"1-"&amp;LEFT(F4658,2)&amp;"-"&amp;RIGHT(F4658,2),IF(AND(F4658="",B4658&lt;&gt;""),FindJISCoordinate(B4658),"No Code"))</f>
        <v>1-55-87</v>
      </c>
      <c r="H4658" s="3">
        <f t="shared" si="366"/>
        <v>24684</v>
      </c>
      <c r="I4658" s="3" t="str">
        <f t="shared" si="368"/>
        <v>U+606C</v>
      </c>
      <c r="J4658" s="3" t="str">
        <f t="shared" si="369"/>
        <v>恬</v>
      </c>
      <c r="K4658" s="3" t="b">
        <f t="shared" si="367"/>
        <v>1</v>
      </c>
    </row>
    <row r="4659" spans="2:11" x14ac:dyDescent="0.4">
      <c r="B4659" s="2" t="str" cm="1">
        <f t="array" ref="B4659">INDEX(JIS一覧!$A$1:$CQ$95, VALUE(LEFT(F4659, 2))+1, VALUE(RIGHT(F4659, 2))+1)</f>
        <v>殄</v>
      </c>
      <c r="E4659" s="1">
        <f t="shared" si="365"/>
        <v>502</v>
      </c>
      <c r="F4659" s="7">
        <v>6141</v>
      </c>
      <c r="G4659" s="9" t="str" cm="1">
        <f t="array" ref="G4659">IF(LEN(F4659)=4,"1-"&amp;LEFT(F4659,2)&amp;"-"&amp;RIGHT(F4659,2),IF(AND(F4659="",B4659&lt;&gt;""),FindJISCoordinate(B4659),"No Code"))</f>
        <v>1-61-41</v>
      </c>
      <c r="H4659" s="3">
        <f t="shared" si="366"/>
        <v>27524</v>
      </c>
      <c r="I4659" s="3" t="str">
        <f t="shared" si="368"/>
        <v>U+6B84</v>
      </c>
      <c r="J4659" s="3" t="str">
        <f t="shared" si="369"/>
        <v>殄</v>
      </c>
      <c r="K4659" s="3" t="b">
        <f t="shared" si="367"/>
        <v>1</v>
      </c>
    </row>
    <row r="4660" spans="2:11" x14ac:dyDescent="0.4">
      <c r="B4660" s="2" t="str" cm="1">
        <f t="array" ref="B4660">INDEX(JIS一覧!$A$1:$CQ$95, VALUE(LEFT(F4660, 2))+1, VALUE(RIGHT(F4660, 2))+1)</f>
        <v>点</v>
      </c>
      <c r="E4660" s="1">
        <f t="shared" si="365"/>
        <v>502</v>
      </c>
      <c r="F4660" s="7">
        <v>3732</v>
      </c>
      <c r="G4660" s="9" t="str" cm="1">
        <f t="array" ref="G4660">IF(LEN(F4660)=4,"1-"&amp;LEFT(F4660,2)&amp;"-"&amp;RIGHT(F4660,2),IF(AND(F4660="",B4660&lt;&gt;""),FindJISCoordinate(B4660),"No Code"))</f>
        <v>1-37-32</v>
      </c>
      <c r="H4660" s="3">
        <f t="shared" si="366"/>
        <v>28857</v>
      </c>
      <c r="I4660" s="3" t="str">
        <f t="shared" si="368"/>
        <v>U+70B9</v>
      </c>
      <c r="J4660" s="3" t="str">
        <f t="shared" si="369"/>
        <v>点</v>
      </c>
      <c r="K4660" s="3" t="b">
        <f t="shared" si="367"/>
        <v>1</v>
      </c>
    </row>
    <row r="4661" spans="2:11" x14ac:dyDescent="0.4">
      <c r="B4661" s="2" t="str" cm="1">
        <f t="array" ref="B4661">INDEX(JIS一覧!$A$1:$CQ$95, VALUE(LEFT(F4661, 2))+1, VALUE(RIGHT(F4661, 2))+1)</f>
        <v>點</v>
      </c>
      <c r="C4661" t="s">
        <v>12245</v>
      </c>
      <c r="E4661" s="1">
        <f t="shared" si="365"/>
        <v>502</v>
      </c>
      <c r="F4661" s="7">
        <v>8358</v>
      </c>
      <c r="G4661" s="9" t="str" cm="1">
        <f t="array" ref="G4661">IF(LEN(F4661)=4,"1-"&amp;LEFT(F4661,2)&amp;"-"&amp;RIGHT(F4661,2),IF(AND(F4661="",B4661&lt;&gt;""),FindJISCoordinate(B4661),"No Code"))</f>
        <v>1-83-58</v>
      </c>
      <c r="H4661" s="3">
        <f t="shared" si="366"/>
        <v>40670</v>
      </c>
      <c r="I4661" s="3" t="str">
        <f t="shared" si="368"/>
        <v>U+9EDE</v>
      </c>
      <c r="J4661" s="3" t="str">
        <f t="shared" si="369"/>
        <v>點</v>
      </c>
      <c r="K4661" s="3" t="b">
        <f t="shared" si="367"/>
        <v>1</v>
      </c>
    </row>
    <row r="4662" spans="2:11" x14ac:dyDescent="0.4">
      <c r="B4662" s="2" t="str" cm="1">
        <f t="array" ref="B4662">INDEX(JIS一覧!$A$1:$CQ$95, VALUE(LEFT(F4662, 2))+1, VALUE(RIGHT(F4662, 2))+1)</f>
        <v>展</v>
      </c>
      <c r="E4662" s="1">
        <f t="shared" si="365"/>
        <v>502</v>
      </c>
      <c r="F4662" s="7">
        <v>3724</v>
      </c>
      <c r="G4662" s="9" t="str" cm="1">
        <f t="array" ref="G4662">IF(LEN(F4662)=4,"1-"&amp;LEFT(F4662,2)&amp;"-"&amp;RIGHT(F4662,2),IF(AND(F4662="",B4662&lt;&gt;""),FindJISCoordinate(B4662),"No Code"))</f>
        <v>1-37-24</v>
      </c>
      <c r="H4662" s="3">
        <f t="shared" si="366"/>
        <v>23637</v>
      </c>
      <c r="I4662" s="3" t="str">
        <f t="shared" si="368"/>
        <v>U+5C55</v>
      </c>
      <c r="J4662" s="3" t="str">
        <f t="shared" si="369"/>
        <v>展</v>
      </c>
      <c r="K4662" s="3" t="b">
        <f t="shared" si="367"/>
        <v>1</v>
      </c>
    </row>
    <row r="4663" spans="2:11" x14ac:dyDescent="0.4">
      <c r="B4663" s="2" t="str" cm="1">
        <f t="array" ref="B4663">INDEX(JIS一覧!$A$1:$CQ$95, VALUE(LEFT(F4663, 2))+1, VALUE(RIGHT(F4663, 2))+1)</f>
        <v>唸</v>
      </c>
      <c r="E4663" s="1">
        <f t="shared" ref="E4663:E4726" si="370">IF(D4663="",E4662,D4663+ROUNDUP(E4662-D4663,-2))</f>
        <v>502</v>
      </c>
      <c r="F4663" s="7">
        <v>5125</v>
      </c>
      <c r="G4663" s="9" t="str" cm="1">
        <f t="array" ref="G4663">IF(LEN(F4663)=4,"1-"&amp;LEFT(F4663,2)&amp;"-"&amp;RIGHT(F4663,2),IF(AND(F4663="",B4663&lt;&gt;""),FindJISCoordinate(B4663),"No Code"))</f>
        <v>1-51-25</v>
      </c>
      <c r="H4663" s="3">
        <f t="shared" si="366"/>
        <v>21816</v>
      </c>
      <c r="I4663" s="3" t="str">
        <f t="shared" si="368"/>
        <v>U+5538</v>
      </c>
      <c r="J4663" s="3" t="str">
        <f t="shared" si="369"/>
        <v>唸</v>
      </c>
      <c r="K4663" s="3" t="b">
        <f t="shared" si="367"/>
        <v>1</v>
      </c>
    </row>
    <row r="4664" spans="2:11" x14ac:dyDescent="0.4">
      <c r="B4664" s="2" t="str" cm="1">
        <f t="array" ref="B4664">INDEX(JIS一覧!$A$1:$CQ$95, VALUE(LEFT(F4664, 2))+1, VALUE(RIGHT(F4664, 2))+1)</f>
        <v>添</v>
      </c>
      <c r="E4664" s="1">
        <f t="shared" si="370"/>
        <v>502</v>
      </c>
      <c r="F4664" s="7">
        <v>3726</v>
      </c>
      <c r="G4664" s="9" t="str" cm="1">
        <f t="array" ref="G4664">IF(LEN(F4664)=4,"1-"&amp;LEFT(F4664,2)&amp;"-"&amp;RIGHT(F4664,2),IF(AND(F4664="",B4664&lt;&gt;""),FindJISCoordinate(B4664),"No Code"))</f>
        <v>1-37-26</v>
      </c>
      <c r="H4664" s="3">
        <f t="shared" si="366"/>
        <v>28155</v>
      </c>
      <c r="I4664" s="3" t="str">
        <f t="shared" si="368"/>
        <v>U+6DFB</v>
      </c>
      <c r="J4664" s="3" t="str">
        <f t="shared" si="369"/>
        <v>添</v>
      </c>
      <c r="K4664" s="3" t="b">
        <f t="shared" si="367"/>
        <v>1</v>
      </c>
    </row>
    <row r="4665" spans="2:11" x14ac:dyDescent="0.4">
      <c r="B4665" s="2" t="str" cm="1">
        <f t="array" ref="B4665">INDEX(JIS一覧!$A$1:$CQ$95, VALUE(LEFT(F4665, 2))+1, VALUE(RIGHT(F4665, 2))+1)</f>
        <v>淀</v>
      </c>
      <c r="E4665" s="1">
        <f t="shared" si="370"/>
        <v>502</v>
      </c>
      <c r="F4665" s="7">
        <v>4568</v>
      </c>
      <c r="G4665" s="9" t="str" cm="1">
        <f t="array" ref="G4665">IF(LEN(F4665)=4,"1-"&amp;LEFT(F4665,2)&amp;"-"&amp;RIGHT(F4665,2),IF(AND(F4665="",B4665&lt;&gt;""),FindJISCoordinate(B4665),"No Code"))</f>
        <v>1-45-68</v>
      </c>
      <c r="H4665" s="3">
        <f t="shared" si="366"/>
        <v>28096</v>
      </c>
      <c r="I4665" s="3" t="str">
        <f t="shared" si="368"/>
        <v>U+6DC0</v>
      </c>
      <c r="J4665" s="3" t="str">
        <f t="shared" si="369"/>
        <v>淀</v>
      </c>
      <c r="K4665" s="3" t="b">
        <f t="shared" si="367"/>
        <v>1</v>
      </c>
    </row>
    <row r="4666" spans="2:11" x14ac:dyDescent="0.4">
      <c r="B4666" s="2" t="str" cm="1">
        <f t="array" ref="B4666">INDEX(JIS一覧!$A$1:$CQ$95, VALUE(LEFT(F4666, 2))+1, VALUE(RIGHT(F4666, 2))+1)</f>
        <v>甜</v>
      </c>
      <c r="E4666" s="1">
        <f t="shared" si="370"/>
        <v>502</v>
      </c>
      <c r="F4666" s="7">
        <v>3728</v>
      </c>
      <c r="G4666" s="9" t="str" cm="1">
        <f t="array" ref="G4666">IF(LEN(F4666)=4,"1-"&amp;LEFT(F4666,2)&amp;"-"&amp;RIGHT(F4666,2),IF(AND(F4666="",B4666&lt;&gt;""),FindJISCoordinate(B4666),"No Code"))</f>
        <v>1-37-28</v>
      </c>
      <c r="H4666" s="3">
        <f t="shared" si="366"/>
        <v>29980</v>
      </c>
      <c r="I4666" s="3" t="str">
        <f t="shared" si="368"/>
        <v>U+751C</v>
      </c>
      <c r="J4666" s="3" t="str">
        <f t="shared" si="369"/>
        <v>甜</v>
      </c>
      <c r="K4666" s="3" t="b">
        <f t="shared" si="367"/>
        <v>1</v>
      </c>
    </row>
    <row r="4667" spans="2:11" x14ac:dyDescent="0.4">
      <c r="B4667" s="2" t="str" cm="1">
        <f t="array" ref="B4667">INDEX(JIS一覧!$A$1:$CQ$95, VALUE(LEFT(F4667, 2))+1, VALUE(RIGHT(F4667, 2))+1)</f>
        <v>転</v>
      </c>
      <c r="E4667" s="1">
        <f t="shared" si="370"/>
        <v>502</v>
      </c>
      <c r="F4667" s="7">
        <v>3730</v>
      </c>
      <c r="G4667" s="9" t="str" cm="1">
        <f t="array" ref="G4667">IF(LEN(F4667)=4,"1-"&amp;LEFT(F4667,2)&amp;"-"&amp;RIGHT(F4667,2),IF(AND(F4667="",B4667&lt;&gt;""),FindJISCoordinate(B4667),"No Code"))</f>
        <v>1-37-30</v>
      </c>
      <c r="H4667" s="3">
        <f t="shared" si="366"/>
        <v>36578</v>
      </c>
      <c r="I4667" s="3" t="str">
        <f t="shared" si="368"/>
        <v>U+8EE2</v>
      </c>
      <c r="J4667" s="3" t="str">
        <f t="shared" si="369"/>
        <v>転</v>
      </c>
      <c r="K4667" s="3" t="b">
        <f t="shared" si="367"/>
        <v>1</v>
      </c>
    </row>
    <row r="4668" spans="2:11" x14ac:dyDescent="0.4">
      <c r="B4668" s="2" t="str" cm="1">
        <f t="array" ref="B4668">INDEX(JIS一覧!$A$1:$CQ$95, VALUE(LEFT(F4668, 2))+1, VALUE(RIGHT(F4668, 2))+1)</f>
        <v>轉</v>
      </c>
      <c r="C4668" t="s">
        <v>12246</v>
      </c>
      <c r="E4668" s="1">
        <f t="shared" si="370"/>
        <v>502</v>
      </c>
      <c r="F4668" s="7">
        <v>7759</v>
      </c>
      <c r="G4668" s="9" t="str" cm="1">
        <f t="array" ref="G4668">IF(LEN(F4668)=4,"1-"&amp;LEFT(F4668,2)&amp;"-"&amp;RIGHT(F4668,2),IF(AND(F4668="",B4668&lt;&gt;""),FindJISCoordinate(B4668),"No Code"))</f>
        <v>1-77-59</v>
      </c>
      <c r="H4668" s="3">
        <f t="shared" si="366"/>
        <v>36681</v>
      </c>
      <c r="I4668" s="3" t="str">
        <f t="shared" si="368"/>
        <v>U+8F49</v>
      </c>
      <c r="J4668" s="3" t="str">
        <f t="shared" si="369"/>
        <v>轉</v>
      </c>
      <c r="K4668" s="3" t="b">
        <f t="shared" si="367"/>
        <v>1</v>
      </c>
    </row>
    <row r="4669" spans="2:11" x14ac:dyDescent="0.4">
      <c r="B4669" s="2" t="str" cm="1">
        <f t="array" ref="B4669">INDEX(JIS一覧!$A$1:$CQ$95, VALUE(LEFT(F4669, 2))+1, VALUE(RIGHT(F4669, 2))+1)</f>
        <v>奠</v>
      </c>
      <c r="E4669" s="1">
        <f t="shared" si="370"/>
        <v>502</v>
      </c>
      <c r="F4669" s="7">
        <v>5291</v>
      </c>
      <c r="G4669" s="9" t="str" cm="1">
        <f t="array" ref="G4669">IF(LEN(F4669)=4,"1-"&amp;LEFT(F4669,2)&amp;"-"&amp;RIGHT(F4669,2),IF(AND(F4669="",B4669&lt;&gt;""),FindJISCoordinate(B4669),"No Code"))</f>
        <v>1-52-91</v>
      </c>
      <c r="H4669" s="3">
        <f t="shared" si="366"/>
        <v>22880</v>
      </c>
      <c r="I4669" s="3" t="str">
        <f t="shared" si="368"/>
        <v>U+5960</v>
      </c>
      <c r="J4669" s="3" t="str">
        <f t="shared" si="369"/>
        <v>奠</v>
      </c>
      <c r="K4669" s="3" t="b">
        <f t="shared" si="367"/>
        <v>1</v>
      </c>
    </row>
    <row r="4670" spans="2:11" x14ac:dyDescent="0.4">
      <c r="B4670" s="2" t="str" cm="1">
        <f t="array" ref="B4670">INDEX(JIS一覧!$A$1:$CQ$95, VALUE(LEFT(F4670, 2))+1, VALUE(RIGHT(F4670, 2))+1)</f>
        <v>腆</v>
      </c>
      <c r="E4670" s="1">
        <f t="shared" si="370"/>
        <v>502</v>
      </c>
      <c r="F4670" s="7">
        <v>7102</v>
      </c>
      <c r="G4670" s="9" t="str" cm="1">
        <f t="array" ref="G4670">IF(LEN(F4670)=4,"1-"&amp;LEFT(F4670,2)&amp;"-"&amp;RIGHT(F4670,2),IF(AND(F4670="",B4670&lt;&gt;""),FindJISCoordinate(B4670),"No Code"))</f>
        <v>1-71-02</v>
      </c>
      <c r="H4670" s="3">
        <f t="shared" si="366"/>
        <v>33094</v>
      </c>
      <c r="I4670" s="3" t="str">
        <f t="shared" si="368"/>
        <v>U+8146</v>
      </c>
      <c r="J4670" s="3" t="str">
        <f t="shared" si="369"/>
        <v>腆</v>
      </c>
      <c r="K4670" s="3" t="b">
        <f t="shared" si="367"/>
        <v>1</v>
      </c>
    </row>
    <row r="4671" spans="2:11" x14ac:dyDescent="0.4">
      <c r="B4671" s="2" t="str" cm="1">
        <f t="array" ref="B4671">INDEX(JIS一覧!$A$1:$CQ$95, VALUE(LEFT(F4671, 2))+1, VALUE(RIGHT(F4671, 2))+1)</f>
        <v>覘</v>
      </c>
      <c r="E4671" s="1">
        <f t="shared" si="370"/>
        <v>502</v>
      </c>
      <c r="F4671" s="7">
        <v>7513</v>
      </c>
      <c r="G4671" s="9" t="str" cm="1">
        <f t="array" ref="G4671">IF(LEN(F4671)=4,"1-"&amp;LEFT(F4671,2)&amp;"-"&amp;RIGHT(F4671,2),IF(AND(F4671="",B4671&lt;&gt;""),FindJISCoordinate(B4671),"No Code"))</f>
        <v>1-75-13</v>
      </c>
      <c r="H4671" s="3">
        <f t="shared" si="366"/>
        <v>35224</v>
      </c>
      <c r="I4671" s="3" t="str">
        <f t="shared" si="368"/>
        <v>U+8998</v>
      </c>
      <c r="J4671" s="3" t="str">
        <f t="shared" si="369"/>
        <v>覘</v>
      </c>
      <c r="K4671" s="3" t="b">
        <f t="shared" si="367"/>
        <v>1</v>
      </c>
    </row>
    <row r="4672" spans="2:11" x14ac:dyDescent="0.4">
      <c r="B4672" s="2" t="str" cm="1">
        <f t="array" ref="B4672">INDEX(JIS一覧!$A$1:$CQ$95, VALUE(LEFT(F4672, 2))+1, VALUE(RIGHT(F4672, 2))+1)</f>
        <v>塡</v>
      </c>
      <c r="E4672" s="1">
        <f t="shared" si="370"/>
        <v>502</v>
      </c>
      <c r="F4672" s="7">
        <v>1556</v>
      </c>
      <c r="G4672" s="9" t="str" cm="1">
        <f t="array" ref="G4672">IF(LEN(F4672)=4,"1-"&amp;LEFT(F4672,2)&amp;"-"&amp;RIGHT(F4672,2),IF(AND(F4672="",B4672&lt;&gt;""),FindJISCoordinate(B4672),"No Code"))</f>
        <v>1-15-56</v>
      </c>
      <c r="H4672" s="3">
        <f t="shared" si="366"/>
        <v>22625</v>
      </c>
      <c r="I4672" s="3" t="str">
        <f t="shared" si="368"/>
        <v>U+5861</v>
      </c>
      <c r="J4672" s="3" t="str">
        <f t="shared" si="369"/>
        <v>塡</v>
      </c>
      <c r="K4672" s="3" t="b">
        <f t="shared" si="367"/>
        <v>1</v>
      </c>
    </row>
    <row r="4673" spans="2:11" x14ac:dyDescent="0.4">
      <c r="B4673" s="2" t="str" cm="1">
        <f t="array" ref="B4673">INDEX(JIS一覧!$A$1:$CQ$95, VALUE(LEFT(F4673, 2))+1, VALUE(RIGHT(F4673, 2))+1)</f>
        <v>填</v>
      </c>
      <c r="C4673" t="s">
        <v>12247</v>
      </c>
      <c r="E4673" s="1">
        <f t="shared" si="370"/>
        <v>502</v>
      </c>
      <c r="F4673" s="7">
        <v>3722</v>
      </c>
      <c r="G4673" s="9" t="str" cm="1">
        <f t="array" ref="G4673">IF(LEN(F4673)=4,"1-"&amp;LEFT(F4673,2)&amp;"-"&amp;RIGHT(F4673,2),IF(AND(F4673="",B4673&lt;&gt;""),FindJISCoordinate(B4673),"No Code"))</f>
        <v>1-37-22</v>
      </c>
      <c r="H4673" s="3">
        <f t="shared" si="366"/>
        <v>22635</v>
      </c>
      <c r="I4673" s="3" t="str">
        <f t="shared" si="368"/>
        <v>U+586B</v>
      </c>
      <c r="J4673" s="3" t="str">
        <f t="shared" si="369"/>
        <v>填</v>
      </c>
      <c r="K4673" s="3" t="b">
        <f t="shared" si="367"/>
        <v>1</v>
      </c>
    </row>
    <row r="4674" spans="2:11" x14ac:dyDescent="0.4">
      <c r="B4674" s="2" t="str" cm="1">
        <f t="array" ref="B4674">INDEX(JIS一覧!$A$1:$CQ$95, VALUE(LEFT(F4674, 2))+1, VALUE(RIGHT(F4674, 2))+1)</f>
        <v>椽</v>
      </c>
      <c r="E4674" s="1">
        <f t="shared" si="370"/>
        <v>502</v>
      </c>
      <c r="F4674" s="7">
        <v>6029</v>
      </c>
      <c r="G4674" s="9" t="str" cm="1">
        <f t="array" ref="G4674">IF(LEN(F4674)=4,"1-"&amp;LEFT(F4674,2)&amp;"-"&amp;RIGHT(F4674,2),IF(AND(F4674="",B4674&lt;&gt;""),FindJISCoordinate(B4674),"No Code"))</f>
        <v>1-60-29</v>
      </c>
      <c r="H4674" s="3">
        <f t="shared" ref="H4674:H4737" si="371">IFERROR(_xlfn.UNICODE(B4674),"")</f>
        <v>26941</v>
      </c>
      <c r="I4674" s="3" t="str">
        <f t="shared" si="368"/>
        <v>U+693D</v>
      </c>
      <c r="J4674" s="3" t="str">
        <f t="shared" si="369"/>
        <v>椽</v>
      </c>
      <c r="K4674" s="3" t="b">
        <f t="shared" ref="K4674:K4737" si="372">B4674=J4674</f>
        <v>1</v>
      </c>
    </row>
    <row r="4675" spans="2:11" x14ac:dyDescent="0.4">
      <c r="B4675" s="2" t="str" cm="1">
        <f t="array" ref="B4675">INDEX(JIS一覧!$A$1:$CQ$95, VALUE(LEFT(F4675, 2))+1, VALUE(RIGHT(F4675, 2))+1)</f>
        <v>廛</v>
      </c>
      <c r="E4675" s="1">
        <f t="shared" si="370"/>
        <v>502</v>
      </c>
      <c r="F4675" s="7">
        <v>5505</v>
      </c>
      <c r="G4675" s="9" t="str" cm="1">
        <f t="array" ref="G4675">IF(LEN(F4675)=4,"1-"&amp;LEFT(F4675,2)&amp;"-"&amp;RIGHT(F4675,2),IF(AND(F4675="",B4675&lt;&gt;""),FindJISCoordinate(B4675),"No Code"))</f>
        <v>1-55-05</v>
      </c>
      <c r="H4675" s="3">
        <f t="shared" si="371"/>
        <v>24283</v>
      </c>
      <c r="I4675" s="3" t="str">
        <f t="shared" si="368"/>
        <v>U+5EDB</v>
      </c>
      <c r="J4675" s="3" t="str">
        <f t="shared" si="369"/>
        <v>廛</v>
      </c>
      <c r="K4675" s="3" t="b">
        <f t="shared" si="372"/>
        <v>1</v>
      </c>
    </row>
    <row r="4676" spans="2:11" x14ac:dyDescent="0.4">
      <c r="B4676" s="2" t="str" cm="1">
        <f t="array" ref="B4676">INDEX(JIS一覧!$A$1:$CQ$95, VALUE(LEFT(F4676, 2))+1, VALUE(RIGHT(F4676, 2))+1)</f>
        <v>壥</v>
      </c>
      <c r="C4676" t="s">
        <v>12248</v>
      </c>
      <c r="E4676" s="1">
        <f t="shared" si="370"/>
        <v>502</v>
      </c>
      <c r="F4676" s="7">
        <v>5263</v>
      </c>
      <c r="G4676" s="9" t="str" cm="1">
        <f t="array" ref="G4676">IF(LEN(F4676)=4,"1-"&amp;LEFT(F4676,2)&amp;"-"&amp;RIGHT(F4676,2),IF(AND(F4676="",B4676&lt;&gt;""),FindJISCoordinate(B4676),"No Code"))</f>
        <v>1-52-63</v>
      </c>
      <c r="H4676" s="3">
        <f t="shared" si="371"/>
        <v>22757</v>
      </c>
      <c r="I4676" s="3" t="str">
        <f t="shared" si="368"/>
        <v>U+58E5</v>
      </c>
      <c r="J4676" s="3" t="str">
        <f t="shared" si="369"/>
        <v>壥</v>
      </c>
      <c r="K4676" s="3" t="b">
        <f t="shared" si="372"/>
        <v>1</v>
      </c>
    </row>
    <row r="4677" spans="2:11" x14ac:dyDescent="0.4">
      <c r="B4677" s="2" t="str" cm="1">
        <f t="array" ref="B4677">INDEX(JIS一覧!$A$1:$CQ$95, VALUE(LEFT(F4677, 2))+1, VALUE(RIGHT(F4677, 2))+1)</f>
        <v>碾</v>
      </c>
      <c r="E4677" s="1">
        <f t="shared" si="370"/>
        <v>502</v>
      </c>
      <c r="F4677" s="7">
        <v>6690</v>
      </c>
      <c r="G4677" s="9" t="str" cm="1">
        <f t="array" ref="G4677">IF(LEN(F4677)=4,"1-"&amp;LEFT(F4677,2)&amp;"-"&amp;RIGHT(F4677,2),IF(AND(F4677="",B4677&lt;&gt;""),FindJISCoordinate(B4677),"No Code"))</f>
        <v>1-66-90</v>
      </c>
      <c r="H4677" s="3">
        <f t="shared" si="371"/>
        <v>30910</v>
      </c>
      <c r="I4677" s="3" t="str">
        <f t="shared" si="368"/>
        <v>U+78BE</v>
      </c>
      <c r="J4677" s="3" t="str">
        <f t="shared" si="369"/>
        <v>碾</v>
      </c>
      <c r="K4677" s="3" t="b">
        <f t="shared" si="372"/>
        <v>1</v>
      </c>
    </row>
    <row r="4678" spans="2:11" x14ac:dyDescent="0.4">
      <c r="B4678" s="2" t="str" cm="1">
        <f t="array" ref="B4678">INDEX(JIS一覧!$A$1:$CQ$95, VALUE(LEFT(F4678, 2))+1, VALUE(RIGHT(F4678, 2))+1)</f>
        <v>篆</v>
      </c>
      <c r="E4678" s="1">
        <f t="shared" si="370"/>
        <v>502</v>
      </c>
      <c r="F4678" s="7">
        <v>6831</v>
      </c>
      <c r="G4678" s="9" t="str" cm="1">
        <f t="array" ref="G4678">IF(LEN(F4678)=4,"1-"&amp;LEFT(F4678,2)&amp;"-"&amp;RIGHT(F4678,2),IF(AND(F4678="",B4678&lt;&gt;""),FindJISCoordinate(B4678),"No Code"))</f>
        <v>1-68-31</v>
      </c>
      <c r="H4678" s="3">
        <f t="shared" si="371"/>
        <v>31686</v>
      </c>
      <c r="I4678" s="3" t="str">
        <f t="shared" si="368"/>
        <v>U+7BC6</v>
      </c>
      <c r="J4678" s="3" t="str">
        <f t="shared" si="369"/>
        <v>篆</v>
      </c>
      <c r="K4678" s="3" t="b">
        <f t="shared" si="372"/>
        <v>1</v>
      </c>
    </row>
    <row r="4679" spans="2:11" x14ac:dyDescent="0.4">
      <c r="B4679" s="2" t="str" cm="1">
        <f t="array" ref="B4679">INDEX(JIS一覧!$A$1:$CQ$95, VALUE(LEFT(F4679, 2))+1, VALUE(RIGHT(F4679, 2))+1)</f>
        <v>諂</v>
      </c>
      <c r="E4679" s="1">
        <f t="shared" si="370"/>
        <v>502</v>
      </c>
      <c r="F4679" s="7">
        <v>7559</v>
      </c>
      <c r="G4679" s="9" t="str" cm="1">
        <f t="array" ref="G4679">IF(LEN(F4679)=4,"1-"&amp;LEFT(F4679,2)&amp;"-"&amp;RIGHT(F4679,2),IF(AND(F4679="",B4679&lt;&gt;""),FindJISCoordinate(B4679),"No Code"))</f>
        <v>1-75-59</v>
      </c>
      <c r="H4679" s="3">
        <f t="shared" si="371"/>
        <v>35522</v>
      </c>
      <c r="I4679" s="3" t="str">
        <f t="shared" si="368"/>
        <v>U+8AC2</v>
      </c>
      <c r="J4679" s="3" t="str">
        <f t="shared" si="369"/>
        <v>諂</v>
      </c>
      <c r="K4679" s="3" t="b">
        <f t="shared" si="372"/>
        <v>1</v>
      </c>
    </row>
    <row r="4680" spans="2:11" x14ac:dyDescent="0.4">
      <c r="B4680" s="2" t="str" cm="1">
        <f t="array" ref="B4680">INDEX(JIS一覧!$A$1:$CQ$95, VALUE(LEFT(F4680, 2))+1, VALUE(RIGHT(F4680, 2))+1)</f>
        <v>霑</v>
      </c>
      <c r="E4680" s="1">
        <f t="shared" si="370"/>
        <v>502</v>
      </c>
      <c r="F4680" s="7">
        <v>8033</v>
      </c>
      <c r="G4680" s="9" t="str" cm="1">
        <f t="array" ref="G4680">IF(LEN(F4680)=4,"1-"&amp;LEFT(F4680,2)&amp;"-"&amp;RIGHT(F4680,2),IF(AND(F4680="",B4680&lt;&gt;""),FindJISCoordinate(B4680),"No Code"))</f>
        <v>1-80-33</v>
      </c>
      <c r="H4680" s="3">
        <f t="shared" si="371"/>
        <v>38673</v>
      </c>
      <c r="I4680" s="3" t="str">
        <f t="shared" si="368"/>
        <v>U+9711</v>
      </c>
      <c r="J4680" s="3" t="str">
        <f t="shared" si="369"/>
        <v>霑</v>
      </c>
      <c r="K4680" s="3" t="b">
        <f t="shared" si="372"/>
        <v>1</v>
      </c>
    </row>
    <row r="4681" spans="2:11" x14ac:dyDescent="0.4">
      <c r="B4681" s="2" t="str" cm="1">
        <f t="array" ref="B4681">INDEX(JIS一覧!$A$1:$CQ$95, VALUE(LEFT(F4681, 2))+1, VALUE(RIGHT(F4681, 2))+1)</f>
        <v>靦</v>
      </c>
      <c r="E4681" s="1">
        <f t="shared" si="370"/>
        <v>502</v>
      </c>
      <c r="F4681" s="7">
        <v>8051</v>
      </c>
      <c r="G4681" s="9" t="str" cm="1">
        <f t="array" ref="G4681">IF(LEN(F4681)=4,"1-"&amp;LEFT(F4681,2)&amp;"-"&amp;RIGHT(F4681,2),IF(AND(F4681="",B4681&lt;&gt;""),FindJISCoordinate(B4681),"No Code"))</f>
        <v>1-80-51</v>
      </c>
      <c r="H4681" s="3">
        <f t="shared" si="371"/>
        <v>38758</v>
      </c>
      <c r="I4681" s="3" t="str">
        <f t="shared" si="368"/>
        <v>U+9766</v>
      </c>
      <c r="J4681" s="3" t="str">
        <f t="shared" si="369"/>
        <v>靦</v>
      </c>
      <c r="K4681" s="3" t="b">
        <f t="shared" si="372"/>
        <v>1</v>
      </c>
    </row>
    <row r="4682" spans="2:11" x14ac:dyDescent="0.4">
      <c r="B4682" s="2" t="str" cm="1">
        <f t="array" ref="B4682">INDEX(JIS一覧!$A$1:$CQ$95, VALUE(LEFT(F4682, 2))+1, VALUE(RIGHT(F4682, 2))+1)</f>
        <v>輾</v>
      </c>
      <c r="E4682" s="1">
        <f t="shared" si="370"/>
        <v>502</v>
      </c>
      <c r="F4682" s="7">
        <v>7757</v>
      </c>
      <c r="G4682" s="9" t="str" cm="1">
        <f t="array" ref="G4682">IF(LEN(F4682)=4,"1-"&amp;LEFT(F4682,2)&amp;"-"&amp;RIGHT(F4682,2),IF(AND(F4682="",B4682&lt;&gt;""),FindJISCoordinate(B4682),"No Code"))</f>
        <v>1-77-57</v>
      </c>
      <c r="H4682" s="3">
        <f t="shared" si="371"/>
        <v>36670</v>
      </c>
      <c r="I4682" s="3" t="str">
        <f t="shared" ref="I4682:I4745" si="373">IFERROR("U+"&amp;DEC2HEX(H4682),"")</f>
        <v>U+8F3E</v>
      </c>
      <c r="J4682" s="3" t="str">
        <f t="shared" ref="J4682:J4745" si="374">IFERROR(_xlfn.UNICHAR(H4682),"")</f>
        <v>輾</v>
      </c>
      <c r="K4682" s="3" t="b">
        <f t="shared" si="372"/>
        <v>1</v>
      </c>
    </row>
    <row r="4683" spans="2:11" x14ac:dyDescent="0.4">
      <c r="B4683" s="2" t="str" cm="1">
        <f t="array" ref="B4683">INDEX(JIS一覧!$A$1:$CQ$95, VALUE(LEFT(F4683, 2))+1, VALUE(RIGHT(F4683, 2))+1)</f>
        <v>癜</v>
      </c>
      <c r="E4683" s="1">
        <f t="shared" si="370"/>
        <v>502</v>
      </c>
      <c r="F4683" s="7">
        <v>6585</v>
      </c>
      <c r="G4683" s="9" t="str" cm="1">
        <f t="array" ref="G4683">IF(LEN(F4683)=4,"1-"&amp;LEFT(F4683,2)&amp;"-"&amp;RIGHT(F4683,2),IF(AND(F4683="",B4683&lt;&gt;""),FindJISCoordinate(B4683),"No Code"))</f>
        <v>1-65-85</v>
      </c>
      <c r="H4683" s="3">
        <f t="shared" si="371"/>
        <v>30300</v>
      </c>
      <c r="I4683" s="3" t="str">
        <f t="shared" si="373"/>
        <v>U+765C</v>
      </c>
      <c r="J4683" s="3" t="str">
        <f t="shared" si="374"/>
        <v>癜</v>
      </c>
      <c r="K4683" s="3" t="b">
        <f t="shared" si="372"/>
        <v>1</v>
      </c>
    </row>
    <row r="4684" spans="2:11" x14ac:dyDescent="0.4">
      <c r="B4684" s="2"/>
      <c r="C4684" t="s">
        <v>12249</v>
      </c>
      <c r="E4684" s="1">
        <f t="shared" si="370"/>
        <v>502</v>
      </c>
      <c r="G4684" s="9" t="str" cm="1">
        <f t="array" ref="G4684">IF(LEN(F4684)=4,"1-"&amp;LEFT(F4684,2)&amp;"-"&amp;RIGHT(F4684,2),IF(AND(F4684="",B4684&lt;&gt;""),FindJISCoordinate(B4684),"No Code"))</f>
        <v>No Code</v>
      </c>
      <c r="H4684" s="3" t="str">
        <f t="shared" si="371"/>
        <v/>
      </c>
      <c r="I4684" s="3" t="str">
        <f t="shared" si="373"/>
        <v/>
      </c>
      <c r="J4684" s="3" t="str">
        <f t="shared" si="374"/>
        <v/>
      </c>
      <c r="K4684" s="3" t="b">
        <f t="shared" si="372"/>
        <v>1</v>
      </c>
    </row>
    <row r="4685" spans="2:11" x14ac:dyDescent="0.4">
      <c r="B4685" s="2" t="str" cm="1">
        <f t="array" ref="B4685">INDEX(JIS一覧!$A$1:$CQ$95, VALUE(LEFT(F4685, 2))+1, VALUE(RIGHT(F4685, 2))+1)</f>
        <v>簟</v>
      </c>
      <c r="E4685" s="1">
        <f t="shared" si="370"/>
        <v>502</v>
      </c>
      <c r="F4685" s="7">
        <v>6850</v>
      </c>
      <c r="G4685" s="9" t="str" cm="1">
        <f t="array" ref="G4685">IF(LEN(F4685)=4,"1-"&amp;LEFT(F4685,2)&amp;"-"&amp;RIGHT(F4685,2),IF(AND(F4685="",B4685&lt;&gt;""),FindJISCoordinate(B4685),"No Code"))</f>
        <v>1-68-50</v>
      </c>
      <c r="H4685" s="3">
        <f t="shared" si="371"/>
        <v>31775</v>
      </c>
      <c r="I4685" s="3" t="str">
        <f t="shared" si="373"/>
        <v>U+7C1F</v>
      </c>
      <c r="J4685" s="3" t="str">
        <f t="shared" si="374"/>
        <v>簟</v>
      </c>
      <c r="K4685" s="3" t="b">
        <f t="shared" si="372"/>
        <v>1</v>
      </c>
    </row>
    <row r="4686" spans="2:11" x14ac:dyDescent="0.4">
      <c r="B4686" s="2" t="str" cm="1">
        <f t="array" ref="B4686">INDEX(JIS一覧!$A$1:$CQ$95, VALUE(LEFT(F4686, 2))+1, VALUE(RIGHT(F4686, 2))+1)</f>
        <v>顚</v>
      </c>
      <c r="E4686" s="1">
        <f t="shared" si="370"/>
        <v>502</v>
      </c>
      <c r="F4686" s="7">
        <v>9403</v>
      </c>
      <c r="G4686" s="9" t="str" cm="1">
        <f t="array" ref="G4686">IF(LEN(F4686)=4,"1-"&amp;LEFT(F4686,2)&amp;"-"&amp;RIGHT(F4686,2),IF(AND(F4686="",B4686&lt;&gt;""),FindJISCoordinate(B4686),"No Code"))</f>
        <v>1-94-03</v>
      </c>
      <c r="H4686" s="3">
        <f t="shared" si="371"/>
        <v>39002</v>
      </c>
      <c r="I4686" s="3" t="str">
        <f t="shared" si="373"/>
        <v>U+985A</v>
      </c>
      <c r="J4686" s="3" t="str">
        <f t="shared" si="374"/>
        <v>顚</v>
      </c>
      <c r="K4686" s="3" t="b">
        <f t="shared" si="372"/>
        <v>1</v>
      </c>
    </row>
    <row r="4687" spans="2:11" x14ac:dyDescent="0.4">
      <c r="B4687" s="2" t="str" cm="1">
        <f t="array" ref="B4687">INDEX(JIS一覧!$A$1:$CQ$95, VALUE(LEFT(F4687, 2))+1, VALUE(RIGHT(F4687, 2))+1)</f>
        <v>顛</v>
      </c>
      <c r="C4687" t="s">
        <v>12250</v>
      </c>
      <c r="E4687" s="1">
        <f t="shared" si="370"/>
        <v>502</v>
      </c>
      <c r="F4687" s="7">
        <v>3731</v>
      </c>
      <c r="G4687" s="9" t="str" cm="1">
        <f t="array" ref="G4687">IF(LEN(F4687)=4,"1-"&amp;LEFT(F4687,2)&amp;"-"&amp;RIGHT(F4687,2),IF(AND(F4687="",B4687&lt;&gt;""),FindJISCoordinate(B4687),"No Code"))</f>
        <v>1-37-31</v>
      </c>
      <c r="H4687" s="3">
        <f t="shared" si="371"/>
        <v>39003</v>
      </c>
      <c r="I4687" s="3" t="str">
        <f t="shared" si="373"/>
        <v>U+985B</v>
      </c>
      <c r="J4687" s="3" t="str">
        <f t="shared" si="374"/>
        <v>顛</v>
      </c>
      <c r="K4687" s="3" t="b">
        <f t="shared" si="372"/>
        <v>1</v>
      </c>
    </row>
    <row r="4688" spans="2:11" x14ac:dyDescent="0.4">
      <c r="B4688" s="2" t="str" cm="1">
        <f t="array" ref="B4688">INDEX(JIS一覧!$A$1:$CQ$95, VALUE(LEFT(F4688, 2))+1, VALUE(RIGHT(F4688, 2))+1)</f>
        <v>囀</v>
      </c>
      <c r="E4688" s="1">
        <f t="shared" si="370"/>
        <v>502</v>
      </c>
      <c r="F4688" s="7">
        <v>5183</v>
      </c>
      <c r="G4688" s="9" t="str" cm="1">
        <f t="array" ref="G4688">IF(LEN(F4688)=4,"1-"&amp;LEFT(F4688,2)&amp;"-"&amp;RIGHT(F4688,2),IF(AND(F4688="",B4688&lt;&gt;""),FindJISCoordinate(B4688),"No Code"))</f>
        <v>1-51-83</v>
      </c>
      <c r="H4688" s="3">
        <f t="shared" si="371"/>
        <v>22208</v>
      </c>
      <c r="I4688" s="3" t="str">
        <f t="shared" si="373"/>
        <v>U+56C0</v>
      </c>
      <c r="J4688" s="3" t="str">
        <f t="shared" si="374"/>
        <v>囀</v>
      </c>
      <c r="K4688" s="3" t="b">
        <f t="shared" si="372"/>
        <v>1</v>
      </c>
    </row>
    <row r="4689" spans="2:11" x14ac:dyDescent="0.4">
      <c r="B4689" s="2" t="str" cm="1">
        <f t="array" ref="B4689">INDEX(JIS一覧!$A$1:$CQ$95, VALUE(LEFT(F4689, 2))+1, VALUE(RIGHT(F4689, 2))+1)</f>
        <v>纏</v>
      </c>
      <c r="E4689" s="1">
        <f t="shared" si="370"/>
        <v>502</v>
      </c>
      <c r="F4689" s="7">
        <v>3727</v>
      </c>
      <c r="G4689" s="9" t="str" cm="1">
        <f t="array" ref="G4689">IF(LEN(F4689)=4,"1-"&amp;LEFT(F4689,2)&amp;"-"&amp;RIGHT(F4689,2),IF(AND(F4689="",B4689&lt;&gt;""),FindJISCoordinate(B4689),"No Code"))</f>
        <v>1-37-27</v>
      </c>
      <c r="H4689" s="3">
        <f t="shared" si="371"/>
        <v>32399</v>
      </c>
      <c r="I4689" s="3" t="str">
        <f t="shared" si="373"/>
        <v>U+7E8F</v>
      </c>
      <c r="J4689" s="3" t="str">
        <f t="shared" si="374"/>
        <v>纏</v>
      </c>
      <c r="K4689" s="3" t="b">
        <f t="shared" si="372"/>
        <v>1</v>
      </c>
    </row>
    <row r="4690" spans="2:11" x14ac:dyDescent="0.4">
      <c r="B4690" s="2" t="str" cm="1">
        <f t="array" ref="B4690">INDEX(JIS一覧!$A$1:$CQ$95, VALUE(LEFT(F4690, 2))+1, VALUE(RIGHT(F4690, 2))+1)</f>
        <v>纒</v>
      </c>
      <c r="C4690" t="s">
        <v>12251</v>
      </c>
      <c r="E4690" s="1">
        <f t="shared" si="370"/>
        <v>502</v>
      </c>
      <c r="F4690" s="7">
        <v>6985</v>
      </c>
      <c r="G4690" s="9" t="str" cm="1">
        <f t="array" ref="G4690">IF(LEN(F4690)=4,"1-"&amp;LEFT(F4690,2)&amp;"-"&amp;RIGHT(F4690,2),IF(AND(F4690="",B4690&lt;&gt;""),FindJISCoordinate(B4690),"No Code"))</f>
        <v>1-69-85</v>
      </c>
      <c r="H4690" s="3">
        <f t="shared" si="371"/>
        <v>32402</v>
      </c>
      <c r="I4690" s="3" t="str">
        <f t="shared" si="373"/>
        <v>U+7E92</v>
      </c>
      <c r="J4690" s="3" t="str">
        <f t="shared" si="374"/>
        <v>纒</v>
      </c>
      <c r="K4690" s="3" t="b">
        <f t="shared" si="372"/>
        <v>1</v>
      </c>
    </row>
    <row r="4691" spans="2:11" x14ac:dyDescent="0.4">
      <c r="B4691" s="2" t="str" cm="1">
        <f t="array" ref="B4691">INDEX(JIS一覧!$A$1:$CQ$95, VALUE(LEFT(F4691, 2))+1, VALUE(RIGHT(F4691, 2))+1)</f>
        <v>巓</v>
      </c>
      <c r="E4691" s="1">
        <f t="shared" si="370"/>
        <v>502</v>
      </c>
      <c r="F4691" s="7">
        <v>5460</v>
      </c>
      <c r="G4691" s="9" t="str" cm="1">
        <f t="array" ref="G4691">IF(LEN(F4691)=4,"1-"&amp;LEFT(F4691,2)&amp;"-"&amp;RIGHT(F4691,2),IF(AND(F4691="",B4691&lt;&gt;""),FindJISCoordinate(B4691),"No Code"))</f>
        <v>1-54-60</v>
      </c>
      <c r="H4691" s="3">
        <f t="shared" si="371"/>
        <v>24019</v>
      </c>
      <c r="I4691" s="3" t="str">
        <f t="shared" si="373"/>
        <v>U+5DD3</v>
      </c>
      <c r="J4691" s="3" t="str">
        <f t="shared" si="374"/>
        <v>巓</v>
      </c>
      <c r="K4691" s="3" t="b">
        <f t="shared" si="372"/>
        <v>1</v>
      </c>
    </row>
    <row r="4692" spans="2:11" x14ac:dyDescent="0.4">
      <c r="B4692" s="2" t="str" cm="1">
        <f t="array" ref="B4692">INDEX(JIS一覧!$A$1:$CQ$95, VALUE(LEFT(F4692, 2))+1, VALUE(RIGHT(F4692, 2))+1)</f>
        <v>躔</v>
      </c>
      <c r="E4692" s="1">
        <f t="shared" si="370"/>
        <v>502</v>
      </c>
      <c r="F4692" s="7">
        <v>7723</v>
      </c>
      <c r="G4692" s="9" t="str" cm="1">
        <f t="array" ref="G4692">IF(LEN(F4692)=4,"1-"&amp;LEFT(F4692,2)&amp;"-"&amp;RIGHT(F4692,2),IF(AND(F4692="",B4692&lt;&gt;""),FindJISCoordinate(B4692),"No Code"))</f>
        <v>1-77-23</v>
      </c>
      <c r="H4692" s="3">
        <f t="shared" si="371"/>
        <v>36500</v>
      </c>
      <c r="I4692" s="3" t="str">
        <f t="shared" si="373"/>
        <v>U+8E94</v>
      </c>
      <c r="J4692" s="3" t="str">
        <f t="shared" si="374"/>
        <v>躔</v>
      </c>
      <c r="K4692" s="3" t="b">
        <f t="shared" si="372"/>
        <v>1</v>
      </c>
    </row>
    <row r="4693" spans="2:11" x14ac:dyDescent="0.4">
      <c r="B4693" s="2" t="str" cm="1">
        <f t="array" ref="B4693">INDEX(JIS一覧!$A$1:$CQ$95, VALUE(LEFT(F4693, 2))+1, VALUE(RIGHT(F4693, 2))+1)</f>
        <v>癲</v>
      </c>
      <c r="E4693" s="1">
        <f t="shared" si="370"/>
        <v>502</v>
      </c>
      <c r="F4693" s="7">
        <v>6601</v>
      </c>
      <c r="G4693" s="9" t="str" cm="1">
        <f t="array" ref="G4693">IF(LEN(F4693)=4,"1-"&amp;LEFT(F4693,2)&amp;"-"&amp;RIGHT(F4693,2),IF(AND(F4693="",B4693&lt;&gt;""),FindJISCoordinate(B4693),"No Code"))</f>
        <v>1-66-01</v>
      </c>
      <c r="H4693" s="3">
        <f t="shared" si="371"/>
        <v>30322</v>
      </c>
      <c r="I4693" s="3" t="str">
        <f t="shared" si="373"/>
        <v>U+7672</v>
      </c>
      <c r="J4693" s="3" t="str">
        <f t="shared" si="374"/>
        <v>癲</v>
      </c>
      <c r="K4693" s="3" t="b">
        <f t="shared" si="372"/>
        <v>1</v>
      </c>
    </row>
    <row r="4694" spans="2:11" x14ac:dyDescent="0.4">
      <c r="B4694" s="2" t="str" cm="1">
        <f t="array" ref="B4694">INDEX(JIS一覧!$A$1:$CQ$95, VALUE(LEFT(F4694, 2))+1, VALUE(RIGHT(F4694, 2))+1)</f>
        <v>田</v>
      </c>
      <c r="E4694" s="1">
        <f t="shared" si="370"/>
        <v>502</v>
      </c>
      <c r="F4694" s="7">
        <v>3736</v>
      </c>
      <c r="G4694" s="9" t="str" cm="1">
        <f t="array" ref="G4694">IF(LEN(F4694)=4,"1-"&amp;LEFT(F4694,2)&amp;"-"&amp;RIGHT(F4694,2),IF(AND(F4694="",B4694&lt;&gt;""),FindJISCoordinate(B4694),"No Code"))</f>
        <v>1-37-36</v>
      </c>
      <c r="H4694" s="3">
        <f t="shared" si="371"/>
        <v>30000</v>
      </c>
      <c r="I4694" s="3" t="str">
        <f t="shared" si="373"/>
        <v>U+7530</v>
      </c>
      <c r="J4694" s="3" t="str">
        <f t="shared" si="374"/>
        <v>田</v>
      </c>
      <c r="K4694" s="3" t="b">
        <f t="shared" si="372"/>
        <v>1</v>
      </c>
    </row>
    <row r="4695" spans="2:11" x14ac:dyDescent="0.4">
      <c r="B4695" s="2" t="str" cm="1">
        <f t="array" ref="B4695">INDEX(JIS一覧!$A$1:$CQ$95, VALUE(LEFT(F4695, 2))+1, VALUE(RIGHT(F4695, 2))+1)</f>
        <v>伝</v>
      </c>
      <c r="E4695" s="1">
        <f t="shared" si="370"/>
        <v>502</v>
      </c>
      <c r="F4695" s="7">
        <v>3733</v>
      </c>
      <c r="G4695" s="9" t="str" cm="1">
        <f t="array" ref="G4695">IF(LEN(F4695)=4,"1-"&amp;LEFT(F4695,2)&amp;"-"&amp;RIGHT(F4695,2),IF(AND(F4695="",B4695&lt;&gt;""),FindJISCoordinate(B4695),"No Code"))</f>
        <v>1-37-33</v>
      </c>
      <c r="H4695" s="3">
        <f t="shared" si="371"/>
        <v>20253</v>
      </c>
      <c r="I4695" s="3" t="str">
        <f t="shared" si="373"/>
        <v>U+4F1D</v>
      </c>
      <c r="J4695" s="3" t="str">
        <f t="shared" si="374"/>
        <v>伝</v>
      </c>
      <c r="K4695" s="3" t="b">
        <f t="shared" si="372"/>
        <v>1</v>
      </c>
    </row>
    <row r="4696" spans="2:11" x14ac:dyDescent="0.4">
      <c r="B4696" s="2" t="str" cm="1">
        <f t="array" ref="B4696">INDEX(JIS一覧!$A$1:$CQ$95, VALUE(LEFT(F4696, 2))+1, VALUE(RIGHT(F4696, 2))+1)</f>
        <v>傳</v>
      </c>
      <c r="C4696" t="s">
        <v>12252</v>
      </c>
      <c r="E4696" s="1">
        <f t="shared" si="370"/>
        <v>502</v>
      </c>
      <c r="F4696" s="7">
        <v>4903</v>
      </c>
      <c r="G4696" s="9" t="str" cm="1">
        <f t="array" ref="G4696">IF(LEN(F4696)=4,"1-"&amp;LEFT(F4696,2)&amp;"-"&amp;RIGHT(F4696,2),IF(AND(F4696="",B4696&lt;&gt;""),FindJISCoordinate(B4696),"No Code"))</f>
        <v>1-49-03</v>
      </c>
      <c r="H4696" s="3">
        <f t="shared" si="371"/>
        <v>20659</v>
      </c>
      <c r="I4696" s="3" t="str">
        <f t="shared" si="373"/>
        <v>U+50B3</v>
      </c>
      <c r="J4696" s="3" t="str">
        <f t="shared" si="374"/>
        <v>傳</v>
      </c>
      <c r="K4696" s="3" t="b">
        <f t="shared" si="372"/>
        <v>1</v>
      </c>
    </row>
    <row r="4697" spans="2:11" x14ac:dyDescent="0.4">
      <c r="B4697" s="2" t="str" cm="1">
        <f t="array" ref="B4697">INDEX(JIS一覧!$A$1:$CQ$95, VALUE(LEFT(F4697, 2))+1, VALUE(RIGHT(F4697, 2))+1)</f>
        <v>佃</v>
      </c>
      <c r="E4697" s="1">
        <f t="shared" si="370"/>
        <v>502</v>
      </c>
      <c r="F4697" s="7">
        <v>3649</v>
      </c>
      <c r="G4697" s="9" t="str" cm="1">
        <f t="array" ref="G4697">IF(LEN(F4697)=4,"1-"&amp;LEFT(F4697,2)&amp;"-"&amp;RIGHT(F4697,2),IF(AND(F4697="",B4697&lt;&gt;""),FindJISCoordinate(B4697),"No Code"))</f>
        <v>1-36-49</v>
      </c>
      <c r="H4697" s="3">
        <f t="shared" si="371"/>
        <v>20291</v>
      </c>
      <c r="I4697" s="3" t="str">
        <f t="shared" si="373"/>
        <v>U+4F43</v>
      </c>
      <c r="J4697" s="3" t="str">
        <f t="shared" si="374"/>
        <v>佃</v>
      </c>
      <c r="K4697" s="3" t="b">
        <f t="shared" si="372"/>
        <v>1</v>
      </c>
    </row>
    <row r="4698" spans="2:11" x14ac:dyDescent="0.4">
      <c r="B4698" s="2" t="str" cm="1">
        <f t="array" ref="B4698">INDEX(JIS一覧!$A$1:$CQ$95, VALUE(LEFT(F4698, 2))+1, VALUE(RIGHT(F4698, 2))+1)</f>
        <v>甸</v>
      </c>
      <c r="E4698" s="1">
        <f t="shared" si="370"/>
        <v>502</v>
      </c>
      <c r="F4698" s="7">
        <v>5020</v>
      </c>
      <c r="G4698" s="9" t="str" cm="1">
        <f t="array" ref="G4698">IF(LEN(F4698)=4,"1-"&amp;LEFT(F4698,2)&amp;"-"&amp;RIGHT(F4698,2),IF(AND(F4698="",B4698&lt;&gt;""),FindJISCoordinate(B4698),"No Code"))</f>
        <v>1-50-20</v>
      </c>
      <c r="H4698" s="3">
        <f t="shared" si="371"/>
        <v>30008</v>
      </c>
      <c r="I4698" s="3" t="str">
        <f t="shared" si="373"/>
        <v>U+7538</v>
      </c>
      <c r="J4698" s="3" t="str">
        <f t="shared" si="374"/>
        <v>甸</v>
      </c>
      <c r="K4698" s="3" t="b">
        <f t="shared" si="372"/>
        <v>1</v>
      </c>
    </row>
    <row r="4699" spans="2:11" x14ac:dyDescent="0.4">
      <c r="B4699" s="2" t="str" cm="1">
        <f t="array" ref="B4699">INDEX(JIS一覧!$A$1:$CQ$95, VALUE(LEFT(F4699, 2))+1, VALUE(RIGHT(F4699, 2))+1)</f>
        <v>畋</v>
      </c>
      <c r="E4699" s="1">
        <f t="shared" si="370"/>
        <v>502</v>
      </c>
      <c r="F4699" s="7">
        <v>5834</v>
      </c>
      <c r="G4699" s="9" t="str" cm="1">
        <f t="array" ref="G4699">IF(LEN(F4699)=4,"1-"&amp;LEFT(F4699,2)&amp;"-"&amp;RIGHT(F4699,2),IF(AND(F4699="",B4699&lt;&gt;""),FindJISCoordinate(B4699),"No Code"))</f>
        <v>1-58-34</v>
      </c>
      <c r="H4699" s="3">
        <f t="shared" si="371"/>
        <v>30027</v>
      </c>
      <c r="I4699" s="3" t="str">
        <f t="shared" si="373"/>
        <v>U+754B</v>
      </c>
      <c r="J4699" s="3" t="str">
        <f t="shared" si="374"/>
        <v>畋</v>
      </c>
      <c r="K4699" s="3" t="b">
        <f t="shared" si="372"/>
        <v>1</v>
      </c>
    </row>
    <row r="4700" spans="2:11" x14ac:dyDescent="0.4">
      <c r="B4700" s="2" t="str" cm="1">
        <f t="array" ref="B4700">INDEX(JIS一覧!$A$1:$CQ$95, VALUE(LEFT(F4700, 2))+1, VALUE(RIGHT(F4700, 2))+1)</f>
        <v>殿</v>
      </c>
      <c r="E4700" s="1">
        <f t="shared" si="370"/>
        <v>502</v>
      </c>
      <c r="F4700" s="7">
        <v>3734</v>
      </c>
      <c r="G4700" s="9" t="str" cm="1">
        <f t="array" ref="G4700">IF(LEN(F4700)=4,"1-"&amp;LEFT(F4700,2)&amp;"-"&amp;RIGHT(F4700,2),IF(AND(F4700="",B4700&lt;&gt;""),FindJISCoordinate(B4700),"No Code"))</f>
        <v>1-37-34</v>
      </c>
      <c r="H4700" s="3">
        <f t="shared" si="371"/>
        <v>27583</v>
      </c>
      <c r="I4700" s="3" t="str">
        <f t="shared" si="373"/>
        <v>U+6BBF</v>
      </c>
      <c r="J4700" s="3" t="str">
        <f t="shared" si="374"/>
        <v>殿</v>
      </c>
      <c r="K4700" s="3" t="b">
        <f t="shared" si="372"/>
        <v>1</v>
      </c>
    </row>
    <row r="4701" spans="2:11" x14ac:dyDescent="0.4">
      <c r="B4701" s="2" t="str" cm="1">
        <f t="array" ref="B4701">INDEX(JIS一覧!$A$1:$CQ$95, VALUE(LEFT(F4701, 2))+1, VALUE(RIGHT(F4701, 2))+1)</f>
        <v>鈿</v>
      </c>
      <c r="E4701" s="1">
        <f t="shared" si="370"/>
        <v>502</v>
      </c>
      <c r="F4701" s="7">
        <v>7879</v>
      </c>
      <c r="G4701" s="9" t="str" cm="1">
        <f t="array" ref="G4701">IF(LEN(F4701)=4,"1-"&amp;LEFT(F4701,2)&amp;"-"&amp;RIGHT(F4701,2),IF(AND(F4701="",B4701&lt;&gt;""),FindJISCoordinate(B4701),"No Code"))</f>
        <v>1-78-79</v>
      </c>
      <c r="H4701" s="3">
        <f t="shared" si="371"/>
        <v>37439</v>
      </c>
      <c r="I4701" s="3" t="str">
        <f t="shared" si="373"/>
        <v>U+923F</v>
      </c>
      <c r="J4701" s="3" t="str">
        <f t="shared" si="374"/>
        <v>鈿</v>
      </c>
      <c r="K4701" s="3" t="b">
        <f t="shared" si="372"/>
        <v>1</v>
      </c>
    </row>
    <row r="4702" spans="2:11" x14ac:dyDescent="0.4">
      <c r="B4702" s="2" t="str" cm="1">
        <f t="array" ref="B4702">INDEX(JIS一覧!$A$1:$CQ$95, VALUE(LEFT(F4702, 2))+1, VALUE(RIGHT(F4702, 2))+1)</f>
        <v>電</v>
      </c>
      <c r="E4702" s="1">
        <f t="shared" si="370"/>
        <v>502</v>
      </c>
      <c r="F4702" s="7">
        <v>3737</v>
      </c>
      <c r="G4702" s="9" t="str" cm="1">
        <f t="array" ref="G4702">IF(LEN(F4702)=4,"1-"&amp;LEFT(F4702,2)&amp;"-"&amp;RIGHT(F4702,2),IF(AND(F4702="",B4702&lt;&gt;""),FindJISCoordinate(B4702),"No Code"))</f>
        <v>1-37-37</v>
      </c>
      <c r="H4702" s="3">
        <f t="shared" si="371"/>
        <v>38651</v>
      </c>
      <c r="I4702" s="3" t="str">
        <f t="shared" si="373"/>
        <v>U+96FB</v>
      </c>
      <c r="J4702" s="3" t="str">
        <f t="shared" si="374"/>
        <v>電</v>
      </c>
      <c r="K4702" s="3" t="b">
        <f t="shared" si="372"/>
        <v>1</v>
      </c>
    </row>
    <row r="4703" spans="2:11" x14ac:dyDescent="0.4">
      <c r="B4703" s="2" t="str" cm="1">
        <f t="array" ref="B4703">INDEX(JIS一覧!$A$1:$CQ$95, VALUE(LEFT(F4703, 2))+1, VALUE(RIGHT(F4703, 2))+1)</f>
        <v>澱</v>
      </c>
      <c r="E4703" s="1">
        <f t="shared" si="370"/>
        <v>502</v>
      </c>
      <c r="F4703" s="7">
        <v>3735</v>
      </c>
      <c r="G4703" s="9" t="str" cm="1">
        <f t="array" ref="G4703">IF(LEN(F4703)=4,"1-"&amp;LEFT(F4703,2)&amp;"-"&amp;RIGHT(F4703,2),IF(AND(F4703="",B4703&lt;&gt;""),FindJISCoordinate(B4703),"No Code"))</f>
        <v>1-37-35</v>
      </c>
      <c r="H4703" s="3">
        <f t="shared" si="371"/>
        <v>28593</v>
      </c>
      <c r="I4703" s="3" t="str">
        <f t="shared" si="373"/>
        <v>U+6FB1</v>
      </c>
      <c r="J4703" s="3" t="str">
        <f t="shared" si="374"/>
        <v>澱</v>
      </c>
      <c r="K4703" s="3" t="b">
        <f t="shared" si="372"/>
        <v>1</v>
      </c>
    </row>
    <row r="4704" spans="2:11" x14ac:dyDescent="0.4">
      <c r="B4704" s="2" t="str" cm="1">
        <f t="array" ref="B4704">INDEX(JIS一覧!$A$1:$CQ$95, VALUE(LEFT(F4704, 2))+1, VALUE(RIGHT(F4704, 2))+1)</f>
        <v>鮎</v>
      </c>
      <c r="E4704" s="1">
        <f t="shared" si="370"/>
        <v>502</v>
      </c>
      <c r="F4704" s="7">
        <v>1630</v>
      </c>
      <c r="G4704" s="9" t="str" cm="1">
        <f t="array" ref="G4704">IF(LEN(F4704)=4,"1-"&amp;LEFT(F4704,2)&amp;"-"&amp;RIGHT(F4704,2),IF(AND(F4704="",B4704&lt;&gt;""),FindJISCoordinate(B4704),"No Code"))</f>
        <v>1-16-30</v>
      </c>
      <c r="H4704" s="3">
        <f t="shared" si="371"/>
        <v>39822</v>
      </c>
      <c r="I4704" s="3" t="str">
        <f t="shared" si="373"/>
        <v>U+9B8E</v>
      </c>
      <c r="J4704" s="3" t="str">
        <f t="shared" si="374"/>
        <v>鮎</v>
      </c>
      <c r="K4704" s="3" t="b">
        <f t="shared" si="372"/>
        <v>1</v>
      </c>
    </row>
    <row r="4705" spans="2:11" x14ac:dyDescent="0.4">
      <c r="B4705" s="2" t="str" cm="1">
        <f t="array" ref="B4705">INDEX(JIS一覧!$A$1:$CQ$95, VALUE(LEFT(F4705, 2))+1, VALUE(RIGHT(F4705, 2))+1)</f>
        <v>臀</v>
      </c>
      <c r="E4705" s="1">
        <f t="shared" si="370"/>
        <v>502</v>
      </c>
      <c r="F4705" s="7">
        <v>7129</v>
      </c>
      <c r="G4705" s="9" t="str" cm="1">
        <f t="array" ref="G4705">IF(LEN(F4705)=4,"1-"&amp;LEFT(F4705,2)&amp;"-"&amp;RIGHT(F4705,2),IF(AND(F4705="",B4705&lt;&gt;""),FindJISCoordinate(B4705),"No Code"))</f>
        <v>1-71-29</v>
      </c>
      <c r="H4705" s="3">
        <f t="shared" si="371"/>
        <v>33216</v>
      </c>
      <c r="I4705" s="3" t="str">
        <f t="shared" si="373"/>
        <v>U+81C0</v>
      </c>
      <c r="J4705" s="3" t="str">
        <f t="shared" si="374"/>
        <v>臀</v>
      </c>
      <c r="K4705" s="3" t="b">
        <f t="shared" si="372"/>
        <v>1</v>
      </c>
    </row>
    <row r="4706" spans="2:11" x14ac:dyDescent="0.4">
      <c r="B4706" s="2" t="str" cm="1">
        <f t="array" ref="B4706">INDEX(JIS一覧!$A$1:$CQ$95, VALUE(LEFT(F4706, 2))+1, VALUE(RIGHT(F4706, 2))+1)</f>
        <v>斗</v>
      </c>
      <c r="E4706" s="1">
        <f t="shared" si="370"/>
        <v>502</v>
      </c>
      <c r="F4706" s="7">
        <v>3745</v>
      </c>
      <c r="G4706" s="9" t="str" cm="1">
        <f t="array" ref="G4706">IF(LEN(F4706)=4,"1-"&amp;LEFT(F4706,2)&amp;"-"&amp;RIGHT(F4706,2),IF(AND(F4706="",B4706&lt;&gt;""),FindJISCoordinate(B4706),"No Code"))</f>
        <v>1-37-45</v>
      </c>
      <c r="H4706" s="3">
        <f t="shared" si="371"/>
        <v>26007</v>
      </c>
      <c r="I4706" s="3" t="str">
        <f t="shared" si="373"/>
        <v>U+6597</v>
      </c>
      <c r="J4706" s="3" t="str">
        <f t="shared" si="374"/>
        <v>斗</v>
      </c>
      <c r="K4706" s="3" t="b">
        <f t="shared" si="372"/>
        <v>1</v>
      </c>
    </row>
    <row r="4707" spans="2:11" x14ac:dyDescent="0.4">
      <c r="B4707" s="2" t="str" cm="1">
        <f t="array" ref="B4707">INDEX(JIS一覧!$A$1:$CQ$95, VALUE(LEFT(F4707, 2))+1, VALUE(RIGHT(F4707, 2))+1)</f>
        <v>吐</v>
      </c>
      <c r="E4707" s="1">
        <f t="shared" si="370"/>
        <v>502</v>
      </c>
      <c r="F4707" s="7">
        <v>3739</v>
      </c>
      <c r="G4707" s="9" t="str" cm="1">
        <f t="array" ref="G4707">IF(LEN(F4707)=4,"1-"&amp;LEFT(F4707,2)&amp;"-"&amp;RIGHT(F4707,2),IF(AND(F4707="",B4707&lt;&gt;""),FindJISCoordinate(B4707),"No Code"))</f>
        <v>1-37-39</v>
      </c>
      <c r="H4707" s="3">
        <f t="shared" si="371"/>
        <v>21520</v>
      </c>
      <c r="I4707" s="3" t="str">
        <f t="shared" si="373"/>
        <v>U+5410</v>
      </c>
      <c r="J4707" s="3" t="str">
        <f t="shared" si="374"/>
        <v>吐</v>
      </c>
      <c r="K4707" s="3" t="b">
        <f t="shared" si="372"/>
        <v>1</v>
      </c>
    </row>
    <row r="4708" spans="2:11" x14ac:dyDescent="0.4">
      <c r="B4708" s="2" t="str" cm="1">
        <f t="array" ref="B4708">INDEX(JIS一覧!$A$1:$CQ$95, VALUE(LEFT(F4708, 2))+1, VALUE(RIGHT(F4708, 2))+1)</f>
        <v>兎</v>
      </c>
      <c r="E4708" s="1">
        <f t="shared" si="370"/>
        <v>502</v>
      </c>
      <c r="F4708" s="7">
        <v>3738</v>
      </c>
      <c r="G4708" s="9" t="str" cm="1">
        <f t="array" ref="G4708">IF(LEN(F4708)=4,"1-"&amp;LEFT(F4708,2)&amp;"-"&amp;RIGHT(F4708,2),IF(AND(F4708="",B4708&lt;&gt;""),FindJISCoordinate(B4708),"No Code"))</f>
        <v>1-37-38</v>
      </c>
      <c r="H4708" s="3">
        <f t="shared" si="371"/>
        <v>20814</v>
      </c>
      <c r="I4708" s="3" t="str">
        <f t="shared" si="373"/>
        <v>U+514E</v>
      </c>
      <c r="J4708" s="3" t="str">
        <f t="shared" si="374"/>
        <v>兎</v>
      </c>
      <c r="K4708" s="3" t="b">
        <f t="shared" si="372"/>
        <v>1</v>
      </c>
    </row>
    <row r="4709" spans="2:11" x14ac:dyDescent="0.4">
      <c r="B4709" s="2"/>
      <c r="C4709" t="s">
        <v>12253</v>
      </c>
      <c r="E4709" s="1">
        <f t="shared" si="370"/>
        <v>502</v>
      </c>
      <c r="G4709" s="9" t="str" cm="1">
        <f t="array" ref="G4709">IF(LEN(F4709)=4,"1-"&amp;LEFT(F4709,2)&amp;"-"&amp;RIGHT(F4709,2),IF(AND(F4709="",B4709&lt;&gt;""),FindJISCoordinate(B4709),"No Code"))</f>
        <v>No Code</v>
      </c>
      <c r="H4709" s="3" t="str">
        <f t="shared" si="371"/>
        <v/>
      </c>
      <c r="I4709" s="3" t="str">
        <f t="shared" si="373"/>
        <v/>
      </c>
      <c r="J4709" s="3" t="str">
        <f t="shared" si="374"/>
        <v/>
      </c>
      <c r="K4709" s="3" t="b">
        <f t="shared" si="372"/>
        <v>1</v>
      </c>
    </row>
    <row r="4710" spans="2:11" x14ac:dyDescent="0.4">
      <c r="B4710" s="2" t="str" cm="1">
        <f t="array" ref="B4710">INDEX(JIS一覧!$A$1:$CQ$95, VALUE(LEFT(F4710, 2))+1, VALUE(RIGHT(F4710, 2))+1)</f>
        <v>兔</v>
      </c>
      <c r="C4710" t="s">
        <v>12253</v>
      </c>
      <c r="E4710" s="1">
        <f t="shared" si="370"/>
        <v>502</v>
      </c>
      <c r="F4710" s="7">
        <v>4929</v>
      </c>
      <c r="G4710" s="9" t="str" cm="1">
        <f t="array" ref="G4710">IF(LEN(F4710)=4,"1-"&amp;LEFT(F4710,2)&amp;"-"&amp;RIGHT(F4710,2),IF(AND(F4710="",B4710&lt;&gt;""),FindJISCoordinate(B4710),"No Code"))</f>
        <v>1-49-29</v>
      </c>
      <c r="H4710" s="3">
        <f t="shared" si="371"/>
        <v>20820</v>
      </c>
      <c r="I4710" s="3" t="str">
        <f t="shared" si="373"/>
        <v>U+5154</v>
      </c>
      <c r="J4710" s="3" t="str">
        <f t="shared" si="374"/>
        <v>兔</v>
      </c>
      <c r="K4710" s="3" t="b">
        <f t="shared" si="372"/>
        <v>1</v>
      </c>
    </row>
    <row r="4711" spans="2:11" x14ac:dyDescent="0.4">
      <c r="B4711" s="2" t="str" cm="1">
        <f t="array" ref="B4711">INDEX(JIS一覧!$A$1:$CQ$95, VALUE(LEFT(F4711, 2))+1, VALUE(RIGHT(F4711, 2))+1)</f>
        <v>杜</v>
      </c>
      <c r="E4711" s="1">
        <f t="shared" si="370"/>
        <v>502</v>
      </c>
      <c r="F4711" s="7">
        <v>3746</v>
      </c>
      <c r="G4711" s="9" t="str" cm="1">
        <f t="array" ref="G4711">IF(LEN(F4711)=4,"1-"&amp;LEFT(F4711,2)&amp;"-"&amp;RIGHT(F4711,2),IF(AND(F4711="",B4711&lt;&gt;""),FindJISCoordinate(B4711),"No Code"))</f>
        <v>1-37-46</v>
      </c>
      <c r="H4711" s="3">
        <f t="shared" si="371"/>
        <v>26460</v>
      </c>
      <c r="I4711" s="3" t="str">
        <f t="shared" si="373"/>
        <v>U+675C</v>
      </c>
      <c r="J4711" s="3" t="str">
        <f t="shared" si="374"/>
        <v>杜</v>
      </c>
      <c r="K4711" s="3" t="b">
        <f t="shared" si="372"/>
        <v>1</v>
      </c>
    </row>
    <row r="4712" spans="2:11" x14ac:dyDescent="0.4">
      <c r="B4712" s="2" t="str" cm="1">
        <f t="array" ref="B4712">INDEX(JIS一覧!$A$1:$CQ$95, VALUE(LEFT(F4712, 2))+1, VALUE(RIGHT(F4712, 2))+1)</f>
        <v>肚</v>
      </c>
      <c r="E4712" s="1">
        <f t="shared" si="370"/>
        <v>502</v>
      </c>
      <c r="F4712" s="7">
        <v>7076</v>
      </c>
      <c r="G4712" s="9" t="str" cm="1">
        <f t="array" ref="G4712">IF(LEN(F4712)=4,"1-"&amp;LEFT(F4712,2)&amp;"-"&amp;RIGHT(F4712,2),IF(AND(F4712="",B4712&lt;&gt;""),FindJISCoordinate(B4712),"No Code"))</f>
        <v>1-70-76</v>
      </c>
      <c r="H4712" s="3">
        <f t="shared" si="371"/>
        <v>32922</v>
      </c>
      <c r="I4712" s="3" t="str">
        <f t="shared" si="373"/>
        <v>U+809A</v>
      </c>
      <c r="J4712" s="3" t="str">
        <f t="shared" si="374"/>
        <v>肚</v>
      </c>
      <c r="K4712" s="3" t="b">
        <f t="shared" si="372"/>
        <v>1</v>
      </c>
    </row>
    <row r="4713" spans="2:11" x14ac:dyDescent="0.4">
      <c r="B4713" s="2" t="str" cm="1">
        <f t="array" ref="B4713">INDEX(JIS一覧!$A$1:$CQ$95, VALUE(LEFT(F4713, 2))+1, VALUE(RIGHT(F4713, 2))+1)</f>
        <v>妬</v>
      </c>
      <c r="E4713" s="1">
        <f t="shared" si="370"/>
        <v>502</v>
      </c>
      <c r="F4713" s="7">
        <v>3742</v>
      </c>
      <c r="G4713" s="9" t="str" cm="1">
        <f t="array" ref="G4713">IF(LEN(F4713)=4,"1-"&amp;LEFT(F4713,2)&amp;"-"&amp;RIGHT(F4713,2),IF(AND(F4713="",B4713&lt;&gt;""),FindJISCoordinate(B4713),"No Code"))</f>
        <v>1-37-42</v>
      </c>
      <c r="H4713" s="3">
        <f t="shared" si="371"/>
        <v>22956</v>
      </c>
      <c r="I4713" s="3" t="str">
        <f t="shared" si="373"/>
        <v>U+59AC</v>
      </c>
      <c r="J4713" s="3" t="str">
        <f t="shared" si="374"/>
        <v>妬</v>
      </c>
      <c r="K4713" s="3" t="b">
        <f t="shared" si="372"/>
        <v>1</v>
      </c>
    </row>
    <row r="4714" spans="2:11" x14ac:dyDescent="0.4">
      <c r="B4714" s="2" t="str" cm="1">
        <f t="array" ref="B4714">INDEX(JIS一覧!$A$1:$CQ$95, VALUE(LEFT(F4714, 2))+1, VALUE(RIGHT(F4714, 2))+1)</f>
        <v>徒</v>
      </c>
      <c r="E4714" s="1">
        <f t="shared" si="370"/>
        <v>502</v>
      </c>
      <c r="F4714" s="7">
        <v>3744</v>
      </c>
      <c r="G4714" s="9" t="str" cm="1">
        <f t="array" ref="G4714">IF(LEN(F4714)=4,"1-"&amp;LEFT(F4714,2)&amp;"-"&amp;RIGHT(F4714,2),IF(AND(F4714="",B4714&lt;&gt;""),FindJISCoordinate(B4714),"No Code"))</f>
        <v>1-37-44</v>
      </c>
      <c r="H4714" s="3">
        <f t="shared" si="371"/>
        <v>24466</v>
      </c>
      <c r="I4714" s="3" t="str">
        <f t="shared" si="373"/>
        <v>U+5F92</v>
      </c>
      <c r="J4714" s="3" t="str">
        <f t="shared" si="374"/>
        <v>徒</v>
      </c>
      <c r="K4714" s="3" t="b">
        <f t="shared" si="372"/>
        <v>1</v>
      </c>
    </row>
    <row r="4715" spans="2:11" x14ac:dyDescent="0.4">
      <c r="B4715" s="2" t="str" cm="1">
        <f t="array" ref="B4715">INDEX(JIS一覧!$A$1:$CQ$95, VALUE(LEFT(F4715, 2))+1, VALUE(RIGHT(F4715, 2))+1)</f>
        <v>荼</v>
      </c>
      <c r="E4715" s="1">
        <f t="shared" si="370"/>
        <v>502</v>
      </c>
      <c r="F4715" s="7">
        <v>7224</v>
      </c>
      <c r="G4715" s="9" t="str" cm="1">
        <f t="array" ref="G4715">IF(LEN(F4715)=4,"1-"&amp;LEFT(F4715,2)&amp;"-"&amp;RIGHT(F4715,2),IF(AND(F4715="",B4715&lt;&gt;""),FindJISCoordinate(B4715),"No Code"))</f>
        <v>1-72-24</v>
      </c>
      <c r="H4715" s="3">
        <f t="shared" si="371"/>
        <v>33660</v>
      </c>
      <c r="I4715" s="3" t="str">
        <f t="shared" si="373"/>
        <v>U+837C</v>
      </c>
      <c r="J4715" s="3" t="str">
        <f t="shared" si="374"/>
        <v>荼</v>
      </c>
      <c r="K4715" s="3" t="b">
        <f t="shared" si="372"/>
        <v>1</v>
      </c>
    </row>
    <row r="4716" spans="2:11" x14ac:dyDescent="0.4">
      <c r="B4716" s="2" t="str" cm="1">
        <f t="array" ref="B4716">INDEX(JIS一覧!$A$1:$CQ$95, VALUE(LEFT(F4716, 2))+1, VALUE(RIGHT(F4716, 2))+1)</f>
        <v>蚪</v>
      </c>
      <c r="E4716" s="1">
        <f t="shared" si="370"/>
        <v>502</v>
      </c>
      <c r="F4716" s="7">
        <v>7349</v>
      </c>
      <c r="G4716" s="9" t="str" cm="1">
        <f t="array" ref="G4716">IF(LEN(F4716)=4,"1-"&amp;LEFT(F4716,2)&amp;"-"&amp;RIGHT(F4716,2),IF(AND(F4716="",B4716&lt;&gt;""),FindJISCoordinate(B4716),"No Code"))</f>
        <v>1-73-49</v>
      </c>
      <c r="H4716" s="3">
        <f t="shared" si="371"/>
        <v>34474</v>
      </c>
      <c r="I4716" s="3" t="str">
        <f t="shared" si="373"/>
        <v>U+86AA</v>
      </c>
      <c r="J4716" s="3" t="str">
        <f t="shared" si="374"/>
        <v>蚪</v>
      </c>
      <c r="K4716" s="3" t="b">
        <f t="shared" si="372"/>
        <v>1</v>
      </c>
    </row>
    <row r="4717" spans="2:11" x14ac:dyDescent="0.4">
      <c r="B4717" s="2" t="str" cm="1">
        <f t="array" ref="B4717">INDEX(JIS一覧!$A$1:$CQ$95, VALUE(LEFT(F4717, 2))+1, VALUE(RIGHT(F4717, 2))+1)</f>
        <v>途</v>
      </c>
      <c r="E4717" s="1">
        <f t="shared" si="370"/>
        <v>502</v>
      </c>
      <c r="F4717" s="7">
        <v>3751</v>
      </c>
      <c r="G4717" s="9" t="str" cm="1">
        <f t="array" ref="G4717">IF(LEN(F4717)=4,"1-"&amp;LEFT(F4717,2)&amp;"-"&amp;RIGHT(F4717,2),IF(AND(F4717="",B4717&lt;&gt;""),FindJISCoordinate(B4717),"No Code"))</f>
        <v>1-37-51</v>
      </c>
      <c r="H4717" s="3">
        <f t="shared" si="371"/>
        <v>36884</v>
      </c>
      <c r="I4717" s="3" t="str">
        <f t="shared" si="373"/>
        <v>U+9014</v>
      </c>
      <c r="J4717" s="3" t="str">
        <f t="shared" si="374"/>
        <v>途</v>
      </c>
      <c r="K4717" s="3" t="b">
        <f t="shared" si="372"/>
        <v>1</v>
      </c>
    </row>
    <row r="4718" spans="2:11" x14ac:dyDescent="0.4">
      <c r="B4718" s="2"/>
      <c r="C4718" t="s">
        <v>12254</v>
      </c>
      <c r="E4718" s="1">
        <f t="shared" si="370"/>
        <v>502</v>
      </c>
      <c r="G4718" s="9" t="str" cm="1">
        <f t="array" ref="G4718">IF(LEN(F4718)=4,"1-"&amp;LEFT(F4718,2)&amp;"-"&amp;RIGHT(F4718,2),IF(AND(F4718="",B4718&lt;&gt;""),FindJISCoordinate(B4718),"No Code"))</f>
        <v>No Code</v>
      </c>
      <c r="H4718" s="3" t="str">
        <f t="shared" si="371"/>
        <v/>
      </c>
      <c r="I4718" s="3" t="str">
        <f t="shared" si="373"/>
        <v/>
      </c>
      <c r="J4718" s="3" t="str">
        <f t="shared" si="374"/>
        <v/>
      </c>
      <c r="K4718" s="3" t="b">
        <f t="shared" si="372"/>
        <v>1</v>
      </c>
    </row>
    <row r="4719" spans="2:11" x14ac:dyDescent="0.4">
      <c r="B4719" s="2"/>
      <c r="C4719" t="s">
        <v>12255</v>
      </c>
      <c r="E4719" s="1">
        <f t="shared" si="370"/>
        <v>502</v>
      </c>
      <c r="G4719" s="9" t="str" cm="1">
        <f t="array" ref="G4719">IF(LEN(F4719)=4,"1-"&amp;LEFT(F4719,2)&amp;"-"&amp;RIGHT(F4719,2),IF(AND(F4719="",B4719&lt;&gt;""),FindJISCoordinate(B4719),"No Code"))</f>
        <v>No Code</v>
      </c>
      <c r="H4719" s="3" t="str">
        <f t="shared" si="371"/>
        <v/>
      </c>
      <c r="I4719" s="3" t="str">
        <f t="shared" si="373"/>
        <v/>
      </c>
      <c r="J4719" s="3" t="str">
        <f t="shared" si="374"/>
        <v/>
      </c>
      <c r="K4719" s="3" t="b">
        <f t="shared" si="372"/>
        <v>1</v>
      </c>
    </row>
    <row r="4720" spans="2:11" x14ac:dyDescent="0.4">
      <c r="B4720" s="2" t="str" cm="1">
        <f t="array" ref="B4720">INDEX(JIS一覧!$A$1:$CQ$95, VALUE(LEFT(F4720, 2))+1, VALUE(RIGHT(F4720, 2))+1)</f>
        <v>菟</v>
      </c>
      <c r="E4720" s="1">
        <f t="shared" si="370"/>
        <v>502</v>
      </c>
      <c r="F4720" s="7">
        <v>3749</v>
      </c>
      <c r="G4720" s="9" t="str" cm="1">
        <f t="array" ref="G4720">IF(LEN(F4720)=4,"1-"&amp;LEFT(F4720,2)&amp;"-"&amp;RIGHT(F4720,2),IF(AND(F4720="",B4720&lt;&gt;""),FindJISCoordinate(B4720),"No Code"))</f>
        <v>1-37-49</v>
      </c>
      <c r="H4720" s="3">
        <f t="shared" si="371"/>
        <v>33759</v>
      </c>
      <c r="I4720" s="3" t="str">
        <f t="shared" si="373"/>
        <v>U+83DF</v>
      </c>
      <c r="J4720" s="3" t="str">
        <f t="shared" si="374"/>
        <v>菟</v>
      </c>
      <c r="K4720" s="3" t="b">
        <f t="shared" si="372"/>
        <v>1</v>
      </c>
    </row>
    <row r="4721" spans="2:11" x14ac:dyDescent="0.4">
      <c r="B4721" s="2" t="str" cm="1">
        <f t="array" ref="B4721">INDEX(JIS一覧!$A$1:$CQ$95, VALUE(LEFT(F4721, 2))+1, VALUE(RIGHT(F4721, 2))+1)</f>
        <v>莵</v>
      </c>
      <c r="E4721" s="1">
        <f t="shared" si="370"/>
        <v>502</v>
      </c>
      <c r="F4721" s="7">
        <v>7225</v>
      </c>
      <c r="G4721" s="9" t="str" cm="1">
        <f t="array" ref="G4721">IF(LEN(F4721)=4,"1-"&amp;LEFT(F4721,2)&amp;"-"&amp;RIGHT(F4721,2),IF(AND(F4721="",B4721&lt;&gt;""),FindJISCoordinate(B4721),"No Code"))</f>
        <v>1-72-25</v>
      </c>
      <c r="H4721" s="3">
        <f t="shared" si="371"/>
        <v>33717</v>
      </c>
      <c r="I4721" s="3" t="str">
        <f t="shared" si="373"/>
        <v>U+83B5</v>
      </c>
      <c r="J4721" s="3" t="str">
        <f t="shared" si="374"/>
        <v>莵</v>
      </c>
      <c r="K4721" s="3" t="b">
        <f t="shared" si="372"/>
        <v>1</v>
      </c>
    </row>
    <row r="4722" spans="2:11" x14ac:dyDescent="0.4">
      <c r="B4722" s="2" t="str" cm="1">
        <f t="array" ref="B4722">INDEX(JIS一覧!$A$1:$CQ$95, VALUE(LEFT(F4722, 2))+1, VALUE(RIGHT(F4722, 2))+1)</f>
        <v>都</v>
      </c>
      <c r="E4722" s="1">
        <f t="shared" si="370"/>
        <v>502</v>
      </c>
      <c r="F4722" s="7">
        <v>3752</v>
      </c>
      <c r="G4722" s="9" t="str" cm="1">
        <f t="array" ref="G4722">IF(LEN(F4722)=4,"1-"&amp;LEFT(F4722,2)&amp;"-"&amp;RIGHT(F4722,2),IF(AND(F4722="",B4722&lt;&gt;""),FindJISCoordinate(B4722),"No Code"))</f>
        <v>1-37-52</v>
      </c>
      <c r="H4722" s="3">
        <f t="shared" si="371"/>
        <v>37117</v>
      </c>
      <c r="I4722" s="3" t="str">
        <f t="shared" si="373"/>
        <v>U+90FD</v>
      </c>
      <c r="J4722" s="3" t="str">
        <f t="shared" si="374"/>
        <v>都</v>
      </c>
      <c r="K4722" s="3" t="b">
        <f t="shared" si="372"/>
        <v>1</v>
      </c>
    </row>
    <row r="4723" spans="2:11" x14ac:dyDescent="0.4">
      <c r="B4723" s="2" t="str" cm="1">
        <f t="array" ref="B4723">INDEX(JIS一覧!$A$1:$CQ$95, VALUE(LEFT(F4723, 2))+1, VALUE(RIGHT(F4723, 2))+1)</f>
        <v>都</v>
      </c>
      <c r="C4723" t="s">
        <v>12256</v>
      </c>
      <c r="E4723" s="1">
        <f t="shared" si="370"/>
        <v>502</v>
      </c>
      <c r="F4723" s="7">
        <v>9274</v>
      </c>
      <c r="G4723" s="9" t="str" cm="1">
        <f t="array" ref="G4723">IF(LEN(F4723)=4,"1-"&amp;LEFT(F4723,2)&amp;"-"&amp;RIGHT(F4723,2),IF(AND(F4723="",B4723&lt;&gt;""),FindJISCoordinate(B4723),"No Code"))</f>
        <v>1-92-74</v>
      </c>
      <c r="H4723" s="3">
        <f t="shared" si="371"/>
        <v>64038</v>
      </c>
      <c r="I4723" s="3" t="str">
        <f t="shared" si="373"/>
        <v>U+FA26</v>
      </c>
      <c r="J4723" s="3" t="str">
        <f t="shared" si="374"/>
        <v>都</v>
      </c>
      <c r="K4723" s="3" t="b">
        <f t="shared" si="372"/>
        <v>1</v>
      </c>
    </row>
    <row r="4724" spans="2:11" x14ac:dyDescent="0.4">
      <c r="B4724" s="2" t="str" cm="1">
        <f t="array" ref="B4724">INDEX(JIS一覧!$A$1:$CQ$95, VALUE(LEFT(F4724, 2))+1, VALUE(RIGHT(F4724, 2))+1)</f>
        <v>堵</v>
      </c>
      <c r="E4724" s="1">
        <f t="shared" si="370"/>
        <v>502</v>
      </c>
      <c r="F4724" s="7">
        <v>3740</v>
      </c>
      <c r="G4724" s="9" t="str" cm="1">
        <f t="array" ref="G4724">IF(LEN(F4724)=4,"1-"&amp;LEFT(F4724,2)&amp;"-"&amp;RIGHT(F4724,2),IF(AND(F4724="",B4724&lt;&gt;""),FindJISCoordinate(B4724),"No Code"))</f>
        <v>1-37-40</v>
      </c>
      <c r="H4724" s="3">
        <f t="shared" si="371"/>
        <v>22581</v>
      </c>
      <c r="I4724" s="3" t="str">
        <f t="shared" si="373"/>
        <v>U+5835</v>
      </c>
      <c r="J4724" s="3" t="str">
        <f t="shared" si="374"/>
        <v>堵</v>
      </c>
      <c r="K4724" s="3" t="b">
        <f t="shared" si="372"/>
        <v>1</v>
      </c>
    </row>
    <row r="4725" spans="2:11" x14ac:dyDescent="0.4">
      <c r="B4725" s="2"/>
      <c r="C4725" t="s">
        <v>12257</v>
      </c>
      <c r="E4725" s="1">
        <f t="shared" si="370"/>
        <v>502</v>
      </c>
      <c r="G4725" s="9" t="str" cm="1">
        <f t="array" ref="G4725">IF(LEN(F4725)=4,"1-"&amp;LEFT(F4725,2)&amp;"-"&amp;RIGHT(F4725,2),IF(AND(F4725="",B4725&lt;&gt;""),FindJISCoordinate(B4725),"No Code"))</f>
        <v>No Code</v>
      </c>
      <c r="H4725" s="3" t="str">
        <f t="shared" si="371"/>
        <v/>
      </c>
      <c r="I4725" s="3" t="str">
        <f t="shared" si="373"/>
        <v/>
      </c>
      <c r="J4725" s="3" t="str">
        <f t="shared" si="374"/>
        <v/>
      </c>
      <c r="K4725" s="3" t="b">
        <f t="shared" si="372"/>
        <v>1</v>
      </c>
    </row>
    <row r="4726" spans="2:11" x14ac:dyDescent="0.4">
      <c r="B4726" s="2" t="str" cm="1">
        <f t="array" ref="B4726">INDEX(JIS一覧!$A$1:$CQ$95, VALUE(LEFT(F4726, 2))+1, VALUE(RIGHT(F4726, 2))+1)</f>
        <v>屠</v>
      </c>
      <c r="E4726" s="1">
        <f t="shared" si="370"/>
        <v>502</v>
      </c>
      <c r="F4726" s="7">
        <v>3743</v>
      </c>
      <c r="G4726" s="9" t="str" cm="1">
        <f t="array" ref="G4726">IF(LEN(F4726)=4,"1-"&amp;LEFT(F4726,2)&amp;"-"&amp;RIGHT(F4726,2),IF(AND(F4726="",B4726&lt;&gt;""),FindJISCoordinate(B4726),"No Code"))</f>
        <v>1-37-43</v>
      </c>
      <c r="H4726" s="3">
        <f t="shared" si="371"/>
        <v>23648</v>
      </c>
      <c r="I4726" s="3" t="str">
        <f t="shared" si="373"/>
        <v>U+5C60</v>
      </c>
      <c r="J4726" s="3" t="str">
        <f t="shared" si="374"/>
        <v>屠</v>
      </c>
      <c r="K4726" s="3" t="b">
        <f t="shared" si="372"/>
        <v>1</v>
      </c>
    </row>
    <row r="4727" spans="2:11" x14ac:dyDescent="0.4">
      <c r="B4727" s="2"/>
      <c r="C4727" t="s">
        <v>12258</v>
      </c>
      <c r="E4727" s="1">
        <f t="shared" ref="E4727:E4790" si="375">IF(D4727="",E4726,D4727+ROUNDUP(E4726-D4727,-2))</f>
        <v>502</v>
      </c>
      <c r="G4727" s="9" t="str" cm="1">
        <f t="array" ref="G4727">IF(LEN(F4727)=4,"1-"&amp;LEFT(F4727,2)&amp;"-"&amp;RIGHT(F4727,2),IF(AND(F4727="",B4727&lt;&gt;""),FindJISCoordinate(B4727),"No Code"))</f>
        <v>No Code</v>
      </c>
      <c r="H4727" s="3" t="str">
        <f t="shared" si="371"/>
        <v/>
      </c>
      <c r="I4727" s="3" t="str">
        <f t="shared" si="373"/>
        <v/>
      </c>
      <c r="J4727" s="3" t="str">
        <f t="shared" si="374"/>
        <v/>
      </c>
      <c r="K4727" s="3" t="b">
        <f t="shared" si="372"/>
        <v>1</v>
      </c>
    </row>
    <row r="4728" spans="2:11" x14ac:dyDescent="0.4">
      <c r="B4728" s="2" t="str" cm="1">
        <f t="array" ref="B4728">INDEX(JIS一覧!$A$1:$CQ$95, VALUE(LEFT(F4728, 2))+1, VALUE(RIGHT(F4728, 2))+1)</f>
        <v>渡</v>
      </c>
      <c r="E4728" s="1">
        <f t="shared" si="375"/>
        <v>502</v>
      </c>
      <c r="F4728" s="7">
        <v>3747</v>
      </c>
      <c r="G4728" s="9" t="str" cm="1">
        <f t="array" ref="G4728">IF(LEN(F4728)=4,"1-"&amp;LEFT(F4728,2)&amp;"-"&amp;RIGHT(F4728,2),IF(AND(F4728="",B4728&lt;&gt;""),FindJISCoordinate(B4728),"No Code"))</f>
        <v>1-37-47</v>
      </c>
      <c r="H4728" s="3">
        <f t="shared" si="371"/>
        <v>28193</v>
      </c>
      <c r="I4728" s="3" t="str">
        <f t="shared" si="373"/>
        <v>U+6E21</v>
      </c>
      <c r="J4728" s="3" t="str">
        <f t="shared" si="374"/>
        <v>渡</v>
      </c>
      <c r="K4728" s="3" t="b">
        <f t="shared" si="372"/>
        <v>1</v>
      </c>
    </row>
    <row r="4729" spans="2:11" x14ac:dyDescent="0.4">
      <c r="B4729" s="2" t="str" cm="1">
        <f t="array" ref="B4729">INDEX(JIS一覧!$A$1:$CQ$95, VALUE(LEFT(F4729, 2))+1, VALUE(RIGHT(F4729, 2))+1)</f>
        <v>塗</v>
      </c>
      <c r="E4729" s="1">
        <f t="shared" si="375"/>
        <v>502</v>
      </c>
      <c r="F4729" s="7">
        <v>3741</v>
      </c>
      <c r="G4729" s="9" t="str" cm="1">
        <f t="array" ref="G4729">IF(LEN(F4729)=4,"1-"&amp;LEFT(F4729,2)&amp;"-"&amp;RIGHT(F4729,2),IF(AND(F4729="",B4729&lt;&gt;""),FindJISCoordinate(B4729),"No Code"))</f>
        <v>1-37-41</v>
      </c>
      <c r="H4729" s="3">
        <f t="shared" si="371"/>
        <v>22615</v>
      </c>
      <c r="I4729" s="3" t="str">
        <f t="shared" si="373"/>
        <v>U+5857</v>
      </c>
      <c r="J4729" s="3" t="str">
        <f t="shared" si="374"/>
        <v>塗</v>
      </c>
      <c r="K4729" s="3" t="b">
        <f t="shared" si="372"/>
        <v>1</v>
      </c>
    </row>
    <row r="4730" spans="2:11" x14ac:dyDescent="0.4">
      <c r="B4730" s="2" t="str" cm="1">
        <f t="array" ref="B4730">INDEX(JIS一覧!$A$1:$CQ$95, VALUE(LEFT(F4730, 2))+1, VALUE(RIGHT(F4730, 2))+1)</f>
        <v>睹</v>
      </c>
      <c r="E4730" s="1">
        <f t="shared" si="375"/>
        <v>502</v>
      </c>
      <c r="F4730" s="7">
        <v>6649</v>
      </c>
      <c r="G4730" s="9" t="str" cm="1">
        <f t="array" ref="G4730">IF(LEN(F4730)=4,"1-"&amp;LEFT(F4730,2)&amp;"-"&amp;RIGHT(F4730,2),IF(AND(F4730="",B4730&lt;&gt;""),FindJISCoordinate(B4730),"No Code"))</f>
        <v>1-66-49</v>
      </c>
      <c r="H4730" s="3">
        <f t="shared" si="371"/>
        <v>30585</v>
      </c>
      <c r="I4730" s="3" t="str">
        <f t="shared" si="373"/>
        <v>U+7779</v>
      </c>
      <c r="J4730" s="3" t="str">
        <f t="shared" si="374"/>
        <v>睹</v>
      </c>
      <c r="K4730" s="3" t="b">
        <f t="shared" si="372"/>
        <v>1</v>
      </c>
    </row>
    <row r="4731" spans="2:11" x14ac:dyDescent="0.4">
      <c r="B4731" s="2" t="str" cm="1">
        <f t="array" ref="B4731">INDEX(JIS一覧!$A$1:$CQ$95, VALUE(LEFT(F4731, 2))+1, VALUE(RIGHT(F4731, 2))+1)</f>
        <v>跿</v>
      </c>
      <c r="E4731" s="1">
        <f t="shared" si="375"/>
        <v>502</v>
      </c>
      <c r="F4731" s="7">
        <v>7685</v>
      </c>
      <c r="G4731" s="9" t="str" cm="1">
        <f t="array" ref="G4731">IF(LEN(F4731)=4,"1-"&amp;LEFT(F4731,2)&amp;"-"&amp;RIGHT(F4731,2),IF(AND(F4731="",B4731&lt;&gt;""),FindJISCoordinate(B4731),"No Code"))</f>
        <v>1-76-85</v>
      </c>
      <c r="H4731" s="3">
        <f t="shared" si="371"/>
        <v>36351</v>
      </c>
      <c r="I4731" s="3" t="str">
        <f t="shared" si="373"/>
        <v>U+8DFF</v>
      </c>
      <c r="J4731" s="3" t="str">
        <f t="shared" si="374"/>
        <v>跿</v>
      </c>
      <c r="K4731" s="3" t="b">
        <f t="shared" si="372"/>
        <v>1</v>
      </c>
    </row>
    <row r="4732" spans="2:11" x14ac:dyDescent="0.4">
      <c r="B4732" s="2" t="str" cm="1">
        <f t="array" ref="B4732">INDEX(JIS一覧!$A$1:$CQ$95, VALUE(LEFT(F4732, 2))+1, VALUE(RIGHT(F4732, 2))+1)</f>
        <v>覩</v>
      </c>
      <c r="E4732" s="1">
        <f t="shared" si="375"/>
        <v>502</v>
      </c>
      <c r="F4732" s="7">
        <v>7515</v>
      </c>
      <c r="G4732" s="9" t="str" cm="1">
        <f t="array" ref="G4732">IF(LEN(F4732)=4,"1-"&amp;LEFT(F4732,2)&amp;"-"&amp;RIGHT(F4732,2),IF(AND(F4732="",B4732&lt;&gt;""),FindJISCoordinate(B4732),"No Code"))</f>
        <v>1-75-15</v>
      </c>
      <c r="H4732" s="3">
        <f t="shared" si="371"/>
        <v>35241</v>
      </c>
      <c r="I4732" s="3" t="str">
        <f t="shared" si="373"/>
        <v>U+89A9</v>
      </c>
      <c r="J4732" s="3" t="str">
        <f t="shared" si="374"/>
        <v>覩</v>
      </c>
      <c r="K4732" s="3" t="b">
        <f t="shared" si="372"/>
        <v>1</v>
      </c>
    </row>
    <row r="4733" spans="2:11" x14ac:dyDescent="0.4">
      <c r="B4733" s="2" t="str" cm="1">
        <f t="array" ref="B4733">INDEX(JIS一覧!$A$1:$CQ$95, VALUE(LEFT(F4733, 2))+1, VALUE(RIGHT(F4733, 2))+1)</f>
        <v>賭</v>
      </c>
      <c r="E4733" s="1">
        <f t="shared" si="375"/>
        <v>502</v>
      </c>
      <c r="F4733" s="7">
        <v>3750</v>
      </c>
      <c r="G4733" s="9" t="str" cm="1">
        <f t="array" ref="G4733">IF(LEN(F4733)=4,"1-"&amp;LEFT(F4733,2)&amp;"-"&amp;RIGHT(F4733,2),IF(AND(F4733="",B4733&lt;&gt;""),FindJISCoordinate(B4733),"No Code"))</f>
        <v>1-37-50</v>
      </c>
      <c r="H4733" s="3">
        <f t="shared" si="371"/>
        <v>36077</v>
      </c>
      <c r="I4733" s="3" t="str">
        <f t="shared" si="373"/>
        <v>U+8CED</v>
      </c>
      <c r="J4733" s="3" t="str">
        <f t="shared" si="374"/>
        <v>賭</v>
      </c>
      <c r="K4733" s="3" t="b">
        <f t="shared" si="372"/>
        <v>1</v>
      </c>
    </row>
    <row r="4734" spans="2:11" x14ac:dyDescent="0.4">
      <c r="B4734" s="2"/>
      <c r="C4734" t="s">
        <v>12259</v>
      </c>
      <c r="E4734" s="1">
        <f t="shared" si="375"/>
        <v>502</v>
      </c>
      <c r="G4734" s="9" t="str" cm="1">
        <f t="array" ref="G4734">IF(LEN(F4734)=4,"1-"&amp;LEFT(F4734,2)&amp;"-"&amp;RIGHT(F4734,2),IF(AND(F4734="",B4734&lt;&gt;""),FindJISCoordinate(B4734),"No Code"))</f>
        <v>No Code</v>
      </c>
      <c r="H4734" s="3" t="str">
        <f t="shared" si="371"/>
        <v/>
      </c>
      <c r="I4734" s="3" t="str">
        <f t="shared" si="373"/>
        <v/>
      </c>
      <c r="J4734" s="3" t="str">
        <f t="shared" si="374"/>
        <v/>
      </c>
      <c r="K4734" s="3" t="b">
        <f t="shared" si="372"/>
        <v>1</v>
      </c>
    </row>
    <row r="4735" spans="2:11" x14ac:dyDescent="0.4">
      <c r="B4735" s="2" t="str" cm="1">
        <f t="array" ref="B4735">INDEX(JIS一覧!$A$1:$CQ$95, VALUE(LEFT(F4735, 2))+1, VALUE(RIGHT(F4735, 2))+1)</f>
        <v>鍍</v>
      </c>
      <c r="E4735" s="1">
        <f t="shared" si="375"/>
        <v>502</v>
      </c>
      <c r="F4735" s="7">
        <v>3753</v>
      </c>
      <c r="G4735" s="9" t="str" cm="1">
        <f t="array" ref="G4735">IF(LEN(F4735)=4,"1-"&amp;LEFT(F4735,2)&amp;"-"&amp;RIGHT(F4735,2),IF(AND(F4735="",B4735&lt;&gt;""),FindJISCoordinate(B4735),"No Code"))</f>
        <v>1-37-53</v>
      </c>
      <c r="H4735" s="3">
        <f t="shared" si="371"/>
        <v>37709</v>
      </c>
      <c r="I4735" s="3" t="str">
        <f t="shared" si="373"/>
        <v>U+934D</v>
      </c>
      <c r="J4735" s="3" t="str">
        <f t="shared" si="374"/>
        <v>鍍</v>
      </c>
      <c r="K4735" s="3" t="b">
        <f t="shared" si="372"/>
        <v>1</v>
      </c>
    </row>
    <row r="4736" spans="2:11" x14ac:dyDescent="0.4">
      <c r="B4736" s="2" t="str" cm="1">
        <f t="array" ref="B4736">INDEX(JIS一覧!$A$1:$CQ$95, VALUE(LEFT(F4736, 2))+1, VALUE(RIGHT(F4736, 2))+1)</f>
        <v>闍</v>
      </c>
      <c r="E4736" s="1">
        <f t="shared" si="375"/>
        <v>502</v>
      </c>
      <c r="F4736" s="7">
        <v>7975</v>
      </c>
      <c r="G4736" s="9" t="str" cm="1">
        <f t="array" ref="G4736">IF(LEN(F4736)=4,"1-"&amp;LEFT(F4736,2)&amp;"-"&amp;RIGHT(F4736,2),IF(AND(F4736="",B4736&lt;&gt;""),FindJISCoordinate(B4736),"No Code"))</f>
        <v>1-79-75</v>
      </c>
      <c r="H4736" s="3">
        <f t="shared" si="371"/>
        <v>38349</v>
      </c>
      <c r="I4736" s="3" t="str">
        <f t="shared" si="373"/>
        <v>U+95CD</v>
      </c>
      <c r="J4736" s="3" t="str">
        <f t="shared" si="374"/>
        <v>闍</v>
      </c>
      <c r="K4736" s="3" t="b">
        <f t="shared" si="372"/>
        <v>1</v>
      </c>
    </row>
    <row r="4737" spans="2:11" x14ac:dyDescent="0.4">
      <c r="B4737" s="2" t="str" cm="1">
        <f t="array" ref="B4737">INDEX(JIS一覧!$A$1:$CQ$95, VALUE(LEFT(F4737, 2))+1, VALUE(RIGHT(F4737, 2))+1)</f>
        <v>蠹</v>
      </c>
      <c r="E4737" s="1">
        <f t="shared" si="375"/>
        <v>502</v>
      </c>
      <c r="F4737" s="7">
        <v>7437</v>
      </c>
      <c r="G4737" s="9" t="str" cm="1">
        <f t="array" ref="G4737">IF(LEN(F4737)=4,"1-"&amp;LEFT(F4737,2)&amp;"-"&amp;RIGHT(F4737,2),IF(AND(F4737="",B4737&lt;&gt;""),FindJISCoordinate(B4737),"No Code"))</f>
        <v>1-74-37</v>
      </c>
      <c r="H4737" s="3">
        <f t="shared" si="371"/>
        <v>34873</v>
      </c>
      <c r="I4737" s="3" t="str">
        <f t="shared" si="373"/>
        <v>U+8839</v>
      </c>
      <c r="J4737" s="3" t="str">
        <f t="shared" si="374"/>
        <v>蠹</v>
      </c>
      <c r="K4737" s="3" t="b">
        <f t="shared" si="372"/>
        <v>1</v>
      </c>
    </row>
    <row r="4738" spans="2:11" x14ac:dyDescent="0.4">
      <c r="B4738" s="2" t="str" cm="1">
        <f t="array" ref="B4738">INDEX(JIS一覧!$A$1:$CQ$95, VALUE(LEFT(F4738, 2))+1, VALUE(RIGHT(F4738, 2))+1)</f>
        <v>蠧</v>
      </c>
      <c r="C4738" t="s">
        <v>12260</v>
      </c>
      <c r="E4738" s="1">
        <f t="shared" si="375"/>
        <v>502</v>
      </c>
      <c r="F4738" s="7">
        <v>7438</v>
      </c>
      <c r="G4738" s="9" t="str" cm="1">
        <f t="array" ref="G4738">IF(LEN(F4738)=4,"1-"&amp;LEFT(F4738,2)&amp;"-"&amp;RIGHT(F4738,2),IF(AND(F4738="",B4738&lt;&gt;""),FindJISCoordinate(B4738),"No Code"))</f>
        <v>1-74-38</v>
      </c>
      <c r="H4738" s="3">
        <f t="shared" ref="H4738:H4801" si="376">IFERROR(_xlfn.UNICODE(B4738),"")</f>
        <v>34855</v>
      </c>
      <c r="I4738" s="3" t="str">
        <f t="shared" si="373"/>
        <v>U+8827</v>
      </c>
      <c r="J4738" s="3" t="str">
        <f t="shared" si="374"/>
        <v>蠧</v>
      </c>
      <c r="K4738" s="3" t="b">
        <f t="shared" ref="K4738:K4801" si="377">B4738=J4738</f>
        <v>1</v>
      </c>
    </row>
    <row r="4739" spans="2:11" x14ac:dyDescent="0.4">
      <c r="B4739" s="2" t="str" cm="1">
        <f t="array" ref="B4739">INDEX(JIS一覧!$A$1:$CQ$95, VALUE(LEFT(F4739, 2))+1, VALUE(RIGHT(F4739, 2))+1)</f>
        <v>土</v>
      </c>
      <c r="E4739" s="1">
        <f t="shared" si="375"/>
        <v>502</v>
      </c>
      <c r="F4739" s="7">
        <v>3758</v>
      </c>
      <c r="G4739" s="9" t="str" cm="1">
        <f t="array" ref="G4739">IF(LEN(F4739)=4,"1-"&amp;LEFT(F4739,2)&amp;"-"&amp;RIGHT(F4739,2),IF(AND(F4739="",B4739&lt;&gt;""),FindJISCoordinate(B4739),"No Code"))</f>
        <v>1-37-58</v>
      </c>
      <c r="H4739" s="3">
        <f t="shared" si="376"/>
        <v>22303</v>
      </c>
      <c r="I4739" s="3" t="str">
        <f t="shared" si="373"/>
        <v>U+571F</v>
      </c>
      <c r="J4739" s="3" t="str">
        <f t="shared" si="374"/>
        <v>土</v>
      </c>
      <c r="K4739" s="3" t="b">
        <f t="shared" si="377"/>
        <v>1</v>
      </c>
    </row>
    <row r="4740" spans="2:11" x14ac:dyDescent="0.4">
      <c r="B4740" s="2" t="str" cm="1">
        <f t="array" ref="B4740">INDEX(JIS一覧!$A$1:$CQ$95, VALUE(LEFT(F4740, 2))+1, VALUE(RIGHT(F4740, 2))+1)</f>
        <v>奴</v>
      </c>
      <c r="E4740" s="1">
        <f t="shared" si="375"/>
        <v>502</v>
      </c>
      <c r="F4740" s="7">
        <v>3759</v>
      </c>
      <c r="G4740" s="9" t="str" cm="1">
        <f t="array" ref="G4740">IF(LEN(F4740)=4,"1-"&amp;LEFT(F4740,2)&amp;"-"&amp;RIGHT(F4740,2),IF(AND(F4740="",B4740&lt;&gt;""),FindJISCoordinate(B4740),"No Code"))</f>
        <v>1-37-59</v>
      </c>
      <c r="H4740" s="3">
        <f t="shared" si="376"/>
        <v>22900</v>
      </c>
      <c r="I4740" s="3" t="str">
        <f t="shared" si="373"/>
        <v>U+5974</v>
      </c>
      <c r="J4740" s="3" t="str">
        <f t="shared" si="374"/>
        <v>奴</v>
      </c>
      <c r="K4740" s="3" t="b">
        <f t="shared" si="377"/>
        <v>1</v>
      </c>
    </row>
    <row r="4741" spans="2:11" x14ac:dyDescent="0.4">
      <c r="B4741" s="2" t="str" cm="1">
        <f t="array" ref="B4741">INDEX(JIS一覧!$A$1:$CQ$95, VALUE(LEFT(F4741, 2))+1, VALUE(RIGHT(F4741, 2))+1)</f>
        <v>努</v>
      </c>
      <c r="E4741" s="1">
        <f t="shared" si="375"/>
        <v>502</v>
      </c>
      <c r="F4741" s="7">
        <v>3756</v>
      </c>
      <c r="G4741" s="9" t="str" cm="1">
        <f t="array" ref="G4741">IF(LEN(F4741)=4,"1-"&amp;LEFT(F4741,2)&amp;"-"&amp;RIGHT(F4741,2),IF(AND(F4741="",B4741&lt;&gt;""),FindJISCoordinate(B4741),"No Code"))</f>
        <v>1-37-56</v>
      </c>
      <c r="H4741" s="3">
        <f t="shared" si="376"/>
        <v>21162</v>
      </c>
      <c r="I4741" s="3" t="str">
        <f t="shared" si="373"/>
        <v>U+52AA</v>
      </c>
      <c r="J4741" s="3" t="str">
        <f t="shared" si="374"/>
        <v>努</v>
      </c>
      <c r="K4741" s="3" t="b">
        <f t="shared" si="377"/>
        <v>1</v>
      </c>
    </row>
    <row r="4742" spans="2:11" x14ac:dyDescent="0.4">
      <c r="B4742" s="2" t="str" cm="1">
        <f t="array" ref="B4742">INDEX(JIS一覧!$A$1:$CQ$95, VALUE(LEFT(F4742, 2))+1, VALUE(RIGHT(F4742, 2))+1)</f>
        <v>呶</v>
      </c>
      <c r="E4742" s="1">
        <f t="shared" si="375"/>
        <v>502</v>
      </c>
      <c r="F4742" s="7">
        <v>5083</v>
      </c>
      <c r="G4742" s="9" t="str" cm="1">
        <f t="array" ref="G4742">IF(LEN(F4742)=4,"1-"&amp;LEFT(F4742,2)&amp;"-"&amp;RIGHT(F4742,2),IF(AND(F4742="",B4742&lt;&gt;""),FindJISCoordinate(B4742),"No Code"))</f>
        <v>1-50-83</v>
      </c>
      <c r="H4742" s="3">
        <f t="shared" si="376"/>
        <v>21622</v>
      </c>
      <c r="I4742" s="3" t="str">
        <f t="shared" si="373"/>
        <v>U+5476</v>
      </c>
      <c r="J4742" s="3" t="str">
        <f t="shared" si="374"/>
        <v>呶</v>
      </c>
      <c r="K4742" s="3" t="b">
        <f t="shared" si="377"/>
        <v>1</v>
      </c>
    </row>
    <row r="4743" spans="2:11" x14ac:dyDescent="0.4">
      <c r="B4743" s="2" t="str" cm="1">
        <f t="array" ref="B4743">INDEX(JIS一覧!$A$1:$CQ$95, VALUE(LEFT(F4743, 2))+1, VALUE(RIGHT(F4743, 2))+1)</f>
        <v>孥</v>
      </c>
      <c r="E4743" s="1">
        <f t="shared" si="375"/>
        <v>502</v>
      </c>
      <c r="F4743" s="7">
        <v>5355</v>
      </c>
      <c r="G4743" s="9" t="str" cm="1">
        <f t="array" ref="G4743">IF(LEN(F4743)=4,"1-"&amp;LEFT(F4743,2)&amp;"-"&amp;RIGHT(F4743,2),IF(AND(F4743="",B4743&lt;&gt;""),FindJISCoordinate(B4743),"No Code"))</f>
        <v>1-53-55</v>
      </c>
      <c r="H4743" s="3">
        <f t="shared" si="376"/>
        <v>23397</v>
      </c>
      <c r="I4743" s="3" t="str">
        <f t="shared" si="373"/>
        <v>U+5B65</v>
      </c>
      <c r="J4743" s="3" t="str">
        <f t="shared" si="374"/>
        <v>孥</v>
      </c>
      <c r="K4743" s="3" t="b">
        <f t="shared" si="377"/>
        <v>1</v>
      </c>
    </row>
    <row r="4744" spans="2:11" x14ac:dyDescent="0.4">
      <c r="B4744" s="2" t="str" cm="1">
        <f t="array" ref="B4744">INDEX(JIS一覧!$A$1:$CQ$95, VALUE(LEFT(F4744, 2))+1, VALUE(RIGHT(F4744, 2))+1)</f>
        <v>帑</v>
      </c>
      <c r="E4744" s="1">
        <f t="shared" si="375"/>
        <v>502</v>
      </c>
      <c r="F4744" s="7">
        <v>5470</v>
      </c>
      <c r="G4744" s="9" t="str" cm="1">
        <f t="array" ref="G4744">IF(LEN(F4744)=4,"1-"&amp;LEFT(F4744,2)&amp;"-"&amp;RIGHT(F4744,2),IF(AND(F4744="",B4744&lt;&gt;""),FindJISCoordinate(B4744),"No Code"))</f>
        <v>1-54-70</v>
      </c>
      <c r="H4744" s="3">
        <f t="shared" si="376"/>
        <v>24081</v>
      </c>
      <c r="I4744" s="3" t="str">
        <f t="shared" si="373"/>
        <v>U+5E11</v>
      </c>
      <c r="J4744" s="3" t="str">
        <f t="shared" si="374"/>
        <v>帑</v>
      </c>
      <c r="K4744" s="3" t="b">
        <f t="shared" si="377"/>
        <v>1</v>
      </c>
    </row>
    <row r="4745" spans="2:11" x14ac:dyDescent="0.4">
      <c r="B4745" s="2" t="str" cm="1">
        <f t="array" ref="B4745">INDEX(JIS一覧!$A$1:$CQ$95, VALUE(LEFT(F4745, 2))+1, VALUE(RIGHT(F4745, 2))+1)</f>
        <v>弩</v>
      </c>
      <c r="E4745" s="1">
        <f t="shared" si="375"/>
        <v>502</v>
      </c>
      <c r="F4745" s="7">
        <v>5524</v>
      </c>
      <c r="G4745" s="9" t="str" cm="1">
        <f t="array" ref="G4745">IF(LEN(F4745)=4,"1-"&amp;LEFT(F4745,2)&amp;"-"&amp;RIGHT(F4745,2),IF(AND(F4745="",B4745&lt;&gt;""),FindJISCoordinate(B4745),"No Code"))</f>
        <v>1-55-24</v>
      </c>
      <c r="H4745" s="3">
        <f t="shared" si="376"/>
        <v>24361</v>
      </c>
      <c r="I4745" s="3" t="str">
        <f t="shared" si="373"/>
        <v>U+5F29</v>
      </c>
      <c r="J4745" s="3" t="str">
        <f t="shared" si="374"/>
        <v>弩</v>
      </c>
      <c r="K4745" s="3" t="b">
        <f t="shared" si="377"/>
        <v>1</v>
      </c>
    </row>
    <row r="4746" spans="2:11" x14ac:dyDescent="0.4">
      <c r="B4746" s="2" t="str" cm="1">
        <f t="array" ref="B4746">INDEX(JIS一覧!$A$1:$CQ$95, VALUE(LEFT(F4746, 2))+1, VALUE(RIGHT(F4746, 2))+1)</f>
        <v>度</v>
      </c>
      <c r="E4746" s="1">
        <f t="shared" si="375"/>
        <v>502</v>
      </c>
      <c r="F4746" s="7">
        <v>3757</v>
      </c>
      <c r="G4746" s="9" t="str" cm="1">
        <f t="array" ref="G4746">IF(LEN(F4746)=4,"1-"&amp;LEFT(F4746,2)&amp;"-"&amp;RIGHT(F4746,2),IF(AND(F4746="",B4746&lt;&gt;""),FindJISCoordinate(B4746),"No Code"))</f>
        <v>1-37-57</v>
      </c>
      <c r="H4746" s="3">
        <f t="shared" si="376"/>
        <v>24230</v>
      </c>
      <c r="I4746" s="3" t="str">
        <f t="shared" ref="I4746:I4810" si="378">IFERROR("U+"&amp;DEC2HEX(H4746),"")</f>
        <v>U+5EA6</v>
      </c>
      <c r="J4746" s="3" t="str">
        <f t="shared" ref="J4746:J4810" si="379">IFERROR(_xlfn.UNICHAR(H4746),"")</f>
        <v>度</v>
      </c>
      <c r="K4746" s="3" t="b">
        <f t="shared" si="377"/>
        <v>1</v>
      </c>
    </row>
    <row r="4747" spans="2:11" x14ac:dyDescent="0.4">
      <c r="B4747" s="2" t="str" cm="1">
        <f t="array" ref="B4747">INDEX(JIS一覧!$A$1:$CQ$95, VALUE(LEFT(F4747, 2))+1, VALUE(RIGHT(F4747, 2))+1)</f>
        <v>怒</v>
      </c>
      <c r="E4747" s="1">
        <f t="shared" si="375"/>
        <v>502</v>
      </c>
      <c r="F4747" s="7">
        <v>3760</v>
      </c>
      <c r="G4747" s="9" t="str" cm="1">
        <f t="array" ref="G4747">IF(LEN(F4747)=4,"1-"&amp;LEFT(F4747,2)&amp;"-"&amp;RIGHT(F4747,2),IF(AND(F4747="",B4747&lt;&gt;""),FindJISCoordinate(B4747),"No Code"))</f>
        <v>1-37-60</v>
      </c>
      <c r="H4747" s="3">
        <f t="shared" si="376"/>
        <v>24594</v>
      </c>
      <c r="I4747" s="3" t="str">
        <f t="shared" si="378"/>
        <v>U+6012</v>
      </c>
      <c r="J4747" s="3" t="str">
        <f t="shared" si="379"/>
        <v>怒</v>
      </c>
      <c r="K4747" s="3" t="b">
        <f t="shared" si="377"/>
        <v>1</v>
      </c>
    </row>
    <row r="4748" spans="2:11" x14ac:dyDescent="0.4">
      <c r="B4748" s="2" t="str" cm="1">
        <f t="array" ref="B4748">INDEX(JIS一覧!$A$1:$CQ$95, VALUE(LEFT(F4748, 2))+1, VALUE(RIGHT(F4748, 2))+1)</f>
        <v>駑</v>
      </c>
      <c r="E4748" s="1">
        <f t="shared" si="375"/>
        <v>502</v>
      </c>
      <c r="F4748" s="7">
        <v>8146</v>
      </c>
      <c r="G4748" s="9" t="str" cm="1">
        <f t="array" ref="G4748">IF(LEN(F4748)=4,"1-"&amp;LEFT(F4748,2)&amp;"-"&amp;RIGHT(F4748,2),IF(AND(F4748="",B4748&lt;&gt;""),FindJISCoordinate(B4748),"No Code"))</f>
        <v>1-81-46</v>
      </c>
      <c r="H4748" s="3">
        <f t="shared" si="376"/>
        <v>39377</v>
      </c>
      <c r="I4748" s="3" t="str">
        <f t="shared" si="378"/>
        <v>U+99D1</v>
      </c>
      <c r="J4748" s="3" t="str">
        <f t="shared" si="379"/>
        <v>駑</v>
      </c>
      <c r="K4748" s="3" t="b">
        <f t="shared" si="377"/>
        <v>1</v>
      </c>
    </row>
    <row r="4749" spans="2:11" x14ac:dyDescent="0.4">
      <c r="B4749" s="2" t="str" cm="1">
        <f t="array" ref="B4749">INDEX(JIS一覧!$A$1:$CQ$95, VALUE(LEFT(F4749, 2))+1, VALUE(RIGHT(F4749, 2))+1)</f>
        <v>刀</v>
      </c>
      <c r="E4749" s="1">
        <f t="shared" si="375"/>
        <v>502</v>
      </c>
      <c r="F4749" s="7">
        <v>3765</v>
      </c>
      <c r="G4749" s="9" t="str" cm="1">
        <f t="array" ref="G4749">IF(LEN(F4749)=4,"1-"&amp;LEFT(F4749,2)&amp;"-"&amp;RIGHT(F4749,2),IF(AND(F4749="",B4749&lt;&gt;""),FindJISCoordinate(B4749),"No Code"))</f>
        <v>1-37-65</v>
      </c>
      <c r="H4749" s="3">
        <f t="shared" si="376"/>
        <v>20992</v>
      </c>
      <c r="I4749" s="3" t="str">
        <f t="shared" si="378"/>
        <v>U+5200</v>
      </c>
      <c r="J4749" s="3" t="str">
        <f t="shared" si="379"/>
        <v>刀</v>
      </c>
      <c r="K4749" s="3" t="b">
        <f t="shared" si="377"/>
        <v>1</v>
      </c>
    </row>
    <row r="4750" spans="2:11" x14ac:dyDescent="0.4">
      <c r="B4750" s="2" t="str" cm="1">
        <f t="array" ref="B4750">INDEX(JIS一覧!$A$1:$CQ$95, VALUE(LEFT(F4750, 2))+1, VALUE(RIGHT(F4750, 2))+1)</f>
        <v>冬</v>
      </c>
      <c r="E4750" s="1">
        <f t="shared" si="375"/>
        <v>502</v>
      </c>
      <c r="F4750" s="7">
        <v>3763</v>
      </c>
      <c r="G4750" s="9" t="str" cm="1">
        <f t="array" ref="G4750">IF(LEN(F4750)=4,"1-"&amp;LEFT(F4750,2)&amp;"-"&amp;RIGHT(F4750,2),IF(AND(F4750="",B4750&lt;&gt;""),FindJISCoordinate(B4750),"No Code"))</f>
        <v>1-37-63</v>
      </c>
      <c r="H4750" s="3">
        <f t="shared" si="376"/>
        <v>20908</v>
      </c>
      <c r="I4750" s="3" t="str">
        <f t="shared" si="378"/>
        <v>U+51AC</v>
      </c>
      <c r="J4750" s="3" t="str">
        <f t="shared" si="379"/>
        <v>冬</v>
      </c>
      <c r="K4750" s="3" t="b">
        <f t="shared" si="377"/>
        <v>1</v>
      </c>
    </row>
    <row r="4751" spans="2:11" x14ac:dyDescent="0.4">
      <c r="B4751" s="2" t="str" cm="1">
        <f t="array" ref="B4751">INDEX(JIS一覧!$A$1:$CQ$95, VALUE(LEFT(F4751, 2))+1, VALUE(RIGHT(F4751, 2))+1)</f>
        <v>叨</v>
      </c>
      <c r="E4751" s="1">
        <f t="shared" si="375"/>
        <v>502</v>
      </c>
      <c r="F4751" s="7">
        <v>5059</v>
      </c>
      <c r="G4751" s="9" t="str" cm="1">
        <f t="array" ref="G4751">IF(LEN(F4751)=4,"1-"&amp;LEFT(F4751,2)&amp;"-"&amp;RIGHT(F4751,2),IF(AND(F4751="",B4751&lt;&gt;""),FindJISCoordinate(B4751),"No Code"))</f>
        <v>1-50-59</v>
      </c>
      <c r="H4751" s="3">
        <f t="shared" si="376"/>
        <v>21480</v>
      </c>
      <c r="I4751" s="3" t="str">
        <f t="shared" si="378"/>
        <v>U+53E8</v>
      </c>
      <c r="J4751" s="3" t="str">
        <f t="shared" si="379"/>
        <v>叨</v>
      </c>
      <c r="K4751" s="3" t="b">
        <f t="shared" si="377"/>
        <v>1</v>
      </c>
    </row>
    <row r="4752" spans="2:11" x14ac:dyDescent="0.4">
      <c r="B4752" s="2" t="str" cm="1">
        <f t="array" ref="B4752">INDEX(JIS一覧!$A$1:$CQ$95, VALUE(LEFT(F4752, 2))+1, VALUE(RIGHT(F4752, 2))+1)</f>
        <v>夲</v>
      </c>
      <c r="E4752" s="1">
        <f t="shared" si="375"/>
        <v>502</v>
      </c>
      <c r="F4752" s="7">
        <v>5281</v>
      </c>
      <c r="G4752" s="9" t="str" cm="1">
        <f t="array" ref="G4752">IF(LEN(F4752)=4,"1-"&amp;LEFT(F4752,2)&amp;"-"&amp;RIGHT(F4752,2),IF(AND(F4752="",B4752&lt;&gt;""),FindJISCoordinate(B4752),"No Code"))</f>
        <v>1-52-81</v>
      </c>
      <c r="H4752" s="3">
        <f t="shared" si="376"/>
        <v>22834</v>
      </c>
      <c r="I4752" s="3" t="str">
        <f t="shared" si="378"/>
        <v>U+5932</v>
      </c>
      <c r="J4752" s="3" t="str">
        <f t="shared" si="379"/>
        <v>夲</v>
      </c>
      <c r="K4752" s="3" t="b">
        <f t="shared" si="377"/>
        <v>1</v>
      </c>
    </row>
    <row r="4753" spans="2:11" x14ac:dyDescent="0.4">
      <c r="B4753" s="2" t="str" cm="1">
        <f t="array" ref="B4753">INDEX(JIS一覧!$A$1:$CQ$95, VALUE(LEFT(F4753, 2))+1, VALUE(RIGHT(F4753, 2))+1)</f>
        <v>吋</v>
      </c>
      <c r="E4753" s="1">
        <f t="shared" si="375"/>
        <v>502</v>
      </c>
      <c r="F4753" s="7">
        <v>1705</v>
      </c>
      <c r="G4753" s="9" t="str" cm="1">
        <f t="array" ref="G4753">IF(LEN(F4753)=4,"1-"&amp;LEFT(F4753,2)&amp;"-"&amp;RIGHT(F4753,2),IF(AND(F4753="",B4753&lt;&gt;""),FindJISCoordinate(B4753),"No Code"))</f>
        <v>1-17-05</v>
      </c>
      <c r="H4753" s="3">
        <f t="shared" si="376"/>
        <v>21515</v>
      </c>
      <c r="I4753" s="3" t="str">
        <f t="shared" si="378"/>
        <v>U+540B</v>
      </c>
      <c r="J4753" s="3" t="str">
        <f t="shared" si="379"/>
        <v>吋</v>
      </c>
      <c r="K4753" s="3" t="b">
        <f t="shared" si="377"/>
        <v>1</v>
      </c>
    </row>
    <row r="4754" spans="2:11" x14ac:dyDescent="0.4">
      <c r="B4754" s="2" t="str" cm="1">
        <f t="array" ref="B4754">INDEX(JIS一覧!$A$1:$CQ$95, VALUE(LEFT(F4754, 2))+1, VALUE(RIGHT(F4754, 2))+1)</f>
        <v>当</v>
      </c>
      <c r="E4754" s="1">
        <f t="shared" si="375"/>
        <v>502</v>
      </c>
      <c r="F4754" s="7">
        <v>3786</v>
      </c>
      <c r="G4754" s="9" t="str" cm="1">
        <f t="array" ref="G4754">IF(LEN(F4754)=4,"1-"&amp;LEFT(F4754,2)&amp;"-"&amp;RIGHT(F4754,2),IF(AND(F4754="",B4754&lt;&gt;""),FindJISCoordinate(B4754),"No Code"))</f>
        <v>1-37-86</v>
      </c>
      <c r="H4754" s="3">
        <f t="shared" si="376"/>
        <v>24403</v>
      </c>
      <c r="I4754" s="3" t="str">
        <f t="shared" si="378"/>
        <v>U+5F53</v>
      </c>
      <c r="J4754" s="3" t="str">
        <f t="shared" si="379"/>
        <v>当</v>
      </c>
      <c r="K4754" s="3" t="b">
        <f t="shared" si="377"/>
        <v>1</v>
      </c>
    </row>
    <row r="4755" spans="2:11" x14ac:dyDescent="0.4">
      <c r="B4755" s="2" t="str" cm="1">
        <f t="array" ref="B4755">INDEX(JIS一覧!$A$1:$CQ$95, VALUE(LEFT(F4755, 2))+1, VALUE(RIGHT(F4755, 2))+1)</f>
        <v>當</v>
      </c>
      <c r="C4755" t="s">
        <v>12261</v>
      </c>
      <c r="E4755" s="1">
        <f t="shared" si="375"/>
        <v>502</v>
      </c>
      <c r="F4755" s="7">
        <v>6536</v>
      </c>
      <c r="G4755" s="9" t="str" cm="1">
        <f t="array" ref="G4755">IF(LEN(F4755)=4,"1-"&amp;LEFT(F4755,2)&amp;"-"&amp;RIGHT(F4755,2),IF(AND(F4755="",B4755&lt;&gt;""),FindJISCoordinate(B4755),"No Code"))</f>
        <v>1-65-36</v>
      </c>
      <c r="H4755" s="3">
        <f t="shared" si="376"/>
        <v>30070</v>
      </c>
      <c r="I4755" s="3" t="str">
        <f t="shared" si="378"/>
        <v>U+7576</v>
      </c>
      <c r="J4755" s="3" t="str">
        <f t="shared" si="379"/>
        <v>當</v>
      </c>
      <c r="K4755" s="3" t="b">
        <f t="shared" si="377"/>
        <v>1</v>
      </c>
    </row>
    <row r="4756" spans="2:11" x14ac:dyDescent="0.4">
      <c r="B4756" s="2" t="str" cm="1">
        <f t="array" ref="B4756">INDEX(JIS一覧!$A$1:$CQ$95, VALUE(LEFT(F4756, 2))+1, VALUE(RIGHT(F4756, 2))+1)</f>
        <v>灯</v>
      </c>
      <c r="E4756" s="1">
        <f t="shared" si="375"/>
        <v>502</v>
      </c>
      <c r="F4756" s="7">
        <v>3784</v>
      </c>
      <c r="G4756" s="9" t="str" cm="1">
        <f t="array" ref="G4756">IF(LEN(F4756)=4,"1-"&amp;LEFT(F4756,2)&amp;"-"&amp;RIGHT(F4756,2),IF(AND(F4756="",B4756&lt;&gt;""),FindJISCoordinate(B4756),"No Code"))</f>
        <v>1-37-84</v>
      </c>
      <c r="H4756" s="3">
        <f t="shared" si="376"/>
        <v>28783</v>
      </c>
      <c r="I4756" s="3" t="str">
        <f t="shared" si="378"/>
        <v>U+706F</v>
      </c>
      <c r="J4756" s="3" t="str">
        <f t="shared" si="379"/>
        <v>灯</v>
      </c>
      <c r="K4756" s="3" t="b">
        <f t="shared" si="377"/>
        <v>1</v>
      </c>
    </row>
    <row r="4757" spans="2:11" x14ac:dyDescent="0.4">
      <c r="B4757" s="2" t="str" cm="1">
        <f t="array" ref="B4757">INDEX(JIS一覧!$A$1:$CQ$95, VALUE(LEFT(F4757, 2))+1, VALUE(RIGHT(F4757, 2))+1)</f>
        <v>燈</v>
      </c>
      <c r="E4757" s="1">
        <f t="shared" si="375"/>
        <v>502</v>
      </c>
      <c r="F4757" s="7">
        <v>3785</v>
      </c>
      <c r="G4757" s="9" t="str" cm="1">
        <f t="array" ref="G4757">IF(LEN(F4757)=4,"1-"&amp;LEFT(F4757,2)&amp;"-"&amp;RIGHT(F4757,2),IF(AND(F4757="",B4757&lt;&gt;""),FindJISCoordinate(B4757),"No Code"))</f>
        <v>1-37-85</v>
      </c>
      <c r="H4757" s="3">
        <f t="shared" si="376"/>
        <v>29128</v>
      </c>
      <c r="I4757" s="3" t="str">
        <f t="shared" si="378"/>
        <v>U+71C8</v>
      </c>
      <c r="J4757" s="3" t="str">
        <f t="shared" si="379"/>
        <v>燈</v>
      </c>
      <c r="K4757" s="3" t="b">
        <f t="shared" si="377"/>
        <v>1</v>
      </c>
    </row>
    <row r="4758" spans="2:11" x14ac:dyDescent="0.4">
      <c r="B4758" s="2" t="str" cm="1">
        <f t="array" ref="B4758">INDEX(JIS一覧!$A$1:$CQ$95, VALUE(LEFT(F4758, 2))+1, VALUE(RIGHT(F4758, 2))+1)</f>
        <v>投</v>
      </c>
      <c r="E4758" s="1">
        <f t="shared" si="375"/>
        <v>502</v>
      </c>
      <c r="F4758" s="7">
        <v>3774</v>
      </c>
      <c r="G4758" s="9" t="str" cm="1">
        <f t="array" ref="G4758">IF(LEN(F4758)=4,"1-"&amp;LEFT(F4758,2)&amp;"-"&amp;RIGHT(F4758,2),IF(AND(F4758="",B4758&lt;&gt;""),FindJISCoordinate(B4758),"No Code"))</f>
        <v>1-37-74</v>
      </c>
      <c r="H4758" s="3">
        <f t="shared" si="376"/>
        <v>25237</v>
      </c>
      <c r="I4758" s="3" t="str">
        <f t="shared" si="378"/>
        <v>U+6295</v>
      </c>
      <c r="J4758" s="3" t="str">
        <f t="shared" si="379"/>
        <v>投</v>
      </c>
      <c r="K4758" s="3" t="b">
        <f t="shared" si="377"/>
        <v>1</v>
      </c>
    </row>
    <row r="4759" spans="2:11" x14ac:dyDescent="0.4">
      <c r="B4759" s="2" t="str" cm="1">
        <f t="array" ref="B4759">INDEX(JIS一覧!$A$1:$CQ$95, VALUE(LEFT(F4759, 2))+1, VALUE(RIGHT(F4759, 2))+1)</f>
        <v>抖</v>
      </c>
      <c r="E4759" s="1">
        <f t="shared" si="375"/>
        <v>502</v>
      </c>
      <c r="F4759" s="7">
        <v>5721</v>
      </c>
      <c r="G4759" s="9" t="str" cm="1">
        <f t="array" ref="G4759">IF(LEN(F4759)=4,"1-"&amp;LEFT(F4759,2)&amp;"-"&amp;RIGHT(F4759,2),IF(AND(F4759="",B4759&lt;&gt;""),FindJISCoordinate(B4759),"No Code"))</f>
        <v>1-57-21</v>
      </c>
      <c r="H4759" s="3">
        <f t="shared" si="376"/>
        <v>25238</v>
      </c>
      <c r="I4759" s="3" t="str">
        <f t="shared" si="378"/>
        <v>U+6296</v>
      </c>
      <c r="J4759" s="3" t="str">
        <f t="shared" si="379"/>
        <v>抖</v>
      </c>
      <c r="K4759" s="3" t="b">
        <f t="shared" si="377"/>
        <v>1</v>
      </c>
    </row>
    <row r="4760" spans="2:11" x14ac:dyDescent="0.4">
      <c r="B4760" s="2" t="str" cm="1">
        <f t="array" ref="B4760">INDEX(JIS一覧!$A$1:$CQ$95, VALUE(LEFT(F4760, 2))+1, VALUE(RIGHT(F4760, 2))+1)</f>
        <v>豆</v>
      </c>
      <c r="E4760" s="1">
        <f t="shared" si="375"/>
        <v>502</v>
      </c>
      <c r="F4760" s="7">
        <v>3806</v>
      </c>
      <c r="G4760" s="9" t="str" cm="1">
        <f t="array" ref="G4760">IF(LEN(F4760)=4,"1-"&amp;LEFT(F4760,2)&amp;"-"&amp;RIGHT(F4760,2),IF(AND(F4760="",B4760&lt;&gt;""),FindJISCoordinate(B4760),"No Code"))</f>
        <v>1-38-06</v>
      </c>
      <c r="H4760" s="3">
        <f t="shared" si="376"/>
        <v>35910</v>
      </c>
      <c r="I4760" s="3" t="str">
        <f t="shared" si="378"/>
        <v>U+8C46</v>
      </c>
      <c r="J4760" s="3" t="str">
        <f t="shared" si="379"/>
        <v>豆</v>
      </c>
      <c r="K4760" s="3" t="b">
        <f t="shared" si="377"/>
        <v>1</v>
      </c>
    </row>
    <row r="4761" spans="2:11" x14ac:dyDescent="0.4">
      <c r="B4761" s="2" t="str" cm="1">
        <f t="array" ref="B4761">INDEX(JIS一覧!$A$1:$CQ$95, VALUE(LEFT(F4761, 2))+1, VALUE(RIGHT(F4761, 2))+1)</f>
        <v>到</v>
      </c>
      <c r="E4761" s="1">
        <f t="shared" si="375"/>
        <v>502</v>
      </c>
      <c r="F4761" s="7">
        <v>3794</v>
      </c>
      <c r="G4761" s="9" t="str" cm="1">
        <f t="array" ref="G4761">IF(LEN(F4761)=4,"1-"&amp;LEFT(F4761,2)&amp;"-"&amp;RIGHT(F4761,2),IF(AND(F4761="",B4761&lt;&gt;""),FindJISCoordinate(B4761),"No Code"))</f>
        <v>1-37-94</v>
      </c>
      <c r="H4761" s="3">
        <f t="shared" si="376"/>
        <v>21040</v>
      </c>
      <c r="I4761" s="3" t="str">
        <f t="shared" si="378"/>
        <v>U+5230</v>
      </c>
      <c r="J4761" s="3" t="str">
        <f t="shared" si="379"/>
        <v>到</v>
      </c>
      <c r="K4761" s="3" t="b">
        <f t="shared" si="377"/>
        <v>1</v>
      </c>
    </row>
    <row r="4762" spans="2:11" x14ac:dyDescent="0.4">
      <c r="B4762" s="2" t="str" cm="1">
        <f t="array" ref="B4762">INDEX(JIS一覧!$A$1:$CQ$95, VALUE(LEFT(F4762, 2))+1, VALUE(RIGHT(F4762, 2))+1)</f>
        <v>宕</v>
      </c>
      <c r="E4762" s="1">
        <f t="shared" si="375"/>
        <v>502</v>
      </c>
      <c r="F4762" s="7">
        <v>3770</v>
      </c>
      <c r="G4762" s="9" t="str" cm="1">
        <f t="array" ref="G4762">IF(LEN(F4762)=4,"1-"&amp;LEFT(F4762,2)&amp;"-"&amp;RIGHT(F4762,2),IF(AND(F4762="",B4762&lt;&gt;""),FindJISCoordinate(B4762),"No Code"))</f>
        <v>1-37-70</v>
      </c>
      <c r="H4762" s="3">
        <f t="shared" si="376"/>
        <v>23445</v>
      </c>
      <c r="I4762" s="3" t="str">
        <f t="shared" si="378"/>
        <v>U+5B95</v>
      </c>
      <c r="J4762" s="3" t="str">
        <f t="shared" si="379"/>
        <v>宕</v>
      </c>
      <c r="K4762" s="3" t="b">
        <f t="shared" si="377"/>
        <v>1</v>
      </c>
    </row>
    <row r="4763" spans="2:11" x14ac:dyDescent="0.4">
      <c r="B4763" s="2" t="str" cm="1">
        <f t="array" ref="B4763">INDEX(JIS一覧!$A$1:$CQ$95, VALUE(LEFT(F4763, 2))+1, VALUE(RIGHT(F4763, 2))+1)</f>
        <v>沓</v>
      </c>
      <c r="E4763" s="1">
        <f t="shared" si="375"/>
        <v>502</v>
      </c>
      <c r="F4763" s="7">
        <v>2303</v>
      </c>
      <c r="G4763" s="9" t="str" cm="1">
        <f t="array" ref="G4763">IF(LEN(F4763)=4,"1-"&amp;LEFT(F4763,2)&amp;"-"&amp;RIGHT(F4763,2),IF(AND(F4763="",B4763&lt;&gt;""),FindJISCoordinate(B4763),"No Code"))</f>
        <v>1-23-03</v>
      </c>
      <c r="H4763" s="3">
        <f t="shared" si="376"/>
        <v>27795</v>
      </c>
      <c r="I4763" s="3" t="str">
        <f t="shared" si="378"/>
        <v>U+6C93</v>
      </c>
      <c r="J4763" s="3" t="str">
        <f t="shared" si="379"/>
        <v>沓</v>
      </c>
      <c r="K4763" s="3" t="b">
        <f t="shared" si="377"/>
        <v>1</v>
      </c>
    </row>
    <row r="4764" spans="2:11" x14ac:dyDescent="0.4">
      <c r="B4764" s="2" t="str" cm="1">
        <f t="array" ref="B4764">INDEX(JIS一覧!$A$1:$CQ$95, VALUE(LEFT(F4764, 2))+1, VALUE(RIGHT(F4764, 2))+1)</f>
        <v>東</v>
      </c>
      <c r="E4764" s="1">
        <f t="shared" si="375"/>
        <v>502</v>
      </c>
      <c r="F4764" s="7">
        <v>3776</v>
      </c>
      <c r="G4764" s="9" t="str" cm="1">
        <f t="array" ref="G4764">IF(LEN(F4764)=4,"1-"&amp;LEFT(F4764,2)&amp;"-"&amp;RIGHT(F4764,2),IF(AND(F4764="",B4764&lt;&gt;""),FindJISCoordinate(B4764),"No Code"))</f>
        <v>1-37-76</v>
      </c>
      <c r="H4764" s="3">
        <f t="shared" si="376"/>
        <v>26481</v>
      </c>
      <c r="I4764" s="3" t="str">
        <f t="shared" si="378"/>
        <v>U+6771</v>
      </c>
      <c r="J4764" s="3" t="str">
        <f t="shared" si="379"/>
        <v>東</v>
      </c>
      <c r="K4764" s="3" t="b">
        <f t="shared" si="377"/>
        <v>1</v>
      </c>
    </row>
    <row r="4765" spans="2:11" x14ac:dyDescent="0.4">
      <c r="B4765" s="2" t="str" cm="1">
        <f t="array" ref="B4765">INDEX(JIS一覧!$A$1:$CQ$95, VALUE(LEFT(F4765, 2))+1, VALUE(RIGHT(F4765, 2))+1)</f>
        <v>苳</v>
      </c>
      <c r="E4765" s="1">
        <f t="shared" si="375"/>
        <v>502</v>
      </c>
      <c r="F4765" s="7">
        <v>7184</v>
      </c>
      <c r="G4765" s="9" t="str" cm="1">
        <f t="array" ref="G4765">IF(LEN(F4765)=4,"1-"&amp;LEFT(F4765,2)&amp;"-"&amp;RIGHT(F4765,2),IF(AND(F4765="",B4765&lt;&gt;""),FindJISCoordinate(B4765),"No Code"))</f>
        <v>1-71-84</v>
      </c>
      <c r="H4765" s="3">
        <f t="shared" si="376"/>
        <v>33523</v>
      </c>
      <c r="I4765" s="3" t="str">
        <f t="shared" si="378"/>
        <v>U+82F3</v>
      </c>
      <c r="J4765" s="3" t="str">
        <f t="shared" si="379"/>
        <v>苳</v>
      </c>
      <c r="K4765" s="3" t="b">
        <f t="shared" si="377"/>
        <v>1</v>
      </c>
    </row>
    <row r="4766" spans="2:11" x14ac:dyDescent="0.4">
      <c r="B4766" s="2" t="str" cm="1">
        <f t="array" ref="B4766">INDEX(JIS一覧!$A$1:$CQ$95, VALUE(LEFT(F4766, 2))+1, VALUE(RIGHT(F4766, 2))+1)</f>
        <v>恫</v>
      </c>
      <c r="E4766" s="1">
        <f t="shared" si="375"/>
        <v>502</v>
      </c>
      <c r="F4766" s="7">
        <v>5588</v>
      </c>
      <c r="G4766" s="9" t="str" cm="1">
        <f t="array" ref="G4766">IF(LEN(F4766)=4,"1-"&amp;LEFT(F4766,2)&amp;"-"&amp;RIGHT(F4766,2),IF(AND(F4766="",B4766&lt;&gt;""),FindJISCoordinate(B4766),"No Code"))</f>
        <v>1-55-88</v>
      </c>
      <c r="H4766" s="3">
        <f t="shared" si="376"/>
        <v>24683</v>
      </c>
      <c r="I4766" s="3" t="str">
        <f t="shared" si="378"/>
        <v>U+606B</v>
      </c>
      <c r="J4766" s="3" t="str">
        <f t="shared" si="379"/>
        <v>恫</v>
      </c>
      <c r="K4766" s="3" t="b">
        <f t="shared" si="377"/>
        <v>1</v>
      </c>
    </row>
    <row r="4767" spans="2:11" x14ac:dyDescent="0.4">
      <c r="B4767" s="2" t="str" cm="1">
        <f t="array" ref="B4767">INDEX(JIS一覧!$A$1:$CQ$95, VALUE(LEFT(F4767, 2))+1, VALUE(RIGHT(F4767, 2))+1)</f>
        <v>荅</v>
      </c>
      <c r="E4767" s="1">
        <f t="shared" si="375"/>
        <v>502</v>
      </c>
      <c r="F4767" s="7">
        <v>7209</v>
      </c>
      <c r="G4767" s="9" t="str" cm="1">
        <f t="array" ref="G4767">IF(LEN(F4767)=4,"1-"&amp;LEFT(F4767,2)&amp;"-"&amp;RIGHT(F4767,2),IF(AND(F4767="",B4767&lt;&gt;""),FindJISCoordinate(B4767),"No Code"))</f>
        <v>1-72-09</v>
      </c>
      <c r="H4767" s="3">
        <f t="shared" si="376"/>
        <v>33605</v>
      </c>
      <c r="I4767" s="3" t="str">
        <f t="shared" si="378"/>
        <v>U+8345</v>
      </c>
      <c r="J4767" s="3" t="str">
        <f t="shared" si="379"/>
        <v>荅</v>
      </c>
      <c r="K4767" s="3" t="b">
        <f t="shared" si="377"/>
        <v>1</v>
      </c>
    </row>
    <row r="4768" spans="2:11" x14ac:dyDescent="0.4">
      <c r="B4768" s="2" t="str" cm="1">
        <f t="array" ref="B4768">INDEX(JIS一覧!$A$1:$CQ$95, VALUE(LEFT(F4768, 2))+1, VALUE(RIGHT(F4768, 2))+1)</f>
        <v>逃</v>
      </c>
      <c r="E4768" s="1">
        <f t="shared" si="375"/>
        <v>502</v>
      </c>
      <c r="F4768" s="7">
        <v>3808</v>
      </c>
      <c r="G4768" s="9" t="str" cm="1">
        <f t="array" ref="G4768">IF(LEN(F4768)=4,"1-"&amp;LEFT(F4768,2)&amp;"-"&amp;RIGHT(F4768,2),IF(AND(F4768="",B4768&lt;&gt;""),FindJISCoordinate(B4768),"No Code"))</f>
        <v>1-38-08</v>
      </c>
      <c r="H4768" s="3">
        <f t="shared" si="376"/>
        <v>36867</v>
      </c>
      <c r="I4768" s="3" t="str">
        <f t="shared" si="378"/>
        <v>U+9003</v>
      </c>
      <c r="J4768" s="3" t="str">
        <f t="shared" si="379"/>
        <v>逃</v>
      </c>
      <c r="K4768" s="3" t="b">
        <f t="shared" si="377"/>
        <v>1</v>
      </c>
    </row>
    <row r="4769" spans="2:11" x14ac:dyDescent="0.4">
      <c r="B4769" s="2"/>
      <c r="C4769" t="s">
        <v>12262</v>
      </c>
      <c r="E4769" s="1">
        <f t="shared" si="375"/>
        <v>502</v>
      </c>
      <c r="G4769" s="9" t="str" cm="1">
        <f t="array" ref="G4769">IF(LEN(F4769)=4,"1-"&amp;LEFT(F4769,2)&amp;"-"&amp;RIGHT(F4769,2),IF(AND(F4769="",B4769&lt;&gt;""),FindJISCoordinate(B4769),"No Code"))</f>
        <v>No Code</v>
      </c>
      <c r="H4769" s="3" t="str">
        <f t="shared" si="376"/>
        <v/>
      </c>
      <c r="I4769" s="3" t="str">
        <f t="shared" si="378"/>
        <v/>
      </c>
      <c r="J4769" s="3" t="str">
        <f t="shared" si="379"/>
        <v/>
      </c>
      <c r="K4769" s="3" t="b">
        <f t="shared" si="377"/>
        <v>1</v>
      </c>
    </row>
    <row r="4770" spans="2:11" x14ac:dyDescent="0.4">
      <c r="B4770" s="2" t="str" cm="1">
        <f t="array" ref="B4770">INDEX(JIS一覧!$A$1:$CQ$95, VALUE(LEFT(F4770, 2))+1, VALUE(RIGHT(F4770, 2))+1)</f>
        <v>倒</v>
      </c>
      <c r="E4770" s="1">
        <f t="shared" si="375"/>
        <v>502</v>
      </c>
      <c r="F4770" s="7">
        <v>3761</v>
      </c>
      <c r="G4770" s="9" t="str" cm="1">
        <f t="array" ref="G4770">IF(LEN(F4770)=4,"1-"&amp;LEFT(F4770,2)&amp;"-"&amp;RIGHT(F4770,2),IF(AND(F4770="",B4770&lt;&gt;""),FindJISCoordinate(B4770),"No Code"))</f>
        <v>1-37-61</v>
      </c>
      <c r="H4770" s="3">
        <f t="shared" si="376"/>
        <v>20498</v>
      </c>
      <c r="I4770" s="3" t="str">
        <f t="shared" si="378"/>
        <v>U+5012</v>
      </c>
      <c r="J4770" s="3" t="str">
        <f t="shared" si="379"/>
        <v>倒</v>
      </c>
      <c r="K4770" s="3" t="b">
        <f t="shared" si="377"/>
        <v>1</v>
      </c>
    </row>
    <row r="4771" spans="2:11" x14ac:dyDescent="0.4">
      <c r="B4771" s="2" t="str" cm="1">
        <f t="array" ref="B4771">INDEX(JIS一覧!$A$1:$CQ$95, VALUE(LEFT(F4771, 2))+1, VALUE(RIGHT(F4771, 2))+1)</f>
        <v>党</v>
      </c>
      <c r="E4771" s="1">
        <f t="shared" si="375"/>
        <v>502</v>
      </c>
      <c r="F4771" s="7">
        <v>3762</v>
      </c>
      <c r="G4771" s="9" t="str" cm="1">
        <f t="array" ref="G4771">IF(LEN(F4771)=4,"1-"&amp;LEFT(F4771,2)&amp;"-"&amp;RIGHT(F4771,2),IF(AND(F4771="",B4771&lt;&gt;""),FindJISCoordinate(B4771),"No Code"))</f>
        <v>1-37-62</v>
      </c>
      <c r="H4771" s="3">
        <f t="shared" si="376"/>
        <v>20826</v>
      </c>
      <c r="I4771" s="3" t="str">
        <f t="shared" si="378"/>
        <v>U+515A</v>
      </c>
      <c r="J4771" s="3" t="str">
        <f t="shared" si="379"/>
        <v>党</v>
      </c>
      <c r="K4771" s="3" t="b">
        <f t="shared" si="377"/>
        <v>1</v>
      </c>
    </row>
    <row r="4772" spans="2:11" x14ac:dyDescent="0.4">
      <c r="B4772" s="2" t="str" cm="1">
        <f t="array" ref="B4772">INDEX(JIS一覧!$A$1:$CQ$95, VALUE(LEFT(F4772, 2))+1, VALUE(RIGHT(F4772, 2))+1)</f>
        <v>黨</v>
      </c>
      <c r="C4772" t="s">
        <v>12263</v>
      </c>
      <c r="E4772" s="1">
        <f t="shared" si="375"/>
        <v>502</v>
      </c>
      <c r="F4772" s="7">
        <v>8362</v>
      </c>
      <c r="G4772" s="9" t="str" cm="1">
        <f t="array" ref="G4772">IF(LEN(F4772)=4,"1-"&amp;LEFT(F4772,2)&amp;"-"&amp;RIGHT(F4772,2),IF(AND(F4772="",B4772&lt;&gt;""),FindJISCoordinate(B4772),"No Code"))</f>
        <v>1-83-62</v>
      </c>
      <c r="H4772" s="3">
        <f t="shared" si="376"/>
        <v>40680</v>
      </c>
      <c r="I4772" s="3" t="str">
        <f t="shared" si="378"/>
        <v>U+9EE8</v>
      </c>
      <c r="J4772" s="3" t="str">
        <f t="shared" si="379"/>
        <v>黨</v>
      </c>
      <c r="K4772" s="3" t="b">
        <f t="shared" si="377"/>
        <v>1</v>
      </c>
    </row>
    <row r="4773" spans="2:11" x14ac:dyDescent="0.4">
      <c r="B4773" s="2" t="str" cm="1">
        <f t="array" ref="B4773">INDEX(JIS一覧!$A$1:$CQ$95, VALUE(LEFT(F4773, 2))+1, VALUE(RIGHT(F4773, 2))+1)</f>
        <v>凍</v>
      </c>
      <c r="E4773" s="1">
        <f t="shared" si="375"/>
        <v>502</v>
      </c>
      <c r="F4773" s="7">
        <v>3764</v>
      </c>
      <c r="G4773" s="9" t="str" cm="1">
        <f t="array" ref="G4773">IF(LEN(F4773)=4,"1-"&amp;LEFT(F4773,2)&amp;"-"&amp;RIGHT(F4773,2),IF(AND(F4773="",B4773&lt;&gt;""),FindJISCoordinate(B4773),"No Code"))</f>
        <v>1-37-64</v>
      </c>
      <c r="H4773" s="3">
        <f t="shared" si="376"/>
        <v>20941</v>
      </c>
      <c r="I4773" s="3" t="str">
        <f t="shared" si="378"/>
        <v>U+51CD</v>
      </c>
      <c r="J4773" s="3" t="str">
        <f t="shared" si="379"/>
        <v>凍</v>
      </c>
      <c r="K4773" s="3" t="b">
        <f t="shared" si="377"/>
        <v>1</v>
      </c>
    </row>
    <row r="4774" spans="2:11" x14ac:dyDescent="0.4">
      <c r="B4774" s="2" t="str" cm="1">
        <f t="array" ref="B4774">INDEX(JIS一覧!$A$1:$CQ$95, VALUE(LEFT(F4774, 2))+1, VALUE(RIGHT(F4774, 2))+1)</f>
        <v>唐</v>
      </c>
      <c r="E4774" s="1">
        <f t="shared" si="375"/>
        <v>502</v>
      </c>
      <c r="F4774" s="7">
        <v>3766</v>
      </c>
      <c r="G4774" s="9" t="str" cm="1">
        <f t="array" ref="G4774">IF(LEN(F4774)=4,"1-"&amp;LEFT(F4774,2)&amp;"-"&amp;RIGHT(F4774,2),IF(AND(F4774="",B4774&lt;&gt;""),FindJISCoordinate(B4774),"No Code"))</f>
        <v>1-37-66</v>
      </c>
      <c r="H4774" s="3">
        <f t="shared" si="376"/>
        <v>21776</v>
      </c>
      <c r="I4774" s="3" t="str">
        <f t="shared" si="378"/>
        <v>U+5510</v>
      </c>
      <c r="J4774" s="3" t="str">
        <f t="shared" si="379"/>
        <v>唐</v>
      </c>
      <c r="K4774" s="3" t="b">
        <f t="shared" si="377"/>
        <v>1</v>
      </c>
    </row>
    <row r="4775" spans="2:11" x14ac:dyDescent="0.4">
      <c r="B4775" s="2" t="str" cm="1">
        <f t="array" ref="B4775">INDEX(JIS一覧!$A$1:$CQ$95, VALUE(LEFT(F4775, 2))+1, VALUE(RIGHT(F4775, 2))+1)</f>
        <v>套</v>
      </c>
      <c r="E4775" s="1">
        <f t="shared" si="375"/>
        <v>502</v>
      </c>
      <c r="F4775" s="7">
        <v>3769</v>
      </c>
      <c r="G4775" s="9" t="str" cm="1">
        <f t="array" ref="G4775">IF(LEN(F4775)=4,"1-"&amp;LEFT(F4775,2)&amp;"-"&amp;RIGHT(F4775,2),IF(AND(F4775="",B4775&lt;&gt;""),FindJISCoordinate(B4775),"No Code"))</f>
        <v>1-37-69</v>
      </c>
      <c r="H4775" s="3">
        <f t="shared" si="376"/>
        <v>22871</v>
      </c>
      <c r="I4775" s="3" t="str">
        <f t="shared" si="378"/>
        <v>U+5957</v>
      </c>
      <c r="J4775" s="3" t="str">
        <f t="shared" si="379"/>
        <v>套</v>
      </c>
      <c r="K4775" s="3" t="b">
        <f t="shared" si="377"/>
        <v>1</v>
      </c>
    </row>
    <row r="4776" spans="2:11" x14ac:dyDescent="0.4">
      <c r="B4776" s="2" t="str" cm="1">
        <f t="array" ref="B4776">INDEX(JIS一覧!$A$1:$CQ$95, VALUE(LEFT(F4776, 2))+1, VALUE(RIGHT(F4776, 2))+1)</f>
        <v>島</v>
      </c>
      <c r="E4776" s="1">
        <f t="shared" si="375"/>
        <v>502</v>
      </c>
      <c r="F4776" s="7">
        <v>3771</v>
      </c>
      <c r="G4776" s="9" t="str" cm="1">
        <f t="array" ref="G4776">IF(LEN(F4776)=4,"1-"&amp;LEFT(F4776,2)&amp;"-"&amp;RIGHT(F4776,2),IF(AND(F4776="",B4776&lt;&gt;""),FindJISCoordinate(B4776),"No Code"))</f>
        <v>1-37-71</v>
      </c>
      <c r="H4776" s="3">
        <f t="shared" si="376"/>
        <v>23798</v>
      </c>
      <c r="I4776" s="3" t="str">
        <f t="shared" si="378"/>
        <v>U+5CF6</v>
      </c>
      <c r="J4776" s="3" t="str">
        <f t="shared" si="379"/>
        <v>島</v>
      </c>
      <c r="K4776" s="3" t="b">
        <f t="shared" si="377"/>
        <v>1</v>
      </c>
    </row>
    <row r="4777" spans="2:11" x14ac:dyDescent="0.4">
      <c r="B4777" s="2" t="str" cm="1">
        <f t="array" ref="B4777">INDEX(JIS一覧!$A$1:$CQ$95, VALUE(LEFT(F4777, 2))+1, VALUE(RIGHT(F4777, 2))+1)</f>
        <v>桃</v>
      </c>
      <c r="E4777" s="1">
        <f t="shared" si="375"/>
        <v>502</v>
      </c>
      <c r="F4777" s="7">
        <v>3777</v>
      </c>
      <c r="G4777" s="9" t="str" cm="1">
        <f t="array" ref="G4777">IF(LEN(F4777)=4,"1-"&amp;LEFT(F4777,2)&amp;"-"&amp;RIGHT(F4777,2),IF(AND(F4777="",B4777&lt;&gt;""),FindJISCoordinate(B4777),"No Code"))</f>
        <v>1-37-77</v>
      </c>
      <c r="H4777" s="3">
        <f t="shared" si="376"/>
        <v>26691</v>
      </c>
      <c r="I4777" s="3" t="str">
        <f t="shared" si="378"/>
        <v>U+6843</v>
      </c>
      <c r="J4777" s="3" t="str">
        <f t="shared" si="379"/>
        <v>桃</v>
      </c>
      <c r="K4777" s="3" t="b">
        <f t="shared" si="377"/>
        <v>1</v>
      </c>
    </row>
    <row r="4778" spans="2:11" x14ac:dyDescent="0.4">
      <c r="B4778" s="2" t="str" cm="1">
        <f t="array" ref="B4778">INDEX(JIS一覧!$A$1:$CQ$95, VALUE(LEFT(F4778, 2))+1, VALUE(RIGHT(F4778, 2))+1)</f>
        <v>疼</v>
      </c>
      <c r="E4778" s="1">
        <f t="shared" si="375"/>
        <v>502</v>
      </c>
      <c r="F4778" s="7">
        <v>6554</v>
      </c>
      <c r="G4778" s="9" t="str" cm="1">
        <f t="array" ref="G4778">IF(LEN(F4778)=4,"1-"&amp;LEFT(F4778,2)&amp;"-"&amp;RIGHT(F4778,2),IF(AND(F4778="",B4778&lt;&gt;""),FindJISCoordinate(B4778),"No Code"))</f>
        <v>1-65-54</v>
      </c>
      <c r="H4778" s="3">
        <f t="shared" si="376"/>
        <v>30140</v>
      </c>
      <c r="I4778" s="3" t="str">
        <f t="shared" si="378"/>
        <v>U+75BC</v>
      </c>
      <c r="J4778" s="3" t="str">
        <f t="shared" si="379"/>
        <v>疼</v>
      </c>
      <c r="K4778" s="3" t="b">
        <f t="shared" si="377"/>
        <v>1</v>
      </c>
    </row>
    <row r="4779" spans="2:11" x14ac:dyDescent="0.4">
      <c r="B4779" s="2"/>
      <c r="C4779" t="s">
        <v>12264</v>
      </c>
      <c r="E4779" s="1">
        <f t="shared" si="375"/>
        <v>502</v>
      </c>
      <c r="G4779" s="9" t="str" cm="1">
        <f t="array" ref="G4779">IF(LEN(F4779)=4,"1-"&amp;LEFT(F4779,2)&amp;"-"&amp;RIGHT(F4779,2),IF(AND(F4779="",B4779&lt;&gt;""),FindJISCoordinate(B4779),"No Code"))</f>
        <v>No Code</v>
      </c>
      <c r="H4779" s="3" t="str">
        <f t="shared" si="376"/>
        <v/>
      </c>
      <c r="I4779" s="3" t="str">
        <f t="shared" si="378"/>
        <v/>
      </c>
      <c r="J4779" s="3" t="str">
        <f t="shared" si="379"/>
        <v/>
      </c>
      <c r="K4779" s="3" t="b">
        <f t="shared" si="377"/>
        <v>1</v>
      </c>
    </row>
    <row r="4780" spans="2:11" x14ac:dyDescent="0.4">
      <c r="B4780" s="2" t="str" cm="1">
        <f t="array" ref="B4780">INDEX(JIS一覧!$A$1:$CQ$95, VALUE(LEFT(F4780, 2))+1, VALUE(RIGHT(F4780, 2))+1)</f>
        <v>荳</v>
      </c>
      <c r="E4780" s="1">
        <f t="shared" si="375"/>
        <v>502</v>
      </c>
      <c r="F4780" s="7">
        <v>7226</v>
      </c>
      <c r="G4780" s="9" t="str" cm="1">
        <f t="array" ref="G4780">IF(LEN(F4780)=4,"1-"&amp;LEFT(F4780,2)&amp;"-"&amp;RIGHT(F4780,2),IF(AND(F4780="",B4780&lt;&gt;""),FindJISCoordinate(B4780),"No Code"))</f>
        <v>1-72-26</v>
      </c>
      <c r="H4780" s="3">
        <f t="shared" si="376"/>
        <v>33651</v>
      </c>
      <c r="I4780" s="3" t="str">
        <f t="shared" si="378"/>
        <v>U+8373</v>
      </c>
      <c r="J4780" s="3" t="str">
        <f t="shared" si="379"/>
        <v>荳</v>
      </c>
      <c r="K4780" s="3" t="b">
        <f t="shared" si="377"/>
        <v>1</v>
      </c>
    </row>
    <row r="4781" spans="2:11" x14ac:dyDescent="0.4">
      <c r="B4781" s="2" t="str" cm="1">
        <f t="array" ref="B4781">INDEX(JIS一覧!$A$1:$CQ$95, VALUE(LEFT(F4781, 2))+1, VALUE(RIGHT(F4781, 2))+1)</f>
        <v>討</v>
      </c>
      <c r="E4781" s="1">
        <f t="shared" si="375"/>
        <v>502</v>
      </c>
      <c r="F4781" s="7">
        <v>3804</v>
      </c>
      <c r="G4781" s="9" t="str" cm="1">
        <f t="array" ref="G4781">IF(LEN(F4781)=4,"1-"&amp;LEFT(F4781,2)&amp;"-"&amp;RIGHT(F4781,2),IF(AND(F4781="",B4781&lt;&gt;""),FindJISCoordinate(B4781),"No Code"))</f>
        <v>1-38-04</v>
      </c>
      <c r="H4781" s="3">
        <f t="shared" si="376"/>
        <v>35342</v>
      </c>
      <c r="I4781" s="3" t="str">
        <f t="shared" si="378"/>
        <v>U+8A0E</v>
      </c>
      <c r="J4781" s="3" t="str">
        <f t="shared" si="379"/>
        <v>討</v>
      </c>
      <c r="K4781" s="3" t="b">
        <f t="shared" si="377"/>
        <v>1</v>
      </c>
    </row>
    <row r="4782" spans="2:11" x14ac:dyDescent="0.4">
      <c r="B4782" s="2" t="str" cm="1">
        <f t="array" ref="B4782">INDEX(JIS一覧!$A$1:$CQ$95, VALUE(LEFT(F4782, 2))+1, VALUE(RIGHT(F4782, 2))+1)</f>
        <v>透</v>
      </c>
      <c r="E4782" s="1">
        <f t="shared" si="375"/>
        <v>502</v>
      </c>
      <c r="F4782" s="7">
        <v>3809</v>
      </c>
      <c r="G4782" s="9" t="str" cm="1">
        <f t="array" ref="G4782">IF(LEN(F4782)=4,"1-"&amp;LEFT(F4782,2)&amp;"-"&amp;RIGHT(F4782,2),IF(AND(F4782="",B4782&lt;&gt;""),FindJISCoordinate(B4782),"No Code"))</f>
        <v>1-38-09</v>
      </c>
      <c r="H4782" s="3">
        <f t="shared" si="376"/>
        <v>36879</v>
      </c>
      <c r="I4782" s="3" t="str">
        <f t="shared" si="378"/>
        <v>U+900F</v>
      </c>
      <c r="J4782" s="3" t="str">
        <f t="shared" si="379"/>
        <v>透</v>
      </c>
      <c r="K4782" s="3" t="b">
        <f t="shared" si="377"/>
        <v>1</v>
      </c>
    </row>
    <row r="4783" spans="2:11" x14ac:dyDescent="0.4">
      <c r="B4783" s="2"/>
      <c r="C4783" t="s">
        <v>12265</v>
      </c>
      <c r="E4783" s="1">
        <f t="shared" si="375"/>
        <v>502</v>
      </c>
      <c r="G4783" s="9" t="str" cm="1">
        <f t="array" ref="G4783">IF(LEN(F4783)=4,"1-"&amp;LEFT(F4783,2)&amp;"-"&amp;RIGHT(F4783,2),IF(AND(F4783="",B4783&lt;&gt;""),FindJISCoordinate(B4783),"No Code"))</f>
        <v>No Code</v>
      </c>
      <c r="H4783" s="3" t="str">
        <f t="shared" si="376"/>
        <v/>
      </c>
      <c r="I4783" s="3" t="str">
        <f t="shared" si="378"/>
        <v/>
      </c>
      <c r="J4783" s="3" t="str">
        <f t="shared" si="379"/>
        <v/>
      </c>
      <c r="K4783" s="3" t="b">
        <f t="shared" si="377"/>
        <v>1</v>
      </c>
    </row>
    <row r="4784" spans="2:11" x14ac:dyDescent="0.4">
      <c r="B4784" s="2" t="str" cm="1">
        <f t="array" ref="B4784">INDEX(JIS一覧!$A$1:$CQ$95, VALUE(LEFT(F4784, 2))+1, VALUE(RIGHT(F4784, 2))+1)</f>
        <v>偸</v>
      </c>
      <c r="E4784" s="1">
        <f t="shared" si="375"/>
        <v>502</v>
      </c>
      <c r="F4784" s="7">
        <v>4889</v>
      </c>
      <c r="G4784" s="9" t="str" cm="1">
        <f t="array" ref="G4784">IF(LEN(F4784)=4,"1-"&amp;LEFT(F4784,2)&amp;"-"&amp;RIGHT(F4784,2),IF(AND(F4784="",B4784&lt;&gt;""),FindJISCoordinate(B4784),"No Code"))</f>
        <v>1-48-89</v>
      </c>
      <c r="H4784" s="3">
        <f t="shared" si="376"/>
        <v>20600</v>
      </c>
      <c r="I4784" s="3" t="str">
        <f t="shared" si="378"/>
        <v>U+5078</v>
      </c>
      <c r="J4784" s="3" t="str">
        <f t="shared" si="379"/>
        <v>偸</v>
      </c>
      <c r="K4784" s="3" t="b">
        <f t="shared" si="377"/>
        <v>1</v>
      </c>
    </row>
    <row r="4785" spans="2:11" x14ac:dyDescent="0.4">
      <c r="B4785" s="2" t="str" cm="1">
        <f t="array" ref="B4785">INDEX(JIS一覧!$A$1:$CQ$95, VALUE(LEFT(F4785, 2))+1, VALUE(RIGHT(F4785, 2))+1)</f>
        <v>兜</v>
      </c>
      <c r="E4785" s="1">
        <f t="shared" si="375"/>
        <v>502</v>
      </c>
      <c r="F4785" s="7">
        <v>1985</v>
      </c>
      <c r="G4785" s="9" t="str" cm="1">
        <f t="array" ref="G4785">IF(LEN(F4785)=4,"1-"&amp;LEFT(F4785,2)&amp;"-"&amp;RIGHT(F4785,2),IF(AND(F4785="",B4785&lt;&gt;""),FindJISCoordinate(B4785),"No Code"))</f>
        <v>1-19-85</v>
      </c>
      <c r="H4785" s="3">
        <f t="shared" si="376"/>
        <v>20828</v>
      </c>
      <c r="I4785" s="3" t="str">
        <f t="shared" si="378"/>
        <v>U+515C</v>
      </c>
      <c r="J4785" s="3" t="str">
        <f t="shared" si="379"/>
        <v>兜</v>
      </c>
      <c r="K4785" s="3" t="b">
        <f t="shared" si="377"/>
        <v>1</v>
      </c>
    </row>
    <row r="4786" spans="2:11" x14ac:dyDescent="0.4">
      <c r="B4786" s="2" t="str" cm="1">
        <f t="array" ref="B4786">INDEX(JIS一覧!$A$1:$CQ$95, VALUE(LEFT(F4786, 2))+1, VALUE(RIGHT(F4786, 2))+1)</f>
        <v>剳</v>
      </c>
      <c r="E4786" s="1">
        <f t="shared" si="375"/>
        <v>502</v>
      </c>
      <c r="F4786" s="7">
        <v>4985</v>
      </c>
      <c r="G4786" s="9" t="str" cm="1">
        <f t="array" ref="G4786">IF(LEN(F4786)=4,"1-"&amp;LEFT(F4786,2)&amp;"-"&amp;RIGHT(F4786,2),IF(AND(F4786="",B4786&lt;&gt;""),FindJISCoordinate(B4786),"No Code"))</f>
        <v>1-49-85</v>
      </c>
      <c r="H4786" s="3">
        <f t="shared" si="376"/>
        <v>21107</v>
      </c>
      <c r="I4786" s="3" t="str">
        <f t="shared" si="378"/>
        <v>U+5273</v>
      </c>
      <c r="J4786" s="3" t="str">
        <f t="shared" si="379"/>
        <v>剳</v>
      </c>
      <c r="K4786" s="3" t="b">
        <f t="shared" si="377"/>
        <v>1</v>
      </c>
    </row>
    <row r="4787" spans="2:11" x14ac:dyDescent="0.4">
      <c r="B4787" s="2" t="str" cm="1">
        <f t="array" ref="B4787">INDEX(JIS一覧!$A$1:$CQ$95, VALUE(LEFT(F4787, 2))+1, VALUE(RIGHT(F4787, 2))+1)</f>
        <v>悼</v>
      </c>
      <c r="E4787" s="1">
        <f t="shared" si="375"/>
        <v>502</v>
      </c>
      <c r="F4787" s="7">
        <v>3773</v>
      </c>
      <c r="G4787" s="9" t="str" cm="1">
        <f t="array" ref="G4787">IF(LEN(F4787)=4,"1-"&amp;LEFT(F4787,2)&amp;"-"&amp;RIGHT(F4787,2),IF(AND(F4787="",B4787&lt;&gt;""),FindJISCoordinate(B4787),"No Code"))</f>
        <v>1-37-73</v>
      </c>
      <c r="H4787" s="3">
        <f t="shared" si="376"/>
        <v>24764</v>
      </c>
      <c r="I4787" s="3" t="str">
        <f t="shared" si="378"/>
        <v>U+60BC</v>
      </c>
      <c r="J4787" s="3" t="str">
        <f t="shared" si="379"/>
        <v>悼</v>
      </c>
      <c r="K4787" s="3" t="b">
        <f t="shared" si="377"/>
        <v>1</v>
      </c>
    </row>
    <row r="4788" spans="2:11" x14ac:dyDescent="0.4">
      <c r="B4788" s="2" t="str" cm="1">
        <f t="array" ref="B4788">INDEX(JIS一覧!$A$1:$CQ$95, VALUE(LEFT(F4788, 2))+1, VALUE(RIGHT(F4788, 2))+1)</f>
        <v>掏</v>
      </c>
      <c r="E4788" s="1">
        <f t="shared" si="375"/>
        <v>502</v>
      </c>
      <c r="F4788" s="7">
        <v>5759</v>
      </c>
      <c r="G4788" s="9" t="str" cm="1">
        <f t="array" ref="G4788">IF(LEN(F4788)=4,"1-"&amp;LEFT(F4788,2)&amp;"-"&amp;RIGHT(F4788,2),IF(AND(F4788="",B4788&lt;&gt;""),FindJISCoordinate(B4788),"No Code"))</f>
        <v>1-57-59</v>
      </c>
      <c r="H4788" s="3">
        <f t="shared" si="376"/>
        <v>25487</v>
      </c>
      <c r="I4788" s="3" t="str">
        <f t="shared" si="378"/>
        <v>U+638F</v>
      </c>
      <c r="J4788" s="3" t="str">
        <f t="shared" si="379"/>
        <v>掏</v>
      </c>
      <c r="K4788" s="3" t="b">
        <f t="shared" si="377"/>
        <v>1</v>
      </c>
    </row>
    <row r="4789" spans="2:11" x14ac:dyDescent="0.4">
      <c r="B4789" s="2" t="str" cm="1">
        <f t="array" ref="B4789">INDEX(JIS一覧!$A$1:$CQ$95, VALUE(LEFT(F4789, 2))+1, VALUE(RIGHT(F4789, 2))+1)</f>
        <v>掉</v>
      </c>
      <c r="E4789" s="1">
        <f t="shared" si="375"/>
        <v>502</v>
      </c>
      <c r="F4789" s="7">
        <v>5760</v>
      </c>
      <c r="G4789" s="9" t="str" cm="1">
        <f t="array" ref="G4789">IF(LEN(F4789)=4,"1-"&amp;LEFT(F4789,2)&amp;"-"&amp;RIGHT(F4789,2),IF(AND(F4789="",B4789&lt;&gt;""),FindJISCoordinate(B4789),"No Code"))</f>
        <v>1-57-60</v>
      </c>
      <c r="H4789" s="3">
        <f t="shared" si="376"/>
        <v>25481</v>
      </c>
      <c r="I4789" s="3" t="str">
        <f t="shared" si="378"/>
        <v>U+6389</v>
      </c>
      <c r="J4789" s="3" t="str">
        <f t="shared" si="379"/>
        <v>掉</v>
      </c>
      <c r="K4789" s="3" t="b">
        <f t="shared" si="377"/>
        <v>1</v>
      </c>
    </row>
    <row r="4790" spans="2:11" x14ac:dyDescent="0.4">
      <c r="B4790" s="2" t="str" cm="1">
        <f t="array" ref="B4790">INDEX(JIS一覧!$A$1:$CQ$95, VALUE(LEFT(F4790, 2))+1, VALUE(RIGHT(F4790, 2))+1)</f>
        <v>桶</v>
      </c>
      <c r="E4790" s="1">
        <f t="shared" si="375"/>
        <v>502</v>
      </c>
      <c r="F4790" s="7">
        <v>1819</v>
      </c>
      <c r="G4790" s="9" t="str" cm="1">
        <f t="array" ref="G4790">IF(LEN(F4790)=4,"1-"&amp;LEFT(F4790,2)&amp;"-"&amp;RIGHT(F4790,2),IF(AND(F4790="",B4790&lt;&gt;""),FindJISCoordinate(B4790),"No Code"))</f>
        <v>1-18-19</v>
      </c>
      <c r="H4790" s="3">
        <f t="shared" si="376"/>
        <v>26742</v>
      </c>
      <c r="I4790" s="3" t="str">
        <f t="shared" si="378"/>
        <v>U+6876</v>
      </c>
      <c r="J4790" s="3" t="str">
        <f t="shared" si="379"/>
        <v>桶</v>
      </c>
      <c r="K4790" s="3" t="b">
        <f t="shared" si="377"/>
        <v>1</v>
      </c>
    </row>
    <row r="4791" spans="2:11" x14ac:dyDescent="0.4">
      <c r="B4791" s="2" t="str" cm="1">
        <f t="array" ref="B4791">INDEX(JIS一覧!$A$1:$CQ$95, VALUE(LEFT(F4791, 2))+1, VALUE(RIGHT(F4791, 2))+1)</f>
        <v>淘</v>
      </c>
      <c r="E4791" s="1">
        <f t="shared" ref="E4791:E4854" si="380">IF(D4791="",E4790,D4791+ROUNDUP(E4790-D4791,-2))</f>
        <v>502</v>
      </c>
      <c r="F4791" s="7">
        <v>3781</v>
      </c>
      <c r="G4791" s="9" t="str" cm="1">
        <f t="array" ref="G4791">IF(LEN(F4791)=4,"1-"&amp;LEFT(F4791,2)&amp;"-"&amp;RIGHT(F4791,2),IF(AND(F4791="",B4791&lt;&gt;""),FindJISCoordinate(B4791),"No Code"))</f>
        <v>1-37-81</v>
      </c>
      <c r="H4791" s="3">
        <f t="shared" si="376"/>
        <v>28120</v>
      </c>
      <c r="I4791" s="3" t="str">
        <f t="shared" si="378"/>
        <v>U+6DD8</v>
      </c>
      <c r="J4791" s="3" t="str">
        <f t="shared" si="379"/>
        <v>淘</v>
      </c>
      <c r="K4791" s="3" t="b">
        <f t="shared" si="377"/>
        <v>1</v>
      </c>
    </row>
    <row r="4792" spans="2:11" x14ac:dyDescent="0.4">
      <c r="B4792" s="2" t="str" cm="1">
        <f t="array" ref="B4792">INDEX(JIS一覧!$A$1:$CQ$95, VALUE(LEFT(F4792, 2))+1, VALUE(RIGHT(F4792, 2))+1)</f>
        <v>盗</v>
      </c>
      <c r="E4792" s="1">
        <f t="shared" si="380"/>
        <v>502</v>
      </c>
      <c r="F4792" s="7">
        <v>3780</v>
      </c>
      <c r="G4792" s="9" t="str" cm="1">
        <f t="array" ref="G4792">IF(LEN(F4792)=4,"1-"&amp;LEFT(F4792,2)&amp;"-"&amp;RIGHT(F4792,2),IF(AND(F4792="",B4792&lt;&gt;""),FindJISCoordinate(B4792),"No Code"))</f>
        <v>1-37-80</v>
      </c>
      <c r="H4792" s="3">
        <f t="shared" si="376"/>
        <v>30423</v>
      </c>
      <c r="I4792" s="3" t="str">
        <f t="shared" si="378"/>
        <v>U+76D7</v>
      </c>
      <c r="J4792" s="3" t="str">
        <f t="shared" si="379"/>
        <v>盗</v>
      </c>
      <c r="K4792" s="3" t="b">
        <f t="shared" si="377"/>
        <v>1</v>
      </c>
    </row>
    <row r="4793" spans="2:11" x14ac:dyDescent="0.4">
      <c r="B4793" s="2" t="str" cm="1">
        <f t="array" ref="B4793">INDEX(JIS一覧!$A$1:$CQ$95, VALUE(LEFT(F4793, 2))+1, VALUE(RIGHT(F4793, 2))+1)</f>
        <v>盜</v>
      </c>
      <c r="C4793" t="s">
        <v>12266</v>
      </c>
      <c r="E4793" s="1">
        <f t="shared" si="380"/>
        <v>502</v>
      </c>
      <c r="F4793" s="7">
        <v>6125</v>
      </c>
      <c r="G4793" s="9" t="str" cm="1">
        <f t="array" ref="G4793">IF(LEN(F4793)=4,"1-"&amp;LEFT(F4793,2)&amp;"-"&amp;RIGHT(F4793,2),IF(AND(F4793="",B4793&lt;&gt;""),FindJISCoordinate(B4793),"No Code"))</f>
        <v>1-61-25</v>
      </c>
      <c r="H4793" s="3">
        <f t="shared" si="376"/>
        <v>30428</v>
      </c>
      <c r="I4793" s="3" t="str">
        <f t="shared" si="378"/>
        <v>U+76DC</v>
      </c>
      <c r="J4793" s="3" t="str">
        <f t="shared" si="379"/>
        <v>盜</v>
      </c>
      <c r="K4793" s="3" t="b">
        <f t="shared" si="377"/>
        <v>1</v>
      </c>
    </row>
    <row r="4794" spans="2:11" x14ac:dyDescent="0.4">
      <c r="B4794" s="2" t="str" cm="1">
        <f t="array" ref="B4794">INDEX(JIS一覧!$A$1:$CQ$95, VALUE(LEFT(F4794, 2))+1, VALUE(RIGHT(F4794, 2))+1)</f>
        <v>逗</v>
      </c>
      <c r="E4794" s="1">
        <f t="shared" si="380"/>
        <v>502</v>
      </c>
      <c r="F4794" s="7">
        <v>3164</v>
      </c>
      <c r="G4794" s="9" t="str" cm="1">
        <f t="array" ref="G4794">IF(LEN(F4794)=4,"1-"&amp;LEFT(F4794,2)&amp;"-"&amp;RIGHT(F4794,2),IF(AND(F4794="",B4794&lt;&gt;""),FindJISCoordinate(B4794),"No Code"))</f>
        <v>1-31-64</v>
      </c>
      <c r="H4794" s="3">
        <f t="shared" si="376"/>
        <v>36887</v>
      </c>
      <c r="I4794" s="3" t="str">
        <f t="shared" si="378"/>
        <v>U+9017</v>
      </c>
      <c r="J4794" s="3" t="str">
        <f t="shared" si="379"/>
        <v>逗</v>
      </c>
      <c r="K4794" s="3" t="b">
        <f t="shared" si="377"/>
        <v>1</v>
      </c>
    </row>
    <row r="4795" spans="2:11" x14ac:dyDescent="0.4">
      <c r="B4795" s="2"/>
      <c r="C4795" t="s">
        <v>12267</v>
      </c>
      <c r="E4795" s="1">
        <f t="shared" si="380"/>
        <v>502</v>
      </c>
      <c r="G4795" s="9" t="str" cm="1">
        <f t="array" ref="G4795">IF(LEN(F4795)=4,"1-"&amp;LEFT(F4795,2)&amp;"-"&amp;RIGHT(F4795,2),IF(AND(F4795="",B4795&lt;&gt;""),FindJISCoordinate(B4795),"No Code"))</f>
        <v>No Code</v>
      </c>
      <c r="H4795" s="3" t="str">
        <f t="shared" si="376"/>
        <v/>
      </c>
      <c r="I4795" s="3" t="str">
        <f t="shared" si="378"/>
        <v/>
      </c>
      <c r="J4795" s="3" t="str">
        <f t="shared" si="379"/>
        <v/>
      </c>
      <c r="K4795" s="3" t="b">
        <f t="shared" si="377"/>
        <v>1</v>
      </c>
    </row>
    <row r="4796" spans="2:11" x14ac:dyDescent="0.4">
      <c r="B4796" s="2" t="str" cm="1">
        <f t="array" ref="B4796">INDEX(JIS一覧!$A$1:$CQ$95, VALUE(LEFT(F4796, 2))+1, VALUE(RIGHT(F4796, 2))+1)</f>
        <v>陶</v>
      </c>
      <c r="E4796" s="1">
        <f t="shared" si="380"/>
        <v>502</v>
      </c>
      <c r="F4796" s="7">
        <v>3811</v>
      </c>
      <c r="G4796" s="9" t="str" cm="1">
        <f t="array" ref="G4796">IF(LEN(F4796)=4,"1-"&amp;LEFT(F4796,2)&amp;"-"&amp;RIGHT(F4796,2),IF(AND(F4796="",B4796&lt;&gt;""),FindJISCoordinate(B4796),"No Code"))</f>
        <v>1-38-11</v>
      </c>
      <c r="H4796" s="3">
        <f t="shared" si="376"/>
        <v>38518</v>
      </c>
      <c r="I4796" s="3" t="str">
        <f t="shared" si="378"/>
        <v>U+9676</v>
      </c>
      <c r="J4796" s="3" t="str">
        <f t="shared" si="379"/>
        <v>陶</v>
      </c>
      <c r="K4796" s="3" t="b">
        <f t="shared" si="377"/>
        <v>1</v>
      </c>
    </row>
    <row r="4797" spans="2:11" x14ac:dyDescent="0.4">
      <c r="B4797" s="2" t="str" cm="1">
        <f t="array" ref="B4797">INDEX(JIS一覧!$A$1:$CQ$95, VALUE(LEFT(F4797, 2))+1, VALUE(RIGHT(F4797, 2))+1)</f>
        <v>塔</v>
      </c>
      <c r="E4797" s="1">
        <f t="shared" si="380"/>
        <v>502</v>
      </c>
      <c r="F4797" s="7">
        <v>3767</v>
      </c>
      <c r="G4797" s="9" t="str" cm="1">
        <f t="array" ref="G4797">IF(LEN(F4797)=4,"1-"&amp;LEFT(F4797,2)&amp;"-"&amp;RIGHT(F4797,2),IF(AND(F4797="",B4797&lt;&gt;""),FindJISCoordinate(B4797),"No Code"))</f>
        <v>1-37-67</v>
      </c>
      <c r="H4797" s="3">
        <f t="shared" si="376"/>
        <v>22612</v>
      </c>
      <c r="I4797" s="3" t="str">
        <f t="shared" si="378"/>
        <v>U+5854</v>
      </c>
      <c r="J4797" s="3" t="str">
        <f t="shared" si="379"/>
        <v>塔</v>
      </c>
      <c r="K4797" s="3" t="b">
        <f t="shared" si="377"/>
        <v>1</v>
      </c>
    </row>
    <row r="4798" spans="2:11" x14ac:dyDescent="0.4">
      <c r="B4798" s="2" t="str" cm="1">
        <f t="array" ref="B4798">INDEX(JIS一覧!$A$1:$CQ$95, VALUE(LEFT(F4798, 2))+1, VALUE(RIGHT(F4798, 2))+1)</f>
        <v>搭</v>
      </c>
      <c r="E4798" s="1">
        <f t="shared" si="380"/>
        <v>502</v>
      </c>
      <c r="F4798" s="7">
        <v>3775</v>
      </c>
      <c r="G4798" s="9" t="str" cm="1">
        <f t="array" ref="G4798">IF(LEN(F4798)=4,"1-"&amp;LEFT(F4798,2)&amp;"-"&amp;RIGHT(F4798,2),IF(AND(F4798="",B4798&lt;&gt;""),FindJISCoordinate(B4798),"No Code"))</f>
        <v>1-37-75</v>
      </c>
      <c r="H4798" s="3">
        <f t="shared" si="376"/>
        <v>25645</v>
      </c>
      <c r="I4798" s="3" t="str">
        <f t="shared" si="378"/>
        <v>U+642D</v>
      </c>
      <c r="J4798" s="3" t="str">
        <f t="shared" si="379"/>
        <v>搭</v>
      </c>
      <c r="K4798" s="3" t="b">
        <f t="shared" si="377"/>
        <v>1</v>
      </c>
    </row>
    <row r="4799" spans="2:11" x14ac:dyDescent="0.4">
      <c r="B4799" s="2" t="str" cm="1">
        <f t="array" ref="B4799">INDEX(JIS一覧!$A$1:$CQ$95, VALUE(LEFT(F4799, 2))+1, VALUE(RIGHT(F4799, 2))+1)</f>
        <v>棟</v>
      </c>
      <c r="E4799" s="1">
        <f t="shared" si="380"/>
        <v>502</v>
      </c>
      <c r="F4799" s="7">
        <v>3779</v>
      </c>
      <c r="G4799" s="9" t="str" cm="1">
        <f t="array" ref="G4799">IF(LEN(F4799)=4,"1-"&amp;LEFT(F4799,2)&amp;"-"&amp;RIGHT(F4799,2),IF(AND(F4799="",B4799&lt;&gt;""),FindJISCoordinate(B4799),"No Code"))</f>
        <v>1-37-79</v>
      </c>
      <c r="H4799" s="3">
        <f t="shared" si="376"/>
        <v>26847</v>
      </c>
      <c r="I4799" s="3" t="str">
        <f t="shared" si="378"/>
        <v>U+68DF</v>
      </c>
      <c r="J4799" s="3" t="str">
        <f t="shared" si="379"/>
        <v>棟</v>
      </c>
      <c r="K4799" s="3" t="b">
        <f t="shared" si="377"/>
        <v>1</v>
      </c>
    </row>
    <row r="4800" spans="2:11" x14ac:dyDescent="0.4">
      <c r="B4800" s="2" t="str" cm="1">
        <f t="array" ref="B4800">INDEX(JIS一覧!$A$1:$CQ$95, VALUE(LEFT(F4800, 2))+1, VALUE(RIGHT(F4800, 2))+1)</f>
        <v>棹</v>
      </c>
      <c r="E4800" s="1">
        <f t="shared" si="380"/>
        <v>502</v>
      </c>
      <c r="F4800" s="7">
        <v>6010</v>
      </c>
      <c r="G4800" s="9" t="str" cm="1">
        <f t="array" ref="G4800">IF(LEN(F4800)=4,"1-"&amp;LEFT(F4800,2)&amp;"-"&amp;RIGHT(F4800,2),IF(AND(F4800="",B4800&lt;&gt;""),FindJISCoordinate(B4800),"No Code"))</f>
        <v>1-60-10</v>
      </c>
      <c r="H4800" s="3">
        <f t="shared" si="376"/>
        <v>26873</v>
      </c>
      <c r="I4800" s="3" t="str">
        <f t="shared" si="378"/>
        <v>U+68F9</v>
      </c>
      <c r="J4800" s="3" t="str">
        <f t="shared" si="379"/>
        <v>棹</v>
      </c>
      <c r="K4800" s="3" t="b">
        <f t="shared" si="377"/>
        <v>1</v>
      </c>
    </row>
    <row r="4801" spans="2:11" x14ac:dyDescent="0.4">
      <c r="B4801" s="2" t="str" cm="1">
        <f t="array" ref="B4801">INDEX(JIS一覧!$A$1:$CQ$95, VALUE(LEFT(F4801, 2))+1, VALUE(RIGHT(F4801, 2))+1)</f>
        <v>棠</v>
      </c>
      <c r="E4801" s="1">
        <f t="shared" si="380"/>
        <v>502</v>
      </c>
      <c r="F4801" s="7">
        <v>6011</v>
      </c>
      <c r="G4801" s="9" t="str" cm="1">
        <f t="array" ref="G4801">IF(LEN(F4801)=4,"1-"&amp;LEFT(F4801,2)&amp;"-"&amp;RIGHT(F4801,2),IF(AND(F4801="",B4801&lt;&gt;""),FindJISCoordinate(B4801),"No Code"))</f>
        <v>1-60-11</v>
      </c>
      <c r="H4801" s="3">
        <f t="shared" si="376"/>
        <v>26848</v>
      </c>
      <c r="I4801" s="3" t="str">
        <f t="shared" si="378"/>
        <v>U+68E0</v>
      </c>
      <c r="J4801" s="3" t="str">
        <f t="shared" si="379"/>
        <v>棠</v>
      </c>
      <c r="K4801" s="3" t="b">
        <f t="shared" si="377"/>
        <v>1</v>
      </c>
    </row>
    <row r="4802" spans="2:11" x14ac:dyDescent="0.4">
      <c r="B4802" s="2" t="str" cm="1">
        <f t="array" ref="B4802">INDEX(JIS一覧!$A$1:$CQ$95, VALUE(LEFT(F4802, 2))+1, VALUE(RIGHT(F4802, 2))+1)</f>
        <v>湯</v>
      </c>
      <c r="E4802" s="1">
        <f t="shared" si="380"/>
        <v>502</v>
      </c>
      <c r="F4802" s="7">
        <v>3782</v>
      </c>
      <c r="G4802" s="9" t="str" cm="1">
        <f t="array" ref="G4802">IF(LEN(F4802)=4,"1-"&amp;LEFT(F4802,2)&amp;"-"&amp;RIGHT(F4802,2),IF(AND(F4802="",B4802&lt;&gt;""),FindJISCoordinate(B4802),"No Code"))</f>
        <v>1-37-82</v>
      </c>
      <c r="H4802" s="3">
        <f t="shared" ref="H4802:H4865" si="381">IFERROR(_xlfn.UNICODE(B4802),"")</f>
        <v>28271</v>
      </c>
      <c r="I4802" s="3" t="str">
        <f t="shared" si="378"/>
        <v>U+6E6F</v>
      </c>
      <c r="J4802" s="3" t="str">
        <f t="shared" si="379"/>
        <v>湯</v>
      </c>
      <c r="K4802" s="3" t="b">
        <f t="shared" ref="K4802:K4865" si="382">B4802=J4802</f>
        <v>1</v>
      </c>
    </row>
    <row r="4803" spans="2:11" x14ac:dyDescent="0.4">
      <c r="B4803" s="2" t="str" cm="1">
        <f t="array" ref="B4803">INDEX(JIS一覧!$A$1:$CQ$95, VALUE(LEFT(F4803, 2))+1, VALUE(RIGHT(F4803, 2))+1)</f>
        <v>痘</v>
      </c>
      <c r="E4803" s="1">
        <f t="shared" si="380"/>
        <v>502</v>
      </c>
      <c r="F4803" s="7">
        <v>3787</v>
      </c>
      <c r="G4803" s="9" t="str" cm="1">
        <f t="array" ref="G4803">IF(LEN(F4803)=4,"1-"&amp;LEFT(F4803,2)&amp;"-"&amp;RIGHT(F4803,2),IF(AND(F4803="",B4803&lt;&gt;""),FindJISCoordinate(B4803),"No Code"))</f>
        <v>1-37-87</v>
      </c>
      <c r="H4803" s="3">
        <f t="shared" si="381"/>
        <v>30168</v>
      </c>
      <c r="I4803" s="3" t="str">
        <f t="shared" si="378"/>
        <v>U+75D8</v>
      </c>
      <c r="J4803" s="3" t="str">
        <f t="shared" si="379"/>
        <v>痘</v>
      </c>
      <c r="K4803" s="3" t="b">
        <f t="shared" si="382"/>
        <v>1</v>
      </c>
    </row>
    <row r="4804" spans="2:11" x14ac:dyDescent="0.4">
      <c r="B4804" s="2" t="str" cm="1">
        <f t="array" ref="B4804">INDEX(JIS一覧!$A$1:$CQ$95, VALUE(LEFT(F4804, 2))+1, VALUE(RIGHT(F4804, 2))+1)</f>
        <v>登</v>
      </c>
      <c r="E4804" s="1">
        <f t="shared" si="380"/>
        <v>502</v>
      </c>
      <c r="F4804" s="7">
        <v>3748</v>
      </c>
      <c r="G4804" s="9" t="str" cm="1">
        <f t="array" ref="G4804">IF(LEN(F4804)=4,"1-"&amp;LEFT(F4804,2)&amp;"-"&amp;RIGHT(F4804,2),IF(AND(F4804="",B4804&lt;&gt;""),FindJISCoordinate(B4804),"No Code"))</f>
        <v>1-37-48</v>
      </c>
      <c r="H4804" s="3">
        <f t="shared" si="381"/>
        <v>30331</v>
      </c>
      <c r="I4804" s="3" t="str">
        <f t="shared" si="378"/>
        <v>U+767B</v>
      </c>
      <c r="J4804" s="3" t="str">
        <f t="shared" si="379"/>
        <v>登</v>
      </c>
      <c r="K4804" s="3" t="b">
        <f t="shared" si="382"/>
        <v>1</v>
      </c>
    </row>
    <row r="4805" spans="2:11" x14ac:dyDescent="0.4">
      <c r="B4805" s="2" t="str" cm="1">
        <f t="array" ref="B4805">INDEX(JIS一覧!$A$1:$CQ$95, VALUE(LEFT(F4805, 2))+1, VALUE(RIGHT(F4805, 2))+1)</f>
        <v>答</v>
      </c>
      <c r="E4805" s="1">
        <f t="shared" si="380"/>
        <v>502</v>
      </c>
      <c r="F4805" s="7">
        <v>3790</v>
      </c>
      <c r="G4805" s="9" t="str" cm="1">
        <f t="array" ref="G4805">IF(LEN(F4805)=4,"1-"&amp;LEFT(F4805,2)&amp;"-"&amp;RIGHT(F4805,2),IF(AND(F4805="",B4805&lt;&gt;""),FindJISCoordinate(B4805),"No Code"))</f>
        <v>1-37-90</v>
      </c>
      <c r="H4805" s="3">
        <f t="shared" si="381"/>
        <v>31572</v>
      </c>
      <c r="I4805" s="3" t="str">
        <f t="shared" si="378"/>
        <v>U+7B54</v>
      </c>
      <c r="J4805" s="3" t="str">
        <f t="shared" si="379"/>
        <v>答</v>
      </c>
      <c r="K4805" s="3" t="b">
        <f t="shared" si="382"/>
        <v>1</v>
      </c>
    </row>
    <row r="4806" spans="2:11" x14ac:dyDescent="0.4">
      <c r="B4806" s="2" t="str" cm="1">
        <f t="array" ref="B4806">INDEX(JIS一覧!$A$1:$CQ$95, VALUE(LEFT(F4806, 2))+1, VALUE(RIGHT(F4806, 2))+1)</f>
        <v>等</v>
      </c>
      <c r="E4806" s="1">
        <f t="shared" si="380"/>
        <v>502</v>
      </c>
      <c r="F4806" s="7">
        <v>3789</v>
      </c>
      <c r="G4806" s="9" t="str" cm="1">
        <f t="array" ref="G4806">IF(LEN(F4806)=4,"1-"&amp;LEFT(F4806,2)&amp;"-"&amp;RIGHT(F4806,2),IF(AND(F4806="",B4806&lt;&gt;""),FindJISCoordinate(B4806),"No Code"))</f>
        <v>1-37-89</v>
      </c>
      <c r="H4806" s="3">
        <f t="shared" si="381"/>
        <v>31561</v>
      </c>
      <c r="I4806" s="3" t="str">
        <f t="shared" si="378"/>
        <v>U+7B49</v>
      </c>
      <c r="J4806" s="3" t="str">
        <f t="shared" si="379"/>
        <v>等</v>
      </c>
      <c r="K4806" s="3" t="b">
        <f t="shared" si="382"/>
        <v>1</v>
      </c>
    </row>
    <row r="4807" spans="2:11" x14ac:dyDescent="0.4">
      <c r="B4807" s="2" t="str" cm="1">
        <f t="array" ref="B4807">INDEX(JIS一覧!$A$1:$CQ$95, VALUE(LEFT(F4807, 2))+1, VALUE(RIGHT(F4807, 2))+1)</f>
        <v>筒</v>
      </c>
      <c r="E4807" s="1">
        <f t="shared" si="380"/>
        <v>502</v>
      </c>
      <c r="F4807" s="7">
        <v>3791</v>
      </c>
      <c r="G4807" s="9" t="str" cm="1">
        <f t="array" ref="G4807">IF(LEN(F4807)=4,"1-"&amp;LEFT(F4807,2)&amp;"-"&amp;RIGHT(F4807,2),IF(AND(F4807="",B4807&lt;&gt;""),FindJISCoordinate(B4807),"No Code"))</f>
        <v>1-37-91</v>
      </c>
      <c r="H4807" s="3">
        <f t="shared" si="381"/>
        <v>31570</v>
      </c>
      <c r="I4807" s="3" t="str">
        <f t="shared" si="378"/>
        <v>U+7B52</v>
      </c>
      <c r="J4807" s="3" t="str">
        <f t="shared" si="379"/>
        <v>筒</v>
      </c>
      <c r="K4807" s="3" t="b">
        <f t="shared" si="382"/>
        <v>1</v>
      </c>
    </row>
    <row r="4808" spans="2:11" x14ac:dyDescent="0.4">
      <c r="B4808" s="2" t="str" cm="1">
        <f t="array" ref="B4808">INDEX(JIS一覧!$A$1:$CQ$95, VALUE(LEFT(F4808, 2))+1, VALUE(RIGHT(F4808, 2))+1)</f>
        <v>統</v>
      </c>
      <c r="E4808" s="1">
        <f t="shared" si="380"/>
        <v>502</v>
      </c>
      <c r="F4808" s="7">
        <v>3793</v>
      </c>
      <c r="G4808" s="9" t="str" cm="1">
        <f t="array" ref="G4808">IF(LEN(F4808)=4,"1-"&amp;LEFT(F4808,2)&amp;"-"&amp;RIGHT(F4808,2),IF(AND(F4808="",B4808&lt;&gt;""),FindJISCoordinate(B4808),"No Code"))</f>
        <v>1-37-93</v>
      </c>
      <c r="H4808" s="3">
        <f t="shared" si="381"/>
        <v>32113</v>
      </c>
      <c r="I4808" s="3" t="str">
        <f t="shared" si="378"/>
        <v>U+7D71</v>
      </c>
      <c r="J4808" s="3" t="str">
        <f t="shared" si="379"/>
        <v>統</v>
      </c>
      <c r="K4808" s="3" t="b">
        <f t="shared" si="382"/>
        <v>1</v>
      </c>
    </row>
    <row r="4809" spans="2:11" x14ac:dyDescent="0.4">
      <c r="B4809" s="2" t="str" cm="1">
        <f t="array" ref="B4809">INDEX(JIS一覧!$A$1:$CQ$95, VALUE(LEFT(F4809, 2))+1, VALUE(RIGHT(F4809, 2))+1)</f>
        <v>董</v>
      </c>
      <c r="E4809" s="1">
        <f t="shared" si="380"/>
        <v>502</v>
      </c>
      <c r="F4809" s="7">
        <v>3801</v>
      </c>
      <c r="G4809" s="9" t="str" cm="1">
        <f t="array" ref="G4809">IF(LEN(F4809)=4,"1-"&amp;LEFT(F4809,2)&amp;"-"&amp;RIGHT(F4809,2),IF(AND(F4809="",B4809&lt;&gt;""),FindJISCoordinate(B4809),"No Code"))</f>
        <v>1-38-01</v>
      </c>
      <c r="H4809" s="3">
        <f t="shared" si="381"/>
        <v>33891</v>
      </c>
      <c r="I4809" s="3" t="str">
        <f t="shared" si="378"/>
        <v>U+8463</v>
      </c>
      <c r="J4809" s="3" t="str">
        <f t="shared" si="379"/>
        <v>董</v>
      </c>
      <c r="K4809" s="3" t="b">
        <f t="shared" si="382"/>
        <v>1</v>
      </c>
    </row>
    <row r="4810" spans="2:11" x14ac:dyDescent="0.4">
      <c r="B4810" s="2"/>
      <c r="C4810" t="s">
        <v>12268</v>
      </c>
      <c r="E4810" s="1">
        <f t="shared" si="380"/>
        <v>502</v>
      </c>
      <c r="G4810" s="9" t="str" cm="1">
        <f t="array" ref="G4810">IF(LEN(F4810)=4,"1-"&amp;LEFT(F4810,2)&amp;"-"&amp;RIGHT(F4810,2),IF(AND(F4810="",B4810&lt;&gt;""),FindJISCoordinate(B4810),"No Code"))</f>
        <v>No Code</v>
      </c>
      <c r="H4810" s="3" t="str">
        <f t="shared" si="381"/>
        <v/>
      </c>
      <c r="I4810" s="3" t="str">
        <f t="shared" si="378"/>
        <v/>
      </c>
      <c r="J4810" s="3" t="str">
        <f t="shared" si="379"/>
        <v/>
      </c>
      <c r="K4810" s="3" t="b">
        <f t="shared" si="382"/>
        <v>1</v>
      </c>
    </row>
    <row r="4811" spans="2:11" x14ac:dyDescent="0.4">
      <c r="B4811" s="2" t="str" cm="1">
        <f t="array" ref="B4811">INDEX(JIS一覧!$A$1:$CQ$95, VALUE(LEFT(F4811, 2))+1, VALUE(RIGHT(F4811, 2))+1)</f>
        <v>塘</v>
      </c>
      <c r="E4811" s="1">
        <f t="shared" si="380"/>
        <v>502</v>
      </c>
      <c r="F4811" s="7">
        <v>3768</v>
      </c>
      <c r="G4811" s="9" t="str" cm="1">
        <f t="array" ref="G4811">IF(LEN(F4811)=4,"1-"&amp;LEFT(F4811,2)&amp;"-"&amp;RIGHT(F4811,2),IF(AND(F4811="",B4811&lt;&gt;""),FindJISCoordinate(B4811),"No Code"))</f>
        <v>1-37-68</v>
      </c>
      <c r="H4811" s="3">
        <f t="shared" si="381"/>
        <v>22616</v>
      </c>
      <c r="I4811" s="3" t="str">
        <f t="shared" ref="I4811:I4874" si="383">IFERROR("U+"&amp;DEC2HEX(H4811),"")</f>
        <v>U+5858</v>
      </c>
      <c r="J4811" s="3" t="str">
        <f t="shared" ref="J4811:J4874" si="384">IFERROR(_xlfn.UNICHAR(H4811),"")</f>
        <v>塘</v>
      </c>
      <c r="K4811" s="3" t="b">
        <f t="shared" si="382"/>
        <v>1</v>
      </c>
    </row>
    <row r="4812" spans="2:11" x14ac:dyDescent="0.4">
      <c r="B4812" s="2" t="str" cm="1">
        <f t="array" ref="B4812">INDEX(JIS一覧!$A$1:$CQ$95, VALUE(LEFT(F4812, 2))+1, VALUE(RIGHT(F4812, 2))+1)</f>
        <v>搗</v>
      </c>
      <c r="E4812" s="1">
        <f t="shared" si="380"/>
        <v>502</v>
      </c>
      <c r="F4812" s="7">
        <v>5781</v>
      </c>
      <c r="G4812" s="9" t="str" cm="1">
        <f t="array" ref="G4812">IF(LEN(F4812)=4,"1-"&amp;LEFT(F4812,2)&amp;"-"&amp;RIGHT(F4812,2),IF(AND(F4812="",B4812&lt;&gt;""),FindJISCoordinate(B4812),"No Code"))</f>
        <v>1-57-81</v>
      </c>
      <c r="H4812" s="3">
        <f t="shared" si="381"/>
        <v>25623</v>
      </c>
      <c r="I4812" s="3" t="str">
        <f t="shared" si="383"/>
        <v>U+6417</v>
      </c>
      <c r="J4812" s="3" t="str">
        <f t="shared" si="384"/>
        <v>搗</v>
      </c>
      <c r="K4812" s="3" t="b">
        <f t="shared" si="382"/>
        <v>1</v>
      </c>
    </row>
    <row r="4813" spans="2:11" x14ac:dyDescent="0.4">
      <c r="B4813" s="2" t="str" cm="1">
        <f t="array" ref="B4813">INDEX(JIS一覧!$A$1:$CQ$95, VALUE(LEFT(F4813, 2))+1, VALUE(RIGHT(F4813, 2))+1)</f>
        <v>搨</v>
      </c>
      <c r="E4813" s="1">
        <f t="shared" si="380"/>
        <v>502</v>
      </c>
      <c r="F4813" s="7">
        <v>5782</v>
      </c>
      <c r="G4813" s="9" t="str" cm="1">
        <f t="array" ref="G4813">IF(LEN(F4813)=4,"1-"&amp;LEFT(F4813,2)&amp;"-"&amp;RIGHT(F4813,2),IF(AND(F4813="",B4813&lt;&gt;""),FindJISCoordinate(B4813),"No Code"))</f>
        <v>1-57-82</v>
      </c>
      <c r="H4813" s="3">
        <f t="shared" si="381"/>
        <v>25640</v>
      </c>
      <c r="I4813" s="3" t="str">
        <f t="shared" si="383"/>
        <v>U+6428</v>
      </c>
      <c r="J4813" s="3" t="str">
        <f t="shared" si="384"/>
        <v>搨</v>
      </c>
      <c r="K4813" s="3" t="b">
        <f t="shared" si="382"/>
        <v>1</v>
      </c>
    </row>
    <row r="4814" spans="2:11" x14ac:dyDescent="0.4">
      <c r="B4814" s="2" t="str" cm="1">
        <f t="array" ref="B4814">INDEX(JIS一覧!$A$1:$CQ$95, VALUE(LEFT(F4814, 2))+1, VALUE(RIGHT(F4814, 2))+1)</f>
        <v>滔</v>
      </c>
      <c r="E4814" s="1">
        <f t="shared" si="380"/>
        <v>502</v>
      </c>
      <c r="F4814" s="7">
        <v>6277</v>
      </c>
      <c r="G4814" s="9" t="str" cm="1">
        <f t="array" ref="G4814">IF(LEN(F4814)=4,"1-"&amp;LEFT(F4814,2)&amp;"-"&amp;RIGHT(F4814,2),IF(AND(F4814="",B4814&lt;&gt;""),FindJISCoordinate(B4814),"No Code"))</f>
        <v>1-62-77</v>
      </c>
      <c r="H4814" s="3">
        <f t="shared" si="381"/>
        <v>28372</v>
      </c>
      <c r="I4814" s="3" t="str">
        <f t="shared" si="383"/>
        <v>U+6ED4</v>
      </c>
      <c r="J4814" s="3" t="str">
        <f t="shared" si="384"/>
        <v>滔</v>
      </c>
      <c r="K4814" s="3" t="b">
        <f t="shared" si="382"/>
        <v>1</v>
      </c>
    </row>
    <row r="4815" spans="2:11" x14ac:dyDescent="0.4">
      <c r="B4815" s="2" t="str" cm="1">
        <f t="array" ref="B4815">INDEX(JIS一覧!$A$1:$CQ$95, VALUE(LEFT(F4815, 2))+1, VALUE(RIGHT(F4815, 2))+1)</f>
        <v>溏</v>
      </c>
      <c r="E4815" s="1">
        <f t="shared" si="380"/>
        <v>502</v>
      </c>
      <c r="F4815" s="7">
        <v>6279</v>
      </c>
      <c r="G4815" s="9" t="str" cm="1">
        <f t="array" ref="G4815">IF(LEN(F4815)=4,"1-"&amp;LEFT(F4815,2)&amp;"-"&amp;RIGHT(F4815,2),IF(AND(F4815="",B4815&lt;&gt;""),FindJISCoordinate(B4815),"No Code"))</f>
        <v>1-62-79</v>
      </c>
      <c r="H4815" s="3">
        <f t="shared" si="381"/>
        <v>28303</v>
      </c>
      <c r="I4815" s="3" t="str">
        <f t="shared" si="383"/>
        <v>U+6E8F</v>
      </c>
      <c r="J4815" s="3" t="str">
        <f t="shared" si="384"/>
        <v>溏</v>
      </c>
      <c r="K4815" s="3" t="b">
        <f t="shared" si="382"/>
        <v>1</v>
      </c>
    </row>
    <row r="4816" spans="2:11" x14ac:dyDescent="0.4">
      <c r="B4816" s="2" t="str" cm="1">
        <f t="array" ref="B4816">INDEX(JIS一覧!$A$1:$CQ$95, VALUE(LEFT(F4816, 2))+1, VALUE(RIGHT(F4816, 2))+1)</f>
        <v>絛</v>
      </c>
      <c r="E4816" s="1">
        <f t="shared" si="380"/>
        <v>502</v>
      </c>
      <c r="F4816" s="7">
        <v>6922</v>
      </c>
      <c r="G4816" s="9" t="str" cm="1">
        <f t="array" ref="G4816">IF(LEN(F4816)=4,"1-"&amp;LEFT(F4816,2)&amp;"-"&amp;RIGHT(F4816,2),IF(AND(F4816="",B4816&lt;&gt;""),FindJISCoordinate(B4816),"No Code"))</f>
        <v>1-69-22</v>
      </c>
      <c r="H4816" s="3">
        <f t="shared" si="381"/>
        <v>32091</v>
      </c>
      <c r="I4816" s="3" t="str">
        <f t="shared" si="383"/>
        <v>U+7D5B</v>
      </c>
      <c r="J4816" s="3" t="str">
        <f t="shared" si="384"/>
        <v>絛</v>
      </c>
      <c r="K4816" s="3" t="b">
        <f t="shared" si="382"/>
        <v>1</v>
      </c>
    </row>
    <row r="4817" spans="2:11" x14ac:dyDescent="0.4">
      <c r="B4817" s="2" t="str" cm="1">
        <f t="array" ref="B4817">INDEX(JIS一覧!$A$1:$CQ$95, VALUE(LEFT(F4817, 2))+1, VALUE(RIGHT(F4817, 2))+1)</f>
        <v>罩</v>
      </c>
      <c r="E4817" s="1">
        <f t="shared" si="380"/>
        <v>502</v>
      </c>
      <c r="F4817" s="7">
        <v>7013</v>
      </c>
      <c r="G4817" s="9" t="str" cm="1">
        <f t="array" ref="G4817">IF(LEN(F4817)=4,"1-"&amp;LEFT(F4817,2)&amp;"-"&amp;RIGHT(F4817,2),IF(AND(F4817="",B4817&lt;&gt;""),FindJISCoordinate(B4817),"No Code"))</f>
        <v>1-70-13</v>
      </c>
      <c r="H4817" s="3">
        <f t="shared" si="381"/>
        <v>32617</v>
      </c>
      <c r="I4817" s="3" t="str">
        <f t="shared" si="383"/>
        <v>U+7F69</v>
      </c>
      <c r="J4817" s="3" t="str">
        <f t="shared" si="384"/>
        <v>罩</v>
      </c>
      <c r="K4817" s="3" t="b">
        <f t="shared" si="382"/>
        <v>1</v>
      </c>
    </row>
    <row r="4818" spans="2:11" x14ac:dyDescent="0.4">
      <c r="B4818" s="2" t="str" cm="1">
        <f t="array" ref="B4818">INDEX(JIS一覧!$A$1:$CQ$95, VALUE(LEFT(F4818, 2))+1, VALUE(RIGHT(F4818, 2))+1)</f>
        <v>嶋</v>
      </c>
      <c r="E4818" s="1">
        <f t="shared" si="380"/>
        <v>502</v>
      </c>
      <c r="F4818" s="7">
        <v>3772</v>
      </c>
      <c r="G4818" s="9" t="str" cm="1">
        <f t="array" ref="G4818">IF(LEN(F4818)=4,"1-"&amp;LEFT(F4818,2)&amp;"-"&amp;RIGHT(F4818,2),IF(AND(F4818="",B4818&lt;&gt;""),FindJISCoordinate(B4818),"No Code"))</f>
        <v>1-37-72</v>
      </c>
      <c r="H4818" s="3">
        <f t="shared" si="381"/>
        <v>23947</v>
      </c>
      <c r="I4818" s="3" t="str">
        <f t="shared" si="383"/>
        <v>U+5D8B</v>
      </c>
      <c r="J4818" s="3" t="str">
        <f t="shared" si="384"/>
        <v>嶋</v>
      </c>
      <c r="K4818" s="3" t="b">
        <f t="shared" si="382"/>
        <v>1</v>
      </c>
    </row>
    <row r="4819" spans="2:11" x14ac:dyDescent="0.4">
      <c r="B4819" s="2" t="str" cm="1">
        <f t="array" ref="B4819">INDEX(JIS一覧!$A$1:$CQ$95, VALUE(LEFT(F4819, 2))+1, VALUE(RIGHT(F4819, 2))+1)</f>
        <v>榻</v>
      </c>
      <c r="E4819" s="1">
        <f t="shared" si="380"/>
        <v>502</v>
      </c>
      <c r="F4819" s="7">
        <v>6048</v>
      </c>
      <c r="G4819" s="9" t="str" cm="1">
        <f t="array" ref="G4819">IF(LEN(F4819)=4,"1-"&amp;LEFT(F4819,2)&amp;"-"&amp;RIGHT(F4819,2),IF(AND(F4819="",B4819&lt;&gt;""),FindJISCoordinate(B4819),"No Code"))</f>
        <v>1-60-48</v>
      </c>
      <c r="H4819" s="3">
        <f t="shared" si="381"/>
        <v>27067</v>
      </c>
      <c r="I4819" s="3" t="str">
        <f t="shared" si="383"/>
        <v>U+69BB</v>
      </c>
      <c r="J4819" s="3" t="str">
        <f t="shared" si="384"/>
        <v>榻</v>
      </c>
      <c r="K4819" s="3" t="b">
        <f t="shared" si="382"/>
        <v>1</v>
      </c>
    </row>
    <row r="4820" spans="2:11" x14ac:dyDescent="0.4">
      <c r="B4820" s="2" t="str" cm="1">
        <f t="array" ref="B4820">INDEX(JIS一覧!$A$1:$CQ$95, VALUE(LEFT(F4820, 2))+1, VALUE(RIGHT(F4820, 2))+1)</f>
        <v>稲</v>
      </c>
      <c r="E4820" s="1">
        <f t="shared" si="380"/>
        <v>502</v>
      </c>
      <c r="F4820" s="7">
        <v>1680</v>
      </c>
      <c r="G4820" s="9" t="str" cm="1">
        <f t="array" ref="G4820">IF(LEN(F4820)=4,"1-"&amp;LEFT(F4820,2)&amp;"-"&amp;RIGHT(F4820,2),IF(AND(F4820="",B4820&lt;&gt;""),FindJISCoordinate(B4820),"No Code"))</f>
        <v>1-16-80</v>
      </c>
      <c r="H4820" s="3">
        <f t="shared" si="381"/>
        <v>31282</v>
      </c>
      <c r="I4820" s="3" t="str">
        <f t="shared" si="383"/>
        <v>U+7A32</v>
      </c>
      <c r="J4820" s="3" t="str">
        <f t="shared" si="384"/>
        <v>稲</v>
      </c>
      <c r="K4820" s="3" t="b">
        <f t="shared" si="382"/>
        <v>1</v>
      </c>
    </row>
    <row r="4821" spans="2:11" x14ac:dyDescent="0.4">
      <c r="B4821" s="2" t="str" cm="1">
        <f t="array" ref="B4821">INDEX(JIS一覧!$A$1:$CQ$95, VALUE(LEFT(F4821, 2))+1, VALUE(RIGHT(F4821, 2))+1)</f>
        <v>稻</v>
      </c>
      <c r="C4821" t="s">
        <v>12269</v>
      </c>
      <c r="E4821" s="1">
        <f t="shared" si="380"/>
        <v>502</v>
      </c>
      <c r="F4821" s="7">
        <v>6743</v>
      </c>
      <c r="G4821" s="9" t="str" cm="1">
        <f t="array" ref="G4821">IF(LEN(F4821)=4,"1-"&amp;LEFT(F4821,2)&amp;"-"&amp;RIGHT(F4821,2),IF(AND(F4821="",B4821&lt;&gt;""),FindJISCoordinate(B4821),"No Code"))</f>
        <v>1-67-43</v>
      </c>
      <c r="H4821" s="3">
        <f t="shared" si="381"/>
        <v>31291</v>
      </c>
      <c r="I4821" s="3" t="str">
        <f t="shared" si="383"/>
        <v>U+7A3B</v>
      </c>
      <c r="J4821" s="3" t="str">
        <f t="shared" si="384"/>
        <v>稻</v>
      </c>
      <c r="K4821" s="3" t="b">
        <f t="shared" si="382"/>
        <v>1</v>
      </c>
    </row>
    <row r="4822" spans="2:11" x14ac:dyDescent="0.4">
      <c r="B4822" s="2" t="str" cm="1">
        <f t="array" ref="B4822">INDEX(JIS一覧!$A$1:$CQ$95, VALUE(LEFT(F4822, 2))+1, VALUE(RIGHT(F4822, 2))+1)</f>
        <v>綯</v>
      </c>
      <c r="E4822" s="1">
        <f t="shared" si="380"/>
        <v>502</v>
      </c>
      <c r="F4822" s="7">
        <v>6935</v>
      </c>
      <c r="G4822" s="9" t="str" cm="1">
        <f t="array" ref="G4822">IF(LEN(F4822)=4,"1-"&amp;LEFT(F4822,2)&amp;"-"&amp;RIGHT(F4822,2),IF(AND(F4822="",B4822&lt;&gt;""),FindJISCoordinate(B4822),"No Code"))</f>
        <v>1-69-35</v>
      </c>
      <c r="H4822" s="3">
        <f t="shared" si="381"/>
        <v>32175</v>
      </c>
      <c r="I4822" s="3" t="str">
        <f t="shared" si="383"/>
        <v>U+7DAF</v>
      </c>
      <c r="J4822" s="3" t="str">
        <f t="shared" si="384"/>
        <v>綯</v>
      </c>
      <c r="K4822" s="3" t="b">
        <f t="shared" si="382"/>
        <v>1</v>
      </c>
    </row>
    <row r="4823" spans="2:11" x14ac:dyDescent="0.4">
      <c r="B4823" s="2" t="str" cm="1">
        <f t="array" ref="B4823">INDEX(JIS一覧!$A$1:$CQ$95, VALUE(LEFT(F4823, 2))+1, VALUE(RIGHT(F4823, 2))+1)</f>
        <v>骰</v>
      </c>
      <c r="E4823" s="1">
        <f t="shared" si="380"/>
        <v>502</v>
      </c>
      <c r="F4823" s="7">
        <v>8177</v>
      </c>
      <c r="G4823" s="9" t="str" cm="1">
        <f t="array" ref="G4823">IF(LEN(F4823)=4,"1-"&amp;LEFT(F4823,2)&amp;"-"&amp;RIGHT(F4823,2),IF(AND(F4823="",B4823&lt;&gt;""),FindJISCoordinate(B4823),"No Code"))</f>
        <v>1-81-77</v>
      </c>
      <c r="H4823" s="3">
        <f t="shared" si="381"/>
        <v>39600</v>
      </c>
      <c r="I4823" s="3" t="str">
        <f t="shared" si="383"/>
        <v>U+9AB0</v>
      </c>
      <c r="J4823" s="3" t="str">
        <f t="shared" si="384"/>
        <v>骰</v>
      </c>
      <c r="K4823" s="3" t="b">
        <f t="shared" si="382"/>
        <v>1</v>
      </c>
    </row>
    <row r="4824" spans="2:11" x14ac:dyDescent="0.4">
      <c r="B4824" s="2" t="str" cm="1">
        <f t="array" ref="B4824">INDEX(JIS一覧!$A$1:$CQ$95, VALUE(LEFT(F4824, 2))+1, VALUE(RIGHT(F4824, 2))+1)</f>
        <v>嶝</v>
      </c>
      <c r="E4824" s="1">
        <f t="shared" si="380"/>
        <v>502</v>
      </c>
      <c r="F4824" s="7">
        <v>5451</v>
      </c>
      <c r="G4824" s="9" t="str" cm="1">
        <f t="array" ref="G4824">IF(LEN(F4824)=4,"1-"&amp;LEFT(F4824,2)&amp;"-"&amp;RIGHT(F4824,2),IF(AND(F4824="",B4824&lt;&gt;""),FindJISCoordinate(B4824),"No Code"))</f>
        <v>1-54-51</v>
      </c>
      <c r="H4824" s="3">
        <f t="shared" si="381"/>
        <v>23965</v>
      </c>
      <c r="I4824" s="3" t="str">
        <f t="shared" si="383"/>
        <v>U+5D9D</v>
      </c>
      <c r="J4824" s="3" t="str">
        <f t="shared" si="384"/>
        <v>嶝</v>
      </c>
      <c r="K4824" s="3" t="b">
        <f t="shared" si="382"/>
        <v>1</v>
      </c>
    </row>
    <row r="4825" spans="2:11" x14ac:dyDescent="0.4">
      <c r="B4825" s="2" t="str" cm="1">
        <f t="array" ref="B4825">INDEX(JIS一覧!$A$1:$CQ$95, VALUE(LEFT(F4825, 2))+1, VALUE(RIGHT(F4825, 2))+1)</f>
        <v>幢</v>
      </c>
      <c r="E4825" s="1">
        <f t="shared" si="380"/>
        <v>502</v>
      </c>
      <c r="F4825" s="7">
        <v>5481</v>
      </c>
      <c r="G4825" s="9" t="str" cm="1">
        <f t="array" ref="G4825">IF(LEN(F4825)=4,"1-"&amp;LEFT(F4825,2)&amp;"-"&amp;RIGHT(F4825,2),IF(AND(F4825="",B4825&lt;&gt;""),FindJISCoordinate(B4825),"No Code"))</f>
        <v>1-54-81</v>
      </c>
      <c r="H4825" s="3">
        <f t="shared" si="381"/>
        <v>24162</v>
      </c>
      <c r="I4825" s="3" t="str">
        <f t="shared" si="383"/>
        <v>U+5E62</v>
      </c>
      <c r="J4825" s="3" t="str">
        <f t="shared" si="384"/>
        <v>幢</v>
      </c>
      <c r="K4825" s="3" t="b">
        <f t="shared" si="382"/>
        <v>1</v>
      </c>
    </row>
    <row r="4826" spans="2:11" x14ac:dyDescent="0.4">
      <c r="B4826" s="2" t="str" cm="1">
        <f t="array" ref="B4826">INDEX(JIS一覧!$A$1:$CQ$95, VALUE(LEFT(F4826, 2))+1, VALUE(RIGHT(F4826, 2))+1)</f>
        <v>撞</v>
      </c>
      <c r="E4826" s="1">
        <f t="shared" si="380"/>
        <v>502</v>
      </c>
      <c r="F4826" s="7">
        <v>3821</v>
      </c>
      <c r="G4826" s="9" t="str" cm="1">
        <f t="array" ref="G4826">IF(LEN(F4826)=4,"1-"&amp;LEFT(F4826,2)&amp;"-"&amp;RIGHT(F4826,2),IF(AND(F4826="",B4826&lt;&gt;""),FindJISCoordinate(B4826),"No Code"))</f>
        <v>1-38-21</v>
      </c>
      <c r="H4826" s="3">
        <f t="shared" si="381"/>
        <v>25758</v>
      </c>
      <c r="I4826" s="3" t="str">
        <f t="shared" si="383"/>
        <v>U+649E</v>
      </c>
      <c r="J4826" s="3" t="str">
        <f t="shared" si="384"/>
        <v>撞</v>
      </c>
      <c r="K4826" s="3" t="b">
        <f t="shared" si="382"/>
        <v>1</v>
      </c>
    </row>
    <row r="4827" spans="2:11" x14ac:dyDescent="0.4">
      <c r="B4827" s="2" t="str" cm="1">
        <f t="array" ref="B4827">INDEX(JIS一覧!$A$1:$CQ$95, VALUE(LEFT(F4827, 2))+1, VALUE(RIGHT(F4827, 2))+1)</f>
        <v>樋</v>
      </c>
      <c r="E4827" s="1">
        <f t="shared" si="380"/>
        <v>502</v>
      </c>
      <c r="F4827" s="7">
        <v>4085</v>
      </c>
      <c r="G4827" s="9" t="str" cm="1">
        <f t="array" ref="G4827">IF(LEN(F4827)=4,"1-"&amp;LEFT(F4827,2)&amp;"-"&amp;RIGHT(F4827,2),IF(AND(F4827="",B4827&lt;&gt;""),FindJISCoordinate(B4827),"No Code"))</f>
        <v>1-40-85</v>
      </c>
      <c r="H4827" s="3">
        <f t="shared" si="381"/>
        <v>27147</v>
      </c>
      <c r="I4827" s="3" t="str">
        <f t="shared" si="383"/>
        <v>U+6A0B</v>
      </c>
      <c r="J4827" s="3" t="str">
        <f t="shared" si="384"/>
        <v>樋</v>
      </c>
      <c r="K4827" s="3" t="b">
        <f t="shared" si="382"/>
        <v>1</v>
      </c>
    </row>
    <row r="4828" spans="2:11" x14ac:dyDescent="0.4">
      <c r="B4828" s="2"/>
      <c r="C4828" t="s">
        <v>12270</v>
      </c>
      <c r="E4828" s="1">
        <f t="shared" si="380"/>
        <v>502</v>
      </c>
      <c r="G4828" s="9" t="str" cm="1">
        <f t="array" ref="G4828">IF(LEN(F4828)=4,"1-"&amp;LEFT(F4828,2)&amp;"-"&amp;RIGHT(F4828,2),IF(AND(F4828="",B4828&lt;&gt;""),FindJISCoordinate(B4828),"No Code"))</f>
        <v>No Code</v>
      </c>
      <c r="H4828" s="3" t="str">
        <f t="shared" si="381"/>
        <v/>
      </c>
      <c r="I4828" s="3" t="str">
        <f t="shared" si="383"/>
        <v/>
      </c>
      <c r="J4828" s="3" t="str">
        <f t="shared" si="384"/>
        <v/>
      </c>
      <c r="K4828" s="3" t="b">
        <f t="shared" si="382"/>
        <v>1</v>
      </c>
    </row>
    <row r="4829" spans="2:11" x14ac:dyDescent="0.4">
      <c r="B4829" s="2"/>
      <c r="C4829" t="s">
        <v>12271</v>
      </c>
      <c r="E4829" s="1">
        <f t="shared" si="380"/>
        <v>502</v>
      </c>
      <c r="G4829" s="9" t="str" cm="1">
        <f t="array" ref="G4829">IF(LEN(F4829)=4,"1-"&amp;LEFT(F4829,2)&amp;"-"&amp;RIGHT(F4829,2),IF(AND(F4829="",B4829&lt;&gt;""),FindJISCoordinate(B4829),"No Code"))</f>
        <v>No Code</v>
      </c>
      <c r="H4829" s="3" t="str">
        <f t="shared" si="381"/>
        <v/>
      </c>
      <c r="I4829" s="3" t="str">
        <f t="shared" si="383"/>
        <v/>
      </c>
      <c r="J4829" s="3" t="str">
        <f t="shared" si="384"/>
        <v/>
      </c>
      <c r="K4829" s="3" t="b">
        <f t="shared" si="382"/>
        <v>1</v>
      </c>
    </row>
    <row r="4830" spans="2:11" x14ac:dyDescent="0.4">
      <c r="B4830" s="2" t="str" cm="1">
        <f t="array" ref="B4830">INDEX(JIS一覧!$A$1:$CQ$95, VALUE(LEFT(F4830, 2))+1, VALUE(RIGHT(F4830, 2))+1)</f>
        <v>滕</v>
      </c>
      <c r="E4830" s="1">
        <f t="shared" si="380"/>
        <v>502</v>
      </c>
      <c r="F4830" s="7">
        <v>6278</v>
      </c>
      <c r="G4830" s="9" t="str" cm="1">
        <f t="array" ref="G4830">IF(LEN(F4830)=4,"1-"&amp;LEFT(F4830,2)&amp;"-"&amp;RIGHT(F4830,2),IF(AND(F4830="",B4830&lt;&gt;""),FindJISCoordinate(B4830),"No Code"))</f>
        <v>1-62-78</v>
      </c>
      <c r="H4830" s="3">
        <f t="shared" si="381"/>
        <v>28373</v>
      </c>
      <c r="I4830" s="3" t="str">
        <f t="shared" si="383"/>
        <v>U+6ED5</v>
      </c>
      <c r="J4830" s="3" t="str">
        <f t="shared" si="384"/>
        <v>滕</v>
      </c>
      <c r="K4830" s="3" t="b">
        <f t="shared" si="382"/>
        <v>1</v>
      </c>
    </row>
    <row r="4831" spans="2:11" x14ac:dyDescent="0.4">
      <c r="B4831" s="2" t="str" cm="1">
        <f t="array" ref="B4831">INDEX(JIS一覧!$A$1:$CQ$95, VALUE(LEFT(F4831, 2))+1, VALUE(RIGHT(F4831, 2))+1)</f>
        <v>蕩</v>
      </c>
      <c r="E4831" s="1">
        <f t="shared" si="380"/>
        <v>502</v>
      </c>
      <c r="F4831" s="7">
        <v>3802</v>
      </c>
      <c r="G4831" s="9" t="str" cm="1">
        <f t="array" ref="G4831">IF(LEN(F4831)=4,"1-"&amp;LEFT(F4831,2)&amp;"-"&amp;RIGHT(F4831,2),IF(AND(F4831="",B4831&lt;&gt;""),FindJISCoordinate(B4831),"No Code"))</f>
        <v>1-38-02</v>
      </c>
      <c r="H4831" s="3">
        <f t="shared" si="381"/>
        <v>34153</v>
      </c>
      <c r="I4831" s="3" t="str">
        <f t="shared" si="383"/>
        <v>U+8569</v>
      </c>
      <c r="J4831" s="3" t="str">
        <f t="shared" si="384"/>
        <v>蕩</v>
      </c>
      <c r="K4831" s="3" t="b">
        <f t="shared" si="382"/>
        <v>1</v>
      </c>
    </row>
    <row r="4832" spans="2:11" x14ac:dyDescent="0.4">
      <c r="B4832" s="2" t="str" cm="1">
        <f t="array" ref="B4832">INDEX(JIS一覧!$A$1:$CQ$95, VALUE(LEFT(F4832, 2))+1, VALUE(RIGHT(F4832, 2))+1)</f>
        <v>踏</v>
      </c>
      <c r="E4832" s="1">
        <f t="shared" si="380"/>
        <v>502</v>
      </c>
      <c r="F4832" s="7">
        <v>3807</v>
      </c>
      <c r="G4832" s="9" t="str" cm="1">
        <f t="array" ref="G4832">IF(LEN(F4832)=4,"1-"&amp;LEFT(F4832,2)&amp;"-"&amp;RIGHT(F4832,2),IF(AND(F4832="",B4832&lt;&gt;""),FindJISCoordinate(B4832),"No Code"))</f>
        <v>1-38-07</v>
      </c>
      <c r="H4832" s="3">
        <f t="shared" si="381"/>
        <v>36367</v>
      </c>
      <c r="I4832" s="3" t="str">
        <f t="shared" si="383"/>
        <v>U+8E0F</v>
      </c>
      <c r="J4832" s="3" t="str">
        <f t="shared" si="384"/>
        <v>踏</v>
      </c>
      <c r="K4832" s="3" t="b">
        <f t="shared" si="382"/>
        <v>1</v>
      </c>
    </row>
    <row r="4833" spans="2:11" x14ac:dyDescent="0.4">
      <c r="B4833" s="2" t="str" cm="1">
        <f t="array" ref="B4833">INDEX(JIS一覧!$A$1:$CQ$95, VALUE(LEFT(F4833, 2))+1, VALUE(RIGHT(F4833, 2))+1)</f>
        <v>鬧</v>
      </c>
      <c r="E4833" s="1">
        <f t="shared" si="380"/>
        <v>502</v>
      </c>
      <c r="F4833" s="7">
        <v>8209</v>
      </c>
      <c r="G4833" s="9" t="str" cm="1">
        <f t="array" ref="G4833">IF(LEN(F4833)=4,"1-"&amp;LEFT(F4833,2)&amp;"-"&amp;RIGHT(F4833,2),IF(AND(F4833="",B4833&lt;&gt;""),FindJISCoordinate(B4833),"No Code"))</f>
        <v>1-82-09</v>
      </c>
      <c r="H4833" s="3">
        <f t="shared" si="381"/>
        <v>39719</v>
      </c>
      <c r="I4833" s="3" t="str">
        <f t="shared" si="383"/>
        <v>U+9B27</v>
      </c>
      <c r="J4833" s="3" t="str">
        <f t="shared" si="384"/>
        <v>鬧</v>
      </c>
      <c r="K4833" s="3" t="b">
        <f t="shared" si="382"/>
        <v>1</v>
      </c>
    </row>
    <row r="4834" spans="2:11" x14ac:dyDescent="0.4">
      <c r="B4834" s="2" t="str" cm="1">
        <f t="array" ref="B4834">INDEX(JIS一覧!$A$1:$CQ$95, VALUE(LEFT(F4834, 2))+1, VALUE(RIGHT(F4834, 2))+1)</f>
        <v>閙</v>
      </c>
      <c r="C4834" t="s">
        <v>12272</v>
      </c>
      <c r="E4834" s="1">
        <f t="shared" si="380"/>
        <v>502</v>
      </c>
      <c r="F4834" s="7">
        <v>7963</v>
      </c>
      <c r="G4834" s="9" t="str" cm="1">
        <f t="array" ref="G4834">IF(LEN(F4834)=4,"1-"&amp;LEFT(F4834,2)&amp;"-"&amp;RIGHT(F4834,2),IF(AND(F4834="",B4834&lt;&gt;""),FindJISCoordinate(B4834),"No Code"))</f>
        <v>1-79-63</v>
      </c>
      <c r="H4834" s="3">
        <f t="shared" si="381"/>
        <v>38297</v>
      </c>
      <c r="I4834" s="3" t="str">
        <f t="shared" si="383"/>
        <v>U+9599</v>
      </c>
      <c r="J4834" s="3" t="str">
        <f t="shared" si="384"/>
        <v>閙</v>
      </c>
      <c r="K4834" s="3" t="b">
        <f t="shared" si="382"/>
        <v>1</v>
      </c>
    </row>
    <row r="4835" spans="2:11" x14ac:dyDescent="0.4">
      <c r="B4835" s="2" t="str" cm="1">
        <f t="array" ref="B4835">INDEX(JIS一覧!$A$1:$CQ$95, VALUE(LEFT(F4835, 2))+1, VALUE(RIGHT(F4835, 2))+1)</f>
        <v>橙</v>
      </c>
      <c r="E4835" s="1">
        <f t="shared" si="380"/>
        <v>502</v>
      </c>
      <c r="F4835" s="7">
        <v>6084</v>
      </c>
      <c r="G4835" s="9" t="str" cm="1">
        <f t="array" ref="G4835">IF(LEN(F4835)=4,"1-"&amp;LEFT(F4835,2)&amp;"-"&amp;RIGHT(F4835,2),IF(AND(F4835="",B4835&lt;&gt;""),FindJISCoordinate(B4835),"No Code"))</f>
        <v>1-60-84</v>
      </c>
      <c r="H4835" s="3">
        <f t="shared" si="381"/>
        <v>27225</v>
      </c>
      <c r="I4835" s="3" t="str">
        <f t="shared" si="383"/>
        <v>U+6A59</v>
      </c>
      <c r="J4835" s="3" t="str">
        <f t="shared" si="384"/>
        <v>橙</v>
      </c>
      <c r="K4835" s="3" t="b">
        <f t="shared" si="382"/>
        <v>1</v>
      </c>
    </row>
    <row r="4836" spans="2:11" x14ac:dyDescent="0.4">
      <c r="B4836" s="2" t="str" cm="1">
        <f t="array" ref="B4836">INDEX(JIS一覧!$A$1:$CQ$95, VALUE(LEFT(F4836, 2))+1, VALUE(RIGHT(F4836, 2))+1)</f>
        <v>橦</v>
      </c>
      <c r="E4836" s="1">
        <f t="shared" si="380"/>
        <v>502</v>
      </c>
      <c r="F4836" s="7">
        <v>6085</v>
      </c>
      <c r="G4836" s="9" t="str" cm="1">
        <f t="array" ref="G4836">IF(LEN(F4836)=4,"1-"&amp;LEFT(F4836,2)&amp;"-"&amp;RIGHT(F4836,2),IF(AND(F4836="",B4836&lt;&gt;""),FindJISCoordinate(B4836),"No Code"))</f>
        <v>1-60-85</v>
      </c>
      <c r="H4836" s="3">
        <f t="shared" si="381"/>
        <v>27238</v>
      </c>
      <c r="I4836" s="3" t="str">
        <f t="shared" si="383"/>
        <v>U+6A66</v>
      </c>
      <c r="J4836" s="3" t="str">
        <f t="shared" si="384"/>
        <v>橦</v>
      </c>
      <c r="K4836" s="3" t="b">
        <f t="shared" si="382"/>
        <v>1</v>
      </c>
    </row>
    <row r="4837" spans="2:11" x14ac:dyDescent="0.4">
      <c r="B4837" s="2" t="str" cm="1">
        <f t="array" ref="B4837">INDEX(JIS一覧!$A$1:$CQ$95, VALUE(LEFT(F4837, 2))+1, VALUE(RIGHT(F4837, 2))+1)</f>
        <v>糖</v>
      </c>
      <c r="E4837" s="1">
        <f t="shared" si="380"/>
        <v>502</v>
      </c>
      <c r="F4837" s="7">
        <v>3792</v>
      </c>
      <c r="G4837" s="9" t="str" cm="1">
        <f t="array" ref="G4837">IF(LEN(F4837)=4,"1-"&amp;LEFT(F4837,2)&amp;"-"&amp;RIGHT(F4837,2),IF(AND(F4837="",B4837&lt;&gt;""),FindJISCoordinate(B4837),"No Code"))</f>
        <v>1-37-92</v>
      </c>
      <c r="H4837" s="3">
        <f t="shared" si="381"/>
        <v>31958</v>
      </c>
      <c r="I4837" s="3" t="str">
        <f t="shared" si="383"/>
        <v>U+7CD6</v>
      </c>
      <c r="J4837" s="3" t="str">
        <f t="shared" si="384"/>
        <v>糖</v>
      </c>
      <c r="K4837" s="3" t="b">
        <f t="shared" si="382"/>
        <v>1</v>
      </c>
    </row>
    <row r="4838" spans="2:11" x14ac:dyDescent="0.4">
      <c r="B4838" s="2"/>
      <c r="C4838" t="s">
        <v>12273</v>
      </c>
      <c r="E4838" s="1">
        <f t="shared" si="380"/>
        <v>502</v>
      </c>
      <c r="G4838" s="9" t="str" cm="1">
        <f t="array" ref="G4838">IF(LEN(F4838)=4,"1-"&amp;LEFT(F4838,2)&amp;"-"&amp;RIGHT(F4838,2),IF(AND(F4838="",B4838&lt;&gt;""),FindJISCoordinate(B4838),"No Code"))</f>
        <v>No Code</v>
      </c>
      <c r="H4838" s="3" t="str">
        <f t="shared" si="381"/>
        <v/>
      </c>
      <c r="I4838" s="3" t="str">
        <f t="shared" si="383"/>
        <v/>
      </c>
      <c r="J4838" s="3" t="str">
        <f t="shared" si="384"/>
        <v/>
      </c>
      <c r="K4838" s="3" t="b">
        <f t="shared" si="382"/>
        <v>1</v>
      </c>
    </row>
    <row r="4839" spans="2:11" x14ac:dyDescent="0.4">
      <c r="B4839" s="2" t="str" cm="1">
        <f t="array" ref="B4839">INDEX(JIS一覧!$A$1:$CQ$95, VALUE(LEFT(F4839, 2))+1, VALUE(RIGHT(F4839, 2))+1)</f>
        <v>縢</v>
      </c>
      <c r="E4839" s="1">
        <f t="shared" si="380"/>
        <v>502</v>
      </c>
      <c r="F4839" s="7">
        <v>6956</v>
      </c>
      <c r="G4839" s="9" t="str" cm="1">
        <f t="array" ref="G4839">IF(LEN(F4839)=4,"1-"&amp;LEFT(F4839,2)&amp;"-"&amp;RIGHT(F4839,2),IF(AND(F4839="",B4839&lt;&gt;""),FindJISCoordinate(B4839),"No Code"))</f>
        <v>1-69-56</v>
      </c>
      <c r="H4839" s="3">
        <f t="shared" si="381"/>
        <v>32290</v>
      </c>
      <c r="I4839" s="3" t="str">
        <f t="shared" si="383"/>
        <v>U+7E22</v>
      </c>
      <c r="J4839" s="3" t="str">
        <f t="shared" si="384"/>
        <v>縢</v>
      </c>
      <c r="K4839" s="3" t="b">
        <f t="shared" si="382"/>
        <v>1</v>
      </c>
    </row>
    <row r="4840" spans="2:11" x14ac:dyDescent="0.4">
      <c r="B4840" s="2"/>
      <c r="C4840" t="s">
        <v>12274</v>
      </c>
      <c r="E4840" s="1">
        <f t="shared" si="380"/>
        <v>502</v>
      </c>
      <c r="G4840" s="9" t="str" cm="1">
        <f t="array" ref="G4840">IF(LEN(F4840)=4,"1-"&amp;LEFT(F4840,2)&amp;"-"&amp;RIGHT(F4840,2),IF(AND(F4840="",B4840&lt;&gt;""),FindJISCoordinate(B4840),"No Code"))</f>
        <v>No Code</v>
      </c>
      <c r="H4840" s="3" t="str">
        <f t="shared" si="381"/>
        <v/>
      </c>
      <c r="I4840" s="3" t="str">
        <f t="shared" si="383"/>
        <v/>
      </c>
      <c r="J4840" s="3" t="str">
        <f t="shared" si="384"/>
        <v/>
      </c>
      <c r="K4840" s="3" t="b">
        <f t="shared" si="382"/>
        <v>1</v>
      </c>
    </row>
    <row r="4841" spans="2:11" x14ac:dyDescent="0.4">
      <c r="B4841" s="2" t="str" cm="1">
        <f t="array" ref="B4841">INDEX(JIS一覧!$A$1:$CQ$95, VALUE(LEFT(F4841, 2))+1, VALUE(RIGHT(F4841, 2))+1)</f>
        <v>頭</v>
      </c>
      <c r="E4841" s="1">
        <f t="shared" si="380"/>
        <v>502</v>
      </c>
      <c r="F4841" s="7">
        <v>3812</v>
      </c>
      <c r="G4841" s="9" t="str" cm="1">
        <f t="array" ref="G4841">IF(LEN(F4841)=4,"1-"&amp;LEFT(F4841,2)&amp;"-"&amp;RIGHT(F4841,2),IF(AND(F4841="",B4841&lt;&gt;""),FindJISCoordinate(B4841),"No Code"))</f>
        <v>1-38-12</v>
      </c>
      <c r="H4841" s="3">
        <f t="shared" si="381"/>
        <v>38957</v>
      </c>
      <c r="I4841" s="3" t="str">
        <f t="shared" si="383"/>
        <v>U+982D</v>
      </c>
      <c r="J4841" s="3" t="str">
        <f t="shared" si="384"/>
        <v>頭</v>
      </c>
      <c r="K4841" s="3" t="b">
        <f t="shared" si="382"/>
        <v>1</v>
      </c>
    </row>
    <row r="4842" spans="2:11" x14ac:dyDescent="0.4">
      <c r="B4842" s="2" t="str" cm="1">
        <f t="array" ref="B4842">INDEX(JIS一覧!$A$1:$CQ$95, VALUE(LEFT(F4842, 2))+1, VALUE(RIGHT(F4842, 2))+1)</f>
        <v>擣</v>
      </c>
      <c r="E4842" s="1">
        <f t="shared" si="380"/>
        <v>502</v>
      </c>
      <c r="F4842" s="7">
        <v>5814</v>
      </c>
      <c r="G4842" s="9" t="str" cm="1">
        <f t="array" ref="G4842">IF(LEN(F4842)=4,"1-"&amp;LEFT(F4842,2)&amp;"-"&amp;RIGHT(F4842,2),IF(AND(F4842="",B4842&lt;&gt;""),FindJISCoordinate(B4842),"No Code"))</f>
        <v>1-58-14</v>
      </c>
      <c r="H4842" s="3">
        <f t="shared" si="381"/>
        <v>25827</v>
      </c>
      <c r="I4842" s="3" t="str">
        <f t="shared" si="383"/>
        <v>U+64E3</v>
      </c>
      <c r="J4842" s="3" t="str">
        <f t="shared" si="384"/>
        <v>擣</v>
      </c>
      <c r="K4842" s="3" t="b">
        <f t="shared" si="382"/>
        <v>1</v>
      </c>
    </row>
    <row r="4843" spans="2:11" x14ac:dyDescent="0.4">
      <c r="B4843" s="2" t="str" cm="1">
        <f t="array" ref="B4843">INDEX(JIS一覧!$A$1:$CQ$95, VALUE(LEFT(F4843, 2))+1, VALUE(RIGHT(F4843, 2))+1)</f>
        <v>檔</v>
      </c>
      <c r="E4843" s="1">
        <f t="shared" si="380"/>
        <v>502</v>
      </c>
      <c r="F4843" s="7">
        <v>8620</v>
      </c>
      <c r="G4843" s="9" t="str" cm="1">
        <f t="array" ref="G4843">IF(LEN(F4843)=4,"1-"&amp;LEFT(F4843,2)&amp;"-"&amp;RIGHT(F4843,2),IF(AND(F4843="",B4843&lt;&gt;""),FindJISCoordinate(B4843),"No Code"))</f>
        <v>1-86-20</v>
      </c>
      <c r="H4843" s="3">
        <f t="shared" si="381"/>
        <v>27284</v>
      </c>
      <c r="I4843" s="3" t="str">
        <f t="shared" si="383"/>
        <v>U+6A94</v>
      </c>
      <c r="J4843" s="3" t="str">
        <f t="shared" si="384"/>
        <v>檔</v>
      </c>
      <c r="K4843" s="3" t="b">
        <f t="shared" si="382"/>
        <v>1</v>
      </c>
    </row>
    <row r="4844" spans="2:11" x14ac:dyDescent="0.4">
      <c r="B4844" s="2" t="str" cm="1">
        <f t="array" ref="B4844">INDEX(JIS一覧!$A$1:$CQ$95, VALUE(LEFT(F4844, 2))+1, VALUE(RIGHT(F4844, 2))+1)</f>
        <v>濤</v>
      </c>
      <c r="E4844" s="1">
        <f t="shared" si="380"/>
        <v>502</v>
      </c>
      <c r="F4844" s="7">
        <v>6225</v>
      </c>
      <c r="G4844" s="9" t="str" cm="1">
        <f t="array" ref="G4844">IF(LEN(F4844)=4,"1-"&amp;LEFT(F4844,2)&amp;"-"&amp;RIGHT(F4844,2),IF(AND(F4844="",B4844&lt;&gt;""),FindJISCoordinate(B4844),"No Code"))</f>
        <v>1-62-25</v>
      </c>
      <c r="H4844" s="3">
        <f t="shared" si="381"/>
        <v>28644</v>
      </c>
      <c r="I4844" s="3" t="str">
        <f t="shared" si="383"/>
        <v>U+6FE4</v>
      </c>
      <c r="J4844" s="3" t="str">
        <f t="shared" si="384"/>
        <v>濤</v>
      </c>
      <c r="K4844" s="3" t="b">
        <f t="shared" si="382"/>
        <v>1</v>
      </c>
    </row>
    <row r="4845" spans="2:11" x14ac:dyDescent="0.4">
      <c r="B4845" s="2" t="str" cm="1">
        <f t="array" ref="B4845">INDEX(JIS一覧!$A$1:$CQ$95, VALUE(LEFT(F4845, 2))+1, VALUE(RIGHT(F4845, 2))+1)</f>
        <v>涛</v>
      </c>
      <c r="C4845" t="s">
        <v>12276</v>
      </c>
      <c r="E4845" s="1">
        <f t="shared" si="380"/>
        <v>502</v>
      </c>
      <c r="F4845" s="7">
        <v>3783</v>
      </c>
      <c r="G4845" s="9" t="str" cm="1">
        <f t="array" ref="G4845">IF(LEN(F4845)=4,"1-"&amp;LEFT(F4845,2)&amp;"-"&amp;RIGHT(F4845,2),IF(AND(F4845="",B4845&lt;&gt;""),FindJISCoordinate(B4845),"No Code"))</f>
        <v>1-37-83</v>
      </c>
      <c r="H4845" s="3">
        <f t="shared" si="381"/>
        <v>28059</v>
      </c>
      <c r="I4845" s="3" t="str">
        <f t="shared" si="383"/>
        <v>U+6D9B</v>
      </c>
      <c r="J4845" s="3" t="str">
        <f t="shared" si="384"/>
        <v>涛</v>
      </c>
      <c r="K4845" s="3" t="b">
        <f t="shared" si="382"/>
        <v>1</v>
      </c>
    </row>
    <row r="4846" spans="2:11" x14ac:dyDescent="0.4">
      <c r="B4846" s="2" t="str" cm="1">
        <f t="array" ref="B4846">INDEX(JIS一覧!$A$1:$CQ$95, VALUE(LEFT(F4846, 2))+1, VALUE(RIGHT(F4846, 2))+1)</f>
        <v>盪</v>
      </c>
      <c r="E4846" s="1">
        <f t="shared" si="380"/>
        <v>502</v>
      </c>
      <c r="F4846" s="7">
        <v>6627</v>
      </c>
      <c r="G4846" s="9" t="str" cm="1">
        <f t="array" ref="G4846">IF(LEN(F4846)=4,"1-"&amp;LEFT(F4846,2)&amp;"-"&amp;RIGHT(F4846,2),IF(AND(F4846="",B4846&lt;&gt;""),FindJISCoordinate(B4846),"No Code"))</f>
        <v>1-66-27</v>
      </c>
      <c r="H4846" s="3">
        <f t="shared" si="381"/>
        <v>30442</v>
      </c>
      <c r="I4846" s="3" t="str">
        <f t="shared" si="383"/>
        <v>U+76EA</v>
      </c>
      <c r="J4846" s="3" t="str">
        <f t="shared" si="384"/>
        <v>盪</v>
      </c>
      <c r="K4846" s="3" t="b">
        <f t="shared" si="382"/>
        <v>1</v>
      </c>
    </row>
    <row r="4847" spans="2:11" x14ac:dyDescent="0.4">
      <c r="B4847" s="2" t="str" cm="1">
        <f t="array" ref="B4847">INDEX(JIS一覧!$A$1:$CQ$95, VALUE(LEFT(F4847, 2))+1, VALUE(RIGHT(F4847, 2))+1)</f>
        <v>蘯</v>
      </c>
      <c r="C4847" t="s">
        <v>12275</v>
      </c>
      <c r="E4847" s="1">
        <f t="shared" si="380"/>
        <v>502</v>
      </c>
      <c r="F4847" s="7">
        <v>6628</v>
      </c>
      <c r="G4847" s="9" t="str" cm="1">
        <f t="array" ref="G4847">IF(LEN(F4847)=4,"1-"&amp;LEFT(F4847,2)&amp;"-"&amp;RIGHT(F4847,2),IF(AND(F4847="",B4847&lt;&gt;""),FindJISCoordinate(B4847),"No Code"))</f>
        <v>1-66-28</v>
      </c>
      <c r="H4847" s="3">
        <f t="shared" si="381"/>
        <v>34351</v>
      </c>
      <c r="I4847" s="3" t="str">
        <f t="shared" si="383"/>
        <v>U+862F</v>
      </c>
      <c r="J4847" s="3" t="str">
        <f t="shared" si="384"/>
        <v>蘯</v>
      </c>
      <c r="K4847" s="3" t="b">
        <f t="shared" si="382"/>
        <v>1</v>
      </c>
    </row>
    <row r="4848" spans="2:11" x14ac:dyDescent="0.4">
      <c r="B4848" s="2" t="str" cm="1">
        <f t="array" ref="B4848">INDEX(JIS一覧!$A$1:$CQ$95, VALUE(LEFT(F4848, 2))+1, VALUE(RIGHT(F4848, 2))+1)</f>
        <v>磴</v>
      </c>
      <c r="E4848" s="1">
        <f t="shared" si="380"/>
        <v>502</v>
      </c>
      <c r="F4848" s="7">
        <v>6704</v>
      </c>
      <c r="G4848" s="9" t="str" cm="1">
        <f t="array" ref="G4848">IF(LEN(F4848)=4,"1-"&amp;LEFT(F4848,2)&amp;"-"&amp;RIGHT(F4848,2),IF(AND(F4848="",B4848&lt;&gt;""),FindJISCoordinate(B4848),"No Code"))</f>
        <v>1-67-04</v>
      </c>
      <c r="H4848" s="3">
        <f t="shared" si="381"/>
        <v>30964</v>
      </c>
      <c r="I4848" s="3" t="str">
        <f t="shared" si="383"/>
        <v>U+78F4</v>
      </c>
      <c r="J4848" s="3" t="str">
        <f t="shared" si="384"/>
        <v>磴</v>
      </c>
      <c r="K4848" s="3" t="b">
        <f t="shared" si="382"/>
        <v>1</v>
      </c>
    </row>
    <row r="4849" spans="2:11" x14ac:dyDescent="0.4">
      <c r="B4849" s="2" t="str" cm="1">
        <f t="array" ref="B4849">INDEX(JIS一覧!$A$1:$CQ$95, VALUE(LEFT(F4849, 2))+1, VALUE(RIGHT(F4849, 2))+1)</f>
        <v>螳</v>
      </c>
      <c r="E4849" s="1">
        <f t="shared" si="380"/>
        <v>502</v>
      </c>
      <c r="F4849" s="7">
        <v>7416</v>
      </c>
      <c r="G4849" s="9" t="str" cm="1">
        <f t="array" ref="G4849">IF(LEN(F4849)=4,"1-"&amp;LEFT(F4849,2)&amp;"-"&amp;RIGHT(F4849,2),IF(AND(F4849="",B4849&lt;&gt;""),FindJISCoordinate(B4849),"No Code"))</f>
        <v>1-74-16</v>
      </c>
      <c r="H4849" s="3">
        <f t="shared" si="381"/>
        <v>34739</v>
      </c>
      <c r="I4849" s="3" t="str">
        <f t="shared" si="383"/>
        <v>U+87B3</v>
      </c>
      <c r="J4849" s="3" t="str">
        <f t="shared" si="384"/>
        <v>螳</v>
      </c>
      <c r="K4849" s="3" t="b">
        <f t="shared" si="382"/>
        <v>1</v>
      </c>
    </row>
    <row r="4850" spans="2:11" x14ac:dyDescent="0.4">
      <c r="B4850" s="2" t="str" cm="1">
        <f t="array" ref="B4850">INDEX(JIS一覧!$A$1:$CQ$95, VALUE(LEFT(F4850, 2))+1, VALUE(RIGHT(F4850, 2))+1)</f>
        <v>謄</v>
      </c>
      <c r="E4850" s="1">
        <f t="shared" si="380"/>
        <v>502</v>
      </c>
      <c r="F4850" s="7">
        <v>3805</v>
      </c>
      <c r="G4850" s="9" t="str" cm="1">
        <f t="array" ref="G4850">IF(LEN(F4850)=4,"1-"&amp;LEFT(F4850,2)&amp;"-"&amp;RIGHT(F4850,2),IF(AND(F4850="",B4850&lt;&gt;""),FindJISCoordinate(B4850),"No Code"))</f>
        <v>1-38-05</v>
      </c>
      <c r="H4850" s="3">
        <f t="shared" si="381"/>
        <v>35588</v>
      </c>
      <c r="I4850" s="3" t="str">
        <f t="shared" si="383"/>
        <v>U+8B04</v>
      </c>
      <c r="J4850" s="3" t="str">
        <f t="shared" si="384"/>
        <v>謄</v>
      </c>
      <c r="K4850" s="3" t="b">
        <f t="shared" si="382"/>
        <v>1</v>
      </c>
    </row>
    <row r="4851" spans="2:11" x14ac:dyDescent="0.4">
      <c r="B4851" s="2"/>
      <c r="C4851" t="s">
        <v>12277</v>
      </c>
      <c r="E4851" s="1">
        <f t="shared" si="380"/>
        <v>502</v>
      </c>
      <c r="G4851" s="9" t="str" cm="1">
        <f t="array" ref="G4851">IF(LEN(F4851)=4,"1-"&amp;LEFT(F4851,2)&amp;"-"&amp;RIGHT(F4851,2),IF(AND(F4851="",B4851&lt;&gt;""),FindJISCoordinate(B4851),"No Code"))</f>
        <v>No Code</v>
      </c>
      <c r="H4851" s="3" t="str">
        <f t="shared" si="381"/>
        <v/>
      </c>
      <c r="I4851" s="3" t="str">
        <f t="shared" si="383"/>
        <v/>
      </c>
      <c r="J4851" s="3" t="str">
        <f t="shared" si="384"/>
        <v/>
      </c>
      <c r="K4851" s="3" t="b">
        <f t="shared" si="382"/>
        <v>1</v>
      </c>
    </row>
    <row r="4852" spans="2:11" x14ac:dyDescent="0.4">
      <c r="B4852" s="2" t="str" cm="1">
        <f t="array" ref="B4852">INDEX(JIS一覧!$A$1:$CQ$95, VALUE(LEFT(F4852, 2))+1, VALUE(RIGHT(F4852, 2))+1)</f>
        <v>蹈</v>
      </c>
      <c r="E4852" s="1">
        <f t="shared" si="380"/>
        <v>502</v>
      </c>
      <c r="F4852" s="7">
        <v>7705</v>
      </c>
      <c r="G4852" s="9" t="str" cm="1">
        <f t="array" ref="G4852">IF(LEN(F4852)=4,"1-"&amp;LEFT(F4852,2)&amp;"-"&amp;RIGHT(F4852,2),IF(AND(F4852="",B4852&lt;&gt;""),FindJISCoordinate(B4852),"No Code"))</f>
        <v>1-77-05</v>
      </c>
      <c r="H4852" s="3">
        <f t="shared" si="381"/>
        <v>36424</v>
      </c>
      <c r="I4852" s="3" t="str">
        <f t="shared" si="383"/>
        <v>U+8E48</v>
      </c>
      <c r="J4852" s="3" t="str">
        <f t="shared" si="384"/>
        <v>蹈</v>
      </c>
      <c r="K4852" s="3" t="b">
        <f t="shared" si="382"/>
        <v>1</v>
      </c>
    </row>
    <row r="4853" spans="2:11" x14ac:dyDescent="0.4">
      <c r="B4853" s="2" t="str" cm="1">
        <f t="array" ref="B4853">INDEX(JIS一覧!$A$1:$CQ$95, VALUE(LEFT(F4853, 2))+1, VALUE(RIGHT(F4853, 2))+1)</f>
        <v>鞜</v>
      </c>
      <c r="E4853" s="1">
        <f t="shared" si="380"/>
        <v>502</v>
      </c>
      <c r="F4853" s="7">
        <v>8065</v>
      </c>
      <c r="G4853" s="9" t="str" cm="1">
        <f t="array" ref="G4853">IF(LEN(F4853)=4,"1-"&amp;LEFT(F4853,2)&amp;"-"&amp;RIGHT(F4853,2),IF(AND(F4853="",B4853&lt;&gt;""),FindJISCoordinate(B4853),"No Code"))</f>
        <v>1-80-65</v>
      </c>
      <c r="H4853" s="3">
        <f t="shared" si="381"/>
        <v>38812</v>
      </c>
      <c r="I4853" s="3" t="str">
        <f t="shared" si="383"/>
        <v>U+979C</v>
      </c>
      <c r="J4853" s="3" t="str">
        <f t="shared" si="384"/>
        <v>鞜</v>
      </c>
      <c r="K4853" s="3" t="b">
        <f t="shared" si="382"/>
        <v>1</v>
      </c>
    </row>
    <row r="4854" spans="2:11" x14ac:dyDescent="0.4">
      <c r="B4854" s="2" t="str" cm="1">
        <f t="array" ref="B4854">INDEX(JIS一覧!$A$1:$CQ$95, VALUE(LEFT(F4854, 2))+1, VALUE(RIGHT(F4854, 2))+1)</f>
        <v>檮</v>
      </c>
      <c r="E4854" s="1">
        <f t="shared" si="380"/>
        <v>502</v>
      </c>
      <c r="F4854" s="7">
        <v>5977</v>
      </c>
      <c r="G4854" s="9" t="str" cm="1">
        <f t="array" ref="G4854">IF(LEN(F4854)=4,"1-"&amp;LEFT(F4854,2)&amp;"-"&amp;RIGHT(F4854,2),IF(AND(F4854="",B4854&lt;&gt;""),FindJISCoordinate(B4854),"No Code"))</f>
        <v>1-59-77</v>
      </c>
      <c r="H4854" s="3">
        <f t="shared" si="381"/>
        <v>27310</v>
      </c>
      <c r="I4854" s="3" t="str">
        <f t="shared" si="383"/>
        <v>U+6AAE</v>
      </c>
      <c r="J4854" s="3" t="str">
        <f t="shared" si="384"/>
        <v>檮</v>
      </c>
      <c r="K4854" s="3" t="b">
        <f t="shared" si="382"/>
        <v>1</v>
      </c>
    </row>
    <row r="4855" spans="2:11" x14ac:dyDescent="0.4">
      <c r="B4855" s="2" t="str" cm="1">
        <f t="array" ref="B4855">INDEX(JIS一覧!$A$1:$CQ$95, VALUE(LEFT(F4855, 2))+1, VALUE(RIGHT(F4855, 2))+1)</f>
        <v>梼</v>
      </c>
      <c r="C4855" t="s">
        <v>12278</v>
      </c>
      <c r="E4855" s="1">
        <f t="shared" ref="E4855:E4918" si="385">IF(D4855="",E4854,D4855+ROUNDUP(E4854-D4855,-2))</f>
        <v>502</v>
      </c>
      <c r="F4855" s="7">
        <v>3778</v>
      </c>
      <c r="G4855" s="9" t="str" cm="1">
        <f t="array" ref="G4855">IF(LEN(F4855)=4,"1-"&amp;LEFT(F4855,2)&amp;"-"&amp;RIGHT(F4855,2),IF(AND(F4855="",B4855&lt;&gt;""),FindJISCoordinate(B4855),"No Code"))</f>
        <v>1-37-78</v>
      </c>
      <c r="H4855" s="3">
        <f t="shared" si="381"/>
        <v>26812</v>
      </c>
      <c r="I4855" s="3" t="str">
        <f t="shared" si="383"/>
        <v>U+68BC</v>
      </c>
      <c r="J4855" s="3" t="str">
        <f t="shared" si="384"/>
        <v>梼</v>
      </c>
      <c r="K4855" s="3" t="b">
        <f t="shared" si="382"/>
        <v>1</v>
      </c>
    </row>
    <row r="4856" spans="2:11" x14ac:dyDescent="0.4">
      <c r="B4856" s="2" t="str" cm="1">
        <f t="array" ref="B4856">INDEX(JIS一覧!$A$1:$CQ$95, VALUE(LEFT(F4856, 2))+1, VALUE(RIGHT(F4856, 2))+1)</f>
        <v>櫂</v>
      </c>
      <c r="E4856" s="1">
        <f t="shared" si="385"/>
        <v>502</v>
      </c>
      <c r="F4856" s="7">
        <v>6105</v>
      </c>
      <c r="G4856" s="9" t="str" cm="1">
        <f t="array" ref="G4856">IF(LEN(F4856)=4,"1-"&amp;LEFT(F4856,2)&amp;"-"&amp;RIGHT(F4856,2),IF(AND(F4856="",B4856&lt;&gt;""),FindJISCoordinate(B4856),"No Code"))</f>
        <v>1-61-05</v>
      </c>
      <c r="H4856" s="3">
        <f t="shared" si="381"/>
        <v>27330</v>
      </c>
      <c r="I4856" s="3" t="str">
        <f t="shared" si="383"/>
        <v>U+6AC2</v>
      </c>
      <c r="J4856" s="3" t="str">
        <f t="shared" si="384"/>
        <v>櫂</v>
      </c>
      <c r="K4856" s="3" t="b">
        <f t="shared" si="382"/>
        <v>1</v>
      </c>
    </row>
    <row r="4857" spans="2:11" x14ac:dyDescent="0.4">
      <c r="B4857" s="2" t="str" cm="1">
        <f t="array" ref="B4857">INDEX(JIS一覧!$A$1:$CQ$95, VALUE(LEFT(F4857, 2))+1, VALUE(RIGHT(F4857, 2))+1)</f>
        <v>礑</v>
      </c>
      <c r="E4857" s="1">
        <f t="shared" si="385"/>
        <v>502</v>
      </c>
      <c r="F4857" s="7">
        <v>6707</v>
      </c>
      <c r="G4857" s="9" t="str" cm="1">
        <f t="array" ref="G4857">IF(LEN(F4857)=4,"1-"&amp;LEFT(F4857,2)&amp;"-"&amp;RIGHT(F4857,2),IF(AND(F4857="",B4857&lt;&gt;""),FindJISCoordinate(B4857),"No Code"))</f>
        <v>1-67-07</v>
      </c>
      <c r="H4857" s="3">
        <f t="shared" si="381"/>
        <v>30993</v>
      </c>
      <c r="I4857" s="3" t="str">
        <f t="shared" si="383"/>
        <v>U+7911</v>
      </c>
      <c r="J4857" s="3" t="str">
        <f t="shared" si="384"/>
        <v>礑</v>
      </c>
      <c r="K4857" s="3" t="b">
        <f t="shared" si="382"/>
        <v>1</v>
      </c>
    </row>
    <row r="4858" spans="2:11" x14ac:dyDescent="0.4">
      <c r="B4858" s="2" t="str" cm="1">
        <f t="array" ref="B4858">INDEX(JIS一覧!$A$1:$CQ$95, VALUE(LEFT(F4858, 2))+1, VALUE(RIGHT(F4858, 2))+1)</f>
        <v>藤</v>
      </c>
      <c r="E4858" s="1">
        <f t="shared" si="385"/>
        <v>502</v>
      </c>
      <c r="F4858" s="7">
        <v>3803</v>
      </c>
      <c r="G4858" s="9" t="str" cm="1">
        <f t="array" ref="G4858">IF(LEN(F4858)=4,"1-"&amp;LEFT(F4858,2)&amp;"-"&amp;RIGHT(F4858,2),IF(AND(F4858="",B4858&lt;&gt;""),FindJISCoordinate(B4858),"No Code"))</f>
        <v>1-38-03</v>
      </c>
      <c r="H4858" s="3">
        <f t="shared" si="381"/>
        <v>34276</v>
      </c>
      <c r="I4858" s="3" t="str">
        <f t="shared" si="383"/>
        <v>U+85E4</v>
      </c>
      <c r="J4858" s="3" t="str">
        <f t="shared" si="384"/>
        <v>藤</v>
      </c>
      <c r="K4858" s="3" t="b">
        <f t="shared" si="382"/>
        <v>1</v>
      </c>
    </row>
    <row r="4859" spans="2:11" x14ac:dyDescent="0.4">
      <c r="B4859" s="2" t="str" cm="1">
        <f t="array" ref="B4859">INDEX(JIS一覧!$A$1:$CQ$95, VALUE(LEFT(F4859, 2))+1, VALUE(RIGHT(F4859, 2))+1)</f>
        <v>襠</v>
      </c>
      <c r="E4859" s="1">
        <f t="shared" si="385"/>
        <v>502</v>
      </c>
      <c r="F4859" s="7">
        <v>7493</v>
      </c>
      <c r="G4859" s="9" t="str" cm="1">
        <f t="array" ref="G4859">IF(LEN(F4859)=4,"1-"&amp;LEFT(F4859,2)&amp;"-"&amp;RIGHT(F4859,2),IF(AND(F4859="",B4859&lt;&gt;""),FindJISCoordinate(B4859),"No Code"))</f>
        <v>1-74-93</v>
      </c>
      <c r="H4859" s="3">
        <f t="shared" si="381"/>
        <v>35168</v>
      </c>
      <c r="I4859" s="3" t="str">
        <f t="shared" si="383"/>
        <v>U+8960</v>
      </c>
      <c r="J4859" s="3" t="str">
        <f t="shared" si="384"/>
        <v>襠</v>
      </c>
      <c r="K4859" s="3" t="b">
        <f t="shared" si="382"/>
        <v>1</v>
      </c>
    </row>
    <row r="4860" spans="2:11" x14ac:dyDescent="0.4">
      <c r="B4860" s="2" t="str" cm="1">
        <f t="array" ref="B4860">INDEX(JIS一覧!$A$1:$CQ$95, VALUE(LEFT(F4860, 2))+1, VALUE(RIGHT(F4860, 2))+1)</f>
        <v>闘</v>
      </c>
      <c r="E4860" s="1">
        <f t="shared" si="385"/>
        <v>502</v>
      </c>
      <c r="F4860" s="7">
        <v>3814</v>
      </c>
      <c r="G4860" s="9" t="str" cm="1">
        <f t="array" ref="G4860">IF(LEN(F4860)=4,"1-"&amp;LEFT(F4860,2)&amp;"-"&amp;RIGHT(F4860,2),IF(AND(F4860="",B4860&lt;&gt;""),FindJISCoordinate(B4860),"No Code"))</f>
        <v>1-38-14</v>
      </c>
      <c r="H4860" s="3">
        <f t="shared" si="381"/>
        <v>38360</v>
      </c>
      <c r="I4860" s="3" t="str">
        <f t="shared" si="383"/>
        <v>U+95D8</v>
      </c>
      <c r="J4860" s="3" t="str">
        <f t="shared" si="384"/>
        <v>闘</v>
      </c>
      <c r="K4860" s="3" t="b">
        <f t="shared" si="382"/>
        <v>1</v>
      </c>
    </row>
    <row r="4861" spans="2:11" x14ac:dyDescent="0.4">
      <c r="B4861" s="2" t="str" cm="1">
        <f t="array" ref="B4861">INDEX(JIS一覧!$A$1:$CQ$95, VALUE(LEFT(F4861, 2))+1, VALUE(RIGHT(F4861, 2))+1)</f>
        <v>鬪</v>
      </c>
      <c r="C4861" t="s">
        <v>12279</v>
      </c>
      <c r="E4861" s="1">
        <f t="shared" si="385"/>
        <v>502</v>
      </c>
      <c r="F4861" s="7">
        <v>8212</v>
      </c>
      <c r="G4861" s="9" t="str" cm="1">
        <f t="array" ref="G4861">IF(LEN(F4861)=4,"1-"&amp;LEFT(F4861,2)&amp;"-"&amp;RIGHT(F4861,2),IF(AND(F4861="",B4861&lt;&gt;""),FindJISCoordinate(B4861),"No Code"))</f>
        <v>1-82-12</v>
      </c>
      <c r="H4861" s="3">
        <f t="shared" si="381"/>
        <v>39722</v>
      </c>
      <c r="I4861" s="3" t="str">
        <f t="shared" si="383"/>
        <v>U+9B2A</v>
      </c>
      <c r="J4861" s="3" t="str">
        <f t="shared" si="384"/>
        <v>鬪</v>
      </c>
      <c r="K4861" s="3" t="b">
        <f t="shared" si="382"/>
        <v>1</v>
      </c>
    </row>
    <row r="4862" spans="2:11" x14ac:dyDescent="0.4">
      <c r="B4862" s="2" t="str" cm="1">
        <f t="array" ref="B4862">INDEX(JIS一覧!$A$1:$CQ$95, VALUE(LEFT(F4862, 2))+1, VALUE(RIGHT(F4862, 2))+1)</f>
        <v>鬭</v>
      </c>
      <c r="C4862" t="s">
        <v>12280</v>
      </c>
      <c r="E4862" s="1">
        <f t="shared" si="385"/>
        <v>502</v>
      </c>
      <c r="F4862" s="7">
        <v>9431</v>
      </c>
      <c r="G4862" s="9" t="str" cm="1">
        <f t="array" ref="G4862">IF(LEN(F4862)=4,"1-"&amp;LEFT(F4862,2)&amp;"-"&amp;RIGHT(F4862,2),IF(AND(F4862="",B4862&lt;&gt;""),FindJISCoordinate(B4862),"No Code"))</f>
        <v>1-94-31</v>
      </c>
      <c r="H4862" s="3">
        <f t="shared" si="381"/>
        <v>39725</v>
      </c>
      <c r="I4862" s="3" t="str">
        <f t="shared" si="383"/>
        <v>U+9B2D</v>
      </c>
      <c r="J4862" s="3" t="str">
        <f t="shared" si="384"/>
        <v>鬭</v>
      </c>
      <c r="K4862" s="3" t="b">
        <f t="shared" si="382"/>
        <v>1</v>
      </c>
    </row>
    <row r="4863" spans="2:11" x14ac:dyDescent="0.4">
      <c r="B4863" s="2" t="str" cm="1">
        <f t="array" ref="B4863">INDEX(JIS一覧!$A$1:$CQ$95, VALUE(LEFT(F4863, 2))+1, VALUE(RIGHT(F4863, 2))+1)</f>
        <v>鞳</v>
      </c>
      <c r="E4863" s="1">
        <f t="shared" si="385"/>
        <v>502</v>
      </c>
      <c r="F4863" s="7">
        <v>8069</v>
      </c>
      <c r="G4863" s="9" t="str" cm="1">
        <f t="array" ref="G4863">IF(LEN(F4863)=4,"1-"&amp;LEFT(F4863,2)&amp;"-"&amp;RIGHT(F4863,2),IF(AND(F4863="",B4863&lt;&gt;""),FindJISCoordinate(B4863),"No Code"))</f>
        <v>1-80-69</v>
      </c>
      <c r="H4863" s="3">
        <f t="shared" si="381"/>
        <v>38835</v>
      </c>
      <c r="I4863" s="3" t="str">
        <f t="shared" si="383"/>
        <v>U+97B3</v>
      </c>
      <c r="J4863" s="3" t="str">
        <f t="shared" si="384"/>
        <v>鞳</v>
      </c>
      <c r="K4863" s="3" t="b">
        <f t="shared" si="382"/>
        <v>1</v>
      </c>
    </row>
    <row r="4864" spans="2:11" x14ac:dyDescent="0.4">
      <c r="B4864" s="2" t="str" cm="1">
        <f t="array" ref="B4864">INDEX(JIS一覧!$A$1:$CQ$95, VALUE(LEFT(F4864, 2))+1, VALUE(RIGHT(F4864, 2))+1)</f>
        <v>鼕</v>
      </c>
      <c r="E4864" s="1">
        <f t="shared" si="385"/>
        <v>502</v>
      </c>
      <c r="F4864" s="7">
        <v>8374</v>
      </c>
      <c r="G4864" s="9" t="str" cm="1">
        <f t="array" ref="G4864">IF(LEN(F4864)=4,"1-"&amp;LEFT(F4864,2)&amp;"-"&amp;RIGHT(F4864,2),IF(AND(F4864="",B4864&lt;&gt;""),FindJISCoordinate(B4864),"No Code"))</f>
        <v>1-83-74</v>
      </c>
      <c r="H4864" s="3">
        <f t="shared" si="381"/>
        <v>40725</v>
      </c>
      <c r="I4864" s="3" t="str">
        <f t="shared" si="383"/>
        <v>U+9F15</v>
      </c>
      <c r="J4864" s="3" t="str">
        <f t="shared" si="384"/>
        <v>鼕</v>
      </c>
      <c r="K4864" s="3" t="b">
        <f t="shared" si="382"/>
        <v>1</v>
      </c>
    </row>
    <row r="4865" spans="2:11" x14ac:dyDescent="0.4">
      <c r="B4865" s="2" t="str" cm="1">
        <f t="array" ref="B4865">INDEX(JIS一覧!$A$1:$CQ$95, VALUE(LEFT(F4865, 2))+1, VALUE(RIGHT(F4865, 2))+1)</f>
        <v>禱</v>
      </c>
      <c r="E4865" s="1">
        <f t="shared" si="385"/>
        <v>502</v>
      </c>
      <c r="F4865" s="7">
        <v>8935</v>
      </c>
      <c r="G4865" s="9" t="str" cm="1">
        <f t="array" ref="G4865">IF(LEN(F4865)=4,"1-"&amp;LEFT(F4865,2)&amp;"-"&amp;RIGHT(F4865,2),IF(AND(F4865="",B4865&lt;&gt;""),FindJISCoordinate(B4865),"No Code"))</f>
        <v>1-89-35</v>
      </c>
      <c r="H4865" s="3">
        <f t="shared" si="381"/>
        <v>31153</v>
      </c>
      <c r="I4865" s="3" t="str">
        <f t="shared" si="383"/>
        <v>U+79B1</v>
      </c>
      <c r="J4865" s="3" t="str">
        <f t="shared" si="384"/>
        <v>禱</v>
      </c>
      <c r="K4865" s="3" t="b">
        <f t="shared" si="382"/>
        <v>1</v>
      </c>
    </row>
    <row r="4866" spans="2:11" x14ac:dyDescent="0.4">
      <c r="B4866" s="2" t="str" cm="1">
        <f t="array" ref="B4866">INDEX(JIS一覧!$A$1:$CQ$95, VALUE(LEFT(F4866, 2))+1, VALUE(RIGHT(F4866, 2))+1)</f>
        <v>祷</v>
      </c>
      <c r="C4866" t="s">
        <v>12281</v>
      </c>
      <c r="E4866" s="1">
        <f t="shared" si="385"/>
        <v>502</v>
      </c>
      <c r="F4866" s="7">
        <v>3788</v>
      </c>
      <c r="G4866" s="9" t="str" cm="1">
        <f t="array" ref="G4866">IF(LEN(F4866)=4,"1-"&amp;LEFT(F4866,2)&amp;"-"&amp;RIGHT(F4866,2),IF(AND(F4866="",B4866&lt;&gt;""),FindJISCoordinate(B4866),"No Code"))</f>
        <v>1-37-88</v>
      </c>
      <c r="H4866" s="3">
        <f t="shared" ref="H4866:H4929" si="386">IFERROR(_xlfn.UNICODE(B4866),"")</f>
        <v>31095</v>
      </c>
      <c r="I4866" s="3" t="str">
        <f t="shared" si="383"/>
        <v>U+7977</v>
      </c>
      <c r="J4866" s="3" t="str">
        <f t="shared" si="384"/>
        <v>祷</v>
      </c>
      <c r="K4866" s="3" t="b">
        <f t="shared" ref="K4866:K4929" si="387">B4866=J4866</f>
        <v>1</v>
      </c>
    </row>
    <row r="4867" spans="2:11" x14ac:dyDescent="0.4">
      <c r="B4867" s="2" t="str" cm="1">
        <f t="array" ref="B4867">INDEX(JIS一覧!$A$1:$CQ$95, VALUE(LEFT(F4867, 2))+1, VALUE(RIGHT(F4867, 2))+1)</f>
        <v>蟷</v>
      </c>
      <c r="E4867" s="1">
        <f t="shared" si="385"/>
        <v>502</v>
      </c>
      <c r="F4867" s="7">
        <v>7427</v>
      </c>
      <c r="G4867" s="9" t="str" cm="1">
        <f t="array" ref="G4867">IF(LEN(F4867)=4,"1-"&amp;LEFT(F4867,2)&amp;"-"&amp;RIGHT(F4867,2),IF(AND(F4867="",B4867&lt;&gt;""),FindJISCoordinate(B4867),"No Code"))</f>
        <v>1-74-27</v>
      </c>
      <c r="H4867" s="3">
        <f t="shared" si="386"/>
        <v>34807</v>
      </c>
      <c r="I4867" s="3" t="str">
        <f t="shared" si="383"/>
        <v>U+87F7</v>
      </c>
      <c r="J4867" s="3" t="str">
        <f t="shared" si="384"/>
        <v>蟷</v>
      </c>
      <c r="K4867" s="3" t="b">
        <f t="shared" si="387"/>
        <v>1</v>
      </c>
    </row>
    <row r="4868" spans="2:11" x14ac:dyDescent="0.4">
      <c r="B4868" s="2"/>
      <c r="C4868" t="s">
        <v>12282</v>
      </c>
      <c r="E4868" s="1">
        <f t="shared" si="385"/>
        <v>502</v>
      </c>
      <c r="G4868" s="9" t="str" cm="1">
        <f t="array" ref="G4868">IF(LEN(F4868)=4,"1-"&amp;LEFT(F4868,2)&amp;"-"&amp;RIGHT(F4868,2),IF(AND(F4868="",B4868&lt;&gt;""),FindJISCoordinate(B4868),"No Code"))</f>
        <v>No Code</v>
      </c>
      <c r="H4868" s="3" t="str">
        <f t="shared" si="386"/>
        <v/>
      </c>
      <c r="I4868" s="3" t="str">
        <f t="shared" si="383"/>
        <v/>
      </c>
      <c r="J4868" s="3" t="str">
        <f t="shared" si="384"/>
        <v/>
      </c>
      <c r="K4868" s="3" t="b">
        <f t="shared" si="387"/>
        <v>1</v>
      </c>
    </row>
    <row r="4869" spans="2:11" x14ac:dyDescent="0.4">
      <c r="B4869" s="2" t="str" cm="1">
        <f t="array" ref="B4869">INDEX(JIS一覧!$A$1:$CQ$95, VALUE(LEFT(F4869, 2))+1, VALUE(RIGHT(F4869, 2))+1)</f>
        <v>韜</v>
      </c>
      <c r="E4869" s="1">
        <f t="shared" si="385"/>
        <v>502</v>
      </c>
      <c r="F4869" s="7">
        <v>8075</v>
      </c>
      <c r="G4869" s="9" t="str" cm="1">
        <f t="array" ref="G4869">IF(LEN(F4869)=4,"1-"&amp;LEFT(F4869,2)&amp;"-"&amp;RIGHT(F4869,2),IF(AND(F4869="",B4869&lt;&gt;""),FindJISCoordinate(B4869),"No Code"))</f>
        <v>1-80-75</v>
      </c>
      <c r="H4869" s="3">
        <f t="shared" si="386"/>
        <v>38876</v>
      </c>
      <c r="I4869" s="3" t="str">
        <f t="shared" si="383"/>
        <v>U+97DC</v>
      </c>
      <c r="J4869" s="3" t="str">
        <f t="shared" si="384"/>
        <v>韜</v>
      </c>
      <c r="K4869" s="3" t="b">
        <f t="shared" si="387"/>
        <v>1</v>
      </c>
    </row>
    <row r="4870" spans="2:11" x14ac:dyDescent="0.4">
      <c r="B4870" s="2" t="str" cm="1">
        <f t="array" ref="B4870">INDEX(JIS一覧!$A$1:$CQ$95, VALUE(LEFT(F4870, 2))+1, VALUE(RIGHT(F4870, 2))+1)</f>
        <v>鶇</v>
      </c>
      <c r="E4870" s="1">
        <f t="shared" si="385"/>
        <v>502</v>
      </c>
      <c r="F4870" s="7">
        <v>8309</v>
      </c>
      <c r="G4870" s="9" t="str" cm="1">
        <f t="array" ref="G4870">IF(LEN(F4870)=4,"1-"&amp;LEFT(F4870,2)&amp;"-"&amp;RIGHT(F4870,2),IF(AND(F4870="",B4870&lt;&gt;""),FindJISCoordinate(B4870),"No Code"))</f>
        <v>1-83-09</v>
      </c>
      <c r="H4870" s="3">
        <f t="shared" si="386"/>
        <v>40327</v>
      </c>
      <c r="I4870" s="3" t="str">
        <f t="shared" si="383"/>
        <v>U+9D87</v>
      </c>
      <c r="J4870" s="3" t="str">
        <f t="shared" si="384"/>
        <v>鶇</v>
      </c>
      <c r="K4870" s="3" t="b">
        <f t="shared" si="387"/>
        <v>1</v>
      </c>
    </row>
    <row r="4871" spans="2:11" x14ac:dyDescent="0.4">
      <c r="B4871" s="2" t="str" cm="1">
        <f t="array" ref="B4871">INDEX(JIS一覧!$A$1:$CQ$95, VALUE(LEFT(F4871, 2))+1, VALUE(RIGHT(F4871, 2))+1)</f>
        <v>竇</v>
      </c>
      <c r="E4871" s="1">
        <f t="shared" si="385"/>
        <v>502</v>
      </c>
      <c r="F4871" s="7">
        <v>6769</v>
      </c>
      <c r="G4871" s="9" t="str" cm="1">
        <f t="array" ref="G4871">IF(LEN(F4871)=4,"1-"&amp;LEFT(F4871,2)&amp;"-"&amp;RIGHT(F4871,2),IF(AND(F4871="",B4871&lt;&gt;""),FindJISCoordinate(B4871),"No Code"))</f>
        <v>1-67-69</v>
      </c>
      <c r="H4871" s="3">
        <f t="shared" si="386"/>
        <v>31431</v>
      </c>
      <c r="I4871" s="3" t="str">
        <f t="shared" si="383"/>
        <v>U+7AC7</v>
      </c>
      <c r="J4871" s="3" t="str">
        <f t="shared" si="384"/>
        <v>竇</v>
      </c>
      <c r="K4871" s="3" t="b">
        <f t="shared" si="387"/>
        <v>1</v>
      </c>
    </row>
    <row r="4872" spans="2:11" x14ac:dyDescent="0.4">
      <c r="B4872" s="2" t="str" cm="1">
        <f t="array" ref="B4872">INDEX(JIS一覧!$A$1:$CQ$95, VALUE(LEFT(F4872, 2))+1, VALUE(RIGHT(F4872, 2))+1)</f>
        <v>鐙</v>
      </c>
      <c r="E4872" s="1">
        <f t="shared" si="385"/>
        <v>502</v>
      </c>
      <c r="F4872" s="7">
        <v>3810</v>
      </c>
      <c r="G4872" s="9" t="str" cm="1">
        <f t="array" ref="G4872">IF(LEN(F4872)=4,"1-"&amp;LEFT(F4872,2)&amp;"-"&amp;RIGHT(F4872,2),IF(AND(F4872="",B4872&lt;&gt;""),FindJISCoordinate(B4872),"No Code"))</f>
        <v>1-38-10</v>
      </c>
      <c r="H4872" s="3">
        <f t="shared" si="386"/>
        <v>37913</v>
      </c>
      <c r="I4872" s="3" t="str">
        <f t="shared" si="383"/>
        <v>U+9419</v>
      </c>
      <c r="J4872" s="3" t="str">
        <f t="shared" si="384"/>
        <v>鐙</v>
      </c>
      <c r="K4872" s="3" t="b">
        <f t="shared" si="387"/>
        <v>1</v>
      </c>
    </row>
    <row r="4873" spans="2:11" x14ac:dyDescent="0.4">
      <c r="B4873" s="2" t="str" cm="1">
        <f t="array" ref="B4873">INDEX(JIS一覧!$A$1:$CQ$95, VALUE(LEFT(F4873, 2))+1, VALUE(RIGHT(F4873, 2))+1)</f>
        <v>騰</v>
      </c>
      <c r="E4873" s="1">
        <f t="shared" si="385"/>
        <v>502</v>
      </c>
      <c r="F4873" s="7">
        <v>3813</v>
      </c>
      <c r="G4873" s="9" t="str" cm="1">
        <f t="array" ref="G4873">IF(LEN(F4873)=4,"1-"&amp;LEFT(F4873,2)&amp;"-"&amp;RIGHT(F4873,2),IF(AND(F4873="",B4873&lt;&gt;""),FindJISCoordinate(B4873),"No Code"))</f>
        <v>1-38-13</v>
      </c>
      <c r="H4873" s="3">
        <f t="shared" si="386"/>
        <v>39472</v>
      </c>
      <c r="I4873" s="3" t="str">
        <f t="shared" si="383"/>
        <v>U+9A30</v>
      </c>
      <c r="J4873" s="3" t="str">
        <f t="shared" si="384"/>
        <v>騰</v>
      </c>
      <c r="K4873" s="3" t="b">
        <f t="shared" si="387"/>
        <v>1</v>
      </c>
    </row>
    <row r="4874" spans="2:11" x14ac:dyDescent="0.4">
      <c r="B4874" s="2"/>
      <c r="C4874" t="s">
        <v>12283</v>
      </c>
      <c r="E4874" s="1">
        <f t="shared" si="385"/>
        <v>502</v>
      </c>
      <c r="G4874" s="9" t="str" cm="1">
        <f t="array" ref="G4874">IF(LEN(F4874)=4,"1-"&amp;LEFT(F4874,2)&amp;"-"&amp;RIGHT(F4874,2),IF(AND(F4874="",B4874&lt;&gt;""),FindJISCoordinate(B4874),"No Code"))</f>
        <v>No Code</v>
      </c>
      <c r="H4874" s="3" t="str">
        <f t="shared" si="386"/>
        <v/>
      </c>
      <c r="I4874" s="3" t="str">
        <f t="shared" si="383"/>
        <v/>
      </c>
      <c r="J4874" s="3" t="str">
        <f t="shared" si="384"/>
        <v/>
      </c>
      <c r="K4874" s="3" t="b">
        <f t="shared" si="387"/>
        <v>1</v>
      </c>
    </row>
    <row r="4875" spans="2:11" x14ac:dyDescent="0.4">
      <c r="B4875" s="2"/>
      <c r="C4875" t="s">
        <v>12284</v>
      </c>
      <c r="E4875" s="1">
        <f t="shared" si="385"/>
        <v>502</v>
      </c>
      <c r="G4875" s="9" t="str" cm="1">
        <f t="array" ref="G4875">IF(LEN(F4875)=4,"1-"&amp;LEFT(F4875,2)&amp;"-"&amp;RIGHT(F4875,2),IF(AND(F4875="",B4875&lt;&gt;""),FindJISCoordinate(B4875),"No Code"))</f>
        <v>No Code</v>
      </c>
      <c r="H4875" s="3" t="str">
        <f t="shared" si="386"/>
        <v/>
      </c>
      <c r="I4875" s="3" t="str">
        <f t="shared" ref="I4875:I4938" si="388">IFERROR("U+"&amp;DEC2HEX(H4875),"")</f>
        <v/>
      </c>
      <c r="J4875" s="3" t="str">
        <f t="shared" ref="J4875:J4938" si="389">IFERROR(_xlfn.UNICHAR(H4875),"")</f>
        <v/>
      </c>
      <c r="K4875" s="3" t="b">
        <f t="shared" si="387"/>
        <v>1</v>
      </c>
    </row>
    <row r="4876" spans="2:11" x14ac:dyDescent="0.4">
      <c r="B4876" s="2" t="str" cm="1">
        <f t="array" ref="B4876">INDEX(JIS一覧!$A$1:$CQ$95, VALUE(LEFT(F4876, 2))+1, VALUE(RIGHT(F4876, 2))+1)</f>
        <v>籐</v>
      </c>
      <c r="E4876" s="1">
        <f t="shared" si="385"/>
        <v>502</v>
      </c>
      <c r="F4876" s="7">
        <v>6859</v>
      </c>
      <c r="G4876" s="9" t="str" cm="1">
        <f t="array" ref="G4876">IF(LEN(F4876)=4,"1-"&amp;LEFT(F4876,2)&amp;"-"&amp;RIGHT(F4876,2),IF(AND(F4876="",B4876&lt;&gt;""),FindJISCoordinate(B4876),"No Code"))</f>
        <v>1-68-59</v>
      </c>
      <c r="H4876" s="3">
        <f t="shared" si="386"/>
        <v>31824</v>
      </c>
      <c r="I4876" s="3" t="str">
        <f t="shared" si="388"/>
        <v>U+7C50</v>
      </c>
      <c r="J4876" s="3" t="str">
        <f t="shared" si="389"/>
        <v>籐</v>
      </c>
      <c r="K4876" s="3" t="b">
        <f t="shared" si="387"/>
        <v>1</v>
      </c>
    </row>
    <row r="4877" spans="2:11" x14ac:dyDescent="0.4">
      <c r="B4877" s="2" t="str" cm="1">
        <f t="array" ref="B4877">INDEX(JIS一覧!$A$1:$CQ$95, VALUE(LEFT(F4877, 2))+1, VALUE(RIGHT(F4877, 2))+1)</f>
        <v>鐺</v>
      </c>
      <c r="E4877" s="1">
        <f t="shared" si="385"/>
        <v>502</v>
      </c>
      <c r="F4877" s="7">
        <v>7938</v>
      </c>
      <c r="G4877" s="9" t="str" cm="1">
        <f t="array" ref="G4877">IF(LEN(F4877)=4,"1-"&amp;LEFT(F4877,2)&amp;"-"&amp;RIGHT(F4877,2),IF(AND(F4877="",B4877&lt;&gt;""),FindJISCoordinate(B4877),"No Code"))</f>
        <v>1-79-38</v>
      </c>
      <c r="H4877" s="3">
        <f t="shared" si="386"/>
        <v>37946</v>
      </c>
      <c r="I4877" s="3" t="str">
        <f t="shared" si="388"/>
        <v>U+943A</v>
      </c>
      <c r="J4877" s="3" t="str">
        <f t="shared" si="389"/>
        <v>鐺</v>
      </c>
      <c r="K4877" s="3" t="b">
        <f t="shared" si="387"/>
        <v>1</v>
      </c>
    </row>
    <row r="4878" spans="2:11" x14ac:dyDescent="0.4">
      <c r="B4878" s="1" t="s">
        <v>7519</v>
      </c>
      <c r="E4878" s="1">
        <f t="shared" si="385"/>
        <v>502</v>
      </c>
      <c r="G4878" s="9" t="str" cm="1">
        <f t="array" ref="G4878">IF(LEN(F4878)=4,"1-"&amp;LEFT(F4878,2)&amp;"-"&amp;RIGHT(F4878,2),IF(AND(F4878="",B4878&lt;&gt;""),FindJISCoordinate(B4878),"No Code"))</f>
        <v>2-93-68</v>
      </c>
      <c r="H4878" s="3">
        <f t="shared" si="386"/>
        <v>39975</v>
      </c>
      <c r="I4878" s="3" t="str">
        <f t="shared" si="388"/>
        <v>U+9C27</v>
      </c>
      <c r="J4878" s="3" t="str">
        <f t="shared" si="389"/>
        <v>鰧</v>
      </c>
      <c r="K4878" s="3" t="b">
        <f t="shared" si="387"/>
        <v>1</v>
      </c>
    </row>
    <row r="4879" spans="2:11" x14ac:dyDescent="0.4">
      <c r="B4879" s="2" t="str" cm="1">
        <f t="array" ref="B4879">INDEX(JIS一覧!$A$1:$CQ$95, VALUE(LEFT(F4879, 2))+1, VALUE(RIGHT(F4879, 2))+1)</f>
        <v>儻</v>
      </c>
      <c r="E4879" s="1">
        <f t="shared" si="385"/>
        <v>502</v>
      </c>
      <c r="F4879" s="7">
        <v>4924</v>
      </c>
      <c r="G4879" s="9" t="str" cm="1">
        <f t="array" ref="G4879">IF(LEN(F4879)=4,"1-"&amp;LEFT(F4879,2)&amp;"-"&amp;RIGHT(F4879,2),IF(AND(F4879="",B4879&lt;&gt;""),FindJISCoordinate(B4879),"No Code"))</f>
        <v>1-49-24</v>
      </c>
      <c r="H4879" s="3">
        <f t="shared" si="386"/>
        <v>20795</v>
      </c>
      <c r="I4879" s="3" t="str">
        <f t="shared" si="388"/>
        <v>U+513B</v>
      </c>
      <c r="J4879" s="3" t="str">
        <f t="shared" si="389"/>
        <v>儻</v>
      </c>
      <c r="K4879" s="3" t="b">
        <f t="shared" si="387"/>
        <v>1</v>
      </c>
    </row>
    <row r="4880" spans="2:11" x14ac:dyDescent="0.4">
      <c r="B4880" s="2" t="str" cm="1">
        <f t="array" ref="B4880">INDEX(JIS一覧!$A$1:$CQ$95, VALUE(LEFT(F4880, 2))+1, VALUE(RIGHT(F4880, 2))+1)</f>
        <v>饕</v>
      </c>
      <c r="E4880" s="1">
        <f t="shared" si="385"/>
        <v>502</v>
      </c>
      <c r="F4880" s="7">
        <v>8135</v>
      </c>
      <c r="G4880" s="9" t="str" cm="1">
        <f t="array" ref="G4880">IF(LEN(F4880)=4,"1-"&amp;LEFT(F4880,2)&amp;"-"&amp;RIGHT(F4880,2),IF(AND(F4880="",B4880&lt;&gt;""),FindJISCoordinate(B4880),"No Code"))</f>
        <v>1-81-35</v>
      </c>
      <c r="H4880" s="3">
        <f t="shared" si="386"/>
        <v>39253</v>
      </c>
      <c r="I4880" s="3" t="str">
        <f t="shared" si="388"/>
        <v>U+9955</v>
      </c>
      <c r="J4880" s="3" t="str">
        <f t="shared" si="389"/>
        <v>饕</v>
      </c>
      <c r="K4880" s="3" t="b">
        <f t="shared" si="387"/>
        <v>1</v>
      </c>
    </row>
    <row r="4881" spans="2:11" x14ac:dyDescent="0.4">
      <c r="B4881" s="2" t="str" cm="1">
        <f t="array" ref="B4881">INDEX(JIS一覧!$A$1:$CQ$95, VALUE(LEFT(F4881, 2))+1, VALUE(RIGHT(F4881, 2))+1)</f>
        <v>纛</v>
      </c>
      <c r="E4881" s="1">
        <f t="shared" si="385"/>
        <v>502</v>
      </c>
      <c r="F4881" s="7">
        <v>6991</v>
      </c>
      <c r="G4881" s="9" t="str" cm="1">
        <f t="array" ref="G4881">IF(LEN(F4881)=4,"1-"&amp;LEFT(F4881,2)&amp;"-"&amp;RIGHT(F4881,2),IF(AND(F4881="",B4881&lt;&gt;""),FindJISCoordinate(B4881),"No Code"))</f>
        <v>1-69-91</v>
      </c>
      <c r="H4881" s="3">
        <f t="shared" si="386"/>
        <v>32411</v>
      </c>
      <c r="I4881" s="3" t="str">
        <f t="shared" si="388"/>
        <v>U+7E9B</v>
      </c>
      <c r="J4881" s="3" t="str">
        <f t="shared" si="389"/>
        <v>纛</v>
      </c>
      <c r="K4881" s="3" t="b">
        <f t="shared" si="387"/>
        <v>1</v>
      </c>
    </row>
    <row r="4882" spans="2:11" x14ac:dyDescent="0.4">
      <c r="B4882" s="2" t="str" cm="1">
        <f t="array" ref="B4882">INDEX(JIS一覧!$A$1:$CQ$95, VALUE(LEFT(F4882, 2))+1, VALUE(RIGHT(F4882, 2))+1)</f>
        <v>同</v>
      </c>
      <c r="E4882" s="1">
        <f t="shared" si="385"/>
        <v>502</v>
      </c>
      <c r="F4882" s="7">
        <v>3817</v>
      </c>
      <c r="G4882" s="9" t="str" cm="1">
        <f t="array" ref="G4882">IF(LEN(F4882)=4,"1-"&amp;LEFT(F4882,2)&amp;"-"&amp;RIGHT(F4882,2),IF(AND(F4882="",B4882&lt;&gt;""),FindJISCoordinate(B4882),"No Code"))</f>
        <v>1-38-17</v>
      </c>
      <c r="H4882" s="3">
        <f t="shared" si="386"/>
        <v>21516</v>
      </c>
      <c r="I4882" s="3" t="str">
        <f t="shared" si="388"/>
        <v>U+540C</v>
      </c>
      <c r="J4882" s="3" t="str">
        <f t="shared" si="389"/>
        <v>同</v>
      </c>
      <c r="K4882" s="3" t="b">
        <f t="shared" si="387"/>
        <v>1</v>
      </c>
    </row>
    <row r="4883" spans="2:11" x14ac:dyDescent="0.4">
      <c r="B4883" s="2" t="str" cm="1">
        <f t="array" ref="B4883">INDEX(JIS一覧!$A$1:$CQ$95, VALUE(LEFT(F4883, 2))+1, VALUE(RIGHT(F4883, 2))+1)</f>
        <v>洞</v>
      </c>
      <c r="E4883" s="1">
        <f t="shared" si="385"/>
        <v>502</v>
      </c>
      <c r="F4883" s="7">
        <v>3822</v>
      </c>
      <c r="G4883" s="9" t="str" cm="1">
        <f t="array" ref="G4883">IF(LEN(F4883)=4,"1-"&amp;LEFT(F4883,2)&amp;"-"&amp;RIGHT(F4883,2),IF(AND(F4883="",B4883&lt;&gt;""),FindJISCoordinate(B4883),"No Code"))</f>
        <v>1-38-22</v>
      </c>
      <c r="H4883" s="3">
        <f t="shared" si="386"/>
        <v>27934</v>
      </c>
      <c r="I4883" s="3" t="str">
        <f t="shared" si="388"/>
        <v>U+6D1E</v>
      </c>
      <c r="J4883" s="3" t="str">
        <f t="shared" si="389"/>
        <v>洞</v>
      </c>
      <c r="K4883" s="3" t="b">
        <f t="shared" si="387"/>
        <v>1</v>
      </c>
    </row>
    <row r="4884" spans="2:11" x14ac:dyDescent="0.4">
      <c r="B4884" s="2" t="str" cm="1">
        <f t="array" ref="B4884">INDEX(JIS一覧!$A$1:$CQ$95, VALUE(LEFT(F4884, 2))+1, VALUE(RIGHT(F4884, 2))+1)</f>
        <v>衲</v>
      </c>
      <c r="E4884" s="1">
        <f t="shared" si="385"/>
        <v>502</v>
      </c>
      <c r="F4884" s="7">
        <v>7453</v>
      </c>
      <c r="G4884" s="9" t="str" cm="1">
        <f t="array" ref="G4884">IF(LEN(F4884)=4,"1-"&amp;LEFT(F4884,2)&amp;"-"&amp;RIGHT(F4884,2),IF(AND(F4884="",B4884&lt;&gt;""),FindJISCoordinate(B4884),"No Code"))</f>
        <v>1-74-53</v>
      </c>
      <c r="H4884" s="3">
        <f t="shared" si="386"/>
        <v>34930</v>
      </c>
      <c r="I4884" s="3" t="str">
        <f t="shared" si="388"/>
        <v>U+8872</v>
      </c>
      <c r="J4884" s="3" t="str">
        <f t="shared" si="389"/>
        <v>衲</v>
      </c>
      <c r="K4884" s="3" t="b">
        <f t="shared" si="387"/>
        <v>1</v>
      </c>
    </row>
    <row r="4885" spans="2:11" x14ac:dyDescent="0.4">
      <c r="B4885" s="2" t="str" cm="1">
        <f t="array" ref="B4885">INDEX(JIS一覧!$A$1:$CQ$95, VALUE(LEFT(F4885, 2))+1, VALUE(RIGHT(F4885, 2))+1)</f>
        <v>桐</v>
      </c>
      <c r="E4885" s="1">
        <f t="shared" si="385"/>
        <v>502</v>
      </c>
      <c r="F4885" s="7">
        <v>2245</v>
      </c>
      <c r="G4885" s="9" t="str" cm="1">
        <f t="array" ref="G4885">IF(LEN(F4885)=4,"1-"&amp;LEFT(F4885,2)&amp;"-"&amp;RIGHT(F4885,2),IF(AND(F4885="",B4885&lt;&gt;""),FindJISCoordinate(B4885),"No Code"))</f>
        <v>1-22-45</v>
      </c>
      <c r="H4885" s="3">
        <f t="shared" si="386"/>
        <v>26704</v>
      </c>
      <c r="I4885" s="3" t="str">
        <f t="shared" si="388"/>
        <v>U+6850</v>
      </c>
      <c r="J4885" s="3" t="str">
        <f t="shared" si="389"/>
        <v>桐</v>
      </c>
      <c r="K4885" s="3" t="b">
        <f t="shared" si="387"/>
        <v>1</v>
      </c>
    </row>
    <row r="4886" spans="2:11" x14ac:dyDescent="0.4">
      <c r="B4886" s="2" t="str" cm="1">
        <f t="array" ref="B4886">INDEX(JIS一覧!$A$1:$CQ$95, VALUE(LEFT(F4886, 2))+1, VALUE(RIGHT(F4886, 2))+1)</f>
        <v>胴</v>
      </c>
      <c r="E4886" s="1">
        <f t="shared" si="385"/>
        <v>502</v>
      </c>
      <c r="F4886" s="7">
        <v>3825</v>
      </c>
      <c r="G4886" s="9" t="str" cm="1">
        <f t="array" ref="G4886">IF(LEN(F4886)=4,"1-"&amp;LEFT(F4886,2)&amp;"-"&amp;RIGHT(F4886,2),IF(AND(F4886="",B4886&lt;&gt;""),FindJISCoordinate(B4886),"No Code"))</f>
        <v>1-38-25</v>
      </c>
      <c r="H4886" s="3">
        <f t="shared" si="386"/>
        <v>33012</v>
      </c>
      <c r="I4886" s="3" t="str">
        <f t="shared" si="388"/>
        <v>U+80F4</v>
      </c>
      <c r="J4886" s="3" t="str">
        <f t="shared" si="389"/>
        <v>胴</v>
      </c>
      <c r="K4886" s="3" t="b">
        <f t="shared" si="387"/>
        <v>1</v>
      </c>
    </row>
    <row r="4887" spans="2:11" x14ac:dyDescent="0.4">
      <c r="B4887" s="2" t="str" cm="1">
        <f t="array" ref="B4887">INDEX(JIS一覧!$A$1:$CQ$95, VALUE(LEFT(F4887, 2))+1, VALUE(RIGHT(F4887, 2))+1)</f>
        <v>動</v>
      </c>
      <c r="E4887" s="1">
        <f t="shared" si="385"/>
        <v>502</v>
      </c>
      <c r="F4887" s="7">
        <v>3816</v>
      </c>
      <c r="G4887" s="9" t="str" cm="1">
        <f t="array" ref="G4887">IF(LEN(F4887)=4,"1-"&amp;LEFT(F4887,2)&amp;"-"&amp;RIGHT(F4887,2),IF(AND(F4887="",B4887&lt;&gt;""),FindJISCoordinate(B4887),"No Code"))</f>
        <v>1-38-16</v>
      </c>
      <c r="H4887" s="3">
        <f t="shared" si="386"/>
        <v>21205</v>
      </c>
      <c r="I4887" s="3" t="str">
        <f t="shared" si="388"/>
        <v>U+52D5</v>
      </c>
      <c r="J4887" s="3" t="str">
        <f t="shared" si="389"/>
        <v>動</v>
      </c>
      <c r="K4887" s="3" t="b">
        <f t="shared" si="387"/>
        <v>1</v>
      </c>
    </row>
    <row r="4888" spans="2:11" x14ac:dyDescent="0.4">
      <c r="B4888" s="2" t="str" cm="1">
        <f t="array" ref="B4888">INDEX(JIS一覧!$A$1:$CQ$95, VALUE(LEFT(F4888, 2))+1, VALUE(RIGHT(F4888, 2))+1)</f>
        <v>堂</v>
      </c>
      <c r="E4888" s="1">
        <f t="shared" si="385"/>
        <v>502</v>
      </c>
      <c r="F4888" s="7">
        <v>3818</v>
      </c>
      <c r="G4888" s="9" t="str" cm="1">
        <f t="array" ref="G4888">IF(LEN(F4888)=4,"1-"&amp;LEFT(F4888,2)&amp;"-"&amp;RIGHT(F4888,2),IF(AND(F4888="",B4888&lt;&gt;""),FindJISCoordinate(B4888),"No Code"))</f>
        <v>1-38-18</v>
      </c>
      <c r="H4888" s="3">
        <f t="shared" si="386"/>
        <v>22530</v>
      </c>
      <c r="I4888" s="3" t="str">
        <f t="shared" si="388"/>
        <v>U+5802</v>
      </c>
      <c r="J4888" s="3" t="str">
        <f t="shared" si="389"/>
        <v>堂</v>
      </c>
      <c r="K4888" s="3" t="b">
        <f t="shared" si="387"/>
        <v>1</v>
      </c>
    </row>
    <row r="4889" spans="2:11" x14ac:dyDescent="0.4">
      <c r="B4889" s="2" t="str" cm="1">
        <f t="array" ref="B4889">INDEX(JIS一覧!$A$1:$CQ$95, VALUE(LEFT(F4889, 2))+1, VALUE(RIGHT(F4889, 2))+1)</f>
        <v>萄</v>
      </c>
      <c r="E4889" s="1">
        <f t="shared" si="385"/>
        <v>502</v>
      </c>
      <c r="F4889" s="7">
        <v>3826</v>
      </c>
      <c r="G4889" s="9" t="str" cm="1">
        <f t="array" ref="G4889">IF(LEN(F4889)=4,"1-"&amp;LEFT(F4889,2)&amp;"-"&amp;RIGHT(F4889,2),IF(AND(F4889="",B4889&lt;&gt;""),FindJISCoordinate(B4889),"No Code"))</f>
        <v>1-38-26</v>
      </c>
      <c r="H4889" s="3">
        <f t="shared" si="386"/>
        <v>33796</v>
      </c>
      <c r="I4889" s="3" t="str">
        <f t="shared" si="388"/>
        <v>U+8404</v>
      </c>
      <c r="J4889" s="3" t="str">
        <f t="shared" si="389"/>
        <v>萄</v>
      </c>
      <c r="K4889" s="3" t="b">
        <f t="shared" si="387"/>
        <v>1</v>
      </c>
    </row>
    <row r="4890" spans="2:11" x14ac:dyDescent="0.4">
      <c r="B4890" s="2" t="str" cm="1">
        <f t="array" ref="B4890">INDEX(JIS一覧!$A$1:$CQ$95, VALUE(LEFT(F4890, 2))+1, VALUE(RIGHT(F4890, 2))+1)</f>
        <v>童</v>
      </c>
      <c r="E4890" s="1">
        <f t="shared" si="385"/>
        <v>502</v>
      </c>
      <c r="F4890" s="7">
        <v>3824</v>
      </c>
      <c r="G4890" s="9" t="str" cm="1">
        <f t="array" ref="G4890">IF(LEN(F4890)=4,"1-"&amp;LEFT(F4890,2)&amp;"-"&amp;RIGHT(F4890,2),IF(AND(F4890="",B4890&lt;&gt;""),FindJISCoordinate(B4890),"No Code"))</f>
        <v>1-38-24</v>
      </c>
      <c r="H4890" s="3">
        <f t="shared" si="386"/>
        <v>31461</v>
      </c>
      <c r="I4890" s="3" t="str">
        <f t="shared" si="388"/>
        <v>U+7AE5</v>
      </c>
      <c r="J4890" s="3" t="str">
        <f t="shared" si="389"/>
        <v>童</v>
      </c>
      <c r="K4890" s="3" t="b">
        <f t="shared" si="387"/>
        <v>1</v>
      </c>
    </row>
    <row r="4891" spans="2:11" x14ac:dyDescent="0.4">
      <c r="B4891" s="2" t="str" cm="1">
        <f t="array" ref="B4891">INDEX(JIS一覧!$A$1:$CQ$95, VALUE(LEFT(F4891, 2))+1, VALUE(RIGHT(F4891, 2))+1)</f>
        <v>道</v>
      </c>
      <c r="E4891" s="1">
        <f t="shared" si="385"/>
        <v>502</v>
      </c>
      <c r="F4891" s="7">
        <v>3827</v>
      </c>
      <c r="G4891" s="9" t="str" cm="1">
        <f t="array" ref="G4891">IF(LEN(F4891)=4,"1-"&amp;LEFT(F4891,2)&amp;"-"&amp;RIGHT(F4891,2),IF(AND(F4891="",B4891&lt;&gt;""),FindJISCoordinate(B4891),"No Code"))</f>
        <v>1-38-27</v>
      </c>
      <c r="H4891" s="3">
        <f t="shared" si="386"/>
        <v>36947</v>
      </c>
      <c r="I4891" s="3" t="str">
        <f t="shared" si="388"/>
        <v>U+9053</v>
      </c>
      <c r="J4891" s="3" t="str">
        <f t="shared" si="389"/>
        <v>道</v>
      </c>
      <c r="K4891" s="3" t="b">
        <f t="shared" si="387"/>
        <v>1</v>
      </c>
    </row>
    <row r="4892" spans="2:11" x14ac:dyDescent="0.4">
      <c r="B4892" s="2"/>
      <c r="C4892" t="s">
        <v>12285</v>
      </c>
      <c r="E4892" s="1">
        <f t="shared" si="385"/>
        <v>502</v>
      </c>
      <c r="G4892" s="9" t="str" cm="1">
        <f t="array" ref="G4892">IF(LEN(F4892)=4,"1-"&amp;LEFT(F4892,2)&amp;"-"&amp;RIGHT(F4892,2),IF(AND(F4892="",B4892&lt;&gt;""),FindJISCoordinate(B4892),"No Code"))</f>
        <v>No Code</v>
      </c>
      <c r="H4892" s="3" t="str">
        <f t="shared" si="386"/>
        <v/>
      </c>
      <c r="I4892" s="3" t="str">
        <f t="shared" si="388"/>
        <v/>
      </c>
      <c r="J4892" s="3" t="str">
        <f t="shared" si="389"/>
        <v/>
      </c>
      <c r="K4892" s="3" t="b">
        <f t="shared" si="387"/>
        <v>1</v>
      </c>
    </row>
    <row r="4893" spans="2:11" x14ac:dyDescent="0.4">
      <c r="B4893" s="2" t="str" cm="1">
        <f t="array" ref="B4893">INDEX(JIS一覧!$A$1:$CQ$95, VALUE(LEFT(F4893, 2))+1, VALUE(RIGHT(F4893, 2))+1)</f>
        <v>働</v>
      </c>
      <c r="E4893" s="1">
        <f t="shared" si="385"/>
        <v>502</v>
      </c>
      <c r="F4893" s="7">
        <v>3815</v>
      </c>
      <c r="G4893" s="9" t="str" cm="1">
        <f t="array" ref="G4893">IF(LEN(F4893)=4,"1-"&amp;LEFT(F4893,2)&amp;"-"&amp;RIGHT(F4893,2),IF(AND(F4893="",B4893&lt;&gt;""),FindJISCoordinate(B4893),"No Code"))</f>
        <v>1-38-15</v>
      </c>
      <c r="H4893" s="3">
        <f t="shared" si="386"/>
        <v>20685</v>
      </c>
      <c r="I4893" s="3" t="str">
        <f t="shared" si="388"/>
        <v>U+50CD</v>
      </c>
      <c r="J4893" s="3" t="str">
        <f t="shared" si="389"/>
        <v>働</v>
      </c>
      <c r="K4893" s="3" t="b">
        <f t="shared" si="387"/>
        <v>1</v>
      </c>
    </row>
    <row r="4894" spans="2:11" x14ac:dyDescent="0.4">
      <c r="B4894" s="2" t="str" cm="1">
        <f t="array" ref="B4894">INDEX(JIS一覧!$A$1:$CQ$95, VALUE(LEFT(F4894, 2))+1, VALUE(RIGHT(F4894, 2))+1)</f>
        <v>僮</v>
      </c>
      <c r="E4894" s="1">
        <f t="shared" si="385"/>
        <v>502</v>
      </c>
      <c r="F4894" s="7">
        <v>4910</v>
      </c>
      <c r="G4894" s="9" t="str" cm="1">
        <f t="array" ref="G4894">IF(LEN(F4894)=4,"1-"&amp;LEFT(F4894,2)&amp;"-"&amp;RIGHT(F4894,2),IF(AND(F4894="",B4894&lt;&gt;""),FindJISCoordinate(B4894),"No Code"))</f>
        <v>1-49-10</v>
      </c>
      <c r="H4894" s="3">
        <f t="shared" si="386"/>
        <v>20718</v>
      </c>
      <c r="I4894" s="3" t="str">
        <f t="shared" si="388"/>
        <v>U+50EE</v>
      </c>
      <c r="J4894" s="3" t="str">
        <f t="shared" si="389"/>
        <v>僮</v>
      </c>
      <c r="K4894" s="3" t="b">
        <f t="shared" si="387"/>
        <v>1</v>
      </c>
    </row>
    <row r="4895" spans="2:11" x14ac:dyDescent="0.4">
      <c r="B4895" s="2" t="str" cm="1">
        <f t="array" ref="B4895">INDEX(JIS一覧!$A$1:$CQ$95, VALUE(LEFT(F4895, 2))+1, VALUE(RIGHT(F4895, 2))+1)</f>
        <v>慟</v>
      </c>
      <c r="E4895" s="1">
        <f t="shared" si="385"/>
        <v>502</v>
      </c>
      <c r="F4895" s="7">
        <v>5654</v>
      </c>
      <c r="G4895" s="9" t="str" cm="1">
        <f t="array" ref="G4895">IF(LEN(F4895)=4,"1-"&amp;LEFT(F4895,2)&amp;"-"&amp;RIGHT(F4895,2),IF(AND(F4895="",B4895&lt;&gt;""),FindJISCoordinate(B4895),"No Code"))</f>
        <v>1-56-54</v>
      </c>
      <c r="H4895" s="3">
        <f t="shared" si="386"/>
        <v>24927</v>
      </c>
      <c r="I4895" s="3" t="str">
        <f t="shared" si="388"/>
        <v>U+615F</v>
      </c>
      <c r="J4895" s="3" t="str">
        <f t="shared" si="389"/>
        <v>慟</v>
      </c>
      <c r="K4895" s="3" t="b">
        <f t="shared" si="387"/>
        <v>1</v>
      </c>
    </row>
    <row r="4896" spans="2:11" x14ac:dyDescent="0.4">
      <c r="B4896" s="2" t="str" cm="1">
        <f t="array" ref="B4896">INDEX(JIS一覧!$A$1:$CQ$95, VALUE(LEFT(F4896, 2))+1, VALUE(RIGHT(F4896, 2))+1)</f>
        <v>銅</v>
      </c>
      <c r="E4896" s="1">
        <f t="shared" si="385"/>
        <v>502</v>
      </c>
      <c r="F4896" s="7">
        <v>3828</v>
      </c>
      <c r="G4896" s="9" t="str" cm="1">
        <f t="array" ref="G4896">IF(LEN(F4896)=4,"1-"&amp;LEFT(F4896,2)&amp;"-"&amp;RIGHT(F4896,2),IF(AND(F4896="",B4896&lt;&gt;""),FindJISCoordinate(B4896),"No Code"))</f>
        <v>1-38-28</v>
      </c>
      <c r="H4896" s="3">
        <f t="shared" si="386"/>
        <v>37509</v>
      </c>
      <c r="I4896" s="3" t="str">
        <f t="shared" si="388"/>
        <v>U+9285</v>
      </c>
      <c r="J4896" s="3" t="str">
        <f t="shared" si="389"/>
        <v>銅</v>
      </c>
      <c r="K4896" s="3" t="b">
        <f t="shared" si="387"/>
        <v>1</v>
      </c>
    </row>
    <row r="4897" spans="2:11" x14ac:dyDescent="0.4">
      <c r="B4897" s="2" t="str" cm="1">
        <f t="array" ref="B4897">INDEX(JIS一覧!$A$1:$CQ$95, VALUE(LEFT(F4897, 2))+1, VALUE(RIGHT(F4897, 2))+1)</f>
        <v>儂</v>
      </c>
      <c r="E4897" s="1">
        <f t="shared" si="385"/>
        <v>502</v>
      </c>
      <c r="F4897" s="7">
        <v>4915</v>
      </c>
      <c r="G4897" s="9" t="str" cm="1">
        <f t="array" ref="G4897">IF(LEN(F4897)=4,"1-"&amp;LEFT(F4897,2)&amp;"-"&amp;RIGHT(F4897,2),IF(AND(F4897="",B4897&lt;&gt;""),FindJISCoordinate(B4897),"No Code"))</f>
        <v>1-49-15</v>
      </c>
      <c r="H4897" s="3">
        <f t="shared" si="386"/>
        <v>20738</v>
      </c>
      <c r="I4897" s="3" t="str">
        <f t="shared" si="388"/>
        <v>U+5102</v>
      </c>
      <c r="J4897" s="3" t="str">
        <f t="shared" si="389"/>
        <v>儂</v>
      </c>
      <c r="K4897" s="3" t="b">
        <f t="shared" si="387"/>
        <v>1</v>
      </c>
    </row>
    <row r="4898" spans="2:11" x14ac:dyDescent="0.4">
      <c r="B4898" s="2" t="str" cm="1">
        <f t="array" ref="B4898">INDEX(JIS一覧!$A$1:$CQ$95, VALUE(LEFT(F4898, 2))+1, VALUE(RIGHT(F4898, 2))+1)</f>
        <v>導</v>
      </c>
      <c r="E4898" s="1">
        <f t="shared" si="385"/>
        <v>502</v>
      </c>
      <c r="F4898" s="7">
        <v>3819</v>
      </c>
      <c r="G4898" s="9" t="str" cm="1">
        <f t="array" ref="G4898">IF(LEN(F4898)=4,"1-"&amp;LEFT(F4898,2)&amp;"-"&amp;RIGHT(F4898,2),IF(AND(F4898="",B4898&lt;&gt;""),FindJISCoordinate(B4898),"No Code"))</f>
        <v>1-38-19</v>
      </c>
      <c r="H4898" s="3">
        <f t="shared" si="386"/>
        <v>23566</v>
      </c>
      <c r="I4898" s="3" t="str">
        <f t="shared" si="388"/>
        <v>U+5C0E</v>
      </c>
      <c r="J4898" s="3" t="str">
        <f t="shared" si="389"/>
        <v>導</v>
      </c>
      <c r="K4898" s="3" t="b">
        <f t="shared" si="387"/>
        <v>1</v>
      </c>
    </row>
    <row r="4899" spans="2:11" x14ac:dyDescent="0.4">
      <c r="B4899" s="2"/>
      <c r="C4899" t="s">
        <v>12286</v>
      </c>
      <c r="E4899" s="1">
        <f t="shared" si="385"/>
        <v>502</v>
      </c>
      <c r="G4899" s="9" t="str" cm="1">
        <f t="array" ref="G4899">IF(LEN(F4899)=4,"1-"&amp;LEFT(F4899,2)&amp;"-"&amp;RIGHT(F4899,2),IF(AND(F4899="",B4899&lt;&gt;""),FindJISCoordinate(B4899),"No Code"))</f>
        <v>No Code</v>
      </c>
      <c r="H4899" s="3" t="str">
        <f t="shared" si="386"/>
        <v/>
      </c>
      <c r="I4899" s="3" t="str">
        <f t="shared" si="388"/>
        <v/>
      </c>
      <c r="J4899" s="3" t="str">
        <f t="shared" si="389"/>
        <v/>
      </c>
      <c r="K4899" s="3" t="b">
        <f t="shared" si="387"/>
        <v>1</v>
      </c>
    </row>
    <row r="4900" spans="2:11" x14ac:dyDescent="0.4">
      <c r="B4900" s="2" t="str" cm="1">
        <f t="array" ref="B4900">INDEX(JIS一覧!$A$1:$CQ$95, VALUE(LEFT(F4900, 2))+1, VALUE(RIGHT(F4900, 2))+1)</f>
        <v>撓</v>
      </c>
      <c r="E4900" s="1">
        <f t="shared" si="385"/>
        <v>502</v>
      </c>
      <c r="F4900" s="7">
        <v>5790</v>
      </c>
      <c r="G4900" s="9" t="str" cm="1">
        <f t="array" ref="G4900">IF(LEN(F4900)=4,"1-"&amp;LEFT(F4900,2)&amp;"-"&amp;RIGHT(F4900,2),IF(AND(F4900="",B4900&lt;&gt;""),FindJISCoordinate(B4900),"No Code"))</f>
        <v>1-57-90</v>
      </c>
      <c r="H4900" s="3">
        <f t="shared" si="386"/>
        <v>25747</v>
      </c>
      <c r="I4900" s="3" t="str">
        <f t="shared" si="388"/>
        <v>U+6493</v>
      </c>
      <c r="J4900" s="3" t="str">
        <f t="shared" si="389"/>
        <v>撓</v>
      </c>
      <c r="K4900" s="3" t="b">
        <f t="shared" si="387"/>
        <v>1</v>
      </c>
    </row>
    <row r="4901" spans="2:11" x14ac:dyDescent="0.4">
      <c r="B4901" s="2" t="str" cm="1">
        <f t="array" ref="B4901">INDEX(JIS一覧!$A$1:$CQ$95, VALUE(LEFT(F4901, 2))+1, VALUE(RIGHT(F4901, 2))+1)</f>
        <v>橈</v>
      </c>
      <c r="E4901" s="1">
        <f t="shared" si="385"/>
        <v>502</v>
      </c>
      <c r="F4901" s="7">
        <v>6086</v>
      </c>
      <c r="G4901" s="9" t="str" cm="1">
        <f t="array" ref="G4901">IF(LEN(F4901)=4,"1-"&amp;LEFT(F4901,2)&amp;"-"&amp;RIGHT(F4901,2),IF(AND(F4901="",B4901&lt;&gt;""),FindJISCoordinate(B4901),"No Code"))</f>
        <v>1-60-86</v>
      </c>
      <c r="H4901" s="3">
        <f t="shared" si="386"/>
        <v>27208</v>
      </c>
      <c r="I4901" s="3" t="str">
        <f t="shared" si="388"/>
        <v>U+6A48</v>
      </c>
      <c r="J4901" s="3" t="str">
        <f t="shared" si="389"/>
        <v>橈</v>
      </c>
      <c r="K4901" s="3" t="b">
        <f t="shared" si="387"/>
        <v>1</v>
      </c>
    </row>
    <row r="4902" spans="2:11" x14ac:dyDescent="0.4">
      <c r="B4902" s="2" t="str" cm="1">
        <f t="array" ref="B4902">INDEX(JIS一覧!$A$1:$CQ$95, VALUE(LEFT(F4902, 2))+1, VALUE(RIGHT(F4902, 2))+1)</f>
        <v>瞠</v>
      </c>
      <c r="E4902" s="1">
        <f t="shared" si="385"/>
        <v>502</v>
      </c>
      <c r="F4902" s="7">
        <v>6653</v>
      </c>
      <c r="G4902" s="9" t="str" cm="1">
        <f t="array" ref="G4902">IF(LEN(F4902)=4,"1-"&amp;LEFT(F4902,2)&amp;"-"&amp;RIGHT(F4902,2),IF(AND(F4902="",B4902&lt;&gt;""),FindJISCoordinate(B4902),"No Code"))</f>
        <v>1-66-53</v>
      </c>
      <c r="H4902" s="3">
        <f t="shared" si="386"/>
        <v>30624</v>
      </c>
      <c r="I4902" s="3" t="str">
        <f t="shared" si="388"/>
        <v>U+77A0</v>
      </c>
      <c r="J4902" s="3" t="str">
        <f t="shared" si="389"/>
        <v>瞠</v>
      </c>
      <c r="K4902" s="3" t="b">
        <f t="shared" si="387"/>
        <v>1</v>
      </c>
    </row>
    <row r="4903" spans="2:11" x14ac:dyDescent="0.4">
      <c r="B4903" s="2" t="str" cm="1">
        <f t="array" ref="B4903">INDEX(JIS一覧!$A$1:$CQ$95, VALUE(LEFT(F4903, 2))+1, VALUE(RIGHT(F4903, 2))+1)</f>
        <v>耨</v>
      </c>
      <c r="E4903" s="1">
        <f t="shared" si="385"/>
        <v>502</v>
      </c>
      <c r="F4903" s="7">
        <v>7053</v>
      </c>
      <c r="G4903" s="9" t="str" cm="1">
        <f t="array" ref="G4903">IF(LEN(F4903)=4,"1-"&amp;LEFT(F4903,2)&amp;"-"&amp;RIGHT(F4903,2),IF(AND(F4903="",B4903&lt;&gt;""),FindJISCoordinate(B4903),"No Code"))</f>
        <v>1-70-53</v>
      </c>
      <c r="H4903" s="3">
        <f t="shared" si="386"/>
        <v>32808</v>
      </c>
      <c r="I4903" s="3" t="str">
        <f t="shared" si="388"/>
        <v>U+8028</v>
      </c>
      <c r="J4903" s="3" t="str">
        <f t="shared" si="389"/>
        <v>耨</v>
      </c>
      <c r="K4903" s="3" t="b">
        <f t="shared" si="387"/>
        <v>1</v>
      </c>
    </row>
    <row r="4904" spans="2:11" x14ac:dyDescent="0.4">
      <c r="B4904" s="2" t="str" cm="1">
        <f t="array" ref="B4904">INDEX(JIS一覧!$A$1:$CQ$95, VALUE(LEFT(F4904, 2))+1, VALUE(RIGHT(F4904, 2))+1)</f>
        <v>獰</v>
      </c>
      <c r="E4904" s="1">
        <f t="shared" si="385"/>
        <v>502</v>
      </c>
      <c r="F4904" s="7">
        <v>6456</v>
      </c>
      <c r="G4904" s="9" t="str" cm="1">
        <f t="array" ref="G4904">IF(LEN(F4904)=4,"1-"&amp;LEFT(F4904,2)&amp;"-"&amp;RIGHT(F4904,2),IF(AND(F4904="",B4904&lt;&gt;""),FindJISCoordinate(B4904),"No Code"))</f>
        <v>1-64-56</v>
      </c>
      <c r="H4904" s="3">
        <f t="shared" si="386"/>
        <v>29552</v>
      </c>
      <c r="I4904" s="3" t="str">
        <f t="shared" si="388"/>
        <v>U+7370</v>
      </c>
      <c r="J4904" s="3" t="str">
        <f t="shared" si="389"/>
        <v>獰</v>
      </c>
      <c r="K4904" s="3" t="b">
        <f t="shared" si="387"/>
        <v>1</v>
      </c>
    </row>
    <row r="4905" spans="2:11" x14ac:dyDescent="0.4">
      <c r="B4905" s="2" t="str" cm="1">
        <f t="array" ref="B4905">INDEX(JIS一覧!$A$1:$CQ$95, VALUE(LEFT(F4905, 2))+1, VALUE(RIGHT(F4905, 2))+1)</f>
        <v>瞳</v>
      </c>
      <c r="E4905" s="1">
        <f t="shared" si="385"/>
        <v>502</v>
      </c>
      <c r="F4905" s="7">
        <v>3823</v>
      </c>
      <c r="G4905" s="9" t="str" cm="1">
        <f t="array" ref="G4905">IF(LEN(F4905)=4,"1-"&amp;LEFT(F4905,2)&amp;"-"&amp;RIGHT(F4905,2),IF(AND(F4905="",B4905&lt;&gt;""),FindJISCoordinate(B4905),"No Code"))</f>
        <v>1-38-23</v>
      </c>
      <c r="H4905" s="3">
        <f t="shared" si="386"/>
        <v>30643</v>
      </c>
      <c r="I4905" s="3" t="str">
        <f t="shared" si="388"/>
        <v>U+77B3</v>
      </c>
      <c r="J4905" s="3" t="str">
        <f t="shared" si="389"/>
        <v>瞳</v>
      </c>
      <c r="K4905" s="3" t="b">
        <f t="shared" si="387"/>
        <v>1</v>
      </c>
    </row>
    <row r="4906" spans="2:11" x14ac:dyDescent="0.4">
      <c r="B4906" s="2" t="str" cm="1">
        <f t="array" ref="B4906">INDEX(JIS一覧!$A$1:$CQ$95, VALUE(LEFT(F4906, 2))+1, VALUE(RIGHT(F4906, 2))+1)</f>
        <v>艟</v>
      </c>
      <c r="E4906" s="1">
        <f t="shared" si="385"/>
        <v>502</v>
      </c>
      <c r="F4906" s="7">
        <v>7162</v>
      </c>
      <c r="G4906" s="9" t="str" cm="1">
        <f t="array" ref="G4906">IF(LEN(F4906)=4,"1-"&amp;LEFT(F4906,2)&amp;"-"&amp;RIGHT(F4906,2),IF(AND(F4906="",B4906&lt;&gt;""),FindJISCoordinate(B4906),"No Code"))</f>
        <v>1-71-62</v>
      </c>
      <c r="H4906" s="3">
        <f t="shared" si="386"/>
        <v>33375</v>
      </c>
      <c r="I4906" s="3" t="str">
        <f t="shared" si="388"/>
        <v>U+825F</v>
      </c>
      <c r="J4906" s="3" t="str">
        <f t="shared" si="389"/>
        <v>艟</v>
      </c>
      <c r="K4906" s="3" t="b">
        <f t="shared" si="387"/>
        <v>1</v>
      </c>
    </row>
    <row r="4907" spans="2:11" x14ac:dyDescent="0.4">
      <c r="B4907" s="2" t="str" cm="1">
        <f t="array" ref="B4907">INDEX(JIS一覧!$A$1:$CQ$95, VALUE(LEFT(F4907, 2))+1, VALUE(RIGHT(F4907, 2))+1)</f>
        <v>鐃</v>
      </c>
      <c r="E4907" s="1">
        <f t="shared" si="385"/>
        <v>502</v>
      </c>
      <c r="F4907" s="7">
        <v>7931</v>
      </c>
      <c r="G4907" s="9" t="str" cm="1">
        <f t="array" ref="G4907">IF(LEN(F4907)=4,"1-"&amp;LEFT(F4907,2)&amp;"-"&amp;RIGHT(F4907,2),IF(AND(F4907="",B4907&lt;&gt;""),FindJISCoordinate(B4907),"No Code"))</f>
        <v>1-79-31</v>
      </c>
      <c r="H4907" s="3">
        <f t="shared" si="386"/>
        <v>37891</v>
      </c>
      <c r="I4907" s="3" t="str">
        <f t="shared" si="388"/>
        <v>U+9403</v>
      </c>
      <c r="J4907" s="3" t="str">
        <f t="shared" si="389"/>
        <v>鐃</v>
      </c>
      <c r="K4907" s="3" t="b">
        <f t="shared" si="387"/>
        <v>1</v>
      </c>
    </row>
    <row r="4908" spans="2:11" x14ac:dyDescent="0.4">
      <c r="B4908" s="2" t="str" cm="1">
        <f t="array" ref="B4908">INDEX(JIS一覧!$A$1:$CQ$95, VALUE(LEFT(F4908, 2))+1, VALUE(RIGHT(F4908, 2))+1)</f>
        <v>曩</v>
      </c>
      <c r="E4908" s="1">
        <f t="shared" si="385"/>
        <v>502</v>
      </c>
      <c r="F4908" s="7">
        <v>5908</v>
      </c>
      <c r="G4908" s="9" t="str" cm="1">
        <f t="array" ref="G4908">IF(LEN(F4908)=4,"1-"&amp;LEFT(F4908,2)&amp;"-"&amp;RIGHT(F4908,2),IF(AND(F4908="",B4908&lt;&gt;""),FindJISCoordinate(B4908),"No Code"))</f>
        <v>1-59-08</v>
      </c>
      <c r="H4908" s="3">
        <f t="shared" si="386"/>
        <v>26345</v>
      </c>
      <c r="I4908" s="3" t="str">
        <f t="shared" si="388"/>
        <v>U+66E9</v>
      </c>
      <c r="J4908" s="3" t="str">
        <f t="shared" si="389"/>
        <v>曩</v>
      </c>
      <c r="K4908" s="3" t="b">
        <f t="shared" si="387"/>
        <v>1</v>
      </c>
    </row>
    <row r="4909" spans="2:11" x14ac:dyDescent="0.4">
      <c r="B4909" s="2" t="str" cm="1">
        <f t="array" ref="B4909">INDEX(JIS一覧!$A$1:$CQ$95, VALUE(LEFT(F4909, 2))+1, VALUE(RIGHT(F4909, 2))+1)</f>
        <v>峠</v>
      </c>
      <c r="E4909" s="1">
        <f t="shared" si="385"/>
        <v>502</v>
      </c>
      <c r="F4909" s="7">
        <v>3829</v>
      </c>
      <c r="G4909" s="9" t="str" cm="1">
        <f t="array" ref="G4909">IF(LEN(F4909)=4,"1-"&amp;LEFT(F4909,2)&amp;"-"&amp;RIGHT(F4909,2),IF(AND(F4909="",B4909&lt;&gt;""),FindJISCoordinate(B4909),"No Code"))</f>
        <v>1-38-29</v>
      </c>
      <c r="H4909" s="3">
        <f t="shared" si="386"/>
        <v>23776</v>
      </c>
      <c r="I4909" s="3" t="str">
        <f t="shared" si="388"/>
        <v>U+5CE0</v>
      </c>
      <c r="J4909" s="3" t="str">
        <f t="shared" si="389"/>
        <v>峠</v>
      </c>
      <c r="K4909" s="3" t="b">
        <f t="shared" si="387"/>
        <v>1</v>
      </c>
    </row>
    <row r="4910" spans="2:11" x14ac:dyDescent="0.4">
      <c r="B4910" s="2" t="str" cm="1">
        <f t="array" ref="B4910">INDEX(JIS一覧!$A$1:$CQ$95, VALUE(LEFT(F4910, 2))+1, VALUE(RIGHT(F4910, 2))+1)</f>
        <v>栂</v>
      </c>
      <c r="E4910" s="1">
        <f t="shared" si="385"/>
        <v>502</v>
      </c>
      <c r="F4910" s="7">
        <v>3646</v>
      </c>
      <c r="G4910" s="9" t="str" cm="1">
        <f t="array" ref="G4910">IF(LEN(F4910)=4,"1-"&amp;LEFT(F4910,2)&amp;"-"&amp;RIGHT(F4910,2),IF(AND(F4910="",B4910&lt;&gt;""),FindJISCoordinate(B4910),"No Code"))</f>
        <v>1-36-46</v>
      </c>
      <c r="H4910" s="3">
        <f t="shared" si="386"/>
        <v>26626</v>
      </c>
      <c r="I4910" s="3" t="str">
        <f t="shared" si="388"/>
        <v>U+6802</v>
      </c>
      <c r="J4910" s="3" t="str">
        <f t="shared" si="389"/>
        <v>栂</v>
      </c>
      <c r="K4910" s="3" t="b">
        <f t="shared" si="387"/>
        <v>1</v>
      </c>
    </row>
    <row r="4911" spans="2:11" x14ac:dyDescent="0.4">
      <c r="B4911" s="2" t="str" cm="1">
        <f t="array" ref="B4911">INDEX(JIS一覧!$A$1:$CQ$95, VALUE(LEFT(F4911, 2))+1, VALUE(RIGHT(F4911, 2))+1)</f>
        <v>鵇</v>
      </c>
      <c r="E4911" s="1">
        <f t="shared" si="385"/>
        <v>502</v>
      </c>
      <c r="F4911" s="7">
        <v>9459</v>
      </c>
      <c r="G4911" s="9" t="str" cm="1">
        <f t="array" ref="G4911">IF(LEN(F4911)=4,"1-"&amp;LEFT(F4911,2)&amp;"-"&amp;RIGHT(F4911,2),IF(AND(F4911="",B4911&lt;&gt;""),FindJISCoordinate(B4911),"No Code"))</f>
        <v>1-94-59</v>
      </c>
      <c r="H4911" s="3">
        <f t="shared" si="386"/>
        <v>40263</v>
      </c>
      <c r="I4911" s="3" t="str">
        <f t="shared" si="388"/>
        <v>U+9D47</v>
      </c>
      <c r="J4911" s="3" t="str">
        <f t="shared" si="389"/>
        <v>鵇</v>
      </c>
      <c r="K4911" s="3" t="b">
        <f t="shared" si="387"/>
        <v>1</v>
      </c>
    </row>
    <row r="4912" spans="2:11" x14ac:dyDescent="0.4">
      <c r="B4912" s="2" t="str" cm="1">
        <f t="array" ref="B4912">INDEX(JIS一覧!$A$1:$CQ$95, VALUE(LEFT(F4912, 2))+1, VALUE(RIGHT(F4912, 2))+1)</f>
        <v>禿</v>
      </c>
      <c r="E4912" s="1">
        <f t="shared" si="385"/>
        <v>502</v>
      </c>
      <c r="F4912" s="7">
        <v>3837</v>
      </c>
      <c r="G4912" s="9" t="str" cm="1">
        <f t="array" ref="G4912">IF(LEN(F4912)=4,"1-"&amp;LEFT(F4912,2)&amp;"-"&amp;RIGHT(F4912,2),IF(AND(F4912="",B4912&lt;&gt;""),FindJISCoordinate(B4912),"No Code"))</f>
        <v>1-38-37</v>
      </c>
      <c r="H4912" s="3">
        <f t="shared" si="386"/>
        <v>31167</v>
      </c>
      <c r="I4912" s="3" t="str">
        <f t="shared" si="388"/>
        <v>U+79BF</v>
      </c>
      <c r="J4912" s="3" t="str">
        <f t="shared" si="389"/>
        <v>禿</v>
      </c>
      <c r="K4912" s="3" t="b">
        <f t="shared" si="387"/>
        <v>1</v>
      </c>
    </row>
    <row r="4913" spans="2:11" x14ac:dyDescent="0.4">
      <c r="B4913" s="2" t="str" cm="1">
        <f t="array" ref="B4913">INDEX(JIS一覧!$A$1:$CQ$95, VALUE(LEFT(F4913, 2))+1, VALUE(RIGHT(F4913, 2))+1)</f>
        <v>竺</v>
      </c>
      <c r="E4913" s="1">
        <f t="shared" si="385"/>
        <v>502</v>
      </c>
      <c r="F4913" s="7">
        <v>2819</v>
      </c>
      <c r="G4913" s="9" t="str" cm="1">
        <f t="array" ref="G4913">IF(LEN(F4913)=4,"1-"&amp;LEFT(F4913,2)&amp;"-"&amp;RIGHT(F4913,2),IF(AND(F4913="",B4913&lt;&gt;""),FindJISCoordinate(B4913),"No Code"))</f>
        <v>1-28-19</v>
      </c>
      <c r="H4913" s="3">
        <f t="shared" si="386"/>
        <v>31482</v>
      </c>
      <c r="I4913" s="3" t="str">
        <f t="shared" si="388"/>
        <v>U+7AFA</v>
      </c>
      <c r="J4913" s="3" t="str">
        <f t="shared" si="389"/>
        <v>竺</v>
      </c>
      <c r="K4913" s="3" t="b">
        <f t="shared" si="387"/>
        <v>1</v>
      </c>
    </row>
    <row r="4914" spans="2:11" x14ac:dyDescent="0.4">
      <c r="B4914" s="2" t="str" cm="1">
        <f t="array" ref="B4914">INDEX(JIS一覧!$A$1:$CQ$95, VALUE(LEFT(F4914, 2))+1, VALUE(RIGHT(F4914, 2))+1)</f>
        <v>匿</v>
      </c>
      <c r="E4914" s="1">
        <f t="shared" si="385"/>
        <v>502</v>
      </c>
      <c r="F4914" s="7">
        <v>3831</v>
      </c>
      <c r="G4914" s="9" t="str" cm="1">
        <f t="array" ref="G4914">IF(LEN(F4914)=4,"1-"&amp;LEFT(F4914,2)&amp;"-"&amp;RIGHT(F4914,2),IF(AND(F4914="",B4914&lt;&gt;""),FindJISCoordinate(B4914),"No Code"))</f>
        <v>1-38-31</v>
      </c>
      <c r="H4914" s="3">
        <f t="shared" si="386"/>
        <v>21311</v>
      </c>
      <c r="I4914" s="3" t="str">
        <f t="shared" si="388"/>
        <v>U+533F</v>
      </c>
      <c r="J4914" s="3" t="str">
        <f t="shared" si="389"/>
        <v>匿</v>
      </c>
      <c r="K4914" s="3" t="b">
        <f t="shared" si="387"/>
        <v>1</v>
      </c>
    </row>
    <row r="4915" spans="2:11" x14ac:dyDescent="0.4">
      <c r="B4915" s="2" t="str" cm="1">
        <f t="array" ref="B4915">INDEX(JIS一覧!$A$1:$CQ$95, VALUE(LEFT(F4915, 2))+1, VALUE(RIGHT(F4915, 2))+1)</f>
        <v>特</v>
      </c>
      <c r="E4915" s="1">
        <f t="shared" si="385"/>
        <v>502</v>
      </c>
      <c r="F4915" s="7">
        <v>3835</v>
      </c>
      <c r="G4915" s="9" t="str" cm="1">
        <f t="array" ref="G4915">IF(LEN(F4915)=4,"1-"&amp;LEFT(F4915,2)&amp;"-"&amp;RIGHT(F4915,2),IF(AND(F4915="",B4915&lt;&gt;""),FindJISCoordinate(B4915),"No Code"))</f>
        <v>1-38-35</v>
      </c>
      <c r="H4915" s="3">
        <f t="shared" si="386"/>
        <v>29305</v>
      </c>
      <c r="I4915" s="3" t="str">
        <f t="shared" si="388"/>
        <v>U+7279</v>
      </c>
      <c r="J4915" s="3" t="str">
        <f t="shared" si="389"/>
        <v>特</v>
      </c>
      <c r="K4915" s="3" t="b">
        <f t="shared" si="387"/>
        <v>1</v>
      </c>
    </row>
    <row r="4916" spans="2:11" x14ac:dyDescent="0.4">
      <c r="B4916" s="2" t="str" cm="1">
        <f t="array" ref="B4916">INDEX(JIS一覧!$A$1:$CQ$95, VALUE(LEFT(F4916, 2))+1, VALUE(RIGHT(F4916, 2))+1)</f>
        <v>得</v>
      </c>
      <c r="E4916" s="1">
        <f t="shared" si="385"/>
        <v>502</v>
      </c>
      <c r="F4916" s="7">
        <v>3832</v>
      </c>
      <c r="G4916" s="9" t="str" cm="1">
        <f t="array" ref="G4916">IF(LEN(F4916)=4,"1-"&amp;LEFT(F4916,2)&amp;"-"&amp;RIGHT(F4916,2),IF(AND(F4916="",B4916&lt;&gt;""),FindJISCoordinate(B4916),"No Code"))</f>
        <v>1-38-32</v>
      </c>
      <c r="H4916" s="3">
        <f t="shared" si="386"/>
        <v>24471</v>
      </c>
      <c r="I4916" s="3" t="str">
        <f t="shared" si="388"/>
        <v>U+5F97</v>
      </c>
      <c r="J4916" s="3" t="str">
        <f t="shared" si="389"/>
        <v>得</v>
      </c>
      <c r="K4916" s="3" t="b">
        <f t="shared" si="387"/>
        <v>1</v>
      </c>
    </row>
    <row r="4917" spans="2:11" x14ac:dyDescent="0.4">
      <c r="B4917" s="2" t="str" cm="1">
        <f t="array" ref="B4917">INDEX(JIS一覧!$A$1:$CQ$95, VALUE(LEFT(F4917, 2))+1, VALUE(RIGHT(F4917, 2))+1)</f>
        <v>督</v>
      </c>
      <c r="E4917" s="1">
        <f t="shared" si="385"/>
        <v>502</v>
      </c>
      <c r="F4917" s="7">
        <v>3836</v>
      </c>
      <c r="G4917" s="9" t="str" cm="1">
        <f t="array" ref="G4917">IF(LEN(F4917)=4,"1-"&amp;LEFT(F4917,2)&amp;"-"&amp;RIGHT(F4917,2),IF(AND(F4917="",B4917&lt;&gt;""),FindJISCoordinate(B4917),"No Code"))</f>
        <v>1-38-36</v>
      </c>
      <c r="H4917" s="3">
        <f t="shared" si="386"/>
        <v>30563</v>
      </c>
      <c r="I4917" s="3" t="str">
        <f t="shared" si="388"/>
        <v>U+7763</v>
      </c>
      <c r="J4917" s="3" t="str">
        <f t="shared" si="389"/>
        <v>督</v>
      </c>
      <c r="K4917" s="3" t="b">
        <f t="shared" si="387"/>
        <v>1</v>
      </c>
    </row>
    <row r="4918" spans="2:11" x14ac:dyDescent="0.4">
      <c r="B4918" s="2" t="str" cm="1">
        <f t="array" ref="B4918">INDEX(JIS一覧!$A$1:$CQ$95, VALUE(LEFT(F4918, 2))+1, VALUE(RIGHT(F4918, 2))+1)</f>
        <v>徳</v>
      </c>
      <c r="E4918" s="1">
        <f t="shared" si="385"/>
        <v>502</v>
      </c>
      <c r="F4918" s="7">
        <v>3833</v>
      </c>
      <c r="G4918" s="9" t="str" cm="1">
        <f t="array" ref="G4918">IF(LEN(F4918)=4,"1-"&amp;LEFT(F4918,2)&amp;"-"&amp;RIGHT(F4918,2),IF(AND(F4918="",B4918&lt;&gt;""),FindJISCoordinate(B4918),"No Code"))</f>
        <v>1-38-33</v>
      </c>
      <c r="H4918" s="3">
        <f t="shared" si="386"/>
        <v>24499</v>
      </c>
      <c r="I4918" s="3" t="str">
        <f t="shared" si="388"/>
        <v>U+5FB3</v>
      </c>
      <c r="J4918" s="3" t="str">
        <f t="shared" si="389"/>
        <v>徳</v>
      </c>
      <c r="K4918" s="3" t="b">
        <f t="shared" si="387"/>
        <v>1</v>
      </c>
    </row>
    <row r="4919" spans="2:11" x14ac:dyDescent="0.4">
      <c r="B4919" s="2" t="str" cm="1">
        <f t="array" ref="B4919">INDEX(JIS一覧!$A$1:$CQ$95, VALUE(LEFT(F4919, 2))+1, VALUE(RIGHT(F4919, 2))+1)</f>
        <v>德</v>
      </c>
      <c r="C4919" t="s">
        <v>12287</v>
      </c>
      <c r="E4919" s="1">
        <f t="shared" ref="E4919:E4982" si="390">IF(D4919="",E4918,D4919+ROUNDUP(E4918-D4919,-2))</f>
        <v>502</v>
      </c>
      <c r="F4919" s="7">
        <v>8437</v>
      </c>
      <c r="G4919" s="9" t="str" cm="1">
        <f t="array" ref="G4919">IF(LEN(F4919)=4,"1-"&amp;LEFT(F4919,2)&amp;"-"&amp;RIGHT(F4919,2),IF(AND(F4919="",B4919&lt;&gt;""),FindJISCoordinate(B4919),"No Code"))</f>
        <v>1-84-37</v>
      </c>
      <c r="H4919" s="3">
        <f t="shared" si="386"/>
        <v>24503</v>
      </c>
      <c r="I4919" s="3" t="str">
        <f t="shared" si="388"/>
        <v>U+5FB7</v>
      </c>
      <c r="J4919" s="3" t="str">
        <f t="shared" si="389"/>
        <v>德</v>
      </c>
      <c r="K4919" s="3" t="b">
        <f t="shared" si="387"/>
        <v>1</v>
      </c>
    </row>
    <row r="4920" spans="2:11" x14ac:dyDescent="0.4">
      <c r="B4920" s="2" t="str" cm="1">
        <f t="array" ref="B4920">INDEX(JIS一覧!$A$1:$CQ$95, VALUE(LEFT(F4920, 2))+1, VALUE(RIGHT(F4920, 2))+1)</f>
        <v>慝</v>
      </c>
      <c r="E4920" s="1">
        <f t="shared" si="390"/>
        <v>502</v>
      </c>
      <c r="F4920" s="7">
        <v>5655</v>
      </c>
      <c r="G4920" s="9" t="str" cm="1">
        <f t="array" ref="G4920">IF(LEN(F4920)=4,"1-"&amp;LEFT(F4920,2)&amp;"-"&amp;RIGHT(F4920,2),IF(AND(F4920="",B4920&lt;&gt;""),FindJISCoordinate(B4920),"No Code"))</f>
        <v>1-56-55</v>
      </c>
      <c r="H4920" s="3">
        <f t="shared" si="386"/>
        <v>24925</v>
      </c>
      <c r="I4920" s="3" t="str">
        <f t="shared" si="388"/>
        <v>U+615D</v>
      </c>
      <c r="J4920" s="3" t="str">
        <f t="shared" si="389"/>
        <v>慝</v>
      </c>
      <c r="K4920" s="3" t="b">
        <f t="shared" si="387"/>
        <v>1</v>
      </c>
    </row>
    <row r="4921" spans="2:11" x14ac:dyDescent="0.4">
      <c r="B4921" s="2" t="str" cm="1">
        <f t="array" ref="B4921">INDEX(JIS一覧!$A$1:$CQ$95, VALUE(LEFT(F4921, 2))+1, VALUE(RIGHT(F4921, 2))+1)</f>
        <v>篤</v>
      </c>
      <c r="E4921" s="1">
        <f t="shared" si="390"/>
        <v>502</v>
      </c>
      <c r="F4921" s="7">
        <v>3838</v>
      </c>
      <c r="G4921" s="9" t="str" cm="1">
        <f t="array" ref="G4921">IF(LEN(F4921)=4,"1-"&amp;LEFT(F4921,2)&amp;"-"&amp;RIGHT(F4921,2),IF(AND(F4921="",B4921&lt;&gt;""),FindJISCoordinate(B4921),"No Code"))</f>
        <v>1-38-38</v>
      </c>
      <c r="H4921" s="3">
        <f t="shared" si="386"/>
        <v>31716</v>
      </c>
      <c r="I4921" s="3" t="str">
        <f t="shared" si="388"/>
        <v>U+7BE4</v>
      </c>
      <c r="J4921" s="3" t="str">
        <f t="shared" si="389"/>
        <v>篤</v>
      </c>
      <c r="K4921" s="3" t="b">
        <f t="shared" si="387"/>
        <v>1</v>
      </c>
    </row>
    <row r="4922" spans="2:11" x14ac:dyDescent="0.4">
      <c r="B4922" s="2" t="str" cm="1">
        <f t="array" ref="B4922">INDEX(JIS一覧!$A$1:$CQ$95, VALUE(LEFT(F4922, 2))+1, VALUE(RIGHT(F4922, 2))+1)</f>
        <v>瀆</v>
      </c>
      <c r="E4922" s="1">
        <f t="shared" si="390"/>
        <v>502</v>
      </c>
      <c r="F4922" s="7">
        <v>8729</v>
      </c>
      <c r="G4922" s="9" t="str" cm="1">
        <f t="array" ref="G4922">IF(LEN(F4922)=4,"1-"&amp;LEFT(F4922,2)&amp;"-"&amp;RIGHT(F4922,2),IF(AND(F4922="",B4922&lt;&gt;""),FindJISCoordinate(B4922),"No Code"))</f>
        <v>1-87-29</v>
      </c>
      <c r="H4922" s="3">
        <f t="shared" si="386"/>
        <v>28678</v>
      </c>
      <c r="I4922" s="3" t="str">
        <f t="shared" si="388"/>
        <v>U+7006</v>
      </c>
      <c r="J4922" s="3" t="str">
        <f t="shared" si="389"/>
        <v>瀆</v>
      </c>
      <c r="K4922" s="3" t="b">
        <f t="shared" si="387"/>
        <v>1</v>
      </c>
    </row>
    <row r="4923" spans="2:11" x14ac:dyDescent="0.4">
      <c r="B4923" s="2" t="str" cm="1">
        <f t="array" ref="B4923">INDEX(JIS一覧!$A$1:$CQ$95, VALUE(LEFT(F4923, 2))+1, VALUE(RIGHT(F4923, 2))+1)</f>
        <v>涜</v>
      </c>
      <c r="C4923" t="s">
        <v>12288</v>
      </c>
      <c r="E4923" s="1">
        <f t="shared" si="390"/>
        <v>502</v>
      </c>
      <c r="F4923" s="7">
        <v>3834</v>
      </c>
      <c r="G4923" s="9" t="str" cm="1">
        <f t="array" ref="G4923">IF(LEN(F4923)=4,"1-"&amp;LEFT(F4923,2)&amp;"-"&amp;RIGHT(F4923,2),IF(AND(F4923="",B4923&lt;&gt;""),FindJISCoordinate(B4923),"No Code"))</f>
        <v>1-38-34</v>
      </c>
      <c r="H4923" s="3">
        <f t="shared" si="386"/>
        <v>28060</v>
      </c>
      <c r="I4923" s="3" t="str">
        <f t="shared" si="388"/>
        <v>U+6D9C</v>
      </c>
      <c r="J4923" s="3" t="str">
        <f t="shared" si="389"/>
        <v>涜</v>
      </c>
      <c r="K4923" s="3" t="b">
        <f t="shared" si="387"/>
        <v>1</v>
      </c>
    </row>
    <row r="4924" spans="2:11" x14ac:dyDescent="0.4">
      <c r="B4924" s="2" t="str" cm="1">
        <f t="array" ref="B4924">INDEX(JIS一覧!$A$1:$CQ$95, VALUE(LEFT(F4924, 2))+1, VALUE(RIGHT(F4924, 2))+1)</f>
        <v>牘</v>
      </c>
      <c r="E4924" s="1">
        <f t="shared" si="390"/>
        <v>502</v>
      </c>
      <c r="F4924" s="7">
        <v>6417</v>
      </c>
      <c r="G4924" s="9" t="str" cm="1">
        <f t="array" ref="G4924">IF(LEN(F4924)=4,"1-"&amp;LEFT(F4924,2)&amp;"-"&amp;RIGHT(F4924,2),IF(AND(F4924="",B4924&lt;&gt;""),FindJISCoordinate(B4924),"No Code"))</f>
        <v>1-64-17</v>
      </c>
      <c r="H4924" s="3">
        <f t="shared" si="386"/>
        <v>29272</v>
      </c>
      <c r="I4924" s="3" t="str">
        <f t="shared" si="388"/>
        <v>U+7258</v>
      </c>
      <c r="J4924" s="3" t="str">
        <f t="shared" si="389"/>
        <v>牘</v>
      </c>
      <c r="K4924" s="3" t="b">
        <f t="shared" si="387"/>
        <v>1</v>
      </c>
    </row>
    <row r="4925" spans="2:11" x14ac:dyDescent="0.4">
      <c r="B4925" s="2" t="str" cm="1">
        <f t="array" ref="B4925">INDEX(JIS一覧!$A$1:$CQ$95, VALUE(LEFT(F4925, 2))+1, VALUE(RIGHT(F4925, 2))+1)</f>
        <v>犢</v>
      </c>
      <c r="E4925" s="1">
        <f t="shared" si="390"/>
        <v>502</v>
      </c>
      <c r="F4925" s="7">
        <v>6425</v>
      </c>
      <c r="G4925" s="9" t="str" cm="1">
        <f t="array" ref="G4925">IF(LEN(F4925)=4,"1-"&amp;LEFT(F4925,2)&amp;"-"&amp;RIGHT(F4925,2),IF(AND(F4925="",B4925&lt;&gt;""),FindJISCoordinate(B4925),"No Code"))</f>
        <v>1-64-25</v>
      </c>
      <c r="H4925" s="3">
        <f t="shared" si="386"/>
        <v>29346</v>
      </c>
      <c r="I4925" s="3" t="str">
        <f t="shared" si="388"/>
        <v>U+72A2</v>
      </c>
      <c r="J4925" s="3" t="str">
        <f t="shared" si="389"/>
        <v>犢</v>
      </c>
      <c r="K4925" s="3" t="b">
        <f t="shared" si="387"/>
        <v>1</v>
      </c>
    </row>
    <row r="4926" spans="2:11" x14ac:dyDescent="0.4">
      <c r="B4926" s="2" t="str" cm="1">
        <f t="array" ref="B4926">INDEX(JIS一覧!$A$1:$CQ$95, VALUE(LEFT(F4926, 2))+1, VALUE(RIGHT(F4926, 2))+1)</f>
        <v>黷</v>
      </c>
      <c r="E4926" s="1">
        <f t="shared" si="390"/>
        <v>502</v>
      </c>
      <c r="F4926" s="7">
        <v>8366</v>
      </c>
      <c r="G4926" s="9" t="str" cm="1">
        <f t="array" ref="G4926">IF(LEN(F4926)=4,"1-"&amp;LEFT(F4926,2)&amp;"-"&amp;RIGHT(F4926,2),IF(AND(F4926="",B4926&lt;&gt;""),FindJISCoordinate(B4926),"No Code"))</f>
        <v>1-83-66</v>
      </c>
      <c r="H4926" s="3">
        <f t="shared" si="386"/>
        <v>40695</v>
      </c>
      <c r="I4926" s="3" t="str">
        <f t="shared" si="388"/>
        <v>U+9EF7</v>
      </c>
      <c r="J4926" s="3" t="str">
        <f t="shared" si="389"/>
        <v>黷</v>
      </c>
      <c r="K4926" s="3" t="b">
        <f t="shared" si="387"/>
        <v>1</v>
      </c>
    </row>
    <row r="4927" spans="2:11" x14ac:dyDescent="0.4">
      <c r="B4927" s="2" t="str" cm="1">
        <f t="array" ref="B4927">INDEX(JIS一覧!$A$1:$CQ$95, VALUE(LEFT(F4927, 2))+1, VALUE(RIGHT(F4927, 2))+1)</f>
        <v>毒</v>
      </c>
      <c r="E4927" s="1">
        <f t="shared" si="390"/>
        <v>502</v>
      </c>
      <c r="F4927" s="7">
        <v>3839</v>
      </c>
      <c r="G4927" s="9" t="str" cm="1">
        <f t="array" ref="G4927">IF(LEN(F4927)=4,"1-"&amp;LEFT(F4927,2)&amp;"-"&amp;RIGHT(F4927,2),IF(AND(F4927="",B4927&lt;&gt;""),FindJISCoordinate(B4927),"No Code"))</f>
        <v>1-38-39</v>
      </c>
      <c r="H4927" s="3">
        <f t="shared" si="386"/>
        <v>27602</v>
      </c>
      <c r="I4927" s="3" t="str">
        <f t="shared" si="388"/>
        <v>U+6BD2</v>
      </c>
      <c r="J4927" s="3" t="str">
        <f t="shared" si="389"/>
        <v>毒</v>
      </c>
      <c r="K4927" s="3" t="b">
        <f t="shared" si="387"/>
        <v>1</v>
      </c>
    </row>
    <row r="4928" spans="2:11" x14ac:dyDescent="0.4">
      <c r="B4928" s="2" t="str" cm="1">
        <f t="array" ref="B4928">INDEX(JIS一覧!$A$1:$CQ$95, VALUE(LEFT(F4928, 2))+1, VALUE(RIGHT(F4928, 2))+1)</f>
        <v>独</v>
      </c>
      <c r="E4928" s="1">
        <f t="shared" si="390"/>
        <v>502</v>
      </c>
      <c r="F4928" s="7">
        <v>3840</v>
      </c>
      <c r="G4928" s="9" t="str" cm="1">
        <f t="array" ref="G4928">IF(LEN(F4928)=4,"1-"&amp;LEFT(F4928,2)&amp;"-"&amp;RIGHT(F4928,2),IF(AND(F4928="",B4928&lt;&gt;""),FindJISCoordinate(B4928),"No Code"))</f>
        <v>1-38-40</v>
      </c>
      <c r="H4928" s="3">
        <f t="shared" si="386"/>
        <v>29420</v>
      </c>
      <c r="I4928" s="3" t="str">
        <f t="shared" si="388"/>
        <v>U+72EC</v>
      </c>
      <c r="J4928" s="3" t="str">
        <f t="shared" si="389"/>
        <v>独</v>
      </c>
      <c r="K4928" s="3" t="b">
        <f t="shared" si="387"/>
        <v>1</v>
      </c>
    </row>
    <row r="4929" spans="2:11" x14ac:dyDescent="0.4">
      <c r="B4929" s="2" t="str" cm="1">
        <f t="array" ref="B4929">INDEX(JIS一覧!$A$1:$CQ$95, VALUE(LEFT(F4929, 2))+1, VALUE(RIGHT(F4929, 2))+1)</f>
        <v>獨</v>
      </c>
      <c r="C4929" t="s">
        <v>12289</v>
      </c>
      <c r="E4929" s="1">
        <f t="shared" si="390"/>
        <v>502</v>
      </c>
      <c r="F4929" s="7">
        <v>6455</v>
      </c>
      <c r="G4929" s="9" t="str" cm="1">
        <f t="array" ref="G4929">IF(LEN(F4929)=4,"1-"&amp;LEFT(F4929,2)&amp;"-"&amp;RIGHT(F4929,2),IF(AND(F4929="",B4929&lt;&gt;""),FindJISCoordinate(B4929),"No Code"))</f>
        <v>1-64-55</v>
      </c>
      <c r="H4929" s="3">
        <f t="shared" si="386"/>
        <v>29544</v>
      </c>
      <c r="I4929" s="3" t="str">
        <f t="shared" si="388"/>
        <v>U+7368</v>
      </c>
      <c r="J4929" s="3" t="str">
        <f t="shared" si="389"/>
        <v>獨</v>
      </c>
      <c r="K4929" s="3" t="b">
        <f t="shared" si="387"/>
        <v>1</v>
      </c>
    </row>
    <row r="4930" spans="2:11" x14ac:dyDescent="0.4">
      <c r="B4930" s="2" t="str" cm="1">
        <f t="array" ref="B4930">INDEX(JIS一覧!$A$1:$CQ$95, VALUE(LEFT(F4930, 2))+1, VALUE(RIGHT(F4930, 2))+1)</f>
        <v>読</v>
      </c>
      <c r="E4930" s="1">
        <f t="shared" si="390"/>
        <v>502</v>
      </c>
      <c r="F4930" s="7">
        <v>3841</v>
      </c>
      <c r="G4930" s="9" t="str" cm="1">
        <f t="array" ref="G4930">IF(LEN(F4930)=4,"1-"&amp;LEFT(F4930,2)&amp;"-"&amp;RIGHT(F4930,2),IF(AND(F4930="",B4930&lt;&gt;""),FindJISCoordinate(B4930),"No Code"))</f>
        <v>1-38-41</v>
      </c>
      <c r="H4930" s="3">
        <f t="shared" ref="H4930:H4993" si="391">IFERROR(_xlfn.UNICODE(B4930),"")</f>
        <v>35501</v>
      </c>
      <c r="I4930" s="3" t="str">
        <f t="shared" si="388"/>
        <v>U+8AAD</v>
      </c>
      <c r="J4930" s="3" t="str">
        <f t="shared" si="389"/>
        <v>読</v>
      </c>
      <c r="K4930" s="3" t="b">
        <f t="shared" ref="K4930:K4993" si="392">B4930=J4930</f>
        <v>1</v>
      </c>
    </row>
    <row r="4931" spans="2:11" x14ac:dyDescent="0.4">
      <c r="B4931" s="2" t="str" cm="1">
        <f t="array" ref="B4931">INDEX(JIS一覧!$A$1:$CQ$95, VALUE(LEFT(F4931, 2))+1, VALUE(RIGHT(F4931, 2))+1)</f>
        <v>讀</v>
      </c>
      <c r="C4931" t="s">
        <v>12290</v>
      </c>
      <c r="E4931" s="1">
        <f t="shared" si="390"/>
        <v>502</v>
      </c>
      <c r="F4931" s="7">
        <v>7606</v>
      </c>
      <c r="G4931" s="9" t="str" cm="1">
        <f t="array" ref="G4931">IF(LEN(F4931)=4,"1-"&amp;LEFT(F4931,2)&amp;"-"&amp;RIGHT(F4931,2),IF(AND(F4931="",B4931&lt;&gt;""),FindJISCoordinate(B4931),"No Code"))</f>
        <v>1-76-06</v>
      </c>
      <c r="H4931" s="3">
        <f t="shared" si="391"/>
        <v>35712</v>
      </c>
      <c r="I4931" s="3" t="str">
        <f t="shared" si="388"/>
        <v>U+8B80</v>
      </c>
      <c r="J4931" s="3" t="str">
        <f t="shared" si="389"/>
        <v>讀</v>
      </c>
      <c r="K4931" s="3" t="b">
        <f t="shared" si="392"/>
        <v>1</v>
      </c>
    </row>
    <row r="4932" spans="2:11" x14ac:dyDescent="0.4">
      <c r="B4932" s="2" t="str" cm="1">
        <f t="array" ref="B4932">INDEX(JIS一覧!$A$1:$CQ$95, VALUE(LEFT(F4932, 2))+1, VALUE(RIGHT(F4932, 2))+1)</f>
        <v>髑</v>
      </c>
      <c r="E4932" s="1">
        <f t="shared" si="390"/>
        <v>502</v>
      </c>
      <c r="F4932" s="7">
        <v>8181</v>
      </c>
      <c r="G4932" s="9" t="str" cm="1">
        <f t="array" ref="G4932">IF(LEN(F4932)=4,"1-"&amp;LEFT(F4932,2)&amp;"-"&amp;RIGHT(F4932,2),IF(AND(F4932="",B4932&lt;&gt;""),FindJISCoordinate(B4932),"No Code"))</f>
        <v>1-81-81</v>
      </c>
      <c r="H4932" s="3">
        <f t="shared" si="391"/>
        <v>39633</v>
      </c>
      <c r="I4932" s="3" t="str">
        <f t="shared" si="388"/>
        <v>U+9AD1</v>
      </c>
      <c r="J4932" s="3" t="str">
        <f t="shared" si="389"/>
        <v>髑</v>
      </c>
      <c r="K4932" s="3" t="b">
        <f t="shared" si="392"/>
        <v>1</v>
      </c>
    </row>
    <row r="4933" spans="2:11" x14ac:dyDescent="0.4">
      <c r="B4933" s="2"/>
      <c r="C4933" t="s">
        <v>12291</v>
      </c>
      <c r="E4933" s="1">
        <f t="shared" si="390"/>
        <v>502</v>
      </c>
      <c r="G4933" s="9" t="str" cm="1">
        <f t="array" ref="G4933">IF(LEN(F4933)=4,"1-"&amp;LEFT(F4933,2)&amp;"-"&amp;RIGHT(F4933,2),IF(AND(F4933="",B4933&lt;&gt;""),FindJISCoordinate(B4933),"No Code"))</f>
        <v>No Code</v>
      </c>
      <c r="H4933" s="3" t="str">
        <f t="shared" si="391"/>
        <v/>
      </c>
      <c r="I4933" s="3" t="str">
        <f t="shared" si="388"/>
        <v/>
      </c>
      <c r="J4933" s="3" t="str">
        <f t="shared" si="389"/>
        <v/>
      </c>
      <c r="K4933" s="3" t="b">
        <f t="shared" si="392"/>
        <v>1</v>
      </c>
    </row>
    <row r="4934" spans="2:11" x14ac:dyDescent="0.4">
      <c r="B4934" s="2" t="str" cm="1">
        <f t="array" ref="B4934">INDEX(JIS一覧!$A$1:$CQ$95, VALUE(LEFT(F4934, 2))+1, VALUE(RIGHT(F4934, 2))+1)</f>
        <v>鯲</v>
      </c>
      <c r="E4934" s="1">
        <f t="shared" si="390"/>
        <v>502</v>
      </c>
      <c r="F4934" s="7">
        <v>8246</v>
      </c>
      <c r="G4934" s="9" t="str" cm="1">
        <f t="array" ref="G4934">IF(LEN(F4934)=4,"1-"&amp;LEFT(F4934,2)&amp;"-"&amp;RIGHT(F4934,2),IF(AND(F4934="",B4934&lt;&gt;""),FindJISCoordinate(B4934),"No Code"))</f>
        <v>1-82-46</v>
      </c>
      <c r="H4934" s="3">
        <f t="shared" si="391"/>
        <v>39922</v>
      </c>
      <c r="I4934" s="3" t="str">
        <f t="shared" si="388"/>
        <v>U+9BF2</v>
      </c>
      <c r="J4934" s="3" t="str">
        <f t="shared" si="389"/>
        <v>鯲</v>
      </c>
      <c r="K4934" s="3" t="b">
        <f t="shared" si="392"/>
        <v>1</v>
      </c>
    </row>
    <row r="4935" spans="2:11" x14ac:dyDescent="0.4">
      <c r="B4935" s="2" t="str" cm="1">
        <f t="array" ref="B4935">INDEX(JIS一覧!$A$1:$CQ$95, VALUE(LEFT(F4935, 2))+1, VALUE(RIGHT(F4935, 2))+1)</f>
        <v>栃</v>
      </c>
      <c r="E4935" s="1">
        <f t="shared" si="390"/>
        <v>502</v>
      </c>
      <c r="F4935" s="7">
        <v>3842</v>
      </c>
      <c r="G4935" s="9" t="str" cm="1">
        <f t="array" ref="G4935">IF(LEN(F4935)=4,"1-"&amp;LEFT(F4935,2)&amp;"-"&amp;RIGHT(F4935,2),IF(AND(F4935="",B4935&lt;&gt;""),FindJISCoordinate(B4935),"No Code"))</f>
        <v>1-38-42</v>
      </c>
      <c r="H4935" s="3">
        <f t="shared" si="391"/>
        <v>26627</v>
      </c>
      <c r="I4935" s="3" t="str">
        <f t="shared" si="388"/>
        <v>U+6803</v>
      </c>
      <c r="J4935" s="3" t="str">
        <f t="shared" si="389"/>
        <v>栃</v>
      </c>
      <c r="K4935" s="3" t="b">
        <f t="shared" si="392"/>
        <v>1</v>
      </c>
    </row>
    <row r="4936" spans="2:11" x14ac:dyDescent="0.4">
      <c r="B4936" s="2" t="str" cm="1">
        <f t="array" ref="B4936">INDEX(JIS一覧!$A$1:$CQ$95, VALUE(LEFT(F4936, 2))+1, VALUE(RIGHT(F4936, 2))+1)</f>
        <v>凸</v>
      </c>
      <c r="E4936" s="1">
        <f t="shared" si="390"/>
        <v>502</v>
      </c>
      <c r="F4936" s="7">
        <v>3844</v>
      </c>
      <c r="G4936" s="9" t="str" cm="1">
        <f t="array" ref="G4936">IF(LEN(F4936)=4,"1-"&amp;LEFT(F4936,2)&amp;"-"&amp;RIGHT(F4936,2),IF(AND(F4936="",B4936&lt;&gt;""),FindJISCoordinate(B4936),"No Code"))</f>
        <v>1-38-44</v>
      </c>
      <c r="H4936" s="3">
        <f t="shared" si="391"/>
        <v>20984</v>
      </c>
      <c r="I4936" s="3" t="str">
        <f t="shared" si="388"/>
        <v>U+51F8</v>
      </c>
      <c r="J4936" s="3" t="str">
        <f t="shared" si="389"/>
        <v>凸</v>
      </c>
      <c r="K4936" s="3" t="b">
        <f t="shared" si="392"/>
        <v>1</v>
      </c>
    </row>
    <row r="4937" spans="2:11" x14ac:dyDescent="0.4">
      <c r="B4937" s="2" t="str" cm="1">
        <f t="array" ref="B4937">INDEX(JIS一覧!$A$1:$CQ$95, VALUE(LEFT(F4937, 2))+1, VALUE(RIGHT(F4937, 2))+1)</f>
        <v>吶</v>
      </c>
      <c r="E4937" s="1">
        <f t="shared" si="390"/>
        <v>502</v>
      </c>
      <c r="F4937" s="7">
        <v>5069</v>
      </c>
      <c r="G4937" s="9" t="str" cm="1">
        <f t="array" ref="G4937">IF(LEN(F4937)=4,"1-"&amp;LEFT(F4937,2)&amp;"-"&amp;RIGHT(F4937,2),IF(AND(F4937="",B4937&lt;&gt;""),FindJISCoordinate(B4937),"No Code"))</f>
        <v>1-50-69</v>
      </c>
      <c r="H4937" s="3">
        <f t="shared" si="391"/>
        <v>21558</v>
      </c>
      <c r="I4937" s="3" t="str">
        <f t="shared" si="388"/>
        <v>U+5436</v>
      </c>
      <c r="J4937" s="3" t="str">
        <f t="shared" si="389"/>
        <v>吶</v>
      </c>
      <c r="K4937" s="3" t="b">
        <f t="shared" si="392"/>
        <v>1</v>
      </c>
    </row>
    <row r="4938" spans="2:11" x14ac:dyDescent="0.4">
      <c r="B4938" s="2" t="str" cm="1">
        <f t="array" ref="B4938">INDEX(JIS一覧!$A$1:$CQ$95, VALUE(LEFT(F4938, 2))+1, VALUE(RIGHT(F4938, 2))+1)</f>
        <v>咄</v>
      </c>
      <c r="E4938" s="1">
        <f t="shared" si="390"/>
        <v>502</v>
      </c>
      <c r="F4938" s="7">
        <v>5084</v>
      </c>
      <c r="G4938" s="9" t="str" cm="1">
        <f t="array" ref="G4938">IF(LEN(F4938)=4,"1-"&amp;LEFT(F4938,2)&amp;"-"&amp;RIGHT(F4938,2),IF(AND(F4938="",B4938&lt;&gt;""),FindJISCoordinate(B4938),"No Code"))</f>
        <v>1-50-84</v>
      </c>
      <c r="H4938" s="3">
        <f t="shared" si="391"/>
        <v>21636</v>
      </c>
      <c r="I4938" s="3" t="str">
        <f t="shared" si="388"/>
        <v>U+5484</v>
      </c>
      <c r="J4938" s="3" t="str">
        <f t="shared" si="389"/>
        <v>咄</v>
      </c>
      <c r="K4938" s="3" t="b">
        <f t="shared" si="392"/>
        <v>1</v>
      </c>
    </row>
    <row r="4939" spans="2:11" x14ac:dyDescent="0.4">
      <c r="B4939" s="2" t="str" cm="1">
        <f t="array" ref="B4939">INDEX(JIS一覧!$A$1:$CQ$95, VALUE(LEFT(F4939, 2))+1, VALUE(RIGHT(F4939, 2))+1)</f>
        <v>突</v>
      </c>
      <c r="E4939" s="1">
        <f t="shared" si="390"/>
        <v>502</v>
      </c>
      <c r="F4939" s="7">
        <v>3845</v>
      </c>
      <c r="G4939" s="9" t="str" cm="1">
        <f t="array" ref="G4939">IF(LEN(F4939)=4,"1-"&amp;LEFT(F4939,2)&amp;"-"&amp;RIGHT(F4939,2),IF(AND(F4939="",B4939&lt;&gt;""),FindJISCoordinate(B4939),"No Code"))</f>
        <v>1-38-45</v>
      </c>
      <c r="H4939" s="3">
        <f t="shared" si="391"/>
        <v>31361</v>
      </c>
      <c r="I4939" s="3" t="str">
        <f t="shared" ref="I4939:I5002" si="393">IFERROR("U+"&amp;DEC2HEX(H4939),"")</f>
        <v>U+7A81</v>
      </c>
      <c r="J4939" s="3" t="str">
        <f t="shared" ref="J4939:J5002" si="394">IFERROR(_xlfn.UNICHAR(H4939),"")</f>
        <v>突</v>
      </c>
      <c r="K4939" s="3" t="b">
        <f t="shared" si="392"/>
        <v>1</v>
      </c>
    </row>
    <row r="4940" spans="2:11" x14ac:dyDescent="0.4">
      <c r="B4940" s="2" t="str" cm="1">
        <f t="array" ref="B4940">INDEX(JIS一覧!$A$1:$CQ$95, VALUE(LEFT(F4940, 2))+1, VALUE(RIGHT(F4940, 2))+1)</f>
        <v>突</v>
      </c>
      <c r="E4940" s="1">
        <f t="shared" si="390"/>
        <v>502</v>
      </c>
      <c r="F4940" s="7">
        <v>8949</v>
      </c>
      <c r="G4940" s="9" t="str" cm="1">
        <f t="array" ref="G4940">IF(LEN(F4940)=4,"1-"&amp;LEFT(F4940,2)&amp;"-"&amp;RIGHT(F4940,2),IF(AND(F4940="",B4940&lt;&gt;""),FindJISCoordinate(B4940),"No Code"))</f>
        <v>1-89-49</v>
      </c>
      <c r="H4940" s="3">
        <f t="shared" si="391"/>
        <v>64085</v>
      </c>
      <c r="I4940" s="3" t="str">
        <f t="shared" si="393"/>
        <v>U+FA55</v>
      </c>
      <c r="J4940" s="3" t="str">
        <f t="shared" si="394"/>
        <v>突</v>
      </c>
      <c r="K4940" s="3" t="b">
        <f t="shared" si="392"/>
        <v>1</v>
      </c>
    </row>
    <row r="4941" spans="2:11" x14ac:dyDescent="0.4">
      <c r="B4941" s="2" t="str" cm="1">
        <f t="array" ref="B4941">INDEX(JIS一覧!$A$1:$CQ$95, VALUE(LEFT(F4941, 2))+1, VALUE(RIGHT(F4941, 2))+1)</f>
        <v>柮</v>
      </c>
      <c r="E4941" s="1">
        <f t="shared" si="390"/>
        <v>502</v>
      </c>
      <c r="F4941" s="7">
        <v>5951</v>
      </c>
      <c r="G4941" s="9" t="str" cm="1">
        <f t="array" ref="G4941">IF(LEN(F4941)=4,"1-"&amp;LEFT(F4941,2)&amp;"-"&amp;RIGHT(F4941,2),IF(AND(F4941="",B4941&lt;&gt;""),FindJISCoordinate(B4941),"No Code"))</f>
        <v>1-59-51</v>
      </c>
      <c r="H4941" s="3">
        <f t="shared" si="391"/>
        <v>26606</v>
      </c>
      <c r="I4941" s="3" t="str">
        <f t="shared" si="393"/>
        <v>U+67EE</v>
      </c>
      <c r="J4941" s="3" t="str">
        <f t="shared" si="394"/>
        <v>柮</v>
      </c>
      <c r="K4941" s="3" t="b">
        <f t="shared" si="392"/>
        <v>1</v>
      </c>
    </row>
    <row r="4942" spans="2:11" x14ac:dyDescent="0.4">
      <c r="B4942" s="2" t="str" cm="1">
        <f t="array" ref="B4942">INDEX(JIS一覧!$A$1:$CQ$95, VALUE(LEFT(F4942, 2))+1, VALUE(RIGHT(F4942, 2))+1)</f>
        <v>訥</v>
      </c>
      <c r="E4942" s="1">
        <f t="shared" si="390"/>
        <v>502</v>
      </c>
      <c r="F4942" s="7">
        <v>7536</v>
      </c>
      <c r="G4942" s="9" t="str" cm="1">
        <f t="array" ref="G4942">IF(LEN(F4942)=4,"1-"&amp;LEFT(F4942,2)&amp;"-"&amp;RIGHT(F4942,2),IF(AND(F4942="",B4942&lt;&gt;""),FindJISCoordinate(B4942),"No Code"))</f>
        <v>1-75-36</v>
      </c>
      <c r="H4942" s="3">
        <f t="shared" si="391"/>
        <v>35365</v>
      </c>
      <c r="I4942" s="3" t="str">
        <f t="shared" si="393"/>
        <v>U+8A25</v>
      </c>
      <c r="J4942" s="3" t="str">
        <f t="shared" si="394"/>
        <v>訥</v>
      </c>
      <c r="K4942" s="3" t="b">
        <f t="shared" si="392"/>
        <v>1</v>
      </c>
    </row>
    <row r="4943" spans="2:11" x14ac:dyDescent="0.4">
      <c r="B4943" s="2" t="str" cm="1">
        <f t="array" ref="B4943">INDEX(JIS一覧!$A$1:$CQ$95, VALUE(LEFT(F4943, 2))+1, VALUE(RIGHT(F4943, 2))+1)</f>
        <v>肭</v>
      </c>
      <c r="E4943" s="1">
        <f t="shared" si="390"/>
        <v>502</v>
      </c>
      <c r="F4943" s="7">
        <v>7077</v>
      </c>
      <c r="G4943" s="9" t="str" cm="1">
        <f t="array" ref="G4943">IF(LEN(F4943)=4,"1-"&amp;LEFT(F4943,2)&amp;"-"&amp;RIGHT(F4943,2),IF(AND(F4943="",B4943&lt;&gt;""),FindJISCoordinate(B4943),"No Code"))</f>
        <v>1-70-77</v>
      </c>
      <c r="H4943" s="3">
        <f t="shared" si="391"/>
        <v>32941</v>
      </c>
      <c r="I4943" s="3" t="str">
        <f t="shared" si="393"/>
        <v>U+80AD</v>
      </c>
      <c r="J4943" s="3" t="str">
        <f t="shared" si="394"/>
        <v>肭</v>
      </c>
      <c r="K4943" s="3" t="b">
        <f t="shared" si="392"/>
        <v>1</v>
      </c>
    </row>
    <row r="4944" spans="2:11" x14ac:dyDescent="0.4">
      <c r="B4944" s="2" t="str" cm="1">
        <f t="array" ref="B4944">INDEX(JIS一覧!$A$1:$CQ$95, VALUE(LEFT(F4944, 2))+1, VALUE(RIGHT(F4944, 2))+1)</f>
        <v>迚</v>
      </c>
      <c r="E4944" s="1">
        <f t="shared" si="390"/>
        <v>502</v>
      </c>
      <c r="F4944" s="7">
        <v>7773</v>
      </c>
      <c r="G4944" s="9" t="str" cm="1">
        <f t="array" ref="G4944">IF(LEN(F4944)=4,"1-"&amp;LEFT(F4944,2)&amp;"-"&amp;RIGHT(F4944,2),IF(AND(F4944="",B4944&lt;&gt;""),FindJISCoordinate(B4944),"No Code"))</f>
        <v>1-77-73</v>
      </c>
      <c r="H4944" s="3">
        <f t="shared" si="391"/>
        <v>36826</v>
      </c>
      <c r="I4944" s="3" t="str">
        <f t="shared" si="393"/>
        <v>U+8FDA</v>
      </c>
      <c r="J4944" s="3" t="str">
        <f t="shared" si="394"/>
        <v>迚</v>
      </c>
      <c r="K4944" s="3" t="b">
        <f t="shared" si="392"/>
        <v>1</v>
      </c>
    </row>
    <row r="4945" spans="2:11" x14ac:dyDescent="0.4">
      <c r="B4945" s="2" t="str" cm="1">
        <f t="array" ref="B4945">INDEX(JIS一覧!$A$1:$CQ$95, VALUE(LEFT(F4945, 2))+1, VALUE(RIGHT(F4945, 2))+1)</f>
        <v>届</v>
      </c>
      <c r="E4945" s="1">
        <f t="shared" si="390"/>
        <v>502</v>
      </c>
      <c r="F4945" s="7">
        <v>3847</v>
      </c>
      <c r="G4945" s="9" t="str" cm="1">
        <f t="array" ref="G4945">IF(LEN(F4945)=4,"1-"&amp;LEFT(F4945,2)&amp;"-"&amp;RIGHT(F4945,2),IF(AND(F4945="",B4945&lt;&gt;""),FindJISCoordinate(B4945),"No Code"))</f>
        <v>1-38-47</v>
      </c>
      <c r="H4945" s="3">
        <f t="shared" si="391"/>
        <v>23626</v>
      </c>
      <c r="I4945" s="3" t="str">
        <f t="shared" si="393"/>
        <v>U+5C4A</v>
      </c>
      <c r="J4945" s="3" t="str">
        <f t="shared" si="394"/>
        <v>届</v>
      </c>
      <c r="K4945" s="3" t="b">
        <f t="shared" si="392"/>
        <v>1</v>
      </c>
    </row>
    <row r="4946" spans="2:11" x14ac:dyDescent="0.4">
      <c r="B4946" s="2" t="str" cm="1">
        <f t="array" ref="B4946">INDEX(JIS一覧!$A$1:$CQ$95, VALUE(LEFT(F4946, 2))+1, VALUE(RIGHT(F4946, 2))+1)</f>
        <v>屆</v>
      </c>
      <c r="C4946" t="s">
        <v>12292</v>
      </c>
      <c r="E4946" s="1">
        <f t="shared" si="390"/>
        <v>502</v>
      </c>
      <c r="F4946" s="7">
        <v>5392</v>
      </c>
      <c r="G4946" s="9" t="str" cm="1">
        <f t="array" ref="G4946">IF(LEN(F4946)=4,"1-"&amp;LEFT(F4946,2)&amp;"-"&amp;RIGHT(F4946,2),IF(AND(F4946="",B4946&lt;&gt;""),FindJISCoordinate(B4946),"No Code"))</f>
        <v>1-53-92</v>
      </c>
      <c r="H4946" s="3">
        <f t="shared" si="391"/>
        <v>23622</v>
      </c>
      <c r="I4946" s="3" t="str">
        <f t="shared" si="393"/>
        <v>U+5C46</v>
      </c>
      <c r="J4946" s="3" t="str">
        <f t="shared" si="394"/>
        <v>屆</v>
      </c>
      <c r="K4946" s="3" t="b">
        <f t="shared" si="392"/>
        <v>1</v>
      </c>
    </row>
    <row r="4947" spans="2:11" x14ac:dyDescent="0.4">
      <c r="B4947" s="2"/>
      <c r="C4947" t="s">
        <v>12293</v>
      </c>
      <c r="E4947" s="1">
        <f t="shared" si="390"/>
        <v>502</v>
      </c>
      <c r="G4947" s="9" t="str" cm="1">
        <f t="array" ref="G4947">IF(LEN(F4947)=4,"1-"&amp;LEFT(F4947,2)&amp;"-"&amp;RIGHT(F4947,2),IF(AND(F4947="",B4947&lt;&gt;""),FindJISCoordinate(B4947),"No Code"))</f>
        <v>No Code</v>
      </c>
      <c r="H4947" s="3" t="str">
        <f t="shared" si="391"/>
        <v/>
      </c>
      <c r="I4947" s="3" t="str">
        <f t="shared" si="393"/>
        <v/>
      </c>
      <c r="J4947" s="3" t="str">
        <f t="shared" si="394"/>
        <v/>
      </c>
      <c r="K4947" s="3" t="b">
        <f t="shared" si="392"/>
        <v>1</v>
      </c>
    </row>
    <row r="4948" spans="2:11" x14ac:dyDescent="0.4">
      <c r="B4948" s="2" t="str" cm="1">
        <f t="array" ref="B4948">INDEX(JIS一覧!$A$1:$CQ$95, VALUE(LEFT(F4948, 2))+1, VALUE(RIGHT(F4948, 2))+1)</f>
        <v>鞆</v>
      </c>
      <c r="E4948" s="1">
        <f t="shared" si="390"/>
        <v>502</v>
      </c>
      <c r="F4948" s="7">
        <v>8061</v>
      </c>
      <c r="G4948" s="9" t="str" cm="1">
        <f t="array" ref="G4948">IF(LEN(F4948)=4,"1-"&amp;LEFT(F4948,2)&amp;"-"&amp;RIGHT(F4948,2),IF(AND(F4948="",B4948&lt;&gt;""),FindJISCoordinate(B4948),"No Code"))</f>
        <v>1-80-61</v>
      </c>
      <c r="H4948" s="3">
        <f t="shared" si="391"/>
        <v>38790</v>
      </c>
      <c r="I4948" s="3" t="str">
        <f t="shared" si="393"/>
        <v>U+9786</v>
      </c>
      <c r="J4948" s="3" t="str">
        <f t="shared" si="394"/>
        <v>鞆</v>
      </c>
      <c r="K4948" s="3" t="b">
        <f t="shared" si="392"/>
        <v>1</v>
      </c>
    </row>
    <row r="4949" spans="2:11" x14ac:dyDescent="0.4">
      <c r="B4949" s="2" t="str" cm="1">
        <f t="array" ref="B4949">INDEX(JIS一覧!$A$1:$CQ$95, VALUE(LEFT(F4949, 2))+1, VALUE(RIGHT(F4949, 2))+1)</f>
        <v>屯</v>
      </c>
      <c r="E4949" s="1">
        <f t="shared" si="390"/>
        <v>502</v>
      </c>
      <c r="F4949" s="7">
        <v>3854</v>
      </c>
      <c r="G4949" s="9" t="str" cm="1">
        <f t="array" ref="G4949">IF(LEN(F4949)=4,"1-"&amp;LEFT(F4949,2)&amp;"-"&amp;RIGHT(F4949,2),IF(AND(F4949="",B4949&lt;&gt;""),FindJISCoordinate(B4949),"No Code"))</f>
        <v>1-38-54</v>
      </c>
      <c r="H4949" s="3">
        <f t="shared" si="391"/>
        <v>23663</v>
      </c>
      <c r="I4949" s="3" t="str">
        <f t="shared" si="393"/>
        <v>U+5C6F</v>
      </c>
      <c r="J4949" s="3" t="str">
        <f t="shared" si="394"/>
        <v>屯</v>
      </c>
      <c r="K4949" s="3" t="b">
        <f t="shared" si="392"/>
        <v>1</v>
      </c>
    </row>
    <row r="4950" spans="2:11" x14ac:dyDescent="0.4">
      <c r="B4950" s="2" t="str" cm="1">
        <f t="array" ref="B4950">INDEX(JIS一覧!$A$1:$CQ$95, VALUE(LEFT(F4950, 2))+1, VALUE(RIGHT(F4950, 2))+1)</f>
        <v>沌</v>
      </c>
      <c r="E4950" s="1">
        <f t="shared" si="390"/>
        <v>502</v>
      </c>
      <c r="F4950" s="7">
        <v>3857</v>
      </c>
      <c r="G4950" s="9" t="str" cm="1">
        <f t="array" ref="G4950">IF(LEN(F4950)=4,"1-"&amp;LEFT(F4950,2)&amp;"-"&amp;RIGHT(F4950,2),IF(AND(F4950="",B4950&lt;&gt;""),FindJISCoordinate(B4950),"No Code"))</f>
        <v>1-38-57</v>
      </c>
      <c r="H4950" s="3">
        <f t="shared" si="391"/>
        <v>27788</v>
      </c>
      <c r="I4950" s="3" t="str">
        <f t="shared" si="393"/>
        <v>U+6C8C</v>
      </c>
      <c r="J4950" s="3" t="str">
        <f t="shared" si="394"/>
        <v>沌</v>
      </c>
      <c r="K4950" s="3" t="b">
        <f t="shared" si="392"/>
        <v>1</v>
      </c>
    </row>
    <row r="4951" spans="2:11" x14ac:dyDescent="0.4">
      <c r="B4951" s="2" t="str" cm="1">
        <f t="array" ref="B4951">INDEX(JIS一覧!$A$1:$CQ$95, VALUE(LEFT(F4951, 2))+1, VALUE(RIGHT(F4951, 2))+1)</f>
        <v>瓲</v>
      </c>
      <c r="E4951" s="1">
        <f t="shared" si="390"/>
        <v>502</v>
      </c>
      <c r="F4951" s="7">
        <v>6506</v>
      </c>
      <c r="G4951" s="9" t="str" cm="1">
        <f t="array" ref="G4951">IF(LEN(F4951)=4,"1-"&amp;LEFT(F4951,2)&amp;"-"&amp;RIGHT(F4951,2),IF(AND(F4951="",B4951&lt;&gt;""),FindJISCoordinate(B4951),"No Code"))</f>
        <v>1-65-06</v>
      </c>
      <c r="H4951" s="3">
        <f t="shared" si="391"/>
        <v>29938</v>
      </c>
      <c r="I4951" s="3" t="str">
        <f t="shared" si="393"/>
        <v>U+74F2</v>
      </c>
      <c r="J4951" s="3" t="str">
        <f t="shared" si="394"/>
        <v>瓲</v>
      </c>
      <c r="K4951" s="3" t="b">
        <f t="shared" si="392"/>
        <v>1</v>
      </c>
    </row>
    <row r="4952" spans="2:11" x14ac:dyDescent="0.4">
      <c r="B4952" s="2" t="str" cm="1">
        <f t="array" ref="B4952">INDEX(JIS一覧!$A$1:$CQ$95, VALUE(LEFT(F4952, 2))+1, VALUE(RIGHT(F4952, 2))+1)</f>
        <v>豚</v>
      </c>
      <c r="E4952" s="1">
        <f t="shared" si="390"/>
        <v>502</v>
      </c>
      <c r="F4952" s="7">
        <v>3858</v>
      </c>
      <c r="G4952" s="9" t="str" cm="1">
        <f t="array" ref="G4952">IF(LEN(F4952)=4,"1-"&amp;LEFT(F4952,2)&amp;"-"&amp;RIGHT(F4952,2),IF(AND(F4952="",B4952&lt;&gt;""),FindJISCoordinate(B4952),"No Code"))</f>
        <v>1-38-58</v>
      </c>
      <c r="H4952" s="3">
        <f t="shared" si="391"/>
        <v>35930</v>
      </c>
      <c r="I4952" s="3" t="str">
        <f t="shared" si="393"/>
        <v>U+8C5A</v>
      </c>
      <c r="J4952" s="3" t="str">
        <f t="shared" si="394"/>
        <v>豚</v>
      </c>
      <c r="K4952" s="3" t="b">
        <f t="shared" si="392"/>
        <v>1</v>
      </c>
    </row>
    <row r="4953" spans="2:11" x14ac:dyDescent="0.4">
      <c r="B4953" s="2" t="str" cm="1">
        <f t="array" ref="B4953">INDEX(JIS一覧!$A$1:$CQ$95, VALUE(LEFT(F4953, 2))+1, VALUE(RIGHT(F4953, 2))+1)</f>
        <v>敦</v>
      </c>
      <c r="E4953" s="1">
        <f t="shared" si="390"/>
        <v>502</v>
      </c>
      <c r="F4953" s="7">
        <v>3856</v>
      </c>
      <c r="G4953" s="9" t="str" cm="1">
        <f t="array" ref="G4953">IF(LEN(F4953)=4,"1-"&amp;LEFT(F4953,2)&amp;"-"&amp;RIGHT(F4953,2),IF(AND(F4953="",B4953&lt;&gt;""),FindJISCoordinate(B4953),"No Code"))</f>
        <v>1-38-56</v>
      </c>
      <c r="H4953" s="3">
        <f t="shared" si="391"/>
        <v>25958</v>
      </c>
      <c r="I4953" s="3" t="str">
        <f t="shared" si="393"/>
        <v>U+6566</v>
      </c>
      <c r="J4953" s="3" t="str">
        <f t="shared" si="394"/>
        <v>敦</v>
      </c>
      <c r="K4953" s="3" t="b">
        <f t="shared" si="392"/>
        <v>1</v>
      </c>
    </row>
    <row r="4954" spans="2:11" x14ac:dyDescent="0.4">
      <c r="B4954" s="2" t="str" cm="1">
        <f t="array" ref="B4954">INDEX(JIS一覧!$A$1:$CQ$95, VALUE(LEFT(F4954, 2))+1, VALUE(RIGHT(F4954, 2))+1)</f>
        <v>遁</v>
      </c>
      <c r="E4954" s="1">
        <f t="shared" si="390"/>
        <v>502</v>
      </c>
      <c r="F4954" s="7">
        <v>3859</v>
      </c>
      <c r="G4954" s="9" t="str" cm="1">
        <f t="array" ref="G4954">IF(LEN(F4954)=4,"1-"&amp;LEFT(F4954,2)&amp;"-"&amp;RIGHT(F4954,2),IF(AND(F4954="",B4954&lt;&gt;""),FindJISCoordinate(B4954),"No Code"))</f>
        <v>1-38-59</v>
      </c>
      <c r="H4954" s="3">
        <f t="shared" si="391"/>
        <v>36929</v>
      </c>
      <c r="I4954" s="3" t="str">
        <f t="shared" si="393"/>
        <v>U+9041</v>
      </c>
      <c r="J4954" s="3" t="str">
        <f t="shared" si="394"/>
        <v>遁</v>
      </c>
      <c r="K4954" s="3" t="b">
        <f t="shared" si="392"/>
        <v>1</v>
      </c>
    </row>
    <row r="4955" spans="2:11" x14ac:dyDescent="0.4">
      <c r="B4955" s="2"/>
      <c r="C4955" t="s">
        <v>12294</v>
      </c>
      <c r="E4955" s="1">
        <f t="shared" si="390"/>
        <v>502</v>
      </c>
      <c r="G4955" s="9" t="str" cm="1">
        <f t="array" ref="G4955">IF(LEN(F4955)=4,"1-"&amp;LEFT(F4955,2)&amp;"-"&amp;RIGHT(F4955,2),IF(AND(F4955="",B4955&lt;&gt;""),FindJISCoordinate(B4955),"No Code"))</f>
        <v>No Code</v>
      </c>
      <c r="H4955" s="3" t="str">
        <f t="shared" si="391"/>
        <v/>
      </c>
      <c r="I4955" s="3" t="str">
        <f t="shared" si="393"/>
        <v/>
      </c>
      <c r="J4955" s="3" t="str">
        <f t="shared" si="394"/>
        <v/>
      </c>
      <c r="K4955" s="3" t="b">
        <f t="shared" si="392"/>
        <v>1</v>
      </c>
    </row>
    <row r="4956" spans="2:11" x14ac:dyDescent="0.4">
      <c r="B4956" s="2" t="str" cm="1">
        <f t="array" ref="B4956">INDEX(JIS一覧!$A$1:$CQ$95, VALUE(LEFT(F4956, 2))+1, VALUE(RIGHT(F4956, 2))+1)</f>
        <v>頓</v>
      </c>
      <c r="E4956" s="1">
        <f t="shared" si="390"/>
        <v>502</v>
      </c>
      <c r="F4956" s="7">
        <v>3860</v>
      </c>
      <c r="G4956" s="9" t="str" cm="1">
        <f t="array" ref="G4956">IF(LEN(F4956)=4,"1-"&amp;LEFT(F4956,2)&amp;"-"&amp;RIGHT(F4956,2),IF(AND(F4956="",B4956&lt;&gt;""),FindJISCoordinate(B4956),"No Code"))</f>
        <v>1-38-60</v>
      </c>
      <c r="H4956" s="3">
        <f t="shared" si="391"/>
        <v>38931</v>
      </c>
      <c r="I4956" s="3" t="str">
        <f t="shared" si="393"/>
        <v>U+9813</v>
      </c>
      <c r="J4956" s="3" t="str">
        <f t="shared" si="394"/>
        <v>頓</v>
      </c>
      <c r="K4956" s="3" t="b">
        <f t="shared" si="392"/>
        <v>1</v>
      </c>
    </row>
    <row r="4957" spans="2:11" x14ac:dyDescent="0.4">
      <c r="B4957" s="2" t="str" cm="1">
        <f t="array" ref="B4957">INDEX(JIS一覧!$A$1:$CQ$95, VALUE(LEFT(F4957, 2))+1, VALUE(RIGHT(F4957, 2))+1)</f>
        <v>飩</v>
      </c>
      <c r="E4957" s="1">
        <f t="shared" si="390"/>
        <v>502</v>
      </c>
      <c r="F4957" s="7">
        <v>8111</v>
      </c>
      <c r="G4957" s="9" t="str" cm="1">
        <f t="array" ref="G4957">IF(LEN(F4957)=4,"1-"&amp;LEFT(F4957,2)&amp;"-"&amp;RIGHT(F4957,2),IF(AND(F4957="",B4957&lt;&gt;""),FindJISCoordinate(B4957),"No Code"))</f>
        <v>1-81-11</v>
      </c>
      <c r="H4957" s="3">
        <f t="shared" si="391"/>
        <v>39145</v>
      </c>
      <c r="I4957" s="3" t="str">
        <f t="shared" si="393"/>
        <v>U+98E9</v>
      </c>
      <c r="J4957" s="3" t="str">
        <f t="shared" si="394"/>
        <v>飩</v>
      </c>
      <c r="K4957" s="3" t="b">
        <f t="shared" si="392"/>
        <v>1</v>
      </c>
    </row>
    <row r="4958" spans="2:11" x14ac:dyDescent="0.4">
      <c r="B4958" s="2" t="str" cm="1">
        <f t="array" ref="B4958">INDEX(JIS一覧!$A$1:$CQ$95, VALUE(LEFT(F4958, 2))+1, VALUE(RIGHT(F4958, 2))+1)</f>
        <v>遯</v>
      </c>
      <c r="E4958" s="1">
        <f t="shared" si="390"/>
        <v>502</v>
      </c>
      <c r="F4958" s="7">
        <v>7812</v>
      </c>
      <c r="G4958" s="9" t="str" cm="1">
        <f t="array" ref="G4958">IF(LEN(F4958)=4,"1-"&amp;LEFT(F4958,2)&amp;"-"&amp;RIGHT(F4958,2),IF(AND(F4958="",B4958&lt;&gt;""),FindJISCoordinate(B4958),"No Code"))</f>
        <v>1-78-12</v>
      </c>
      <c r="H4958" s="3">
        <f t="shared" si="391"/>
        <v>36975</v>
      </c>
      <c r="I4958" s="3" t="str">
        <f t="shared" si="393"/>
        <v>U+906F</v>
      </c>
      <c r="J4958" s="3" t="str">
        <f t="shared" si="394"/>
        <v>遯</v>
      </c>
      <c r="K4958" s="3" t="b">
        <f t="shared" si="392"/>
        <v>1</v>
      </c>
    </row>
    <row r="4959" spans="2:11" x14ac:dyDescent="0.4">
      <c r="B4959" s="2" t="str" cm="1">
        <f t="array" ref="B4959">INDEX(JIS一覧!$A$1:$CQ$95, VALUE(LEFT(F4959, 2))+1, VALUE(RIGHT(F4959, 2))+1)</f>
        <v>噸</v>
      </c>
      <c r="E4959" s="1">
        <f t="shared" si="390"/>
        <v>502</v>
      </c>
      <c r="F4959" s="7">
        <v>3853</v>
      </c>
      <c r="G4959" s="9" t="str" cm="1">
        <f t="array" ref="G4959">IF(LEN(F4959)=4,"1-"&amp;LEFT(F4959,2)&amp;"-"&amp;RIGHT(F4959,2),IF(AND(F4959="",B4959&lt;&gt;""),FindJISCoordinate(B4959),"No Code"))</f>
        <v>1-38-53</v>
      </c>
      <c r="H4959" s="3">
        <f t="shared" si="391"/>
        <v>22136</v>
      </c>
      <c r="I4959" s="3" t="str">
        <f t="shared" si="393"/>
        <v>U+5678</v>
      </c>
      <c r="J4959" s="3" t="str">
        <f t="shared" si="394"/>
        <v>噸</v>
      </c>
      <c r="K4959" s="3" t="b">
        <f t="shared" si="392"/>
        <v>1</v>
      </c>
    </row>
    <row r="4960" spans="2:11" x14ac:dyDescent="0.4">
      <c r="B4960" s="2" t="str" cm="1">
        <f t="array" ref="B4960">INDEX(JIS一覧!$A$1:$CQ$95, VALUE(LEFT(F4960, 2))+1, VALUE(RIGHT(F4960, 2))+1)</f>
        <v>暾</v>
      </c>
      <c r="E4960" s="1">
        <f t="shared" si="390"/>
        <v>502</v>
      </c>
      <c r="F4960" s="7">
        <v>5893</v>
      </c>
      <c r="G4960" s="9" t="str" cm="1">
        <f t="array" ref="G4960">IF(LEN(F4960)=4,"1-"&amp;LEFT(F4960,2)&amp;"-"&amp;RIGHT(F4960,2),IF(AND(F4960="",B4960&lt;&gt;""),FindJISCoordinate(B4960),"No Code"))</f>
        <v>1-58-93</v>
      </c>
      <c r="H4960" s="3">
        <f t="shared" si="391"/>
        <v>26302</v>
      </c>
      <c r="I4960" s="3" t="str">
        <f t="shared" si="393"/>
        <v>U+66BE</v>
      </c>
      <c r="J4960" s="3" t="str">
        <f t="shared" si="394"/>
        <v>暾</v>
      </c>
      <c r="K4960" s="3" t="b">
        <f t="shared" si="392"/>
        <v>1</v>
      </c>
    </row>
    <row r="4961" spans="2:11" x14ac:dyDescent="0.4">
      <c r="B4961" s="2" t="str" cm="1">
        <f t="array" ref="B4961">INDEX(JIS一覧!$A$1:$CQ$95, VALUE(LEFT(F4961, 2))+1, VALUE(RIGHT(F4961, 2))+1)</f>
        <v>燉</v>
      </c>
      <c r="E4961" s="1">
        <f t="shared" si="390"/>
        <v>502</v>
      </c>
      <c r="F4961" s="7">
        <v>6387</v>
      </c>
      <c r="G4961" s="9" t="str" cm="1">
        <f t="array" ref="G4961">IF(LEN(F4961)=4,"1-"&amp;LEFT(F4961,2)&amp;"-"&amp;RIGHT(F4961,2),IF(AND(F4961="",B4961&lt;&gt;""),FindJISCoordinate(B4961),"No Code"))</f>
        <v>1-63-87</v>
      </c>
      <c r="H4961" s="3">
        <f t="shared" si="391"/>
        <v>29129</v>
      </c>
      <c r="I4961" s="3" t="str">
        <f t="shared" si="393"/>
        <v>U+71C9</v>
      </c>
      <c r="J4961" s="3" t="str">
        <f t="shared" si="394"/>
        <v>燉</v>
      </c>
      <c r="K4961" s="3" t="b">
        <f t="shared" si="392"/>
        <v>1</v>
      </c>
    </row>
    <row r="4962" spans="2:11" x14ac:dyDescent="0.4">
      <c r="B4962" s="2" t="str" cm="1">
        <f t="array" ref="B4962">INDEX(JIS一覧!$A$1:$CQ$95, VALUE(LEFT(F4962, 2))+1, VALUE(RIGHT(F4962, 2))+1)</f>
        <v>吞</v>
      </c>
      <c r="E4962" s="1">
        <f t="shared" si="390"/>
        <v>502</v>
      </c>
      <c r="F4962" s="7">
        <v>4794</v>
      </c>
      <c r="G4962" s="9" t="str" cm="1">
        <f t="array" ref="G4962">IF(LEN(F4962)=4,"1-"&amp;LEFT(F4962,2)&amp;"-"&amp;RIGHT(F4962,2),IF(AND(F4962="",B4962&lt;&gt;""),FindJISCoordinate(B4962),"No Code"))</f>
        <v>1-47-94</v>
      </c>
      <c r="H4962" s="3">
        <f t="shared" si="391"/>
        <v>21534</v>
      </c>
      <c r="I4962" s="3" t="str">
        <f t="shared" si="393"/>
        <v>U+541E</v>
      </c>
      <c r="J4962" s="3" t="str">
        <f t="shared" si="394"/>
        <v>吞</v>
      </c>
      <c r="K4962" s="3" t="b">
        <f t="shared" si="392"/>
        <v>1</v>
      </c>
    </row>
    <row r="4963" spans="2:11" x14ac:dyDescent="0.4">
      <c r="B4963" s="2" t="str" cm="1">
        <f t="array" ref="B4963">INDEX(JIS一覧!$A$1:$CQ$95, VALUE(LEFT(F4963, 2))+1, VALUE(RIGHT(F4963, 2))+1)</f>
        <v>呑</v>
      </c>
      <c r="C4963" t="s">
        <v>12295</v>
      </c>
      <c r="E4963" s="1">
        <f t="shared" si="390"/>
        <v>502</v>
      </c>
      <c r="F4963" s="7">
        <v>3861</v>
      </c>
      <c r="G4963" s="9" t="str" cm="1">
        <f t="array" ref="G4963">IF(LEN(F4963)=4,"1-"&amp;LEFT(F4963,2)&amp;"-"&amp;RIGHT(F4963,2),IF(AND(F4963="",B4963&lt;&gt;""),FindJISCoordinate(B4963),"No Code"))</f>
        <v>1-38-61</v>
      </c>
      <c r="H4963" s="3">
        <f t="shared" si="391"/>
        <v>21585</v>
      </c>
      <c r="I4963" s="3" t="str">
        <f t="shared" si="393"/>
        <v>U+5451</v>
      </c>
      <c r="J4963" s="3" t="str">
        <f t="shared" si="394"/>
        <v>呑</v>
      </c>
      <c r="K4963" s="3" t="b">
        <f t="shared" si="392"/>
        <v>1</v>
      </c>
    </row>
    <row r="4964" spans="2:11" x14ac:dyDescent="0.4">
      <c r="B4964" s="2" t="str" cm="1">
        <f t="array" ref="B4964">INDEX(JIS一覧!$A$1:$CQ$95, VALUE(LEFT(F4964, 2))+1, VALUE(RIGHT(F4964, 2))+1)</f>
        <v>貪</v>
      </c>
      <c r="E4964" s="1">
        <f t="shared" si="390"/>
        <v>502</v>
      </c>
      <c r="F4964" s="7">
        <v>7637</v>
      </c>
      <c r="G4964" s="9" t="str" cm="1">
        <f t="array" ref="G4964">IF(LEN(F4964)=4,"1-"&amp;LEFT(F4964,2)&amp;"-"&amp;RIGHT(F4964,2),IF(AND(F4964="",B4964&lt;&gt;""),FindJISCoordinate(B4964),"No Code"))</f>
        <v>1-76-37</v>
      </c>
      <c r="H4964" s="3">
        <f t="shared" si="391"/>
        <v>36010</v>
      </c>
      <c r="I4964" s="3" t="str">
        <f t="shared" si="393"/>
        <v>U+8CAA</v>
      </c>
      <c r="J4964" s="3" t="str">
        <f t="shared" si="394"/>
        <v>貪</v>
      </c>
      <c r="K4964" s="3" t="b">
        <f t="shared" si="392"/>
        <v>1</v>
      </c>
    </row>
    <row r="4965" spans="2:11" x14ac:dyDescent="0.4">
      <c r="B4965" s="2" t="str" cm="1">
        <f t="array" ref="B4965">INDEX(JIS一覧!$A$1:$CQ$95, VALUE(LEFT(F4965, 2))+1, VALUE(RIGHT(F4965, 2))+1)</f>
        <v>鈍</v>
      </c>
      <c r="E4965" s="1">
        <f t="shared" si="390"/>
        <v>502</v>
      </c>
      <c r="F4965" s="7">
        <v>3863</v>
      </c>
      <c r="G4965" s="9" t="str" cm="1">
        <f t="array" ref="G4965">IF(LEN(F4965)=4,"1-"&amp;LEFT(F4965,2)&amp;"-"&amp;RIGHT(F4965,2),IF(AND(F4965="",B4965&lt;&gt;""),FindJISCoordinate(B4965),"No Code"))</f>
        <v>1-38-63</v>
      </c>
      <c r="H4965" s="3">
        <f t="shared" si="391"/>
        <v>37389</v>
      </c>
      <c r="I4965" s="3" t="str">
        <f t="shared" si="393"/>
        <v>U+920D</v>
      </c>
      <c r="J4965" s="3" t="str">
        <f t="shared" si="394"/>
        <v>鈍</v>
      </c>
      <c r="K4965" s="3" t="b">
        <f t="shared" si="392"/>
        <v>1</v>
      </c>
    </row>
    <row r="4966" spans="2:11" x14ac:dyDescent="0.4">
      <c r="B4966" s="2" t="str" cm="1">
        <f t="array" ref="B4966">INDEX(JIS一覧!$A$1:$CQ$95, VALUE(LEFT(F4966, 2))+1, VALUE(RIGHT(F4966, 2))+1)</f>
        <v>嫩</v>
      </c>
      <c r="E4966" s="1">
        <f t="shared" si="390"/>
        <v>502</v>
      </c>
      <c r="F4966" s="7">
        <v>5336</v>
      </c>
      <c r="G4966" s="9" t="str" cm="1">
        <f t="array" ref="G4966">IF(LEN(F4966)=4,"1-"&amp;LEFT(F4966,2)&amp;"-"&amp;RIGHT(F4966,2),IF(AND(F4966="",B4966&lt;&gt;""),FindJISCoordinate(B4966),"No Code"))</f>
        <v>1-53-36</v>
      </c>
      <c r="H4966" s="3">
        <f t="shared" si="391"/>
        <v>23273</v>
      </c>
      <c r="I4966" s="3" t="str">
        <f t="shared" si="393"/>
        <v>U+5AE9</v>
      </c>
      <c r="J4966" s="3" t="str">
        <f t="shared" si="394"/>
        <v>嫩</v>
      </c>
      <c r="K4966" s="3" t="b">
        <f t="shared" si="392"/>
        <v>1</v>
      </c>
    </row>
    <row r="4967" spans="2:11" x14ac:dyDescent="0.4">
      <c r="B4967" s="2" t="str" cm="1">
        <f t="array" ref="B4967">INDEX(JIS一覧!$A$1:$CQ$95, VALUE(LEFT(F4967, 2))+1, VALUE(RIGHT(F4967, 2))+1)</f>
        <v>曇</v>
      </c>
      <c r="E4967" s="1">
        <f t="shared" si="390"/>
        <v>502</v>
      </c>
      <c r="F4967" s="7">
        <v>3862</v>
      </c>
      <c r="G4967" s="9" t="str" cm="1">
        <f t="array" ref="G4967">IF(LEN(F4967)=4,"1-"&amp;LEFT(F4967,2)&amp;"-"&amp;RIGHT(F4967,2),IF(AND(F4967="",B4967&lt;&gt;""),FindJISCoordinate(B4967),"No Code"))</f>
        <v>1-38-62</v>
      </c>
      <c r="H4967" s="3">
        <f t="shared" si="391"/>
        <v>26311</v>
      </c>
      <c r="I4967" s="3" t="str">
        <f t="shared" si="393"/>
        <v>U+66C7</v>
      </c>
      <c r="J4967" s="3" t="str">
        <f t="shared" si="394"/>
        <v>曇</v>
      </c>
      <c r="K4967" s="3" t="b">
        <f t="shared" si="392"/>
        <v>1</v>
      </c>
    </row>
    <row r="4968" spans="2:11" x14ac:dyDescent="0.4">
      <c r="B4968" s="2" t="str" cm="1">
        <f t="array" ref="B4968">INDEX(JIS一覧!$A$1:$CQ$95, VALUE(LEFT(F4968, 2))+1, VALUE(RIGHT(F4968, 2))+1)</f>
        <v>壜</v>
      </c>
      <c r="E4968" s="1">
        <f t="shared" si="390"/>
        <v>502</v>
      </c>
      <c r="F4968" s="7">
        <v>5264</v>
      </c>
      <c r="G4968" s="9" t="str" cm="1">
        <f t="array" ref="G4968">IF(LEN(F4968)=4,"1-"&amp;LEFT(F4968,2)&amp;"-"&amp;RIGHT(F4968,2),IF(AND(F4968="",B4968&lt;&gt;""),FindJISCoordinate(B4968),"No Code"))</f>
        <v>1-52-64</v>
      </c>
      <c r="H4968" s="3">
        <f t="shared" si="391"/>
        <v>22748</v>
      </c>
      <c r="I4968" s="3" t="str">
        <f t="shared" si="393"/>
        <v>U+58DC</v>
      </c>
      <c r="J4968" s="3" t="str">
        <f t="shared" si="394"/>
        <v>壜</v>
      </c>
      <c r="K4968" s="3" t="b">
        <f t="shared" si="392"/>
        <v>1</v>
      </c>
    </row>
    <row r="4969" spans="2:11" x14ac:dyDescent="0.4">
      <c r="B4969" s="2" t="str" cm="1">
        <f t="array" ref="B4969">INDEX(JIS一覧!$A$1:$CQ$95, VALUE(LEFT(F4969, 2))+1, VALUE(RIGHT(F4969, 2))+1)</f>
        <v>罎</v>
      </c>
      <c r="E4969" s="1">
        <f t="shared" si="390"/>
        <v>502</v>
      </c>
      <c r="F4969" s="7">
        <v>7004</v>
      </c>
      <c r="G4969" s="9" t="str" cm="1">
        <f t="array" ref="G4969">IF(LEN(F4969)=4,"1-"&amp;LEFT(F4969,2)&amp;"-"&amp;RIGHT(F4969,2),IF(AND(F4969="",B4969&lt;&gt;""),FindJISCoordinate(B4969),"No Code"))</f>
        <v>1-70-04</v>
      </c>
      <c r="H4969" s="3">
        <f t="shared" si="391"/>
        <v>32590</v>
      </c>
      <c r="I4969" s="3" t="str">
        <f t="shared" si="393"/>
        <v>U+7F4E</v>
      </c>
      <c r="J4969" s="3" t="str">
        <f t="shared" si="394"/>
        <v>罎</v>
      </c>
      <c r="K4969" s="3" t="b">
        <f t="shared" si="392"/>
        <v>1</v>
      </c>
    </row>
    <row r="4970" spans="2:11" x14ac:dyDescent="0.4">
      <c r="B4970" s="2" t="str" cm="1">
        <f t="array" ref="B4970">INDEX(JIS一覧!$A$1:$CQ$95, VALUE(LEFT(F4970, 2))+1, VALUE(RIGHT(F4970, 2))+1)</f>
        <v>丼</v>
      </c>
      <c r="E4970" s="1">
        <f t="shared" si="390"/>
        <v>502</v>
      </c>
      <c r="F4970" s="7">
        <v>4807</v>
      </c>
      <c r="G4970" s="9" t="str" cm="1">
        <f t="array" ref="G4970">IF(LEN(F4970)=4,"1-"&amp;LEFT(F4970,2)&amp;"-"&amp;RIGHT(F4970,2),IF(AND(F4970="",B4970&lt;&gt;""),FindJISCoordinate(B4970),"No Code"))</f>
        <v>1-48-07</v>
      </c>
      <c r="H4970" s="3">
        <f t="shared" si="391"/>
        <v>20028</v>
      </c>
      <c r="I4970" s="3" t="str">
        <f t="shared" si="393"/>
        <v>U+4E3C</v>
      </c>
      <c r="J4970" s="3" t="str">
        <f t="shared" si="394"/>
        <v>丼</v>
      </c>
      <c r="K4970" s="3" t="b">
        <f t="shared" si="392"/>
        <v>1</v>
      </c>
    </row>
    <row r="4971" spans="2:11" x14ac:dyDescent="0.4">
      <c r="B4971" s="2" t="str" cm="1">
        <f t="array" ref="B4971">INDEX(JIS一覧!$A$1:$CQ$95, VALUE(LEFT(F4971, 2))+1, VALUE(RIGHT(F4971, 2))+1)</f>
        <v>那</v>
      </c>
      <c r="E4971" s="1">
        <f t="shared" si="390"/>
        <v>502</v>
      </c>
      <c r="F4971" s="7">
        <v>3865</v>
      </c>
      <c r="G4971" s="9" t="str" cm="1">
        <f t="array" ref="G4971">IF(LEN(F4971)=4,"1-"&amp;LEFT(F4971,2)&amp;"-"&amp;RIGHT(F4971,2),IF(AND(F4971="",B4971&lt;&gt;""),FindJISCoordinate(B4971),"No Code"))</f>
        <v>1-38-65</v>
      </c>
      <c r="H4971" s="3">
        <f t="shared" si="391"/>
        <v>37027</v>
      </c>
      <c r="I4971" s="3" t="str">
        <f t="shared" si="393"/>
        <v>U+90A3</v>
      </c>
      <c r="J4971" s="3" t="str">
        <f t="shared" si="394"/>
        <v>那</v>
      </c>
      <c r="K4971" s="3" t="b">
        <f t="shared" si="392"/>
        <v>1</v>
      </c>
    </row>
    <row r="4972" spans="2:11" x14ac:dyDescent="0.4">
      <c r="B4972" s="2" t="str" cm="1">
        <f t="array" ref="B4972">INDEX(JIS一覧!$A$1:$CQ$95, VALUE(LEFT(F4972, 2))+1, VALUE(RIGHT(F4972, 2))+1)</f>
        <v>奈</v>
      </c>
      <c r="E4972" s="1">
        <f t="shared" si="390"/>
        <v>502</v>
      </c>
      <c r="F4972" s="7">
        <v>3864</v>
      </c>
      <c r="G4972" s="9" t="str" cm="1">
        <f t="array" ref="G4972">IF(LEN(F4972)=4,"1-"&amp;LEFT(F4972,2)&amp;"-"&amp;RIGHT(F4972,2),IF(AND(F4972="",B4972&lt;&gt;""),FindJISCoordinate(B4972),"No Code"))</f>
        <v>1-38-64</v>
      </c>
      <c r="H4972" s="3">
        <f t="shared" si="391"/>
        <v>22856</v>
      </c>
      <c r="I4972" s="3" t="str">
        <f t="shared" si="393"/>
        <v>U+5948</v>
      </c>
      <c r="J4972" s="3" t="str">
        <f t="shared" si="394"/>
        <v>奈</v>
      </c>
      <c r="K4972" s="3" t="b">
        <f t="shared" si="392"/>
        <v>1</v>
      </c>
    </row>
    <row r="4973" spans="2:11" x14ac:dyDescent="0.4">
      <c r="B4973" s="2" t="str" cm="1">
        <f t="array" ref="B4973">INDEX(JIS一覧!$A$1:$CQ$95, VALUE(LEFT(F4973, 2))+1, VALUE(RIGHT(F4973, 2))+1)</f>
        <v>儺</v>
      </c>
      <c r="E4973" s="1">
        <f t="shared" si="390"/>
        <v>502</v>
      </c>
      <c r="F4973" s="7">
        <v>4921</v>
      </c>
      <c r="G4973" s="9" t="str" cm="1">
        <f t="array" ref="G4973">IF(LEN(F4973)=4,"1-"&amp;LEFT(F4973,2)&amp;"-"&amp;RIGHT(F4973,2),IF(AND(F4973="",B4973&lt;&gt;""),FindJISCoordinate(B4973),"No Code"))</f>
        <v>1-49-21</v>
      </c>
      <c r="H4973" s="3">
        <f t="shared" si="391"/>
        <v>20794</v>
      </c>
      <c r="I4973" s="3" t="str">
        <f t="shared" si="393"/>
        <v>U+513A</v>
      </c>
      <c r="J4973" s="3" t="str">
        <f t="shared" si="394"/>
        <v>儺</v>
      </c>
      <c r="K4973" s="3" t="b">
        <f t="shared" si="392"/>
        <v>1</v>
      </c>
    </row>
    <row r="4974" spans="2:11" x14ac:dyDescent="0.4">
      <c r="B4974" s="2" t="str" cm="1">
        <f t="array" ref="B4974">INDEX(JIS一覧!$A$1:$CQ$95, VALUE(LEFT(F4974, 2))+1, VALUE(RIGHT(F4974, 2))+1)</f>
        <v>内</v>
      </c>
      <c r="E4974" s="1">
        <f t="shared" si="390"/>
        <v>502</v>
      </c>
      <c r="F4974" s="7">
        <v>3866</v>
      </c>
      <c r="G4974" s="9" t="str" cm="1">
        <f t="array" ref="G4974">IF(LEN(F4974)=4,"1-"&amp;LEFT(F4974,2)&amp;"-"&amp;RIGHT(F4974,2),IF(AND(F4974="",B4974&lt;&gt;""),FindJISCoordinate(B4974),"No Code"))</f>
        <v>1-38-66</v>
      </c>
      <c r="H4974" s="3">
        <f t="shared" si="391"/>
        <v>20869</v>
      </c>
      <c r="I4974" s="3" t="str">
        <f t="shared" si="393"/>
        <v>U+5185</v>
      </c>
      <c r="J4974" s="3" t="str">
        <f t="shared" si="394"/>
        <v>内</v>
      </c>
      <c r="K4974" s="3" t="b">
        <f t="shared" si="392"/>
        <v>1</v>
      </c>
    </row>
    <row r="4975" spans="2:11" x14ac:dyDescent="0.4">
      <c r="B4975" s="2"/>
      <c r="C4975" t="s">
        <v>12296</v>
      </c>
      <c r="E4975" s="1">
        <f t="shared" si="390"/>
        <v>502</v>
      </c>
      <c r="G4975" s="9" t="str" cm="1">
        <f t="array" ref="G4975">IF(LEN(F4975)=4,"1-"&amp;LEFT(F4975,2)&amp;"-"&amp;RIGHT(F4975,2),IF(AND(F4975="",B4975&lt;&gt;""),FindJISCoordinate(B4975),"No Code"))</f>
        <v>No Code</v>
      </c>
      <c r="H4975" s="3" t="str">
        <f t="shared" si="391"/>
        <v/>
      </c>
      <c r="I4975" s="3" t="str">
        <f t="shared" si="393"/>
        <v/>
      </c>
      <c r="J4975" s="3" t="str">
        <f t="shared" si="394"/>
        <v/>
      </c>
      <c r="K4975" s="3" t="b">
        <f t="shared" si="392"/>
        <v>1</v>
      </c>
    </row>
    <row r="4976" spans="2:11" x14ac:dyDescent="0.4">
      <c r="B4976" s="2" t="str" cm="1">
        <f t="array" ref="B4976">INDEX(JIS一覧!$A$1:$CQ$95, VALUE(LEFT(F4976, 2))+1, VALUE(RIGHT(F4976, 2))+1)</f>
        <v>凪</v>
      </c>
      <c r="E4976" s="1">
        <f t="shared" si="390"/>
        <v>502</v>
      </c>
      <c r="F4976" s="7">
        <v>3868</v>
      </c>
      <c r="G4976" s="9" t="str" cm="1">
        <f t="array" ref="G4976">IF(LEN(F4976)=4,"1-"&amp;LEFT(F4976,2)&amp;"-"&amp;RIGHT(F4976,2),IF(AND(F4976="",B4976&lt;&gt;""),FindJISCoordinate(B4976),"No Code"))</f>
        <v>1-38-68</v>
      </c>
      <c r="H4976" s="3">
        <f t="shared" si="391"/>
        <v>20970</v>
      </c>
      <c r="I4976" s="3" t="str">
        <f t="shared" si="393"/>
        <v>U+51EA</v>
      </c>
      <c r="J4976" s="3" t="str">
        <f t="shared" si="394"/>
        <v>凪</v>
      </c>
      <c r="K4976" s="3" t="b">
        <f t="shared" si="392"/>
        <v>1</v>
      </c>
    </row>
    <row r="4977" spans="2:11" x14ac:dyDescent="0.4">
      <c r="B4977" s="2" t="str" cm="1">
        <f t="array" ref="B4977">INDEX(JIS一覧!$A$1:$CQ$95, VALUE(LEFT(F4977, 2))+1, VALUE(RIGHT(F4977, 2))+1)</f>
        <v>梨</v>
      </c>
      <c r="E4977" s="1">
        <f t="shared" si="390"/>
        <v>502</v>
      </c>
      <c r="F4977" s="7">
        <v>4592</v>
      </c>
      <c r="G4977" s="9" t="str" cm="1">
        <f t="array" ref="G4977">IF(LEN(F4977)=4,"1-"&amp;LEFT(F4977,2)&amp;"-"&amp;RIGHT(F4977,2),IF(AND(F4977="",B4977&lt;&gt;""),FindJISCoordinate(B4977),"No Code"))</f>
        <v>1-45-92</v>
      </c>
      <c r="H4977" s="3">
        <f t="shared" si="391"/>
        <v>26792</v>
      </c>
      <c r="I4977" s="3" t="str">
        <f t="shared" si="393"/>
        <v>U+68A8</v>
      </c>
      <c r="J4977" s="3" t="str">
        <f t="shared" si="394"/>
        <v>梨</v>
      </c>
      <c r="K4977" s="3" t="b">
        <f t="shared" si="392"/>
        <v>1</v>
      </c>
    </row>
    <row r="4978" spans="2:11" x14ac:dyDescent="0.4">
      <c r="B4978" s="2" t="str" cm="1">
        <f t="array" ref="B4978">INDEX(JIS一覧!$A$1:$CQ$95, VALUE(LEFT(F4978, 2))+1, VALUE(RIGHT(F4978, 2))+1)</f>
        <v>謎</v>
      </c>
      <c r="E4978" s="1">
        <f t="shared" si="390"/>
        <v>502</v>
      </c>
      <c r="F4978" s="7">
        <v>3870</v>
      </c>
      <c r="G4978" s="9" t="str" cm="1">
        <f t="array" ref="G4978">IF(LEN(F4978)=4,"1-"&amp;LEFT(F4978,2)&amp;"-"&amp;RIGHT(F4978,2),IF(AND(F4978="",B4978&lt;&gt;""),FindJISCoordinate(B4978),"No Code"))</f>
        <v>1-38-70</v>
      </c>
      <c r="H4978" s="3">
        <f t="shared" si="391"/>
        <v>35598</v>
      </c>
      <c r="I4978" s="3" t="str">
        <f t="shared" si="393"/>
        <v>U+8B0E</v>
      </c>
      <c r="J4978" s="3" t="str">
        <f t="shared" si="394"/>
        <v>謎</v>
      </c>
      <c r="K4978" s="3" t="b">
        <f t="shared" si="392"/>
        <v>1</v>
      </c>
    </row>
    <row r="4979" spans="2:11" x14ac:dyDescent="0.4">
      <c r="B4979" s="2"/>
      <c r="C4979" t="s">
        <v>12297</v>
      </c>
      <c r="E4979" s="1">
        <f t="shared" si="390"/>
        <v>502</v>
      </c>
      <c r="G4979" s="9" t="str" cm="1">
        <f t="array" ref="G4979">IF(LEN(F4979)=4,"1-"&amp;LEFT(F4979,2)&amp;"-"&amp;RIGHT(F4979,2),IF(AND(F4979="",B4979&lt;&gt;""),FindJISCoordinate(B4979),"No Code"))</f>
        <v>No Code</v>
      </c>
      <c r="H4979" s="3" t="str">
        <f t="shared" si="391"/>
        <v/>
      </c>
      <c r="I4979" s="3" t="str">
        <f t="shared" si="393"/>
        <v/>
      </c>
      <c r="J4979" s="3" t="str">
        <f t="shared" si="394"/>
        <v/>
      </c>
      <c r="K4979" s="3" t="b">
        <f t="shared" si="392"/>
        <v>1</v>
      </c>
    </row>
    <row r="4980" spans="2:11" x14ac:dyDescent="0.4">
      <c r="B4980" s="2" t="str" cm="1">
        <f t="array" ref="B4980">IFERROR(INDEX(JIS一覧!$A$1:$CQ$95, VALUE(LEFT(F4980, 2))+1, VALUE(RIGHT(F4980, 2))+1),"")</f>
        <v>屶</v>
      </c>
      <c r="E4980" s="1">
        <f t="shared" si="390"/>
        <v>502</v>
      </c>
      <c r="F4980" s="7">
        <v>5407</v>
      </c>
      <c r="G4980" s="9" t="str" cm="1">
        <f t="array" ref="G4980">IF(LEN(F4980)=4,"1-"&amp;LEFT(F4980,2)&amp;"-"&amp;RIGHT(F4980,2),IF(AND(F4980="",B4980&lt;&gt;""),FindJISCoordinate(B4980),"No Code"))</f>
        <v>1-54-07</v>
      </c>
      <c r="H4980" s="3">
        <f t="shared" si="391"/>
        <v>23670</v>
      </c>
      <c r="I4980" s="3" t="str">
        <f t="shared" si="393"/>
        <v>U+5C76</v>
      </c>
      <c r="J4980" s="3" t="str">
        <f t="shared" si="394"/>
        <v>屶</v>
      </c>
      <c r="K4980" s="3" t="b">
        <f t="shared" si="392"/>
        <v>1</v>
      </c>
    </row>
    <row r="4981" spans="2:11" x14ac:dyDescent="0.4">
      <c r="B4981" s="2" t="str" cm="1">
        <f t="array" ref="B4981">IFERROR(INDEX(JIS一覧!$A$1:$CQ$95, VALUE(LEFT(F4981, 2))+1, VALUE(RIGHT(F4981, 2))+1),"")</f>
        <v>捺</v>
      </c>
      <c r="E4981" s="1">
        <f t="shared" si="390"/>
        <v>502</v>
      </c>
      <c r="F4981" s="7">
        <v>3872</v>
      </c>
      <c r="G4981" s="9" t="str" cm="1">
        <f t="array" ref="G4981">IF(LEN(F4981)=4,"1-"&amp;LEFT(F4981,2)&amp;"-"&amp;RIGHT(F4981,2),IF(AND(F4981="",B4981&lt;&gt;""),FindJISCoordinate(B4981),"No Code"))</f>
        <v>1-38-72</v>
      </c>
      <c r="H4981" s="3">
        <f t="shared" si="391"/>
        <v>25466</v>
      </c>
      <c r="I4981" s="3" t="str">
        <f t="shared" si="393"/>
        <v>U+637A</v>
      </c>
      <c r="J4981" s="3" t="str">
        <f t="shared" si="394"/>
        <v>捺</v>
      </c>
      <c r="K4981" s="3" t="b">
        <f t="shared" si="392"/>
        <v>1</v>
      </c>
    </row>
    <row r="4982" spans="2:11" x14ac:dyDescent="0.4">
      <c r="B4982" s="2" t="str" cm="1">
        <f t="array" ref="B4982">IFERROR(INDEX(JIS一覧!$A$1:$CQ$95, VALUE(LEFT(F4982, 2))+1, VALUE(RIGHT(F4982, 2))+1),"")</f>
        <v>鍋</v>
      </c>
      <c r="E4982" s="1">
        <f t="shared" si="390"/>
        <v>502</v>
      </c>
      <c r="F4982" s="7">
        <v>3873</v>
      </c>
      <c r="G4982" s="9" t="str" cm="1">
        <f t="array" ref="G4982">IF(LEN(F4982)=4,"1-"&amp;LEFT(F4982,2)&amp;"-"&amp;RIGHT(F4982,2),IF(AND(F4982="",B4982&lt;&gt;""),FindJISCoordinate(B4982),"No Code"))</f>
        <v>1-38-73</v>
      </c>
      <c r="H4982" s="3">
        <f t="shared" si="391"/>
        <v>37707</v>
      </c>
      <c r="I4982" s="3" t="str">
        <f t="shared" si="393"/>
        <v>U+934B</v>
      </c>
      <c r="J4982" s="3" t="str">
        <f t="shared" si="394"/>
        <v>鍋</v>
      </c>
      <c r="K4982" s="3" t="b">
        <f t="shared" si="392"/>
        <v>1</v>
      </c>
    </row>
    <row r="4983" spans="2:11" x14ac:dyDescent="0.4">
      <c r="B4983" s="2" t="str" cm="1">
        <f t="array" ref="B4983">IFERROR(INDEX(JIS一覧!$A$1:$CQ$95, VALUE(LEFT(F4983, 2))+1, VALUE(RIGHT(F4983, 2))+1),"")</f>
        <v/>
      </c>
      <c r="C4983" t="s">
        <v>12298</v>
      </c>
      <c r="E4983" s="1">
        <f t="shared" ref="E4983:E5046" si="395">IF(D4983="",E4982,D4983+ROUNDUP(E4982-D4983,-2))</f>
        <v>502</v>
      </c>
      <c r="G4983" s="9" t="str" cm="1">
        <f t="array" ref="G4983">IF(LEN(F4983)=4,"1-"&amp;LEFT(F4983,2)&amp;"-"&amp;RIGHT(F4983,2),IF(AND(F4983="",B4983&lt;&gt;""),FindJISCoordinate(B4983),"No Code"))</f>
        <v>No Code</v>
      </c>
      <c r="H4983" s="3" t="str">
        <f t="shared" si="391"/>
        <v/>
      </c>
      <c r="I4983" s="3" t="str">
        <f t="shared" si="393"/>
        <v/>
      </c>
      <c r="J4983" s="3" t="str">
        <f t="shared" si="394"/>
        <v/>
      </c>
      <c r="K4983" s="3" t="b">
        <f t="shared" si="392"/>
        <v>1</v>
      </c>
    </row>
    <row r="4984" spans="2:11" x14ac:dyDescent="0.4">
      <c r="B4984" s="2" t="str" cm="1">
        <f t="array" ref="B4984">IFERROR(INDEX(JIS一覧!$A$1:$CQ$95, VALUE(LEFT(F4984, 2))+1, VALUE(RIGHT(F4984, 2))+1),"")</f>
        <v>南</v>
      </c>
      <c r="E4984" s="1">
        <f t="shared" si="395"/>
        <v>502</v>
      </c>
      <c r="F4984" s="7">
        <v>3878</v>
      </c>
      <c r="G4984" s="9" t="str" cm="1">
        <f t="array" ref="G4984">IF(LEN(F4984)=4,"1-"&amp;LEFT(F4984,2)&amp;"-"&amp;RIGHT(F4984,2),IF(AND(F4984="",B4984&lt;&gt;""),FindJISCoordinate(B4984),"No Code"))</f>
        <v>1-38-78</v>
      </c>
      <c r="H4984" s="3">
        <f t="shared" si="391"/>
        <v>21335</v>
      </c>
      <c r="I4984" s="3" t="str">
        <f t="shared" si="393"/>
        <v>U+5357</v>
      </c>
      <c r="J4984" s="3" t="str">
        <f t="shared" si="394"/>
        <v>南</v>
      </c>
      <c r="K4984" s="3" t="b">
        <f t="shared" si="392"/>
        <v>1</v>
      </c>
    </row>
    <row r="4985" spans="2:11" x14ac:dyDescent="0.4">
      <c r="B4985" s="2" t="str" cm="1">
        <f t="array" ref="B4985">IFERROR(INDEX(JIS一覧!$A$1:$CQ$95, VALUE(LEFT(F4985, 2))+1, VALUE(RIGHT(F4985, 2))+1),"")</f>
        <v>軟</v>
      </c>
      <c r="E4985" s="1">
        <f t="shared" si="395"/>
        <v>502</v>
      </c>
      <c r="F4985" s="7">
        <v>3880</v>
      </c>
      <c r="G4985" s="9" t="str" cm="1">
        <f t="array" ref="G4985">IF(LEN(F4985)=4,"1-"&amp;LEFT(F4985,2)&amp;"-"&amp;RIGHT(F4985,2),IF(AND(F4985="",B4985&lt;&gt;""),FindJISCoordinate(B4985),"No Code"))</f>
        <v>1-38-80</v>
      </c>
      <c r="H4985" s="3">
        <f t="shared" si="391"/>
        <v>36575</v>
      </c>
      <c r="I4985" s="3" t="str">
        <f t="shared" si="393"/>
        <v>U+8EDF</v>
      </c>
      <c r="J4985" s="3" t="str">
        <f t="shared" si="394"/>
        <v>軟</v>
      </c>
      <c r="K4985" s="3" t="b">
        <f t="shared" si="392"/>
        <v>1</v>
      </c>
    </row>
    <row r="4986" spans="2:11" x14ac:dyDescent="0.4">
      <c r="B4986" s="2" t="str" cm="1">
        <f t="array" ref="B4986">IFERROR(INDEX(JIS一覧!$A$1:$CQ$95, VALUE(LEFT(F4986, 2))+1, VALUE(RIGHT(F4986, 2))+1),"")</f>
        <v>喃</v>
      </c>
      <c r="E4986" s="1">
        <f t="shared" si="395"/>
        <v>502</v>
      </c>
      <c r="F4986" s="7">
        <v>5139</v>
      </c>
      <c r="G4986" s="9" t="str" cm="1">
        <f t="array" ref="G4986">IF(LEN(F4986)=4,"1-"&amp;LEFT(F4986,2)&amp;"-"&amp;RIGHT(F4986,2),IF(AND(F4986="",B4986&lt;&gt;""),FindJISCoordinate(B4986),"No Code"))</f>
        <v>1-51-39</v>
      </c>
      <c r="H4986" s="3">
        <f t="shared" si="391"/>
        <v>21891</v>
      </c>
      <c r="I4986" s="3" t="str">
        <f t="shared" si="393"/>
        <v>U+5583</v>
      </c>
      <c r="J4986" s="3" t="str">
        <f t="shared" si="394"/>
        <v>喃</v>
      </c>
      <c r="K4986" s="3" t="b">
        <f t="shared" si="392"/>
        <v>1</v>
      </c>
    </row>
    <row r="4987" spans="2:11" x14ac:dyDescent="0.4">
      <c r="B4987" s="2" t="str" cm="1">
        <f t="array" ref="B4987">IFERROR(INDEX(JIS一覧!$A$1:$CQ$95, VALUE(LEFT(F4987, 2))+1, VALUE(RIGHT(F4987, 2))+1),"")</f>
        <v>楠</v>
      </c>
      <c r="E4987" s="1">
        <f t="shared" si="395"/>
        <v>502</v>
      </c>
      <c r="F4987" s="7">
        <v>3879</v>
      </c>
      <c r="G4987" s="9" t="str" cm="1">
        <f t="array" ref="G4987">IF(LEN(F4987)=4,"1-"&amp;LEFT(F4987,2)&amp;"-"&amp;RIGHT(F4987,2),IF(AND(F4987="",B4987&lt;&gt;""),FindJISCoordinate(B4987),"No Code"))</f>
        <v>1-38-79</v>
      </c>
      <c r="H4987" s="3">
        <f t="shared" si="391"/>
        <v>26976</v>
      </c>
      <c r="I4987" s="3" t="str">
        <f t="shared" si="393"/>
        <v>U+6960</v>
      </c>
      <c r="J4987" s="3" t="str">
        <f t="shared" si="394"/>
        <v>楠</v>
      </c>
      <c r="K4987" s="3" t="b">
        <f t="shared" si="392"/>
        <v>1</v>
      </c>
    </row>
    <row r="4988" spans="2:11" x14ac:dyDescent="0.4">
      <c r="B4988" s="2" t="str" cm="1">
        <f t="array" ref="B4988">IFERROR(INDEX(JIS一覧!$A$1:$CQ$95, VALUE(LEFT(F4988, 2))+1, VALUE(RIGHT(F4988, 2))+1),"")</f>
        <v>難</v>
      </c>
      <c r="E4988" s="1">
        <f t="shared" si="395"/>
        <v>502</v>
      </c>
      <c r="F4988" s="7">
        <v>3881</v>
      </c>
      <c r="G4988" s="9" t="str" cm="1">
        <f t="array" ref="G4988">IF(LEN(F4988)=4,"1-"&amp;LEFT(F4988,2)&amp;"-"&amp;RIGHT(F4988,2),IF(AND(F4988="",B4988&lt;&gt;""),FindJISCoordinate(B4988),"No Code"))</f>
        <v>1-38-81</v>
      </c>
      <c r="H4988" s="3">
        <f t="shared" si="391"/>
        <v>38627</v>
      </c>
      <c r="I4988" s="3" t="str">
        <f t="shared" si="393"/>
        <v>U+96E3</v>
      </c>
      <c r="J4988" s="3" t="str">
        <f t="shared" si="394"/>
        <v>難</v>
      </c>
      <c r="K4988" s="3" t="b">
        <f t="shared" si="392"/>
        <v>1</v>
      </c>
    </row>
    <row r="4989" spans="2:11" x14ac:dyDescent="0.4">
      <c r="B4989" s="2" t="str" cm="1">
        <f t="array" ref="B4989">IFERROR(INDEX(JIS一覧!$A$1:$CQ$95, VALUE(LEFT(F4989, 2))+1, VALUE(RIGHT(F4989, 2))+1),"")</f>
        <v>難</v>
      </c>
      <c r="C4989" t="s">
        <v>12299</v>
      </c>
      <c r="E4989" s="1">
        <f t="shared" si="395"/>
        <v>502</v>
      </c>
      <c r="F4989" s="7">
        <v>9367</v>
      </c>
      <c r="G4989" s="9" t="str" cm="1">
        <f t="array" ref="G4989">IF(LEN(F4989)=4,"1-"&amp;LEFT(F4989,2)&amp;"-"&amp;RIGHT(F4989,2),IF(AND(F4989="",B4989&lt;&gt;""),FindJISCoordinate(B4989),"No Code"))</f>
        <v>1-93-67</v>
      </c>
      <c r="H4989" s="3">
        <f t="shared" si="391"/>
        <v>64104</v>
      </c>
      <c r="I4989" s="3" t="str">
        <f t="shared" si="393"/>
        <v>U+FA68</v>
      </c>
      <c r="J4989" s="3" t="str">
        <f t="shared" si="394"/>
        <v>難</v>
      </c>
      <c r="K4989" s="3" t="b">
        <f t="shared" si="392"/>
        <v>1</v>
      </c>
    </row>
    <row r="4990" spans="2:11" x14ac:dyDescent="0.4">
      <c r="B4990" s="2" t="str" cm="1">
        <f t="array" ref="B4990">IFERROR(INDEX(JIS一覧!$A$1:$CQ$95, VALUE(LEFT(F4990, 2))+1, VALUE(RIGHT(F4990, 2))+1),"")</f>
        <v>二</v>
      </c>
      <c r="E4990" s="1">
        <f t="shared" si="395"/>
        <v>502</v>
      </c>
      <c r="F4990" s="7">
        <v>3883</v>
      </c>
      <c r="G4990" s="9" t="str" cm="1">
        <f t="array" ref="G4990">IF(LEN(F4990)=4,"1-"&amp;LEFT(F4990,2)&amp;"-"&amp;RIGHT(F4990,2),IF(AND(F4990="",B4990&lt;&gt;""),FindJISCoordinate(B4990),"No Code"))</f>
        <v>1-38-83</v>
      </c>
      <c r="H4990" s="3">
        <f t="shared" si="391"/>
        <v>20108</v>
      </c>
      <c r="I4990" s="3" t="str">
        <f t="shared" si="393"/>
        <v>U+4E8C</v>
      </c>
      <c r="J4990" s="3" t="str">
        <f t="shared" si="394"/>
        <v>二</v>
      </c>
      <c r="K4990" s="3" t="b">
        <f t="shared" si="392"/>
        <v>1</v>
      </c>
    </row>
    <row r="4991" spans="2:11" x14ac:dyDescent="0.4">
      <c r="B4991" s="2" t="str" cm="1">
        <f t="array" ref="B4991">IFERROR(INDEX(JIS一覧!$A$1:$CQ$95, VALUE(LEFT(F4991, 2))+1, VALUE(RIGHT(F4991, 2))+1),"")</f>
        <v>弍</v>
      </c>
      <c r="E4991" s="1">
        <f t="shared" si="395"/>
        <v>502</v>
      </c>
      <c r="F4991" s="7">
        <v>4817</v>
      </c>
      <c r="G4991" s="9" t="str" cm="1">
        <f t="array" ref="G4991">IF(LEN(F4991)=4,"1-"&amp;LEFT(F4991,2)&amp;"-"&amp;RIGHT(F4991,2),IF(AND(F4991="",B4991&lt;&gt;""),FindJISCoordinate(B4991),"No Code"))</f>
        <v>1-48-17</v>
      </c>
      <c r="H4991" s="3">
        <f t="shared" si="391"/>
        <v>24333</v>
      </c>
      <c r="I4991" s="3" t="str">
        <f t="shared" si="393"/>
        <v>U+5F0D</v>
      </c>
      <c r="J4991" s="3" t="str">
        <f t="shared" si="394"/>
        <v>弍</v>
      </c>
      <c r="K4991" s="3" t="b">
        <f t="shared" si="392"/>
        <v>1</v>
      </c>
    </row>
    <row r="4992" spans="2:11" x14ac:dyDescent="0.4">
      <c r="B4992" s="2" t="str" cm="1">
        <f t="array" ref="B4992">IFERROR(INDEX(JIS一覧!$A$1:$CQ$95, VALUE(LEFT(F4992, 2))+1, VALUE(RIGHT(F4992, 2))+1),"")</f>
        <v>尼</v>
      </c>
      <c r="E4992" s="1">
        <f t="shared" si="395"/>
        <v>502</v>
      </c>
      <c r="F4992" s="7">
        <v>3884</v>
      </c>
      <c r="G4992" s="9" t="str" cm="1">
        <f t="array" ref="G4992">IF(LEN(F4992)=4,"1-"&amp;LEFT(F4992,2)&amp;"-"&amp;RIGHT(F4992,2),IF(AND(F4992="",B4992&lt;&gt;""),FindJISCoordinate(B4992),"No Code"))</f>
        <v>1-38-84</v>
      </c>
      <c r="H4992" s="3">
        <f t="shared" si="391"/>
        <v>23612</v>
      </c>
      <c r="I4992" s="3" t="str">
        <f t="shared" si="393"/>
        <v>U+5C3C</v>
      </c>
      <c r="J4992" s="3" t="str">
        <f t="shared" si="394"/>
        <v>尼</v>
      </c>
      <c r="K4992" s="3" t="b">
        <f t="shared" si="392"/>
        <v>1</v>
      </c>
    </row>
    <row r="4993" spans="2:11" x14ac:dyDescent="0.4">
      <c r="B4993" s="2" t="str" cm="1">
        <f t="array" ref="B4993">IFERROR(INDEX(JIS一覧!$A$1:$CQ$95, VALUE(LEFT(F4993, 2))+1, VALUE(RIGHT(F4993, 2))+1),"")</f>
        <v>弐</v>
      </c>
      <c r="E4993" s="1">
        <f t="shared" si="395"/>
        <v>502</v>
      </c>
      <c r="F4993" s="7">
        <v>3885</v>
      </c>
      <c r="G4993" s="9" t="str" cm="1">
        <f t="array" ref="G4993">IF(LEN(F4993)=4,"1-"&amp;LEFT(F4993,2)&amp;"-"&amp;RIGHT(F4993,2),IF(AND(F4993="",B4993&lt;&gt;""),FindJISCoordinate(B4993),"No Code"))</f>
        <v>1-38-85</v>
      </c>
      <c r="H4993" s="3">
        <f t="shared" si="391"/>
        <v>24336</v>
      </c>
      <c r="I4993" s="3" t="str">
        <f t="shared" si="393"/>
        <v>U+5F10</v>
      </c>
      <c r="J4993" s="3" t="str">
        <f t="shared" si="394"/>
        <v>弐</v>
      </c>
      <c r="K4993" s="3" t="b">
        <f t="shared" si="392"/>
        <v>1</v>
      </c>
    </row>
    <row r="4994" spans="2:11" x14ac:dyDescent="0.4">
      <c r="B4994" s="2" t="str" cm="1">
        <f t="array" ref="B4994">IFERROR(INDEX(JIS一覧!$A$1:$CQ$95, VALUE(LEFT(F4994, 2))+1, VALUE(RIGHT(F4994, 2))+1),"")</f>
        <v>貳</v>
      </c>
      <c r="C4994" t="s">
        <v>12300</v>
      </c>
      <c r="E4994" s="1">
        <f t="shared" si="395"/>
        <v>502</v>
      </c>
      <c r="F4994" s="7">
        <v>7640</v>
      </c>
      <c r="G4994" s="9" t="str" cm="1">
        <f t="array" ref="G4994">IF(LEN(F4994)=4,"1-"&amp;LEFT(F4994,2)&amp;"-"&amp;RIGHT(F4994,2),IF(AND(F4994="",B4994&lt;&gt;""),FindJISCoordinate(B4994),"No Code"))</f>
        <v>1-76-40</v>
      </c>
      <c r="H4994" s="3">
        <f t="shared" ref="H4994:H5057" si="396">IFERROR(_xlfn.UNICODE(B4994),"")</f>
        <v>36019</v>
      </c>
      <c r="I4994" s="3" t="str">
        <f t="shared" si="393"/>
        <v>U+8CB3</v>
      </c>
      <c r="J4994" s="3" t="str">
        <f t="shared" si="394"/>
        <v>貳</v>
      </c>
      <c r="K4994" s="3" t="b">
        <f t="shared" ref="K4994:K5057" si="397">B4994=J4994</f>
        <v>1</v>
      </c>
    </row>
    <row r="4995" spans="2:11" x14ac:dyDescent="0.4">
      <c r="B4995" s="2" t="str" cm="1">
        <f t="array" ref="B4995">IFERROR(INDEX(JIS一覧!$A$1:$CQ$95, VALUE(LEFT(F4995, 2))+1, VALUE(RIGHT(F4995, 2))+1),"")</f>
        <v>錵</v>
      </c>
      <c r="E4995" s="1">
        <f t="shared" si="395"/>
        <v>502</v>
      </c>
      <c r="F4995" s="7">
        <v>7906</v>
      </c>
      <c r="G4995" s="9" t="str" cm="1">
        <f t="array" ref="G4995">IF(LEN(F4995)=4,"1-"&amp;LEFT(F4995,2)&amp;"-"&amp;RIGHT(F4995,2),IF(AND(F4995="",B4995&lt;&gt;""),FindJISCoordinate(B4995),"No Code"))</f>
        <v>1-79-06</v>
      </c>
      <c r="H4995" s="3">
        <f t="shared" si="396"/>
        <v>37685</v>
      </c>
      <c r="I4995" s="3" t="str">
        <f t="shared" si="393"/>
        <v>U+9335</v>
      </c>
      <c r="J4995" s="3" t="str">
        <f t="shared" si="394"/>
        <v>錵</v>
      </c>
      <c r="K4995" s="3" t="b">
        <f t="shared" si="397"/>
        <v>1</v>
      </c>
    </row>
    <row r="4996" spans="2:11" x14ac:dyDescent="0.4">
      <c r="B4996" s="2" t="str" cm="1">
        <f t="array" ref="B4996">IFERROR(INDEX(JIS一覧!$A$1:$CQ$95, VALUE(LEFT(F4996, 2))+1, VALUE(RIGHT(F4996, 2))+1),"")</f>
        <v>鳰</v>
      </c>
      <c r="E4996" s="1">
        <f t="shared" si="395"/>
        <v>502</v>
      </c>
      <c r="F4996" s="7">
        <v>8276</v>
      </c>
      <c r="G4996" s="9" t="str" cm="1">
        <f t="array" ref="G4996">IF(LEN(F4996)=4,"1-"&amp;LEFT(F4996,2)&amp;"-"&amp;RIGHT(F4996,2),IF(AND(F4996="",B4996&lt;&gt;""),FindJISCoordinate(B4996),"No Code"))</f>
        <v>1-82-76</v>
      </c>
      <c r="H4996" s="3">
        <f t="shared" si="396"/>
        <v>40176</v>
      </c>
      <c r="I4996" s="3" t="str">
        <f t="shared" si="393"/>
        <v>U+9CF0</v>
      </c>
      <c r="J4996" s="3" t="str">
        <f t="shared" si="394"/>
        <v>鳰</v>
      </c>
      <c r="K4996" s="3" t="b">
        <f t="shared" si="397"/>
        <v>1</v>
      </c>
    </row>
    <row r="4997" spans="2:11" x14ac:dyDescent="0.4">
      <c r="B4997" s="2" t="str" cm="1">
        <f t="array" ref="B4997">IFERROR(INDEX(JIS一覧!$A$1:$CQ$95, VALUE(LEFT(F4997, 2))+1, VALUE(RIGHT(F4997, 2))+1),"")</f>
        <v>匂</v>
      </c>
      <c r="E4997" s="1">
        <f t="shared" si="395"/>
        <v>502</v>
      </c>
      <c r="F4997" s="7">
        <v>3887</v>
      </c>
      <c r="G4997" s="9" t="str" cm="1">
        <f t="array" ref="G4997">IF(LEN(F4997)=4,"1-"&amp;LEFT(F4997,2)&amp;"-"&amp;RIGHT(F4997,2),IF(AND(F4997="",B4997&lt;&gt;""),FindJISCoordinate(B4997),"No Code"))</f>
        <v>1-38-87</v>
      </c>
      <c r="H4997" s="3">
        <f t="shared" si="396"/>
        <v>21250</v>
      </c>
      <c r="I4997" s="3" t="str">
        <f t="shared" si="393"/>
        <v>U+5302</v>
      </c>
      <c r="J4997" s="3" t="str">
        <f t="shared" si="394"/>
        <v>匂</v>
      </c>
      <c r="K4997" s="3" t="b">
        <f t="shared" si="397"/>
        <v>1</v>
      </c>
    </row>
    <row r="4998" spans="2:11" x14ac:dyDescent="0.4">
      <c r="B4998" s="2" t="str" cm="1">
        <f t="array" ref="B4998">IFERROR(INDEX(JIS一覧!$A$1:$CQ$95, VALUE(LEFT(F4998, 2))+1, VALUE(RIGHT(F4998, 2))+1),"")</f>
        <v>肉</v>
      </c>
      <c r="E4998" s="1">
        <f t="shared" si="395"/>
        <v>502</v>
      </c>
      <c r="F4998" s="7">
        <v>3889</v>
      </c>
      <c r="G4998" s="9" t="str" cm="1">
        <f t="array" ref="G4998">IF(LEN(F4998)=4,"1-"&amp;LEFT(F4998,2)&amp;"-"&amp;RIGHT(F4998,2),IF(AND(F4998="",B4998&lt;&gt;""),FindJISCoordinate(B4998),"No Code"))</f>
        <v>1-38-89</v>
      </c>
      <c r="H4998" s="3">
        <f t="shared" si="396"/>
        <v>32905</v>
      </c>
      <c r="I4998" s="3" t="str">
        <f t="shared" si="393"/>
        <v>U+8089</v>
      </c>
      <c r="J4998" s="3" t="str">
        <f t="shared" si="394"/>
        <v>肉</v>
      </c>
      <c r="K4998" s="3" t="b">
        <f t="shared" si="397"/>
        <v>1</v>
      </c>
    </row>
    <row r="4999" spans="2:11" x14ac:dyDescent="0.4">
      <c r="B4999" s="2" t="str" cm="1">
        <f t="array" ref="B4999">IFERROR(INDEX(JIS一覧!$A$1:$CQ$95, VALUE(LEFT(F4999, 2))+1, VALUE(RIGHT(F4999, 2))+1),"")</f>
        <v>宍</v>
      </c>
      <c r="E4999" s="1">
        <f t="shared" si="395"/>
        <v>502</v>
      </c>
      <c r="F4999" s="7">
        <v>2821</v>
      </c>
      <c r="G4999" s="9" t="str" cm="1">
        <f t="array" ref="G4999">IF(LEN(F4999)=4,"1-"&amp;LEFT(F4999,2)&amp;"-"&amp;RIGHT(F4999,2),IF(AND(F4999="",B4999&lt;&gt;""),FindJISCoordinate(B4999),"No Code"))</f>
        <v>1-28-21</v>
      </c>
      <c r="H4999" s="3">
        <f t="shared" si="396"/>
        <v>23437</v>
      </c>
      <c r="I4999" s="3" t="str">
        <f t="shared" si="393"/>
        <v>U+5B8D</v>
      </c>
      <c r="J4999" s="3" t="str">
        <f t="shared" si="394"/>
        <v>宍</v>
      </c>
      <c r="K4999" s="3" t="b">
        <f t="shared" si="397"/>
        <v>1</v>
      </c>
    </row>
    <row r="5000" spans="2:11" x14ac:dyDescent="0.4">
      <c r="B5000" s="2" t="str" cm="1">
        <f t="array" ref="B5000">IFERROR(INDEX(JIS一覧!$A$1:$CQ$95, VALUE(LEFT(F5000, 2))+1, VALUE(RIGHT(F5000, 2))+1),"")</f>
        <v>虹</v>
      </c>
      <c r="E5000" s="1">
        <f t="shared" si="395"/>
        <v>502</v>
      </c>
      <c r="F5000" s="7">
        <v>3890</v>
      </c>
      <c r="G5000" s="9" t="str" cm="1">
        <f t="array" ref="G5000">IF(LEN(F5000)=4,"1-"&amp;LEFT(F5000,2)&amp;"-"&amp;RIGHT(F5000,2),IF(AND(F5000="",B5000&lt;&gt;""),FindJISCoordinate(B5000),"No Code"))</f>
        <v>1-38-90</v>
      </c>
      <c r="H5000" s="3">
        <f t="shared" si="396"/>
        <v>34425</v>
      </c>
      <c r="I5000" s="3" t="str">
        <f t="shared" si="393"/>
        <v>U+8679</v>
      </c>
      <c r="J5000" s="3" t="str">
        <f t="shared" si="394"/>
        <v>虹</v>
      </c>
      <c r="K5000" s="3" t="b">
        <f t="shared" si="397"/>
        <v>1</v>
      </c>
    </row>
    <row r="5001" spans="2:11" x14ac:dyDescent="0.4">
      <c r="B5001" s="2" t="str" cm="1">
        <f t="array" ref="B5001">IFERROR(INDEX(JIS一覧!$A$1:$CQ$95, VALUE(LEFT(F5001, 2))+1, VALUE(RIGHT(F5001, 2))+1),"")</f>
        <v>日</v>
      </c>
      <c r="E5001" s="1">
        <f t="shared" si="395"/>
        <v>502</v>
      </c>
      <c r="F5001" s="7">
        <v>3892</v>
      </c>
      <c r="G5001" s="9" t="str" cm="1">
        <f t="array" ref="G5001">IF(LEN(F5001)=4,"1-"&amp;LEFT(F5001,2)&amp;"-"&amp;RIGHT(F5001,2),IF(AND(F5001="",B5001&lt;&gt;""),FindJISCoordinate(B5001),"No Code"))</f>
        <v>1-38-92</v>
      </c>
      <c r="H5001" s="3">
        <f t="shared" si="396"/>
        <v>26085</v>
      </c>
      <c r="I5001" s="3" t="str">
        <f t="shared" si="393"/>
        <v>U+65E5</v>
      </c>
      <c r="J5001" s="3" t="str">
        <f t="shared" si="394"/>
        <v>日</v>
      </c>
      <c r="K5001" s="3" t="b">
        <f t="shared" si="397"/>
        <v>1</v>
      </c>
    </row>
    <row r="5002" spans="2:11" x14ac:dyDescent="0.4">
      <c r="B5002" s="2" t="str" cm="1">
        <f t="array" ref="B5002">IFERROR(INDEX(JIS一覧!$A$1:$CQ$95, VALUE(LEFT(F5002, 2))+1, VALUE(RIGHT(F5002, 2))+1),"")</f>
        <v>入</v>
      </c>
      <c r="E5002" s="1">
        <f t="shared" si="395"/>
        <v>502</v>
      </c>
      <c r="F5002" s="7">
        <v>3894</v>
      </c>
      <c r="G5002" s="9" t="str" cm="1">
        <f t="array" ref="G5002">IF(LEN(F5002)=4,"1-"&amp;LEFT(F5002,2)&amp;"-"&amp;RIGHT(F5002,2),IF(AND(F5002="",B5002&lt;&gt;""),FindJISCoordinate(B5002),"No Code"))</f>
        <v>1-38-94</v>
      </c>
      <c r="H5002" s="3">
        <f t="shared" si="396"/>
        <v>20837</v>
      </c>
      <c r="I5002" s="3" t="str">
        <f t="shared" si="393"/>
        <v>U+5165</v>
      </c>
      <c r="J5002" s="3" t="str">
        <f t="shared" si="394"/>
        <v>入</v>
      </c>
      <c r="K5002" s="3" t="b">
        <f t="shared" si="397"/>
        <v>1</v>
      </c>
    </row>
    <row r="5003" spans="2:11" x14ac:dyDescent="0.4">
      <c r="B5003" s="2" t="str" cm="1">
        <f t="array" ref="B5003">IFERROR(INDEX(JIS一覧!$A$1:$CQ$95, VALUE(LEFT(F5003, 2))+1, VALUE(RIGHT(F5003, 2))+1),"")</f>
        <v>乳</v>
      </c>
      <c r="E5003" s="1">
        <f t="shared" si="395"/>
        <v>502</v>
      </c>
      <c r="F5003" s="7">
        <v>3893</v>
      </c>
      <c r="G5003" s="9" t="str" cm="1">
        <f t="array" ref="G5003">IF(LEN(F5003)=4,"1-"&amp;LEFT(F5003,2)&amp;"-"&amp;RIGHT(F5003,2),IF(AND(F5003="",B5003&lt;&gt;""),FindJISCoordinate(B5003),"No Code"))</f>
        <v>1-38-93</v>
      </c>
      <c r="H5003" s="3">
        <f t="shared" si="396"/>
        <v>20083</v>
      </c>
      <c r="I5003" s="3" t="str">
        <f t="shared" ref="I5003:I5066" si="398">IFERROR("U+"&amp;DEC2HEX(H5003),"")</f>
        <v>U+4E73</v>
      </c>
      <c r="J5003" s="3" t="str">
        <f t="shared" ref="J5003:J5066" si="399">IFERROR(_xlfn.UNICHAR(H5003),"")</f>
        <v>乳</v>
      </c>
      <c r="K5003" s="3" t="b">
        <f t="shared" si="397"/>
        <v>1</v>
      </c>
    </row>
    <row r="5004" spans="2:11" x14ac:dyDescent="0.4">
      <c r="B5004" s="2" t="str" cm="1">
        <f t="array" ref="B5004">IFERROR(INDEX(JIS一覧!$A$1:$CQ$95, VALUE(LEFT(F5004, 2))+1, VALUE(RIGHT(F5004, 2))+1),"")</f>
        <v/>
      </c>
      <c r="C5004" t="s">
        <v>12301</v>
      </c>
      <c r="E5004" s="1">
        <f t="shared" si="395"/>
        <v>502</v>
      </c>
      <c r="G5004" s="9" t="str" cm="1">
        <f t="array" ref="G5004">IF(LEN(F5004)=4,"1-"&amp;LEFT(F5004,2)&amp;"-"&amp;RIGHT(F5004,2),IF(AND(F5004="",B5004&lt;&gt;""),FindJISCoordinate(B5004),"No Code"))</f>
        <v>No Code</v>
      </c>
      <c r="H5004" s="3" t="str">
        <f t="shared" si="396"/>
        <v/>
      </c>
      <c r="I5004" s="3" t="str">
        <f t="shared" si="398"/>
        <v/>
      </c>
      <c r="J5004" s="3" t="str">
        <f t="shared" si="399"/>
        <v/>
      </c>
      <c r="K5004" s="3" t="b">
        <f t="shared" si="397"/>
        <v>1</v>
      </c>
    </row>
    <row r="5005" spans="2:11" x14ac:dyDescent="0.4">
      <c r="B5005" s="2" t="str" cm="1">
        <f t="array" ref="B5005">IFERROR(INDEX(JIS一覧!$A$1:$CQ$95, VALUE(LEFT(F5005, 2))+1, VALUE(RIGHT(F5005, 2))+1),"")</f>
        <v>尿</v>
      </c>
      <c r="E5005" s="1">
        <f t="shared" si="395"/>
        <v>502</v>
      </c>
      <c r="F5005" s="7">
        <v>3902</v>
      </c>
      <c r="G5005" s="9" t="str" cm="1">
        <f t="array" ref="G5005">IF(LEN(F5005)=4,"1-"&amp;LEFT(F5005,2)&amp;"-"&amp;RIGHT(F5005,2),IF(AND(F5005="",B5005&lt;&gt;""),FindJISCoordinate(B5005),"No Code"))</f>
        <v>1-39-02</v>
      </c>
      <c r="H5005" s="3">
        <f t="shared" si="396"/>
        <v>23615</v>
      </c>
      <c r="I5005" s="3" t="str">
        <f t="shared" si="398"/>
        <v>U+5C3F</v>
      </c>
      <c r="J5005" s="3" t="str">
        <f t="shared" si="399"/>
        <v>尿</v>
      </c>
      <c r="K5005" s="3" t="b">
        <f t="shared" si="397"/>
        <v>1</v>
      </c>
    </row>
    <row r="5006" spans="2:11" x14ac:dyDescent="0.4">
      <c r="B5006" s="2" t="str" cm="1">
        <f t="array" ref="B5006">IFERROR(INDEX(JIS一覧!$A$1:$CQ$95, VALUE(LEFT(F5006, 2))+1, VALUE(RIGHT(F5006, 2))+1),"")</f>
        <v>任</v>
      </c>
      <c r="E5006" s="1">
        <f t="shared" si="395"/>
        <v>502</v>
      </c>
      <c r="F5006" s="7">
        <v>3904</v>
      </c>
      <c r="G5006" s="9" t="str" cm="1">
        <f t="array" ref="G5006">IF(LEN(F5006)=4,"1-"&amp;LEFT(F5006,2)&amp;"-"&amp;RIGHT(F5006,2),IF(AND(F5006="",B5006&lt;&gt;""),FindJISCoordinate(B5006),"No Code"))</f>
        <v>1-39-04</v>
      </c>
      <c r="H5006" s="3">
        <f t="shared" si="396"/>
        <v>20219</v>
      </c>
      <c r="I5006" s="3" t="str">
        <f t="shared" si="398"/>
        <v>U+4EFB</v>
      </c>
      <c r="J5006" s="3" t="str">
        <f t="shared" si="399"/>
        <v>任</v>
      </c>
      <c r="K5006" s="3" t="b">
        <f t="shared" si="397"/>
        <v>1</v>
      </c>
    </row>
    <row r="5007" spans="2:11" x14ac:dyDescent="0.4">
      <c r="B5007" s="2" t="str" cm="1">
        <f t="array" ref="B5007">IFERROR(INDEX(JIS一覧!$A$1:$CQ$95, VALUE(LEFT(F5007, 2))+1, VALUE(RIGHT(F5007, 2))+1),"")</f>
        <v>妊</v>
      </c>
      <c r="E5007" s="1">
        <f t="shared" si="395"/>
        <v>502</v>
      </c>
      <c r="F5007" s="7">
        <v>3905</v>
      </c>
      <c r="G5007" s="9" t="str" cm="1">
        <f t="array" ref="G5007">IF(LEN(F5007)=4,"1-"&amp;LEFT(F5007,2)&amp;"-"&amp;RIGHT(F5007,2),IF(AND(F5007="",B5007&lt;&gt;""),FindJISCoordinate(B5007),"No Code"))</f>
        <v>1-39-05</v>
      </c>
      <c r="H5007" s="3">
        <f t="shared" si="396"/>
        <v>22922</v>
      </c>
      <c r="I5007" s="3" t="str">
        <f t="shared" si="398"/>
        <v>U+598A</v>
      </c>
      <c r="J5007" s="3" t="str">
        <f t="shared" si="399"/>
        <v>妊</v>
      </c>
      <c r="K5007" s="3" t="b">
        <f t="shared" si="397"/>
        <v>1</v>
      </c>
    </row>
    <row r="5008" spans="2:11" x14ac:dyDescent="0.4">
      <c r="B5008" s="2" t="str" cm="1">
        <f t="array" ref="B5008">IFERROR(INDEX(JIS一覧!$A$1:$CQ$95, VALUE(LEFT(F5008, 2))+1, VALUE(RIGHT(F5008, 2))+1),"")</f>
        <v>忍</v>
      </c>
      <c r="E5008" s="1">
        <f t="shared" si="395"/>
        <v>502</v>
      </c>
      <c r="F5008" s="7">
        <v>3906</v>
      </c>
      <c r="G5008" s="9" t="str" cm="1">
        <f t="array" ref="G5008">IF(LEN(F5008)=4,"1-"&amp;LEFT(F5008,2)&amp;"-"&amp;RIGHT(F5008,2),IF(AND(F5008="",B5008&lt;&gt;""),FindJISCoordinate(B5008),"No Code"))</f>
        <v>1-39-06</v>
      </c>
      <c r="H5008" s="3">
        <f t="shared" si="396"/>
        <v>24525</v>
      </c>
      <c r="I5008" s="3" t="str">
        <f t="shared" si="398"/>
        <v>U+5FCD</v>
      </c>
      <c r="J5008" s="3" t="str">
        <f t="shared" si="399"/>
        <v>忍</v>
      </c>
      <c r="K5008" s="3" t="b">
        <f t="shared" si="397"/>
        <v>1</v>
      </c>
    </row>
    <row r="5009" spans="2:11" x14ac:dyDescent="0.4">
      <c r="B5009" s="2" t="str" cm="1">
        <f t="array" ref="B5009">IFERROR(INDEX(JIS一覧!$A$1:$CQ$95, VALUE(LEFT(F5009, 2))+1, VALUE(RIGHT(F5009, 2))+1),"")</f>
        <v/>
      </c>
      <c r="C5009" t="s">
        <v>12302</v>
      </c>
      <c r="E5009" s="1">
        <f t="shared" si="395"/>
        <v>502</v>
      </c>
      <c r="G5009" s="9" t="str" cm="1">
        <f t="array" ref="G5009">IF(LEN(F5009)=4,"1-"&amp;LEFT(F5009,2)&amp;"-"&amp;RIGHT(F5009,2),IF(AND(F5009="",B5009&lt;&gt;""),FindJISCoordinate(B5009),"No Code"))</f>
        <v>No Code</v>
      </c>
      <c r="H5009" s="3" t="str">
        <f t="shared" si="396"/>
        <v/>
      </c>
      <c r="I5009" s="3" t="str">
        <f t="shared" si="398"/>
        <v/>
      </c>
      <c r="J5009" s="3" t="str">
        <f t="shared" si="399"/>
        <v/>
      </c>
      <c r="K5009" s="3" t="b">
        <f t="shared" si="397"/>
        <v>1</v>
      </c>
    </row>
    <row r="5010" spans="2:11" x14ac:dyDescent="0.4">
      <c r="B5010" s="2" t="str" cm="1">
        <f t="array" ref="B5010">IFERROR(INDEX(JIS一覧!$A$1:$CQ$95, VALUE(LEFT(F5010, 2))+1, VALUE(RIGHT(F5010, 2))+1),"")</f>
        <v>姙</v>
      </c>
      <c r="E5010" s="1">
        <f t="shared" si="395"/>
        <v>502</v>
      </c>
      <c r="F5010" s="7">
        <v>5312</v>
      </c>
      <c r="G5010" s="9" t="str" cm="1">
        <f t="array" ref="G5010">IF(LEN(F5010)=4,"1-"&amp;LEFT(F5010,2)&amp;"-"&amp;RIGHT(F5010,2),IF(AND(F5010="",B5010&lt;&gt;""),FindJISCoordinate(B5010),"No Code"))</f>
        <v>1-53-12</v>
      </c>
      <c r="H5010" s="3">
        <f t="shared" si="396"/>
        <v>23001</v>
      </c>
      <c r="I5010" s="3" t="str">
        <f t="shared" si="398"/>
        <v>U+59D9</v>
      </c>
      <c r="J5010" s="3" t="str">
        <f t="shared" si="399"/>
        <v>姙</v>
      </c>
      <c r="K5010" s="3" t="b">
        <f t="shared" si="397"/>
        <v>1</v>
      </c>
    </row>
    <row r="5011" spans="2:11" x14ac:dyDescent="0.4">
      <c r="B5011" s="2" t="str" cm="1">
        <f t="array" ref="B5011">IFERROR(INDEX(JIS一覧!$A$1:$CQ$95, VALUE(LEFT(F5011, 2))+1, VALUE(RIGHT(F5011, 2))+1),"")</f>
        <v/>
      </c>
      <c r="C5011" t="s">
        <v>12303</v>
      </c>
      <c r="E5011" s="1">
        <f t="shared" si="395"/>
        <v>502</v>
      </c>
      <c r="G5011" s="9" t="str" cm="1">
        <f t="array" ref="G5011">IF(LEN(F5011)=4,"1-"&amp;LEFT(F5011,2)&amp;"-"&amp;RIGHT(F5011,2),IF(AND(F5011="",B5011&lt;&gt;""),FindJISCoordinate(B5011),"No Code"))</f>
        <v>No Code</v>
      </c>
      <c r="H5011" s="3" t="str">
        <f t="shared" si="396"/>
        <v/>
      </c>
      <c r="I5011" s="3" t="str">
        <f t="shared" si="398"/>
        <v/>
      </c>
      <c r="J5011" s="3" t="str">
        <f t="shared" si="399"/>
        <v/>
      </c>
      <c r="K5011" s="3" t="b">
        <f t="shared" si="397"/>
        <v>1</v>
      </c>
    </row>
    <row r="5012" spans="2:11" x14ac:dyDescent="0.4">
      <c r="B5012" s="2" t="str" cm="1">
        <f t="array" ref="B5012">IFERROR(INDEX(JIS一覧!$A$1:$CQ$95, VALUE(LEFT(F5012, 2))+1, VALUE(RIGHT(F5012, 2))+1),"")</f>
        <v>荵</v>
      </c>
      <c r="E5012" s="1">
        <f t="shared" si="395"/>
        <v>502</v>
      </c>
      <c r="F5012" s="7">
        <v>7227</v>
      </c>
      <c r="G5012" s="9" t="str" cm="1">
        <f t="array" ref="G5012">IF(LEN(F5012)=4,"1-"&amp;LEFT(F5012,2)&amp;"-"&amp;RIGHT(F5012,2),IF(AND(F5012="",B5012&lt;&gt;""),FindJISCoordinate(B5012),"No Code"))</f>
        <v>1-72-27</v>
      </c>
      <c r="H5012" s="3">
        <f t="shared" si="396"/>
        <v>33653</v>
      </c>
      <c r="I5012" s="3" t="str">
        <f t="shared" si="398"/>
        <v>U+8375</v>
      </c>
      <c r="J5012" s="3" t="str">
        <f t="shared" si="399"/>
        <v>荵</v>
      </c>
      <c r="K5012" s="3" t="b">
        <f t="shared" si="397"/>
        <v>1</v>
      </c>
    </row>
    <row r="5013" spans="2:11" x14ac:dyDescent="0.4">
      <c r="B5013" s="2" t="str" cm="1">
        <f t="array" ref="B5013">IFERROR(INDEX(JIS一覧!$A$1:$CQ$95, VALUE(LEFT(F5013, 2))+1, VALUE(RIGHT(F5013, 2))+1),"")</f>
        <v>認</v>
      </c>
      <c r="E5013" s="1">
        <f t="shared" si="395"/>
        <v>502</v>
      </c>
      <c r="F5013" s="7">
        <v>3907</v>
      </c>
      <c r="G5013" s="9" t="str" cm="1">
        <f t="array" ref="G5013">IF(LEN(F5013)=4,"1-"&amp;LEFT(F5013,2)&amp;"-"&amp;RIGHT(F5013,2),IF(AND(F5013="",B5013&lt;&gt;""),FindJISCoordinate(B5013),"No Code"))</f>
        <v>1-39-07</v>
      </c>
      <c r="H5013" s="3">
        <f t="shared" si="396"/>
        <v>35469</v>
      </c>
      <c r="I5013" s="3" t="str">
        <f t="shared" si="398"/>
        <v>U+8A8D</v>
      </c>
      <c r="J5013" s="3" t="str">
        <f t="shared" si="399"/>
        <v>認</v>
      </c>
      <c r="K5013" s="3" t="b">
        <f t="shared" si="397"/>
        <v>1</v>
      </c>
    </row>
    <row r="5014" spans="2:11" x14ac:dyDescent="0.4">
      <c r="B5014" s="2" t="str" cm="1">
        <f t="array" ref="B5014">IFERROR(INDEX(JIS一覧!$A$1:$CQ$95, VALUE(LEFT(F5014, 2))+1, VALUE(RIGHT(F5014, 2))+1),"")</f>
        <v>佞</v>
      </c>
      <c r="E5014" s="1">
        <f t="shared" si="395"/>
        <v>502</v>
      </c>
      <c r="F5014" s="7">
        <v>5304</v>
      </c>
      <c r="G5014" s="9" t="str" cm="1">
        <f t="array" ref="G5014">IF(LEN(F5014)=4,"1-"&amp;LEFT(F5014,2)&amp;"-"&amp;RIGHT(F5014,2),IF(AND(F5014="",B5014&lt;&gt;""),FindJISCoordinate(B5014),"No Code"))</f>
        <v>1-53-04</v>
      </c>
      <c r="H5014" s="3">
        <f t="shared" si="396"/>
        <v>20318</v>
      </c>
      <c r="I5014" s="3" t="str">
        <f t="shared" si="398"/>
        <v>U+4F5E</v>
      </c>
      <c r="J5014" s="3" t="str">
        <f t="shared" si="399"/>
        <v>佞</v>
      </c>
      <c r="K5014" s="3" t="b">
        <f t="shared" si="397"/>
        <v>1</v>
      </c>
    </row>
    <row r="5015" spans="2:11" x14ac:dyDescent="0.4">
      <c r="B5015" s="2" t="str" cm="1">
        <f t="array" ref="B5015">IFERROR(INDEX(JIS一覧!$A$1:$CQ$95, VALUE(LEFT(F5015, 2))+1, VALUE(RIGHT(F5015, 2))+1),"")</f>
        <v>寧</v>
      </c>
      <c r="E5015" s="1">
        <f t="shared" si="395"/>
        <v>502</v>
      </c>
      <c r="F5015" s="7">
        <v>3911</v>
      </c>
      <c r="G5015" s="9" t="str" cm="1">
        <f t="array" ref="G5015">IF(LEN(F5015)=4,"1-"&amp;LEFT(F5015,2)&amp;"-"&amp;RIGHT(F5015,2),IF(AND(F5015="",B5015&lt;&gt;""),FindJISCoordinate(B5015),"No Code"))</f>
        <v>1-39-11</v>
      </c>
      <c r="H5015" s="3">
        <f t="shared" si="396"/>
        <v>23527</v>
      </c>
      <c r="I5015" s="3" t="str">
        <f t="shared" si="398"/>
        <v>U+5BE7</v>
      </c>
      <c r="J5015" s="3" t="str">
        <f t="shared" si="399"/>
        <v>寧</v>
      </c>
      <c r="K5015" s="3" t="b">
        <f t="shared" si="397"/>
        <v>1</v>
      </c>
    </row>
    <row r="5016" spans="2:11" x14ac:dyDescent="0.4">
      <c r="B5016" s="2" t="str" cm="1">
        <f t="array" ref="B5016">IFERROR(INDEX(JIS一覧!$A$1:$CQ$95, VALUE(LEFT(F5016, 2))+1, VALUE(RIGHT(F5016, 2))+1),"")</f>
        <v>嚀</v>
      </c>
      <c r="E5016" s="1">
        <f t="shared" si="395"/>
        <v>502</v>
      </c>
      <c r="F5016" s="7">
        <v>5170</v>
      </c>
      <c r="G5016" s="9" t="str" cm="1">
        <f t="array" ref="G5016">IF(LEN(F5016)=4,"1-"&amp;LEFT(F5016,2)&amp;"-"&amp;RIGHT(F5016,2),IF(AND(F5016="",B5016&lt;&gt;""),FindJISCoordinate(B5016),"No Code"))</f>
        <v>1-51-70</v>
      </c>
      <c r="H5016" s="3">
        <f t="shared" si="396"/>
        <v>22144</v>
      </c>
      <c r="I5016" s="3" t="str">
        <f t="shared" si="398"/>
        <v>U+5680</v>
      </c>
      <c r="J5016" s="3" t="str">
        <f t="shared" si="399"/>
        <v>嚀</v>
      </c>
      <c r="K5016" s="3" t="b">
        <f t="shared" si="397"/>
        <v>1</v>
      </c>
    </row>
    <row r="5017" spans="2:11" x14ac:dyDescent="0.4">
      <c r="B5017" s="2" t="str" cm="1">
        <f t="array" ref="B5017">IFERROR(INDEX(JIS一覧!$A$1:$CQ$95, VALUE(LEFT(F5017, 2))+1, VALUE(RIGHT(F5017, 2))+1),"")</f>
        <v>濘</v>
      </c>
      <c r="E5017" s="1">
        <f t="shared" si="395"/>
        <v>502</v>
      </c>
      <c r="F5017" s="7">
        <v>6331</v>
      </c>
      <c r="G5017" s="9" t="str" cm="1">
        <f t="array" ref="G5017">IF(LEN(F5017)=4,"1-"&amp;LEFT(F5017,2)&amp;"-"&amp;RIGHT(F5017,2),IF(AND(F5017="",B5017&lt;&gt;""),FindJISCoordinate(B5017),"No Code"))</f>
        <v>1-63-31</v>
      </c>
      <c r="H5017" s="3">
        <f t="shared" si="396"/>
        <v>28632</v>
      </c>
      <c r="I5017" s="3" t="str">
        <f t="shared" si="398"/>
        <v>U+6FD8</v>
      </c>
      <c r="J5017" s="3" t="str">
        <f t="shared" si="399"/>
        <v>濘</v>
      </c>
      <c r="K5017" s="3" t="b">
        <f t="shared" si="397"/>
        <v>1</v>
      </c>
    </row>
    <row r="5018" spans="2:11" x14ac:dyDescent="0.4">
      <c r="B5018" s="2" t="str" cm="1">
        <f t="array" ref="B5018">IFERROR(INDEX(JIS一覧!$A$1:$CQ$95, VALUE(LEFT(F5018, 2))+1, VALUE(RIGHT(F5018, 2))+1),"")</f>
        <v>檸</v>
      </c>
      <c r="E5018" s="1">
        <f t="shared" si="395"/>
        <v>502</v>
      </c>
      <c r="F5018" s="7">
        <v>6106</v>
      </c>
      <c r="G5018" s="9" t="str" cm="1">
        <f t="array" ref="G5018">IF(LEN(F5018)=4,"1-"&amp;LEFT(F5018,2)&amp;"-"&amp;RIGHT(F5018,2),IF(AND(F5018="",B5018&lt;&gt;""),FindJISCoordinate(B5018),"No Code"))</f>
        <v>1-61-06</v>
      </c>
      <c r="H5018" s="3">
        <f t="shared" si="396"/>
        <v>27320</v>
      </c>
      <c r="I5018" s="3" t="str">
        <f t="shared" si="398"/>
        <v>U+6AB8</v>
      </c>
      <c r="J5018" s="3" t="str">
        <f t="shared" si="399"/>
        <v>檸</v>
      </c>
      <c r="K5018" s="3" t="b">
        <f t="shared" si="397"/>
        <v>1</v>
      </c>
    </row>
    <row r="5019" spans="2:11" x14ac:dyDescent="0.4">
      <c r="B5019" s="2" t="str" cm="1">
        <f t="array" ref="B5019">IFERROR(INDEX(JIS一覧!$A$1:$CQ$95, VALUE(LEFT(F5019, 2))+1, VALUE(RIGHT(F5019, 2))+1),"")</f>
        <v>捏</v>
      </c>
      <c r="E5019" s="1">
        <f t="shared" si="395"/>
        <v>502</v>
      </c>
      <c r="F5019" s="7">
        <v>5752</v>
      </c>
      <c r="G5019" s="9" t="str" cm="1">
        <f t="array" ref="G5019">IF(LEN(F5019)=4,"1-"&amp;LEFT(F5019,2)&amp;"-"&amp;RIGHT(F5019,2),IF(AND(F5019="",B5019&lt;&gt;""),FindJISCoordinate(B5019),"No Code"))</f>
        <v>1-57-52</v>
      </c>
      <c r="H5019" s="3">
        <f t="shared" si="396"/>
        <v>25423</v>
      </c>
      <c r="I5019" s="3" t="str">
        <f t="shared" si="398"/>
        <v>U+634F</v>
      </c>
      <c r="J5019" s="3" t="str">
        <f t="shared" si="399"/>
        <v>捏</v>
      </c>
      <c r="K5019" s="3" t="b">
        <f t="shared" si="397"/>
        <v>1</v>
      </c>
    </row>
    <row r="5020" spans="2:11" x14ac:dyDescent="0.4">
      <c r="B5020" s="2" t="str" cm="1">
        <f t="array" ref="B5020">IFERROR(INDEX(JIS一覧!$A$1:$CQ$95, VALUE(LEFT(F5020, 2))+1, VALUE(RIGHT(F5020, 2))+1),"")</f>
        <v>熱</v>
      </c>
      <c r="E5020" s="1">
        <f t="shared" si="395"/>
        <v>502</v>
      </c>
      <c r="F5020" s="7">
        <v>3914</v>
      </c>
      <c r="G5020" s="9" t="str" cm="1">
        <f t="array" ref="G5020">IF(LEN(F5020)=4,"1-"&amp;LEFT(F5020,2)&amp;"-"&amp;RIGHT(F5020,2),IF(AND(F5020="",B5020&lt;&gt;""),FindJISCoordinate(B5020),"No Code"))</f>
        <v>1-39-14</v>
      </c>
      <c r="H5020" s="3">
        <f t="shared" si="396"/>
        <v>29105</v>
      </c>
      <c r="I5020" s="3" t="str">
        <f t="shared" si="398"/>
        <v>U+71B1</v>
      </c>
      <c r="J5020" s="3" t="str">
        <f t="shared" si="399"/>
        <v>熱</v>
      </c>
      <c r="K5020" s="3" t="b">
        <f t="shared" si="397"/>
        <v>1</v>
      </c>
    </row>
    <row r="5021" spans="2:11" x14ac:dyDescent="0.4">
      <c r="B5021" s="2" t="str" cm="1">
        <f t="array" ref="B5021">IFERROR(INDEX(JIS一覧!$A$1:$CQ$95, VALUE(LEFT(F5021, 2))+1, VALUE(RIGHT(F5021, 2))+1),"")</f>
        <v>年</v>
      </c>
      <c r="E5021" s="1">
        <f t="shared" si="395"/>
        <v>502</v>
      </c>
      <c r="F5021" s="7">
        <v>3915</v>
      </c>
      <c r="G5021" s="9" t="str" cm="1">
        <f t="array" ref="G5021">IF(LEN(F5021)=4,"1-"&amp;LEFT(F5021,2)&amp;"-"&amp;RIGHT(F5021,2),IF(AND(F5021="",B5021&lt;&gt;""),FindJISCoordinate(B5021),"No Code"))</f>
        <v>1-39-15</v>
      </c>
      <c r="H5021" s="3">
        <f t="shared" si="396"/>
        <v>24180</v>
      </c>
      <c r="I5021" s="3" t="str">
        <f t="shared" si="398"/>
        <v>U+5E74</v>
      </c>
      <c r="J5021" s="3" t="str">
        <f t="shared" si="399"/>
        <v>年</v>
      </c>
      <c r="K5021" s="3" t="b">
        <f t="shared" si="397"/>
        <v>1</v>
      </c>
    </row>
    <row r="5022" spans="2:11" x14ac:dyDescent="0.4">
      <c r="B5022" s="2" t="str" cm="1">
        <f t="array" ref="B5022">IFERROR(INDEX(JIS一覧!$A$1:$CQ$95, VALUE(LEFT(F5022, 2))+1, VALUE(RIGHT(F5022, 2))+1),"")</f>
        <v>念</v>
      </c>
      <c r="E5022" s="1">
        <f t="shared" si="395"/>
        <v>502</v>
      </c>
      <c r="F5022" s="7">
        <v>3916</v>
      </c>
      <c r="G5022" s="9" t="str" cm="1">
        <f t="array" ref="G5022">IF(LEN(F5022)=4,"1-"&amp;LEFT(F5022,2)&amp;"-"&amp;RIGHT(F5022,2),IF(AND(F5022="",B5022&lt;&gt;""),FindJISCoordinate(B5022),"No Code"))</f>
        <v>1-39-16</v>
      </c>
      <c r="H5022" s="3">
        <f t="shared" si="396"/>
        <v>24565</v>
      </c>
      <c r="I5022" s="3" t="str">
        <f t="shared" si="398"/>
        <v>U+5FF5</v>
      </c>
      <c r="J5022" s="3" t="str">
        <f t="shared" si="399"/>
        <v>念</v>
      </c>
      <c r="K5022" s="3" t="b">
        <f t="shared" si="397"/>
        <v>1</v>
      </c>
    </row>
    <row r="5023" spans="2:11" x14ac:dyDescent="0.4">
      <c r="B5023" s="2" t="str" cm="1">
        <f t="array" ref="B5023">IFERROR(INDEX(JIS一覧!$A$1:$CQ$95, VALUE(LEFT(F5023, 2))+1, VALUE(RIGHT(F5023, 2))+1),"")</f>
        <v>拈</v>
      </c>
      <c r="E5023" s="1">
        <f t="shared" si="395"/>
        <v>502</v>
      </c>
      <c r="F5023" s="7">
        <v>5732</v>
      </c>
      <c r="G5023" s="9" t="str" cm="1">
        <f t="array" ref="G5023">IF(LEN(F5023)=4,"1-"&amp;LEFT(F5023,2)&amp;"-"&amp;RIGHT(F5023,2),IF(AND(F5023="",B5023&lt;&gt;""),FindJISCoordinate(B5023),"No Code"))</f>
        <v>1-57-32</v>
      </c>
      <c r="H5023" s="3">
        <f t="shared" si="396"/>
        <v>25288</v>
      </c>
      <c r="I5023" s="3" t="str">
        <f t="shared" si="398"/>
        <v>U+62C8</v>
      </c>
      <c r="J5023" s="3" t="str">
        <f t="shared" si="399"/>
        <v>拈</v>
      </c>
      <c r="K5023" s="3" t="b">
        <f t="shared" si="397"/>
        <v>1</v>
      </c>
    </row>
    <row r="5024" spans="2:11" x14ac:dyDescent="0.4">
      <c r="B5024" s="2" t="str" cm="1">
        <f t="array" ref="B5024">IFERROR(INDEX(JIS一覧!$A$1:$CQ$95, VALUE(LEFT(F5024, 2))+1, VALUE(RIGHT(F5024, 2))+1),"")</f>
        <v>捻</v>
      </c>
      <c r="E5024" s="1">
        <f t="shared" si="395"/>
        <v>502</v>
      </c>
      <c r="F5024" s="7">
        <v>3917</v>
      </c>
      <c r="G5024" s="9" t="str" cm="1">
        <f t="array" ref="G5024">IF(LEN(F5024)=4,"1-"&amp;LEFT(F5024,2)&amp;"-"&amp;RIGHT(F5024,2),IF(AND(F5024="",B5024&lt;&gt;""),FindJISCoordinate(B5024),"No Code"))</f>
        <v>1-39-17</v>
      </c>
      <c r="H5024" s="3">
        <f t="shared" si="396"/>
        <v>25467</v>
      </c>
      <c r="I5024" s="3" t="str">
        <f t="shared" si="398"/>
        <v>U+637B</v>
      </c>
      <c r="J5024" s="3" t="str">
        <f t="shared" si="399"/>
        <v>捻</v>
      </c>
      <c r="K5024" s="3" t="b">
        <f t="shared" si="397"/>
        <v>1</v>
      </c>
    </row>
    <row r="5025" spans="2:11" x14ac:dyDescent="0.4">
      <c r="B5025" s="2" t="str" cm="1">
        <f t="array" ref="B5025">IFERROR(INDEX(JIS一覧!$A$1:$CQ$95, VALUE(LEFT(F5025, 2))+1, VALUE(RIGHT(F5025, 2))+1),"")</f>
        <v>粘</v>
      </c>
      <c r="E5025" s="1">
        <f t="shared" si="395"/>
        <v>502</v>
      </c>
      <c r="F5025" s="7">
        <v>3920</v>
      </c>
      <c r="G5025" s="9" t="str" cm="1">
        <f t="array" ref="G5025">IF(LEN(F5025)=4,"1-"&amp;LEFT(F5025,2)&amp;"-"&amp;RIGHT(F5025,2),IF(AND(F5025="",B5025&lt;&gt;""),FindJISCoordinate(B5025),"No Code"))</f>
        <v>1-39-20</v>
      </c>
      <c r="H5025" s="3">
        <f t="shared" si="396"/>
        <v>31896</v>
      </c>
      <c r="I5025" s="3" t="str">
        <f t="shared" si="398"/>
        <v>U+7C98</v>
      </c>
      <c r="J5025" s="3" t="str">
        <f t="shared" si="399"/>
        <v>粘</v>
      </c>
      <c r="K5025" s="3" t="b">
        <f t="shared" si="397"/>
        <v>1</v>
      </c>
    </row>
    <row r="5026" spans="2:11" x14ac:dyDescent="0.4">
      <c r="B5026" s="2" t="str" cm="1">
        <f t="array" ref="B5026">IFERROR(INDEX(JIS一覧!$A$1:$CQ$95, VALUE(LEFT(F5026, 2))+1, VALUE(RIGHT(F5026, 2))+1),"")</f>
        <v>黏</v>
      </c>
      <c r="C5026" t="s">
        <v>12304</v>
      </c>
      <c r="E5026" s="1">
        <f t="shared" si="395"/>
        <v>502</v>
      </c>
      <c r="F5026" s="7">
        <v>8354</v>
      </c>
      <c r="G5026" s="9" t="str" cm="1">
        <f t="array" ref="G5026">IF(LEN(F5026)=4,"1-"&amp;LEFT(F5026,2)&amp;"-"&amp;RIGHT(F5026,2),IF(AND(F5026="",B5026&lt;&gt;""),FindJISCoordinate(B5026),"No Code"))</f>
        <v>1-83-54</v>
      </c>
      <c r="H5026" s="3">
        <f t="shared" si="396"/>
        <v>40655</v>
      </c>
      <c r="I5026" s="3" t="str">
        <f t="shared" si="398"/>
        <v>U+9ECF</v>
      </c>
      <c r="J5026" s="3" t="str">
        <f t="shared" si="399"/>
        <v>黏</v>
      </c>
      <c r="K5026" s="3" t="b">
        <f t="shared" si="397"/>
        <v>1</v>
      </c>
    </row>
    <row r="5027" spans="2:11" x14ac:dyDescent="0.4">
      <c r="B5027" s="2" t="str" cm="1">
        <f t="array" ref="B5027">IFERROR(INDEX(JIS一覧!$A$1:$CQ$95, VALUE(LEFT(F5027, 2))+1, VALUE(RIGHT(F5027, 2))+1),"")</f>
        <v>撚</v>
      </c>
      <c r="E5027" s="1">
        <f t="shared" si="395"/>
        <v>502</v>
      </c>
      <c r="F5027" s="7">
        <v>3918</v>
      </c>
      <c r="G5027" s="9" t="str" cm="1">
        <f t="array" ref="G5027">IF(LEN(F5027)=4,"1-"&amp;LEFT(F5027,2)&amp;"-"&amp;RIGHT(F5027,2),IF(AND(F5027="",B5027&lt;&gt;""),FindJISCoordinate(B5027),"No Code"))</f>
        <v>1-39-18</v>
      </c>
      <c r="H5027" s="3">
        <f t="shared" si="396"/>
        <v>25754</v>
      </c>
      <c r="I5027" s="3" t="str">
        <f t="shared" si="398"/>
        <v>U+649A</v>
      </c>
      <c r="J5027" s="3" t="str">
        <f t="shared" si="399"/>
        <v>撚</v>
      </c>
      <c r="K5027" s="3" t="b">
        <f t="shared" si="397"/>
        <v>1</v>
      </c>
    </row>
    <row r="5028" spans="2:11" x14ac:dyDescent="0.4">
      <c r="B5028" s="2" t="str" cm="1">
        <f t="array" ref="B5028">IFERROR(INDEX(JIS一覧!$A$1:$CQ$95, VALUE(LEFT(F5028, 2))+1, VALUE(RIGHT(F5028, 2))+1),"")</f>
        <v>燃</v>
      </c>
      <c r="E5028" s="1">
        <f t="shared" si="395"/>
        <v>502</v>
      </c>
      <c r="F5028" s="7">
        <v>3919</v>
      </c>
      <c r="G5028" s="9" t="str" cm="1">
        <f t="array" ref="G5028">IF(LEN(F5028)=4,"1-"&amp;LEFT(F5028,2)&amp;"-"&amp;RIGHT(F5028,2),IF(AND(F5028="",B5028&lt;&gt;""),FindJISCoordinate(B5028),"No Code"))</f>
        <v>1-39-19</v>
      </c>
      <c r="H5028" s="3">
        <f t="shared" si="396"/>
        <v>29123</v>
      </c>
      <c r="I5028" s="3" t="str">
        <f t="shared" si="398"/>
        <v>U+71C3</v>
      </c>
      <c r="J5028" s="3" t="str">
        <f t="shared" si="399"/>
        <v>燃</v>
      </c>
      <c r="K5028" s="3" t="b">
        <f t="shared" si="397"/>
        <v>1</v>
      </c>
    </row>
    <row r="5029" spans="2:11" x14ac:dyDescent="0.4">
      <c r="B5029" s="2" t="str" cm="1">
        <f t="array" ref="B5029">IFERROR(INDEX(JIS一覧!$A$1:$CQ$95, VALUE(LEFT(F5029, 2))+1, VALUE(RIGHT(F5029, 2))+1),"")</f>
        <v>鯰</v>
      </c>
      <c r="E5029" s="1">
        <f t="shared" si="395"/>
        <v>502</v>
      </c>
      <c r="F5029" s="7">
        <v>8248</v>
      </c>
      <c r="G5029" s="9" t="str" cm="1">
        <f t="array" ref="G5029">IF(LEN(F5029)=4,"1-"&amp;LEFT(F5029,2)&amp;"-"&amp;RIGHT(F5029,2),IF(AND(F5029="",B5029&lt;&gt;""),FindJISCoordinate(B5029),"No Code"))</f>
        <v>1-82-48</v>
      </c>
      <c r="H5029" s="3">
        <f t="shared" si="396"/>
        <v>39920</v>
      </c>
      <c r="I5029" s="3" t="str">
        <f t="shared" si="398"/>
        <v>U+9BF0</v>
      </c>
      <c r="J5029" s="3" t="str">
        <f t="shared" si="399"/>
        <v>鯰</v>
      </c>
      <c r="K5029" s="3" t="b">
        <f t="shared" si="397"/>
        <v>1</v>
      </c>
    </row>
    <row r="5030" spans="2:11" x14ac:dyDescent="0.4">
      <c r="B5030" s="2" t="str" cm="1">
        <f t="array" ref="B5030">IFERROR(INDEX(JIS一覧!$A$1:$CQ$95, VALUE(LEFT(F5030, 2))+1, VALUE(RIGHT(F5030, 2))+1),"")</f>
        <v>悩</v>
      </c>
      <c r="E5030" s="1">
        <f t="shared" si="395"/>
        <v>502</v>
      </c>
      <c r="F5030" s="7">
        <v>3926</v>
      </c>
      <c r="G5030" s="9" t="str" cm="1">
        <f t="array" ref="G5030">IF(LEN(F5030)=4,"1-"&amp;LEFT(F5030,2)&amp;"-"&amp;RIGHT(F5030,2),IF(AND(F5030="",B5030&lt;&gt;""),FindJISCoordinate(B5030),"No Code"))</f>
        <v>1-39-26</v>
      </c>
      <c r="H5030" s="3">
        <f t="shared" si="396"/>
        <v>24745</v>
      </c>
      <c r="I5030" s="3" t="str">
        <f t="shared" si="398"/>
        <v>U+60A9</v>
      </c>
      <c r="J5030" s="3" t="str">
        <f t="shared" si="399"/>
        <v>悩</v>
      </c>
      <c r="K5030" s="3" t="b">
        <f t="shared" si="397"/>
        <v>1</v>
      </c>
    </row>
    <row r="5031" spans="2:11" x14ac:dyDescent="0.4">
      <c r="B5031" s="2" t="str" cm="1">
        <f t="array" ref="B5031">IFERROR(INDEX(JIS一覧!$A$1:$CQ$95, VALUE(LEFT(F5031, 2))+1, VALUE(RIGHT(F5031, 2))+1),"")</f>
        <v>惱</v>
      </c>
      <c r="C5031" t="s">
        <v>12305</v>
      </c>
      <c r="E5031" s="1">
        <f t="shared" si="395"/>
        <v>502</v>
      </c>
      <c r="F5031" s="7">
        <v>5629</v>
      </c>
      <c r="G5031" s="9" t="str" cm="1">
        <f t="array" ref="G5031">IF(LEN(F5031)=4,"1-"&amp;LEFT(F5031,2)&amp;"-"&amp;RIGHT(F5031,2),IF(AND(F5031="",B5031&lt;&gt;""),FindJISCoordinate(B5031),"No Code"))</f>
        <v>1-56-29</v>
      </c>
      <c r="H5031" s="3">
        <f t="shared" si="396"/>
        <v>24817</v>
      </c>
      <c r="I5031" s="3" t="str">
        <f t="shared" si="398"/>
        <v>U+60F1</v>
      </c>
      <c r="J5031" s="3" t="str">
        <f t="shared" si="399"/>
        <v>惱</v>
      </c>
      <c r="K5031" s="3" t="b">
        <f t="shared" si="397"/>
        <v>1</v>
      </c>
    </row>
    <row r="5032" spans="2:11" x14ac:dyDescent="0.4">
      <c r="B5032" s="2" t="str" cm="1">
        <f t="array" ref="B5032">IFERROR(INDEX(JIS一覧!$A$1:$CQ$95, VALUE(LEFT(F5032, 2))+1, VALUE(RIGHT(F5032, 2))+1),"")</f>
        <v>納</v>
      </c>
      <c r="E5032" s="1">
        <f t="shared" si="395"/>
        <v>502</v>
      </c>
      <c r="F5032" s="7">
        <v>3928</v>
      </c>
      <c r="G5032" s="9" t="str" cm="1">
        <f t="array" ref="G5032">IF(LEN(F5032)=4,"1-"&amp;LEFT(F5032,2)&amp;"-"&amp;RIGHT(F5032,2),IF(AND(F5032="",B5032&lt;&gt;""),FindJISCoordinate(B5032),"No Code"))</f>
        <v>1-39-28</v>
      </c>
      <c r="H5032" s="3">
        <f t="shared" si="396"/>
        <v>32013</v>
      </c>
      <c r="I5032" s="3" t="str">
        <f t="shared" si="398"/>
        <v>U+7D0D</v>
      </c>
      <c r="J5032" s="3" t="str">
        <f t="shared" si="399"/>
        <v>納</v>
      </c>
      <c r="K5032" s="3" t="b">
        <f t="shared" si="397"/>
        <v>1</v>
      </c>
    </row>
    <row r="5033" spans="2:11" x14ac:dyDescent="0.4">
      <c r="B5033" s="2" t="str" cm="1">
        <f t="array" ref="B5033">IFERROR(INDEX(JIS一覧!$A$1:$CQ$95, VALUE(LEFT(F5033, 2))+1, VALUE(RIGHT(F5033, 2))+1),"")</f>
        <v>能</v>
      </c>
      <c r="E5033" s="1">
        <f t="shared" si="395"/>
        <v>502</v>
      </c>
      <c r="F5033" s="7">
        <v>3929</v>
      </c>
      <c r="G5033" s="9" t="str" cm="1">
        <f t="array" ref="G5033">IF(LEN(F5033)=4,"1-"&amp;LEFT(F5033,2)&amp;"-"&amp;RIGHT(F5033,2),IF(AND(F5033="",B5033&lt;&gt;""),FindJISCoordinate(B5033),"No Code"))</f>
        <v>1-39-29</v>
      </c>
      <c r="H5033" s="3">
        <f t="shared" si="396"/>
        <v>33021</v>
      </c>
      <c r="I5033" s="3" t="str">
        <f t="shared" si="398"/>
        <v>U+80FD</v>
      </c>
      <c r="J5033" s="3" t="str">
        <f t="shared" si="399"/>
        <v>能</v>
      </c>
      <c r="K5033" s="3" t="b">
        <f t="shared" si="397"/>
        <v>1</v>
      </c>
    </row>
    <row r="5034" spans="2:11" x14ac:dyDescent="0.4">
      <c r="B5034" s="2" t="str" cm="1">
        <f t="array" ref="B5034">IFERROR(INDEX(JIS一覧!$A$1:$CQ$95, VALUE(LEFT(F5034, 2))+1, VALUE(RIGHT(F5034, 2))+1),"")</f>
        <v>脳</v>
      </c>
      <c r="E5034" s="1">
        <f t="shared" si="395"/>
        <v>502</v>
      </c>
      <c r="F5034" s="7">
        <v>3930</v>
      </c>
      <c r="G5034" s="9" t="str" cm="1">
        <f t="array" ref="G5034">IF(LEN(F5034)=4,"1-"&amp;LEFT(F5034,2)&amp;"-"&amp;RIGHT(F5034,2),IF(AND(F5034="",B5034&lt;&gt;""),FindJISCoordinate(B5034),"No Code"))</f>
        <v>1-39-30</v>
      </c>
      <c r="H5034" s="3">
        <f t="shared" si="396"/>
        <v>33075</v>
      </c>
      <c r="I5034" s="3" t="str">
        <f t="shared" si="398"/>
        <v>U+8133</v>
      </c>
      <c r="J5034" s="3" t="str">
        <f t="shared" si="399"/>
        <v>脳</v>
      </c>
      <c r="K5034" s="3" t="b">
        <f t="shared" si="397"/>
        <v>1</v>
      </c>
    </row>
    <row r="5035" spans="2:11" x14ac:dyDescent="0.4">
      <c r="B5035" s="2" t="str" cm="1">
        <f t="array" ref="B5035">IFERROR(INDEX(JIS一覧!$A$1:$CQ$95, VALUE(LEFT(F5035, 2))+1, VALUE(RIGHT(F5035, 2))+1),"")</f>
        <v>腦</v>
      </c>
      <c r="C5035" t="s">
        <v>12306</v>
      </c>
      <c r="E5035" s="1">
        <f t="shared" si="395"/>
        <v>502</v>
      </c>
      <c r="F5035" s="7">
        <v>7110</v>
      </c>
      <c r="G5035" s="9" t="str" cm="1">
        <f t="array" ref="G5035">IF(LEN(F5035)=4,"1-"&amp;LEFT(F5035,2)&amp;"-"&amp;RIGHT(F5035,2),IF(AND(F5035="",B5035&lt;&gt;""),FindJISCoordinate(B5035),"No Code"))</f>
        <v>1-71-10</v>
      </c>
      <c r="H5035" s="3">
        <f t="shared" si="396"/>
        <v>33126</v>
      </c>
      <c r="I5035" s="3" t="str">
        <f t="shared" si="398"/>
        <v>U+8166</v>
      </c>
      <c r="J5035" s="3" t="str">
        <f t="shared" si="399"/>
        <v>腦</v>
      </c>
      <c r="K5035" s="3" t="b">
        <f t="shared" si="397"/>
        <v>1</v>
      </c>
    </row>
    <row r="5036" spans="2:11" x14ac:dyDescent="0.4">
      <c r="B5036" s="2" t="str" cm="1">
        <f t="array" ref="B5036">IFERROR(INDEX(JIS一覧!$A$1:$CQ$95, VALUE(LEFT(F5036, 2))+1, VALUE(RIGHT(F5036, 2))+1),"")</f>
        <v>瑙</v>
      </c>
      <c r="E5036" s="1">
        <f t="shared" si="395"/>
        <v>502</v>
      </c>
      <c r="F5036" s="7">
        <v>6479</v>
      </c>
      <c r="G5036" s="9" t="str" cm="1">
        <f t="array" ref="G5036">IF(LEN(F5036)=4,"1-"&amp;LEFT(F5036,2)&amp;"-"&amp;RIGHT(F5036,2),IF(AND(F5036="",B5036&lt;&gt;""),FindJISCoordinate(B5036),"No Code"))</f>
        <v>1-64-79</v>
      </c>
      <c r="H5036" s="3">
        <f t="shared" si="396"/>
        <v>29785</v>
      </c>
      <c r="I5036" s="3" t="str">
        <f t="shared" si="398"/>
        <v>U+7459</v>
      </c>
      <c r="J5036" s="3" t="str">
        <f t="shared" si="399"/>
        <v>瑙</v>
      </c>
      <c r="K5036" s="3" t="b">
        <f t="shared" si="397"/>
        <v>1</v>
      </c>
    </row>
    <row r="5037" spans="2:11" x14ac:dyDescent="0.4">
      <c r="B5037" s="2" t="str" cm="1">
        <f t="array" ref="B5037">IFERROR(INDEX(JIS一覧!$A$1:$CQ$95, VALUE(LEFT(F5037, 2))+1, VALUE(RIGHT(F5037, 2))+1),"")</f>
        <v>農</v>
      </c>
      <c r="E5037" s="1">
        <f t="shared" si="395"/>
        <v>502</v>
      </c>
      <c r="F5037" s="7">
        <v>3932</v>
      </c>
      <c r="G5037" s="9" t="str" cm="1">
        <f t="array" ref="G5037">IF(LEN(F5037)=4,"1-"&amp;LEFT(F5037,2)&amp;"-"&amp;RIGHT(F5037,2),IF(AND(F5037="",B5037&lt;&gt;""),FindJISCoordinate(B5037),"No Code"))</f>
        <v>1-39-32</v>
      </c>
      <c r="H5037" s="3">
        <f t="shared" si="396"/>
        <v>36786</v>
      </c>
      <c r="I5037" s="3" t="str">
        <f t="shared" si="398"/>
        <v>U+8FB2</v>
      </c>
      <c r="J5037" s="3" t="str">
        <f t="shared" si="399"/>
        <v>農</v>
      </c>
      <c r="K5037" s="3" t="b">
        <f t="shared" si="397"/>
        <v>1</v>
      </c>
    </row>
    <row r="5038" spans="2:11" x14ac:dyDescent="0.4">
      <c r="B5038" s="2" t="str" cm="1">
        <f t="array" ref="B5038">IFERROR(INDEX(JIS一覧!$A$1:$CQ$95, VALUE(LEFT(F5038, 2))+1, VALUE(RIGHT(F5038, 2))+1),"")</f>
        <v>濃</v>
      </c>
      <c r="E5038" s="1">
        <f t="shared" si="395"/>
        <v>502</v>
      </c>
      <c r="F5038" s="7">
        <v>3927</v>
      </c>
      <c r="G5038" s="9" t="str" cm="1">
        <f t="array" ref="G5038">IF(LEN(F5038)=4,"1-"&amp;LEFT(F5038,2)&amp;"-"&amp;RIGHT(F5038,2),IF(AND(F5038="",B5038&lt;&gt;""),FindJISCoordinate(B5038),"No Code"))</f>
        <v>1-39-27</v>
      </c>
      <c r="H5038" s="3">
        <f t="shared" si="396"/>
        <v>28611</v>
      </c>
      <c r="I5038" s="3" t="str">
        <f t="shared" si="398"/>
        <v>U+6FC3</v>
      </c>
      <c r="J5038" s="3" t="str">
        <f t="shared" si="399"/>
        <v>濃</v>
      </c>
      <c r="K5038" s="3" t="b">
        <f t="shared" si="397"/>
        <v>1</v>
      </c>
    </row>
    <row r="5039" spans="2:11" x14ac:dyDescent="0.4">
      <c r="B5039" s="2" t="str" cm="1">
        <f t="array" ref="B5039">IFERROR(INDEX(JIS一覧!$A$1:$CQ$95, VALUE(LEFT(F5039, 2))+1, VALUE(RIGHT(F5039, 2))+1),"")</f>
        <v>膿</v>
      </c>
      <c r="E5039" s="1">
        <f t="shared" si="395"/>
        <v>502</v>
      </c>
      <c r="F5039" s="7">
        <v>3931</v>
      </c>
      <c r="G5039" s="9" t="str" cm="1">
        <f t="array" ref="G5039">IF(LEN(F5039)=4,"1-"&amp;LEFT(F5039,2)&amp;"-"&amp;RIGHT(F5039,2),IF(AND(F5039="",B5039&lt;&gt;""),FindJISCoordinate(B5039),"No Code"))</f>
        <v>1-39-31</v>
      </c>
      <c r="H5039" s="3">
        <f t="shared" si="396"/>
        <v>33215</v>
      </c>
      <c r="I5039" s="3" t="str">
        <f t="shared" si="398"/>
        <v>U+81BF</v>
      </c>
      <c r="J5039" s="3" t="str">
        <f t="shared" si="399"/>
        <v>膿</v>
      </c>
      <c r="K5039" s="3" t="b">
        <f t="shared" si="397"/>
        <v>1</v>
      </c>
    </row>
    <row r="5040" spans="2:11" x14ac:dyDescent="0.4">
      <c r="B5040" s="2" t="str" cm="1">
        <f t="array" ref="B5040">IFERROR(INDEX(JIS一覧!$A$1:$CQ$95, VALUE(LEFT(F5040, 2))+1, VALUE(RIGHT(F5040, 2))+1),"")</f>
        <v>囊</v>
      </c>
      <c r="E5040" s="1">
        <f t="shared" si="395"/>
        <v>502</v>
      </c>
      <c r="F5040" s="7">
        <v>1532</v>
      </c>
      <c r="G5040" s="9" t="str" cm="1">
        <f t="array" ref="G5040">IF(LEN(F5040)=4,"1-"&amp;LEFT(F5040,2)&amp;"-"&amp;RIGHT(F5040,2),IF(AND(F5040="",B5040&lt;&gt;""),FindJISCoordinate(B5040),"No Code"))</f>
        <v>1-15-32</v>
      </c>
      <c r="H5040" s="3">
        <f t="shared" si="396"/>
        <v>22218</v>
      </c>
      <c r="I5040" s="3" t="str">
        <f t="shared" si="398"/>
        <v>U+56CA</v>
      </c>
      <c r="J5040" s="3" t="str">
        <f t="shared" si="399"/>
        <v>囊</v>
      </c>
      <c r="K5040" s="3" t="b">
        <f t="shared" si="397"/>
        <v>1</v>
      </c>
    </row>
    <row r="5041" spans="2:11" x14ac:dyDescent="0.4">
      <c r="B5041" s="2" t="str" cm="1">
        <f t="array" ref="B5041">IFERROR(INDEX(JIS一覧!$A$1:$CQ$95, VALUE(LEFT(F5041, 2))+1, VALUE(RIGHT(F5041, 2))+1),"")</f>
        <v>嚢</v>
      </c>
      <c r="C5041" t="s">
        <v>12307</v>
      </c>
      <c r="E5041" s="1">
        <f t="shared" si="395"/>
        <v>502</v>
      </c>
      <c r="F5041" s="7">
        <v>3925</v>
      </c>
      <c r="G5041" s="9" t="str" cm="1">
        <f t="array" ref="G5041">IF(LEN(F5041)=4,"1-"&amp;LEFT(F5041,2)&amp;"-"&amp;RIGHT(F5041,2),IF(AND(F5041="",B5041&lt;&gt;""),FindJISCoordinate(B5041),"No Code"))</f>
        <v>1-39-25</v>
      </c>
      <c r="H5041" s="3">
        <f t="shared" si="396"/>
        <v>22178</v>
      </c>
      <c r="I5041" s="3" t="str">
        <f t="shared" si="398"/>
        <v>U+56A2</v>
      </c>
      <c r="J5041" s="3" t="str">
        <f t="shared" si="399"/>
        <v>嚢</v>
      </c>
      <c r="K5041" s="3" t="b">
        <f t="shared" si="397"/>
        <v>1</v>
      </c>
    </row>
    <row r="5042" spans="2:11" x14ac:dyDescent="0.4">
      <c r="B5042" s="2" t="str" cm="1">
        <f t="array" ref="B5042">IFERROR(INDEX(JIS一覧!$A$1:$CQ$95, VALUE(LEFT(F5042, 2))+1, VALUE(RIGHT(F5042, 2))+1),"")</f>
        <v>巴</v>
      </c>
      <c r="E5042" s="1">
        <f t="shared" si="395"/>
        <v>502</v>
      </c>
      <c r="F5042" s="7">
        <v>3935</v>
      </c>
      <c r="G5042" s="9" t="str" cm="1">
        <f t="array" ref="G5042">IF(LEN(F5042)=4,"1-"&amp;LEFT(F5042,2)&amp;"-"&amp;RIGHT(F5042,2),IF(AND(F5042="",B5042&lt;&gt;""),FindJISCoordinate(B5042),"No Code"))</f>
        <v>1-39-35</v>
      </c>
      <c r="H5042" s="3">
        <f t="shared" si="396"/>
        <v>24052</v>
      </c>
      <c r="I5042" s="3" t="str">
        <f t="shared" si="398"/>
        <v>U+5DF4</v>
      </c>
      <c r="J5042" s="3" t="str">
        <f t="shared" si="399"/>
        <v>巴</v>
      </c>
      <c r="K5042" s="3" t="b">
        <f t="shared" si="397"/>
        <v>1</v>
      </c>
    </row>
    <row r="5043" spans="2:11" x14ac:dyDescent="0.4">
      <c r="B5043" s="2" t="str" cm="1">
        <f t="array" ref="B5043">IFERROR(INDEX(JIS一覧!$A$1:$CQ$95, VALUE(LEFT(F5043, 2))+1, VALUE(RIGHT(F5043, 2))+1),"")</f>
        <v>叭</v>
      </c>
      <c r="E5043" s="1">
        <f t="shared" si="395"/>
        <v>502</v>
      </c>
      <c r="F5043" s="7">
        <v>5060</v>
      </c>
      <c r="G5043" s="9" t="str" cm="1">
        <f t="array" ref="G5043">IF(LEN(F5043)=4,"1-"&amp;LEFT(F5043,2)&amp;"-"&amp;RIGHT(F5043,2),IF(AND(F5043="",B5043&lt;&gt;""),FindJISCoordinate(B5043),"No Code"))</f>
        <v>1-50-60</v>
      </c>
      <c r="H5043" s="3">
        <f t="shared" si="396"/>
        <v>21485</v>
      </c>
      <c r="I5043" s="3" t="str">
        <f t="shared" si="398"/>
        <v>U+53ED</v>
      </c>
      <c r="J5043" s="3" t="str">
        <f t="shared" si="399"/>
        <v>叭</v>
      </c>
      <c r="K5043" s="3" t="b">
        <f t="shared" si="397"/>
        <v>1</v>
      </c>
    </row>
    <row r="5044" spans="2:11" x14ac:dyDescent="0.4">
      <c r="B5044" s="2" t="str" cm="1">
        <f t="array" ref="B5044">IFERROR(INDEX(JIS一覧!$A$1:$CQ$95, VALUE(LEFT(F5044, 2))+1, VALUE(RIGHT(F5044, 2))+1),"")</f>
        <v>把</v>
      </c>
      <c r="E5044" s="1">
        <f t="shared" si="395"/>
        <v>502</v>
      </c>
      <c r="F5044" s="7">
        <v>3936</v>
      </c>
      <c r="G5044" s="9" t="str" cm="1">
        <f t="array" ref="G5044">IF(LEN(F5044)=4,"1-"&amp;LEFT(F5044,2)&amp;"-"&amp;RIGHT(F5044,2),IF(AND(F5044="",B5044&lt;&gt;""),FindJISCoordinate(B5044),"No Code"))</f>
        <v>1-39-36</v>
      </c>
      <c r="H5044" s="3">
        <f t="shared" si="396"/>
        <v>25226</v>
      </c>
      <c r="I5044" s="3" t="str">
        <f t="shared" si="398"/>
        <v>U+628A</v>
      </c>
      <c r="J5044" s="3" t="str">
        <f t="shared" si="399"/>
        <v>把</v>
      </c>
      <c r="K5044" s="3" t="b">
        <f t="shared" si="397"/>
        <v>1</v>
      </c>
    </row>
    <row r="5045" spans="2:11" x14ac:dyDescent="0.4">
      <c r="B5045" s="2" t="str" cm="1">
        <f t="array" ref="B5045">IFERROR(INDEX(JIS一覧!$A$1:$CQ$95, VALUE(LEFT(F5045, 2))+1, VALUE(RIGHT(F5045, 2))+1),"")</f>
        <v>坡</v>
      </c>
      <c r="E5045" s="1">
        <f t="shared" si="395"/>
        <v>502</v>
      </c>
      <c r="F5045" s="7">
        <v>5219</v>
      </c>
      <c r="G5045" s="9" t="str" cm="1">
        <f t="array" ref="G5045">IF(LEN(F5045)=4,"1-"&amp;LEFT(F5045,2)&amp;"-"&amp;RIGHT(F5045,2),IF(AND(F5045="",B5045&lt;&gt;""),FindJISCoordinate(B5045),"No Code"))</f>
        <v>1-52-19</v>
      </c>
      <c r="H5045" s="3">
        <f t="shared" si="396"/>
        <v>22369</v>
      </c>
      <c r="I5045" s="3" t="str">
        <f t="shared" si="398"/>
        <v>U+5761</v>
      </c>
      <c r="J5045" s="3" t="str">
        <f t="shared" si="399"/>
        <v>坡</v>
      </c>
      <c r="K5045" s="3" t="b">
        <f t="shared" si="397"/>
        <v>1</v>
      </c>
    </row>
    <row r="5046" spans="2:11" x14ac:dyDescent="0.4">
      <c r="B5046" s="2" t="str" cm="1">
        <f t="array" ref="B5046">IFERROR(INDEX(JIS一覧!$A$1:$CQ$95, VALUE(LEFT(F5046, 2))+1, VALUE(RIGHT(F5046, 2))+1),"")</f>
        <v>怕</v>
      </c>
      <c r="E5046" s="1">
        <f t="shared" si="395"/>
        <v>502</v>
      </c>
      <c r="F5046" s="7">
        <v>5570</v>
      </c>
      <c r="G5046" s="9" t="str" cm="1">
        <f t="array" ref="G5046">IF(LEN(F5046)=4,"1-"&amp;LEFT(F5046,2)&amp;"-"&amp;RIGHT(F5046,2),IF(AND(F5046="",B5046&lt;&gt;""),FindJISCoordinate(B5046),"No Code"))</f>
        <v>1-55-70</v>
      </c>
      <c r="H5046" s="3">
        <f t="shared" si="396"/>
        <v>24597</v>
      </c>
      <c r="I5046" s="3" t="str">
        <f t="shared" si="398"/>
        <v>U+6015</v>
      </c>
      <c r="J5046" s="3" t="str">
        <f t="shared" si="399"/>
        <v>怕</v>
      </c>
      <c r="K5046" s="3" t="b">
        <f t="shared" si="397"/>
        <v>1</v>
      </c>
    </row>
    <row r="5047" spans="2:11" x14ac:dyDescent="0.4">
      <c r="B5047" s="2" t="str" cm="1">
        <f t="array" ref="B5047">IFERROR(INDEX(JIS一覧!$A$1:$CQ$95, VALUE(LEFT(F5047, 2))+1, VALUE(RIGHT(F5047, 2))+1),"")</f>
        <v>杷</v>
      </c>
      <c r="E5047" s="1">
        <f t="shared" ref="E5047:E5110" si="400">IF(D5047="",E5046,D5047+ROUNDUP(E5046-D5047,-2))</f>
        <v>502</v>
      </c>
      <c r="F5047" s="7">
        <v>3939</v>
      </c>
      <c r="G5047" s="9" t="str" cm="1">
        <f t="array" ref="G5047">IF(LEN(F5047)=4,"1-"&amp;LEFT(F5047,2)&amp;"-"&amp;RIGHT(F5047,2),IF(AND(F5047="",B5047&lt;&gt;""),FindJISCoordinate(B5047),"No Code"))</f>
        <v>1-39-39</v>
      </c>
      <c r="H5047" s="3">
        <f t="shared" si="396"/>
        <v>26487</v>
      </c>
      <c r="I5047" s="3" t="str">
        <f t="shared" si="398"/>
        <v>U+6777</v>
      </c>
      <c r="J5047" s="3" t="str">
        <f t="shared" si="399"/>
        <v>杷</v>
      </c>
      <c r="K5047" s="3" t="b">
        <f t="shared" si="397"/>
        <v>1</v>
      </c>
    </row>
    <row r="5048" spans="2:11" x14ac:dyDescent="0.4">
      <c r="B5048" s="2" t="str" cm="1">
        <f t="array" ref="B5048">IFERROR(INDEX(JIS一覧!$A$1:$CQ$95, VALUE(LEFT(F5048, 2))+1, VALUE(RIGHT(F5048, 2))+1),"")</f>
        <v>波</v>
      </c>
      <c r="E5048" s="1">
        <f t="shared" si="400"/>
        <v>502</v>
      </c>
      <c r="F5048" s="7">
        <v>3940</v>
      </c>
      <c r="G5048" s="9" t="str" cm="1">
        <f t="array" ref="G5048">IF(LEN(F5048)=4,"1-"&amp;LEFT(F5048,2)&amp;"-"&amp;RIGHT(F5048,2),IF(AND(F5048="",B5048&lt;&gt;""),FindJISCoordinate(B5048),"No Code"))</f>
        <v>1-39-40</v>
      </c>
      <c r="H5048" s="3">
        <f t="shared" si="396"/>
        <v>27874</v>
      </c>
      <c r="I5048" s="3" t="str">
        <f t="shared" si="398"/>
        <v>U+6CE2</v>
      </c>
      <c r="J5048" s="3" t="str">
        <f t="shared" si="399"/>
        <v>波</v>
      </c>
      <c r="K5048" s="3" t="b">
        <f t="shared" si="397"/>
        <v>1</v>
      </c>
    </row>
    <row r="5049" spans="2:11" x14ac:dyDescent="0.4">
      <c r="B5049" s="2" t="str" cm="1">
        <f t="array" ref="B5049">IFERROR(INDEX(JIS一覧!$A$1:$CQ$95, VALUE(LEFT(F5049, 2))+1, VALUE(RIGHT(F5049, 2))+1),"")</f>
        <v>爬</v>
      </c>
      <c r="E5049" s="1">
        <f t="shared" si="400"/>
        <v>502</v>
      </c>
      <c r="F5049" s="7">
        <v>6408</v>
      </c>
      <c r="G5049" s="9" t="str" cm="1">
        <f t="array" ref="G5049">IF(LEN(F5049)=4,"1-"&amp;LEFT(F5049,2)&amp;"-"&amp;RIGHT(F5049,2),IF(AND(F5049="",B5049&lt;&gt;""),FindJISCoordinate(B5049),"No Code"))</f>
        <v>1-64-08</v>
      </c>
      <c r="H5049" s="3">
        <f t="shared" si="396"/>
        <v>29228</v>
      </c>
      <c r="I5049" s="3" t="str">
        <f t="shared" si="398"/>
        <v>U+722C</v>
      </c>
      <c r="J5049" s="3" t="str">
        <f t="shared" si="399"/>
        <v>爬</v>
      </c>
      <c r="K5049" s="3" t="b">
        <f t="shared" si="397"/>
        <v>1</v>
      </c>
    </row>
    <row r="5050" spans="2:11" x14ac:dyDescent="0.4">
      <c r="B5050" s="2" t="str" cm="1">
        <f t="array" ref="B5050">IFERROR(INDEX(JIS一覧!$A$1:$CQ$95, VALUE(LEFT(F5050, 2))+1, VALUE(RIGHT(F5050, 2))+1),"")</f>
        <v>派</v>
      </c>
      <c r="E5050" s="1">
        <f t="shared" si="400"/>
        <v>502</v>
      </c>
      <c r="F5050" s="7">
        <v>3941</v>
      </c>
      <c r="G5050" s="9" t="str" cm="1">
        <f t="array" ref="G5050">IF(LEN(F5050)=4,"1-"&amp;LEFT(F5050,2)&amp;"-"&amp;RIGHT(F5050,2),IF(AND(F5050="",B5050&lt;&gt;""),FindJISCoordinate(B5050),"No Code"))</f>
        <v>1-39-41</v>
      </c>
      <c r="H5050" s="3">
        <f t="shared" si="396"/>
        <v>27966</v>
      </c>
      <c r="I5050" s="3" t="str">
        <f t="shared" si="398"/>
        <v>U+6D3E</v>
      </c>
      <c r="J5050" s="3" t="str">
        <f t="shared" si="399"/>
        <v>派</v>
      </c>
      <c r="K5050" s="3" t="b">
        <f t="shared" si="397"/>
        <v>1</v>
      </c>
    </row>
    <row r="5051" spans="2:11" x14ac:dyDescent="0.4">
      <c r="B5051" s="2" t="str" cm="1">
        <f t="array" ref="B5051">IFERROR(INDEX(JIS一覧!$A$1:$CQ$95, VALUE(LEFT(F5051, 2))+1, VALUE(RIGHT(F5051, 2))+1),"")</f>
        <v>玻</v>
      </c>
      <c r="E5051" s="1">
        <f t="shared" si="400"/>
        <v>502</v>
      </c>
      <c r="F5051" s="7">
        <v>6464</v>
      </c>
      <c r="G5051" s="9" t="str" cm="1">
        <f t="array" ref="G5051">IF(LEN(F5051)=4,"1-"&amp;LEFT(F5051,2)&amp;"-"&amp;RIGHT(F5051,2),IF(AND(F5051="",B5051&lt;&gt;""),FindJISCoordinate(B5051),"No Code"))</f>
        <v>1-64-64</v>
      </c>
      <c r="H5051" s="3">
        <f t="shared" si="396"/>
        <v>29627</v>
      </c>
      <c r="I5051" s="3" t="str">
        <f t="shared" si="398"/>
        <v>U+73BB</v>
      </c>
      <c r="J5051" s="3" t="str">
        <f t="shared" si="399"/>
        <v>玻</v>
      </c>
      <c r="K5051" s="3" t="b">
        <f t="shared" si="397"/>
        <v>1</v>
      </c>
    </row>
    <row r="5052" spans="2:11" x14ac:dyDescent="0.4">
      <c r="B5052" s="2" t="str" cm="1">
        <f t="array" ref="B5052">IFERROR(INDEX(JIS一覧!$A$1:$CQ$95, VALUE(LEFT(F5052, 2))+1, VALUE(RIGHT(F5052, 2))+1),"")</f>
        <v>破</v>
      </c>
      <c r="E5052" s="1">
        <f t="shared" si="400"/>
        <v>502</v>
      </c>
      <c r="F5052" s="7">
        <v>3943</v>
      </c>
      <c r="G5052" s="9" t="str" cm="1">
        <f t="array" ref="G5052">IF(LEN(F5052)=4,"1-"&amp;LEFT(F5052,2)&amp;"-"&amp;RIGHT(F5052,2),IF(AND(F5052="",B5052&lt;&gt;""),FindJISCoordinate(B5052),"No Code"))</f>
        <v>1-39-43</v>
      </c>
      <c r="H5052" s="3">
        <f t="shared" si="396"/>
        <v>30772</v>
      </c>
      <c r="I5052" s="3" t="str">
        <f t="shared" si="398"/>
        <v>U+7834</v>
      </c>
      <c r="J5052" s="3" t="str">
        <f t="shared" si="399"/>
        <v>破</v>
      </c>
      <c r="K5052" s="3" t="b">
        <f t="shared" si="397"/>
        <v>1</v>
      </c>
    </row>
    <row r="5053" spans="2:11" x14ac:dyDescent="0.4">
      <c r="B5053" s="2" t="str" cm="1">
        <f t="array" ref="B5053">IFERROR(INDEX(JIS一覧!$A$1:$CQ$95, VALUE(LEFT(F5053, 2))+1, VALUE(RIGHT(F5053, 2))+1),"")</f>
        <v>笆</v>
      </c>
      <c r="E5053" s="1">
        <f t="shared" si="400"/>
        <v>502</v>
      </c>
      <c r="F5053" s="7">
        <v>6786</v>
      </c>
      <c r="G5053" s="9" t="str" cm="1">
        <f t="array" ref="G5053">IF(LEN(F5053)=4,"1-"&amp;LEFT(F5053,2)&amp;"-"&amp;RIGHT(F5053,2),IF(AND(F5053="",B5053&lt;&gt;""),FindJISCoordinate(B5053),"No Code"))</f>
        <v>1-67-86</v>
      </c>
      <c r="H5053" s="3">
        <f t="shared" si="396"/>
        <v>31494</v>
      </c>
      <c r="I5053" s="3" t="str">
        <f t="shared" si="398"/>
        <v>U+7B06</v>
      </c>
      <c r="J5053" s="3" t="str">
        <f t="shared" si="399"/>
        <v>笆</v>
      </c>
      <c r="K5053" s="3" t="b">
        <f t="shared" si="397"/>
        <v>1</v>
      </c>
    </row>
    <row r="5054" spans="2:11" x14ac:dyDescent="0.4">
      <c r="B5054" s="2" t="str" cm="1">
        <f t="array" ref="B5054">IFERROR(INDEX(JIS一覧!$A$1:$CQ$95, VALUE(LEFT(F5054, 2))+1, VALUE(RIGHT(F5054, 2))+1),"")</f>
        <v>耙</v>
      </c>
      <c r="E5054" s="1">
        <f t="shared" si="400"/>
        <v>502</v>
      </c>
      <c r="F5054" s="7">
        <v>7050</v>
      </c>
      <c r="G5054" s="9" t="str" cm="1">
        <f t="array" ref="G5054">IF(LEN(F5054)=4,"1-"&amp;LEFT(F5054,2)&amp;"-"&amp;RIGHT(F5054,2),IF(AND(F5054="",B5054&lt;&gt;""),FindJISCoordinate(B5054),"No Code"))</f>
        <v>1-70-50</v>
      </c>
      <c r="H5054" s="3">
        <f t="shared" si="396"/>
        <v>32793</v>
      </c>
      <c r="I5054" s="3" t="str">
        <f t="shared" si="398"/>
        <v>U+8019</v>
      </c>
      <c r="J5054" s="3" t="str">
        <f t="shared" si="399"/>
        <v>耙</v>
      </c>
      <c r="K5054" s="3" t="b">
        <f t="shared" si="397"/>
        <v>1</v>
      </c>
    </row>
    <row r="5055" spans="2:11" x14ac:dyDescent="0.4">
      <c r="B5055" s="2" t="str" cm="1">
        <f t="array" ref="B5055">IFERROR(INDEX(JIS一覧!$A$1:$CQ$95, VALUE(LEFT(F5055, 2))+1, VALUE(RIGHT(F5055, 2))+1),"")</f>
        <v>菠</v>
      </c>
      <c r="E5055" s="1">
        <f t="shared" si="400"/>
        <v>502</v>
      </c>
      <c r="F5055" s="7">
        <v>7242</v>
      </c>
      <c r="G5055" s="9" t="str" cm="1">
        <f t="array" ref="G5055">IF(LEN(F5055)=4,"1-"&amp;LEFT(F5055,2)&amp;"-"&amp;RIGHT(F5055,2),IF(AND(F5055="",B5055&lt;&gt;""),FindJISCoordinate(B5055),"No Code"))</f>
        <v>1-72-42</v>
      </c>
      <c r="H5055" s="3">
        <f t="shared" si="396"/>
        <v>33760</v>
      </c>
      <c r="I5055" s="3" t="str">
        <f t="shared" si="398"/>
        <v>U+83E0</v>
      </c>
      <c r="J5055" s="3" t="str">
        <f t="shared" si="399"/>
        <v>菠</v>
      </c>
      <c r="K5055" s="3" t="b">
        <f t="shared" si="397"/>
        <v>1</v>
      </c>
    </row>
    <row r="5056" spans="2:11" x14ac:dyDescent="0.4">
      <c r="B5056" s="2" t="str" cm="1">
        <f t="array" ref="B5056">IFERROR(INDEX(JIS一覧!$A$1:$CQ$95, VALUE(LEFT(F5056, 2))+1, VALUE(RIGHT(F5056, 2))+1),"")</f>
        <v>琶</v>
      </c>
      <c r="E5056" s="1">
        <f t="shared" si="400"/>
        <v>502</v>
      </c>
      <c r="F5056" s="7">
        <v>3942</v>
      </c>
      <c r="G5056" s="9" t="str" cm="1">
        <f t="array" ref="G5056">IF(LEN(F5056)=4,"1-"&amp;LEFT(F5056,2)&amp;"-"&amp;RIGHT(F5056,2),IF(AND(F5056="",B5056&lt;&gt;""),FindJISCoordinate(B5056),"No Code"))</f>
        <v>1-39-42</v>
      </c>
      <c r="H5056" s="3">
        <f t="shared" si="396"/>
        <v>29750</v>
      </c>
      <c r="I5056" s="3" t="str">
        <f t="shared" si="398"/>
        <v>U+7436</v>
      </c>
      <c r="J5056" s="3" t="str">
        <f t="shared" si="399"/>
        <v>琶</v>
      </c>
      <c r="K5056" s="3" t="b">
        <f t="shared" si="397"/>
        <v>1</v>
      </c>
    </row>
    <row r="5057" spans="2:11" x14ac:dyDescent="0.4">
      <c r="B5057" s="2" t="str" cm="1">
        <f t="array" ref="B5057">IFERROR(INDEX(JIS一覧!$A$1:$CQ$95, VALUE(LEFT(F5057, 2))+1, VALUE(RIGHT(F5057, 2))+1),"")</f>
        <v>葩</v>
      </c>
      <c r="E5057" s="1">
        <f t="shared" si="400"/>
        <v>502</v>
      </c>
      <c r="F5057" s="7">
        <v>7261</v>
      </c>
      <c r="G5057" s="9" t="str" cm="1">
        <f t="array" ref="G5057">IF(LEN(F5057)=4,"1-"&amp;LEFT(F5057,2)&amp;"-"&amp;RIGHT(F5057,2),IF(AND(F5057="",B5057&lt;&gt;""),FindJISCoordinate(B5057),"No Code"))</f>
        <v>1-72-61</v>
      </c>
      <c r="H5057" s="3">
        <f t="shared" si="396"/>
        <v>33897</v>
      </c>
      <c r="I5057" s="3" t="str">
        <f t="shared" si="398"/>
        <v>U+8469</v>
      </c>
      <c r="J5057" s="3" t="str">
        <f t="shared" si="399"/>
        <v>葩</v>
      </c>
      <c r="K5057" s="3" t="b">
        <f t="shared" si="397"/>
        <v>1</v>
      </c>
    </row>
    <row r="5058" spans="2:11" x14ac:dyDescent="0.4">
      <c r="B5058" s="2" t="str" cm="1">
        <f t="array" ref="B5058">IFERROR(INDEX(JIS一覧!$A$1:$CQ$95, VALUE(LEFT(F5058, 2))+1, VALUE(RIGHT(F5058, 2))+1),"")</f>
        <v>跛</v>
      </c>
      <c r="E5058" s="1">
        <f t="shared" si="400"/>
        <v>502</v>
      </c>
      <c r="F5058" s="7">
        <v>7676</v>
      </c>
      <c r="G5058" s="9" t="str" cm="1">
        <f t="array" ref="G5058">IF(LEN(F5058)=4,"1-"&amp;LEFT(F5058,2)&amp;"-"&amp;RIGHT(F5058,2),IF(AND(F5058="",B5058&lt;&gt;""),FindJISCoordinate(B5058),"No Code"))</f>
        <v>1-76-76</v>
      </c>
      <c r="H5058" s="3">
        <f t="shared" ref="H5058:H5121" si="401">IFERROR(_xlfn.UNICODE(B5058),"")</f>
        <v>36315</v>
      </c>
      <c r="I5058" s="3" t="str">
        <f t="shared" si="398"/>
        <v>U+8DDB</v>
      </c>
      <c r="J5058" s="3" t="str">
        <f t="shared" si="399"/>
        <v>跛</v>
      </c>
      <c r="K5058" s="3" t="b">
        <f t="shared" ref="K5058:K5121" si="402">B5058=J5058</f>
        <v>1</v>
      </c>
    </row>
    <row r="5059" spans="2:11" x14ac:dyDescent="0.4">
      <c r="B5059" s="2" t="str" cm="1">
        <f t="array" ref="B5059">IFERROR(INDEX(JIS一覧!$A$1:$CQ$95, VALUE(LEFT(F5059, 2))+1, VALUE(RIGHT(F5059, 2))+1),"")</f>
        <v>頗</v>
      </c>
      <c r="E5059" s="1">
        <f t="shared" si="400"/>
        <v>502</v>
      </c>
      <c r="F5059" s="7">
        <v>3192</v>
      </c>
      <c r="G5059" s="9" t="str" cm="1">
        <f t="array" ref="G5059">IF(LEN(F5059)=4,"1-"&amp;LEFT(F5059,2)&amp;"-"&amp;RIGHT(F5059,2),IF(AND(F5059="",B5059&lt;&gt;""),FindJISCoordinate(B5059),"No Code"))</f>
        <v>1-31-92</v>
      </c>
      <c r="H5059" s="3">
        <f t="shared" si="401"/>
        <v>38935</v>
      </c>
      <c r="I5059" s="3" t="str">
        <f t="shared" si="398"/>
        <v>U+9817</v>
      </c>
      <c r="J5059" s="3" t="str">
        <f t="shared" si="399"/>
        <v>頗</v>
      </c>
      <c r="K5059" s="3" t="b">
        <f t="shared" si="402"/>
        <v>1</v>
      </c>
    </row>
    <row r="5060" spans="2:11" x14ac:dyDescent="0.4">
      <c r="B5060" s="2" t="str" cm="1">
        <f t="array" ref="B5060">IFERROR(INDEX(JIS一覧!$A$1:$CQ$95, VALUE(LEFT(F5060, 2))+1, VALUE(RIGHT(F5060, 2))+1),"")</f>
        <v>播</v>
      </c>
      <c r="E5060" s="1">
        <f t="shared" si="400"/>
        <v>502</v>
      </c>
      <c r="F5060" s="7">
        <v>3937</v>
      </c>
      <c r="G5060" s="9" t="str" cm="1">
        <f t="array" ref="G5060">IF(LEN(F5060)=4,"1-"&amp;LEFT(F5060,2)&amp;"-"&amp;RIGHT(F5060,2),IF(AND(F5060="",B5060&lt;&gt;""),FindJISCoordinate(B5060),"No Code"))</f>
        <v>1-39-37</v>
      </c>
      <c r="H5060" s="3">
        <f t="shared" si="401"/>
        <v>25773</v>
      </c>
      <c r="I5060" s="3" t="str">
        <f t="shared" si="398"/>
        <v>U+64AD</v>
      </c>
      <c r="J5060" s="3" t="str">
        <f t="shared" si="399"/>
        <v>播</v>
      </c>
      <c r="K5060" s="3" t="b">
        <f t="shared" si="402"/>
        <v>1</v>
      </c>
    </row>
    <row r="5061" spans="2:11" x14ac:dyDescent="0.4">
      <c r="B5061" s="2" t="str" cm="1">
        <f t="array" ref="B5061">IFERROR(INDEX(JIS一覧!$A$1:$CQ$95, VALUE(LEFT(F5061, 2))+1, VALUE(RIGHT(F5061, 2))+1),"")</f>
        <v>簸</v>
      </c>
      <c r="E5061" s="1">
        <f t="shared" si="400"/>
        <v>502</v>
      </c>
      <c r="F5061" s="7">
        <v>4086</v>
      </c>
      <c r="G5061" s="9" t="str" cm="1">
        <f t="array" ref="G5061">IF(LEN(F5061)=4,"1-"&amp;LEFT(F5061,2)&amp;"-"&amp;RIGHT(F5061,2),IF(AND(F5061="",B5061&lt;&gt;""),FindJISCoordinate(B5061),"No Code"))</f>
        <v>1-40-86</v>
      </c>
      <c r="H5061" s="3">
        <f t="shared" si="401"/>
        <v>31800</v>
      </c>
      <c r="I5061" s="3" t="str">
        <f t="shared" si="398"/>
        <v>U+7C38</v>
      </c>
      <c r="J5061" s="3" t="str">
        <f t="shared" si="399"/>
        <v>簸</v>
      </c>
      <c r="K5061" s="3" t="b">
        <f t="shared" si="402"/>
        <v>1</v>
      </c>
    </row>
    <row r="5062" spans="2:11" x14ac:dyDescent="0.4">
      <c r="B5062" s="2" t="str" cm="1">
        <f t="array" ref="B5062">IFERROR(INDEX(JIS一覧!$A$1:$CQ$95, VALUE(LEFT(F5062, 2))+1, VALUE(RIGHT(F5062, 2))+1),"")</f>
        <v>覇</v>
      </c>
      <c r="E5062" s="1">
        <f t="shared" si="400"/>
        <v>502</v>
      </c>
      <c r="F5062" s="7">
        <v>3938</v>
      </c>
      <c r="G5062" s="9" t="str" cm="1">
        <f t="array" ref="G5062">IF(LEN(F5062)=4,"1-"&amp;LEFT(F5062,2)&amp;"-"&amp;RIGHT(F5062,2),IF(AND(F5062="",B5062&lt;&gt;""),FindJISCoordinate(B5062),"No Code"))</f>
        <v>1-39-38</v>
      </c>
      <c r="H5062" s="3">
        <f t="shared" si="401"/>
        <v>35207</v>
      </c>
      <c r="I5062" s="3" t="str">
        <f t="shared" si="398"/>
        <v>U+8987</v>
      </c>
      <c r="J5062" s="3" t="str">
        <f t="shared" si="399"/>
        <v>覇</v>
      </c>
      <c r="K5062" s="3" t="b">
        <f t="shared" si="402"/>
        <v>1</v>
      </c>
    </row>
    <row r="5063" spans="2:11" x14ac:dyDescent="0.4">
      <c r="B5063" s="2" t="str" cm="1">
        <f t="array" ref="B5063">IFERROR(INDEX(JIS一覧!$A$1:$CQ$95, VALUE(LEFT(F5063, 2))+1, VALUE(RIGHT(F5063, 2))+1),"")</f>
        <v>霸</v>
      </c>
      <c r="E5063" s="1">
        <f t="shared" si="400"/>
        <v>502</v>
      </c>
      <c r="F5063" s="7">
        <v>5917</v>
      </c>
      <c r="G5063" s="9" t="str" cm="1">
        <f t="array" ref="G5063">IF(LEN(F5063)=4,"1-"&amp;LEFT(F5063,2)&amp;"-"&amp;RIGHT(F5063,2),IF(AND(F5063="",B5063&lt;&gt;""),FindJISCoordinate(B5063),"No Code"))</f>
        <v>1-59-17</v>
      </c>
      <c r="H5063" s="3">
        <f t="shared" si="401"/>
        <v>38712</v>
      </c>
      <c r="I5063" s="3" t="str">
        <f t="shared" si="398"/>
        <v>U+9738</v>
      </c>
      <c r="J5063" s="3" t="str">
        <f t="shared" si="399"/>
        <v>霸</v>
      </c>
      <c r="K5063" s="3" t="b">
        <f t="shared" si="402"/>
        <v>1</v>
      </c>
    </row>
    <row r="5064" spans="2:11" x14ac:dyDescent="0.4">
      <c r="B5064" s="2" t="str" cm="1">
        <f t="array" ref="B5064">IFERROR(INDEX(JIS一覧!$A$1:$CQ$95, VALUE(LEFT(F5064, 2))+1, VALUE(RIGHT(F5064, 2))+1),"")</f>
        <v>芭</v>
      </c>
      <c r="E5064" s="1">
        <f t="shared" si="400"/>
        <v>502</v>
      </c>
      <c r="F5064" s="7">
        <v>3946</v>
      </c>
      <c r="G5064" s="9" t="str" cm="1">
        <f t="array" ref="G5064">IF(LEN(F5064)=4,"1-"&amp;LEFT(F5064,2)&amp;"-"&amp;RIGHT(F5064,2),IF(AND(F5064="",B5064&lt;&gt;""),FindJISCoordinate(B5064),"No Code"))</f>
        <v>1-39-46</v>
      </c>
      <c r="H5064" s="3">
        <f t="shared" si="401"/>
        <v>33453</v>
      </c>
      <c r="I5064" s="3" t="str">
        <f t="shared" si="398"/>
        <v>U+82AD</v>
      </c>
      <c r="J5064" s="3" t="str">
        <f t="shared" si="399"/>
        <v>芭</v>
      </c>
      <c r="K5064" s="3" t="b">
        <f t="shared" si="402"/>
        <v>1</v>
      </c>
    </row>
    <row r="5065" spans="2:11" x14ac:dyDescent="0.4">
      <c r="B5065" s="2" t="str" cm="1">
        <f t="array" ref="B5065">IFERROR(INDEX(JIS一覧!$A$1:$CQ$95, VALUE(LEFT(F5065, 2))+1, VALUE(RIGHT(F5065, 2))+1),"")</f>
        <v>馬</v>
      </c>
      <c r="E5065" s="1">
        <f t="shared" si="400"/>
        <v>502</v>
      </c>
      <c r="F5065" s="7">
        <v>3947</v>
      </c>
      <c r="G5065" s="9" t="str" cm="1">
        <f t="array" ref="G5065">IF(LEN(F5065)=4,"1-"&amp;LEFT(F5065,2)&amp;"-"&amp;RIGHT(F5065,2),IF(AND(F5065="",B5065&lt;&gt;""),FindJISCoordinate(B5065),"No Code"))</f>
        <v>1-39-47</v>
      </c>
      <c r="H5065" s="3">
        <f t="shared" si="401"/>
        <v>39340</v>
      </c>
      <c r="I5065" s="3" t="str">
        <f t="shared" si="398"/>
        <v>U+99AC</v>
      </c>
      <c r="J5065" s="3" t="str">
        <f t="shared" si="399"/>
        <v>馬</v>
      </c>
      <c r="K5065" s="3" t="b">
        <f t="shared" si="402"/>
        <v>1</v>
      </c>
    </row>
    <row r="5066" spans="2:11" x14ac:dyDescent="0.4">
      <c r="B5066" s="2" t="str" cm="1">
        <f t="array" ref="B5066">IFERROR(INDEX(JIS一覧!$A$1:$CQ$95, VALUE(LEFT(F5066, 2))+1, VALUE(RIGHT(F5066, 2))+1),"")</f>
        <v>婆</v>
      </c>
      <c r="E5066" s="1">
        <f t="shared" si="400"/>
        <v>502</v>
      </c>
      <c r="F5066" s="7">
        <v>3944</v>
      </c>
      <c r="G5066" s="9" t="str" cm="1">
        <f t="array" ref="G5066">IF(LEN(F5066)=4,"1-"&amp;LEFT(F5066,2)&amp;"-"&amp;RIGHT(F5066,2),IF(AND(F5066="",B5066&lt;&gt;""),FindJISCoordinate(B5066),"No Code"))</f>
        <v>1-39-44</v>
      </c>
      <c r="H5066" s="3">
        <f t="shared" si="401"/>
        <v>23110</v>
      </c>
      <c r="I5066" s="3" t="str">
        <f t="shared" si="398"/>
        <v>U+5A46</v>
      </c>
      <c r="J5066" s="3" t="str">
        <f t="shared" si="399"/>
        <v>婆</v>
      </c>
      <c r="K5066" s="3" t="b">
        <f t="shared" si="402"/>
        <v>1</v>
      </c>
    </row>
    <row r="5067" spans="2:11" x14ac:dyDescent="0.4">
      <c r="B5067" s="2" t="str" cm="1">
        <f t="array" ref="B5067">IFERROR(INDEX(JIS一覧!$A$1:$CQ$95, VALUE(LEFT(F5067, 2))+1, VALUE(RIGHT(F5067, 2))+1),"")</f>
        <v>罵</v>
      </c>
      <c r="E5067" s="1">
        <f t="shared" si="400"/>
        <v>502</v>
      </c>
      <c r="F5067" s="7">
        <v>3945</v>
      </c>
      <c r="G5067" s="9" t="str" cm="1">
        <f t="array" ref="G5067">IF(LEN(F5067)=4,"1-"&amp;LEFT(F5067,2)&amp;"-"&amp;RIGHT(F5067,2),IF(AND(F5067="",B5067&lt;&gt;""),FindJISCoordinate(B5067),"No Code"))</f>
        <v>1-39-45</v>
      </c>
      <c r="H5067" s="3">
        <f t="shared" si="401"/>
        <v>32629</v>
      </c>
      <c r="I5067" s="3" t="str">
        <f t="shared" ref="I5067:I5130" si="403">IFERROR("U+"&amp;DEC2HEX(H5067),"")</f>
        <v>U+7F75</v>
      </c>
      <c r="J5067" s="3" t="str">
        <f t="shared" ref="J5067:J5130" si="404">IFERROR(_xlfn.UNICHAR(H5067),"")</f>
        <v>罵</v>
      </c>
      <c r="K5067" s="3" t="b">
        <f t="shared" si="402"/>
        <v>1</v>
      </c>
    </row>
    <row r="5068" spans="2:11" x14ac:dyDescent="0.4">
      <c r="B5068" s="2" t="str" cm="1">
        <f t="array" ref="B5068">IFERROR(INDEX(JIS一覧!$A$1:$CQ$95, VALUE(LEFT(F5068, 2))+1, VALUE(RIGHT(F5068, 2))+1),"")</f>
        <v>蟇</v>
      </c>
      <c r="E5068" s="1">
        <f t="shared" si="400"/>
        <v>502</v>
      </c>
      <c r="F5068" s="7">
        <v>7417</v>
      </c>
      <c r="G5068" s="9" t="str" cm="1">
        <f t="array" ref="G5068">IF(LEN(F5068)=4,"1-"&amp;LEFT(F5068,2)&amp;"-"&amp;RIGHT(F5068,2),IF(AND(F5068="",B5068&lt;&gt;""),FindJISCoordinate(B5068),"No Code"))</f>
        <v>1-74-17</v>
      </c>
      <c r="H5068" s="3">
        <f t="shared" si="401"/>
        <v>34759</v>
      </c>
      <c r="I5068" s="3" t="str">
        <f t="shared" si="403"/>
        <v>U+87C7</v>
      </c>
      <c r="J5068" s="3" t="str">
        <f t="shared" si="404"/>
        <v>蟇</v>
      </c>
      <c r="K5068" s="3" t="b">
        <f t="shared" si="402"/>
        <v>1</v>
      </c>
    </row>
    <row r="5069" spans="2:11" x14ac:dyDescent="0.4">
      <c r="B5069" s="2" t="str" cm="1">
        <f t="array" ref="B5069">IFERROR(INDEX(JIS一覧!$A$1:$CQ$95, VALUE(LEFT(F5069, 2))+1, VALUE(RIGHT(F5069, 2))+1),"")</f>
        <v>蟆</v>
      </c>
      <c r="C5069" t="s">
        <v>12308</v>
      </c>
      <c r="E5069" s="1">
        <f t="shared" si="400"/>
        <v>502</v>
      </c>
      <c r="F5069" s="7">
        <v>7418</v>
      </c>
      <c r="G5069" s="9" t="str" cm="1">
        <f t="array" ref="G5069">IF(LEN(F5069)=4,"1-"&amp;LEFT(F5069,2)&amp;"-"&amp;RIGHT(F5069,2),IF(AND(F5069="",B5069&lt;&gt;""),FindJISCoordinate(B5069),"No Code"))</f>
        <v>1-74-18</v>
      </c>
      <c r="H5069" s="3">
        <f t="shared" si="401"/>
        <v>34758</v>
      </c>
      <c r="I5069" s="3" t="str">
        <f t="shared" si="403"/>
        <v>U+87C6</v>
      </c>
      <c r="J5069" s="3" t="str">
        <f t="shared" si="404"/>
        <v>蟆</v>
      </c>
      <c r="K5069" s="3" t="b">
        <f t="shared" si="402"/>
        <v>1</v>
      </c>
    </row>
    <row r="5070" spans="2:11" x14ac:dyDescent="0.4">
      <c r="B5070" s="2" t="str" cm="1">
        <f t="array" ref="B5070">IFERROR(INDEX(JIS一覧!$A$1:$CQ$95, VALUE(LEFT(F5070, 2))+1, VALUE(RIGHT(F5070, 2))+1),"")</f>
        <v>吠</v>
      </c>
      <c r="E5070" s="1">
        <f t="shared" si="400"/>
        <v>502</v>
      </c>
      <c r="F5070" s="7">
        <v>4342</v>
      </c>
      <c r="G5070" s="9" t="str" cm="1">
        <f t="array" ref="G5070">IF(LEN(F5070)=4,"1-"&amp;LEFT(F5070,2)&amp;"-"&amp;RIGHT(F5070,2),IF(AND(F5070="",B5070&lt;&gt;""),FindJISCoordinate(B5070),"No Code"))</f>
        <v>1-43-42</v>
      </c>
      <c r="H5070" s="3">
        <f t="shared" si="401"/>
        <v>21536</v>
      </c>
      <c r="I5070" s="3" t="str">
        <f t="shared" si="403"/>
        <v>U+5420</v>
      </c>
      <c r="J5070" s="3" t="str">
        <f t="shared" si="404"/>
        <v>吠</v>
      </c>
      <c r="K5070" s="3" t="b">
        <f t="shared" si="402"/>
        <v>1</v>
      </c>
    </row>
    <row r="5071" spans="2:11" x14ac:dyDescent="0.4">
      <c r="B5071" s="2" t="str" cm="1">
        <f t="array" ref="B5071">IFERROR(INDEX(JIS一覧!$A$1:$CQ$95, VALUE(LEFT(F5071, 2))+1, VALUE(RIGHT(F5071, 2))+1),"")</f>
        <v>坏</v>
      </c>
      <c r="E5071" s="1">
        <f t="shared" si="400"/>
        <v>502</v>
      </c>
      <c r="F5071" s="7">
        <v>5215</v>
      </c>
      <c r="G5071" s="9" t="str" cm="1">
        <f t="array" ref="G5071">IF(LEN(F5071)=4,"1-"&amp;LEFT(F5071,2)&amp;"-"&amp;RIGHT(F5071,2),IF(AND(F5071="",B5071&lt;&gt;""),FindJISCoordinate(B5071),"No Code"))</f>
        <v>1-52-15</v>
      </c>
      <c r="H5071" s="3">
        <f t="shared" si="401"/>
        <v>22351</v>
      </c>
      <c r="I5071" s="3" t="str">
        <f t="shared" si="403"/>
        <v>U+574F</v>
      </c>
      <c r="J5071" s="3" t="str">
        <f t="shared" si="404"/>
        <v>坏</v>
      </c>
      <c r="K5071" s="3" t="b">
        <f t="shared" si="402"/>
        <v>1</v>
      </c>
    </row>
    <row r="5072" spans="2:11" x14ac:dyDescent="0.4">
      <c r="B5072" s="2" t="str" cm="1">
        <f t="array" ref="B5072">IFERROR(INDEX(JIS一覧!$A$1:$CQ$95, VALUE(LEFT(F5072, 2))+1, VALUE(RIGHT(F5072, 2))+1),"")</f>
        <v>孛</v>
      </c>
      <c r="E5072" s="1">
        <f t="shared" si="400"/>
        <v>502</v>
      </c>
      <c r="F5072" s="7">
        <v>5354</v>
      </c>
      <c r="G5072" s="9" t="str" cm="1">
        <f t="array" ref="G5072">IF(LEN(F5072)=4,"1-"&amp;LEFT(F5072,2)&amp;"-"&amp;RIGHT(F5072,2),IF(AND(F5072="",B5072&lt;&gt;""),FindJISCoordinate(B5072),"No Code"))</f>
        <v>1-53-54</v>
      </c>
      <c r="H5072" s="3">
        <f t="shared" si="401"/>
        <v>23387</v>
      </c>
      <c r="I5072" s="3" t="str">
        <f t="shared" si="403"/>
        <v>U+5B5B</v>
      </c>
      <c r="J5072" s="3" t="str">
        <f t="shared" si="404"/>
        <v>孛</v>
      </c>
      <c r="K5072" s="3" t="b">
        <f t="shared" si="402"/>
        <v>1</v>
      </c>
    </row>
    <row r="5073" spans="2:11" x14ac:dyDescent="0.4">
      <c r="B5073" s="2" t="str" cm="1">
        <f t="array" ref="B5073">IFERROR(INDEX(JIS一覧!$A$1:$CQ$95, VALUE(LEFT(F5073, 2))+1, VALUE(RIGHT(F5073, 2))+1),"")</f>
        <v>沛</v>
      </c>
      <c r="E5073" s="1">
        <f t="shared" si="400"/>
        <v>502</v>
      </c>
      <c r="F5073" s="7">
        <v>6179</v>
      </c>
      <c r="G5073" s="9" t="str" cm="1">
        <f t="array" ref="G5073">IF(LEN(F5073)=4,"1-"&amp;LEFT(F5073,2)&amp;"-"&amp;RIGHT(F5073,2),IF(AND(F5073="",B5073&lt;&gt;""),FindJISCoordinate(B5073),"No Code"))</f>
        <v>1-61-79</v>
      </c>
      <c r="H5073" s="3">
        <f t="shared" si="401"/>
        <v>27803</v>
      </c>
      <c r="I5073" s="3" t="str">
        <f t="shared" si="403"/>
        <v>U+6C9B</v>
      </c>
      <c r="J5073" s="3" t="str">
        <f t="shared" si="404"/>
        <v>沛</v>
      </c>
      <c r="K5073" s="3" t="b">
        <f t="shared" si="402"/>
        <v>1</v>
      </c>
    </row>
    <row r="5074" spans="2:11" x14ac:dyDescent="0.4">
      <c r="B5074" s="2" t="str" cm="1">
        <f t="array" ref="B5074">IFERROR(INDEX(JIS一覧!$A$1:$CQ$95, VALUE(LEFT(F5074, 2))+1, VALUE(RIGHT(F5074, 2))+1),"")</f>
        <v>佩</v>
      </c>
      <c r="E5074" s="1">
        <f t="shared" si="400"/>
        <v>502</v>
      </c>
      <c r="F5074" s="7">
        <v>4848</v>
      </c>
      <c r="G5074" s="9" t="str" cm="1">
        <f t="array" ref="G5074">IF(LEN(F5074)=4,"1-"&amp;LEFT(F5074,2)&amp;"-"&amp;RIGHT(F5074,2),IF(AND(F5074="",B5074&lt;&gt;""),FindJISCoordinate(B5074),"No Code"))</f>
        <v>1-48-48</v>
      </c>
      <c r="H5074" s="3">
        <f t="shared" si="401"/>
        <v>20329</v>
      </c>
      <c r="I5074" s="3" t="str">
        <f t="shared" si="403"/>
        <v>U+4F69</v>
      </c>
      <c r="J5074" s="3" t="str">
        <f t="shared" si="404"/>
        <v>佩</v>
      </c>
      <c r="K5074" s="3" t="b">
        <f t="shared" si="402"/>
        <v>1</v>
      </c>
    </row>
    <row r="5075" spans="2:11" x14ac:dyDescent="0.4">
      <c r="B5075" s="2" t="str" cm="1">
        <f t="array" ref="B5075">IFERROR(INDEX(JIS一覧!$A$1:$CQ$95, VALUE(LEFT(F5075, 2))+1, VALUE(RIGHT(F5075, 2))+1),"")</f>
        <v>拝</v>
      </c>
      <c r="E5075" s="1">
        <f t="shared" si="400"/>
        <v>502</v>
      </c>
      <c r="F5075" s="7">
        <v>3950</v>
      </c>
      <c r="G5075" s="9" t="str" cm="1">
        <f t="array" ref="G5075">IF(LEN(F5075)=4,"1-"&amp;LEFT(F5075,2)&amp;"-"&amp;RIGHT(F5075,2),IF(AND(F5075="",B5075&lt;&gt;""),FindJISCoordinate(B5075),"No Code"))</f>
        <v>1-39-50</v>
      </c>
      <c r="H5075" s="3">
        <f t="shared" si="401"/>
        <v>25309</v>
      </c>
      <c r="I5075" s="3" t="str">
        <f t="shared" si="403"/>
        <v>U+62DD</v>
      </c>
      <c r="J5075" s="3" t="str">
        <f t="shared" si="404"/>
        <v>拝</v>
      </c>
      <c r="K5075" s="3" t="b">
        <f t="shared" si="402"/>
        <v>1</v>
      </c>
    </row>
    <row r="5076" spans="2:11" x14ac:dyDescent="0.4">
      <c r="B5076" s="2" t="str" cm="1">
        <f t="array" ref="B5076">IFERROR(INDEX(JIS一覧!$A$1:$CQ$95, VALUE(LEFT(F5076, 2))+1, VALUE(RIGHT(F5076, 2))+1),"")</f>
        <v>拜</v>
      </c>
      <c r="C5076" t="s">
        <v>12309</v>
      </c>
      <c r="E5076" s="1">
        <f t="shared" si="400"/>
        <v>502</v>
      </c>
      <c r="F5076" s="7">
        <v>5733</v>
      </c>
      <c r="G5076" s="9" t="str" cm="1">
        <f t="array" ref="G5076">IF(LEN(F5076)=4,"1-"&amp;LEFT(F5076,2)&amp;"-"&amp;RIGHT(F5076,2),IF(AND(F5076="",B5076&lt;&gt;""),FindJISCoordinate(B5076),"No Code"))</f>
        <v>1-57-33</v>
      </c>
      <c r="H5076" s="3">
        <f t="shared" si="401"/>
        <v>25308</v>
      </c>
      <c r="I5076" s="3" t="str">
        <f t="shared" si="403"/>
        <v>U+62DC</v>
      </c>
      <c r="J5076" s="3" t="str">
        <f t="shared" si="404"/>
        <v>拜</v>
      </c>
      <c r="K5076" s="3" t="b">
        <f t="shared" si="402"/>
        <v>1</v>
      </c>
    </row>
    <row r="5077" spans="2:11" x14ac:dyDescent="0.4">
      <c r="B5077" s="2" t="str" cm="1">
        <f t="array" ref="B5077">IFERROR(INDEX(JIS一覧!$A$1:$CQ$95, VALUE(LEFT(F5077, 2))+1, VALUE(RIGHT(F5077, 2))+1),"")</f>
        <v>杯</v>
      </c>
      <c r="E5077" s="1">
        <f t="shared" si="400"/>
        <v>502</v>
      </c>
      <c r="F5077" s="7">
        <v>3953</v>
      </c>
      <c r="G5077" s="9" t="str" cm="1">
        <f t="array" ref="G5077">IF(LEN(F5077)=4,"1-"&amp;LEFT(F5077,2)&amp;"-"&amp;RIGHT(F5077,2),IF(AND(F5077="",B5077&lt;&gt;""),FindJISCoordinate(B5077),"No Code"))</f>
        <v>1-39-53</v>
      </c>
      <c r="H5077" s="3">
        <f t="shared" si="401"/>
        <v>26479</v>
      </c>
      <c r="I5077" s="3" t="str">
        <f t="shared" si="403"/>
        <v>U+676F</v>
      </c>
      <c r="J5077" s="3" t="str">
        <f t="shared" si="404"/>
        <v>杯</v>
      </c>
      <c r="K5077" s="3" t="b">
        <f t="shared" si="402"/>
        <v>1</v>
      </c>
    </row>
    <row r="5078" spans="2:11" x14ac:dyDescent="0.4">
      <c r="B5078" s="2" t="str" cm="1">
        <f t="array" ref="B5078">IFERROR(INDEX(JIS一覧!$A$1:$CQ$95, VALUE(LEFT(F5078, 2))+1, VALUE(RIGHT(F5078, 2))+1),"")</f>
        <v>盃</v>
      </c>
      <c r="E5078" s="1">
        <f t="shared" si="400"/>
        <v>502</v>
      </c>
      <c r="F5078" s="7">
        <v>3954</v>
      </c>
      <c r="G5078" s="9" t="str" cm="1">
        <f t="array" ref="G5078">IF(LEN(F5078)=4,"1-"&amp;LEFT(F5078,2)&amp;"-"&amp;RIGHT(F5078,2),IF(AND(F5078="",B5078&lt;&gt;""),FindJISCoordinate(B5078),"No Code"))</f>
        <v>1-39-54</v>
      </c>
      <c r="H5078" s="3">
        <f t="shared" si="401"/>
        <v>30403</v>
      </c>
      <c r="I5078" s="3" t="str">
        <f t="shared" si="403"/>
        <v>U+76C3</v>
      </c>
      <c r="J5078" s="3" t="str">
        <f t="shared" si="404"/>
        <v>盃</v>
      </c>
      <c r="K5078" s="3" t="b">
        <f t="shared" si="402"/>
        <v>1</v>
      </c>
    </row>
    <row r="5079" spans="2:11" x14ac:dyDescent="0.4">
      <c r="B5079" s="2" t="str" cm="1">
        <f t="array" ref="B5079">IFERROR(INDEX(JIS一覧!$A$1:$CQ$95, VALUE(LEFT(F5079, 2))+1, VALUE(RIGHT(F5079, 2))+1),"")</f>
        <v>背</v>
      </c>
      <c r="E5079" s="1">
        <f t="shared" si="400"/>
        <v>502</v>
      </c>
      <c r="F5079" s="7">
        <v>3956</v>
      </c>
      <c r="G5079" s="9" t="str" cm="1">
        <f t="array" ref="G5079">IF(LEN(F5079)=4,"1-"&amp;LEFT(F5079,2)&amp;"-"&amp;RIGHT(F5079,2),IF(AND(F5079="",B5079&lt;&gt;""),FindJISCoordinate(B5079),"No Code"))</f>
        <v>1-39-56</v>
      </c>
      <c r="H5079" s="3">
        <f t="shared" si="401"/>
        <v>32972</v>
      </c>
      <c r="I5079" s="3" t="str">
        <f t="shared" si="403"/>
        <v>U+80CC</v>
      </c>
      <c r="J5079" s="3" t="str">
        <f t="shared" si="404"/>
        <v>背</v>
      </c>
      <c r="K5079" s="3" t="b">
        <f t="shared" si="402"/>
        <v>1</v>
      </c>
    </row>
    <row r="5080" spans="2:11" x14ac:dyDescent="0.4">
      <c r="B5080" s="2" t="str" cm="1">
        <f t="array" ref="B5080">IFERROR(INDEX(JIS一覧!$A$1:$CQ$95, VALUE(LEFT(F5080, 2))+1, VALUE(RIGHT(F5080, 2))+1),"")</f>
        <v>肺</v>
      </c>
      <c r="E5080" s="1">
        <f t="shared" si="400"/>
        <v>502</v>
      </c>
      <c r="F5080" s="7">
        <v>3957</v>
      </c>
      <c r="G5080" s="9" t="str" cm="1">
        <f t="array" ref="G5080">IF(LEN(F5080)=4,"1-"&amp;LEFT(F5080,2)&amp;"-"&amp;RIGHT(F5080,2),IF(AND(F5080="",B5080&lt;&gt;""),FindJISCoordinate(B5080),"No Code"))</f>
        <v>1-39-57</v>
      </c>
      <c r="H5080" s="3">
        <f t="shared" si="401"/>
        <v>32954</v>
      </c>
      <c r="I5080" s="3" t="str">
        <f t="shared" si="403"/>
        <v>U+80BA</v>
      </c>
      <c r="J5080" s="3" t="str">
        <f t="shared" si="404"/>
        <v>肺</v>
      </c>
      <c r="K5080" s="3" t="b">
        <f t="shared" si="402"/>
        <v>1</v>
      </c>
    </row>
    <row r="5081" spans="2:11" x14ac:dyDescent="0.4">
      <c r="B5081" s="2" t="str" cm="1">
        <f t="array" ref="B5081">IFERROR(INDEX(JIS一覧!$A$1:$CQ$95, VALUE(LEFT(F5081, 2))+1, VALUE(RIGHT(F5081, 2))+1),"")</f>
        <v>胚</v>
      </c>
      <c r="E5081" s="1">
        <f t="shared" si="400"/>
        <v>502</v>
      </c>
      <c r="F5081" s="7">
        <v>7085</v>
      </c>
      <c r="G5081" s="9" t="str" cm="1">
        <f t="array" ref="G5081">IF(LEN(F5081)=4,"1-"&amp;LEFT(F5081,2)&amp;"-"&amp;RIGHT(F5081,2),IF(AND(F5081="",B5081&lt;&gt;""),FindJISCoordinate(B5081),"No Code"))</f>
        <v>1-70-85</v>
      </c>
      <c r="H5081" s="3">
        <f t="shared" si="401"/>
        <v>32986</v>
      </c>
      <c r="I5081" s="3" t="str">
        <f t="shared" si="403"/>
        <v>U+80DA</v>
      </c>
      <c r="J5081" s="3" t="str">
        <f t="shared" si="404"/>
        <v>胚</v>
      </c>
      <c r="K5081" s="3" t="b">
        <f t="shared" si="402"/>
        <v>1</v>
      </c>
    </row>
    <row r="5082" spans="2:11" x14ac:dyDescent="0.4">
      <c r="B5082" s="2" t="str" cm="1">
        <f t="array" ref="B5082">IFERROR(INDEX(JIS一覧!$A$1:$CQ$95, VALUE(LEFT(F5082, 2))+1, VALUE(RIGHT(F5082, 2))+1),"")</f>
        <v>俳</v>
      </c>
      <c r="E5082" s="1">
        <f t="shared" si="400"/>
        <v>502</v>
      </c>
      <c r="F5082" s="7">
        <v>3948</v>
      </c>
      <c r="G5082" s="9" t="str" cm="1">
        <f t="array" ref="G5082">IF(LEN(F5082)=4,"1-"&amp;LEFT(F5082,2)&amp;"-"&amp;RIGHT(F5082,2),IF(AND(F5082="",B5082&lt;&gt;""),FindJISCoordinate(B5082),"No Code"))</f>
        <v>1-39-48</v>
      </c>
      <c r="H5082" s="3">
        <f t="shared" si="401"/>
        <v>20467</v>
      </c>
      <c r="I5082" s="3" t="str">
        <f t="shared" si="403"/>
        <v>U+4FF3</v>
      </c>
      <c r="J5082" s="3" t="str">
        <f t="shared" si="404"/>
        <v>俳</v>
      </c>
      <c r="K5082" s="3" t="b">
        <f t="shared" si="402"/>
        <v>1</v>
      </c>
    </row>
    <row r="5083" spans="2:11" x14ac:dyDescent="0.4">
      <c r="B5083" s="2" t="str" cm="1">
        <f t="array" ref="B5083">IFERROR(INDEX(JIS一覧!$A$1:$CQ$95, VALUE(LEFT(F5083, 2))+1, VALUE(RIGHT(F5083, 2))+1),"")</f>
        <v>悖</v>
      </c>
      <c r="E5083" s="1">
        <f t="shared" si="400"/>
        <v>502</v>
      </c>
      <c r="F5083" s="7">
        <v>5603</v>
      </c>
      <c r="G5083" s="9" t="str" cm="1">
        <f t="array" ref="G5083">IF(LEN(F5083)=4,"1-"&amp;LEFT(F5083,2)&amp;"-"&amp;RIGHT(F5083,2),IF(AND(F5083="",B5083&lt;&gt;""),FindJISCoordinate(B5083),"No Code"))</f>
        <v>1-56-03</v>
      </c>
      <c r="H5083" s="3">
        <f t="shared" si="401"/>
        <v>24726</v>
      </c>
      <c r="I5083" s="3" t="str">
        <f t="shared" si="403"/>
        <v>U+6096</v>
      </c>
      <c r="J5083" s="3" t="str">
        <f t="shared" si="404"/>
        <v>悖</v>
      </c>
      <c r="K5083" s="3" t="b">
        <f t="shared" si="402"/>
        <v>1</v>
      </c>
    </row>
    <row r="5084" spans="2:11" x14ac:dyDescent="0.4">
      <c r="B5084" s="2" t="str" cm="1">
        <f t="array" ref="B5084">IFERROR(INDEX(JIS一覧!$A$1:$CQ$95, VALUE(LEFT(F5084, 2))+1, VALUE(RIGHT(F5084, 2))+1),"")</f>
        <v>旆</v>
      </c>
      <c r="E5084" s="1">
        <f t="shared" si="400"/>
        <v>502</v>
      </c>
      <c r="F5084" s="7">
        <v>5852</v>
      </c>
      <c r="G5084" s="9" t="str" cm="1">
        <f t="array" ref="G5084">IF(LEN(F5084)=4,"1-"&amp;LEFT(F5084,2)&amp;"-"&amp;RIGHT(F5084,2),IF(AND(F5084="",B5084&lt;&gt;""),FindJISCoordinate(B5084),"No Code"))</f>
        <v>1-58-52</v>
      </c>
      <c r="H5084" s="3">
        <f t="shared" si="401"/>
        <v>26054</v>
      </c>
      <c r="I5084" s="3" t="str">
        <f t="shared" si="403"/>
        <v>U+65C6</v>
      </c>
      <c r="J5084" s="3" t="str">
        <f t="shared" si="404"/>
        <v>旆</v>
      </c>
      <c r="K5084" s="3" t="b">
        <f t="shared" si="402"/>
        <v>1</v>
      </c>
    </row>
    <row r="5085" spans="2:11" x14ac:dyDescent="0.4">
      <c r="B5085" s="2" t="str" cm="1">
        <f t="array" ref="B5085">IFERROR(INDEX(JIS一覧!$A$1:$CQ$95, VALUE(LEFT(F5085, 2))+1, VALUE(RIGHT(F5085, 2))+1),"")</f>
        <v>珮</v>
      </c>
      <c r="E5085" s="1">
        <f t="shared" si="400"/>
        <v>502</v>
      </c>
      <c r="F5085" s="7">
        <v>6467</v>
      </c>
      <c r="G5085" s="9" t="str" cm="1">
        <f t="array" ref="G5085">IF(LEN(F5085)=4,"1-"&amp;LEFT(F5085,2)&amp;"-"&amp;RIGHT(F5085,2),IF(AND(F5085="",B5085&lt;&gt;""),FindJISCoordinate(B5085),"No Code"))</f>
        <v>1-64-67</v>
      </c>
      <c r="H5085" s="3">
        <f t="shared" si="401"/>
        <v>29678</v>
      </c>
      <c r="I5085" s="3" t="str">
        <f t="shared" si="403"/>
        <v>U+73EE</v>
      </c>
      <c r="J5085" s="3" t="str">
        <f t="shared" si="404"/>
        <v>珮</v>
      </c>
      <c r="K5085" s="3" t="b">
        <f t="shared" si="402"/>
        <v>1</v>
      </c>
    </row>
    <row r="5086" spans="2:11" x14ac:dyDescent="0.4">
      <c r="B5086" s="2" t="str" cm="1">
        <f t="array" ref="B5086">IFERROR(INDEX(JIS一覧!$A$1:$CQ$95, VALUE(LEFT(F5086, 2))+1, VALUE(RIGHT(F5086, 2))+1),"")</f>
        <v>配</v>
      </c>
      <c r="E5086" s="1">
        <f t="shared" si="400"/>
        <v>502</v>
      </c>
      <c r="F5086" s="7">
        <v>3959</v>
      </c>
      <c r="G5086" s="9" t="str" cm="1">
        <f t="array" ref="G5086">IF(LEN(F5086)=4,"1-"&amp;LEFT(F5086,2)&amp;"-"&amp;RIGHT(F5086,2),IF(AND(F5086="",B5086&lt;&gt;""),FindJISCoordinate(B5086),"No Code"))</f>
        <v>1-39-59</v>
      </c>
      <c r="H5086" s="3">
        <f t="shared" si="401"/>
        <v>37197</v>
      </c>
      <c r="I5086" s="3" t="str">
        <f t="shared" si="403"/>
        <v>U+914D</v>
      </c>
      <c r="J5086" s="3" t="str">
        <f t="shared" si="404"/>
        <v>配</v>
      </c>
      <c r="K5086" s="3" t="b">
        <f t="shared" si="402"/>
        <v>1</v>
      </c>
    </row>
    <row r="5087" spans="2:11" x14ac:dyDescent="0.4">
      <c r="B5087" s="2" t="str" cm="1">
        <f t="array" ref="B5087">IFERROR(INDEX(JIS一覧!$A$1:$CQ$95, VALUE(LEFT(F5087, 2))+1, VALUE(RIGHT(F5087, 2))+1),"")</f>
        <v>徘</v>
      </c>
      <c r="E5087" s="1">
        <f t="shared" si="400"/>
        <v>502</v>
      </c>
      <c r="F5087" s="7">
        <v>5549</v>
      </c>
      <c r="G5087" s="9" t="str" cm="1">
        <f t="array" ref="G5087">IF(LEN(F5087)=4,"1-"&amp;LEFT(F5087,2)&amp;"-"&amp;RIGHT(F5087,2),IF(AND(F5087="",B5087&lt;&gt;""),FindJISCoordinate(B5087),"No Code"))</f>
        <v>1-55-49</v>
      </c>
      <c r="H5087" s="3">
        <f t="shared" si="401"/>
        <v>24472</v>
      </c>
      <c r="I5087" s="3" t="str">
        <f t="shared" si="403"/>
        <v>U+5F98</v>
      </c>
      <c r="J5087" s="3" t="str">
        <f t="shared" si="404"/>
        <v>徘</v>
      </c>
      <c r="K5087" s="3" t="b">
        <f t="shared" si="402"/>
        <v>1</v>
      </c>
    </row>
    <row r="5088" spans="2:11" x14ac:dyDescent="0.4">
      <c r="B5088" s="2" t="str" cm="1">
        <f t="array" ref="B5088">IFERROR(INDEX(JIS一覧!$A$1:$CQ$95, VALUE(LEFT(F5088, 2))+1, VALUE(RIGHT(F5088, 2))+1),"")</f>
        <v>排</v>
      </c>
      <c r="E5088" s="1">
        <f t="shared" si="400"/>
        <v>502</v>
      </c>
      <c r="F5088" s="7">
        <v>3951</v>
      </c>
      <c r="G5088" s="9" t="str" cm="1">
        <f t="array" ref="G5088">IF(LEN(F5088)=4,"1-"&amp;LEFT(F5088,2)&amp;"-"&amp;RIGHT(F5088,2),IF(AND(F5088="",B5088&lt;&gt;""),FindJISCoordinate(B5088),"No Code"))</f>
        <v>1-39-51</v>
      </c>
      <c r="H5088" s="3">
        <f t="shared" si="401"/>
        <v>25490</v>
      </c>
      <c r="I5088" s="3" t="str">
        <f t="shared" si="403"/>
        <v>U+6392</v>
      </c>
      <c r="J5088" s="3" t="str">
        <f t="shared" si="404"/>
        <v>排</v>
      </c>
      <c r="K5088" s="3" t="b">
        <f t="shared" si="402"/>
        <v>1</v>
      </c>
    </row>
    <row r="5089" spans="2:11" x14ac:dyDescent="0.4">
      <c r="B5089" s="2" t="str" cm="1">
        <f t="array" ref="B5089">IFERROR(INDEX(JIS一覧!$A$1:$CQ$95, VALUE(LEFT(F5089, 2))+1, VALUE(RIGHT(F5089, 2))+1),"")</f>
        <v>敗</v>
      </c>
      <c r="E5089" s="1">
        <f t="shared" si="400"/>
        <v>502</v>
      </c>
      <c r="F5089" s="7">
        <v>3952</v>
      </c>
      <c r="G5089" s="9" t="str" cm="1">
        <f t="array" ref="G5089">IF(LEN(F5089)=4,"1-"&amp;LEFT(F5089,2)&amp;"-"&amp;RIGHT(F5089,2),IF(AND(F5089="",B5089&lt;&gt;""),FindJISCoordinate(B5089),"No Code"))</f>
        <v>1-39-52</v>
      </c>
      <c r="H5089" s="3">
        <f t="shared" si="401"/>
        <v>25943</v>
      </c>
      <c r="I5089" s="3" t="str">
        <f t="shared" si="403"/>
        <v>U+6557</v>
      </c>
      <c r="J5089" s="3" t="str">
        <f t="shared" si="404"/>
        <v>敗</v>
      </c>
      <c r="K5089" s="3" t="b">
        <f t="shared" si="402"/>
        <v>1</v>
      </c>
    </row>
    <row r="5090" spans="2:11" x14ac:dyDescent="0.4">
      <c r="B5090" s="2" t="str" cm="1">
        <f t="array" ref="B5090">IFERROR(INDEX(JIS一覧!$A$1:$CQ$95, VALUE(LEFT(F5090, 2))+1, VALUE(RIGHT(F5090, 2))+1),"")</f>
        <v>廃</v>
      </c>
      <c r="E5090" s="1">
        <f t="shared" si="400"/>
        <v>502</v>
      </c>
      <c r="F5090" s="7">
        <v>3949</v>
      </c>
      <c r="G5090" s="9" t="str" cm="1">
        <f t="array" ref="G5090">IF(LEN(F5090)=4,"1-"&amp;LEFT(F5090,2)&amp;"-"&amp;RIGHT(F5090,2),IF(AND(F5090="",B5090&lt;&gt;""),FindJISCoordinate(B5090),"No Code"))</f>
        <v>1-39-49</v>
      </c>
      <c r="H5090" s="3">
        <f t="shared" si="401"/>
        <v>24259</v>
      </c>
      <c r="I5090" s="3" t="str">
        <f t="shared" si="403"/>
        <v>U+5EC3</v>
      </c>
      <c r="J5090" s="3" t="str">
        <f t="shared" si="404"/>
        <v>廃</v>
      </c>
      <c r="K5090" s="3" t="b">
        <f t="shared" si="402"/>
        <v>1</v>
      </c>
    </row>
    <row r="5091" spans="2:11" x14ac:dyDescent="0.4">
      <c r="B5091" s="2" t="str" cm="1">
        <f t="array" ref="B5091">IFERROR(INDEX(JIS一覧!$A$1:$CQ$95, VALUE(LEFT(F5091, 2))+1, VALUE(RIGHT(F5091, 2))+1),"")</f>
        <v>廢</v>
      </c>
      <c r="C5091" t="s">
        <v>12310</v>
      </c>
      <c r="E5091" s="1">
        <f t="shared" si="400"/>
        <v>502</v>
      </c>
      <c r="F5091" s="7">
        <v>5506</v>
      </c>
      <c r="G5091" s="9" t="str" cm="1">
        <f t="array" ref="G5091">IF(LEN(F5091)=4,"1-"&amp;LEFT(F5091,2)&amp;"-"&amp;RIGHT(F5091,2),IF(AND(F5091="",B5091&lt;&gt;""),FindJISCoordinate(B5091),"No Code"))</f>
        <v>1-55-06</v>
      </c>
      <c r="H5091" s="3">
        <f t="shared" si="401"/>
        <v>24290</v>
      </c>
      <c r="I5091" s="3" t="str">
        <f t="shared" si="403"/>
        <v>U+5EE2</v>
      </c>
      <c r="J5091" s="3" t="str">
        <f t="shared" si="404"/>
        <v>廢</v>
      </c>
      <c r="K5091" s="3" t="b">
        <f t="shared" si="402"/>
        <v>1</v>
      </c>
    </row>
    <row r="5092" spans="2:11" x14ac:dyDescent="0.4">
      <c r="B5092" s="2" t="str" cm="1">
        <f t="array" ref="B5092">IFERROR(INDEX(JIS一覧!$A$1:$CQ$95, VALUE(LEFT(F5092, 2))+1, VALUE(RIGHT(F5092, 2))+1),"")</f>
        <v>湃</v>
      </c>
      <c r="E5092" s="1">
        <f t="shared" si="400"/>
        <v>502</v>
      </c>
      <c r="F5092" s="7">
        <v>6260</v>
      </c>
      <c r="G5092" s="9" t="str" cm="1">
        <f t="array" ref="G5092">IF(LEN(F5092)=4,"1-"&amp;LEFT(F5092,2)&amp;"-"&amp;RIGHT(F5092,2),IF(AND(F5092="",B5092&lt;&gt;""),FindJISCoordinate(B5092),"No Code"))</f>
        <v>1-62-60</v>
      </c>
      <c r="H5092" s="3">
        <f t="shared" si="401"/>
        <v>28227</v>
      </c>
      <c r="I5092" s="3" t="str">
        <f t="shared" si="403"/>
        <v>U+6E43</v>
      </c>
      <c r="J5092" s="3" t="str">
        <f t="shared" si="404"/>
        <v>湃</v>
      </c>
      <c r="K5092" s="3" t="b">
        <f t="shared" si="402"/>
        <v>1</v>
      </c>
    </row>
    <row r="5093" spans="2:11" x14ac:dyDescent="0.4">
      <c r="B5093" s="2" t="str" cm="1">
        <f t="array" ref="B5093">IFERROR(INDEX(JIS一覧!$A$1:$CQ$95, VALUE(LEFT(F5093, 2))+1, VALUE(RIGHT(F5093, 2))+1),"")</f>
        <v>牌</v>
      </c>
      <c r="E5093" s="1">
        <f t="shared" si="400"/>
        <v>502</v>
      </c>
      <c r="F5093" s="7">
        <v>3955</v>
      </c>
      <c r="G5093" s="9" t="str" cm="1">
        <f t="array" ref="G5093">IF(LEN(F5093)=4,"1-"&amp;LEFT(F5093,2)&amp;"-"&amp;RIGHT(F5093,2),IF(AND(F5093="",B5093&lt;&gt;""),FindJISCoordinate(B5093),"No Code"))</f>
        <v>1-39-55</v>
      </c>
      <c r="H5093" s="3">
        <f t="shared" si="401"/>
        <v>29260</v>
      </c>
      <c r="I5093" s="3" t="str">
        <f t="shared" si="403"/>
        <v>U+724C</v>
      </c>
      <c r="J5093" s="3" t="str">
        <f t="shared" si="404"/>
        <v>牌</v>
      </c>
      <c r="K5093" s="3" t="b">
        <f t="shared" si="402"/>
        <v>1</v>
      </c>
    </row>
    <row r="5094" spans="2:11" x14ac:dyDescent="0.4">
      <c r="B5094" s="2" t="str" cm="1">
        <f t="array" ref="B5094">IFERROR(INDEX(JIS一覧!$A$1:$CQ$95, VALUE(LEFT(F5094, 2))+1, VALUE(RIGHT(F5094, 2))+1),"")</f>
        <v/>
      </c>
      <c r="C5094" t="s">
        <v>12311</v>
      </c>
      <c r="E5094" s="1">
        <f t="shared" si="400"/>
        <v>502</v>
      </c>
      <c r="G5094" s="9" t="str" cm="1">
        <f t="array" ref="G5094">IF(LEN(F5094)=4,"1-"&amp;LEFT(F5094,2)&amp;"-"&amp;RIGHT(F5094,2),IF(AND(F5094="",B5094&lt;&gt;""),FindJISCoordinate(B5094),"No Code"))</f>
        <v>No Code</v>
      </c>
      <c r="H5094" s="3" t="str">
        <f t="shared" si="401"/>
        <v/>
      </c>
      <c r="I5094" s="3" t="str">
        <f t="shared" si="403"/>
        <v/>
      </c>
      <c r="J5094" s="3" t="str">
        <f t="shared" si="404"/>
        <v/>
      </c>
      <c r="K5094" s="3" t="b">
        <f t="shared" si="402"/>
        <v>1</v>
      </c>
    </row>
    <row r="5095" spans="2:11" x14ac:dyDescent="0.4">
      <c r="B5095" s="2" t="str" cm="1">
        <f t="array" ref="B5095">IFERROR(INDEX(JIS一覧!$A$1:$CQ$95, VALUE(LEFT(F5095, 2))+1, VALUE(RIGHT(F5095, 2))+1),"")</f>
        <v>碚</v>
      </c>
      <c r="E5095" s="1">
        <f t="shared" si="400"/>
        <v>502</v>
      </c>
      <c r="F5095" s="7">
        <v>6680</v>
      </c>
      <c r="G5095" s="9" t="str" cm="1">
        <f t="array" ref="G5095">IF(LEN(F5095)=4,"1-"&amp;LEFT(F5095,2)&amp;"-"&amp;RIGHT(F5095,2),IF(AND(F5095="",B5095&lt;&gt;""),FindJISCoordinate(B5095),"No Code"))</f>
        <v>1-66-80</v>
      </c>
      <c r="H5095" s="3">
        <f t="shared" si="401"/>
        <v>30874</v>
      </c>
      <c r="I5095" s="3" t="str">
        <f t="shared" si="403"/>
        <v>U+789A</v>
      </c>
      <c r="J5095" s="3" t="str">
        <f t="shared" si="404"/>
        <v>碚</v>
      </c>
      <c r="K5095" s="3" t="b">
        <f t="shared" si="402"/>
        <v>1</v>
      </c>
    </row>
    <row r="5096" spans="2:11" x14ac:dyDescent="0.4">
      <c r="B5096" s="2" t="str" cm="1">
        <f t="array" ref="B5096">IFERROR(INDEX(JIS一覧!$A$1:$CQ$95, VALUE(LEFT(F5096, 2))+1, VALUE(RIGHT(F5096, 2))+1),"")</f>
        <v>稗</v>
      </c>
      <c r="E5096" s="1">
        <f t="shared" si="400"/>
        <v>502</v>
      </c>
      <c r="F5096" s="7">
        <v>4103</v>
      </c>
      <c r="G5096" s="9" t="str" cm="1">
        <f t="array" ref="G5096">IF(LEN(F5096)=4,"1-"&amp;LEFT(F5096,2)&amp;"-"&amp;RIGHT(F5096,2),IF(AND(F5096="",B5096&lt;&gt;""),FindJISCoordinate(B5096),"No Code"))</f>
        <v>1-41-03</v>
      </c>
      <c r="H5096" s="3">
        <f t="shared" si="401"/>
        <v>31255</v>
      </c>
      <c r="I5096" s="3" t="str">
        <f t="shared" si="403"/>
        <v>U+7A17</v>
      </c>
      <c r="J5096" s="3" t="str">
        <f t="shared" si="404"/>
        <v>稗</v>
      </c>
      <c r="K5096" s="3" t="b">
        <f t="shared" si="402"/>
        <v>1</v>
      </c>
    </row>
    <row r="5097" spans="2:11" x14ac:dyDescent="0.4">
      <c r="B5097" s="2" t="str" cm="1">
        <f t="array" ref="B5097">IFERROR(INDEX(JIS一覧!$A$1:$CQ$95, VALUE(LEFT(F5097, 2))+1, VALUE(RIGHT(F5097, 2))+1),"")</f>
        <v/>
      </c>
      <c r="C5097" t="s">
        <v>12312</v>
      </c>
      <c r="E5097" s="1">
        <f t="shared" si="400"/>
        <v>502</v>
      </c>
      <c r="G5097" s="9" t="str" cm="1">
        <f t="array" ref="G5097">IF(LEN(F5097)=4,"1-"&amp;LEFT(F5097,2)&amp;"-"&amp;RIGHT(F5097,2),IF(AND(F5097="",B5097&lt;&gt;""),FindJISCoordinate(B5097),"No Code"))</f>
        <v>No Code</v>
      </c>
      <c r="H5097" s="3" t="str">
        <f t="shared" si="401"/>
        <v/>
      </c>
      <c r="I5097" s="3" t="str">
        <f t="shared" si="403"/>
        <v/>
      </c>
      <c r="J5097" s="3" t="str">
        <f t="shared" si="404"/>
        <v/>
      </c>
      <c r="K5097" s="3" t="b">
        <f t="shared" si="402"/>
        <v>1</v>
      </c>
    </row>
    <row r="5098" spans="2:11" x14ac:dyDescent="0.4">
      <c r="B5098" s="2" t="str" cm="1">
        <f t="array" ref="B5098">IFERROR(INDEX(JIS一覧!$A$1:$CQ$95, VALUE(LEFT(F5098, 2))+1, VALUE(RIGHT(F5098, 2))+1),"")</f>
        <v>裴</v>
      </c>
      <c r="E5098" s="1">
        <f t="shared" si="400"/>
        <v>502</v>
      </c>
      <c r="F5098" s="7">
        <v>7474</v>
      </c>
      <c r="G5098" s="9" t="str" cm="1">
        <f t="array" ref="G5098">IF(LEN(F5098)=4,"1-"&amp;LEFT(F5098,2)&amp;"-"&amp;RIGHT(F5098,2),IF(AND(F5098="",B5098&lt;&gt;""),FindJISCoordinate(B5098),"No Code"))</f>
        <v>1-74-74</v>
      </c>
      <c r="H5098" s="3">
        <f t="shared" si="401"/>
        <v>35060</v>
      </c>
      <c r="I5098" s="3" t="str">
        <f t="shared" si="403"/>
        <v>U+88F4</v>
      </c>
      <c r="J5098" s="3" t="str">
        <f t="shared" si="404"/>
        <v>裴</v>
      </c>
      <c r="K5098" s="3" t="b">
        <f t="shared" si="402"/>
        <v>1</v>
      </c>
    </row>
    <row r="5099" spans="2:11" x14ac:dyDescent="0.4">
      <c r="B5099" s="2" t="str" cm="1">
        <f t="array" ref="B5099">IFERROR(INDEX(JIS一覧!$A$1:$CQ$95, VALUE(LEFT(F5099, 2))+1, VALUE(RIGHT(F5099, 2))+1),"")</f>
        <v>輩</v>
      </c>
      <c r="E5099" s="1">
        <f t="shared" si="400"/>
        <v>502</v>
      </c>
      <c r="F5099" s="7">
        <v>3958</v>
      </c>
      <c r="G5099" s="9" t="str" cm="1">
        <f t="array" ref="G5099">IF(LEN(F5099)=4,"1-"&amp;LEFT(F5099,2)&amp;"-"&amp;RIGHT(F5099,2),IF(AND(F5099="",B5099&lt;&gt;""),FindJISCoordinate(B5099),"No Code"))</f>
        <v>1-39-58</v>
      </c>
      <c r="H5099" s="3">
        <f t="shared" si="401"/>
        <v>36649</v>
      </c>
      <c r="I5099" s="3" t="str">
        <f t="shared" si="403"/>
        <v>U+8F29</v>
      </c>
      <c r="J5099" s="3" t="str">
        <f t="shared" si="404"/>
        <v>輩</v>
      </c>
      <c r="K5099" s="3" t="b">
        <f t="shared" si="402"/>
        <v>1</v>
      </c>
    </row>
    <row r="5100" spans="2:11" x14ac:dyDescent="0.4">
      <c r="B5100" s="2" t="str" cm="1">
        <f t="array" ref="B5100">IFERROR(INDEX(JIS一覧!$A$1:$CQ$95, VALUE(LEFT(F5100, 2))+1, VALUE(RIGHT(F5100, 2))+1),"")</f>
        <v>霈</v>
      </c>
      <c r="E5100" s="1">
        <f t="shared" si="400"/>
        <v>502</v>
      </c>
      <c r="F5100" s="7">
        <v>8030</v>
      </c>
      <c r="G5100" s="9" t="str" cm="1">
        <f t="array" ref="G5100">IF(LEN(F5100)=4,"1-"&amp;LEFT(F5100,2)&amp;"-"&amp;RIGHT(F5100,2),IF(AND(F5100="",B5100&lt;&gt;""),FindJISCoordinate(B5100),"No Code"))</f>
        <v>1-80-30</v>
      </c>
      <c r="H5100" s="3">
        <f t="shared" si="401"/>
        <v>38664</v>
      </c>
      <c r="I5100" s="3" t="str">
        <f t="shared" si="403"/>
        <v>U+9708</v>
      </c>
      <c r="J5100" s="3" t="str">
        <f t="shared" si="404"/>
        <v>霈</v>
      </c>
      <c r="K5100" s="3" t="b">
        <f t="shared" si="402"/>
        <v>1</v>
      </c>
    </row>
    <row r="5101" spans="2:11" x14ac:dyDescent="0.4">
      <c r="B5101" s="2" t="str" cm="1">
        <f t="array" ref="B5101">IFERROR(INDEX(JIS一覧!$A$1:$CQ$95, VALUE(LEFT(F5101, 2))+1, VALUE(RIGHT(F5101, 2))+1),"")</f>
        <v>憊</v>
      </c>
      <c r="E5101" s="1">
        <f t="shared" si="400"/>
        <v>502</v>
      </c>
      <c r="F5101" s="7">
        <v>5664</v>
      </c>
      <c r="G5101" s="9" t="str" cm="1">
        <f t="array" ref="G5101">IF(LEN(F5101)=4,"1-"&amp;LEFT(F5101,2)&amp;"-"&amp;RIGHT(F5101,2),IF(AND(F5101="",B5101&lt;&gt;""),FindJISCoordinate(B5101),"No Code"))</f>
        <v>1-56-64</v>
      </c>
      <c r="H5101" s="3">
        <f t="shared" si="401"/>
        <v>24970</v>
      </c>
      <c r="I5101" s="3" t="str">
        <f t="shared" si="403"/>
        <v>U+618A</v>
      </c>
      <c r="J5101" s="3" t="str">
        <f t="shared" si="404"/>
        <v>憊</v>
      </c>
      <c r="K5101" s="3" t="b">
        <f t="shared" si="402"/>
        <v>1</v>
      </c>
    </row>
    <row r="5102" spans="2:11" x14ac:dyDescent="0.4">
      <c r="B5102" s="2" t="str" cm="1">
        <f t="array" ref="B5102">IFERROR(INDEX(JIS一覧!$A$1:$CQ$95, VALUE(LEFT(F5102, 2))+1, VALUE(RIGHT(F5102, 2))+1),"")</f>
        <v>癈</v>
      </c>
      <c r="E5102" s="1">
        <f t="shared" si="400"/>
        <v>502</v>
      </c>
      <c r="F5102" s="7">
        <v>6583</v>
      </c>
      <c r="G5102" s="9" t="str" cm="1">
        <f t="array" ref="G5102">IF(LEN(F5102)=4,"1-"&amp;LEFT(F5102,2)&amp;"-"&amp;RIGHT(F5102,2),IF(AND(F5102="",B5102&lt;&gt;""),FindJISCoordinate(B5102),"No Code"))</f>
        <v>1-65-83</v>
      </c>
      <c r="H5102" s="3">
        <f t="shared" si="401"/>
        <v>30280</v>
      </c>
      <c r="I5102" s="3" t="str">
        <f t="shared" si="403"/>
        <v>U+7648</v>
      </c>
      <c r="J5102" s="3" t="str">
        <f t="shared" si="404"/>
        <v>癈</v>
      </c>
      <c r="K5102" s="3" t="b">
        <f t="shared" si="402"/>
        <v>1</v>
      </c>
    </row>
    <row r="5103" spans="2:11" x14ac:dyDescent="0.4">
      <c r="B5103" s="2" t="str" cm="1">
        <f t="array" ref="B5103">IFERROR(INDEX(JIS一覧!$A$1:$CQ$95, VALUE(LEFT(F5103, 2))+1, VALUE(RIGHT(F5103, 2))+1),"")</f>
        <v>擺</v>
      </c>
      <c r="E5103" s="1">
        <f t="shared" si="400"/>
        <v>502</v>
      </c>
      <c r="F5103" s="7">
        <v>5820</v>
      </c>
      <c r="G5103" s="9" t="str" cm="1">
        <f t="array" ref="G5103">IF(LEN(F5103)=4,"1-"&amp;LEFT(F5103,2)&amp;"-"&amp;RIGHT(F5103,2),IF(AND(F5103="",B5103&lt;&gt;""),FindJISCoordinate(B5103),"No Code"))</f>
        <v>1-58-20</v>
      </c>
      <c r="H5103" s="3">
        <f t="shared" si="401"/>
        <v>25850</v>
      </c>
      <c r="I5103" s="3" t="str">
        <f t="shared" si="403"/>
        <v>U+64FA</v>
      </c>
      <c r="J5103" s="3" t="str">
        <f t="shared" si="404"/>
        <v>擺</v>
      </c>
      <c r="K5103" s="3" t="b">
        <f t="shared" si="402"/>
        <v>1</v>
      </c>
    </row>
    <row r="5104" spans="2:11" x14ac:dyDescent="0.4">
      <c r="B5104" s="2" t="str" cm="1">
        <f t="array" ref="B5104">IFERROR(INDEX(JIS一覧!$A$1:$CQ$95, VALUE(LEFT(F5104, 2))+1, VALUE(RIGHT(F5104, 2))+1),"")</f>
        <v>売</v>
      </c>
      <c r="E5104" s="1">
        <f t="shared" si="400"/>
        <v>502</v>
      </c>
      <c r="F5104" s="7">
        <v>3968</v>
      </c>
      <c r="G5104" s="9" t="str" cm="1">
        <f t="array" ref="G5104">IF(LEN(F5104)=4,"1-"&amp;LEFT(F5104,2)&amp;"-"&amp;RIGHT(F5104,2),IF(AND(F5104="",B5104&lt;&gt;""),FindJISCoordinate(B5104),"No Code"))</f>
        <v>1-39-68</v>
      </c>
      <c r="H5104" s="3">
        <f t="shared" si="401"/>
        <v>22770</v>
      </c>
      <c r="I5104" s="3" t="str">
        <f t="shared" si="403"/>
        <v>U+58F2</v>
      </c>
      <c r="J5104" s="3" t="str">
        <f t="shared" si="404"/>
        <v>売</v>
      </c>
      <c r="K5104" s="3" t="b">
        <f t="shared" si="402"/>
        <v>1</v>
      </c>
    </row>
    <row r="5105" spans="2:11" x14ac:dyDescent="0.4">
      <c r="B5105" s="2" t="str" cm="1">
        <f t="array" ref="B5105">IFERROR(INDEX(JIS一覧!$A$1:$CQ$95, VALUE(LEFT(F5105, 2))+1, VALUE(RIGHT(F5105, 2))+1),"")</f>
        <v>賣</v>
      </c>
      <c r="C5105" t="s">
        <v>12313</v>
      </c>
      <c r="E5105" s="1">
        <f t="shared" si="400"/>
        <v>502</v>
      </c>
      <c r="F5105" s="7">
        <v>7646</v>
      </c>
      <c r="G5105" s="9" t="str" cm="1">
        <f t="array" ref="G5105">IF(LEN(F5105)=4,"1-"&amp;LEFT(F5105,2)&amp;"-"&amp;RIGHT(F5105,2),IF(AND(F5105="",B5105&lt;&gt;""),FindJISCoordinate(B5105),"No Code"))</f>
        <v>1-76-46</v>
      </c>
      <c r="H5105" s="3">
        <f t="shared" si="401"/>
        <v>36067</v>
      </c>
      <c r="I5105" s="3" t="str">
        <f t="shared" si="403"/>
        <v>U+8CE3</v>
      </c>
      <c r="J5105" s="3" t="str">
        <f t="shared" si="404"/>
        <v>賣</v>
      </c>
      <c r="K5105" s="3" t="b">
        <f t="shared" si="402"/>
        <v>1</v>
      </c>
    </row>
    <row r="5106" spans="2:11" x14ac:dyDescent="0.4">
      <c r="B5106" s="2" t="str" cm="1">
        <f t="array" ref="B5106">IFERROR(INDEX(JIS一覧!$A$1:$CQ$95, VALUE(LEFT(F5106, 2))+1, VALUE(RIGHT(F5106, 2))+1),"")</f>
        <v>玫</v>
      </c>
      <c r="E5106" s="1">
        <f t="shared" si="400"/>
        <v>502</v>
      </c>
      <c r="F5106" s="7">
        <v>8788</v>
      </c>
      <c r="G5106" s="9" t="str" cm="1">
        <f t="array" ref="G5106">IF(LEN(F5106)=4,"1-"&amp;LEFT(F5106,2)&amp;"-"&amp;RIGHT(F5106,2),IF(AND(F5106="",B5106&lt;&gt;""),FindJISCoordinate(B5106),"No Code"))</f>
        <v>1-87-88</v>
      </c>
      <c r="H5106" s="3">
        <f t="shared" si="401"/>
        <v>29611</v>
      </c>
      <c r="I5106" s="3" t="str">
        <f t="shared" si="403"/>
        <v>U+73AB</v>
      </c>
      <c r="J5106" s="3" t="str">
        <f t="shared" si="404"/>
        <v>玫</v>
      </c>
      <c r="K5106" s="3" t="b">
        <f t="shared" si="402"/>
        <v>1</v>
      </c>
    </row>
    <row r="5107" spans="2:11" x14ac:dyDescent="0.4">
      <c r="B5107" s="2" t="str" cm="1">
        <f t="array" ref="B5107">IFERROR(INDEX(JIS一覧!$A$1:$CQ$95, VALUE(LEFT(F5107, 2))+1, VALUE(RIGHT(F5107, 2))+1),"")</f>
        <v>苺</v>
      </c>
      <c r="E5107" s="1">
        <f t="shared" si="400"/>
        <v>502</v>
      </c>
      <c r="F5107" s="7">
        <v>7185</v>
      </c>
      <c r="G5107" s="9" t="str" cm="1">
        <f t="array" ref="G5107">IF(LEN(F5107)=4,"1-"&amp;LEFT(F5107,2)&amp;"-"&amp;RIGHT(F5107,2),IF(AND(F5107="",B5107&lt;&gt;""),FindJISCoordinate(B5107),"No Code"))</f>
        <v>1-71-85</v>
      </c>
      <c r="H5107" s="3">
        <f t="shared" si="401"/>
        <v>33530</v>
      </c>
      <c r="I5107" s="3" t="str">
        <f t="shared" si="403"/>
        <v>U+82FA</v>
      </c>
      <c r="J5107" s="3" t="str">
        <f t="shared" si="404"/>
        <v>苺</v>
      </c>
      <c r="K5107" s="3" t="b">
        <f t="shared" si="402"/>
        <v>1</v>
      </c>
    </row>
    <row r="5108" spans="2:11" x14ac:dyDescent="0.4">
      <c r="B5108" s="2" t="str" cm="1">
        <f t="array" ref="B5108">IFERROR(INDEX(JIS一覧!$A$1:$CQ$95, VALUE(LEFT(F5108, 2))+1, VALUE(RIGHT(F5108, 2))+1),"")</f>
        <v>莓</v>
      </c>
      <c r="C5108" t="s">
        <v>12314</v>
      </c>
      <c r="E5108" s="1">
        <f t="shared" si="400"/>
        <v>502</v>
      </c>
      <c r="F5108" s="7">
        <v>7186</v>
      </c>
      <c r="G5108" s="9" t="str" cm="1">
        <f t="array" ref="G5108">IF(LEN(F5108)=4,"1-"&amp;LEFT(F5108,2)&amp;"-"&amp;RIGHT(F5108,2),IF(AND(F5108="",B5108&lt;&gt;""),FindJISCoordinate(B5108),"No Code"))</f>
        <v>1-71-86</v>
      </c>
      <c r="H5108" s="3">
        <f t="shared" si="401"/>
        <v>33683</v>
      </c>
      <c r="I5108" s="3" t="str">
        <f t="shared" si="403"/>
        <v>U+8393</v>
      </c>
      <c r="J5108" s="3" t="str">
        <f t="shared" si="404"/>
        <v>莓</v>
      </c>
      <c r="K5108" s="3" t="b">
        <f t="shared" si="402"/>
        <v>1</v>
      </c>
    </row>
    <row r="5109" spans="2:11" x14ac:dyDescent="0.4">
      <c r="B5109" s="2" t="str" cm="1">
        <f t="array" ref="B5109">IFERROR(INDEX(JIS一覧!$A$1:$CQ$95, VALUE(LEFT(F5109, 2))+1, VALUE(RIGHT(F5109, 2))+1),"")</f>
        <v>倍</v>
      </c>
      <c r="E5109" s="1">
        <f t="shared" si="400"/>
        <v>502</v>
      </c>
      <c r="F5109" s="7">
        <v>3960</v>
      </c>
      <c r="G5109" s="9" t="str" cm="1">
        <f t="array" ref="G5109">IF(LEN(F5109)=4,"1-"&amp;LEFT(F5109,2)&amp;"-"&amp;RIGHT(F5109,2),IF(AND(F5109="",B5109&lt;&gt;""),FindJISCoordinate(B5109),"No Code"))</f>
        <v>1-39-60</v>
      </c>
      <c r="H5109" s="3">
        <f t="shared" si="401"/>
        <v>20493</v>
      </c>
      <c r="I5109" s="3" t="str">
        <f t="shared" si="403"/>
        <v>U+500D</v>
      </c>
      <c r="J5109" s="3" t="str">
        <f t="shared" si="404"/>
        <v>倍</v>
      </c>
      <c r="K5109" s="3" t="b">
        <f t="shared" si="402"/>
        <v>1</v>
      </c>
    </row>
    <row r="5110" spans="2:11" x14ac:dyDescent="0.4">
      <c r="B5110" s="2" t="str" cm="1">
        <f t="array" ref="B5110">IFERROR(INDEX(JIS一覧!$A$1:$CQ$95, VALUE(LEFT(F5110, 2))+1, VALUE(RIGHT(F5110, 2))+1),"")</f>
        <v>梅</v>
      </c>
      <c r="E5110" s="1">
        <f t="shared" si="400"/>
        <v>502</v>
      </c>
      <c r="F5110" s="7">
        <v>3963</v>
      </c>
      <c r="G5110" s="9" t="str" cm="1">
        <f t="array" ref="G5110">IF(LEN(F5110)=4,"1-"&amp;LEFT(F5110,2)&amp;"-"&amp;RIGHT(F5110,2),IF(AND(F5110="",B5110&lt;&gt;""),FindJISCoordinate(B5110),"No Code"))</f>
        <v>1-39-63</v>
      </c>
      <c r="H5110" s="3">
        <f t="shared" si="401"/>
        <v>26757</v>
      </c>
      <c r="I5110" s="3" t="str">
        <f t="shared" si="403"/>
        <v>U+6885</v>
      </c>
      <c r="J5110" s="3" t="str">
        <f t="shared" si="404"/>
        <v>梅</v>
      </c>
      <c r="K5110" s="3" t="b">
        <f t="shared" si="402"/>
        <v>1</v>
      </c>
    </row>
    <row r="5111" spans="2:11" x14ac:dyDescent="0.4">
      <c r="B5111" s="2" t="str" cm="1">
        <f t="array" ref="B5111">IFERROR(INDEX(JIS一覧!$A$1:$CQ$95, VALUE(LEFT(F5111, 2))+1, VALUE(RIGHT(F5111, 2))+1),"")</f>
        <v>梅</v>
      </c>
      <c r="E5111" s="1">
        <f t="shared" ref="E5111:E5174" si="405">IF(D5111="",E5110,D5111+ROUNDUP(E5110-D5111,-2))</f>
        <v>502</v>
      </c>
      <c r="F5111" s="7">
        <v>8569</v>
      </c>
      <c r="G5111" s="9" t="str" cm="1">
        <f t="array" ref="G5111">IF(LEN(F5111)=4,"1-"&amp;LEFT(F5111,2)&amp;"-"&amp;RIGHT(F5111,2),IF(AND(F5111="",B5111&lt;&gt;""),FindJISCoordinate(B5111),"No Code"))</f>
        <v>1-85-69</v>
      </c>
      <c r="H5111" s="3">
        <f t="shared" si="401"/>
        <v>64068</v>
      </c>
      <c r="I5111" s="3" t="str">
        <f t="shared" si="403"/>
        <v>U+FA44</v>
      </c>
      <c r="J5111" s="3" t="str">
        <f t="shared" si="404"/>
        <v>梅</v>
      </c>
      <c r="K5111" s="3" t="b">
        <f t="shared" si="402"/>
        <v>1</v>
      </c>
    </row>
    <row r="5112" spans="2:11" x14ac:dyDescent="0.4">
      <c r="B5112" s="2" t="str" cm="1">
        <f t="array" ref="B5112">IFERROR(INDEX(JIS一覧!$A$1:$CQ$95, VALUE(LEFT(F5112, 2))+1, VALUE(RIGHT(F5112, 2))+1),"")</f>
        <v>狽</v>
      </c>
      <c r="E5112" s="1">
        <f t="shared" si="405"/>
        <v>502</v>
      </c>
      <c r="F5112" s="7">
        <v>3966</v>
      </c>
      <c r="G5112" s="9" t="str" cm="1">
        <f t="array" ref="G5112">IF(LEN(F5112)=4,"1-"&amp;LEFT(F5112,2)&amp;"-"&amp;RIGHT(F5112,2),IF(AND(F5112="",B5112&lt;&gt;""),FindJISCoordinate(B5112),"No Code"))</f>
        <v>1-39-66</v>
      </c>
      <c r="H5112" s="3">
        <f t="shared" si="401"/>
        <v>29437</v>
      </c>
      <c r="I5112" s="3" t="str">
        <f t="shared" si="403"/>
        <v>U+72FD</v>
      </c>
      <c r="J5112" s="3" t="str">
        <f t="shared" si="404"/>
        <v>狽</v>
      </c>
      <c r="K5112" s="3" t="b">
        <f t="shared" si="402"/>
        <v>1</v>
      </c>
    </row>
    <row r="5113" spans="2:11" x14ac:dyDescent="0.4">
      <c r="B5113" s="2" t="str" cm="1">
        <f t="array" ref="B5113">IFERROR(INDEX(JIS一覧!$A$1:$CQ$95, VALUE(LEFT(F5113, 2))+1, VALUE(RIGHT(F5113, 2))+1),"")</f>
        <v>培</v>
      </c>
      <c r="E5113" s="1">
        <f t="shared" si="405"/>
        <v>502</v>
      </c>
      <c r="F5113" s="7">
        <v>3961</v>
      </c>
      <c r="G5113" s="9" t="str" cm="1">
        <f t="array" ref="G5113">IF(LEN(F5113)=4,"1-"&amp;LEFT(F5113,2)&amp;"-"&amp;RIGHT(F5113,2),IF(AND(F5113="",B5113&lt;&gt;""),FindJISCoordinate(B5113),"No Code"))</f>
        <v>1-39-61</v>
      </c>
      <c r="H5113" s="3">
        <f t="shared" si="401"/>
        <v>22521</v>
      </c>
      <c r="I5113" s="3" t="str">
        <f t="shared" si="403"/>
        <v>U+57F9</v>
      </c>
      <c r="J5113" s="3" t="str">
        <f t="shared" si="404"/>
        <v>培</v>
      </c>
      <c r="K5113" s="3" t="b">
        <f t="shared" si="402"/>
        <v>1</v>
      </c>
    </row>
    <row r="5114" spans="2:11" x14ac:dyDescent="0.4">
      <c r="B5114" s="2" t="str" cm="1">
        <f t="array" ref="B5114">IFERROR(INDEX(JIS一覧!$A$1:$CQ$95, VALUE(LEFT(F5114, 2))+1, VALUE(RIGHT(F5114, 2))+1),"")</f>
        <v>陪</v>
      </c>
      <c r="E5114" s="1">
        <f t="shared" si="405"/>
        <v>502</v>
      </c>
      <c r="F5114" s="7">
        <v>3970</v>
      </c>
      <c r="G5114" s="9" t="str" cm="1">
        <f t="array" ref="G5114">IF(LEN(F5114)=4,"1-"&amp;LEFT(F5114,2)&amp;"-"&amp;RIGHT(F5114,2),IF(AND(F5114="",B5114&lt;&gt;""),FindJISCoordinate(B5114),"No Code"))</f>
        <v>1-39-70</v>
      </c>
      <c r="H5114" s="3">
        <f t="shared" si="401"/>
        <v>38506</v>
      </c>
      <c r="I5114" s="3" t="str">
        <f t="shared" si="403"/>
        <v>U+966A</v>
      </c>
      <c r="J5114" s="3" t="str">
        <f t="shared" si="404"/>
        <v>陪</v>
      </c>
      <c r="K5114" s="3" t="b">
        <f t="shared" si="402"/>
        <v>1</v>
      </c>
    </row>
    <row r="5115" spans="2:11" x14ac:dyDescent="0.4">
      <c r="B5115" s="2" t="str" cm="1">
        <f t="array" ref="B5115">IFERROR(INDEX(JIS一覧!$A$1:$CQ$95, VALUE(LEFT(F5115, 2))+1, VALUE(RIGHT(F5115, 2))+1),"")</f>
        <v>媒</v>
      </c>
      <c r="E5115" s="1">
        <f t="shared" si="405"/>
        <v>502</v>
      </c>
      <c r="F5115" s="7">
        <v>3962</v>
      </c>
      <c r="G5115" s="9" t="str" cm="1">
        <f t="array" ref="G5115">IF(LEN(F5115)=4,"1-"&amp;LEFT(F5115,2)&amp;"-"&amp;RIGHT(F5115,2),IF(AND(F5115="",B5115&lt;&gt;""),FindJISCoordinate(B5115),"No Code"))</f>
        <v>1-39-62</v>
      </c>
      <c r="H5115" s="3">
        <f t="shared" si="401"/>
        <v>23186</v>
      </c>
      <c r="I5115" s="3" t="str">
        <f t="shared" si="403"/>
        <v>U+5A92</v>
      </c>
      <c r="J5115" s="3" t="str">
        <f t="shared" si="404"/>
        <v>媒</v>
      </c>
      <c r="K5115" s="3" t="b">
        <f t="shared" si="402"/>
        <v>1</v>
      </c>
    </row>
    <row r="5116" spans="2:11" x14ac:dyDescent="0.4">
      <c r="B5116" s="2" t="str" cm="1">
        <f t="array" ref="B5116">IFERROR(INDEX(JIS一覧!$A$1:$CQ$95, VALUE(LEFT(F5116, 2))+1, VALUE(RIGHT(F5116, 2))+1),"")</f>
        <v>買</v>
      </c>
      <c r="E5116" s="1">
        <f t="shared" si="405"/>
        <v>502</v>
      </c>
      <c r="F5116" s="7">
        <v>3967</v>
      </c>
      <c r="G5116" s="9" t="str" cm="1">
        <f t="array" ref="G5116">IF(LEN(F5116)=4,"1-"&amp;LEFT(F5116,2)&amp;"-"&amp;RIGHT(F5116,2),IF(AND(F5116="",B5116&lt;&gt;""),FindJISCoordinate(B5116),"No Code"))</f>
        <v>1-39-67</v>
      </c>
      <c r="H5116" s="3">
        <f t="shared" si="401"/>
        <v>36023</v>
      </c>
      <c r="I5116" s="3" t="str">
        <f t="shared" si="403"/>
        <v>U+8CB7</v>
      </c>
      <c r="J5116" s="3" t="str">
        <f t="shared" si="404"/>
        <v>買</v>
      </c>
      <c r="K5116" s="3" t="b">
        <f t="shared" si="402"/>
        <v>1</v>
      </c>
    </row>
    <row r="5117" spans="2:11" x14ac:dyDescent="0.4">
      <c r="B5117" s="2" t="str" cm="1">
        <f t="array" ref="B5117">IFERROR(INDEX(JIS一覧!$A$1:$CQ$95, VALUE(LEFT(F5117, 2))+1, VALUE(RIGHT(F5117, 2))+1),"")</f>
        <v>楳</v>
      </c>
      <c r="E5117" s="1">
        <f t="shared" si="405"/>
        <v>502</v>
      </c>
      <c r="F5117" s="7">
        <v>3964</v>
      </c>
      <c r="G5117" s="9" t="str" cm="1">
        <f t="array" ref="G5117">IF(LEN(F5117)=4,"1-"&amp;LEFT(F5117,2)&amp;"-"&amp;RIGHT(F5117,2),IF(AND(F5117="",B5117&lt;&gt;""),FindJISCoordinate(B5117),"No Code"))</f>
        <v>1-39-64</v>
      </c>
      <c r="H5117" s="3">
        <f t="shared" si="401"/>
        <v>26995</v>
      </c>
      <c r="I5117" s="3" t="str">
        <f t="shared" si="403"/>
        <v>U+6973</v>
      </c>
      <c r="J5117" s="3" t="str">
        <f t="shared" si="404"/>
        <v>楳</v>
      </c>
      <c r="K5117" s="3" t="b">
        <f t="shared" si="402"/>
        <v>1</v>
      </c>
    </row>
    <row r="5118" spans="2:11" x14ac:dyDescent="0.4">
      <c r="B5118" s="2" t="str" cm="1">
        <f t="array" ref="B5118">IFERROR(INDEX(JIS一覧!$A$1:$CQ$95, VALUE(LEFT(F5118, 2))+1, VALUE(RIGHT(F5118, 2))+1),"")</f>
        <v>煤</v>
      </c>
      <c r="E5118" s="1">
        <f t="shared" si="405"/>
        <v>502</v>
      </c>
      <c r="F5118" s="7">
        <v>3965</v>
      </c>
      <c r="G5118" s="9" t="str" cm="1">
        <f t="array" ref="G5118">IF(LEN(F5118)=4,"1-"&amp;LEFT(F5118,2)&amp;"-"&amp;RIGHT(F5118,2),IF(AND(F5118="",B5118&lt;&gt;""),FindJISCoordinate(B5118),"No Code"))</f>
        <v>1-39-65</v>
      </c>
      <c r="H5118" s="3">
        <f t="shared" si="401"/>
        <v>29028</v>
      </c>
      <c r="I5118" s="3" t="str">
        <f t="shared" si="403"/>
        <v>U+7164</v>
      </c>
      <c r="J5118" s="3" t="str">
        <f t="shared" si="404"/>
        <v>煤</v>
      </c>
      <c r="K5118" s="3" t="b">
        <f t="shared" si="402"/>
        <v>1</v>
      </c>
    </row>
    <row r="5119" spans="2:11" x14ac:dyDescent="0.4">
      <c r="B5119" s="2" t="str" cm="1">
        <f t="array" ref="B5119">IFERROR(INDEX(JIS一覧!$A$1:$CQ$95, VALUE(LEFT(F5119, 2))+1, VALUE(RIGHT(F5119, 2))+1),"")</f>
        <v>賠</v>
      </c>
      <c r="E5119" s="1">
        <f t="shared" si="405"/>
        <v>502</v>
      </c>
      <c r="F5119" s="7">
        <v>3969</v>
      </c>
      <c r="G5119" s="9" t="str" cm="1">
        <f t="array" ref="G5119">IF(LEN(F5119)=4,"1-"&amp;LEFT(F5119,2)&amp;"-"&amp;RIGHT(F5119,2),IF(AND(F5119="",B5119&lt;&gt;""),FindJISCoordinate(B5119),"No Code"))</f>
        <v>1-39-69</v>
      </c>
      <c r="H5119" s="3">
        <f t="shared" si="401"/>
        <v>36064</v>
      </c>
      <c r="I5119" s="3" t="str">
        <f t="shared" si="403"/>
        <v>U+8CE0</v>
      </c>
      <c r="J5119" s="3" t="str">
        <f t="shared" si="404"/>
        <v>賠</v>
      </c>
      <c r="K5119" s="3" t="b">
        <f t="shared" si="402"/>
        <v>1</v>
      </c>
    </row>
    <row r="5120" spans="2:11" x14ac:dyDescent="0.4">
      <c r="B5120" s="2" t="str" cm="1">
        <f t="array" ref="B5120">IFERROR(INDEX(JIS一覧!$A$1:$CQ$95, VALUE(LEFT(F5120, 2))+1, VALUE(RIGHT(F5120, 2))+1),"")</f>
        <v>霾</v>
      </c>
      <c r="E5120" s="1">
        <f t="shared" si="405"/>
        <v>502</v>
      </c>
      <c r="F5120" s="7">
        <v>8042</v>
      </c>
      <c r="G5120" s="9" t="str" cm="1">
        <f t="array" ref="G5120">IF(LEN(F5120)=4,"1-"&amp;LEFT(F5120,2)&amp;"-"&amp;RIGHT(F5120,2),IF(AND(F5120="",B5120&lt;&gt;""),FindJISCoordinate(B5120),"No Code"))</f>
        <v>1-80-42</v>
      </c>
      <c r="H5120" s="3">
        <f t="shared" si="401"/>
        <v>38718</v>
      </c>
      <c r="I5120" s="3" t="str">
        <f t="shared" si="403"/>
        <v>U+973E</v>
      </c>
      <c r="J5120" s="3" t="str">
        <f t="shared" si="404"/>
        <v>霾</v>
      </c>
      <c r="K5120" s="3" t="b">
        <f t="shared" si="402"/>
        <v>1</v>
      </c>
    </row>
    <row r="5121" spans="2:11" x14ac:dyDescent="0.4">
      <c r="B5121" s="2" t="str" cm="1">
        <f t="array" ref="B5121">IFERROR(INDEX(JIS一覧!$A$1:$CQ$95, VALUE(LEFT(F5121, 2))+1, VALUE(RIGHT(F5121, 2))+1),"")</f>
        <v>黴</v>
      </c>
      <c r="E5121" s="1">
        <f t="shared" si="405"/>
        <v>502</v>
      </c>
      <c r="F5121" s="7">
        <v>8364</v>
      </c>
      <c r="G5121" s="9" t="str" cm="1">
        <f t="array" ref="G5121">IF(LEN(F5121)=4,"1-"&amp;LEFT(F5121,2)&amp;"-"&amp;RIGHT(F5121,2),IF(AND(F5121="",B5121&lt;&gt;""),FindJISCoordinate(B5121),"No Code"))</f>
        <v>1-83-64</v>
      </c>
      <c r="H5121" s="3">
        <f t="shared" si="401"/>
        <v>40692</v>
      </c>
      <c r="I5121" s="3" t="str">
        <f t="shared" si="403"/>
        <v>U+9EF4</v>
      </c>
      <c r="J5121" s="3" t="str">
        <f t="shared" si="404"/>
        <v>黴</v>
      </c>
      <c r="K5121" s="3" t="b">
        <f t="shared" si="402"/>
        <v>1</v>
      </c>
    </row>
    <row r="5122" spans="2:11" x14ac:dyDescent="0.4">
      <c r="B5122" s="2" t="str" cm="1">
        <f t="array" ref="B5122">IFERROR(INDEX(JIS一覧!$A$1:$CQ$95, VALUE(LEFT(F5122, 2))+1, VALUE(RIGHT(F5122, 2))+1),"")</f>
        <v>白</v>
      </c>
      <c r="E5122" s="1">
        <f t="shared" si="405"/>
        <v>502</v>
      </c>
      <c r="F5122" s="7">
        <v>3982</v>
      </c>
      <c r="G5122" s="9" t="str" cm="1">
        <f t="array" ref="G5122">IF(LEN(F5122)=4,"1-"&amp;LEFT(F5122,2)&amp;"-"&amp;RIGHT(F5122,2),IF(AND(F5122="",B5122&lt;&gt;""),FindJISCoordinate(B5122),"No Code"))</f>
        <v>1-39-82</v>
      </c>
      <c r="H5122" s="3">
        <f t="shared" ref="H5122:H5185" si="406">IFERROR(_xlfn.UNICODE(B5122),"")</f>
        <v>30333</v>
      </c>
      <c r="I5122" s="3" t="str">
        <f t="shared" si="403"/>
        <v>U+767D</v>
      </c>
      <c r="J5122" s="3" t="str">
        <f t="shared" si="404"/>
        <v>白</v>
      </c>
      <c r="K5122" s="3" t="b">
        <f t="shared" ref="K5122:K5185" si="407">B5122=J5122</f>
        <v>1</v>
      </c>
    </row>
    <row r="5123" spans="2:11" x14ac:dyDescent="0.4">
      <c r="B5123" s="2" t="str" cm="1">
        <f t="array" ref="B5123">IFERROR(INDEX(JIS一覧!$A$1:$CQ$95, VALUE(LEFT(F5123, 2))+1, VALUE(RIGHT(F5123, 2))+1),"")</f>
        <v>伯</v>
      </c>
      <c r="E5123" s="1">
        <f t="shared" si="405"/>
        <v>502</v>
      </c>
      <c r="F5123" s="7">
        <v>3976</v>
      </c>
      <c r="G5123" s="9" t="str" cm="1">
        <f t="array" ref="G5123">IF(LEN(F5123)=4,"1-"&amp;LEFT(F5123,2)&amp;"-"&amp;RIGHT(F5123,2),IF(AND(F5123="",B5123&lt;&gt;""),FindJISCoordinate(B5123),"No Code"))</f>
        <v>1-39-76</v>
      </c>
      <c r="H5123" s="3">
        <f t="shared" si="406"/>
        <v>20271</v>
      </c>
      <c r="I5123" s="3" t="str">
        <f t="shared" si="403"/>
        <v>U+4F2F</v>
      </c>
      <c r="J5123" s="3" t="str">
        <f t="shared" si="404"/>
        <v>伯</v>
      </c>
      <c r="K5123" s="3" t="b">
        <f t="shared" si="407"/>
        <v>1</v>
      </c>
    </row>
    <row r="5124" spans="2:11" x14ac:dyDescent="0.4">
      <c r="B5124" s="2" t="str" cm="1">
        <f t="array" ref="B5124">IFERROR(INDEX(JIS一覧!$A$1:$CQ$95, VALUE(LEFT(F5124, 2))+1, VALUE(RIGHT(F5124, 2))+1),"")</f>
        <v>佰</v>
      </c>
      <c r="E5124" s="1">
        <f t="shared" si="405"/>
        <v>502</v>
      </c>
      <c r="F5124" s="7">
        <v>4849</v>
      </c>
      <c r="G5124" s="9" t="str" cm="1">
        <f t="array" ref="G5124">IF(LEN(F5124)=4,"1-"&amp;LEFT(F5124,2)&amp;"-"&amp;RIGHT(F5124,2),IF(AND(F5124="",B5124&lt;&gt;""),FindJISCoordinate(B5124),"No Code"))</f>
        <v>1-48-49</v>
      </c>
      <c r="H5124" s="3">
        <f t="shared" si="406"/>
        <v>20336</v>
      </c>
      <c r="I5124" s="3" t="str">
        <f t="shared" si="403"/>
        <v>U+4F70</v>
      </c>
      <c r="J5124" s="3" t="str">
        <f t="shared" si="404"/>
        <v>佰</v>
      </c>
      <c r="K5124" s="3" t="b">
        <f t="shared" si="407"/>
        <v>1</v>
      </c>
    </row>
    <row r="5125" spans="2:11" x14ac:dyDescent="0.4">
      <c r="B5125" s="2" t="str" cm="1">
        <f t="array" ref="B5125">IFERROR(INDEX(JIS一覧!$A$1:$CQ$95, VALUE(LEFT(F5125, 2))+1, VALUE(RIGHT(F5125, 2))+1),"")</f>
        <v>帛</v>
      </c>
      <c r="E5125" s="1">
        <f t="shared" si="405"/>
        <v>502</v>
      </c>
      <c r="F5125" s="7">
        <v>5471</v>
      </c>
      <c r="G5125" s="9" t="str" cm="1">
        <f t="array" ref="G5125">IF(LEN(F5125)=4,"1-"&amp;LEFT(F5125,2)&amp;"-"&amp;RIGHT(F5125,2),IF(AND(F5125="",B5125&lt;&gt;""),FindJISCoordinate(B5125),"No Code"))</f>
        <v>1-54-71</v>
      </c>
      <c r="H5125" s="3">
        <f t="shared" si="406"/>
        <v>24091</v>
      </c>
      <c r="I5125" s="3" t="str">
        <f t="shared" si="403"/>
        <v>U+5E1B</v>
      </c>
      <c r="J5125" s="3" t="str">
        <f t="shared" si="404"/>
        <v>帛</v>
      </c>
      <c r="K5125" s="3" t="b">
        <f t="shared" si="407"/>
        <v>1</v>
      </c>
    </row>
    <row r="5126" spans="2:11" x14ac:dyDescent="0.4">
      <c r="B5126" s="2" t="str" cm="1">
        <f t="array" ref="B5126">IFERROR(INDEX(JIS一覧!$A$1:$CQ$95, VALUE(LEFT(F5126, 2))+1, VALUE(RIGHT(F5126, 2))+1),"")</f>
        <v>拍</v>
      </c>
      <c r="E5126" s="1">
        <f t="shared" si="405"/>
        <v>502</v>
      </c>
      <c r="F5126" s="7">
        <v>3979</v>
      </c>
      <c r="G5126" s="9" t="str" cm="1">
        <f t="array" ref="G5126">IF(LEN(F5126)=4,"1-"&amp;LEFT(F5126,2)&amp;"-"&amp;RIGHT(F5126,2),IF(AND(F5126="",B5126&lt;&gt;""),FindJISCoordinate(B5126),"No Code"))</f>
        <v>1-39-79</v>
      </c>
      <c r="H5126" s="3">
        <f t="shared" si="406"/>
        <v>25293</v>
      </c>
      <c r="I5126" s="3" t="str">
        <f t="shared" si="403"/>
        <v>U+62CD</v>
      </c>
      <c r="J5126" s="3" t="str">
        <f t="shared" si="404"/>
        <v>拍</v>
      </c>
      <c r="K5126" s="3" t="b">
        <f t="shared" si="407"/>
        <v>1</v>
      </c>
    </row>
    <row r="5127" spans="2:11" x14ac:dyDescent="0.4">
      <c r="B5127" s="2" t="str" cm="1">
        <f t="array" ref="B5127">IFERROR(INDEX(JIS一覧!$A$1:$CQ$95, VALUE(LEFT(F5127, 2))+1, VALUE(RIGHT(F5127, 2))+1),"")</f>
        <v>泊</v>
      </c>
      <c r="E5127" s="1">
        <f t="shared" si="405"/>
        <v>502</v>
      </c>
      <c r="F5127" s="7">
        <v>3981</v>
      </c>
      <c r="G5127" s="9" t="str" cm="1">
        <f t="array" ref="G5127">IF(LEN(F5127)=4,"1-"&amp;LEFT(F5127,2)&amp;"-"&amp;RIGHT(F5127,2),IF(AND(F5127="",B5127&lt;&gt;""),FindJISCoordinate(B5127),"No Code"))</f>
        <v>1-39-81</v>
      </c>
      <c r="H5127" s="3">
        <f t="shared" si="406"/>
        <v>27850</v>
      </c>
      <c r="I5127" s="3" t="str">
        <f t="shared" si="403"/>
        <v>U+6CCA</v>
      </c>
      <c r="J5127" s="3" t="str">
        <f t="shared" si="404"/>
        <v>泊</v>
      </c>
      <c r="K5127" s="3" t="b">
        <f t="shared" si="407"/>
        <v>1</v>
      </c>
    </row>
    <row r="5128" spans="2:11" x14ac:dyDescent="0.4">
      <c r="B5128" s="2" t="str" cm="1">
        <f t="array" ref="B5128">IFERROR(INDEX(JIS一覧!$A$1:$CQ$95, VALUE(LEFT(F5128, 2))+1, VALUE(RIGHT(F5128, 2))+1),"")</f>
        <v>狛</v>
      </c>
      <c r="E5128" s="1">
        <f t="shared" si="405"/>
        <v>502</v>
      </c>
      <c r="F5128" s="7">
        <v>2593</v>
      </c>
      <c r="G5128" s="9" t="str" cm="1">
        <f t="array" ref="G5128">IF(LEN(F5128)=4,"1-"&amp;LEFT(F5128,2)&amp;"-"&amp;RIGHT(F5128,2),IF(AND(F5128="",B5128&lt;&gt;""),FindJISCoordinate(B5128),"No Code"))</f>
        <v>1-25-93</v>
      </c>
      <c r="H5128" s="3">
        <f t="shared" si="406"/>
        <v>29403</v>
      </c>
      <c r="I5128" s="3" t="str">
        <f t="shared" si="403"/>
        <v>U+72DB</v>
      </c>
      <c r="J5128" s="3" t="str">
        <f t="shared" si="404"/>
        <v>狛</v>
      </c>
      <c r="K5128" s="3" t="b">
        <f t="shared" si="407"/>
        <v>1</v>
      </c>
    </row>
    <row r="5129" spans="2:11" x14ac:dyDescent="0.4">
      <c r="B5129" s="2" t="str" cm="1">
        <f t="array" ref="B5129">IFERROR(INDEX(JIS一覧!$A$1:$CQ$95, VALUE(LEFT(F5129, 2))+1, VALUE(RIGHT(F5129, 2))+1),"")</f>
        <v>迫</v>
      </c>
      <c r="E5129" s="1">
        <f t="shared" si="405"/>
        <v>502</v>
      </c>
      <c r="F5129" s="7">
        <v>3987</v>
      </c>
      <c r="G5129" s="9" t="str" cm="1">
        <f t="array" ref="G5129">IF(LEN(F5129)=4,"1-"&amp;LEFT(F5129,2)&amp;"-"&amp;RIGHT(F5129,2),IF(AND(F5129="",B5129&lt;&gt;""),FindJISCoordinate(B5129),"No Code"))</f>
        <v>1-39-87</v>
      </c>
      <c r="H5129" s="3">
        <f t="shared" si="406"/>
        <v>36843</v>
      </c>
      <c r="I5129" s="3" t="str">
        <f t="shared" si="403"/>
        <v>U+8FEB</v>
      </c>
      <c r="J5129" s="3" t="str">
        <f t="shared" si="404"/>
        <v>迫</v>
      </c>
      <c r="K5129" s="3" t="b">
        <f t="shared" si="407"/>
        <v>1</v>
      </c>
    </row>
    <row r="5130" spans="2:11" x14ac:dyDescent="0.4">
      <c r="B5130" s="2" t="str" cm="1">
        <f t="array" ref="B5130">IFERROR(INDEX(JIS一覧!$A$1:$CQ$95, VALUE(LEFT(F5130, 2))+1, VALUE(RIGHT(F5130, 2))+1),"")</f>
        <v/>
      </c>
      <c r="C5130" t="s">
        <v>12315</v>
      </c>
      <c r="E5130" s="1">
        <f t="shared" si="405"/>
        <v>502</v>
      </c>
      <c r="G5130" s="9" t="str" cm="1">
        <f t="array" ref="G5130">IF(LEN(F5130)=4,"1-"&amp;LEFT(F5130,2)&amp;"-"&amp;RIGHT(F5130,2),IF(AND(F5130="",B5130&lt;&gt;""),FindJISCoordinate(B5130),"No Code"))</f>
        <v>No Code</v>
      </c>
      <c r="H5130" s="3" t="str">
        <f t="shared" si="406"/>
        <v/>
      </c>
      <c r="I5130" s="3" t="str">
        <f t="shared" si="403"/>
        <v/>
      </c>
      <c r="J5130" s="3" t="str">
        <f t="shared" si="404"/>
        <v/>
      </c>
      <c r="K5130" s="3" t="b">
        <f t="shared" si="407"/>
        <v>1</v>
      </c>
    </row>
    <row r="5131" spans="2:11" x14ac:dyDescent="0.4">
      <c r="B5131" s="2" t="str" cm="1">
        <f t="array" ref="B5131">IFERROR(INDEX(JIS一覧!$A$1:$CQ$95, VALUE(LEFT(F5131, 2))+1, VALUE(RIGHT(F5131, 2))+1),"")</f>
        <v>柏</v>
      </c>
      <c r="E5131" s="1">
        <f t="shared" si="405"/>
        <v>502</v>
      </c>
      <c r="F5131" s="7">
        <v>3980</v>
      </c>
      <c r="G5131" s="9" t="str" cm="1">
        <f t="array" ref="G5131">IF(LEN(F5131)=4,"1-"&amp;LEFT(F5131,2)&amp;"-"&amp;RIGHT(F5131,2),IF(AND(F5131="",B5131&lt;&gt;""),FindJISCoordinate(B5131),"No Code"))</f>
        <v>1-39-80</v>
      </c>
      <c r="H5131" s="3">
        <f t="shared" si="406"/>
        <v>26575</v>
      </c>
      <c r="I5131" s="3" t="str">
        <f t="shared" ref="I5131:I5194" si="408">IFERROR("U+"&amp;DEC2HEX(H5131),"")</f>
        <v>U+67CF</v>
      </c>
      <c r="J5131" s="3" t="str">
        <f t="shared" ref="J5131:J5194" si="409">IFERROR(_xlfn.UNICHAR(H5131),"")</f>
        <v>柏</v>
      </c>
      <c r="K5131" s="3" t="b">
        <f t="shared" si="407"/>
        <v>1</v>
      </c>
    </row>
    <row r="5132" spans="2:11" x14ac:dyDescent="0.4">
      <c r="B5132" s="2" t="str" cm="1">
        <f t="array" ref="B5132">IFERROR(INDEX(JIS一覧!$A$1:$CQ$95, VALUE(LEFT(F5132, 2))+1, VALUE(RIGHT(F5132, 2))+1),"")</f>
        <v>珀</v>
      </c>
      <c r="E5132" s="1">
        <f t="shared" si="405"/>
        <v>502</v>
      </c>
      <c r="F5132" s="7">
        <v>6465</v>
      </c>
      <c r="G5132" s="9" t="str" cm="1">
        <f t="array" ref="G5132">IF(LEN(F5132)=4,"1-"&amp;LEFT(F5132,2)&amp;"-"&amp;RIGHT(F5132,2),IF(AND(F5132="",B5132&lt;&gt;""),FindJISCoordinate(B5132),"No Code"))</f>
        <v>1-64-65</v>
      </c>
      <c r="H5132" s="3">
        <f t="shared" si="406"/>
        <v>29632</v>
      </c>
      <c r="I5132" s="3" t="str">
        <f t="shared" si="408"/>
        <v>U+73C0</v>
      </c>
      <c r="J5132" s="3" t="str">
        <f t="shared" si="409"/>
        <v>珀</v>
      </c>
      <c r="K5132" s="3" t="b">
        <f t="shared" si="407"/>
        <v>1</v>
      </c>
    </row>
    <row r="5133" spans="2:11" x14ac:dyDescent="0.4">
      <c r="B5133" s="2" t="str" cm="1">
        <f t="array" ref="B5133">IFERROR(INDEX(JIS一覧!$A$1:$CQ$95, VALUE(LEFT(F5133, 2))+1, VALUE(RIGHT(F5133, 2))+1),"")</f>
        <v>陌</v>
      </c>
      <c r="E5133" s="1">
        <f t="shared" si="405"/>
        <v>502</v>
      </c>
      <c r="F5133" s="7">
        <v>7989</v>
      </c>
      <c r="G5133" s="9" t="str" cm="1">
        <f t="array" ref="G5133">IF(LEN(F5133)=4,"1-"&amp;LEFT(F5133,2)&amp;"-"&amp;RIGHT(F5133,2),IF(AND(F5133="",B5133&lt;&gt;""),FindJISCoordinate(B5133),"No Code"))</f>
        <v>1-79-89</v>
      </c>
      <c r="H5133" s="3">
        <f t="shared" si="406"/>
        <v>38476</v>
      </c>
      <c r="I5133" s="3" t="str">
        <f t="shared" si="408"/>
        <v>U+964C</v>
      </c>
      <c r="J5133" s="3" t="str">
        <f t="shared" si="409"/>
        <v>陌</v>
      </c>
      <c r="K5133" s="3" t="b">
        <f t="shared" si="407"/>
        <v>1</v>
      </c>
    </row>
    <row r="5134" spans="2:11" x14ac:dyDescent="0.4">
      <c r="B5134" s="2" t="str" cm="1">
        <f t="array" ref="B5134">IFERROR(INDEX(JIS一覧!$A$1:$CQ$95, VALUE(LEFT(F5134, 2))+1, VALUE(RIGHT(F5134, 2))+1),"")</f>
        <v>剝</v>
      </c>
      <c r="E5134" s="1">
        <f t="shared" si="405"/>
        <v>502</v>
      </c>
      <c r="F5134" s="7">
        <v>1594</v>
      </c>
      <c r="G5134" s="9" t="str" cm="1">
        <f t="array" ref="G5134">IF(LEN(F5134)=4,"1-"&amp;LEFT(F5134,2)&amp;"-"&amp;RIGHT(F5134,2),IF(AND(F5134="",B5134&lt;&gt;""),FindJISCoordinate(B5134),"No Code"))</f>
        <v>1-15-94</v>
      </c>
      <c r="H5134" s="3">
        <f t="shared" si="406"/>
        <v>21085</v>
      </c>
      <c r="I5134" s="3" t="str">
        <f t="shared" si="408"/>
        <v>U+525D</v>
      </c>
      <c r="J5134" s="3" t="str">
        <f t="shared" si="409"/>
        <v>剝</v>
      </c>
      <c r="K5134" s="3" t="b">
        <f t="shared" si="407"/>
        <v>1</v>
      </c>
    </row>
    <row r="5135" spans="2:11" x14ac:dyDescent="0.4">
      <c r="B5135" s="2" t="str" cm="1">
        <f t="array" ref="B5135">IFERROR(INDEX(JIS一覧!$A$1:$CQ$95, VALUE(LEFT(F5135, 2))+1, VALUE(RIGHT(F5135, 2))+1),"")</f>
        <v>剥</v>
      </c>
      <c r="E5135" s="1">
        <f t="shared" si="405"/>
        <v>502</v>
      </c>
      <c r="F5135" s="7">
        <v>3977</v>
      </c>
      <c r="G5135" s="9" t="str" cm="1">
        <f t="array" ref="G5135">IF(LEN(F5135)=4,"1-"&amp;LEFT(F5135,2)&amp;"-"&amp;RIGHT(F5135,2),IF(AND(F5135="",B5135&lt;&gt;""),FindJISCoordinate(B5135),"No Code"))</f>
        <v>1-39-77</v>
      </c>
      <c r="H5135" s="3">
        <f t="shared" si="406"/>
        <v>21093</v>
      </c>
      <c r="I5135" s="3" t="str">
        <f t="shared" si="408"/>
        <v>U+5265</v>
      </c>
      <c r="J5135" s="3" t="str">
        <f t="shared" si="409"/>
        <v>剥</v>
      </c>
      <c r="K5135" s="3" t="b">
        <f t="shared" si="407"/>
        <v>1</v>
      </c>
    </row>
    <row r="5136" spans="2:11" x14ac:dyDescent="0.4">
      <c r="B5136" s="2" t="str" cm="1">
        <f t="array" ref="B5136">IFERROR(INDEX(JIS一覧!$A$1:$CQ$95, VALUE(LEFT(F5136, 2))+1, VALUE(RIGHT(F5136, 2))+1),"")</f>
        <v>粕</v>
      </c>
      <c r="E5136" s="1">
        <f t="shared" si="405"/>
        <v>502</v>
      </c>
      <c r="F5136" s="7">
        <v>3984</v>
      </c>
      <c r="G5136" s="9" t="str" cm="1">
        <f t="array" ref="G5136">IF(LEN(F5136)=4,"1-"&amp;LEFT(F5136,2)&amp;"-"&amp;RIGHT(F5136,2),IF(AND(F5136="",B5136&lt;&gt;""),FindJISCoordinate(B5136),"No Code"))</f>
        <v>1-39-84</v>
      </c>
      <c r="H5136" s="3">
        <f t="shared" si="406"/>
        <v>31893</v>
      </c>
      <c r="I5136" s="3" t="str">
        <f t="shared" si="408"/>
        <v>U+7C95</v>
      </c>
      <c r="J5136" s="3" t="str">
        <f t="shared" si="409"/>
        <v>粕</v>
      </c>
      <c r="K5136" s="3" t="b">
        <f t="shared" si="407"/>
        <v>1</v>
      </c>
    </row>
    <row r="5137" spans="2:11" x14ac:dyDescent="0.4">
      <c r="B5137" s="2" t="str" cm="1">
        <f t="array" ref="B5137">IFERROR(INDEX(JIS一覧!$A$1:$CQ$95, VALUE(LEFT(F5137, 2))+1, VALUE(RIGHT(F5137, 2))+1),"")</f>
        <v>舶</v>
      </c>
      <c r="E5137" s="1">
        <f t="shared" si="405"/>
        <v>502</v>
      </c>
      <c r="F5137" s="7">
        <v>3985</v>
      </c>
      <c r="G5137" s="9" t="str" cm="1">
        <f t="array" ref="G5137">IF(LEN(F5137)=4,"1-"&amp;LEFT(F5137,2)&amp;"-"&amp;RIGHT(F5137,2),IF(AND(F5137="",B5137&lt;&gt;""),FindJISCoordinate(B5137),"No Code"))</f>
        <v>1-39-85</v>
      </c>
      <c r="H5137" s="3">
        <f t="shared" si="406"/>
        <v>33334</v>
      </c>
      <c r="I5137" s="3" t="str">
        <f t="shared" si="408"/>
        <v>U+8236</v>
      </c>
      <c r="J5137" s="3" t="str">
        <f t="shared" si="409"/>
        <v>舶</v>
      </c>
      <c r="K5137" s="3" t="b">
        <f t="shared" si="407"/>
        <v>1</v>
      </c>
    </row>
    <row r="5138" spans="2:11" x14ac:dyDescent="0.4">
      <c r="B5138" s="2" t="str" cm="1">
        <f t="array" ref="B5138">IFERROR(INDEX(JIS一覧!$A$1:$CQ$95, VALUE(LEFT(F5138, 2))+1, VALUE(RIGHT(F5138, 2))+1),"")</f>
        <v>博</v>
      </c>
      <c r="E5138" s="1">
        <f t="shared" si="405"/>
        <v>502</v>
      </c>
      <c r="F5138" s="7">
        <v>3978</v>
      </c>
      <c r="G5138" s="9" t="str" cm="1">
        <f t="array" ref="G5138">IF(LEN(F5138)=4,"1-"&amp;LEFT(F5138,2)&amp;"-"&amp;RIGHT(F5138,2),IF(AND(F5138="",B5138&lt;&gt;""),FindJISCoordinate(B5138),"No Code"))</f>
        <v>1-39-78</v>
      </c>
      <c r="H5138" s="3">
        <f t="shared" si="406"/>
        <v>21338</v>
      </c>
      <c r="I5138" s="3" t="str">
        <f t="shared" si="408"/>
        <v>U+535A</v>
      </c>
      <c r="J5138" s="3" t="str">
        <f t="shared" si="409"/>
        <v>博</v>
      </c>
      <c r="K5138" s="3" t="b">
        <f t="shared" si="407"/>
        <v>1</v>
      </c>
    </row>
    <row r="5139" spans="2:11" x14ac:dyDescent="0.4">
      <c r="B5139" s="2" t="str" cm="1">
        <f t="array" ref="B5139">IFERROR(INDEX(JIS一覧!$A$1:$CQ$95, VALUE(LEFT(F5139, 2))+1, VALUE(RIGHT(F5139, 2))+1),"")</f>
        <v>搏</v>
      </c>
      <c r="E5139" s="1">
        <f t="shared" si="405"/>
        <v>502</v>
      </c>
      <c r="F5139" s="7">
        <v>5783</v>
      </c>
      <c r="G5139" s="9" t="str" cm="1">
        <f t="array" ref="G5139">IF(LEN(F5139)=4,"1-"&amp;LEFT(F5139,2)&amp;"-"&amp;RIGHT(F5139,2),IF(AND(F5139="",B5139&lt;&gt;""),FindJISCoordinate(B5139),"No Code"))</f>
        <v>1-57-83</v>
      </c>
      <c r="H5139" s="3">
        <f t="shared" si="406"/>
        <v>25615</v>
      </c>
      <c r="I5139" s="3" t="str">
        <f t="shared" si="408"/>
        <v>U+640F</v>
      </c>
      <c r="J5139" s="3" t="str">
        <f t="shared" si="409"/>
        <v>搏</v>
      </c>
      <c r="K5139" s="3" t="b">
        <f t="shared" si="407"/>
        <v>1</v>
      </c>
    </row>
    <row r="5140" spans="2:11" x14ac:dyDescent="0.4">
      <c r="B5140" s="2" t="str" cm="1">
        <f t="array" ref="B5140">IFERROR(INDEX(JIS一覧!$A$1:$CQ$95, VALUE(LEFT(F5140, 2))+1, VALUE(RIGHT(F5140, 2))+1),"")</f>
        <v>雹</v>
      </c>
      <c r="E5140" s="1">
        <f t="shared" si="405"/>
        <v>502</v>
      </c>
      <c r="F5140" s="7">
        <v>8027</v>
      </c>
      <c r="G5140" s="9" t="str" cm="1">
        <f t="array" ref="G5140">IF(LEN(F5140)=4,"1-"&amp;LEFT(F5140,2)&amp;"-"&amp;RIGHT(F5140,2),IF(AND(F5140="",B5140&lt;&gt;""),FindJISCoordinate(B5140),"No Code"))</f>
        <v>1-80-27</v>
      </c>
      <c r="H5140" s="3">
        <f t="shared" si="406"/>
        <v>38649</v>
      </c>
      <c r="I5140" s="3" t="str">
        <f t="shared" si="408"/>
        <v>U+96F9</v>
      </c>
      <c r="J5140" s="3" t="str">
        <f t="shared" si="409"/>
        <v>雹</v>
      </c>
      <c r="K5140" s="3" t="b">
        <f t="shared" si="407"/>
        <v>1</v>
      </c>
    </row>
    <row r="5141" spans="2:11" x14ac:dyDescent="0.4">
      <c r="B5141" s="2" t="str" cm="1">
        <f t="array" ref="B5141">IFERROR(INDEX(JIS一覧!$A$1:$CQ$95, VALUE(LEFT(F5141, 2))+1, VALUE(RIGHT(F5141, 2))+1),"")</f>
        <v>箔</v>
      </c>
      <c r="E5141" s="1">
        <f t="shared" si="405"/>
        <v>502</v>
      </c>
      <c r="F5141" s="7">
        <v>3983</v>
      </c>
      <c r="G5141" s="9" t="str" cm="1">
        <f t="array" ref="G5141">IF(LEN(F5141)=4,"1-"&amp;LEFT(F5141,2)&amp;"-"&amp;RIGHT(F5141,2),IF(AND(F5141="",B5141&lt;&gt;""),FindJISCoordinate(B5141),"No Code"))</f>
        <v>1-39-83</v>
      </c>
      <c r="H5141" s="3">
        <f t="shared" si="406"/>
        <v>31636</v>
      </c>
      <c r="I5141" s="3" t="str">
        <f t="shared" si="408"/>
        <v>U+7B94</v>
      </c>
      <c r="J5141" s="3" t="str">
        <f t="shared" si="409"/>
        <v>箔</v>
      </c>
      <c r="K5141" s="3" t="b">
        <f t="shared" si="407"/>
        <v>1</v>
      </c>
    </row>
    <row r="5142" spans="2:11" x14ac:dyDescent="0.4">
      <c r="B5142" s="2" t="str" cm="1">
        <f t="array" ref="B5142">IFERROR(INDEX(JIS一覧!$A$1:$CQ$95, VALUE(LEFT(F5142, 2))+1, VALUE(RIGHT(F5142, 2))+1),"")</f>
        <v>膊</v>
      </c>
      <c r="E5142" s="1">
        <f t="shared" si="405"/>
        <v>502</v>
      </c>
      <c r="F5142" s="7">
        <v>7114</v>
      </c>
      <c r="G5142" s="9" t="str" cm="1">
        <f t="array" ref="G5142">IF(LEN(F5142)=4,"1-"&amp;LEFT(F5142,2)&amp;"-"&amp;RIGHT(F5142,2),IF(AND(F5142="",B5142&lt;&gt;""),FindJISCoordinate(B5142),"No Code"))</f>
        <v>1-71-14</v>
      </c>
      <c r="H5142" s="3">
        <f t="shared" si="406"/>
        <v>33162</v>
      </c>
      <c r="I5142" s="3" t="str">
        <f t="shared" si="408"/>
        <v>U+818A</v>
      </c>
      <c r="J5142" s="3" t="str">
        <f t="shared" si="409"/>
        <v>膊</v>
      </c>
      <c r="K5142" s="3" t="b">
        <f t="shared" si="407"/>
        <v>1</v>
      </c>
    </row>
    <row r="5143" spans="2:11" x14ac:dyDescent="0.4">
      <c r="B5143" s="2" t="str" cm="1">
        <f t="array" ref="B5143">IFERROR(INDEX(JIS一覧!$A$1:$CQ$95, VALUE(LEFT(F5143, 2))+1, VALUE(RIGHT(F5143, 2))+1),"")</f>
        <v>魄</v>
      </c>
      <c r="E5143" s="1">
        <f t="shared" si="405"/>
        <v>502</v>
      </c>
      <c r="F5143" s="7">
        <v>8216</v>
      </c>
      <c r="G5143" s="9" t="str" cm="1">
        <f t="array" ref="G5143">IF(LEN(F5143)=4,"1-"&amp;LEFT(F5143,2)&amp;"-"&amp;RIGHT(F5143,2),IF(AND(F5143="",B5143&lt;&gt;""),FindJISCoordinate(B5143),"No Code"))</f>
        <v>1-82-16</v>
      </c>
      <c r="H5143" s="3">
        <f t="shared" si="406"/>
        <v>39748</v>
      </c>
      <c r="I5143" s="3" t="str">
        <f t="shared" si="408"/>
        <v>U+9B44</v>
      </c>
      <c r="J5143" s="3" t="str">
        <f t="shared" si="409"/>
        <v>魄</v>
      </c>
      <c r="K5143" s="3" t="b">
        <f t="shared" si="407"/>
        <v>1</v>
      </c>
    </row>
    <row r="5144" spans="2:11" x14ac:dyDescent="0.4">
      <c r="B5144" s="2" t="str" cm="1">
        <f t="array" ref="B5144">IFERROR(INDEX(JIS一覧!$A$1:$CQ$95, VALUE(LEFT(F5144, 2))+1, VALUE(RIGHT(F5144, 2))+1),"")</f>
        <v>璞</v>
      </c>
      <c r="E5144" s="1">
        <f t="shared" si="405"/>
        <v>502</v>
      </c>
      <c r="F5144" s="7">
        <v>6489</v>
      </c>
      <c r="G5144" s="9" t="str" cm="1">
        <f t="array" ref="G5144">IF(LEN(F5144)=4,"1-"&amp;LEFT(F5144,2)&amp;"-"&amp;RIGHT(F5144,2),IF(AND(F5144="",B5144&lt;&gt;""),FindJISCoordinate(B5144),"No Code"))</f>
        <v>1-64-89</v>
      </c>
      <c r="H5144" s="3">
        <f t="shared" si="406"/>
        <v>29854</v>
      </c>
      <c r="I5144" s="3" t="str">
        <f t="shared" si="408"/>
        <v>U+749E</v>
      </c>
      <c r="J5144" s="3" t="str">
        <f t="shared" si="409"/>
        <v>璞</v>
      </c>
      <c r="K5144" s="3" t="b">
        <f t="shared" si="407"/>
        <v>1</v>
      </c>
    </row>
    <row r="5145" spans="2:11" x14ac:dyDescent="0.4">
      <c r="B5145" s="2" t="str" cm="1">
        <f t="array" ref="B5145">IFERROR(INDEX(JIS一覧!$A$1:$CQ$95, VALUE(LEFT(F5145, 2))+1, VALUE(RIGHT(F5145, 2))+1),"")</f>
        <v>薄</v>
      </c>
      <c r="E5145" s="1">
        <f t="shared" si="405"/>
        <v>502</v>
      </c>
      <c r="F5145" s="7">
        <v>3986</v>
      </c>
      <c r="G5145" s="9" t="str" cm="1">
        <f t="array" ref="G5145">IF(LEN(F5145)=4,"1-"&amp;LEFT(F5145,2)&amp;"-"&amp;RIGHT(F5145,2),IF(AND(F5145="",B5145&lt;&gt;""),FindJISCoordinate(B5145),"No Code"))</f>
        <v>1-39-86</v>
      </c>
      <c r="H5145" s="3">
        <f t="shared" si="406"/>
        <v>34180</v>
      </c>
      <c r="I5145" s="3" t="str">
        <f t="shared" si="408"/>
        <v>U+8584</v>
      </c>
      <c r="J5145" s="3" t="str">
        <f t="shared" si="409"/>
        <v>薄</v>
      </c>
      <c r="K5145" s="3" t="b">
        <f t="shared" si="407"/>
        <v>1</v>
      </c>
    </row>
    <row r="5146" spans="2:11" x14ac:dyDescent="0.4">
      <c r="B5146" s="2" t="str" cm="1">
        <f t="array" ref="B5146">IFERROR(INDEX(JIS一覧!$A$1:$CQ$95, VALUE(LEFT(F5146, 2))+1, VALUE(RIGHT(F5146, 2))+1),"")</f>
        <v>駮</v>
      </c>
      <c r="E5146" s="1">
        <f t="shared" si="405"/>
        <v>502</v>
      </c>
      <c r="F5146" s="7">
        <v>8148</v>
      </c>
      <c r="G5146" s="9" t="str" cm="1">
        <f t="array" ref="G5146">IF(LEN(F5146)=4,"1-"&amp;LEFT(F5146,2)&amp;"-"&amp;RIGHT(F5146,2),IF(AND(F5146="",B5146&lt;&gt;""),FindJISCoordinate(B5146),"No Code"))</f>
        <v>1-81-48</v>
      </c>
      <c r="H5146" s="3">
        <f t="shared" si="406"/>
        <v>39406</v>
      </c>
      <c r="I5146" s="3" t="str">
        <f t="shared" si="408"/>
        <v>U+99EE</v>
      </c>
      <c r="J5146" s="3" t="str">
        <f t="shared" si="409"/>
        <v>駮</v>
      </c>
      <c r="K5146" s="3" t="b">
        <f t="shared" si="407"/>
        <v>1</v>
      </c>
    </row>
    <row r="5147" spans="2:11" x14ac:dyDescent="0.4">
      <c r="B5147" s="2" t="str" cm="1">
        <f t="array" ref="B5147">IFERROR(INDEX(JIS一覧!$A$1:$CQ$95, VALUE(LEFT(F5147, 2))+1, VALUE(RIGHT(F5147, 2))+1),"")</f>
        <v>擘</v>
      </c>
      <c r="E5147" s="1">
        <f t="shared" si="405"/>
        <v>502</v>
      </c>
      <c r="F5147" s="7">
        <v>5806</v>
      </c>
      <c r="G5147" s="9" t="str" cm="1">
        <f t="array" ref="G5147">IF(LEN(F5147)=4,"1-"&amp;LEFT(F5147,2)&amp;"-"&amp;RIGHT(F5147,2),IF(AND(F5147="",B5147&lt;&gt;""),FindJISCoordinate(B5147),"No Code"))</f>
        <v>1-58-06</v>
      </c>
      <c r="H5147" s="3">
        <f t="shared" si="406"/>
        <v>25816</v>
      </c>
      <c r="I5147" s="3" t="str">
        <f t="shared" si="408"/>
        <v>U+64D8</v>
      </c>
      <c r="J5147" s="3" t="str">
        <f t="shared" si="409"/>
        <v>擘</v>
      </c>
      <c r="K5147" s="3" t="b">
        <f t="shared" si="407"/>
        <v>1</v>
      </c>
    </row>
    <row r="5148" spans="2:11" x14ac:dyDescent="0.4">
      <c r="B5148" s="2" t="str" cm="1">
        <f t="array" ref="B5148">IFERROR(INDEX(JIS一覧!$A$1:$CQ$95, VALUE(LEFT(F5148, 2))+1, VALUE(RIGHT(F5148, 2))+1),"")</f>
        <v>檗</v>
      </c>
      <c r="E5148" s="1">
        <f t="shared" si="405"/>
        <v>502</v>
      </c>
      <c r="F5148" s="7">
        <v>6101</v>
      </c>
      <c r="G5148" s="9" t="str" cm="1">
        <f t="array" ref="G5148">IF(LEN(F5148)=4,"1-"&amp;LEFT(F5148,2)&amp;"-"&amp;RIGHT(F5148,2),IF(AND(F5148="",B5148&lt;&gt;""),FindJISCoordinate(B5148),"No Code"))</f>
        <v>1-61-01</v>
      </c>
      <c r="H5148" s="3">
        <f t="shared" si="406"/>
        <v>27287</v>
      </c>
      <c r="I5148" s="3" t="str">
        <f t="shared" si="408"/>
        <v>U+6A97</v>
      </c>
      <c r="J5148" s="3" t="str">
        <f t="shared" si="409"/>
        <v>檗</v>
      </c>
      <c r="K5148" s="3" t="b">
        <f t="shared" si="407"/>
        <v>1</v>
      </c>
    </row>
    <row r="5149" spans="2:11" x14ac:dyDescent="0.4">
      <c r="B5149" s="2" t="str" cm="1">
        <f t="array" ref="B5149">IFERROR(INDEX(JIS一覧!$A$1:$CQ$95, VALUE(LEFT(F5149, 2))+1, VALUE(RIGHT(F5149, 2))+1),"")</f>
        <v>蘗</v>
      </c>
      <c r="C5149" t="s">
        <v>12316</v>
      </c>
      <c r="E5149" s="1">
        <f t="shared" si="405"/>
        <v>502</v>
      </c>
      <c r="F5149" s="7">
        <v>6102</v>
      </c>
      <c r="G5149" s="9" t="str" cm="1">
        <f t="array" ref="G5149">IF(LEN(F5149)=4,"1-"&amp;LEFT(F5149,2)&amp;"-"&amp;RIGHT(F5149,2),IF(AND(F5149="",B5149&lt;&gt;""),FindJISCoordinate(B5149),"No Code"))</f>
        <v>1-61-02</v>
      </c>
      <c r="H5149" s="3">
        <f t="shared" si="406"/>
        <v>34327</v>
      </c>
      <c r="I5149" s="3" t="str">
        <f t="shared" si="408"/>
        <v>U+8617</v>
      </c>
      <c r="J5149" s="3" t="str">
        <f t="shared" si="409"/>
        <v>蘗</v>
      </c>
      <c r="K5149" s="3" t="b">
        <f t="shared" si="407"/>
        <v>1</v>
      </c>
    </row>
    <row r="5150" spans="2:11" x14ac:dyDescent="0.4">
      <c r="B5150" s="2" t="str" cm="1">
        <f t="array" ref="B5150">IFERROR(INDEX(JIS一覧!$A$1:$CQ$95, VALUE(LEFT(F5150, 2))+1, VALUE(RIGHT(F5150, 2))+1),"")</f>
        <v>麦</v>
      </c>
      <c r="E5150" s="1">
        <f t="shared" si="405"/>
        <v>502</v>
      </c>
      <c r="F5150" s="7">
        <v>3994</v>
      </c>
      <c r="G5150" s="9" t="str" cm="1">
        <f t="array" ref="G5150">IF(LEN(F5150)=4,"1-"&amp;LEFT(F5150,2)&amp;"-"&amp;RIGHT(F5150,2),IF(AND(F5150="",B5150&lt;&gt;""),FindJISCoordinate(B5150),"No Code"))</f>
        <v>1-39-94</v>
      </c>
      <c r="H5150" s="3">
        <f t="shared" si="406"/>
        <v>40614</v>
      </c>
      <c r="I5150" s="3" t="str">
        <f t="shared" si="408"/>
        <v>U+9EA6</v>
      </c>
      <c r="J5150" s="3" t="str">
        <f t="shared" si="409"/>
        <v>麦</v>
      </c>
      <c r="K5150" s="3" t="b">
        <f t="shared" si="407"/>
        <v>1</v>
      </c>
    </row>
    <row r="5151" spans="2:11" x14ac:dyDescent="0.4">
      <c r="B5151" s="2" t="str" cm="1">
        <f t="array" ref="B5151">IFERROR(INDEX(JIS一覧!$A$1:$CQ$95, VALUE(LEFT(F5151, 2))+1, VALUE(RIGHT(F5151, 2))+1),"")</f>
        <v>麥</v>
      </c>
      <c r="C5151" t="s">
        <v>12317</v>
      </c>
      <c r="E5151" s="1">
        <f t="shared" si="405"/>
        <v>502</v>
      </c>
      <c r="F5151" s="7">
        <v>8346</v>
      </c>
      <c r="G5151" s="9" t="str" cm="1">
        <f t="array" ref="G5151">IF(LEN(F5151)=4,"1-"&amp;LEFT(F5151,2)&amp;"-"&amp;RIGHT(F5151,2),IF(AND(F5151="",B5151&lt;&gt;""),FindJISCoordinate(B5151),"No Code"))</f>
        <v>1-83-46</v>
      </c>
      <c r="H5151" s="3">
        <f t="shared" si="406"/>
        <v>40613</v>
      </c>
      <c r="I5151" s="3" t="str">
        <f t="shared" si="408"/>
        <v>U+9EA5</v>
      </c>
      <c r="J5151" s="3" t="str">
        <f t="shared" si="409"/>
        <v>麥</v>
      </c>
      <c r="K5151" s="3" t="b">
        <f t="shared" si="407"/>
        <v>1</v>
      </c>
    </row>
    <row r="5152" spans="2:11" x14ac:dyDescent="0.4">
      <c r="B5152" s="2" t="str" cm="1">
        <f t="array" ref="B5152">IFERROR(INDEX(JIS一覧!$A$1:$CQ$95, VALUE(LEFT(F5152, 2))+1, VALUE(RIGHT(F5152, 2))+1),"")</f>
        <v>寞</v>
      </c>
      <c r="E5152" s="1">
        <f t="shared" si="405"/>
        <v>502</v>
      </c>
      <c r="F5152" s="7">
        <v>5375</v>
      </c>
      <c r="G5152" s="9" t="str" cm="1">
        <f t="array" ref="G5152">IF(LEN(F5152)=4,"1-"&amp;LEFT(F5152,2)&amp;"-"&amp;RIGHT(F5152,2),IF(AND(F5152="",B5152&lt;&gt;""),FindJISCoordinate(B5152),"No Code"))</f>
        <v>1-53-75</v>
      </c>
      <c r="H5152" s="3">
        <f t="shared" si="406"/>
        <v>23518</v>
      </c>
      <c r="I5152" s="3" t="str">
        <f t="shared" si="408"/>
        <v>U+5BDE</v>
      </c>
      <c r="J5152" s="3" t="str">
        <f t="shared" si="409"/>
        <v>寞</v>
      </c>
      <c r="K5152" s="3" t="b">
        <f t="shared" si="407"/>
        <v>1</v>
      </c>
    </row>
    <row r="5153" spans="2:11" x14ac:dyDescent="0.4">
      <c r="B5153" s="2" t="str" cm="1">
        <f t="array" ref="B5153">IFERROR(INDEX(JIS一覧!$A$1:$CQ$95, VALUE(LEFT(F5153, 2))+1, VALUE(RIGHT(F5153, 2))+1),"")</f>
        <v>漠</v>
      </c>
      <c r="E5153" s="1">
        <f t="shared" si="405"/>
        <v>502</v>
      </c>
      <c r="F5153" s="7">
        <v>3989</v>
      </c>
      <c r="G5153" s="9" t="str" cm="1">
        <f t="array" ref="G5153">IF(LEN(F5153)=4,"1-"&amp;LEFT(F5153,2)&amp;"-"&amp;RIGHT(F5153,2),IF(AND(F5153="",B5153&lt;&gt;""),FindJISCoordinate(B5153),"No Code"))</f>
        <v>1-39-89</v>
      </c>
      <c r="H5153" s="3">
        <f t="shared" si="406"/>
        <v>28448</v>
      </c>
      <c r="I5153" s="3" t="str">
        <f t="shared" si="408"/>
        <v>U+6F20</v>
      </c>
      <c r="J5153" s="3" t="str">
        <f t="shared" si="409"/>
        <v>漠</v>
      </c>
      <c r="K5153" s="3" t="b">
        <f t="shared" si="407"/>
        <v>1</v>
      </c>
    </row>
    <row r="5154" spans="2:11" x14ac:dyDescent="0.4">
      <c r="B5154" s="2" t="str" cm="1">
        <f t="array" ref="B5154">IFERROR(INDEX(JIS一覧!$A$1:$CQ$95, VALUE(LEFT(F5154, 2))+1, VALUE(RIGHT(F5154, 2))+1),"")</f>
        <v>獏</v>
      </c>
      <c r="E5154" s="1">
        <f t="shared" si="405"/>
        <v>502</v>
      </c>
      <c r="F5154" s="7">
        <v>6451</v>
      </c>
      <c r="G5154" s="9" t="str" cm="1">
        <f t="array" ref="G5154">IF(LEN(F5154)=4,"1-"&amp;LEFT(F5154,2)&amp;"-"&amp;RIGHT(F5154,2),IF(AND(F5154="",B5154&lt;&gt;""),FindJISCoordinate(B5154),"No Code"))</f>
        <v>1-64-51</v>
      </c>
      <c r="H5154" s="3">
        <f t="shared" si="406"/>
        <v>29519</v>
      </c>
      <c r="I5154" s="3" t="str">
        <f t="shared" si="408"/>
        <v>U+734F</v>
      </c>
      <c r="J5154" s="3" t="str">
        <f t="shared" si="409"/>
        <v>獏</v>
      </c>
      <c r="K5154" s="3" t="b">
        <f t="shared" si="407"/>
        <v>1</v>
      </c>
    </row>
    <row r="5155" spans="2:11" x14ac:dyDescent="0.4">
      <c r="B5155" s="2" t="str" cm="1">
        <f t="array" ref="B5155">IFERROR(INDEX(JIS一覧!$A$1:$CQ$95, VALUE(LEFT(F5155, 2))+1, VALUE(RIGHT(F5155, 2))+1),"")</f>
        <v>貊</v>
      </c>
      <c r="E5155" s="1">
        <f t="shared" si="405"/>
        <v>502</v>
      </c>
      <c r="F5155" s="7">
        <v>7629</v>
      </c>
      <c r="G5155" s="9" t="str" cm="1">
        <f t="array" ref="G5155">IF(LEN(F5155)=4,"1-"&amp;LEFT(F5155,2)&amp;"-"&amp;RIGHT(F5155,2),IF(AND(F5155="",B5155&lt;&gt;""),FindJISCoordinate(B5155),"No Code"))</f>
        <v>1-76-29</v>
      </c>
      <c r="H5155" s="3">
        <f t="shared" si="406"/>
        <v>35978</v>
      </c>
      <c r="I5155" s="3" t="str">
        <f t="shared" si="408"/>
        <v>U+8C8A</v>
      </c>
      <c r="J5155" s="3" t="str">
        <f t="shared" si="409"/>
        <v>貊</v>
      </c>
      <c r="K5155" s="3" t="b">
        <f t="shared" si="407"/>
        <v>1</v>
      </c>
    </row>
    <row r="5156" spans="2:11" x14ac:dyDescent="0.4">
      <c r="B5156" s="2" t="str" cm="1">
        <f t="array" ref="B5156">IFERROR(INDEX(JIS一覧!$A$1:$CQ$95, VALUE(LEFT(F5156, 2))+1, VALUE(RIGHT(F5156, 2))+1),"")</f>
        <v>駁</v>
      </c>
      <c r="E5156" s="1">
        <f t="shared" si="405"/>
        <v>502</v>
      </c>
      <c r="F5156" s="7">
        <v>3993</v>
      </c>
      <c r="G5156" s="9" t="str" cm="1">
        <f t="array" ref="G5156">IF(LEN(F5156)=4,"1-"&amp;LEFT(F5156,2)&amp;"-"&amp;RIGHT(F5156,2),IF(AND(F5156="",B5156&lt;&gt;""),FindJISCoordinate(B5156),"No Code"))</f>
        <v>1-39-93</v>
      </c>
      <c r="H5156" s="3">
        <f t="shared" si="406"/>
        <v>39361</v>
      </c>
      <c r="I5156" s="3" t="str">
        <f t="shared" si="408"/>
        <v>U+99C1</v>
      </c>
      <c r="J5156" s="3" t="str">
        <f t="shared" si="409"/>
        <v>駁</v>
      </c>
      <c r="K5156" s="3" t="b">
        <f t="shared" si="407"/>
        <v>1</v>
      </c>
    </row>
    <row r="5157" spans="2:11" x14ac:dyDescent="0.4">
      <c r="B5157" s="2" t="str" cm="1">
        <f t="array" ref="B5157">IFERROR(INDEX(JIS一覧!$A$1:$CQ$95, VALUE(LEFT(F5157, 2))+1, VALUE(RIGHT(F5157, 2))+1),"")</f>
        <v>縛</v>
      </c>
      <c r="E5157" s="1">
        <f t="shared" si="405"/>
        <v>502</v>
      </c>
      <c r="F5157" s="7">
        <v>3991</v>
      </c>
      <c r="G5157" s="9" t="str" cm="1">
        <f t="array" ref="G5157">IF(LEN(F5157)=4,"1-"&amp;LEFT(F5157,2)&amp;"-"&amp;RIGHT(F5157,2),IF(AND(F5157="",B5157&lt;&gt;""),FindJISCoordinate(B5157),"No Code"))</f>
        <v>1-39-91</v>
      </c>
      <c r="H5157" s="3">
        <f t="shared" si="406"/>
        <v>32283</v>
      </c>
      <c r="I5157" s="3" t="str">
        <f t="shared" si="408"/>
        <v>U+7E1B</v>
      </c>
      <c r="J5157" s="3" t="str">
        <f t="shared" si="409"/>
        <v>縛</v>
      </c>
      <c r="K5157" s="3" t="b">
        <f t="shared" si="407"/>
        <v>1</v>
      </c>
    </row>
    <row r="5158" spans="2:11" x14ac:dyDescent="0.4">
      <c r="B5158" s="2" t="str" cm="1">
        <f t="array" ref="B5158">IFERROR(INDEX(JIS一覧!$A$1:$CQ$95, VALUE(LEFT(F5158, 2))+1, VALUE(RIGHT(F5158, 2))+1),"")</f>
        <v>貘</v>
      </c>
      <c r="E5158" s="1">
        <f t="shared" si="405"/>
        <v>502</v>
      </c>
      <c r="F5158" s="7">
        <v>7634</v>
      </c>
      <c r="G5158" s="9" t="str" cm="1">
        <f t="array" ref="G5158">IF(LEN(F5158)=4,"1-"&amp;LEFT(F5158,2)&amp;"-"&amp;RIGHT(F5158,2),IF(AND(F5158="",B5158&lt;&gt;""),FindJISCoordinate(B5158),"No Code"))</f>
        <v>1-76-34</v>
      </c>
      <c r="H5158" s="3">
        <f t="shared" si="406"/>
        <v>35992</v>
      </c>
      <c r="I5158" s="3" t="str">
        <f t="shared" si="408"/>
        <v>U+8C98</v>
      </c>
      <c r="J5158" s="3" t="str">
        <f t="shared" si="409"/>
        <v>貘</v>
      </c>
      <c r="K5158" s="3" t="b">
        <f t="shared" si="407"/>
        <v>1</v>
      </c>
    </row>
    <row r="5159" spans="2:11" x14ac:dyDescent="0.4">
      <c r="B5159" s="2" t="str" cm="1">
        <f t="array" ref="B5159">IFERROR(INDEX(JIS一覧!$A$1:$CQ$95, VALUE(LEFT(F5159, 2))+1, VALUE(RIGHT(F5159, 2))+1),"")</f>
        <v>瀑</v>
      </c>
      <c r="E5159" s="1">
        <f t="shared" si="405"/>
        <v>502</v>
      </c>
      <c r="F5159" s="7">
        <v>6338</v>
      </c>
      <c r="G5159" s="9" t="str" cm="1">
        <f t="array" ref="G5159">IF(LEN(F5159)=4,"1-"&amp;LEFT(F5159,2)&amp;"-"&amp;RIGHT(F5159,2),IF(AND(F5159="",B5159&lt;&gt;""),FindJISCoordinate(B5159),"No Code"))</f>
        <v>1-63-38</v>
      </c>
      <c r="H5159" s="3">
        <f t="shared" si="406"/>
        <v>28689</v>
      </c>
      <c r="I5159" s="3" t="str">
        <f t="shared" si="408"/>
        <v>U+7011</v>
      </c>
      <c r="J5159" s="3" t="str">
        <f t="shared" si="409"/>
        <v>瀑</v>
      </c>
      <c r="K5159" s="3" t="b">
        <f t="shared" si="407"/>
        <v>1</v>
      </c>
    </row>
    <row r="5160" spans="2:11" x14ac:dyDescent="0.4">
      <c r="B5160" s="2" t="str" cm="1">
        <f t="array" ref="B5160">IFERROR(INDEX(JIS一覧!$A$1:$CQ$95, VALUE(LEFT(F5160, 2))+1, VALUE(RIGHT(F5160, 2))+1),"")</f>
        <v>曝</v>
      </c>
      <c r="E5160" s="1">
        <f t="shared" si="405"/>
        <v>502</v>
      </c>
      <c r="F5160" s="7">
        <v>3988</v>
      </c>
      <c r="G5160" s="9" t="str" cm="1">
        <f t="array" ref="G5160">IF(LEN(F5160)=4,"1-"&amp;LEFT(F5160,2)&amp;"-"&amp;RIGHT(F5160,2),IF(AND(F5160="",B5160&lt;&gt;""),FindJISCoordinate(B5160),"No Code"))</f>
        <v>1-39-88</v>
      </c>
      <c r="H5160" s="3">
        <f t="shared" si="406"/>
        <v>26333</v>
      </c>
      <c r="I5160" s="3" t="str">
        <f t="shared" si="408"/>
        <v>U+66DD</v>
      </c>
      <c r="J5160" s="3" t="str">
        <f t="shared" si="409"/>
        <v>曝</v>
      </c>
      <c r="K5160" s="3" t="b">
        <f t="shared" si="407"/>
        <v>1</v>
      </c>
    </row>
    <row r="5161" spans="2:11" x14ac:dyDescent="0.4">
      <c r="B5161" s="2" t="str" cm="1">
        <f t="array" ref="B5161">IFERROR(INDEX(JIS一覧!$A$1:$CQ$95, VALUE(LEFT(F5161, 2))+1, VALUE(RIGHT(F5161, 2))+1),"")</f>
        <v>爆</v>
      </c>
      <c r="E5161" s="1">
        <f t="shared" si="405"/>
        <v>502</v>
      </c>
      <c r="F5161" s="7">
        <v>3990</v>
      </c>
      <c r="G5161" s="9" t="str" cm="1">
        <f t="array" ref="G5161">IF(LEN(F5161)=4,"1-"&amp;LEFT(F5161,2)&amp;"-"&amp;RIGHT(F5161,2),IF(AND(F5161="",B5161&lt;&gt;""),FindJISCoordinate(B5161),"No Code"))</f>
        <v>1-39-90</v>
      </c>
      <c r="H5161" s="3">
        <f t="shared" si="406"/>
        <v>29190</v>
      </c>
      <c r="I5161" s="3" t="str">
        <f t="shared" si="408"/>
        <v>U+7206</v>
      </c>
      <c r="J5161" s="3" t="str">
        <f t="shared" si="409"/>
        <v>爆</v>
      </c>
      <c r="K5161" s="3" t="b">
        <f t="shared" si="407"/>
        <v>1</v>
      </c>
    </row>
    <row r="5162" spans="2:11" x14ac:dyDescent="0.4">
      <c r="B5162" s="2" t="str" cm="1">
        <f t="array" ref="B5162">IFERROR(INDEX(JIS一覧!$A$1:$CQ$95, VALUE(LEFT(F5162, 2))+1, VALUE(RIGHT(F5162, 2))+1),"")</f>
        <v>驀</v>
      </c>
      <c r="E5162" s="1">
        <f t="shared" si="405"/>
        <v>502</v>
      </c>
      <c r="F5162" s="7">
        <v>8162</v>
      </c>
      <c r="G5162" s="9" t="str" cm="1">
        <f t="array" ref="G5162">IF(LEN(F5162)=4,"1-"&amp;LEFT(F5162,2)&amp;"-"&amp;RIGHT(F5162,2),IF(AND(F5162="",B5162&lt;&gt;""),FindJISCoordinate(B5162),"No Code"))</f>
        <v>1-81-62</v>
      </c>
      <c r="H5162" s="3">
        <f t="shared" si="406"/>
        <v>39488</v>
      </c>
      <c r="I5162" s="3" t="str">
        <f t="shared" si="408"/>
        <v>U+9A40</v>
      </c>
      <c r="J5162" s="3" t="str">
        <f t="shared" si="409"/>
        <v>驀</v>
      </c>
      <c r="K5162" s="3" t="b">
        <f t="shared" si="407"/>
        <v>1</v>
      </c>
    </row>
    <row r="5163" spans="2:11" x14ac:dyDescent="0.4">
      <c r="B5163" s="2" t="str" cm="1">
        <f t="array" ref="B5163">IFERROR(INDEX(JIS一覧!$A$1:$CQ$95, VALUE(LEFT(F5163, 2))+1, VALUE(RIGHT(F5163, 2))+1),"")</f>
        <v>箱</v>
      </c>
      <c r="E5163" s="1">
        <f t="shared" si="405"/>
        <v>502</v>
      </c>
      <c r="F5163" s="7">
        <v>4002</v>
      </c>
      <c r="G5163" s="9" t="str" cm="1">
        <f t="array" ref="G5163">IF(LEN(F5163)=4,"1-"&amp;LEFT(F5163,2)&amp;"-"&amp;RIGHT(F5163,2),IF(AND(F5163="",B5163&lt;&gt;""),FindJISCoordinate(B5163),"No Code"))</f>
        <v>1-40-02</v>
      </c>
      <c r="H5163" s="3">
        <f t="shared" si="406"/>
        <v>31665</v>
      </c>
      <c r="I5163" s="3" t="str">
        <f t="shared" si="408"/>
        <v>U+7BB1</v>
      </c>
      <c r="J5163" s="3" t="str">
        <f t="shared" si="409"/>
        <v>箱</v>
      </c>
      <c r="K5163" s="3" t="b">
        <f t="shared" si="407"/>
        <v>1</v>
      </c>
    </row>
    <row r="5164" spans="2:11" x14ac:dyDescent="0.4">
      <c r="B5164" s="2" t="str" cm="1">
        <f t="array" ref="B5164">IFERROR(INDEX(JIS一覧!$A$1:$CQ$95, VALUE(LEFT(F5164, 2))+1, VALUE(RIGHT(F5164, 2))+1),"")</f>
        <v>硲</v>
      </c>
      <c r="E5164" s="1">
        <f t="shared" si="405"/>
        <v>502</v>
      </c>
      <c r="F5164" s="7">
        <v>4003</v>
      </c>
      <c r="G5164" s="9" t="str" cm="1">
        <f t="array" ref="G5164">IF(LEN(F5164)=4,"1-"&amp;LEFT(F5164,2)&amp;"-"&amp;RIGHT(F5164,2),IF(AND(F5164="",B5164&lt;&gt;""),FindJISCoordinate(B5164),"No Code"))</f>
        <v>1-40-03</v>
      </c>
      <c r="H5164" s="3">
        <f t="shared" si="406"/>
        <v>30834</v>
      </c>
      <c r="I5164" s="3" t="str">
        <f t="shared" si="408"/>
        <v>U+7872</v>
      </c>
      <c r="J5164" s="3" t="str">
        <f t="shared" si="409"/>
        <v>硲</v>
      </c>
      <c r="K5164" s="3" t="b">
        <f t="shared" si="407"/>
        <v>1</v>
      </c>
    </row>
    <row r="5165" spans="2:11" x14ac:dyDescent="0.4">
      <c r="B5165" s="2" t="str" cm="1">
        <f t="array" ref="B5165">IFERROR(INDEX(JIS一覧!$A$1:$CQ$95, VALUE(LEFT(F5165, 2))+1, VALUE(RIGHT(F5165, 2))+1),"")</f>
        <v>箸</v>
      </c>
      <c r="E5165" s="1">
        <f t="shared" si="405"/>
        <v>502</v>
      </c>
      <c r="F5165" s="7">
        <v>4004</v>
      </c>
      <c r="G5165" s="9" t="str" cm="1">
        <f t="array" ref="G5165">IF(LEN(F5165)=4,"1-"&amp;LEFT(F5165,2)&amp;"-"&amp;RIGHT(F5165,2),IF(AND(F5165="",B5165&lt;&gt;""),FindJISCoordinate(B5165),"No Code"))</f>
        <v>1-40-04</v>
      </c>
      <c r="H5165" s="3">
        <f t="shared" si="406"/>
        <v>31672</v>
      </c>
      <c r="I5165" s="3" t="str">
        <f t="shared" si="408"/>
        <v>U+7BB8</v>
      </c>
      <c r="J5165" s="3" t="str">
        <f t="shared" si="409"/>
        <v>箸</v>
      </c>
      <c r="K5165" s="3" t="b">
        <f t="shared" si="407"/>
        <v>1</v>
      </c>
    </row>
    <row r="5166" spans="2:11" x14ac:dyDescent="0.4">
      <c r="B5166" s="2" t="str" cm="1">
        <f t="array" ref="B5166">IFERROR(INDEX(JIS一覧!$A$1:$CQ$95, VALUE(LEFT(F5166, 2))+1, VALUE(RIGHT(F5166, 2))+1),"")</f>
        <v/>
      </c>
      <c r="C5166" t="s">
        <v>12318</v>
      </c>
      <c r="E5166" s="1">
        <f t="shared" si="405"/>
        <v>502</v>
      </c>
      <c r="G5166" s="9" t="str" cm="1">
        <f t="array" ref="G5166">IF(LEN(F5166)=4,"1-"&amp;LEFT(F5166,2)&amp;"-"&amp;RIGHT(F5166,2),IF(AND(F5166="",B5166&lt;&gt;""),FindJISCoordinate(B5166),"No Code"))</f>
        <v>No Code</v>
      </c>
      <c r="H5166" s="3" t="str">
        <f t="shared" si="406"/>
        <v/>
      </c>
      <c r="I5166" s="3" t="str">
        <f t="shared" si="408"/>
        <v/>
      </c>
      <c r="J5166" s="3" t="str">
        <f t="shared" si="409"/>
        <v/>
      </c>
      <c r="K5166" s="3" t="b">
        <f t="shared" si="407"/>
        <v>1</v>
      </c>
    </row>
    <row r="5167" spans="2:11" x14ac:dyDescent="0.4">
      <c r="B5167" s="2" t="str" cm="1">
        <f t="array" ref="B5167">IFERROR(INDEX(JIS一覧!$A$1:$CQ$95, VALUE(LEFT(F5167, 2))+1, VALUE(RIGHT(F5167, 2))+1),"")</f>
        <v>畑</v>
      </c>
      <c r="E5167" s="1">
        <f t="shared" si="405"/>
        <v>502</v>
      </c>
      <c r="F5167" s="7">
        <v>4010</v>
      </c>
      <c r="G5167" s="9" t="str" cm="1">
        <f t="array" ref="G5167">IF(LEN(F5167)=4,"1-"&amp;LEFT(F5167,2)&amp;"-"&amp;RIGHT(F5167,2),IF(AND(F5167="",B5167&lt;&gt;""),FindJISCoordinate(B5167),"No Code"))</f>
        <v>1-40-10</v>
      </c>
      <c r="H5167" s="3">
        <f t="shared" si="406"/>
        <v>30033</v>
      </c>
      <c r="I5167" s="3" t="str">
        <f t="shared" si="408"/>
        <v>U+7551</v>
      </c>
      <c r="J5167" s="3" t="str">
        <f t="shared" si="409"/>
        <v>畑</v>
      </c>
      <c r="K5167" s="3" t="b">
        <f t="shared" si="407"/>
        <v>1</v>
      </c>
    </row>
    <row r="5168" spans="2:11" x14ac:dyDescent="0.4">
      <c r="B5168" s="2" t="str" cm="1">
        <f t="array" ref="B5168">IFERROR(INDEX(JIS一覧!$A$1:$CQ$95, VALUE(LEFT(F5168, 2))+1, VALUE(RIGHT(F5168, 2))+1),"")</f>
        <v>畠</v>
      </c>
      <c r="E5168" s="1">
        <f t="shared" si="405"/>
        <v>502</v>
      </c>
      <c r="F5168" s="7">
        <v>4011</v>
      </c>
      <c r="G5168" s="9" t="str" cm="1">
        <f t="array" ref="G5168">IF(LEN(F5168)=4,"1-"&amp;LEFT(F5168,2)&amp;"-"&amp;RIGHT(F5168,2),IF(AND(F5168="",B5168&lt;&gt;""),FindJISCoordinate(B5168),"No Code"))</f>
        <v>1-40-11</v>
      </c>
      <c r="H5168" s="3">
        <f t="shared" si="406"/>
        <v>30048</v>
      </c>
      <c r="I5168" s="3" t="str">
        <f t="shared" si="408"/>
        <v>U+7560</v>
      </c>
      <c r="J5168" s="3" t="str">
        <f t="shared" si="409"/>
        <v>畠</v>
      </c>
      <c r="K5168" s="3" t="b">
        <f t="shared" si="407"/>
        <v>1</v>
      </c>
    </row>
    <row r="5169" spans="2:11" x14ac:dyDescent="0.4">
      <c r="B5169" s="2" t="str" cm="1">
        <f t="array" ref="B5169">IFERROR(INDEX(JIS一覧!$A$1:$CQ$95, VALUE(LEFT(F5169, 2))+1, VALUE(RIGHT(F5169, 2))+1),"")</f>
        <v>肌</v>
      </c>
      <c r="E5169" s="1">
        <f t="shared" si="405"/>
        <v>502</v>
      </c>
      <c r="F5169" s="7">
        <v>4009</v>
      </c>
      <c r="G5169" s="9" t="str" cm="1">
        <f t="array" ref="G5169">IF(LEN(F5169)=4,"1-"&amp;LEFT(F5169,2)&amp;"-"&amp;RIGHT(F5169,2),IF(AND(F5169="",B5169&lt;&gt;""),FindJISCoordinate(B5169),"No Code"))</f>
        <v>1-40-09</v>
      </c>
      <c r="H5169" s="3">
        <f t="shared" si="406"/>
        <v>32908</v>
      </c>
      <c r="I5169" s="3" t="str">
        <f t="shared" si="408"/>
        <v>U+808C</v>
      </c>
      <c r="J5169" s="3" t="str">
        <f t="shared" si="409"/>
        <v>肌</v>
      </c>
      <c r="K5169" s="3" t="b">
        <f t="shared" si="407"/>
        <v>1</v>
      </c>
    </row>
    <row r="5170" spans="2:11" x14ac:dyDescent="0.4">
      <c r="B5170" s="2" t="str" cm="1">
        <f t="array" ref="B5170">IFERROR(INDEX(JIS一覧!$A$1:$CQ$95, VALUE(LEFT(F5170, 2))+1, VALUE(RIGHT(F5170, 2))+1),"")</f>
        <v>鰰</v>
      </c>
      <c r="E5170" s="1">
        <f t="shared" si="405"/>
        <v>502</v>
      </c>
      <c r="F5170" s="7">
        <v>8264</v>
      </c>
      <c r="G5170" s="9" t="str" cm="1">
        <f t="array" ref="G5170">IF(LEN(F5170)=4,"1-"&amp;LEFT(F5170,2)&amp;"-"&amp;RIGHT(F5170,2),IF(AND(F5170="",B5170&lt;&gt;""),FindJISCoordinate(B5170),"No Code"))</f>
        <v>1-82-64</v>
      </c>
      <c r="H5170" s="3">
        <f t="shared" si="406"/>
        <v>39984</v>
      </c>
      <c r="I5170" s="3" t="str">
        <f t="shared" si="408"/>
        <v>U+9C30</v>
      </c>
      <c r="J5170" s="3" t="str">
        <f t="shared" si="409"/>
        <v>鰰</v>
      </c>
      <c r="K5170" s="3" t="b">
        <f t="shared" si="407"/>
        <v>1</v>
      </c>
    </row>
    <row r="5171" spans="2:11" x14ac:dyDescent="0.4">
      <c r="B5171" s="1" t="s">
        <v>7535</v>
      </c>
      <c r="E5171" s="1">
        <f t="shared" si="405"/>
        <v>502</v>
      </c>
      <c r="G5171" s="9" t="str" cm="1">
        <f t="array" ref="G5171">IF(LEN(F5171)=4,"1-"&amp;LEFT(F5171,2)&amp;"-"&amp;RIGHT(F5171,2),IF(AND(F5171="",B5171&lt;&gt;""),FindJISCoordinate(B5171),"No Code"))</f>
        <v>2-93-86</v>
      </c>
      <c r="H5171" s="3">
        <f t="shared" si="406"/>
        <v>40041</v>
      </c>
      <c r="I5171" s="3" t="str">
        <f t="shared" si="408"/>
        <v>U+9C69</v>
      </c>
      <c r="J5171" s="3" t="str">
        <f t="shared" si="409"/>
        <v>鱩</v>
      </c>
      <c r="K5171" s="3" t="b">
        <f t="shared" si="407"/>
        <v>1</v>
      </c>
    </row>
    <row r="5172" spans="2:11" x14ac:dyDescent="0.4">
      <c r="B5172" s="2" t="str" cm="1">
        <f t="array" ref="B5172">IFERROR(INDEX(JIS一覧!$A$1:$CQ$95, VALUE(LEFT(F5172, 2))+1, VALUE(RIGHT(F5172, 2))+1),"")</f>
        <v>八</v>
      </c>
      <c r="E5172" s="1">
        <f t="shared" si="405"/>
        <v>502</v>
      </c>
      <c r="F5172" s="7">
        <v>4012</v>
      </c>
      <c r="G5172" s="9" t="str" cm="1">
        <f t="array" ref="G5172">IF(LEN(F5172)=4,"1-"&amp;LEFT(F5172,2)&amp;"-"&amp;RIGHT(F5172,2),IF(AND(F5172="",B5172&lt;&gt;""),FindJISCoordinate(B5172),"No Code"))</f>
        <v>1-40-12</v>
      </c>
      <c r="H5172" s="3">
        <f t="shared" si="406"/>
        <v>20843</v>
      </c>
      <c r="I5172" s="3" t="str">
        <f t="shared" si="408"/>
        <v>U+516B</v>
      </c>
      <c r="J5172" s="3" t="str">
        <f t="shared" si="409"/>
        <v>八</v>
      </c>
      <c r="K5172" s="3" t="b">
        <f t="shared" si="407"/>
        <v>1</v>
      </c>
    </row>
    <row r="5173" spans="2:11" x14ac:dyDescent="0.4">
      <c r="B5173" s="2" t="str" cm="1">
        <f t="array" ref="B5173">IFERROR(INDEX(JIS一覧!$A$1:$CQ$95, VALUE(LEFT(F5173, 2))+1, VALUE(RIGHT(F5173, 2))+1),"")</f>
        <v>捌</v>
      </c>
      <c r="E5173" s="1">
        <f t="shared" si="405"/>
        <v>502</v>
      </c>
      <c r="F5173" s="7">
        <v>2711</v>
      </c>
      <c r="G5173" s="9" t="str" cm="1">
        <f t="array" ref="G5173">IF(LEN(F5173)=4,"1-"&amp;LEFT(F5173,2)&amp;"-"&amp;RIGHT(F5173,2),IF(AND(F5173="",B5173&lt;&gt;""),FindJISCoordinate(B5173),"No Code"))</f>
        <v>1-27-11</v>
      </c>
      <c r="H5173" s="3">
        <f t="shared" si="406"/>
        <v>25420</v>
      </c>
      <c r="I5173" s="3" t="str">
        <f t="shared" si="408"/>
        <v>U+634C</v>
      </c>
      <c r="J5173" s="3" t="str">
        <f t="shared" si="409"/>
        <v>捌</v>
      </c>
      <c r="K5173" s="3" t="b">
        <f t="shared" si="407"/>
        <v>1</v>
      </c>
    </row>
    <row r="5174" spans="2:11" x14ac:dyDescent="0.4">
      <c r="B5174" s="2" t="str" cm="1">
        <f t="array" ref="B5174">IFERROR(INDEX(JIS一覧!$A$1:$CQ$95, VALUE(LEFT(F5174, 2))+1, VALUE(RIGHT(F5174, 2))+1),"")</f>
        <v>鉢</v>
      </c>
      <c r="E5174" s="1">
        <f t="shared" si="405"/>
        <v>502</v>
      </c>
      <c r="F5174" s="7">
        <v>4013</v>
      </c>
      <c r="G5174" s="9" t="str" cm="1">
        <f t="array" ref="G5174">IF(LEN(F5174)=4,"1-"&amp;LEFT(F5174,2)&amp;"-"&amp;RIGHT(F5174,2),IF(AND(F5174="",B5174&lt;&gt;""),FindJISCoordinate(B5174),"No Code"))</f>
        <v>1-40-13</v>
      </c>
      <c r="H5174" s="3">
        <f t="shared" si="406"/>
        <v>37474</v>
      </c>
      <c r="I5174" s="3" t="str">
        <f t="shared" si="408"/>
        <v>U+9262</v>
      </c>
      <c r="J5174" s="3" t="str">
        <f t="shared" si="409"/>
        <v>鉢</v>
      </c>
      <c r="K5174" s="3" t="b">
        <f t="shared" si="407"/>
        <v>1</v>
      </c>
    </row>
    <row r="5175" spans="2:11" x14ac:dyDescent="0.4">
      <c r="B5175" s="2" t="str" cm="1">
        <f t="array" ref="B5175">IFERROR(INDEX(JIS一覧!$A$1:$CQ$95, VALUE(LEFT(F5175, 2))+1, VALUE(RIGHT(F5175, 2))+1),"")</f>
        <v>発</v>
      </c>
      <c r="E5175" s="1">
        <f t="shared" ref="E5175:E5238" si="410">IF(D5175="",E5174,D5175+ROUNDUP(E5174-D5175,-2))</f>
        <v>502</v>
      </c>
      <c r="F5175" s="7">
        <v>4015</v>
      </c>
      <c r="G5175" s="9" t="str" cm="1">
        <f t="array" ref="G5175">IF(LEN(F5175)=4,"1-"&amp;LEFT(F5175,2)&amp;"-"&amp;RIGHT(F5175,2),IF(AND(F5175="",B5175&lt;&gt;""),FindJISCoordinate(B5175),"No Code"))</f>
        <v>1-40-15</v>
      </c>
      <c r="H5175" s="3">
        <f t="shared" si="406"/>
        <v>30330</v>
      </c>
      <c r="I5175" s="3" t="str">
        <f t="shared" si="408"/>
        <v>U+767A</v>
      </c>
      <c r="J5175" s="3" t="str">
        <f t="shared" si="409"/>
        <v>発</v>
      </c>
      <c r="K5175" s="3" t="b">
        <f t="shared" si="407"/>
        <v>1</v>
      </c>
    </row>
    <row r="5176" spans="2:11" x14ac:dyDescent="0.4">
      <c r="B5176" s="2" t="str" cm="1">
        <f t="array" ref="B5176">IFERROR(INDEX(JIS一覧!$A$1:$CQ$95, VALUE(LEFT(F5176, 2))+1, VALUE(RIGHT(F5176, 2))+1),"")</f>
        <v>發</v>
      </c>
      <c r="C5176" t="s">
        <v>12319</v>
      </c>
      <c r="E5176" s="1">
        <f t="shared" si="410"/>
        <v>502</v>
      </c>
      <c r="F5176" s="7">
        <v>6604</v>
      </c>
      <c r="G5176" s="9" t="str" cm="1">
        <f t="array" ref="G5176">IF(LEN(F5176)=4,"1-"&amp;LEFT(F5176,2)&amp;"-"&amp;RIGHT(F5176,2),IF(AND(F5176="",B5176&lt;&gt;""),FindJISCoordinate(B5176),"No Code"))</f>
        <v>1-66-04</v>
      </c>
      <c r="H5176" s="3">
        <f t="shared" si="406"/>
        <v>30332</v>
      </c>
      <c r="I5176" s="3" t="str">
        <f t="shared" si="408"/>
        <v>U+767C</v>
      </c>
      <c r="J5176" s="3" t="str">
        <f t="shared" si="409"/>
        <v>發</v>
      </c>
      <c r="K5176" s="3" t="b">
        <f t="shared" si="407"/>
        <v>1</v>
      </c>
    </row>
    <row r="5177" spans="2:11" x14ac:dyDescent="0.4">
      <c r="B5177" s="2" t="str" cm="1">
        <f t="array" ref="B5177">IFERROR(INDEX(JIS一覧!$A$1:$CQ$95, VALUE(LEFT(F5177, 2))+1, VALUE(RIGHT(F5177, 2))+1),"")</f>
        <v>髪</v>
      </c>
      <c r="E5177" s="1">
        <f t="shared" si="410"/>
        <v>502</v>
      </c>
      <c r="F5177" s="7">
        <v>4017</v>
      </c>
      <c r="G5177" s="9" t="str" cm="1">
        <f t="array" ref="G5177">IF(LEN(F5177)=4,"1-"&amp;LEFT(F5177,2)&amp;"-"&amp;RIGHT(F5177,2),IF(AND(F5177="",B5177&lt;&gt;""),FindJISCoordinate(B5177),"No Code"))</f>
        <v>1-40-17</v>
      </c>
      <c r="H5177" s="3">
        <f t="shared" si="406"/>
        <v>39658</v>
      </c>
      <c r="I5177" s="3" t="str">
        <f t="shared" si="408"/>
        <v>U+9AEA</v>
      </c>
      <c r="J5177" s="3" t="str">
        <f t="shared" si="409"/>
        <v>髪</v>
      </c>
      <c r="K5177" s="3" t="b">
        <f t="shared" si="407"/>
        <v>1</v>
      </c>
    </row>
    <row r="5178" spans="2:11" x14ac:dyDescent="0.4">
      <c r="B5178" s="2" t="str" cm="1">
        <f t="array" ref="B5178">IFERROR(INDEX(JIS一覧!$A$1:$CQ$95, VALUE(LEFT(F5178, 2))+1, VALUE(RIGHT(F5178, 2))+1),"")</f>
        <v>髮</v>
      </c>
      <c r="C5178" t="s">
        <v>12320</v>
      </c>
      <c r="E5178" s="1">
        <f t="shared" si="410"/>
        <v>502</v>
      </c>
      <c r="F5178" s="7">
        <v>8191</v>
      </c>
      <c r="G5178" s="9" t="str" cm="1">
        <f t="array" ref="G5178">IF(LEN(F5178)=4,"1-"&amp;LEFT(F5178,2)&amp;"-"&amp;RIGHT(F5178,2),IF(AND(F5178="",B5178&lt;&gt;""),FindJISCoordinate(B5178),"No Code"))</f>
        <v>1-81-91</v>
      </c>
      <c r="H5178" s="3">
        <f t="shared" si="406"/>
        <v>39662</v>
      </c>
      <c r="I5178" s="3" t="str">
        <f t="shared" si="408"/>
        <v>U+9AEE</v>
      </c>
      <c r="J5178" s="3" t="str">
        <f t="shared" si="409"/>
        <v>髮</v>
      </c>
      <c r="K5178" s="3" t="b">
        <f t="shared" si="407"/>
        <v>1</v>
      </c>
    </row>
    <row r="5179" spans="2:11" x14ac:dyDescent="0.4">
      <c r="B5179" s="2" t="str" cm="1">
        <f t="array" ref="B5179">IFERROR(INDEX(JIS一覧!$A$1:$CQ$95, VALUE(LEFT(F5179, 2))+1, VALUE(RIGHT(F5179, 2))+1),"")</f>
        <v>撥</v>
      </c>
      <c r="E5179" s="1">
        <f t="shared" si="410"/>
        <v>502</v>
      </c>
      <c r="F5179" s="7">
        <v>5791</v>
      </c>
      <c r="G5179" s="9" t="str" cm="1">
        <f t="array" ref="G5179">IF(LEN(F5179)=4,"1-"&amp;LEFT(F5179,2)&amp;"-"&amp;RIGHT(F5179,2),IF(AND(F5179="",B5179&lt;&gt;""),FindJISCoordinate(B5179),"No Code"))</f>
        <v>1-57-91</v>
      </c>
      <c r="H5179" s="3">
        <f t="shared" si="406"/>
        <v>25765</v>
      </c>
      <c r="I5179" s="3" t="str">
        <f t="shared" si="408"/>
        <v>U+64A5</v>
      </c>
      <c r="J5179" s="3" t="str">
        <f t="shared" si="409"/>
        <v>撥</v>
      </c>
      <c r="K5179" s="3" t="b">
        <f t="shared" si="407"/>
        <v>1</v>
      </c>
    </row>
    <row r="5180" spans="2:11" x14ac:dyDescent="0.4">
      <c r="B5180" s="2" t="str" cm="1">
        <f t="array" ref="B5180">IFERROR(INDEX(JIS一覧!$A$1:$CQ$95, VALUE(LEFT(F5180, 2))+1, VALUE(RIGHT(F5180, 2))+1),"")</f>
        <v>潑</v>
      </c>
      <c r="E5180" s="1">
        <f t="shared" si="410"/>
        <v>502</v>
      </c>
      <c r="F5180" s="7">
        <v>8709</v>
      </c>
      <c r="G5180" s="9" t="str" cm="1">
        <f t="array" ref="G5180">IF(LEN(F5180)=4,"1-"&amp;LEFT(F5180,2)&amp;"-"&amp;RIGHT(F5180,2),IF(AND(F5180="",B5180&lt;&gt;""),FindJISCoordinate(B5180),"No Code"))</f>
        <v>1-87-09</v>
      </c>
      <c r="H5180" s="3">
        <f t="shared" si="406"/>
        <v>28497</v>
      </c>
      <c r="I5180" s="3" t="str">
        <f t="shared" si="408"/>
        <v>U+6F51</v>
      </c>
      <c r="J5180" s="3" t="str">
        <f t="shared" si="409"/>
        <v>潑</v>
      </c>
      <c r="K5180" s="3" t="b">
        <f t="shared" si="407"/>
        <v>1</v>
      </c>
    </row>
    <row r="5181" spans="2:11" x14ac:dyDescent="0.4">
      <c r="B5181" s="2" t="str" cm="1">
        <f t="array" ref="B5181">IFERROR(INDEX(JIS一覧!$A$1:$CQ$95, VALUE(LEFT(F5181, 2))+1, VALUE(RIGHT(F5181, 2))+1),"")</f>
        <v>溌</v>
      </c>
      <c r="C5181" t="s">
        <v>12321</v>
      </c>
      <c r="E5181" s="1">
        <f t="shared" si="410"/>
        <v>502</v>
      </c>
      <c r="F5181" s="7">
        <v>4014</v>
      </c>
      <c r="G5181" s="9" t="str" cm="1">
        <f t="array" ref="G5181">IF(LEN(F5181)=4,"1-"&amp;LEFT(F5181,2)&amp;"-"&amp;RIGHT(F5181,2),IF(AND(F5181="",B5181&lt;&gt;""),FindJISCoordinate(B5181),"No Code"))</f>
        <v>1-40-14</v>
      </c>
      <c r="H5181" s="3">
        <f t="shared" si="406"/>
        <v>28300</v>
      </c>
      <c r="I5181" s="3" t="str">
        <f t="shared" si="408"/>
        <v>U+6E8C</v>
      </c>
      <c r="J5181" s="3" t="str">
        <f t="shared" si="409"/>
        <v>溌</v>
      </c>
      <c r="K5181" s="3" t="b">
        <f t="shared" si="407"/>
        <v>1</v>
      </c>
    </row>
    <row r="5182" spans="2:11" x14ac:dyDescent="0.4">
      <c r="B5182" s="2" t="str" cm="1">
        <f t="array" ref="B5182">IFERROR(INDEX(JIS一覧!$A$1:$CQ$95, VALUE(LEFT(F5182, 2))+1, VALUE(RIGHT(F5182, 2))+1),"")</f>
        <v>醱</v>
      </c>
      <c r="E5182" s="1">
        <f t="shared" si="410"/>
        <v>502</v>
      </c>
      <c r="F5182" s="7">
        <v>9290</v>
      </c>
      <c r="G5182" s="9" t="str" cm="1">
        <f t="array" ref="G5182">IF(LEN(F5182)=4,"1-"&amp;LEFT(F5182,2)&amp;"-"&amp;RIGHT(F5182,2),IF(AND(F5182="",B5182&lt;&gt;""),FindJISCoordinate(B5182),"No Code"))</f>
        <v>1-92-90</v>
      </c>
      <c r="H5182" s="3">
        <f t="shared" si="406"/>
        <v>37297</v>
      </c>
      <c r="I5182" s="3" t="str">
        <f t="shared" si="408"/>
        <v>U+91B1</v>
      </c>
      <c r="J5182" s="3" t="str">
        <f t="shared" si="409"/>
        <v>醱</v>
      </c>
      <c r="K5182" s="3" t="b">
        <f t="shared" si="407"/>
        <v>1</v>
      </c>
    </row>
    <row r="5183" spans="2:11" x14ac:dyDescent="0.4">
      <c r="B5183" s="2" t="str" cm="1">
        <f t="array" ref="B5183">IFERROR(INDEX(JIS一覧!$A$1:$CQ$95, VALUE(LEFT(F5183, 2))+1, VALUE(RIGHT(F5183, 2))+1),"")</f>
        <v>醗</v>
      </c>
      <c r="C5183" t="s">
        <v>12322</v>
      </c>
      <c r="E5183" s="1">
        <f t="shared" si="410"/>
        <v>502</v>
      </c>
      <c r="F5183" s="7">
        <v>4016</v>
      </c>
      <c r="G5183" s="9" t="str" cm="1">
        <f t="array" ref="G5183">IF(LEN(F5183)=4,"1-"&amp;LEFT(F5183,2)&amp;"-"&amp;RIGHT(F5183,2),IF(AND(F5183="",B5183&lt;&gt;""),FindJISCoordinate(B5183),"No Code"))</f>
        <v>1-40-16</v>
      </c>
      <c r="H5183" s="3">
        <f t="shared" si="406"/>
        <v>37271</v>
      </c>
      <c r="I5183" s="3" t="str">
        <f t="shared" si="408"/>
        <v>U+9197</v>
      </c>
      <c r="J5183" s="3" t="str">
        <f t="shared" si="409"/>
        <v>醗</v>
      </c>
      <c r="K5183" s="3" t="b">
        <f t="shared" si="407"/>
        <v>1</v>
      </c>
    </row>
    <row r="5184" spans="2:11" x14ac:dyDescent="0.4">
      <c r="B5184" s="2" t="str" cm="1">
        <f t="array" ref="B5184">IFERROR(INDEX(JIS一覧!$A$1:$CQ$95, VALUE(LEFT(F5184, 2))+1, VALUE(RIGHT(F5184, 2))+1),"")</f>
        <v>伐</v>
      </c>
      <c r="E5184" s="1">
        <f t="shared" si="410"/>
        <v>502</v>
      </c>
      <c r="F5184" s="7">
        <v>4018</v>
      </c>
      <c r="G5184" s="9" t="str" cm="1">
        <f t="array" ref="G5184">IF(LEN(F5184)=4,"1-"&amp;LEFT(F5184,2)&amp;"-"&amp;RIGHT(F5184,2),IF(AND(F5184="",B5184&lt;&gt;""),FindJISCoordinate(B5184),"No Code"))</f>
        <v>1-40-18</v>
      </c>
      <c r="H5184" s="3">
        <f t="shared" si="406"/>
        <v>20240</v>
      </c>
      <c r="I5184" s="3" t="str">
        <f t="shared" si="408"/>
        <v>U+4F10</v>
      </c>
      <c r="J5184" s="3" t="str">
        <f t="shared" si="409"/>
        <v>伐</v>
      </c>
      <c r="K5184" s="3" t="b">
        <f t="shared" si="407"/>
        <v>1</v>
      </c>
    </row>
    <row r="5185" spans="2:11" x14ac:dyDescent="0.4">
      <c r="B5185" s="2" t="str" cm="1">
        <f t="array" ref="B5185">IFERROR(INDEX(JIS一覧!$A$1:$CQ$95, VALUE(LEFT(F5185, 2))+1, VALUE(RIGHT(F5185, 2))+1),"")</f>
        <v>抜</v>
      </c>
      <c r="E5185" s="1">
        <f t="shared" si="410"/>
        <v>502</v>
      </c>
      <c r="F5185" s="7">
        <v>4020</v>
      </c>
      <c r="G5185" s="9" t="str" cm="1">
        <f t="array" ref="G5185">IF(LEN(F5185)=4,"1-"&amp;LEFT(F5185,2)&amp;"-"&amp;RIGHT(F5185,2),IF(AND(F5185="",B5185&lt;&gt;""),FindJISCoordinate(B5185),"No Code"))</f>
        <v>1-40-20</v>
      </c>
      <c r="H5185" s="3">
        <f t="shared" si="406"/>
        <v>25244</v>
      </c>
      <c r="I5185" s="3" t="str">
        <f t="shared" si="408"/>
        <v>U+629C</v>
      </c>
      <c r="J5185" s="3" t="str">
        <f t="shared" si="409"/>
        <v>抜</v>
      </c>
      <c r="K5185" s="3" t="b">
        <f t="shared" si="407"/>
        <v>1</v>
      </c>
    </row>
    <row r="5186" spans="2:11" x14ac:dyDescent="0.4">
      <c r="B5186" s="2" t="str" cm="1">
        <f t="array" ref="B5186">IFERROR(INDEX(JIS一覧!$A$1:$CQ$95, VALUE(LEFT(F5186, 2))+1, VALUE(RIGHT(F5186, 2))+1),"")</f>
        <v>拔</v>
      </c>
      <c r="C5186" t="s">
        <v>12323</v>
      </c>
      <c r="E5186" s="1">
        <f t="shared" si="410"/>
        <v>502</v>
      </c>
      <c r="F5186" s="7">
        <v>5722</v>
      </c>
      <c r="G5186" s="9" t="str" cm="1">
        <f t="array" ref="G5186">IF(LEN(F5186)=4,"1-"&amp;LEFT(F5186,2)&amp;"-"&amp;RIGHT(F5186,2),IF(AND(F5186="",B5186&lt;&gt;""),FindJISCoordinate(B5186),"No Code"))</f>
        <v>1-57-22</v>
      </c>
      <c r="H5186" s="3">
        <f t="shared" ref="H5186:H5249" si="411">IFERROR(_xlfn.UNICODE(B5186),"")</f>
        <v>25300</v>
      </c>
      <c r="I5186" s="3" t="str">
        <f t="shared" si="408"/>
        <v>U+62D4</v>
      </c>
      <c r="J5186" s="3" t="str">
        <f t="shared" si="409"/>
        <v>拔</v>
      </c>
      <c r="K5186" s="3" t="b">
        <f t="shared" ref="K5186:K5249" si="412">B5186=J5186</f>
        <v>1</v>
      </c>
    </row>
    <row r="5187" spans="2:11" x14ac:dyDescent="0.4">
      <c r="B5187" s="2" t="str" cm="1">
        <f t="array" ref="B5187">IFERROR(INDEX(JIS一覧!$A$1:$CQ$95, VALUE(LEFT(F5187, 2))+1, VALUE(RIGHT(F5187, 2))+1),"")</f>
        <v>袙</v>
      </c>
      <c r="E5187" s="1">
        <f t="shared" si="410"/>
        <v>502</v>
      </c>
      <c r="F5187" s="7">
        <v>7458</v>
      </c>
      <c r="G5187" s="9" t="str" cm="1">
        <f t="array" ref="G5187">IF(LEN(F5187)=4,"1-"&amp;LEFT(F5187,2)&amp;"-"&amp;RIGHT(F5187,2),IF(AND(F5187="",B5187&lt;&gt;""),FindJISCoordinate(B5187),"No Code"))</f>
        <v>1-74-58</v>
      </c>
      <c r="H5187" s="3">
        <f t="shared" si="411"/>
        <v>34969</v>
      </c>
      <c r="I5187" s="3" t="str">
        <f t="shared" si="408"/>
        <v>U+8899</v>
      </c>
      <c r="J5187" s="3" t="str">
        <f t="shared" si="409"/>
        <v>袙</v>
      </c>
      <c r="K5187" s="3" t="b">
        <f t="shared" si="412"/>
        <v>1</v>
      </c>
    </row>
    <row r="5188" spans="2:11" x14ac:dyDescent="0.4">
      <c r="B5188" s="2" t="str" cm="1">
        <f t="array" ref="B5188">IFERROR(INDEX(JIS一覧!$A$1:$CQ$95, VALUE(LEFT(F5188, 2))+1, VALUE(RIGHT(F5188, 2))+1),"")</f>
        <v>筏</v>
      </c>
      <c r="E5188" s="1">
        <f t="shared" si="410"/>
        <v>502</v>
      </c>
      <c r="F5188" s="7">
        <v>4021</v>
      </c>
      <c r="G5188" s="9" t="str" cm="1">
        <f t="array" ref="G5188">IF(LEN(F5188)=4,"1-"&amp;LEFT(F5188,2)&amp;"-"&amp;RIGHT(F5188,2),IF(AND(F5188="",B5188&lt;&gt;""),FindJISCoordinate(B5188),"No Code"))</f>
        <v>1-40-21</v>
      </c>
      <c r="H5188" s="3">
        <f t="shared" si="411"/>
        <v>31567</v>
      </c>
      <c r="I5188" s="3" t="str">
        <f t="shared" si="408"/>
        <v>U+7B4F</v>
      </c>
      <c r="J5188" s="3" t="str">
        <f t="shared" si="409"/>
        <v>筏</v>
      </c>
      <c r="K5188" s="3" t="b">
        <f t="shared" si="412"/>
        <v>1</v>
      </c>
    </row>
    <row r="5189" spans="2:11" x14ac:dyDescent="0.4">
      <c r="B5189" s="2" t="str" cm="1">
        <f t="array" ref="B5189">IFERROR(INDEX(JIS一覧!$A$1:$CQ$95, VALUE(LEFT(F5189, 2))+1, VALUE(RIGHT(F5189, 2))+1),"")</f>
        <v>跋</v>
      </c>
      <c r="E5189" s="1">
        <f t="shared" si="410"/>
        <v>502</v>
      </c>
      <c r="F5189" s="7">
        <v>7677</v>
      </c>
      <c r="G5189" s="9" t="str" cm="1">
        <f t="array" ref="G5189">IF(LEN(F5189)=4,"1-"&amp;LEFT(F5189,2)&amp;"-"&amp;RIGHT(F5189,2),IF(AND(F5189="",B5189&lt;&gt;""),FindJISCoordinate(B5189),"No Code"))</f>
        <v>1-76-77</v>
      </c>
      <c r="H5189" s="3">
        <f t="shared" si="411"/>
        <v>36299</v>
      </c>
      <c r="I5189" s="3" t="str">
        <f t="shared" si="408"/>
        <v>U+8DCB</v>
      </c>
      <c r="J5189" s="3" t="str">
        <f t="shared" si="409"/>
        <v>跋</v>
      </c>
      <c r="K5189" s="3" t="b">
        <f t="shared" si="412"/>
        <v>1</v>
      </c>
    </row>
    <row r="5190" spans="2:11" x14ac:dyDescent="0.4">
      <c r="B5190" s="2" t="str" cm="1">
        <f t="array" ref="B5190">IFERROR(INDEX(JIS一覧!$A$1:$CQ$95, VALUE(LEFT(F5190, 2))+1, VALUE(RIGHT(F5190, 2))+1),"")</f>
        <v>罰</v>
      </c>
      <c r="E5190" s="1">
        <f t="shared" si="410"/>
        <v>502</v>
      </c>
      <c r="F5190" s="7">
        <v>4019</v>
      </c>
      <c r="G5190" s="9" t="str" cm="1">
        <f t="array" ref="G5190">IF(LEN(F5190)=4,"1-"&amp;LEFT(F5190,2)&amp;"-"&amp;RIGHT(F5190,2),IF(AND(F5190="",B5190&lt;&gt;""),FindJISCoordinate(B5190),"No Code"))</f>
        <v>1-40-19</v>
      </c>
      <c r="H5190" s="3">
        <f t="shared" si="411"/>
        <v>32624</v>
      </c>
      <c r="I5190" s="3" t="str">
        <f t="shared" si="408"/>
        <v>U+7F70</v>
      </c>
      <c r="J5190" s="3" t="str">
        <f t="shared" si="409"/>
        <v>罰</v>
      </c>
      <c r="K5190" s="3" t="b">
        <f t="shared" si="412"/>
        <v>1</v>
      </c>
    </row>
    <row r="5191" spans="2:11" x14ac:dyDescent="0.4">
      <c r="B5191" s="2" t="str" cm="1">
        <f t="array" ref="B5191">IFERROR(INDEX(JIS一覧!$A$1:$CQ$95, VALUE(LEFT(F5191, 2))+1, VALUE(RIGHT(F5191, 2))+1),"")</f>
        <v>閥</v>
      </c>
      <c r="E5191" s="1">
        <f t="shared" si="410"/>
        <v>502</v>
      </c>
      <c r="F5191" s="7">
        <v>4022</v>
      </c>
      <c r="G5191" s="9" t="str" cm="1">
        <f t="array" ref="G5191">IF(LEN(F5191)=4,"1-"&amp;LEFT(F5191,2)&amp;"-"&amp;RIGHT(F5191,2),IF(AND(F5191="",B5191&lt;&gt;""),FindJISCoordinate(B5191),"No Code"))</f>
        <v>1-40-22</v>
      </c>
      <c r="H5191" s="3">
        <f t="shared" si="411"/>
        <v>38309</v>
      </c>
      <c r="I5191" s="3" t="str">
        <f t="shared" si="408"/>
        <v>U+95A5</v>
      </c>
      <c r="J5191" s="3" t="str">
        <f t="shared" si="409"/>
        <v>閥</v>
      </c>
      <c r="K5191" s="3" t="b">
        <f t="shared" si="412"/>
        <v>1</v>
      </c>
    </row>
    <row r="5192" spans="2:11" x14ac:dyDescent="0.4">
      <c r="B5192" s="2" t="str" cm="1">
        <f t="array" ref="B5192">IFERROR(INDEX(JIS一覧!$A$1:$CQ$95, VALUE(LEFT(F5192, 2))+1, VALUE(RIGHT(F5192, 2))+1),"")</f>
        <v>魃</v>
      </c>
      <c r="E5192" s="1">
        <f t="shared" si="410"/>
        <v>502</v>
      </c>
      <c r="F5192" s="7">
        <v>8217</v>
      </c>
      <c r="G5192" s="9" t="str" cm="1">
        <f t="array" ref="G5192">IF(LEN(F5192)=4,"1-"&amp;LEFT(F5192,2)&amp;"-"&amp;RIGHT(F5192,2),IF(AND(F5192="",B5192&lt;&gt;""),FindJISCoordinate(B5192),"No Code"))</f>
        <v>1-82-17</v>
      </c>
      <c r="H5192" s="3">
        <f t="shared" si="411"/>
        <v>39747</v>
      </c>
      <c r="I5192" s="3" t="str">
        <f t="shared" si="408"/>
        <v>U+9B43</v>
      </c>
      <c r="J5192" s="3" t="str">
        <f t="shared" si="409"/>
        <v>魃</v>
      </c>
      <c r="K5192" s="3" t="b">
        <f t="shared" si="412"/>
        <v>1</v>
      </c>
    </row>
    <row r="5193" spans="2:11" x14ac:dyDescent="0.4">
      <c r="B5193" s="2" t="str" cm="1">
        <f t="array" ref="B5193">IFERROR(INDEX(JIS一覧!$A$1:$CQ$95, VALUE(LEFT(F5193, 2))+1, VALUE(RIGHT(F5193, 2))+1),"")</f>
        <v>噺</v>
      </c>
      <c r="E5193" s="1">
        <f t="shared" si="410"/>
        <v>502</v>
      </c>
      <c r="F5193" s="7">
        <v>4024</v>
      </c>
      <c r="G5193" s="9" t="str" cm="1">
        <f t="array" ref="G5193">IF(LEN(F5193)=4,"1-"&amp;LEFT(F5193,2)&amp;"-"&amp;RIGHT(F5193,2),IF(AND(F5193="",B5193&lt;&gt;""),FindJISCoordinate(B5193),"No Code"))</f>
        <v>1-40-24</v>
      </c>
      <c r="H5193" s="3">
        <f t="shared" si="411"/>
        <v>22138</v>
      </c>
      <c r="I5193" s="3" t="str">
        <f t="shared" si="408"/>
        <v>U+567A</v>
      </c>
      <c r="J5193" s="3" t="str">
        <f t="shared" si="409"/>
        <v>噺</v>
      </c>
      <c r="K5193" s="3" t="b">
        <f t="shared" si="412"/>
        <v>1</v>
      </c>
    </row>
    <row r="5194" spans="2:11" x14ac:dyDescent="0.4">
      <c r="B5194" s="2" t="str" cm="1">
        <f t="array" ref="B5194">IFERROR(INDEX(JIS一覧!$A$1:$CQ$95, VALUE(LEFT(F5194, 2))+1, VALUE(RIGHT(F5194, 2))+1),"")</f>
        <v>鎺</v>
      </c>
      <c r="E5194" s="1">
        <f t="shared" si="410"/>
        <v>502</v>
      </c>
      <c r="F5194" s="7">
        <v>9334</v>
      </c>
      <c r="G5194" s="9" t="str" cm="1">
        <f t="array" ref="G5194">IF(LEN(F5194)=4,"1-"&amp;LEFT(F5194,2)&amp;"-"&amp;RIGHT(F5194,2),IF(AND(F5194="",B5194&lt;&gt;""),FindJISCoordinate(B5194),"No Code"))</f>
        <v>1-93-34</v>
      </c>
      <c r="H5194" s="3">
        <f t="shared" si="411"/>
        <v>37818</v>
      </c>
      <c r="I5194" s="3" t="str">
        <f t="shared" si="408"/>
        <v>U+93BA</v>
      </c>
      <c r="J5194" s="3" t="str">
        <f t="shared" si="409"/>
        <v>鎺</v>
      </c>
      <c r="K5194" s="3" t="b">
        <f t="shared" si="412"/>
        <v>1</v>
      </c>
    </row>
    <row r="5195" spans="2:11" x14ac:dyDescent="0.4">
      <c r="B5195" s="1" t="s">
        <v>7497</v>
      </c>
      <c r="E5195" s="1">
        <f t="shared" si="410"/>
        <v>502</v>
      </c>
      <c r="G5195" s="9" t="str" cm="1">
        <f t="array" ref="G5195">IF(LEN(F5195)=4,"1-"&amp;LEFT(F5195,2)&amp;"-"&amp;RIGHT(F5195,2),IF(AND(F5195="",B5195&lt;&gt;""),FindJISCoordinate(B5195),"No Code"))</f>
        <v>2-93-64</v>
      </c>
      <c r="H5195" s="3">
        <f t="shared" si="411"/>
        <v>39961</v>
      </c>
      <c r="I5195" s="3" t="str">
        <f t="shared" ref="I5195:I5258" si="413">IFERROR("U+"&amp;DEC2HEX(H5195),"")</f>
        <v>U+9C19</v>
      </c>
      <c r="J5195" s="3" t="str">
        <f t="shared" ref="J5195:J5258" si="414">IFERROR(_xlfn.UNICHAR(H5195),"")</f>
        <v>鰙</v>
      </c>
      <c r="K5195" s="3" t="b">
        <f t="shared" si="412"/>
        <v>1</v>
      </c>
    </row>
    <row r="5196" spans="2:11" x14ac:dyDescent="0.4">
      <c r="B5196" s="1" t="s">
        <v>7514</v>
      </c>
      <c r="E5196" s="1">
        <f t="shared" si="410"/>
        <v>502</v>
      </c>
      <c r="G5196" s="9" t="str" cm="1">
        <f t="array" ref="G5196">IF(LEN(F5196)=4,"1-"&amp;LEFT(F5196,2)&amp;"-"&amp;RIGHT(F5196,2),IF(AND(F5196="",B5196&lt;&gt;""),FindJISCoordinate(B5196),"No Code"))</f>
        <v>2-93-65</v>
      </c>
      <c r="H5196" s="3">
        <f t="shared" si="411"/>
        <v>39962</v>
      </c>
      <c r="I5196" s="3" t="str">
        <f t="shared" si="413"/>
        <v>U+9C1A</v>
      </c>
      <c r="J5196" s="3" t="str">
        <f t="shared" si="414"/>
        <v>鰚</v>
      </c>
      <c r="K5196" s="3" t="b">
        <f t="shared" si="412"/>
        <v>1</v>
      </c>
    </row>
    <row r="5197" spans="2:11" x14ac:dyDescent="0.4">
      <c r="B5197" s="2" t="str" cm="1">
        <f t="array" ref="B5197">IFERROR(INDEX(JIS一覧!$A$1:$CQ$95, VALUE(LEFT(F5197, 2))+1, VALUE(RIGHT(F5197, 2))+1),"")</f>
        <v>反</v>
      </c>
      <c r="E5197" s="1">
        <f t="shared" si="410"/>
        <v>502</v>
      </c>
      <c r="F5197" s="7">
        <v>4031</v>
      </c>
      <c r="G5197" s="9" t="str" cm="1">
        <f t="array" ref="G5197">IF(LEN(F5197)=4,"1-"&amp;LEFT(F5197,2)&amp;"-"&amp;RIGHT(F5197,2),IF(AND(F5197="",B5197&lt;&gt;""),FindJISCoordinate(B5197),"No Code"))</f>
        <v>1-40-31</v>
      </c>
      <c r="H5197" s="3">
        <f t="shared" si="411"/>
        <v>21453</v>
      </c>
      <c r="I5197" s="3" t="str">
        <f t="shared" si="413"/>
        <v>U+53CD</v>
      </c>
      <c r="J5197" s="3" t="str">
        <f t="shared" si="414"/>
        <v>反</v>
      </c>
      <c r="K5197" s="3" t="b">
        <f t="shared" si="412"/>
        <v>1</v>
      </c>
    </row>
    <row r="5198" spans="2:11" x14ac:dyDescent="0.4">
      <c r="B5198" s="2" t="str" cm="1">
        <f t="array" ref="B5198">IFERROR(INDEX(JIS一覧!$A$1:$CQ$95, VALUE(LEFT(F5198, 2))+1, VALUE(RIGHT(F5198, 2))+1),"")</f>
        <v>半</v>
      </c>
      <c r="E5198" s="1">
        <f t="shared" si="410"/>
        <v>502</v>
      </c>
      <c r="F5198" s="7">
        <v>4030</v>
      </c>
      <c r="G5198" s="9" t="str" cm="1">
        <f t="array" ref="G5198">IF(LEN(F5198)=4,"1-"&amp;LEFT(F5198,2)&amp;"-"&amp;RIGHT(F5198,2),IF(AND(F5198="",B5198&lt;&gt;""),FindJISCoordinate(B5198),"No Code"))</f>
        <v>1-40-30</v>
      </c>
      <c r="H5198" s="3">
        <f t="shared" si="411"/>
        <v>21322</v>
      </c>
      <c r="I5198" s="3" t="str">
        <f t="shared" si="413"/>
        <v>U+534A</v>
      </c>
      <c r="J5198" s="3" t="str">
        <f t="shared" si="414"/>
        <v>半</v>
      </c>
      <c r="K5198" s="3" t="b">
        <f t="shared" si="412"/>
        <v>1</v>
      </c>
    </row>
    <row r="5199" spans="2:11" x14ac:dyDescent="0.4">
      <c r="B5199" s="2" t="str" cm="1">
        <f t="array" ref="B5199">IFERROR(INDEX(JIS一覧!$A$1:$CQ$95, VALUE(LEFT(F5199, 2))+1, VALUE(RIGHT(F5199, 2))+1),"")</f>
        <v/>
      </c>
      <c r="C5199" t="s">
        <v>12324</v>
      </c>
      <c r="E5199" s="1">
        <f t="shared" si="410"/>
        <v>502</v>
      </c>
      <c r="G5199" s="9" t="str" cm="1">
        <f t="array" ref="G5199">IF(LEN(F5199)=4,"1-"&amp;LEFT(F5199,2)&amp;"-"&amp;RIGHT(F5199,2),IF(AND(F5199="",B5199&lt;&gt;""),FindJISCoordinate(B5199),"No Code"))</f>
        <v>No Code</v>
      </c>
      <c r="H5199" s="3" t="str">
        <f t="shared" si="411"/>
        <v/>
      </c>
      <c r="I5199" s="3" t="str">
        <f t="shared" si="413"/>
        <v/>
      </c>
      <c r="J5199" s="3" t="str">
        <f t="shared" si="414"/>
        <v/>
      </c>
      <c r="K5199" s="3" t="b">
        <f t="shared" si="412"/>
        <v>1</v>
      </c>
    </row>
    <row r="5200" spans="2:11" x14ac:dyDescent="0.4">
      <c r="B5200" s="2" t="str" cm="1">
        <f t="array" ref="B5200">IFERROR(INDEX(JIS一覧!$A$1:$CQ$95, VALUE(LEFT(F5200, 2))+1, VALUE(RIGHT(F5200, 2))+1),"")</f>
        <v>氾</v>
      </c>
      <c r="E5200" s="1">
        <f t="shared" si="410"/>
        <v>502</v>
      </c>
      <c r="F5200" s="7">
        <v>4037</v>
      </c>
      <c r="G5200" s="9" t="str" cm="1">
        <f t="array" ref="G5200">IF(LEN(F5200)=4,"1-"&amp;LEFT(F5200,2)&amp;"-"&amp;RIGHT(F5200,2),IF(AND(F5200="",B5200&lt;&gt;""),FindJISCoordinate(B5200),"No Code"))</f>
        <v>1-40-37</v>
      </c>
      <c r="H5200" s="3">
        <f t="shared" si="411"/>
        <v>27710</v>
      </c>
      <c r="I5200" s="3" t="str">
        <f t="shared" si="413"/>
        <v>U+6C3E</v>
      </c>
      <c r="J5200" s="3" t="str">
        <f t="shared" si="414"/>
        <v>氾</v>
      </c>
      <c r="K5200" s="3" t="b">
        <f t="shared" si="412"/>
        <v>1</v>
      </c>
    </row>
    <row r="5201" spans="2:11" x14ac:dyDescent="0.4">
      <c r="B5201" s="2" t="str" cm="1">
        <f t="array" ref="B5201">IFERROR(INDEX(JIS一覧!$A$1:$CQ$95, VALUE(LEFT(F5201, 2))+1, VALUE(RIGHT(F5201, 2))+1),"")</f>
        <v>犯</v>
      </c>
      <c r="E5201" s="1">
        <f t="shared" si="410"/>
        <v>502</v>
      </c>
      <c r="F5201" s="7">
        <v>4040</v>
      </c>
      <c r="G5201" s="9" t="str" cm="1">
        <f t="array" ref="G5201">IF(LEN(F5201)=4,"1-"&amp;LEFT(F5201,2)&amp;"-"&amp;RIGHT(F5201,2),IF(AND(F5201="",B5201&lt;&gt;""),FindJISCoordinate(B5201),"No Code"))</f>
        <v>1-40-40</v>
      </c>
      <c r="H5201" s="3">
        <f t="shared" si="411"/>
        <v>29359</v>
      </c>
      <c r="I5201" s="3" t="str">
        <f t="shared" si="413"/>
        <v>U+72AF</v>
      </c>
      <c r="J5201" s="3" t="str">
        <f t="shared" si="414"/>
        <v>犯</v>
      </c>
      <c r="K5201" s="3" t="b">
        <f t="shared" si="412"/>
        <v>1</v>
      </c>
    </row>
    <row r="5202" spans="2:11" x14ac:dyDescent="0.4">
      <c r="B5202" s="2" t="str" cm="1">
        <f t="array" ref="B5202">IFERROR(INDEX(JIS一覧!$A$1:$CQ$95, VALUE(LEFT(F5202, 2))+1, VALUE(RIGHT(F5202, 2))+1),"")</f>
        <v>帆</v>
      </c>
      <c r="E5202" s="1">
        <f t="shared" si="410"/>
        <v>502</v>
      </c>
      <c r="F5202" s="7">
        <v>4033</v>
      </c>
      <c r="G5202" s="9" t="str" cm="1">
        <f t="array" ref="G5202">IF(LEN(F5202)=4,"1-"&amp;LEFT(F5202,2)&amp;"-"&amp;RIGHT(F5202,2),IF(AND(F5202="",B5202&lt;&gt;""),FindJISCoordinate(B5202),"No Code"))</f>
        <v>1-40-33</v>
      </c>
      <c r="H5202" s="3">
        <f t="shared" si="411"/>
        <v>24070</v>
      </c>
      <c r="I5202" s="3" t="str">
        <f t="shared" si="413"/>
        <v>U+5E06</v>
      </c>
      <c r="J5202" s="3" t="str">
        <f t="shared" si="414"/>
        <v>帆</v>
      </c>
      <c r="K5202" s="3" t="b">
        <f t="shared" si="412"/>
        <v>1</v>
      </c>
    </row>
    <row r="5203" spans="2:11" x14ac:dyDescent="0.4">
      <c r="B5203" s="2" t="str" cm="1">
        <f t="array" ref="B5203">IFERROR(INDEX(JIS一覧!$A$1:$CQ$95, VALUE(LEFT(F5203, 2))+1, VALUE(RIGHT(F5203, 2))+1),"")</f>
        <v>汎</v>
      </c>
      <c r="E5203" s="1">
        <f t="shared" si="410"/>
        <v>502</v>
      </c>
      <c r="F5203" s="7">
        <v>4038</v>
      </c>
      <c r="G5203" s="9" t="str" cm="1">
        <f t="array" ref="G5203">IF(LEN(F5203)=4,"1-"&amp;LEFT(F5203,2)&amp;"-"&amp;RIGHT(F5203,2),IF(AND(F5203="",B5203&lt;&gt;""),FindJISCoordinate(B5203),"No Code"))</f>
        <v>1-40-38</v>
      </c>
      <c r="H5203" s="3">
        <f t="shared" si="411"/>
        <v>27726</v>
      </c>
      <c r="I5203" s="3" t="str">
        <f t="shared" si="413"/>
        <v>U+6C4E</v>
      </c>
      <c r="J5203" s="3" t="str">
        <f t="shared" si="414"/>
        <v>汎</v>
      </c>
      <c r="K5203" s="3" t="b">
        <f t="shared" si="412"/>
        <v>1</v>
      </c>
    </row>
    <row r="5204" spans="2:11" x14ac:dyDescent="0.4">
      <c r="B5204" s="2" t="str" cm="1">
        <f t="array" ref="B5204">IFERROR(INDEX(JIS一覧!$A$1:$CQ$95, VALUE(LEFT(F5204, 2))+1, VALUE(RIGHT(F5204, 2))+1),"")</f>
        <v/>
      </c>
      <c r="C5204" t="s">
        <v>12325</v>
      </c>
      <c r="E5204" s="1">
        <f t="shared" si="410"/>
        <v>502</v>
      </c>
      <c r="G5204" s="9" t="str" cm="1">
        <f t="array" ref="G5204">IF(LEN(F5204)=4,"1-"&amp;LEFT(F5204,2)&amp;"-"&amp;RIGHT(F5204,2),IF(AND(F5204="",B5204&lt;&gt;""),FindJISCoordinate(B5204),"No Code"))</f>
        <v>No Code</v>
      </c>
      <c r="H5204" s="3" t="str">
        <f t="shared" si="411"/>
        <v/>
      </c>
      <c r="I5204" s="3" t="str">
        <f t="shared" si="413"/>
        <v/>
      </c>
      <c r="J5204" s="3" t="str">
        <f t="shared" si="414"/>
        <v/>
      </c>
      <c r="K5204" s="3" t="b">
        <f t="shared" si="412"/>
        <v>1</v>
      </c>
    </row>
    <row r="5205" spans="2:11" x14ac:dyDescent="0.4">
      <c r="B5205" s="2" t="str" cm="1">
        <f t="array" ref="B5205">IFERROR(INDEX(JIS一覧!$A$1:$CQ$95, VALUE(LEFT(F5205, 2))+1, VALUE(RIGHT(F5205, 2))+1),"")</f>
        <v>伴</v>
      </c>
      <c r="E5205" s="1">
        <f t="shared" si="410"/>
        <v>502</v>
      </c>
      <c r="F5205" s="7">
        <v>4028</v>
      </c>
      <c r="G5205" s="9" t="str" cm="1">
        <f t="array" ref="G5205">IF(LEN(F5205)=4,"1-"&amp;LEFT(F5205,2)&amp;"-"&amp;RIGHT(F5205,2),IF(AND(F5205="",B5205&lt;&gt;""),FindJISCoordinate(B5205),"No Code"))</f>
        <v>1-40-28</v>
      </c>
      <c r="H5205" s="3">
        <f t="shared" si="411"/>
        <v>20276</v>
      </c>
      <c r="I5205" s="3" t="str">
        <f t="shared" si="413"/>
        <v>U+4F34</v>
      </c>
      <c r="J5205" s="3" t="str">
        <f t="shared" si="414"/>
        <v>伴</v>
      </c>
      <c r="K5205" s="3" t="b">
        <f t="shared" si="412"/>
        <v>1</v>
      </c>
    </row>
    <row r="5206" spans="2:11" x14ac:dyDescent="0.4">
      <c r="B5206" s="2" t="str" cm="1">
        <f t="array" ref="B5206">IFERROR(INDEX(JIS一覧!$A$1:$CQ$95, VALUE(LEFT(F5206, 2))+1, VALUE(RIGHT(F5206, 2))+1),"")</f>
        <v/>
      </c>
      <c r="C5206" t="s">
        <v>12326</v>
      </c>
      <c r="E5206" s="1">
        <f t="shared" si="410"/>
        <v>502</v>
      </c>
      <c r="G5206" s="9" t="str" cm="1">
        <f t="array" ref="G5206">IF(LEN(F5206)=4,"1-"&amp;LEFT(F5206,2)&amp;"-"&amp;RIGHT(F5206,2),IF(AND(F5206="",B5206&lt;&gt;""),FindJISCoordinate(B5206),"No Code"))</f>
        <v>No Code</v>
      </c>
      <c r="H5206" s="3" t="str">
        <f t="shared" si="411"/>
        <v/>
      </c>
      <c r="I5206" s="3" t="str">
        <f t="shared" si="413"/>
        <v/>
      </c>
      <c r="J5206" s="3" t="str">
        <f t="shared" si="414"/>
        <v/>
      </c>
      <c r="K5206" s="3" t="b">
        <f t="shared" si="412"/>
        <v>1</v>
      </c>
    </row>
    <row r="5207" spans="2:11" x14ac:dyDescent="0.4">
      <c r="B5207" s="2" t="str" cm="1">
        <f t="array" ref="B5207">IFERROR(INDEX(JIS一覧!$A$1:$CQ$95, VALUE(LEFT(F5207, 2))+1, VALUE(RIGHT(F5207, 2))+1),"")</f>
        <v>判</v>
      </c>
      <c r="E5207" s="1">
        <f t="shared" si="410"/>
        <v>502</v>
      </c>
      <c r="F5207" s="7">
        <v>4029</v>
      </c>
      <c r="G5207" s="9" t="str" cm="1">
        <f t="array" ref="G5207">IF(LEN(F5207)=4,"1-"&amp;LEFT(F5207,2)&amp;"-"&amp;RIGHT(F5207,2),IF(AND(F5207="",B5207&lt;&gt;""),FindJISCoordinate(B5207),"No Code"))</f>
        <v>1-40-29</v>
      </c>
      <c r="H5207" s="3">
        <f t="shared" si="411"/>
        <v>21028</v>
      </c>
      <c r="I5207" s="3" t="str">
        <f t="shared" si="413"/>
        <v>U+5224</v>
      </c>
      <c r="J5207" s="3" t="str">
        <f t="shared" si="414"/>
        <v>判</v>
      </c>
      <c r="K5207" s="3" t="b">
        <f t="shared" si="412"/>
        <v>1</v>
      </c>
    </row>
    <row r="5208" spans="2:11" x14ac:dyDescent="0.4">
      <c r="B5208" s="2" t="str" cm="1">
        <f t="array" ref="B5208">IFERROR(INDEX(JIS一覧!$A$1:$CQ$95, VALUE(LEFT(F5208, 2))+1, VALUE(RIGHT(F5208, 2))+1),"")</f>
        <v/>
      </c>
      <c r="C5208" t="s">
        <v>12327</v>
      </c>
      <c r="E5208" s="1">
        <f t="shared" si="410"/>
        <v>502</v>
      </c>
      <c r="G5208" s="9" t="str" cm="1">
        <f t="array" ref="G5208">IF(LEN(F5208)=4,"1-"&amp;LEFT(F5208,2)&amp;"-"&amp;RIGHT(F5208,2),IF(AND(F5208="",B5208&lt;&gt;""),FindJISCoordinate(B5208),"No Code"))</f>
        <v>No Code</v>
      </c>
      <c r="H5208" s="3" t="str">
        <f t="shared" si="411"/>
        <v/>
      </c>
      <c r="I5208" s="3" t="str">
        <f t="shared" si="413"/>
        <v/>
      </c>
      <c r="J5208" s="3" t="str">
        <f t="shared" si="414"/>
        <v/>
      </c>
      <c r="K5208" s="3" t="b">
        <f t="shared" si="412"/>
        <v>1</v>
      </c>
    </row>
    <row r="5209" spans="2:11" x14ac:dyDescent="0.4">
      <c r="B5209" s="2" t="str" cm="1">
        <f t="array" ref="B5209">IFERROR(INDEX(JIS一覧!$A$1:$CQ$95, VALUE(LEFT(F5209, 2))+1, VALUE(RIGHT(F5209, 2))+1),"")</f>
        <v>坂</v>
      </c>
      <c r="E5209" s="1">
        <f t="shared" si="410"/>
        <v>502</v>
      </c>
      <c r="F5209" s="7">
        <v>2668</v>
      </c>
      <c r="G5209" s="9" t="str" cm="1">
        <f t="array" ref="G5209">IF(LEN(F5209)=4,"1-"&amp;LEFT(F5209,2)&amp;"-"&amp;RIGHT(F5209,2),IF(AND(F5209="",B5209&lt;&gt;""),FindJISCoordinate(B5209),"No Code"))</f>
        <v>1-26-68</v>
      </c>
      <c r="H5209" s="3">
        <f t="shared" si="411"/>
        <v>22338</v>
      </c>
      <c r="I5209" s="3" t="str">
        <f t="shared" si="413"/>
        <v>U+5742</v>
      </c>
      <c r="J5209" s="3" t="str">
        <f t="shared" si="414"/>
        <v>坂</v>
      </c>
      <c r="K5209" s="3" t="b">
        <f t="shared" si="412"/>
        <v>1</v>
      </c>
    </row>
    <row r="5210" spans="2:11" x14ac:dyDescent="0.4">
      <c r="B5210" s="2" t="str" cm="1">
        <f t="array" ref="B5210">IFERROR(INDEX(JIS一覧!$A$1:$CQ$95, VALUE(LEFT(F5210, 2))+1, VALUE(RIGHT(F5210, 2))+1),"")</f>
        <v>泛</v>
      </c>
      <c r="E5210" s="1">
        <f t="shared" si="410"/>
        <v>502</v>
      </c>
      <c r="F5210" s="7">
        <v>6202</v>
      </c>
      <c r="G5210" s="9" t="str" cm="1">
        <f t="array" ref="G5210">IF(LEN(F5210)=4,"1-"&amp;LEFT(F5210,2)&amp;"-"&amp;RIGHT(F5210,2),IF(AND(F5210="",B5210&lt;&gt;""),FindJISCoordinate(B5210),"No Code"))</f>
        <v>1-62-02</v>
      </c>
      <c r="H5210" s="3">
        <f t="shared" si="411"/>
        <v>27867</v>
      </c>
      <c r="I5210" s="3" t="str">
        <f t="shared" si="413"/>
        <v>U+6CDB</v>
      </c>
      <c r="J5210" s="3" t="str">
        <f t="shared" si="414"/>
        <v>泛</v>
      </c>
      <c r="K5210" s="3" t="b">
        <f t="shared" si="412"/>
        <v>1</v>
      </c>
    </row>
    <row r="5211" spans="2:11" x14ac:dyDescent="0.4">
      <c r="B5211" s="2" t="str" cm="1">
        <f t="array" ref="B5211">IFERROR(INDEX(JIS一覧!$A$1:$CQ$95, VALUE(LEFT(F5211, 2))+1, VALUE(RIGHT(F5211, 2))+1),"")</f>
        <v>阪</v>
      </c>
      <c r="E5211" s="1">
        <f t="shared" si="410"/>
        <v>502</v>
      </c>
      <c r="F5211" s="7">
        <v>2669</v>
      </c>
      <c r="G5211" s="9" t="str" cm="1">
        <f t="array" ref="G5211">IF(LEN(F5211)=4,"1-"&amp;LEFT(F5211,2)&amp;"-"&amp;RIGHT(F5211,2),IF(AND(F5211="",B5211&lt;&gt;""),FindJISCoordinate(B5211),"No Code"))</f>
        <v>1-26-69</v>
      </c>
      <c r="H5211" s="3">
        <f t="shared" si="411"/>
        <v>38442</v>
      </c>
      <c r="I5211" s="3" t="str">
        <f t="shared" si="413"/>
        <v>U+962A</v>
      </c>
      <c r="J5211" s="3" t="str">
        <f t="shared" si="414"/>
        <v>阪</v>
      </c>
      <c r="K5211" s="3" t="b">
        <f t="shared" si="412"/>
        <v>1</v>
      </c>
    </row>
    <row r="5212" spans="2:11" x14ac:dyDescent="0.4">
      <c r="B5212" s="2" t="str" cm="1">
        <f t="array" ref="B5212">IFERROR(INDEX(JIS一覧!$A$1:$CQ$95, VALUE(LEFT(F5212, 2))+1, VALUE(RIGHT(F5212, 2))+1),"")</f>
        <v>拌</v>
      </c>
      <c r="E5212" s="1">
        <f t="shared" si="410"/>
        <v>502</v>
      </c>
      <c r="F5212" s="7">
        <v>5734</v>
      </c>
      <c r="G5212" s="9" t="str" cm="1">
        <f t="array" ref="G5212">IF(LEN(F5212)=4,"1-"&amp;LEFT(F5212,2)&amp;"-"&amp;RIGHT(F5212,2),IF(AND(F5212="",B5212&lt;&gt;""),FindJISCoordinate(B5212),"No Code"))</f>
        <v>1-57-34</v>
      </c>
      <c r="H5212" s="3">
        <f t="shared" si="411"/>
        <v>25292</v>
      </c>
      <c r="I5212" s="3" t="str">
        <f t="shared" si="413"/>
        <v>U+62CC</v>
      </c>
      <c r="J5212" s="3" t="str">
        <f t="shared" si="414"/>
        <v>拌</v>
      </c>
      <c r="K5212" s="3" t="b">
        <f t="shared" si="412"/>
        <v>1</v>
      </c>
    </row>
    <row r="5213" spans="2:11" x14ac:dyDescent="0.4">
      <c r="B5213" s="2" t="str" cm="1">
        <f t="array" ref="B5213">IFERROR(INDEX(JIS一覧!$A$1:$CQ$95, VALUE(LEFT(F5213, 2))+1, VALUE(RIGHT(F5213, 2))+1),"")</f>
        <v>板</v>
      </c>
      <c r="E5213" s="1">
        <f t="shared" si="410"/>
        <v>502</v>
      </c>
      <c r="F5213" s="7">
        <v>4036</v>
      </c>
      <c r="G5213" s="9" t="str" cm="1">
        <f t="array" ref="G5213">IF(LEN(F5213)=4,"1-"&amp;LEFT(F5213,2)&amp;"-"&amp;RIGHT(F5213,2),IF(AND(F5213="",B5213&lt;&gt;""),FindJISCoordinate(B5213),"No Code"))</f>
        <v>1-40-36</v>
      </c>
      <c r="H5213" s="3">
        <f t="shared" si="411"/>
        <v>26495</v>
      </c>
      <c r="I5213" s="3" t="str">
        <f t="shared" si="413"/>
        <v>U+677F</v>
      </c>
      <c r="J5213" s="3" t="str">
        <f t="shared" si="414"/>
        <v>板</v>
      </c>
      <c r="K5213" s="3" t="b">
        <f t="shared" si="412"/>
        <v>1</v>
      </c>
    </row>
    <row r="5214" spans="2:11" x14ac:dyDescent="0.4">
      <c r="B5214" s="2" t="str" cm="1">
        <f t="array" ref="B5214">IFERROR(INDEX(JIS一覧!$A$1:$CQ$95, VALUE(LEFT(F5214, 2))+1, VALUE(RIGHT(F5214, 2))+1),"")</f>
        <v>版</v>
      </c>
      <c r="E5214" s="1">
        <f t="shared" si="410"/>
        <v>502</v>
      </c>
      <c r="F5214" s="7">
        <v>4039</v>
      </c>
      <c r="G5214" s="9" t="str" cm="1">
        <f t="array" ref="G5214">IF(LEN(F5214)=4,"1-"&amp;LEFT(F5214,2)&amp;"-"&amp;RIGHT(F5214,2),IF(AND(F5214="",B5214&lt;&gt;""),FindJISCoordinate(B5214),"No Code"))</f>
        <v>1-40-39</v>
      </c>
      <c r="H5214" s="3">
        <f t="shared" si="411"/>
        <v>29256</v>
      </c>
      <c r="I5214" s="3" t="str">
        <f t="shared" si="413"/>
        <v>U+7248</v>
      </c>
      <c r="J5214" s="3" t="str">
        <f t="shared" si="414"/>
        <v>版</v>
      </c>
      <c r="K5214" s="3" t="b">
        <f t="shared" si="412"/>
        <v>1</v>
      </c>
    </row>
    <row r="5215" spans="2:11" x14ac:dyDescent="0.4">
      <c r="B5215" s="2" t="str" cm="1">
        <f t="array" ref="B5215">IFERROR(INDEX(JIS一覧!$A$1:$CQ$95, VALUE(LEFT(F5215, 2))+1, VALUE(RIGHT(F5215, 2))+1),"")</f>
        <v>范</v>
      </c>
      <c r="E5215" s="1">
        <f t="shared" si="410"/>
        <v>502</v>
      </c>
      <c r="F5215" s="7">
        <v>7187</v>
      </c>
      <c r="G5215" s="9" t="str" cm="1">
        <f t="array" ref="G5215">IF(LEN(F5215)=4,"1-"&amp;LEFT(F5215,2)&amp;"-"&amp;RIGHT(F5215,2),IF(AND(F5215="",B5215&lt;&gt;""),FindJISCoordinate(B5215),"No Code"))</f>
        <v>1-71-87</v>
      </c>
      <c r="H5215" s="3">
        <f t="shared" si="411"/>
        <v>33539</v>
      </c>
      <c r="I5215" s="3" t="str">
        <f t="shared" si="413"/>
        <v>U+8303</v>
      </c>
      <c r="J5215" s="3" t="str">
        <f t="shared" si="414"/>
        <v>范</v>
      </c>
      <c r="K5215" s="3" t="b">
        <f t="shared" si="412"/>
        <v>1</v>
      </c>
    </row>
    <row r="5216" spans="2:11" x14ac:dyDescent="0.4">
      <c r="B5216" s="2" t="str" cm="1">
        <f t="array" ref="B5216">IFERROR(INDEX(JIS一覧!$A$1:$CQ$95, VALUE(LEFT(F5216, 2))+1, VALUE(RIGHT(F5216, 2))+1),"")</f>
        <v>叛</v>
      </c>
      <c r="E5216" s="1">
        <f t="shared" si="410"/>
        <v>502</v>
      </c>
      <c r="F5216" s="7">
        <v>4032</v>
      </c>
      <c r="G5216" s="9" t="str" cm="1">
        <f t="array" ref="G5216">IF(LEN(F5216)=4,"1-"&amp;LEFT(F5216,2)&amp;"-"&amp;RIGHT(F5216,2),IF(AND(F5216="",B5216&lt;&gt;""),FindJISCoordinate(B5216),"No Code"))</f>
        <v>1-40-32</v>
      </c>
      <c r="H5216" s="3">
        <f t="shared" si="411"/>
        <v>21467</v>
      </c>
      <c r="I5216" s="3" t="str">
        <f t="shared" si="413"/>
        <v>U+53DB</v>
      </c>
      <c r="J5216" s="3" t="str">
        <f t="shared" si="414"/>
        <v>叛</v>
      </c>
      <c r="K5216" s="3" t="b">
        <f t="shared" si="412"/>
        <v>1</v>
      </c>
    </row>
    <row r="5217" spans="2:11" x14ac:dyDescent="0.4">
      <c r="B5217" s="2" t="str" cm="1">
        <f t="array" ref="B5217">IFERROR(INDEX(JIS一覧!$A$1:$CQ$95, VALUE(LEFT(F5217, 2))+1, VALUE(RIGHT(F5217, 2))+1),"")</f>
        <v/>
      </c>
      <c r="C5217" t="s">
        <v>12328</v>
      </c>
      <c r="E5217" s="1">
        <f t="shared" si="410"/>
        <v>502</v>
      </c>
      <c r="G5217" s="9" t="str" cm="1">
        <f t="array" ref="G5217">IF(LEN(F5217)=4,"1-"&amp;LEFT(F5217,2)&amp;"-"&amp;RIGHT(F5217,2),IF(AND(F5217="",B5217&lt;&gt;""),FindJISCoordinate(B5217),"No Code"))</f>
        <v>No Code</v>
      </c>
      <c r="H5217" s="3" t="str">
        <f t="shared" si="411"/>
        <v/>
      </c>
      <c r="I5217" s="3" t="str">
        <f t="shared" si="413"/>
        <v/>
      </c>
      <c r="J5217" s="3" t="str">
        <f t="shared" si="414"/>
        <v/>
      </c>
      <c r="K5217" s="3" t="b">
        <f t="shared" si="412"/>
        <v>1</v>
      </c>
    </row>
    <row r="5218" spans="2:11" x14ac:dyDescent="0.4">
      <c r="B5218" s="2" t="str" cm="1">
        <f t="array" ref="B5218">IFERROR(INDEX(JIS一覧!$A$1:$CQ$95, VALUE(LEFT(F5218, 2))+1, VALUE(RIGHT(F5218, 2))+1),"")</f>
        <v>胖</v>
      </c>
      <c r="E5218" s="1">
        <f t="shared" si="410"/>
        <v>502</v>
      </c>
      <c r="F5218" s="7">
        <v>7086</v>
      </c>
      <c r="G5218" s="9" t="str" cm="1">
        <f t="array" ref="G5218">IF(LEN(F5218)=4,"1-"&amp;LEFT(F5218,2)&amp;"-"&amp;RIGHT(F5218,2),IF(AND(F5218="",B5218&lt;&gt;""),FindJISCoordinate(B5218),"No Code"))</f>
        <v>1-70-86</v>
      </c>
      <c r="H5218" s="3">
        <f t="shared" si="411"/>
        <v>32982</v>
      </c>
      <c r="I5218" s="3" t="str">
        <f t="shared" si="413"/>
        <v>U+80D6</v>
      </c>
      <c r="J5218" s="3" t="str">
        <f t="shared" si="414"/>
        <v>胖</v>
      </c>
      <c r="K5218" s="3" t="b">
        <f t="shared" si="412"/>
        <v>1</v>
      </c>
    </row>
    <row r="5219" spans="2:11" x14ac:dyDescent="0.4">
      <c r="B5219" s="2" t="str" cm="1">
        <f t="array" ref="B5219">IFERROR(INDEX(JIS一覧!$A$1:$CQ$95, VALUE(LEFT(F5219, 2))+1, VALUE(RIGHT(F5219, 2))+1),"")</f>
        <v>班</v>
      </c>
      <c r="E5219" s="1">
        <f t="shared" si="410"/>
        <v>502</v>
      </c>
      <c r="F5219" s="7">
        <v>4041</v>
      </c>
      <c r="G5219" s="9" t="str" cm="1">
        <f t="array" ref="G5219">IF(LEN(F5219)=4,"1-"&amp;LEFT(F5219,2)&amp;"-"&amp;RIGHT(F5219,2),IF(AND(F5219="",B5219&lt;&gt;""),FindJISCoordinate(B5219),"No Code"))</f>
        <v>1-40-41</v>
      </c>
      <c r="H5219" s="3">
        <f t="shared" si="411"/>
        <v>29677</v>
      </c>
      <c r="I5219" s="3" t="str">
        <f t="shared" si="413"/>
        <v>U+73ED</v>
      </c>
      <c r="J5219" s="3" t="str">
        <f t="shared" si="414"/>
        <v>班</v>
      </c>
      <c r="K5219" s="3" t="b">
        <f t="shared" si="412"/>
        <v>1</v>
      </c>
    </row>
    <row r="5220" spans="2:11" x14ac:dyDescent="0.4">
      <c r="B5220" s="2" t="str" cm="1">
        <f t="array" ref="B5220">IFERROR(INDEX(JIS一覧!$A$1:$CQ$95, VALUE(LEFT(F5220, 2))+1, VALUE(RIGHT(F5220, 2))+1),"")</f>
        <v>畔</v>
      </c>
      <c r="E5220" s="1">
        <f t="shared" si="410"/>
        <v>502</v>
      </c>
      <c r="F5220" s="7">
        <v>4042</v>
      </c>
      <c r="G5220" s="9" t="str" cm="1">
        <f t="array" ref="G5220">IF(LEN(F5220)=4,"1-"&amp;LEFT(F5220,2)&amp;"-"&amp;RIGHT(F5220,2),IF(AND(F5220="",B5220&lt;&gt;""),FindJISCoordinate(B5220),"No Code"))</f>
        <v>1-40-42</v>
      </c>
      <c r="H5220" s="3">
        <f t="shared" si="411"/>
        <v>30036</v>
      </c>
      <c r="I5220" s="3" t="str">
        <f t="shared" si="413"/>
        <v>U+7554</v>
      </c>
      <c r="J5220" s="3" t="str">
        <f t="shared" si="414"/>
        <v>畔</v>
      </c>
      <c r="K5220" s="3" t="b">
        <f t="shared" si="412"/>
        <v>1</v>
      </c>
    </row>
    <row r="5221" spans="2:11" x14ac:dyDescent="0.4">
      <c r="B5221" s="2" t="str" cm="1">
        <f t="array" ref="B5221">IFERROR(INDEX(JIS一覧!$A$1:$CQ$95, VALUE(LEFT(F5221, 2))+1, VALUE(RIGHT(F5221, 2))+1),"")</f>
        <v/>
      </c>
      <c r="C5221" t="s">
        <v>12329</v>
      </c>
      <c r="E5221" s="1">
        <f t="shared" si="410"/>
        <v>502</v>
      </c>
      <c r="G5221" s="9" t="str" cm="1">
        <f t="array" ref="G5221">IF(LEN(F5221)=4,"1-"&amp;LEFT(F5221,2)&amp;"-"&amp;RIGHT(F5221,2),IF(AND(F5221="",B5221&lt;&gt;""),FindJISCoordinate(B5221),"No Code"))</f>
        <v>No Code</v>
      </c>
      <c r="H5221" s="3" t="str">
        <f t="shared" si="411"/>
        <v/>
      </c>
      <c r="I5221" s="3" t="str">
        <f t="shared" si="413"/>
        <v/>
      </c>
      <c r="J5221" s="3" t="str">
        <f t="shared" si="414"/>
        <v/>
      </c>
      <c r="K5221" s="3" t="b">
        <f t="shared" si="412"/>
        <v>1</v>
      </c>
    </row>
    <row r="5222" spans="2:11" x14ac:dyDescent="0.4">
      <c r="B5222" s="2" t="str" cm="1">
        <f t="array" ref="B5222">IFERROR(INDEX(JIS一覧!$A$1:$CQ$95, VALUE(LEFT(F5222, 2))+1, VALUE(RIGHT(F5222, 2))+1),"")</f>
        <v>般</v>
      </c>
      <c r="E5222" s="1">
        <f t="shared" si="410"/>
        <v>502</v>
      </c>
      <c r="F5222" s="7">
        <v>4044</v>
      </c>
      <c r="G5222" s="9" t="str" cm="1">
        <f t="array" ref="G5222">IF(LEN(F5222)=4,"1-"&amp;LEFT(F5222,2)&amp;"-"&amp;RIGHT(F5222,2),IF(AND(F5222="",B5222&lt;&gt;""),FindJISCoordinate(B5222),"No Code"))</f>
        <v>1-40-44</v>
      </c>
      <c r="H5222" s="3">
        <f t="shared" si="411"/>
        <v>33324</v>
      </c>
      <c r="I5222" s="3" t="str">
        <f t="shared" si="413"/>
        <v>U+822C</v>
      </c>
      <c r="J5222" s="3" t="str">
        <f t="shared" si="414"/>
        <v>般</v>
      </c>
      <c r="K5222" s="3" t="b">
        <f t="shared" si="412"/>
        <v>1</v>
      </c>
    </row>
    <row r="5223" spans="2:11" x14ac:dyDescent="0.4">
      <c r="B5223" s="2" t="str" cm="1">
        <f t="array" ref="B5223">IFERROR(INDEX(JIS一覧!$A$1:$CQ$95, VALUE(LEFT(F5223, 2))+1, VALUE(RIGHT(F5223, 2))+1),"")</f>
        <v>袢</v>
      </c>
      <c r="E5223" s="1">
        <f t="shared" si="410"/>
        <v>502</v>
      </c>
      <c r="F5223" s="7">
        <v>7459</v>
      </c>
      <c r="G5223" s="9" t="str" cm="1">
        <f t="array" ref="G5223">IF(LEN(F5223)=4,"1-"&amp;LEFT(F5223,2)&amp;"-"&amp;RIGHT(F5223,2),IF(AND(F5223="",B5223&lt;&gt;""),FindJISCoordinate(B5223),"No Code"))</f>
        <v>1-74-59</v>
      </c>
      <c r="H5223" s="3">
        <f t="shared" si="411"/>
        <v>34978</v>
      </c>
      <c r="I5223" s="3" t="str">
        <f t="shared" si="413"/>
        <v>U+88A2</v>
      </c>
      <c r="J5223" s="3" t="str">
        <f t="shared" si="414"/>
        <v>袢</v>
      </c>
      <c r="K5223" s="3" t="b">
        <f t="shared" si="412"/>
        <v>1</v>
      </c>
    </row>
    <row r="5224" spans="2:11" x14ac:dyDescent="0.4">
      <c r="B5224" s="2" t="str" cm="1">
        <f t="array" ref="B5224">IFERROR(INDEX(JIS一覧!$A$1:$CQ$95, VALUE(LEFT(F5224, 2))+1, VALUE(RIGHT(F5224, 2))+1),"")</f>
        <v>笵</v>
      </c>
      <c r="E5224" s="1">
        <f t="shared" si="410"/>
        <v>502</v>
      </c>
      <c r="F5224" s="7">
        <v>6791</v>
      </c>
      <c r="G5224" s="9" t="str" cm="1">
        <f t="array" ref="G5224">IF(LEN(F5224)=4,"1-"&amp;LEFT(F5224,2)&amp;"-"&amp;RIGHT(F5224,2),IF(AND(F5224="",B5224&lt;&gt;""),FindJISCoordinate(B5224),"No Code"))</f>
        <v>1-67-91</v>
      </c>
      <c r="H5224" s="3">
        <f t="shared" si="411"/>
        <v>31541</v>
      </c>
      <c r="I5224" s="3" t="str">
        <f t="shared" si="413"/>
        <v>U+7B35</v>
      </c>
      <c r="J5224" s="3" t="str">
        <f t="shared" si="414"/>
        <v>笵</v>
      </c>
      <c r="K5224" s="3" t="b">
        <f t="shared" si="412"/>
        <v>1</v>
      </c>
    </row>
    <row r="5225" spans="2:11" x14ac:dyDescent="0.4">
      <c r="B5225" s="2" t="str" cm="1">
        <f t="array" ref="B5225">IFERROR(INDEX(JIS一覧!$A$1:$CQ$95, VALUE(LEFT(F5225, 2))+1, VALUE(RIGHT(F5225, 2))+1),"")</f>
        <v>絆</v>
      </c>
      <c r="E5225" s="1">
        <f t="shared" si="410"/>
        <v>502</v>
      </c>
      <c r="F5225" s="7">
        <v>6911</v>
      </c>
      <c r="G5225" s="9" t="str" cm="1">
        <f t="array" ref="G5225">IF(LEN(F5225)=4,"1-"&amp;LEFT(F5225,2)&amp;"-"&amp;RIGHT(F5225,2),IF(AND(F5225="",B5225&lt;&gt;""),FindJISCoordinate(B5225),"No Code"))</f>
        <v>1-69-11</v>
      </c>
      <c r="H5225" s="3">
        <f t="shared" si="411"/>
        <v>32070</v>
      </c>
      <c r="I5225" s="3" t="str">
        <f t="shared" si="413"/>
        <v>U+7D46</v>
      </c>
      <c r="J5225" s="3" t="str">
        <f t="shared" si="414"/>
        <v>絆</v>
      </c>
      <c r="K5225" s="3" t="b">
        <f t="shared" si="412"/>
        <v>1</v>
      </c>
    </row>
    <row r="5226" spans="2:11" x14ac:dyDescent="0.4">
      <c r="B5226" s="2" t="str" cm="1">
        <f t="array" ref="B5226">IFERROR(INDEX(JIS一覧!$A$1:$CQ$95, VALUE(LEFT(F5226, 2))+1, VALUE(RIGHT(F5226, 2))+1),"")</f>
        <v>販</v>
      </c>
      <c r="E5226" s="1">
        <f t="shared" si="410"/>
        <v>502</v>
      </c>
      <c r="F5226" s="7">
        <v>4046</v>
      </c>
      <c r="G5226" s="9" t="str" cm="1">
        <f t="array" ref="G5226">IF(LEN(F5226)=4,"1-"&amp;LEFT(F5226,2)&amp;"-"&amp;RIGHT(F5226,2),IF(AND(F5226="",B5226&lt;&gt;""),FindJISCoordinate(B5226),"No Code"))</f>
        <v>1-40-46</v>
      </c>
      <c r="H5226" s="3">
        <f t="shared" si="411"/>
        <v>36009</v>
      </c>
      <c r="I5226" s="3" t="str">
        <f t="shared" si="413"/>
        <v>U+8CA9</v>
      </c>
      <c r="J5226" s="3" t="str">
        <f t="shared" si="414"/>
        <v>販</v>
      </c>
      <c r="K5226" s="3" t="b">
        <f t="shared" si="412"/>
        <v>1</v>
      </c>
    </row>
    <row r="5227" spans="2:11" x14ac:dyDescent="0.4">
      <c r="B5227" s="2" t="str" cm="1">
        <f t="array" ref="B5227">IFERROR(INDEX(JIS一覧!$A$1:$CQ$95, VALUE(LEFT(F5227, 2))+1, VALUE(RIGHT(F5227, 2))+1),"")</f>
        <v>斑</v>
      </c>
      <c r="E5227" s="1">
        <f t="shared" si="410"/>
        <v>502</v>
      </c>
      <c r="F5227" s="7">
        <v>4035</v>
      </c>
      <c r="G5227" s="9" t="str" cm="1">
        <f t="array" ref="G5227">IF(LEN(F5227)=4,"1-"&amp;LEFT(F5227,2)&amp;"-"&amp;RIGHT(F5227,2),IF(AND(F5227="",B5227&lt;&gt;""),FindJISCoordinate(B5227),"No Code"))</f>
        <v>1-40-35</v>
      </c>
      <c r="H5227" s="3">
        <f t="shared" si="411"/>
        <v>26001</v>
      </c>
      <c r="I5227" s="3" t="str">
        <f t="shared" si="413"/>
        <v>U+6591</v>
      </c>
      <c r="J5227" s="3" t="str">
        <f t="shared" si="414"/>
        <v>斑</v>
      </c>
      <c r="K5227" s="3" t="b">
        <f t="shared" si="412"/>
        <v>1</v>
      </c>
    </row>
    <row r="5228" spans="2:11" x14ac:dyDescent="0.4">
      <c r="B5228" s="2" t="str" cm="1">
        <f t="array" ref="B5228">IFERROR(INDEX(JIS一覧!$A$1:$CQ$95, VALUE(LEFT(F5228, 2))+1, VALUE(RIGHT(F5228, 2))+1),"")</f>
        <v>鈑</v>
      </c>
      <c r="E5228" s="1">
        <f t="shared" si="410"/>
        <v>502</v>
      </c>
      <c r="F5228" s="7">
        <v>7871</v>
      </c>
      <c r="G5228" s="9" t="str" cm="1">
        <f t="array" ref="G5228">IF(LEN(F5228)=4,"1-"&amp;LEFT(F5228,2)&amp;"-"&amp;RIGHT(F5228,2),IF(AND(F5228="",B5228&lt;&gt;""),FindJISCoordinate(B5228),"No Code"))</f>
        <v>1-78-71</v>
      </c>
      <c r="H5228" s="3">
        <f t="shared" si="411"/>
        <v>37393</v>
      </c>
      <c r="I5228" s="3" t="str">
        <f t="shared" si="413"/>
        <v>U+9211</v>
      </c>
      <c r="J5228" s="3" t="str">
        <f t="shared" si="414"/>
        <v>鈑</v>
      </c>
      <c r="K5228" s="3" t="b">
        <f t="shared" si="412"/>
        <v>1</v>
      </c>
    </row>
    <row r="5229" spans="2:11" x14ac:dyDescent="0.4">
      <c r="B5229" s="2" t="str" cm="1">
        <f t="array" ref="B5229">IFERROR(INDEX(JIS一覧!$A$1:$CQ$95, VALUE(LEFT(F5229, 2))+1, VALUE(RIGHT(F5229, 2))+1),"")</f>
        <v>飯</v>
      </c>
      <c r="E5229" s="1">
        <f t="shared" si="410"/>
        <v>502</v>
      </c>
      <c r="F5229" s="7">
        <v>4051</v>
      </c>
      <c r="G5229" s="9" t="str" cm="1">
        <f t="array" ref="G5229">IF(LEN(F5229)=4,"1-"&amp;LEFT(F5229,2)&amp;"-"&amp;RIGHT(F5229,2),IF(AND(F5229="",B5229&lt;&gt;""),FindJISCoordinate(B5229),"No Code"))</f>
        <v>1-40-51</v>
      </c>
      <c r="H5229" s="3">
        <f t="shared" si="411"/>
        <v>39151</v>
      </c>
      <c r="I5229" s="3" t="str">
        <f t="shared" si="413"/>
        <v>U+98EF</v>
      </c>
      <c r="J5229" s="3" t="str">
        <f t="shared" si="414"/>
        <v>飯</v>
      </c>
      <c r="K5229" s="3" t="b">
        <f t="shared" si="412"/>
        <v>1</v>
      </c>
    </row>
    <row r="5230" spans="2:11" x14ac:dyDescent="0.4">
      <c r="B5230" s="2" t="str" cm="1">
        <f t="array" ref="B5230">IFERROR(INDEX(JIS一覧!$A$1:$CQ$95, VALUE(LEFT(F5230, 2))+1, VALUE(RIGHT(F5230, 2))+1),"")</f>
        <v/>
      </c>
      <c r="C5230" t="s">
        <v>12330</v>
      </c>
      <c r="E5230" s="1">
        <f t="shared" si="410"/>
        <v>502</v>
      </c>
      <c r="G5230" s="9" t="str" cm="1">
        <f t="array" ref="G5230">IF(LEN(F5230)=4,"1-"&amp;LEFT(F5230,2)&amp;"-"&amp;RIGHT(F5230,2),IF(AND(F5230="",B5230&lt;&gt;""),FindJISCoordinate(B5230),"No Code"))</f>
        <v>No Code</v>
      </c>
      <c r="H5230" s="3" t="str">
        <f t="shared" si="411"/>
        <v/>
      </c>
      <c r="I5230" s="3" t="str">
        <f t="shared" si="413"/>
        <v/>
      </c>
      <c r="J5230" s="3" t="str">
        <f t="shared" si="414"/>
        <v/>
      </c>
      <c r="K5230" s="3" t="b">
        <f t="shared" si="412"/>
        <v>1</v>
      </c>
    </row>
    <row r="5231" spans="2:11" x14ac:dyDescent="0.4">
      <c r="B5231" s="2" t="str" cm="1">
        <f t="array" ref="B5231">IFERROR(INDEX(JIS一覧!$A$1:$CQ$95, VALUE(LEFT(F5231, 2))+1, VALUE(RIGHT(F5231, 2))+1),"")</f>
        <v>搬</v>
      </c>
      <c r="E5231" s="1">
        <f t="shared" si="410"/>
        <v>502</v>
      </c>
      <c r="F5231" s="7">
        <v>4034</v>
      </c>
      <c r="G5231" s="9" t="str" cm="1">
        <f t="array" ref="G5231">IF(LEN(F5231)=4,"1-"&amp;LEFT(F5231,2)&amp;"-"&amp;RIGHT(F5231,2),IF(AND(F5231="",B5231&lt;&gt;""),FindJISCoordinate(B5231),"No Code"))</f>
        <v>1-40-34</v>
      </c>
      <c r="H5231" s="3">
        <f t="shared" si="411"/>
        <v>25644</v>
      </c>
      <c r="I5231" s="3" t="str">
        <f t="shared" si="413"/>
        <v>U+642C</v>
      </c>
      <c r="J5231" s="3" t="str">
        <f t="shared" si="414"/>
        <v>搬</v>
      </c>
      <c r="K5231" s="3" t="b">
        <f t="shared" si="412"/>
        <v>1</v>
      </c>
    </row>
    <row r="5232" spans="2:11" x14ac:dyDescent="0.4">
      <c r="B5232" s="2" t="str" cm="1">
        <f t="array" ref="B5232">IFERROR(INDEX(JIS一覧!$A$1:$CQ$95, VALUE(LEFT(F5232, 2))+1, VALUE(RIGHT(F5232, 2))+1),"")</f>
        <v>煩</v>
      </c>
      <c r="E5232" s="1">
        <f t="shared" si="410"/>
        <v>502</v>
      </c>
      <c r="F5232" s="7">
        <v>4049</v>
      </c>
      <c r="G5232" s="9" t="str" cm="1">
        <f t="array" ref="G5232">IF(LEN(F5232)=4,"1-"&amp;LEFT(F5232,2)&amp;"-"&amp;RIGHT(F5232,2),IF(AND(F5232="",B5232&lt;&gt;""),FindJISCoordinate(B5232),"No Code"))</f>
        <v>1-40-49</v>
      </c>
      <c r="H5232" s="3">
        <f t="shared" si="411"/>
        <v>29033</v>
      </c>
      <c r="I5232" s="3" t="str">
        <f t="shared" si="413"/>
        <v>U+7169</v>
      </c>
      <c r="J5232" s="3" t="str">
        <f t="shared" si="414"/>
        <v>煩</v>
      </c>
      <c r="K5232" s="3" t="b">
        <f t="shared" si="412"/>
        <v>1</v>
      </c>
    </row>
    <row r="5233" spans="2:11" x14ac:dyDescent="0.4">
      <c r="B5233" s="2" t="str" cm="1">
        <f t="array" ref="B5233">IFERROR(INDEX(JIS一覧!$A$1:$CQ$95, VALUE(LEFT(F5233, 2))+1, VALUE(RIGHT(F5233, 2))+1),"")</f>
        <v>頒</v>
      </c>
      <c r="E5233" s="1">
        <f t="shared" si="410"/>
        <v>502</v>
      </c>
      <c r="F5233" s="7">
        <v>4050</v>
      </c>
      <c r="G5233" s="9" t="str" cm="1">
        <f t="array" ref="G5233">IF(LEN(F5233)=4,"1-"&amp;LEFT(F5233,2)&amp;"-"&amp;RIGHT(F5233,2),IF(AND(F5233="",B5233&lt;&gt;""),FindJISCoordinate(B5233),"No Code"))</f>
        <v>1-40-50</v>
      </c>
      <c r="H5233" s="3">
        <f t="shared" si="411"/>
        <v>38930</v>
      </c>
      <c r="I5233" s="3" t="str">
        <f t="shared" si="413"/>
        <v>U+9812</v>
      </c>
      <c r="J5233" s="3" t="str">
        <f t="shared" si="414"/>
        <v>頒</v>
      </c>
      <c r="K5233" s="3" t="b">
        <f t="shared" si="412"/>
        <v>1</v>
      </c>
    </row>
    <row r="5234" spans="2:11" x14ac:dyDescent="0.4">
      <c r="B5234" s="2" t="str" cm="1">
        <f t="array" ref="B5234">IFERROR(INDEX(JIS一覧!$A$1:$CQ$95, VALUE(LEFT(F5234, 2))+1, VALUE(RIGHT(F5234, 2))+1),"")</f>
        <v>槃</v>
      </c>
      <c r="E5234" s="1">
        <f t="shared" si="410"/>
        <v>502</v>
      </c>
      <c r="F5234" s="7">
        <v>6049</v>
      </c>
      <c r="G5234" s="9" t="str" cm="1">
        <f t="array" ref="G5234">IF(LEN(F5234)=4,"1-"&amp;LEFT(F5234,2)&amp;"-"&amp;RIGHT(F5234,2),IF(AND(F5234="",B5234&lt;&gt;""),FindJISCoordinate(B5234),"No Code"))</f>
        <v>1-60-49</v>
      </c>
      <c r="H5234" s="3">
        <f t="shared" si="411"/>
        <v>27075</v>
      </c>
      <c r="I5234" s="3" t="str">
        <f t="shared" si="413"/>
        <v>U+69C3</v>
      </c>
      <c r="J5234" s="3" t="str">
        <f t="shared" si="414"/>
        <v>槃</v>
      </c>
      <c r="K5234" s="3" t="b">
        <f t="shared" si="412"/>
        <v>1</v>
      </c>
    </row>
    <row r="5235" spans="2:11" x14ac:dyDescent="0.4">
      <c r="B5235" s="2" t="str" cm="1">
        <f t="array" ref="B5235">IFERROR(INDEX(JIS一覧!$A$1:$CQ$95, VALUE(LEFT(F5235, 2))+1, VALUE(RIGHT(F5235, 2))+1),"")</f>
        <v>幡</v>
      </c>
      <c r="E5235" s="1">
        <f t="shared" si="410"/>
        <v>502</v>
      </c>
      <c r="F5235" s="7">
        <v>4008</v>
      </c>
      <c r="G5235" s="9" t="str" cm="1">
        <f t="array" ref="G5235">IF(LEN(F5235)=4,"1-"&amp;LEFT(F5235,2)&amp;"-"&amp;RIGHT(F5235,2),IF(AND(F5235="",B5235&lt;&gt;""),FindJISCoordinate(B5235),"No Code"))</f>
        <v>1-40-08</v>
      </c>
      <c r="H5235" s="3">
        <f t="shared" si="411"/>
        <v>24161</v>
      </c>
      <c r="I5235" s="3" t="str">
        <f t="shared" si="413"/>
        <v>U+5E61</v>
      </c>
      <c r="J5235" s="3" t="str">
        <f t="shared" si="414"/>
        <v>幡</v>
      </c>
      <c r="K5235" s="3" t="b">
        <f t="shared" si="412"/>
        <v>1</v>
      </c>
    </row>
    <row r="5236" spans="2:11" x14ac:dyDescent="0.4">
      <c r="B5236" s="2" t="str" cm="1">
        <f t="array" ref="B5236">IFERROR(INDEX(JIS一覧!$A$1:$CQ$95, VALUE(LEFT(F5236, 2))+1, VALUE(RIGHT(F5236, 2))+1),"")</f>
        <v>樊</v>
      </c>
      <c r="E5236" s="1">
        <f t="shared" si="410"/>
        <v>502</v>
      </c>
      <c r="F5236" s="7">
        <v>6072</v>
      </c>
      <c r="G5236" s="9" t="str" cm="1">
        <f t="array" ref="G5236">IF(LEN(F5236)=4,"1-"&amp;LEFT(F5236,2)&amp;"-"&amp;RIGHT(F5236,2),IF(AND(F5236="",B5236&lt;&gt;""),FindJISCoordinate(B5236),"No Code"))</f>
        <v>1-60-72</v>
      </c>
      <c r="H5236" s="3">
        <f t="shared" si="411"/>
        <v>27146</v>
      </c>
      <c r="I5236" s="3" t="str">
        <f t="shared" si="413"/>
        <v>U+6A0A</v>
      </c>
      <c r="J5236" s="3" t="str">
        <f t="shared" si="414"/>
        <v>樊</v>
      </c>
      <c r="K5236" s="3" t="b">
        <f t="shared" si="412"/>
        <v>1</v>
      </c>
    </row>
    <row r="5237" spans="2:11" x14ac:dyDescent="0.4">
      <c r="B5237" s="2" t="str" cm="1">
        <f t="array" ref="B5237">IFERROR(INDEX(JIS一覧!$A$1:$CQ$95, VALUE(LEFT(F5237, 2))+1, VALUE(RIGHT(F5237, 2))+1),"")</f>
        <v>潘</v>
      </c>
      <c r="E5237" s="1">
        <f t="shared" si="410"/>
        <v>502</v>
      </c>
      <c r="F5237" s="7">
        <v>6315</v>
      </c>
      <c r="G5237" s="9" t="str" cm="1">
        <f t="array" ref="G5237">IF(LEN(F5237)=4,"1-"&amp;LEFT(F5237,2)&amp;"-"&amp;RIGHT(F5237,2),IF(AND(F5237="",B5237&lt;&gt;""),FindJISCoordinate(B5237),"No Code"))</f>
        <v>1-63-15</v>
      </c>
      <c r="H5237" s="3">
        <f t="shared" si="411"/>
        <v>28504</v>
      </c>
      <c r="I5237" s="3" t="str">
        <f t="shared" si="413"/>
        <v>U+6F58</v>
      </c>
      <c r="J5237" s="3" t="str">
        <f t="shared" si="414"/>
        <v>潘</v>
      </c>
      <c r="K5237" s="3" t="b">
        <f t="shared" si="412"/>
        <v>1</v>
      </c>
    </row>
    <row r="5238" spans="2:11" x14ac:dyDescent="0.4">
      <c r="B5238" s="2" t="str" cm="1">
        <f t="array" ref="B5238">IFERROR(INDEX(JIS一覧!$A$1:$CQ$95, VALUE(LEFT(F5238, 2))+1, VALUE(RIGHT(F5238, 2))+1),"")</f>
        <v>瘢</v>
      </c>
      <c r="E5238" s="1">
        <f t="shared" si="410"/>
        <v>502</v>
      </c>
      <c r="F5238" s="7">
        <v>6577</v>
      </c>
      <c r="G5238" s="9" t="str" cm="1">
        <f t="array" ref="G5238">IF(LEN(F5238)=4,"1-"&amp;LEFT(F5238,2)&amp;"-"&amp;RIGHT(F5238,2),IF(AND(F5238="",B5238&lt;&gt;""),FindJISCoordinate(B5238),"No Code"))</f>
        <v>1-65-77</v>
      </c>
      <c r="H5238" s="3">
        <f t="shared" si="411"/>
        <v>30242</v>
      </c>
      <c r="I5238" s="3" t="str">
        <f t="shared" si="413"/>
        <v>U+7622</v>
      </c>
      <c r="J5238" s="3" t="str">
        <f t="shared" si="414"/>
        <v>瘢</v>
      </c>
      <c r="K5238" s="3" t="b">
        <f t="shared" si="412"/>
        <v>1</v>
      </c>
    </row>
    <row r="5239" spans="2:11" x14ac:dyDescent="0.4">
      <c r="B5239" s="2" t="str" cm="1">
        <f t="array" ref="B5239">IFERROR(INDEX(JIS一覧!$A$1:$CQ$95, VALUE(LEFT(F5239, 2))+1, VALUE(RIGHT(F5239, 2))+1),"")</f>
        <v>磐</v>
      </c>
      <c r="E5239" s="1">
        <f t="shared" ref="E5239:E5302" si="415">IF(D5239="",E5238,D5239+ROUNDUP(E5238-D5239,-2))</f>
        <v>502</v>
      </c>
      <c r="F5239" s="7">
        <v>4056</v>
      </c>
      <c r="G5239" s="9" t="str" cm="1">
        <f t="array" ref="G5239">IF(LEN(F5239)=4,"1-"&amp;LEFT(F5239,2)&amp;"-"&amp;RIGHT(F5239,2),IF(AND(F5239="",B5239&lt;&gt;""),FindJISCoordinate(B5239),"No Code"))</f>
        <v>1-40-56</v>
      </c>
      <c r="H5239" s="3">
        <f t="shared" si="411"/>
        <v>30928</v>
      </c>
      <c r="I5239" s="3" t="str">
        <f t="shared" si="413"/>
        <v>U+78D0</v>
      </c>
      <c r="J5239" s="3" t="str">
        <f t="shared" si="414"/>
        <v>磐</v>
      </c>
      <c r="K5239" s="3" t="b">
        <f t="shared" si="412"/>
        <v>1</v>
      </c>
    </row>
    <row r="5240" spans="2:11" x14ac:dyDescent="0.4">
      <c r="B5240" s="2" t="str" cm="1">
        <f t="array" ref="B5240">IFERROR(INDEX(JIS一覧!$A$1:$CQ$95, VALUE(LEFT(F5240, 2))+1, VALUE(RIGHT(F5240, 2))+1),"")</f>
        <v>範</v>
      </c>
      <c r="E5240" s="1">
        <f t="shared" si="415"/>
        <v>502</v>
      </c>
      <c r="F5240" s="7">
        <v>4047</v>
      </c>
      <c r="G5240" s="9" t="str" cm="1">
        <f t="array" ref="G5240">IF(LEN(F5240)=4,"1-"&amp;LEFT(F5240,2)&amp;"-"&amp;RIGHT(F5240,2),IF(AND(F5240="",B5240&lt;&gt;""),FindJISCoordinate(B5240),"No Code"))</f>
        <v>1-40-47</v>
      </c>
      <c r="H5240" s="3">
        <f t="shared" si="411"/>
        <v>31684</v>
      </c>
      <c r="I5240" s="3" t="str">
        <f t="shared" si="413"/>
        <v>U+7BC4</v>
      </c>
      <c r="J5240" s="3" t="str">
        <f t="shared" si="414"/>
        <v>範</v>
      </c>
      <c r="K5240" s="3" t="b">
        <f t="shared" si="412"/>
        <v>1</v>
      </c>
    </row>
    <row r="5241" spans="2:11" x14ac:dyDescent="0.4">
      <c r="B5241" s="1" t="s">
        <v>7446</v>
      </c>
      <c r="E5241" s="1">
        <f t="shared" si="415"/>
        <v>502</v>
      </c>
      <c r="G5241" s="9" t="str" cm="1">
        <f t="array" ref="G5241">IF(LEN(F5241)=4,"1-"&amp;LEFT(F5241,2)&amp;"-"&amp;RIGHT(F5241,2),IF(AND(F5241="",B5241&lt;&gt;""),FindJISCoordinate(B5241),"No Code"))</f>
        <v>2-93-36</v>
      </c>
      <c r="H5241" s="3">
        <f t="shared" si="411"/>
        <v>39788</v>
      </c>
      <c r="I5241" s="3" t="str">
        <f t="shared" si="413"/>
        <v>U+9B6C</v>
      </c>
      <c r="J5241" s="3" t="str">
        <f t="shared" si="414"/>
        <v>魬</v>
      </c>
      <c r="K5241" s="3" t="b">
        <f t="shared" si="412"/>
        <v>1</v>
      </c>
    </row>
    <row r="5242" spans="2:11" x14ac:dyDescent="0.4">
      <c r="B5242" s="2" t="str" cm="1">
        <f t="array" ref="B5242">IFERROR(INDEX(JIS一覧!$A$1:$CQ$95, VALUE(LEFT(F5242, 2))+1, VALUE(RIGHT(F5242, 2))+1),"")</f>
        <v>燔</v>
      </c>
      <c r="E5242" s="1">
        <f t="shared" si="415"/>
        <v>502</v>
      </c>
      <c r="F5242" s="7">
        <v>6388</v>
      </c>
      <c r="G5242" s="9" t="str" cm="1">
        <f t="array" ref="G5242">IF(LEN(F5242)=4,"1-"&amp;LEFT(F5242,2)&amp;"-"&amp;RIGHT(F5242,2),IF(AND(F5242="",B5242&lt;&gt;""),FindJISCoordinate(B5242),"No Code"))</f>
        <v>1-63-88</v>
      </c>
      <c r="H5242" s="3">
        <f t="shared" si="411"/>
        <v>29140</v>
      </c>
      <c r="I5242" s="3" t="str">
        <f t="shared" si="413"/>
        <v>U+71D4</v>
      </c>
      <c r="J5242" s="3" t="str">
        <f t="shared" si="414"/>
        <v>燔</v>
      </c>
      <c r="K5242" s="3" t="b">
        <f t="shared" si="412"/>
        <v>1</v>
      </c>
    </row>
    <row r="5243" spans="2:11" x14ac:dyDescent="0.4">
      <c r="B5243" s="2" t="str" cm="1">
        <f t="array" ref="B5243">IFERROR(INDEX(JIS一覧!$A$1:$CQ$95, VALUE(LEFT(F5243, 2))+1, VALUE(RIGHT(F5243, 2))+1),"")</f>
        <v>繁</v>
      </c>
      <c r="E5243" s="1">
        <f t="shared" si="415"/>
        <v>502</v>
      </c>
      <c r="F5243" s="7">
        <v>4043</v>
      </c>
      <c r="G5243" s="9" t="str" cm="1">
        <f t="array" ref="G5243">IF(LEN(F5243)=4,"1-"&amp;LEFT(F5243,2)&amp;"-"&amp;RIGHT(F5243,2),IF(AND(F5243="",B5243&lt;&gt;""),FindJISCoordinate(B5243),"No Code"))</f>
        <v>1-40-43</v>
      </c>
      <c r="H5243" s="3">
        <f t="shared" si="411"/>
        <v>32321</v>
      </c>
      <c r="I5243" s="3" t="str">
        <f t="shared" si="413"/>
        <v>U+7E41</v>
      </c>
      <c r="J5243" s="3" t="str">
        <f t="shared" si="414"/>
        <v>繁</v>
      </c>
      <c r="K5243" s="3" t="b">
        <f t="shared" si="412"/>
        <v>1</v>
      </c>
    </row>
    <row r="5244" spans="2:11" x14ac:dyDescent="0.4">
      <c r="B5244" s="2" t="str" cm="1">
        <f t="array" ref="B5244">IFERROR(INDEX(JIS一覧!$A$1:$CQ$95, VALUE(LEFT(F5244, 2))+1, VALUE(RIGHT(F5244, 2))+1),"")</f>
        <v>繁</v>
      </c>
      <c r="C5244" t="s">
        <v>12331</v>
      </c>
      <c r="E5244" s="1">
        <f t="shared" si="415"/>
        <v>502</v>
      </c>
      <c r="F5244" s="7">
        <v>9019</v>
      </c>
      <c r="G5244" s="9" t="str" cm="1">
        <f t="array" ref="G5244">IF(LEN(F5244)=4,"1-"&amp;LEFT(F5244,2)&amp;"-"&amp;RIGHT(F5244,2),IF(AND(F5244="",B5244&lt;&gt;""),FindJISCoordinate(B5244),"No Code"))</f>
        <v>1-90-19</v>
      </c>
      <c r="H5244" s="3">
        <f t="shared" si="411"/>
        <v>64089</v>
      </c>
      <c r="I5244" s="3" t="str">
        <f t="shared" si="413"/>
        <v>U+FA59</v>
      </c>
      <c r="J5244" s="3" t="str">
        <f t="shared" si="414"/>
        <v>繁</v>
      </c>
      <c r="K5244" s="3" t="b">
        <f t="shared" si="412"/>
        <v>1</v>
      </c>
    </row>
    <row r="5245" spans="2:11" x14ac:dyDescent="0.4">
      <c r="B5245" s="2" t="str" cm="1">
        <f t="array" ref="B5245">IFERROR(INDEX(JIS一覧!$A$1:$CQ$95, VALUE(LEFT(F5245, 2))+1, VALUE(RIGHT(F5245, 2))+1),"")</f>
        <v>膰</v>
      </c>
      <c r="E5245" s="1">
        <f t="shared" si="415"/>
        <v>502</v>
      </c>
      <c r="F5245" s="7">
        <v>7124</v>
      </c>
      <c r="G5245" s="9" t="str" cm="1">
        <f t="array" ref="G5245">IF(LEN(F5245)=4,"1-"&amp;LEFT(F5245,2)&amp;"-"&amp;RIGHT(F5245,2),IF(AND(F5245="",B5245&lt;&gt;""),FindJISCoordinate(B5245),"No Code"))</f>
        <v>1-71-24</v>
      </c>
      <c r="H5245" s="3">
        <f t="shared" si="411"/>
        <v>33200</v>
      </c>
      <c r="I5245" s="3" t="str">
        <f t="shared" si="413"/>
        <v>U+81B0</v>
      </c>
      <c r="J5245" s="3" t="str">
        <f t="shared" si="414"/>
        <v>膰</v>
      </c>
      <c r="K5245" s="3" t="b">
        <f t="shared" si="412"/>
        <v>1</v>
      </c>
    </row>
    <row r="5246" spans="2:11" x14ac:dyDescent="0.4">
      <c r="B5246" s="2" t="str" cm="1">
        <f t="array" ref="B5246">IFERROR(INDEX(JIS一覧!$A$1:$CQ$95, VALUE(LEFT(F5246, 2))+1, VALUE(RIGHT(F5246, 2))+1),"")</f>
        <v>旛</v>
      </c>
      <c r="E5246" s="1">
        <f t="shared" si="415"/>
        <v>502</v>
      </c>
      <c r="F5246" s="7">
        <v>5857</v>
      </c>
      <c r="G5246" s="9" t="str" cm="1">
        <f t="array" ref="G5246">IF(LEN(F5246)=4,"1-"&amp;LEFT(F5246,2)&amp;"-"&amp;RIGHT(F5246,2),IF(AND(F5246="",B5246&lt;&gt;""),FindJISCoordinate(B5246),"No Code"))</f>
        <v>1-58-57</v>
      </c>
      <c r="H5246" s="3">
        <f t="shared" si="411"/>
        <v>26075</v>
      </c>
      <c r="I5246" s="3" t="str">
        <f t="shared" si="413"/>
        <v>U+65DB</v>
      </c>
      <c r="J5246" s="3" t="str">
        <f t="shared" si="414"/>
        <v>旛</v>
      </c>
      <c r="K5246" s="3" t="b">
        <f t="shared" si="412"/>
        <v>1</v>
      </c>
    </row>
    <row r="5247" spans="2:11" x14ac:dyDescent="0.4">
      <c r="B5247" s="2" t="str" cm="1">
        <f t="array" ref="B5247">IFERROR(INDEX(JIS一覧!$A$1:$CQ$95, VALUE(LEFT(F5247, 2))+1, VALUE(RIGHT(F5247, 2))+1),"")</f>
        <v>繙</v>
      </c>
      <c r="E5247" s="1">
        <f t="shared" si="415"/>
        <v>502</v>
      </c>
      <c r="F5247" s="7">
        <v>6970</v>
      </c>
      <c r="G5247" s="9" t="str" cm="1">
        <f t="array" ref="G5247">IF(LEN(F5247)=4,"1-"&amp;LEFT(F5247,2)&amp;"-"&amp;RIGHT(F5247,2),IF(AND(F5247="",B5247&lt;&gt;""),FindJISCoordinate(B5247),"No Code"))</f>
        <v>1-69-70</v>
      </c>
      <c r="H5247" s="3">
        <f t="shared" si="411"/>
        <v>32345</v>
      </c>
      <c r="I5247" s="3" t="str">
        <f t="shared" si="413"/>
        <v>U+7E59</v>
      </c>
      <c r="J5247" s="3" t="str">
        <f t="shared" si="414"/>
        <v>繙</v>
      </c>
      <c r="K5247" s="3" t="b">
        <f t="shared" si="412"/>
        <v>1</v>
      </c>
    </row>
    <row r="5248" spans="2:11" x14ac:dyDescent="0.4">
      <c r="B5248" s="2" t="str" cm="1">
        <f t="array" ref="B5248">IFERROR(INDEX(JIS一覧!$A$1:$CQ$95, VALUE(LEFT(F5248, 2))+1, VALUE(RIGHT(F5248, 2))+1),"")</f>
        <v>藩</v>
      </c>
      <c r="E5248" s="1">
        <f t="shared" si="415"/>
        <v>502</v>
      </c>
      <c r="F5248" s="7">
        <v>4045</v>
      </c>
      <c r="G5248" s="9" t="str" cm="1">
        <f t="array" ref="G5248">IF(LEN(F5248)=4,"1-"&amp;LEFT(F5248,2)&amp;"-"&amp;RIGHT(F5248,2),IF(AND(F5248="",B5248&lt;&gt;""),FindJISCoordinate(B5248),"No Code"))</f>
        <v>1-40-45</v>
      </c>
      <c r="H5248" s="3">
        <f t="shared" si="411"/>
        <v>34281</v>
      </c>
      <c r="I5248" s="3" t="str">
        <f t="shared" si="413"/>
        <v>U+85E9</v>
      </c>
      <c r="J5248" s="3" t="str">
        <f t="shared" si="414"/>
        <v>藩</v>
      </c>
      <c r="K5248" s="3" t="b">
        <f t="shared" si="412"/>
        <v>1</v>
      </c>
    </row>
    <row r="5249" spans="2:11" x14ac:dyDescent="0.4">
      <c r="B5249" s="2" t="str" cm="1">
        <f t="array" ref="B5249">IFERROR(INDEX(JIS一覧!$A$1:$CQ$95, VALUE(LEFT(F5249, 2))+1, VALUE(RIGHT(F5249, 2))+1),"")</f>
        <v>蹣</v>
      </c>
      <c r="E5249" s="1">
        <f t="shared" si="415"/>
        <v>502</v>
      </c>
      <c r="F5249" s="7">
        <v>7710</v>
      </c>
      <c r="G5249" s="9" t="str" cm="1">
        <f t="array" ref="G5249">IF(LEN(F5249)=4,"1-"&amp;LEFT(F5249,2)&amp;"-"&amp;RIGHT(F5249,2),IF(AND(F5249="",B5249&lt;&gt;""),FindJISCoordinate(B5249),"No Code"))</f>
        <v>1-77-10</v>
      </c>
      <c r="H5249" s="3">
        <f t="shared" si="411"/>
        <v>36451</v>
      </c>
      <c r="I5249" s="3" t="str">
        <f t="shared" si="413"/>
        <v>U+8E63</v>
      </c>
      <c r="J5249" s="3" t="str">
        <f t="shared" si="414"/>
        <v>蹣</v>
      </c>
      <c r="K5249" s="3" t="b">
        <f t="shared" si="412"/>
        <v>1</v>
      </c>
    </row>
    <row r="5250" spans="2:11" x14ac:dyDescent="0.4">
      <c r="B5250" s="2" t="str" cm="1">
        <f t="array" ref="B5250">IFERROR(INDEX(JIS一覧!$A$1:$CQ$95, VALUE(LEFT(F5250, 2))+1, VALUE(RIGHT(F5250, 2))+1),"")</f>
        <v>攀</v>
      </c>
      <c r="E5250" s="1">
        <f t="shared" si="415"/>
        <v>502</v>
      </c>
      <c r="F5250" s="7">
        <v>5821</v>
      </c>
      <c r="G5250" s="9" t="str" cm="1">
        <f t="array" ref="G5250">IF(LEN(F5250)=4,"1-"&amp;LEFT(F5250,2)&amp;"-"&amp;RIGHT(F5250,2),IF(AND(F5250="",B5250&lt;&gt;""),FindJISCoordinate(B5250),"No Code"))</f>
        <v>1-58-21</v>
      </c>
      <c r="H5250" s="3">
        <f t="shared" ref="H5250:H5313" si="416">IFERROR(_xlfn.UNICODE(B5250),"")</f>
        <v>25856</v>
      </c>
      <c r="I5250" s="3" t="str">
        <f t="shared" si="413"/>
        <v>U+6500</v>
      </c>
      <c r="J5250" s="3" t="str">
        <f t="shared" si="414"/>
        <v>攀</v>
      </c>
      <c r="K5250" s="3" t="b">
        <f t="shared" ref="K5250:K5313" si="417">B5250=J5250</f>
        <v>1</v>
      </c>
    </row>
    <row r="5251" spans="2:11" x14ac:dyDescent="0.4">
      <c r="B5251" s="2" t="str" cm="1">
        <f t="array" ref="B5251">IFERROR(INDEX(JIS一覧!$A$1:$CQ$95, VALUE(LEFT(F5251, 2))+1, VALUE(RIGHT(F5251, 2))+1),"")</f>
        <v>鷭</v>
      </c>
      <c r="E5251" s="1">
        <f t="shared" si="415"/>
        <v>502</v>
      </c>
      <c r="F5251" s="7">
        <v>8329</v>
      </c>
      <c r="G5251" s="9" t="str" cm="1">
        <f t="array" ref="G5251">IF(LEN(F5251)=4,"1-"&amp;LEFT(F5251,2)&amp;"-"&amp;RIGHT(F5251,2),IF(AND(F5251="",B5251&lt;&gt;""),FindJISCoordinate(B5251),"No Code"))</f>
        <v>1-83-29</v>
      </c>
      <c r="H5251" s="3">
        <f t="shared" si="416"/>
        <v>40429</v>
      </c>
      <c r="I5251" s="3" t="str">
        <f t="shared" si="413"/>
        <v>U+9DED</v>
      </c>
      <c r="J5251" s="3" t="str">
        <f t="shared" si="414"/>
        <v>鷭</v>
      </c>
      <c r="K5251" s="3" t="b">
        <f t="shared" si="417"/>
        <v>1</v>
      </c>
    </row>
    <row r="5252" spans="2:11" x14ac:dyDescent="0.4">
      <c r="B5252" s="2" t="str" cm="1">
        <f t="array" ref="B5252">IFERROR(INDEX(JIS一覧!$A$1:$CQ$95, VALUE(LEFT(F5252, 2))+1, VALUE(RIGHT(F5252, 2))+1),"")</f>
        <v>卍</v>
      </c>
      <c r="E5252" s="1">
        <f t="shared" si="415"/>
        <v>502</v>
      </c>
      <c r="F5252" s="7">
        <v>5036</v>
      </c>
      <c r="G5252" s="9" t="str" cm="1">
        <f t="array" ref="G5252">IF(LEN(F5252)=4,"1-"&amp;LEFT(F5252,2)&amp;"-"&amp;RIGHT(F5252,2),IF(AND(F5252="",B5252&lt;&gt;""),FindJISCoordinate(B5252),"No Code"))</f>
        <v>1-50-36</v>
      </c>
      <c r="H5252" s="3">
        <f t="shared" si="416"/>
        <v>21325</v>
      </c>
      <c r="I5252" s="3" t="str">
        <f t="shared" si="413"/>
        <v>U+534D</v>
      </c>
      <c r="J5252" s="3" t="str">
        <f t="shared" si="414"/>
        <v>卍</v>
      </c>
      <c r="K5252" s="3" t="b">
        <f t="shared" si="417"/>
        <v>1</v>
      </c>
    </row>
    <row r="5253" spans="2:11" x14ac:dyDescent="0.4">
      <c r="B5253" s="2" t="str" cm="1">
        <f t="array" ref="B5253">IFERROR(INDEX(JIS一覧!$A$1:$CQ$95, VALUE(LEFT(F5253, 2))+1, VALUE(RIGHT(F5253, 2))+1),"")</f>
        <v>挽</v>
      </c>
      <c r="E5253" s="1">
        <f t="shared" si="415"/>
        <v>502</v>
      </c>
      <c r="F5253" s="7">
        <v>4052</v>
      </c>
      <c r="G5253" s="9" t="str" cm="1">
        <f t="array" ref="G5253">IF(LEN(F5253)=4,"1-"&amp;LEFT(F5253,2)&amp;"-"&amp;RIGHT(F5253,2),IF(AND(F5253="",B5253&lt;&gt;""),FindJISCoordinate(B5253),"No Code"))</f>
        <v>1-40-52</v>
      </c>
      <c r="H5253" s="3">
        <f t="shared" si="416"/>
        <v>25405</v>
      </c>
      <c r="I5253" s="3" t="str">
        <f t="shared" si="413"/>
        <v>U+633D</v>
      </c>
      <c r="J5253" s="3" t="str">
        <f t="shared" si="414"/>
        <v>挽</v>
      </c>
      <c r="K5253" s="3" t="b">
        <f t="shared" si="417"/>
        <v>1</v>
      </c>
    </row>
    <row r="5254" spans="2:11" x14ac:dyDescent="0.4">
      <c r="B5254" s="2" t="str" cm="1">
        <f t="array" ref="B5254">IFERROR(INDEX(JIS一覧!$A$1:$CQ$95, VALUE(LEFT(F5254, 2))+1, VALUE(RIGHT(F5254, 2))+1),"")</f>
        <v/>
      </c>
      <c r="C5254" t="s">
        <v>12332</v>
      </c>
      <c r="E5254" s="1">
        <f t="shared" si="415"/>
        <v>502</v>
      </c>
      <c r="G5254" s="9" t="str" cm="1">
        <f t="array" ref="G5254">IF(LEN(F5254)=4,"1-"&amp;LEFT(F5254,2)&amp;"-"&amp;RIGHT(F5254,2),IF(AND(F5254="",B5254&lt;&gt;""),FindJISCoordinate(B5254),"No Code"))</f>
        <v>No Code</v>
      </c>
      <c r="H5254" s="3" t="str">
        <f t="shared" si="416"/>
        <v/>
      </c>
      <c r="I5254" s="3" t="str">
        <f t="shared" si="413"/>
        <v/>
      </c>
      <c r="J5254" s="3" t="str">
        <f t="shared" si="414"/>
        <v/>
      </c>
      <c r="K5254" s="3" t="b">
        <f t="shared" si="417"/>
        <v>1</v>
      </c>
    </row>
    <row r="5255" spans="2:11" x14ac:dyDescent="0.4">
      <c r="B5255" s="2" t="str" cm="1">
        <f t="array" ref="B5255">IFERROR(INDEX(JIS一覧!$A$1:$CQ$95, VALUE(LEFT(F5255, 2))+1, VALUE(RIGHT(F5255, 2))+1),"")</f>
        <v>晩</v>
      </c>
      <c r="E5255" s="1">
        <f t="shared" si="415"/>
        <v>502</v>
      </c>
      <c r="F5255" s="7">
        <v>4053</v>
      </c>
      <c r="G5255" s="9" t="str" cm="1">
        <f t="array" ref="G5255">IF(LEN(F5255)=4,"1-"&amp;LEFT(F5255,2)&amp;"-"&amp;RIGHT(F5255,2),IF(AND(F5255="",B5255&lt;&gt;""),FindJISCoordinate(B5255),"No Code"))</f>
        <v>1-40-53</v>
      </c>
      <c r="H5255" s="3">
        <f t="shared" si="416"/>
        <v>26217</v>
      </c>
      <c r="I5255" s="3" t="str">
        <f t="shared" si="413"/>
        <v>U+6669</v>
      </c>
      <c r="J5255" s="3" t="str">
        <f t="shared" si="414"/>
        <v>晩</v>
      </c>
      <c r="K5255" s="3" t="b">
        <f t="shared" si="417"/>
        <v>1</v>
      </c>
    </row>
    <row r="5256" spans="2:11" x14ac:dyDescent="0.4">
      <c r="B5256" s="2" t="str" cm="1">
        <f t="array" ref="B5256">IFERROR(INDEX(JIS一覧!$A$1:$CQ$95, VALUE(LEFT(F5256, 2))+1, VALUE(RIGHT(F5256, 2))+1),"")</f>
        <v>晚</v>
      </c>
      <c r="C5256" t="s">
        <v>12333</v>
      </c>
      <c r="E5256" s="1">
        <f t="shared" si="415"/>
        <v>502</v>
      </c>
      <c r="F5256" s="7">
        <v>8528</v>
      </c>
      <c r="G5256" s="9" t="str" cm="1">
        <f t="array" ref="G5256">IF(LEN(F5256)=4,"1-"&amp;LEFT(F5256,2)&amp;"-"&amp;RIGHT(F5256,2),IF(AND(F5256="",B5256&lt;&gt;""),FindJISCoordinate(B5256),"No Code"))</f>
        <v>1-85-28</v>
      </c>
      <c r="H5256" s="3">
        <f t="shared" si="416"/>
        <v>26202</v>
      </c>
      <c r="I5256" s="3" t="str">
        <f t="shared" si="413"/>
        <v>U+665A</v>
      </c>
      <c r="J5256" s="3" t="str">
        <f t="shared" si="414"/>
        <v>晚</v>
      </c>
      <c r="K5256" s="3" t="b">
        <f t="shared" si="417"/>
        <v>1</v>
      </c>
    </row>
    <row r="5257" spans="2:11" x14ac:dyDescent="0.4">
      <c r="B5257" s="2" t="str" cm="1">
        <f t="array" ref="B5257">IFERROR(INDEX(JIS一覧!$A$1:$CQ$95, VALUE(LEFT(F5257, 2))+1, VALUE(RIGHT(F5257, 2))+1),"")</f>
        <v>番</v>
      </c>
      <c r="E5257" s="1">
        <f t="shared" si="415"/>
        <v>502</v>
      </c>
      <c r="F5257" s="7">
        <v>4054</v>
      </c>
      <c r="G5257" s="9" t="str" cm="1">
        <f t="array" ref="G5257">IF(LEN(F5257)=4,"1-"&amp;LEFT(F5257,2)&amp;"-"&amp;RIGHT(F5257,2),IF(AND(F5257="",B5257&lt;&gt;""),FindJISCoordinate(B5257),"No Code"))</f>
        <v>1-40-54</v>
      </c>
      <c r="H5257" s="3">
        <f t="shared" si="416"/>
        <v>30058</v>
      </c>
      <c r="I5257" s="3" t="str">
        <f t="shared" si="413"/>
        <v>U+756A</v>
      </c>
      <c r="J5257" s="3" t="str">
        <f t="shared" si="414"/>
        <v>番</v>
      </c>
      <c r="K5257" s="3" t="b">
        <f t="shared" si="417"/>
        <v>1</v>
      </c>
    </row>
    <row r="5258" spans="2:11" x14ac:dyDescent="0.4">
      <c r="B5258" s="2" t="str" cm="1">
        <f t="array" ref="B5258">IFERROR(INDEX(JIS一覧!$A$1:$CQ$95, VALUE(LEFT(F5258, 2))+1, VALUE(RIGHT(F5258, 2))+1),"")</f>
        <v>蛮</v>
      </c>
      <c r="E5258" s="1">
        <f t="shared" si="415"/>
        <v>502</v>
      </c>
      <c r="F5258" s="7">
        <v>4058</v>
      </c>
      <c r="G5258" s="9" t="str" cm="1">
        <f t="array" ref="G5258">IF(LEN(F5258)=4,"1-"&amp;LEFT(F5258,2)&amp;"-"&amp;RIGHT(F5258,2),IF(AND(F5258="",B5258&lt;&gt;""),FindJISCoordinate(B5258),"No Code"))</f>
        <v>1-40-58</v>
      </c>
      <c r="H5258" s="3">
        <f t="shared" si="416"/>
        <v>34542</v>
      </c>
      <c r="I5258" s="3" t="str">
        <f t="shared" si="413"/>
        <v>U+86EE</v>
      </c>
      <c r="J5258" s="3" t="str">
        <f t="shared" si="414"/>
        <v>蛮</v>
      </c>
      <c r="K5258" s="3" t="b">
        <f t="shared" si="417"/>
        <v>1</v>
      </c>
    </row>
    <row r="5259" spans="2:11" x14ac:dyDescent="0.4">
      <c r="B5259" s="2" t="str" cm="1">
        <f t="array" ref="B5259">IFERROR(INDEX(JIS一覧!$A$1:$CQ$95, VALUE(LEFT(F5259, 2))+1, VALUE(RIGHT(F5259, 2))+1),"")</f>
        <v>蠻</v>
      </c>
      <c r="C5259" t="s">
        <v>12334</v>
      </c>
      <c r="E5259" s="1">
        <f t="shared" si="415"/>
        <v>502</v>
      </c>
      <c r="F5259" s="7">
        <v>7439</v>
      </c>
      <c r="G5259" s="9" t="str" cm="1">
        <f t="array" ref="G5259">IF(LEN(F5259)=4,"1-"&amp;LEFT(F5259,2)&amp;"-"&amp;RIGHT(F5259,2),IF(AND(F5259="",B5259&lt;&gt;""),FindJISCoordinate(B5259),"No Code"))</f>
        <v>1-74-39</v>
      </c>
      <c r="H5259" s="3">
        <f t="shared" si="416"/>
        <v>34875</v>
      </c>
      <c r="I5259" s="3" t="str">
        <f t="shared" ref="I5259:I5322" si="418">IFERROR("U+"&amp;DEC2HEX(H5259),"")</f>
        <v>U+883B</v>
      </c>
      <c r="J5259" s="3" t="str">
        <f t="shared" ref="J5259:J5322" si="419">IFERROR(_xlfn.UNICHAR(H5259),"")</f>
        <v>蠻</v>
      </c>
      <c r="K5259" s="3" t="b">
        <f t="shared" si="417"/>
        <v>1</v>
      </c>
    </row>
    <row r="5260" spans="2:11" x14ac:dyDescent="0.4">
      <c r="B5260" s="2" t="str" cm="1">
        <f t="array" ref="B5260">IFERROR(INDEX(JIS一覧!$A$1:$CQ$95, VALUE(LEFT(F5260, 2))+1, VALUE(RIGHT(F5260, 2))+1),"")</f>
        <v>輓</v>
      </c>
      <c r="E5260" s="1">
        <f t="shared" si="415"/>
        <v>502</v>
      </c>
      <c r="F5260" s="7">
        <v>7746</v>
      </c>
      <c r="G5260" s="9" t="str" cm="1">
        <f t="array" ref="G5260">IF(LEN(F5260)=4,"1-"&amp;LEFT(F5260,2)&amp;"-"&amp;RIGHT(F5260,2),IF(AND(F5260="",B5260&lt;&gt;""),FindJISCoordinate(B5260),"No Code"))</f>
        <v>1-77-46</v>
      </c>
      <c r="H5260" s="3">
        <f t="shared" si="416"/>
        <v>36627</v>
      </c>
      <c r="I5260" s="3" t="str">
        <f t="shared" si="418"/>
        <v>U+8F13</v>
      </c>
      <c r="J5260" s="3" t="str">
        <f t="shared" si="419"/>
        <v>輓</v>
      </c>
      <c r="K5260" s="3" t="b">
        <f t="shared" si="417"/>
        <v>1</v>
      </c>
    </row>
    <row r="5261" spans="2:11" x14ac:dyDescent="0.4">
      <c r="B5261" s="2" t="str" cm="1">
        <f t="array" ref="B5261">IFERROR(INDEX(JIS一覧!$A$1:$CQ$95, VALUE(LEFT(F5261, 2))+1, VALUE(RIGHT(F5261, 2))+1),"")</f>
        <v>盤</v>
      </c>
      <c r="E5261" s="1">
        <f t="shared" si="415"/>
        <v>502</v>
      </c>
      <c r="F5261" s="7">
        <v>4055</v>
      </c>
      <c r="G5261" s="9" t="str" cm="1">
        <f t="array" ref="G5261">IF(LEN(F5261)=4,"1-"&amp;LEFT(F5261,2)&amp;"-"&amp;RIGHT(F5261,2),IF(AND(F5261="",B5261&lt;&gt;""),FindJISCoordinate(B5261),"No Code"))</f>
        <v>1-40-55</v>
      </c>
      <c r="H5261" s="3">
        <f t="shared" si="416"/>
        <v>30436</v>
      </c>
      <c r="I5261" s="3" t="str">
        <f t="shared" si="418"/>
        <v>U+76E4</v>
      </c>
      <c r="J5261" s="3" t="str">
        <f t="shared" si="419"/>
        <v>盤</v>
      </c>
      <c r="K5261" s="3" t="b">
        <f t="shared" si="417"/>
        <v>1</v>
      </c>
    </row>
    <row r="5262" spans="2:11" x14ac:dyDescent="0.4">
      <c r="B5262" s="2" t="str" cm="1">
        <f t="array" ref="B5262">IFERROR(INDEX(JIS一覧!$A$1:$CQ$95, VALUE(LEFT(F5262, 2))+1, VALUE(RIGHT(F5262, 2))+1),"")</f>
        <v>蕃</v>
      </c>
      <c r="E5262" s="1">
        <f t="shared" si="415"/>
        <v>502</v>
      </c>
      <c r="F5262" s="7">
        <v>4057</v>
      </c>
      <c r="G5262" s="9" t="str" cm="1">
        <f t="array" ref="G5262">IF(LEN(F5262)=4,"1-"&amp;LEFT(F5262,2)&amp;"-"&amp;RIGHT(F5262,2),IF(AND(F5262="",B5262&lt;&gt;""),FindJISCoordinate(B5262),"No Code"))</f>
        <v>1-40-57</v>
      </c>
      <c r="H5262" s="3">
        <f t="shared" si="416"/>
        <v>34115</v>
      </c>
      <c r="I5262" s="3" t="str">
        <f t="shared" si="418"/>
        <v>U+8543</v>
      </c>
      <c r="J5262" s="3" t="str">
        <f t="shared" si="419"/>
        <v>蕃</v>
      </c>
      <c r="K5262" s="3" t="b">
        <f t="shared" si="417"/>
        <v>1</v>
      </c>
    </row>
    <row r="5263" spans="2:11" x14ac:dyDescent="0.4">
      <c r="B5263" s="2" t="str" cm="1">
        <f t="array" ref="B5263">IFERROR(INDEX(JIS一覧!$A$1:$CQ$95, VALUE(LEFT(F5263, 2))+1, VALUE(RIGHT(F5263, 2))+1),"")</f>
        <v>蟠</v>
      </c>
      <c r="E5263" s="1">
        <f t="shared" si="415"/>
        <v>502</v>
      </c>
      <c r="F5263" s="7">
        <v>7422</v>
      </c>
      <c r="G5263" s="9" t="str" cm="1">
        <f t="array" ref="G5263">IF(LEN(F5263)=4,"1-"&amp;LEFT(F5263,2)&amp;"-"&amp;RIGHT(F5263,2),IF(AND(F5263="",B5263&lt;&gt;""),FindJISCoordinate(B5263),"No Code"))</f>
        <v>1-74-22</v>
      </c>
      <c r="H5263" s="3">
        <f t="shared" si="416"/>
        <v>34784</v>
      </c>
      <c r="I5263" s="3" t="str">
        <f t="shared" si="418"/>
        <v>U+87E0</v>
      </c>
      <c r="J5263" s="3" t="str">
        <f t="shared" si="419"/>
        <v>蟠</v>
      </c>
      <c r="K5263" s="3" t="b">
        <f t="shared" si="417"/>
        <v>1</v>
      </c>
    </row>
    <row r="5264" spans="2:11" x14ac:dyDescent="0.4">
      <c r="B5264" s="2" t="str" cm="1">
        <f t="array" ref="B5264">IFERROR(INDEX(JIS一覧!$A$1:$CQ$95, VALUE(LEFT(F5264, 2))+1, VALUE(RIGHT(F5264, 2))+1),"")</f>
        <v>礬</v>
      </c>
      <c r="E5264" s="1">
        <f t="shared" si="415"/>
        <v>502</v>
      </c>
      <c r="F5264" s="7">
        <v>6709</v>
      </c>
      <c r="G5264" s="9" t="str" cm="1">
        <f t="array" ref="G5264">IF(LEN(F5264)=4,"1-"&amp;LEFT(F5264,2)&amp;"-"&amp;RIGHT(F5264,2),IF(AND(F5264="",B5264&lt;&gt;""),FindJISCoordinate(B5264),"No Code"))</f>
        <v>1-67-09</v>
      </c>
      <c r="H5264" s="3">
        <f t="shared" si="416"/>
        <v>31020</v>
      </c>
      <c r="I5264" s="3" t="str">
        <f t="shared" si="418"/>
        <v>U+792C</v>
      </c>
      <c r="J5264" s="3" t="str">
        <f t="shared" si="419"/>
        <v>礬</v>
      </c>
      <c r="K5264" s="3" t="b">
        <f t="shared" si="417"/>
        <v>1</v>
      </c>
    </row>
    <row r="5265" spans="2:11" x14ac:dyDescent="0.4">
      <c r="B5265" s="2" t="str" cm="1">
        <f t="array" ref="B5265">IFERROR(INDEX(JIS一覧!$A$1:$CQ$95, VALUE(LEFT(F5265, 2))+1, VALUE(RIGHT(F5265, 2))+1),"")</f>
        <v>楾</v>
      </c>
      <c r="E5265" s="1">
        <f t="shared" si="415"/>
        <v>502</v>
      </c>
      <c r="F5265" s="7">
        <v>6025</v>
      </c>
      <c r="G5265" s="9" t="str" cm="1">
        <f t="array" ref="G5265">IF(LEN(F5265)=4,"1-"&amp;LEFT(F5265,2)&amp;"-"&amp;RIGHT(F5265,2),IF(AND(F5265="",B5265&lt;&gt;""),FindJISCoordinate(B5265),"No Code"))</f>
        <v>1-60-25</v>
      </c>
      <c r="H5265" s="3">
        <f t="shared" si="416"/>
        <v>27006</v>
      </c>
      <c r="I5265" s="3" t="str">
        <f t="shared" si="418"/>
        <v>U+697E</v>
      </c>
      <c r="J5265" s="3" t="str">
        <f t="shared" si="419"/>
        <v>楾</v>
      </c>
      <c r="K5265" s="3" t="b">
        <f t="shared" si="417"/>
        <v>1</v>
      </c>
    </row>
    <row r="5266" spans="2:11" x14ac:dyDescent="0.4">
      <c r="B5266" s="2" t="str" cm="1">
        <f t="array" ref="B5266">IFERROR(INDEX(JIS一覧!$A$1:$CQ$95, VALUE(LEFT(F5266, 2))+1, VALUE(RIGHT(F5266, 2))+1),"")</f>
        <v>匕</v>
      </c>
      <c r="E5266" s="1">
        <f t="shared" si="415"/>
        <v>502</v>
      </c>
      <c r="F5266" s="7">
        <v>5024</v>
      </c>
      <c r="G5266" s="9" t="str" cm="1">
        <f t="array" ref="G5266">IF(LEN(F5266)=4,"1-"&amp;LEFT(F5266,2)&amp;"-"&amp;RIGHT(F5266,2),IF(AND(F5266="",B5266&lt;&gt;""),FindJISCoordinate(B5266),"No Code"))</f>
        <v>1-50-24</v>
      </c>
      <c r="H5266" s="3">
        <f t="shared" si="416"/>
        <v>21269</v>
      </c>
      <c r="I5266" s="3" t="str">
        <f t="shared" si="418"/>
        <v>U+5315</v>
      </c>
      <c r="J5266" s="3" t="str">
        <f t="shared" si="419"/>
        <v>匕</v>
      </c>
      <c r="K5266" s="3" t="b">
        <f t="shared" si="417"/>
        <v>1</v>
      </c>
    </row>
    <row r="5267" spans="2:11" x14ac:dyDescent="0.4">
      <c r="B5267" s="2" t="str" cm="1">
        <f t="array" ref="B5267">IFERROR(INDEX(JIS一覧!$A$1:$CQ$95, VALUE(LEFT(F5267, 2))+1, VALUE(RIGHT(F5267, 2))+1),"")</f>
        <v>比</v>
      </c>
      <c r="E5267" s="1">
        <f t="shared" si="415"/>
        <v>502</v>
      </c>
      <c r="F5267" s="7">
        <v>4070</v>
      </c>
      <c r="G5267" s="9" t="str" cm="1">
        <f t="array" ref="G5267">IF(LEN(F5267)=4,"1-"&amp;LEFT(F5267,2)&amp;"-"&amp;RIGHT(F5267,2),IF(AND(F5267="",B5267&lt;&gt;""),FindJISCoordinate(B5267),"No Code"))</f>
        <v>1-40-70</v>
      </c>
      <c r="H5267" s="3">
        <f t="shared" si="416"/>
        <v>27604</v>
      </c>
      <c r="I5267" s="3" t="str">
        <f t="shared" si="418"/>
        <v>U+6BD4</v>
      </c>
      <c r="J5267" s="3" t="str">
        <f t="shared" si="419"/>
        <v>比</v>
      </c>
      <c r="K5267" s="3" t="b">
        <f t="shared" si="417"/>
        <v>1</v>
      </c>
    </row>
    <row r="5268" spans="2:11" x14ac:dyDescent="0.4">
      <c r="B5268" s="2" t="str" cm="1">
        <f t="array" ref="B5268">IFERROR(INDEX(JIS一覧!$A$1:$CQ$95, VALUE(LEFT(F5268, 2))+1, VALUE(RIGHT(F5268, 2))+1),"")</f>
        <v>丕</v>
      </c>
      <c r="E5268" s="1">
        <f t="shared" si="415"/>
        <v>502</v>
      </c>
      <c r="F5268" s="7">
        <v>4803</v>
      </c>
      <c r="G5268" s="9" t="str" cm="1">
        <f t="array" ref="G5268">IF(LEN(F5268)=4,"1-"&amp;LEFT(F5268,2)&amp;"-"&amp;RIGHT(F5268,2),IF(AND(F5268="",B5268&lt;&gt;""),FindJISCoordinate(B5268),"No Code"))</f>
        <v>1-48-03</v>
      </c>
      <c r="H5268" s="3">
        <f t="shared" si="416"/>
        <v>19989</v>
      </c>
      <c r="I5268" s="3" t="str">
        <f t="shared" si="418"/>
        <v>U+4E15</v>
      </c>
      <c r="J5268" s="3" t="str">
        <f t="shared" si="419"/>
        <v>丕</v>
      </c>
      <c r="K5268" s="3" t="b">
        <f t="shared" si="417"/>
        <v>1</v>
      </c>
    </row>
    <row r="5269" spans="2:11" x14ac:dyDescent="0.4">
      <c r="B5269" s="2" t="str" cm="1">
        <f t="array" ref="B5269">IFERROR(INDEX(JIS一覧!$A$1:$CQ$95, VALUE(LEFT(F5269, 2))+1, VALUE(RIGHT(F5269, 2))+1),"")</f>
        <v>皮</v>
      </c>
      <c r="E5269" s="1">
        <f t="shared" si="415"/>
        <v>502</v>
      </c>
      <c r="F5269" s="7">
        <v>4073</v>
      </c>
      <c r="G5269" s="9" t="str" cm="1">
        <f t="array" ref="G5269">IF(LEN(F5269)=4,"1-"&amp;LEFT(F5269,2)&amp;"-"&amp;RIGHT(F5269,2),IF(AND(F5269="",B5269&lt;&gt;""),FindJISCoordinate(B5269),"No Code"))</f>
        <v>1-40-73</v>
      </c>
      <c r="H5269" s="3">
        <f t="shared" si="416"/>
        <v>30382</v>
      </c>
      <c r="I5269" s="3" t="str">
        <f t="shared" si="418"/>
        <v>U+76AE</v>
      </c>
      <c r="J5269" s="3" t="str">
        <f t="shared" si="419"/>
        <v>皮</v>
      </c>
      <c r="K5269" s="3" t="b">
        <f t="shared" si="417"/>
        <v>1</v>
      </c>
    </row>
    <row r="5270" spans="2:11" x14ac:dyDescent="0.4">
      <c r="B5270" s="2" t="str" cm="1">
        <f t="array" ref="B5270">IFERROR(INDEX(JIS一覧!$A$1:$CQ$95, VALUE(LEFT(F5270, 2))+1, VALUE(RIGHT(F5270, 2))+1),"")</f>
        <v>妃</v>
      </c>
      <c r="E5270" s="1">
        <f t="shared" si="415"/>
        <v>502</v>
      </c>
      <c r="F5270" s="7">
        <v>4062</v>
      </c>
      <c r="G5270" s="9" t="str" cm="1">
        <f t="array" ref="G5270">IF(LEN(F5270)=4,"1-"&amp;LEFT(F5270,2)&amp;"-"&amp;RIGHT(F5270,2),IF(AND(F5270="",B5270&lt;&gt;""),FindJISCoordinate(B5270),"No Code"))</f>
        <v>1-40-62</v>
      </c>
      <c r="H5270" s="3">
        <f t="shared" si="416"/>
        <v>22915</v>
      </c>
      <c r="I5270" s="3" t="str">
        <f t="shared" si="418"/>
        <v>U+5983</v>
      </c>
      <c r="J5270" s="3" t="str">
        <f t="shared" si="419"/>
        <v>妃</v>
      </c>
      <c r="K5270" s="3" t="b">
        <f t="shared" si="417"/>
        <v>1</v>
      </c>
    </row>
    <row r="5271" spans="2:11" x14ac:dyDescent="0.4">
      <c r="B5271" s="2" t="str" cm="1">
        <f t="array" ref="B5271">IFERROR(INDEX(JIS一覧!$A$1:$CQ$95, VALUE(LEFT(F5271, 2))+1, VALUE(RIGHT(F5271, 2))+1),"")</f>
        <v>否</v>
      </c>
      <c r="E5271" s="1">
        <f t="shared" si="415"/>
        <v>502</v>
      </c>
      <c r="F5271" s="7">
        <v>4061</v>
      </c>
      <c r="G5271" s="9" t="str" cm="1">
        <f t="array" ref="G5271">IF(LEN(F5271)=4,"1-"&amp;LEFT(F5271,2)&amp;"-"&amp;RIGHT(F5271,2),IF(AND(F5271="",B5271&lt;&gt;""),FindJISCoordinate(B5271),"No Code"))</f>
        <v>1-40-61</v>
      </c>
      <c r="H5271" s="3">
        <f t="shared" si="416"/>
        <v>21542</v>
      </c>
      <c r="I5271" s="3" t="str">
        <f t="shared" si="418"/>
        <v>U+5426</v>
      </c>
      <c r="J5271" s="3" t="str">
        <f t="shared" si="419"/>
        <v>否</v>
      </c>
      <c r="K5271" s="3" t="b">
        <f t="shared" si="417"/>
        <v>1</v>
      </c>
    </row>
    <row r="5272" spans="2:11" x14ac:dyDescent="0.4">
      <c r="B5272" s="2" t="str" cm="1">
        <f t="array" ref="B5272">IFERROR(INDEX(JIS一覧!$A$1:$CQ$95, VALUE(LEFT(F5272, 2))+1, VALUE(RIGHT(F5272, 2))+1),"")</f>
        <v>妣</v>
      </c>
      <c r="E5272" s="1">
        <f t="shared" si="415"/>
        <v>502</v>
      </c>
      <c r="F5272" s="7">
        <v>5306</v>
      </c>
      <c r="G5272" s="9" t="str" cm="1">
        <f t="array" ref="G5272">IF(LEN(F5272)=4,"1-"&amp;LEFT(F5272,2)&amp;"-"&amp;RIGHT(F5272,2),IF(AND(F5272="",B5272&lt;&gt;""),FindJISCoordinate(B5272),"No Code"))</f>
        <v>1-53-06</v>
      </c>
      <c r="H5272" s="3">
        <f t="shared" si="416"/>
        <v>22947</v>
      </c>
      <c r="I5272" s="3" t="str">
        <f t="shared" si="418"/>
        <v>U+59A3</v>
      </c>
      <c r="J5272" s="3" t="str">
        <f t="shared" si="419"/>
        <v>妣</v>
      </c>
      <c r="K5272" s="3" t="b">
        <f t="shared" si="417"/>
        <v>1</v>
      </c>
    </row>
    <row r="5273" spans="2:11" x14ac:dyDescent="0.4">
      <c r="B5273" s="2" t="str" cm="1">
        <f t="array" ref="B5273">IFERROR(INDEX(JIS一覧!$A$1:$CQ$95, VALUE(LEFT(F5273, 2))+1, VALUE(RIGHT(F5273, 2))+1),"")</f>
        <v>屁</v>
      </c>
      <c r="E5273" s="1">
        <f t="shared" si="415"/>
        <v>502</v>
      </c>
      <c r="F5273" s="7">
        <v>5391</v>
      </c>
      <c r="G5273" s="9" t="str" cm="1">
        <f t="array" ref="G5273">IF(LEN(F5273)=4,"1-"&amp;LEFT(F5273,2)&amp;"-"&amp;RIGHT(F5273,2),IF(AND(F5273="",B5273&lt;&gt;""),FindJISCoordinate(B5273),"No Code"))</f>
        <v>1-53-91</v>
      </c>
      <c r="H5273" s="3">
        <f t="shared" si="416"/>
        <v>23617</v>
      </c>
      <c r="I5273" s="3" t="str">
        <f t="shared" si="418"/>
        <v>U+5C41</v>
      </c>
      <c r="J5273" s="3" t="str">
        <f t="shared" si="419"/>
        <v>屁</v>
      </c>
      <c r="K5273" s="3" t="b">
        <f t="shared" si="417"/>
        <v>1</v>
      </c>
    </row>
    <row r="5274" spans="2:11" x14ac:dyDescent="0.4">
      <c r="B5274" s="2" t="str" cm="1">
        <f t="array" ref="B5274">IFERROR(INDEX(JIS一覧!$A$1:$CQ$95, VALUE(LEFT(F5274, 2))+1, VALUE(RIGHT(F5274, 2))+1),"")</f>
        <v>庇</v>
      </c>
      <c r="E5274" s="1">
        <f t="shared" si="415"/>
        <v>502</v>
      </c>
      <c r="F5274" s="7">
        <v>4063</v>
      </c>
      <c r="G5274" s="9" t="str" cm="1">
        <f t="array" ref="G5274">IF(LEN(F5274)=4,"1-"&amp;LEFT(F5274,2)&amp;"-"&amp;RIGHT(F5274,2),IF(AND(F5274="",B5274&lt;&gt;""),FindJISCoordinate(B5274),"No Code"))</f>
        <v>1-40-63</v>
      </c>
      <c r="H5274" s="3">
        <f t="shared" si="416"/>
        <v>24199</v>
      </c>
      <c r="I5274" s="3" t="str">
        <f t="shared" si="418"/>
        <v>U+5E87</v>
      </c>
      <c r="J5274" s="3" t="str">
        <f t="shared" si="419"/>
        <v>庇</v>
      </c>
      <c r="K5274" s="3" t="b">
        <f t="shared" si="417"/>
        <v>1</v>
      </c>
    </row>
    <row r="5275" spans="2:11" x14ac:dyDescent="0.4">
      <c r="B5275" s="2" t="str" cm="1">
        <f t="array" ref="B5275">IFERROR(INDEX(JIS一覧!$A$1:$CQ$95, VALUE(LEFT(F5275, 2))+1, VALUE(RIGHT(F5275, 2))+1),"")</f>
        <v>批</v>
      </c>
      <c r="E5275" s="1">
        <f t="shared" si="415"/>
        <v>502</v>
      </c>
      <c r="F5275" s="7">
        <v>4067</v>
      </c>
      <c r="G5275" s="9" t="str" cm="1">
        <f t="array" ref="G5275">IF(LEN(F5275)=4,"1-"&amp;LEFT(F5275,2)&amp;"-"&amp;RIGHT(F5275,2),IF(AND(F5275="",B5275&lt;&gt;""),FindJISCoordinate(B5275),"No Code"))</f>
        <v>1-40-67</v>
      </c>
      <c r="H5275" s="3">
        <f t="shared" si="416"/>
        <v>25209</v>
      </c>
      <c r="I5275" s="3" t="str">
        <f t="shared" si="418"/>
        <v>U+6279</v>
      </c>
      <c r="J5275" s="3" t="str">
        <f t="shared" si="419"/>
        <v>批</v>
      </c>
      <c r="K5275" s="3" t="b">
        <f t="shared" si="417"/>
        <v>1</v>
      </c>
    </row>
    <row r="5276" spans="2:11" x14ac:dyDescent="0.4">
      <c r="B5276" s="2" t="str" cm="1">
        <f t="array" ref="B5276">IFERROR(INDEX(JIS一覧!$A$1:$CQ$95, VALUE(LEFT(F5276, 2))+1, VALUE(RIGHT(F5276, 2))+1),"")</f>
        <v>彼</v>
      </c>
      <c r="E5276" s="1">
        <f t="shared" si="415"/>
        <v>502</v>
      </c>
      <c r="F5276" s="7">
        <v>4064</v>
      </c>
      <c r="G5276" s="9" t="str" cm="1">
        <f t="array" ref="G5276">IF(LEN(F5276)=4,"1-"&amp;LEFT(F5276,2)&amp;"-"&amp;RIGHT(F5276,2),IF(AND(F5276="",B5276&lt;&gt;""),FindJISCoordinate(B5276),"No Code"))</f>
        <v>1-40-64</v>
      </c>
      <c r="H5276" s="3">
        <f t="shared" si="416"/>
        <v>24444</v>
      </c>
      <c r="I5276" s="3" t="str">
        <f t="shared" si="418"/>
        <v>U+5F7C</v>
      </c>
      <c r="J5276" s="3" t="str">
        <f t="shared" si="419"/>
        <v>彼</v>
      </c>
      <c r="K5276" s="3" t="b">
        <f t="shared" si="417"/>
        <v>1</v>
      </c>
    </row>
    <row r="5277" spans="2:11" x14ac:dyDescent="0.4">
      <c r="B5277" s="2" t="str" cm="1">
        <f t="array" ref="B5277">IFERROR(INDEX(JIS一覧!$A$1:$CQ$95, VALUE(LEFT(F5277, 2))+1, VALUE(RIGHT(F5277, 2))+1),"")</f>
        <v>披</v>
      </c>
      <c r="E5277" s="1">
        <f t="shared" si="415"/>
        <v>502</v>
      </c>
      <c r="F5277" s="7">
        <v>4068</v>
      </c>
      <c r="G5277" s="9" t="str" cm="1">
        <f t="array" ref="G5277">IF(LEN(F5277)=4,"1-"&amp;LEFT(F5277,2)&amp;"-"&amp;RIGHT(F5277,2),IF(AND(F5277="",B5277&lt;&gt;""),FindJISCoordinate(B5277),"No Code"))</f>
        <v>1-40-68</v>
      </c>
      <c r="H5277" s="3">
        <f t="shared" si="416"/>
        <v>25259</v>
      </c>
      <c r="I5277" s="3" t="str">
        <f t="shared" si="418"/>
        <v>U+62AB</v>
      </c>
      <c r="J5277" s="3" t="str">
        <f t="shared" si="419"/>
        <v>披</v>
      </c>
      <c r="K5277" s="3" t="b">
        <f t="shared" si="417"/>
        <v>1</v>
      </c>
    </row>
    <row r="5278" spans="2:11" x14ac:dyDescent="0.4">
      <c r="B5278" s="2" t="str" cm="1">
        <f t="array" ref="B5278">IFERROR(INDEX(JIS一覧!$A$1:$CQ$95, VALUE(LEFT(F5278, 2))+1, VALUE(RIGHT(F5278, 2))+1),"")</f>
        <v>枇</v>
      </c>
      <c r="E5278" s="1">
        <f t="shared" si="415"/>
        <v>502</v>
      </c>
      <c r="F5278" s="7">
        <v>4090</v>
      </c>
      <c r="G5278" s="9" t="str" cm="1">
        <f t="array" ref="G5278">IF(LEN(F5278)=4,"1-"&amp;LEFT(F5278,2)&amp;"-"&amp;RIGHT(F5278,2),IF(AND(F5278="",B5278&lt;&gt;""),FindJISCoordinate(B5278),"No Code"))</f>
        <v>1-40-90</v>
      </c>
      <c r="H5278" s="3">
        <f t="shared" si="416"/>
        <v>26503</v>
      </c>
      <c r="I5278" s="3" t="str">
        <f t="shared" si="418"/>
        <v>U+6787</v>
      </c>
      <c r="J5278" s="3" t="str">
        <f t="shared" si="419"/>
        <v>枇</v>
      </c>
      <c r="K5278" s="3" t="b">
        <f t="shared" si="417"/>
        <v>1</v>
      </c>
    </row>
    <row r="5279" spans="2:11" x14ac:dyDescent="0.4">
      <c r="B5279" s="2" t="str" cm="1">
        <f t="array" ref="B5279">IFERROR(INDEX(JIS一覧!$A$1:$CQ$95, VALUE(LEFT(F5279, 2))+1, VALUE(RIGHT(F5279, 2))+1),"")</f>
        <v>狒</v>
      </c>
      <c r="E5279" s="1">
        <f t="shared" si="415"/>
        <v>502</v>
      </c>
      <c r="F5279" s="7">
        <v>6433</v>
      </c>
      <c r="G5279" s="9" t="str" cm="1">
        <f t="array" ref="G5279">IF(LEN(F5279)=4,"1-"&amp;LEFT(F5279,2)&amp;"-"&amp;RIGHT(F5279,2),IF(AND(F5279="",B5279&lt;&gt;""),FindJISCoordinate(B5279),"No Code"))</f>
        <v>1-64-33</v>
      </c>
      <c r="H5279" s="3">
        <f t="shared" si="416"/>
        <v>29394</v>
      </c>
      <c r="I5279" s="3" t="str">
        <f t="shared" si="418"/>
        <v>U+72D2</v>
      </c>
      <c r="J5279" s="3" t="str">
        <f t="shared" si="419"/>
        <v>狒</v>
      </c>
      <c r="K5279" s="3" t="b">
        <f t="shared" si="417"/>
        <v>1</v>
      </c>
    </row>
    <row r="5280" spans="2:11" x14ac:dyDescent="0.4">
      <c r="B5280" s="2" t="str" cm="1">
        <f t="array" ref="B5280">IFERROR(INDEX(JIS一覧!$A$1:$CQ$95, VALUE(LEFT(F5280, 2))+1, VALUE(RIGHT(F5280, 2))+1),"")</f>
        <v>肥</v>
      </c>
      <c r="E5280" s="1">
        <f t="shared" si="415"/>
        <v>502</v>
      </c>
      <c r="F5280" s="7">
        <v>4078</v>
      </c>
      <c r="G5280" s="9" t="str" cm="1">
        <f t="array" ref="G5280">IF(LEN(F5280)=4,"1-"&amp;LEFT(F5280,2)&amp;"-"&amp;RIGHT(F5280,2),IF(AND(F5280="",B5280&lt;&gt;""),FindJISCoordinate(B5280),"No Code"))</f>
        <v>1-40-78</v>
      </c>
      <c r="H5280" s="3">
        <f t="shared" si="416"/>
        <v>32933</v>
      </c>
      <c r="I5280" s="3" t="str">
        <f t="shared" si="418"/>
        <v>U+80A5</v>
      </c>
      <c r="J5280" s="3" t="str">
        <f t="shared" si="419"/>
        <v>肥</v>
      </c>
      <c r="K5280" s="3" t="b">
        <f t="shared" si="417"/>
        <v>1</v>
      </c>
    </row>
    <row r="5281" spans="2:11" x14ac:dyDescent="0.4">
      <c r="B5281" s="2" t="str" cm="1">
        <f t="array" ref="B5281">IFERROR(INDEX(JIS一覧!$A$1:$CQ$95, VALUE(LEFT(F5281, 2))+1, VALUE(RIGHT(F5281, 2))+1),"")</f>
        <v>陂</v>
      </c>
      <c r="E5281" s="1">
        <f t="shared" si="415"/>
        <v>502</v>
      </c>
      <c r="F5281" s="7">
        <v>7988</v>
      </c>
      <c r="G5281" s="9" t="str" cm="1">
        <f t="array" ref="G5281">IF(LEN(F5281)=4,"1-"&amp;LEFT(F5281,2)&amp;"-"&amp;RIGHT(F5281,2),IF(AND(F5281="",B5281&lt;&gt;""),FindJISCoordinate(B5281),"No Code"))</f>
        <v>1-79-88</v>
      </c>
      <c r="H5281" s="3">
        <f t="shared" si="416"/>
        <v>38466</v>
      </c>
      <c r="I5281" s="3" t="str">
        <f t="shared" si="418"/>
        <v>U+9642</v>
      </c>
      <c r="J5281" s="3" t="str">
        <f t="shared" si="419"/>
        <v>陂</v>
      </c>
      <c r="K5281" s="3" t="b">
        <f t="shared" si="417"/>
        <v>1</v>
      </c>
    </row>
    <row r="5282" spans="2:11" x14ac:dyDescent="0.4">
      <c r="B5282" s="2" t="str" cm="1">
        <f t="array" ref="B5282">IFERROR(INDEX(JIS一覧!$A$1:$CQ$95, VALUE(LEFT(F5282, 2))+1, VALUE(RIGHT(F5282, 2))+1),"")</f>
        <v>非</v>
      </c>
      <c r="E5282" s="1">
        <f t="shared" si="415"/>
        <v>502</v>
      </c>
      <c r="F5282" s="7">
        <v>4083</v>
      </c>
      <c r="G5282" s="9" t="str" cm="1">
        <f t="array" ref="G5282">IF(LEN(F5282)=4,"1-"&amp;LEFT(F5282,2)&amp;"-"&amp;RIGHT(F5282,2),IF(AND(F5282="",B5282&lt;&gt;""),FindJISCoordinate(B5282),"No Code"))</f>
        <v>1-40-83</v>
      </c>
      <c r="H5282" s="3">
        <f t="shared" si="416"/>
        <v>38750</v>
      </c>
      <c r="I5282" s="3" t="str">
        <f t="shared" si="418"/>
        <v>U+975E</v>
      </c>
      <c r="J5282" s="3" t="str">
        <f t="shared" si="419"/>
        <v>非</v>
      </c>
      <c r="K5282" s="3" t="b">
        <f t="shared" si="417"/>
        <v>1</v>
      </c>
    </row>
    <row r="5283" spans="2:11" x14ac:dyDescent="0.4">
      <c r="B5283" s="2" t="str" cm="1">
        <f t="array" ref="B5283">IFERROR(INDEX(JIS一覧!$A$1:$CQ$95, VALUE(LEFT(F5283, 2))+1, VALUE(RIGHT(F5283, 2))+1),"")</f>
        <v>卑</v>
      </c>
      <c r="E5283" s="1">
        <f t="shared" si="415"/>
        <v>502</v>
      </c>
      <c r="F5283" s="7">
        <v>4060</v>
      </c>
      <c r="G5283" s="9" t="str" cm="1">
        <f t="array" ref="G5283">IF(LEN(F5283)=4,"1-"&amp;LEFT(F5283,2)&amp;"-"&amp;RIGHT(F5283,2),IF(AND(F5283="",B5283&lt;&gt;""),FindJISCoordinate(B5283),"No Code"))</f>
        <v>1-40-60</v>
      </c>
      <c r="H5283" s="3">
        <f t="shared" si="416"/>
        <v>21329</v>
      </c>
      <c r="I5283" s="3" t="str">
        <f t="shared" si="418"/>
        <v>U+5351</v>
      </c>
      <c r="J5283" s="3" t="str">
        <f t="shared" si="419"/>
        <v>卑</v>
      </c>
      <c r="K5283" s="3" t="b">
        <f t="shared" si="417"/>
        <v>1</v>
      </c>
    </row>
    <row r="5284" spans="2:11" x14ac:dyDescent="0.4">
      <c r="B5284" s="2" t="str" cm="1">
        <f t="array" ref="B5284">IFERROR(INDEX(JIS一覧!$A$1:$CQ$95, VALUE(LEFT(F5284, 2))+1, VALUE(RIGHT(F5284, 2))+1),"")</f>
        <v>卑</v>
      </c>
      <c r="C5284" t="s">
        <v>12335</v>
      </c>
      <c r="E5284" s="1">
        <f t="shared" si="415"/>
        <v>502</v>
      </c>
      <c r="F5284" s="7">
        <v>1478</v>
      </c>
      <c r="G5284" s="9" t="str" cm="1">
        <f t="array" ref="G5284">IF(LEN(F5284)=4,"1-"&amp;LEFT(F5284,2)&amp;"-"&amp;RIGHT(F5284,2),IF(AND(F5284="",B5284&lt;&gt;""),FindJISCoordinate(B5284),"No Code"))</f>
        <v>1-14-78</v>
      </c>
      <c r="H5284" s="3">
        <f t="shared" si="416"/>
        <v>64053</v>
      </c>
      <c r="I5284" s="3" t="str">
        <f t="shared" si="418"/>
        <v>U+FA35</v>
      </c>
      <c r="J5284" s="3" t="str">
        <f t="shared" si="419"/>
        <v>卑</v>
      </c>
      <c r="K5284" s="3" t="b">
        <f t="shared" si="417"/>
        <v>1</v>
      </c>
    </row>
    <row r="5285" spans="2:11" x14ac:dyDescent="0.4">
      <c r="B5285" s="2" t="str" cm="1">
        <f t="array" ref="B5285">IFERROR(INDEX(JIS一覧!$A$1:$CQ$95, VALUE(LEFT(F5285, 2))+1, VALUE(RIGHT(F5285, 2))+1),"")</f>
        <v>朏</v>
      </c>
      <c r="E5285" s="1">
        <f t="shared" si="415"/>
        <v>502</v>
      </c>
      <c r="F5285" s="7">
        <v>5912</v>
      </c>
      <c r="G5285" s="9" t="str" cm="1">
        <f t="array" ref="G5285">IF(LEN(F5285)=4,"1-"&amp;LEFT(F5285,2)&amp;"-"&amp;RIGHT(F5285,2),IF(AND(F5285="",B5285&lt;&gt;""),FindJISCoordinate(B5285),"No Code"))</f>
        <v>1-59-12</v>
      </c>
      <c r="H5285" s="3">
        <f t="shared" si="416"/>
        <v>26383</v>
      </c>
      <c r="I5285" s="3" t="str">
        <f t="shared" si="418"/>
        <v>U+670F</v>
      </c>
      <c r="J5285" s="3" t="str">
        <f t="shared" si="419"/>
        <v>朏</v>
      </c>
      <c r="K5285" s="3" t="b">
        <f t="shared" si="417"/>
        <v>1</v>
      </c>
    </row>
    <row r="5286" spans="2:11" x14ac:dyDescent="0.4">
      <c r="B5286" s="2" t="str" cm="1">
        <f t="array" ref="B5286">IFERROR(INDEX(JIS一覧!$A$1:$CQ$95, VALUE(LEFT(F5286, 2))+1, VALUE(RIGHT(F5286, 2))+1),"")</f>
        <v>毘</v>
      </c>
      <c r="E5286" s="1">
        <f t="shared" si="415"/>
        <v>502</v>
      </c>
      <c r="F5286" s="7">
        <v>4091</v>
      </c>
      <c r="G5286" s="9" t="str" cm="1">
        <f t="array" ref="G5286">IF(LEN(F5286)=4,"1-"&amp;LEFT(F5286,2)&amp;"-"&amp;RIGHT(F5286,2),IF(AND(F5286="",B5286&lt;&gt;""),FindJISCoordinate(B5286),"No Code"))</f>
        <v>1-40-91</v>
      </c>
      <c r="H5286" s="3">
        <f t="shared" si="416"/>
        <v>27608</v>
      </c>
      <c r="I5286" s="3" t="str">
        <f t="shared" si="418"/>
        <v>U+6BD8</v>
      </c>
      <c r="J5286" s="3" t="str">
        <f t="shared" si="419"/>
        <v>毘</v>
      </c>
      <c r="K5286" s="3" t="b">
        <f t="shared" si="417"/>
        <v>1</v>
      </c>
    </row>
    <row r="5287" spans="2:11" x14ac:dyDescent="0.4">
      <c r="B5287" s="2" t="str" cm="1">
        <f t="array" ref="B5287">IFERROR(INDEX(JIS一覧!$A$1:$CQ$95, VALUE(LEFT(F5287, 2))+1, VALUE(RIGHT(F5287, 2))+1),"")</f>
        <v>毗</v>
      </c>
      <c r="C5287" t="s">
        <v>12336</v>
      </c>
      <c r="E5287" s="1">
        <f t="shared" si="415"/>
        <v>502</v>
      </c>
      <c r="F5287" s="7">
        <v>8644</v>
      </c>
      <c r="G5287" s="9" t="str" cm="1">
        <f t="array" ref="G5287">IF(LEN(F5287)=4,"1-"&amp;LEFT(F5287,2)&amp;"-"&amp;RIGHT(F5287,2),IF(AND(F5287="",B5287&lt;&gt;""),FindJISCoordinate(B5287),"No Code"))</f>
        <v>1-86-44</v>
      </c>
      <c r="H5287" s="3">
        <f t="shared" si="416"/>
        <v>27607</v>
      </c>
      <c r="I5287" s="3" t="str">
        <f t="shared" si="418"/>
        <v>U+6BD7</v>
      </c>
      <c r="J5287" s="3" t="str">
        <f t="shared" si="419"/>
        <v>毗</v>
      </c>
      <c r="K5287" s="3" t="b">
        <f t="shared" si="417"/>
        <v>1</v>
      </c>
    </row>
    <row r="5288" spans="2:11" x14ac:dyDescent="0.4">
      <c r="B5288" s="2" t="str" cm="1">
        <f t="array" ref="B5288">IFERROR(INDEX(JIS一覧!$A$1:$CQ$95, VALUE(LEFT(F5288, 2))+1, VALUE(RIGHT(F5288, 2))+1),"")</f>
        <v>砒</v>
      </c>
      <c r="E5288" s="1">
        <f t="shared" si="415"/>
        <v>502</v>
      </c>
      <c r="F5288" s="7">
        <v>6671</v>
      </c>
      <c r="G5288" s="9" t="str" cm="1">
        <f t="array" ref="G5288">IF(LEN(F5288)=4,"1-"&amp;LEFT(F5288,2)&amp;"-"&amp;RIGHT(F5288,2),IF(AND(F5288="",B5288&lt;&gt;""),FindJISCoordinate(B5288),"No Code"))</f>
        <v>1-66-71</v>
      </c>
      <c r="H5288" s="3">
        <f t="shared" si="416"/>
        <v>30738</v>
      </c>
      <c r="I5288" s="3" t="str">
        <f t="shared" si="418"/>
        <v>U+7812</v>
      </c>
      <c r="J5288" s="3" t="str">
        <f t="shared" si="419"/>
        <v>砒</v>
      </c>
      <c r="K5288" s="3" t="b">
        <f t="shared" si="417"/>
        <v>1</v>
      </c>
    </row>
    <row r="5289" spans="2:11" x14ac:dyDescent="0.4">
      <c r="B5289" s="2" t="str" cm="1">
        <f t="array" ref="B5289">IFERROR(INDEX(JIS一覧!$A$1:$CQ$95, VALUE(LEFT(F5289, 2))+1, VALUE(RIGHT(F5289, 2))+1),"")</f>
        <v>秕</v>
      </c>
      <c r="E5289" s="1">
        <f t="shared" si="415"/>
        <v>502</v>
      </c>
      <c r="F5289" s="7">
        <v>6730</v>
      </c>
      <c r="G5289" s="9" t="str" cm="1">
        <f t="array" ref="G5289">IF(LEN(F5289)=4,"1-"&amp;LEFT(F5289,2)&amp;"-"&amp;RIGHT(F5289,2),IF(AND(F5289="",B5289&lt;&gt;""),FindJISCoordinate(B5289),"No Code"))</f>
        <v>1-67-30</v>
      </c>
      <c r="H5289" s="3">
        <f t="shared" si="416"/>
        <v>31189</v>
      </c>
      <c r="I5289" s="3" t="str">
        <f t="shared" si="418"/>
        <v>U+79D5</v>
      </c>
      <c r="J5289" s="3" t="str">
        <f t="shared" si="419"/>
        <v>秕</v>
      </c>
      <c r="K5289" s="3" t="b">
        <f t="shared" si="417"/>
        <v>1</v>
      </c>
    </row>
    <row r="5290" spans="2:11" x14ac:dyDescent="0.4">
      <c r="B5290" s="2" t="str" cm="1">
        <f t="array" ref="B5290">IFERROR(INDEX(JIS一覧!$A$1:$CQ$95, VALUE(LEFT(F5290, 2))+1, VALUE(RIGHT(F5290, 2))+1),"")</f>
        <v>粃</v>
      </c>
      <c r="C5290" t="s">
        <v>12337</v>
      </c>
      <c r="E5290" s="1">
        <f t="shared" si="415"/>
        <v>502</v>
      </c>
      <c r="F5290" s="7">
        <v>6867</v>
      </c>
      <c r="G5290" s="9" t="str" cm="1">
        <f t="array" ref="G5290">IF(LEN(F5290)=4,"1-"&amp;LEFT(F5290,2)&amp;"-"&amp;RIGHT(F5290,2),IF(AND(F5290="",B5290&lt;&gt;""),FindJISCoordinate(B5290),"No Code"))</f>
        <v>1-68-67</v>
      </c>
      <c r="H5290" s="3">
        <f t="shared" si="416"/>
        <v>31875</v>
      </c>
      <c r="I5290" s="3" t="str">
        <f t="shared" si="418"/>
        <v>U+7C83</v>
      </c>
      <c r="J5290" s="3" t="str">
        <f t="shared" si="419"/>
        <v>粃</v>
      </c>
      <c r="K5290" s="3" t="b">
        <f t="shared" si="417"/>
        <v>1</v>
      </c>
    </row>
    <row r="5291" spans="2:11" x14ac:dyDescent="0.4">
      <c r="B5291" s="2" t="str" cm="1">
        <f t="array" ref="B5291">IFERROR(INDEX(JIS一覧!$A$1:$CQ$95, VALUE(LEFT(F5291, 2))+1, VALUE(RIGHT(F5291, 2))+1),"")</f>
        <v>飛</v>
      </c>
      <c r="E5291" s="1">
        <f t="shared" si="415"/>
        <v>502</v>
      </c>
      <c r="F5291" s="7">
        <v>4084</v>
      </c>
      <c r="G5291" s="9" t="str" cm="1">
        <f t="array" ref="G5291">IF(LEN(F5291)=4,"1-"&amp;LEFT(F5291,2)&amp;"-"&amp;RIGHT(F5291,2),IF(AND(F5291="",B5291&lt;&gt;""),FindJISCoordinate(B5291),"No Code"))</f>
        <v>1-40-84</v>
      </c>
      <c r="H5291" s="3">
        <f t="shared" si="416"/>
        <v>39131</v>
      </c>
      <c r="I5291" s="3" t="str">
        <f t="shared" si="418"/>
        <v>U+98DB</v>
      </c>
      <c r="J5291" s="3" t="str">
        <f t="shared" si="419"/>
        <v>飛</v>
      </c>
      <c r="K5291" s="3" t="b">
        <f t="shared" si="417"/>
        <v>1</v>
      </c>
    </row>
    <row r="5292" spans="2:11" x14ac:dyDescent="0.4">
      <c r="B5292" s="2" t="str" cm="1">
        <f t="array" ref="B5292">IFERROR(INDEX(JIS一覧!$A$1:$CQ$95, VALUE(LEFT(F5292, 2))+1, VALUE(RIGHT(F5292, 2))+1),"")</f>
        <v>俾</v>
      </c>
      <c r="E5292" s="1">
        <f t="shared" si="415"/>
        <v>502</v>
      </c>
      <c r="F5292" s="7">
        <v>4876</v>
      </c>
      <c r="G5292" s="9" t="str" cm="1">
        <f t="array" ref="G5292">IF(LEN(F5292)=4,"1-"&amp;LEFT(F5292,2)&amp;"-"&amp;RIGHT(F5292,2),IF(AND(F5292="",B5292&lt;&gt;""),FindJISCoordinate(B5292),"No Code"))</f>
        <v>1-48-76</v>
      </c>
      <c r="H5292" s="3">
        <f t="shared" si="416"/>
        <v>20478</v>
      </c>
      <c r="I5292" s="3" t="str">
        <f t="shared" si="418"/>
        <v>U+4FFE</v>
      </c>
      <c r="J5292" s="3" t="str">
        <f t="shared" si="419"/>
        <v>俾</v>
      </c>
      <c r="K5292" s="3" t="b">
        <f t="shared" si="417"/>
        <v>1</v>
      </c>
    </row>
    <row r="5293" spans="2:11" x14ac:dyDescent="0.4">
      <c r="B5293" s="2" t="str" cm="1">
        <f t="array" ref="B5293">IFERROR(INDEX(JIS一覧!$A$1:$CQ$95, VALUE(LEFT(F5293, 2))+1, VALUE(RIGHT(F5293, 2))+1),"")</f>
        <v>匪</v>
      </c>
      <c r="E5293" s="1">
        <f t="shared" si="415"/>
        <v>502</v>
      </c>
      <c r="F5293" s="7">
        <v>4059</v>
      </c>
      <c r="G5293" s="9" t="str" cm="1">
        <f t="array" ref="G5293">IF(LEN(F5293)=4,"1-"&amp;LEFT(F5293,2)&amp;"-"&amp;RIGHT(F5293,2),IF(AND(F5293="",B5293&lt;&gt;""),FindJISCoordinate(B5293),"No Code"))</f>
        <v>1-40-59</v>
      </c>
      <c r="H5293" s="3">
        <f t="shared" si="416"/>
        <v>21290</v>
      </c>
      <c r="I5293" s="3" t="str">
        <f t="shared" si="418"/>
        <v>U+532A</v>
      </c>
      <c r="J5293" s="3" t="str">
        <f t="shared" si="419"/>
        <v>匪</v>
      </c>
      <c r="K5293" s="3" t="b">
        <f t="shared" si="417"/>
        <v>1</v>
      </c>
    </row>
    <row r="5294" spans="2:11" x14ac:dyDescent="0.4">
      <c r="B5294" s="2" t="str" cm="1">
        <f t="array" ref="B5294">IFERROR(INDEX(JIS一覧!$A$1:$CQ$95, VALUE(LEFT(F5294, 2))+1, VALUE(RIGHT(F5294, 2))+1),"")</f>
        <v>疲</v>
      </c>
      <c r="E5294" s="1">
        <f t="shared" si="415"/>
        <v>502</v>
      </c>
      <c r="F5294" s="7">
        <v>4072</v>
      </c>
      <c r="G5294" s="9" t="str" cm="1">
        <f t="array" ref="G5294">IF(LEN(F5294)=4,"1-"&amp;LEFT(F5294,2)&amp;"-"&amp;RIGHT(F5294,2),IF(AND(F5294="",B5294&lt;&gt;""),FindJISCoordinate(B5294),"No Code"))</f>
        <v>1-40-72</v>
      </c>
      <c r="H5294" s="3">
        <f t="shared" si="416"/>
        <v>30130</v>
      </c>
      <c r="I5294" s="3" t="str">
        <f t="shared" si="418"/>
        <v>U+75B2</v>
      </c>
      <c r="J5294" s="3" t="str">
        <f t="shared" si="419"/>
        <v>疲</v>
      </c>
      <c r="K5294" s="3" t="b">
        <f t="shared" si="417"/>
        <v>1</v>
      </c>
    </row>
    <row r="5295" spans="2:11" x14ac:dyDescent="0.4">
      <c r="B5295" s="2" t="str" cm="1">
        <f t="array" ref="B5295">IFERROR(INDEX(JIS一覧!$A$1:$CQ$95, VALUE(LEFT(F5295, 2))+1, VALUE(RIGHT(F5295, 2))+1),"")</f>
        <v>秘</v>
      </c>
      <c r="E5295" s="1">
        <f t="shared" si="415"/>
        <v>502</v>
      </c>
      <c r="F5295" s="7">
        <v>4075</v>
      </c>
      <c r="G5295" s="9" t="str" cm="1">
        <f t="array" ref="G5295">IF(LEN(F5295)=4,"1-"&amp;LEFT(F5295,2)&amp;"-"&amp;RIGHT(F5295,2),IF(AND(F5295="",B5295&lt;&gt;""),FindJISCoordinate(B5295),"No Code"))</f>
        <v>1-40-75</v>
      </c>
      <c r="H5295" s="3">
        <f t="shared" si="416"/>
        <v>31192</v>
      </c>
      <c r="I5295" s="3" t="str">
        <f t="shared" si="418"/>
        <v>U+79D8</v>
      </c>
      <c r="J5295" s="3" t="str">
        <f t="shared" si="419"/>
        <v>秘</v>
      </c>
      <c r="K5295" s="3" t="b">
        <f t="shared" si="417"/>
        <v>1</v>
      </c>
    </row>
    <row r="5296" spans="2:11" x14ac:dyDescent="0.4">
      <c r="B5296" s="2" t="str" cm="1">
        <f t="array" ref="B5296">IFERROR(INDEX(JIS一覧!$A$1:$CQ$95, VALUE(LEFT(F5296, 2))+1, VALUE(RIGHT(F5296, 2))+1),"")</f>
        <v>祕</v>
      </c>
      <c r="C5296" t="s">
        <v>12338</v>
      </c>
      <c r="E5296" s="1">
        <f t="shared" si="415"/>
        <v>502</v>
      </c>
      <c r="F5296" s="7">
        <v>6716</v>
      </c>
      <c r="G5296" s="9" t="str" cm="1">
        <f t="array" ref="G5296">IF(LEN(F5296)=4,"1-"&amp;LEFT(F5296,2)&amp;"-"&amp;RIGHT(F5296,2),IF(AND(F5296="",B5296&lt;&gt;""),FindJISCoordinate(B5296),"No Code"))</f>
        <v>1-67-16</v>
      </c>
      <c r="H5296" s="3">
        <f t="shared" si="416"/>
        <v>31061</v>
      </c>
      <c r="I5296" s="3" t="str">
        <f t="shared" si="418"/>
        <v>U+7955</v>
      </c>
      <c r="J5296" s="3" t="str">
        <f t="shared" si="419"/>
        <v>祕</v>
      </c>
      <c r="K5296" s="3" t="b">
        <f t="shared" si="417"/>
        <v>1</v>
      </c>
    </row>
    <row r="5297" spans="2:11" x14ac:dyDescent="0.4">
      <c r="B5297" s="2" t="str" cm="1">
        <f t="array" ref="B5297">IFERROR(INDEX(JIS一覧!$A$1:$CQ$95, VALUE(LEFT(F5297, 2))+1, VALUE(RIGHT(F5297, 2))+1),"")</f>
        <v>紕</v>
      </c>
      <c r="E5297" s="1">
        <f t="shared" si="415"/>
        <v>502</v>
      </c>
      <c r="F5297" s="7">
        <v>6903</v>
      </c>
      <c r="G5297" s="9" t="str" cm="1">
        <f t="array" ref="G5297">IF(LEN(F5297)=4,"1-"&amp;LEFT(F5297,2)&amp;"-"&amp;RIGHT(F5297,2),IF(AND(F5297="",B5297&lt;&gt;""),FindJISCoordinate(B5297),"No Code"))</f>
        <v>1-69-03</v>
      </c>
      <c r="H5297" s="3">
        <f t="shared" si="416"/>
        <v>32021</v>
      </c>
      <c r="I5297" s="3" t="str">
        <f t="shared" si="418"/>
        <v>U+7D15</v>
      </c>
      <c r="J5297" s="3" t="str">
        <f t="shared" si="419"/>
        <v>紕</v>
      </c>
      <c r="K5297" s="3" t="b">
        <f t="shared" si="417"/>
        <v>1</v>
      </c>
    </row>
    <row r="5298" spans="2:11" x14ac:dyDescent="0.4">
      <c r="B5298" s="2" t="str" cm="1">
        <f t="array" ref="B5298">IFERROR(INDEX(JIS一覧!$A$1:$CQ$95, VALUE(LEFT(F5298, 2))+1, VALUE(RIGHT(F5298, 2))+1),"")</f>
        <v>被</v>
      </c>
      <c r="E5298" s="1">
        <f t="shared" si="415"/>
        <v>502</v>
      </c>
      <c r="F5298" s="7">
        <v>4079</v>
      </c>
      <c r="G5298" s="9" t="str" cm="1">
        <f t="array" ref="G5298">IF(LEN(F5298)=4,"1-"&amp;LEFT(F5298,2)&amp;"-"&amp;RIGHT(F5298,2),IF(AND(F5298="",B5298&lt;&gt;""),FindJISCoordinate(B5298),"No Code"))</f>
        <v>1-40-79</v>
      </c>
      <c r="H5298" s="3">
        <f t="shared" si="416"/>
        <v>34987</v>
      </c>
      <c r="I5298" s="3" t="str">
        <f t="shared" si="418"/>
        <v>U+88AB</v>
      </c>
      <c r="J5298" s="3" t="str">
        <f t="shared" si="419"/>
        <v>被</v>
      </c>
      <c r="K5298" s="3" t="b">
        <f t="shared" si="417"/>
        <v>1</v>
      </c>
    </row>
    <row r="5299" spans="2:11" x14ac:dyDescent="0.4">
      <c r="B5299" s="2" t="str" cm="1">
        <f t="array" ref="B5299">IFERROR(INDEX(JIS一覧!$A$1:$CQ$95, VALUE(LEFT(F5299, 2))+1, VALUE(RIGHT(F5299, 2))+1),"")</f>
        <v>婢</v>
      </c>
      <c r="E5299" s="1">
        <f t="shared" si="415"/>
        <v>502</v>
      </c>
      <c r="F5299" s="7">
        <v>5325</v>
      </c>
      <c r="G5299" s="9" t="str" cm="1">
        <f t="array" ref="G5299">IF(LEN(F5299)=4,"1-"&amp;LEFT(F5299,2)&amp;"-"&amp;RIGHT(F5299,2),IF(AND(F5299="",B5299&lt;&gt;""),FindJISCoordinate(B5299),"No Code"))</f>
        <v>1-53-25</v>
      </c>
      <c r="H5299" s="3">
        <f t="shared" si="416"/>
        <v>23138</v>
      </c>
      <c r="I5299" s="3" t="str">
        <f t="shared" si="418"/>
        <v>U+5A62</v>
      </c>
      <c r="J5299" s="3" t="str">
        <f t="shared" si="419"/>
        <v>婢</v>
      </c>
      <c r="K5299" s="3" t="b">
        <f t="shared" si="417"/>
        <v>1</v>
      </c>
    </row>
    <row r="5300" spans="2:11" x14ac:dyDescent="0.4">
      <c r="B5300" s="2" t="str" cm="1">
        <f t="array" ref="B5300">IFERROR(INDEX(JIS一覧!$A$1:$CQ$95, VALUE(LEFT(F5300, 2))+1, VALUE(RIGHT(F5300, 2))+1),"")</f>
        <v>菲</v>
      </c>
      <c r="E5300" s="1">
        <f t="shared" si="415"/>
        <v>502</v>
      </c>
      <c r="F5300" s="7">
        <v>7243</v>
      </c>
      <c r="G5300" s="9" t="str" cm="1">
        <f t="array" ref="G5300">IF(LEN(F5300)=4,"1-"&amp;LEFT(F5300,2)&amp;"-"&amp;RIGHT(F5300,2),IF(AND(F5300="",B5300&lt;&gt;""),FindJISCoordinate(B5300),"No Code"))</f>
        <v>1-72-43</v>
      </c>
      <c r="H5300" s="3">
        <f t="shared" si="416"/>
        <v>33778</v>
      </c>
      <c r="I5300" s="3" t="str">
        <f t="shared" si="418"/>
        <v>U+83F2</v>
      </c>
      <c r="J5300" s="3" t="str">
        <f t="shared" si="419"/>
        <v>菲</v>
      </c>
      <c r="K5300" s="3" t="b">
        <f t="shared" si="417"/>
        <v>1</v>
      </c>
    </row>
    <row r="5301" spans="2:11" x14ac:dyDescent="0.4">
      <c r="B5301" s="2" t="str" cm="1">
        <f t="array" ref="B5301">IFERROR(INDEX(JIS一覧!$A$1:$CQ$95, VALUE(LEFT(F5301, 2))+1, VALUE(RIGHT(F5301, 2))+1),"")</f>
        <v>悲</v>
      </c>
      <c r="E5301" s="1">
        <f t="shared" si="415"/>
        <v>502</v>
      </c>
      <c r="F5301" s="7">
        <v>4065</v>
      </c>
      <c r="G5301" s="9" t="str" cm="1">
        <f t="array" ref="G5301">IF(LEN(F5301)=4,"1-"&amp;LEFT(F5301,2)&amp;"-"&amp;RIGHT(F5301,2),IF(AND(F5301="",B5301&lt;&gt;""),FindJISCoordinate(B5301),"No Code"))</f>
        <v>1-40-65</v>
      </c>
      <c r="H5301" s="3">
        <f t="shared" si="416"/>
        <v>24754</v>
      </c>
      <c r="I5301" s="3" t="str">
        <f t="shared" si="418"/>
        <v>U+60B2</v>
      </c>
      <c r="J5301" s="3" t="str">
        <f t="shared" si="419"/>
        <v>悲</v>
      </c>
      <c r="K5301" s="3" t="b">
        <f t="shared" si="417"/>
        <v>1</v>
      </c>
    </row>
    <row r="5302" spans="2:11" x14ac:dyDescent="0.4">
      <c r="B5302" s="2" t="str" cm="1">
        <f t="array" ref="B5302">IFERROR(INDEX(JIS一覧!$A$1:$CQ$95, VALUE(LEFT(F5302, 2))+1, VALUE(RIGHT(F5302, 2))+1),"")</f>
        <v>扉</v>
      </c>
      <c r="E5302" s="1">
        <f t="shared" si="415"/>
        <v>502</v>
      </c>
      <c r="F5302" s="7">
        <v>4066</v>
      </c>
      <c r="G5302" s="9" t="str" cm="1">
        <f t="array" ref="G5302">IF(LEN(F5302)=4,"1-"&amp;LEFT(F5302,2)&amp;"-"&amp;RIGHT(F5302,2),IF(AND(F5302="",B5302&lt;&gt;""),FindJISCoordinate(B5302),"No Code"))</f>
        <v>1-40-66</v>
      </c>
      <c r="H5302" s="3">
        <f t="shared" si="416"/>
        <v>25161</v>
      </c>
      <c r="I5302" s="3" t="str">
        <f t="shared" si="418"/>
        <v>U+6249</v>
      </c>
      <c r="J5302" s="3" t="str">
        <f t="shared" si="419"/>
        <v>扉</v>
      </c>
      <c r="K5302" s="3" t="b">
        <f t="shared" si="417"/>
        <v>1</v>
      </c>
    </row>
    <row r="5303" spans="2:11" x14ac:dyDescent="0.4">
      <c r="B5303" s="2" t="str" cm="1">
        <f t="array" ref="B5303">IFERROR(INDEX(JIS一覧!$A$1:$CQ$95, VALUE(LEFT(F5303, 2))+1, VALUE(RIGHT(F5303, 2))+1),"")</f>
        <v/>
      </c>
      <c r="C5303" t="s">
        <v>12339</v>
      </c>
      <c r="E5303" s="1">
        <f t="shared" ref="E5303:E5366" si="420">IF(D5303="",E5302,D5303+ROUNDUP(E5302-D5303,-2))</f>
        <v>502</v>
      </c>
      <c r="G5303" s="9" t="str" cm="1">
        <f t="array" ref="G5303">IF(LEN(F5303)=4,"1-"&amp;LEFT(F5303,2)&amp;"-"&amp;RIGHT(F5303,2),IF(AND(F5303="",B5303&lt;&gt;""),FindJISCoordinate(B5303),"No Code"))</f>
        <v>No Code</v>
      </c>
      <c r="H5303" s="3" t="str">
        <f t="shared" si="416"/>
        <v/>
      </c>
      <c r="I5303" s="3" t="str">
        <f t="shared" si="418"/>
        <v/>
      </c>
      <c r="J5303" s="3" t="str">
        <f t="shared" si="419"/>
        <v/>
      </c>
      <c r="K5303" s="3" t="b">
        <f t="shared" si="417"/>
        <v>1</v>
      </c>
    </row>
    <row r="5304" spans="2:11" x14ac:dyDescent="0.4">
      <c r="B5304" s="2" t="str" cm="1">
        <f t="array" ref="B5304">IFERROR(INDEX(JIS一覧!$A$1:$CQ$95, VALUE(LEFT(F5304, 2))+1, VALUE(RIGHT(F5304, 2))+1),"")</f>
        <v>斐</v>
      </c>
      <c r="E5304" s="1">
        <f t="shared" si="420"/>
        <v>502</v>
      </c>
      <c r="F5304" s="7">
        <v>4069</v>
      </c>
      <c r="G5304" s="9" t="str" cm="1">
        <f t="array" ref="G5304">IF(LEN(F5304)=4,"1-"&amp;LEFT(F5304,2)&amp;"-"&amp;RIGHT(F5304,2),IF(AND(F5304="",B5304&lt;&gt;""),FindJISCoordinate(B5304),"No Code"))</f>
        <v>1-40-69</v>
      </c>
      <c r="H5304" s="3">
        <f t="shared" si="416"/>
        <v>26000</v>
      </c>
      <c r="I5304" s="3" t="str">
        <f t="shared" si="418"/>
        <v>U+6590</v>
      </c>
      <c r="J5304" s="3" t="str">
        <f t="shared" si="419"/>
        <v>斐</v>
      </c>
      <c r="K5304" s="3" t="b">
        <f t="shared" si="417"/>
        <v>1</v>
      </c>
    </row>
    <row r="5305" spans="2:11" x14ac:dyDescent="0.4">
      <c r="B5305" s="2" t="str" cm="1">
        <f t="array" ref="B5305">IFERROR(INDEX(JIS一覧!$A$1:$CQ$95, VALUE(LEFT(F5305, 2))+1, VALUE(RIGHT(F5305, 2))+1),"")</f>
        <v>琲</v>
      </c>
      <c r="E5305" s="1">
        <f t="shared" si="420"/>
        <v>502</v>
      </c>
      <c r="F5305" s="7">
        <v>6474</v>
      </c>
      <c r="G5305" s="9" t="str" cm="1">
        <f t="array" ref="G5305">IF(LEN(F5305)=4,"1-"&amp;LEFT(F5305,2)&amp;"-"&amp;RIGHT(F5305,2),IF(AND(F5305="",B5305&lt;&gt;""),FindJISCoordinate(B5305),"No Code"))</f>
        <v>1-64-74</v>
      </c>
      <c r="H5305" s="3">
        <f t="shared" si="416"/>
        <v>29746</v>
      </c>
      <c r="I5305" s="3" t="str">
        <f t="shared" si="418"/>
        <v>U+7432</v>
      </c>
      <c r="J5305" s="3" t="str">
        <f t="shared" si="419"/>
        <v>琲</v>
      </c>
      <c r="K5305" s="3" t="b">
        <f t="shared" si="417"/>
        <v>1</v>
      </c>
    </row>
    <row r="5306" spans="2:11" x14ac:dyDescent="0.4">
      <c r="B5306" s="2" t="str" cm="1">
        <f t="array" ref="B5306">IFERROR(INDEX(JIS一覧!$A$1:$CQ$95, VALUE(LEFT(F5306, 2))+1, VALUE(RIGHT(F5306, 2))+1),"")</f>
        <v>痞</v>
      </c>
      <c r="E5306" s="1">
        <f t="shared" si="420"/>
        <v>502</v>
      </c>
      <c r="F5306" s="7">
        <v>6561</v>
      </c>
      <c r="G5306" s="9" t="str" cm="1">
        <f t="array" ref="G5306">IF(LEN(F5306)=4,"1-"&amp;LEFT(F5306,2)&amp;"-"&amp;RIGHT(F5306,2),IF(AND(F5306="",B5306&lt;&gt;""),FindJISCoordinate(B5306),"No Code"))</f>
        <v>1-65-61</v>
      </c>
      <c r="H5306" s="3">
        <f t="shared" si="416"/>
        <v>30174</v>
      </c>
      <c r="I5306" s="3" t="str">
        <f t="shared" si="418"/>
        <v>U+75DE</v>
      </c>
      <c r="J5306" s="3" t="str">
        <f t="shared" si="419"/>
        <v>痞</v>
      </c>
      <c r="K5306" s="3" t="b">
        <f t="shared" si="417"/>
        <v>1</v>
      </c>
    </row>
    <row r="5307" spans="2:11" x14ac:dyDescent="0.4">
      <c r="B5307" s="2" t="str" cm="1">
        <f t="array" ref="B5307">IFERROR(INDEX(JIS一覧!$A$1:$CQ$95, VALUE(LEFT(F5307, 2))+1, VALUE(RIGHT(F5307, 2))+1),"")</f>
        <v>脾</v>
      </c>
      <c r="E5307" s="1">
        <f t="shared" si="420"/>
        <v>502</v>
      </c>
      <c r="F5307" s="7">
        <v>7103</v>
      </c>
      <c r="G5307" s="9" t="str" cm="1">
        <f t="array" ref="G5307">IF(LEN(F5307)=4,"1-"&amp;LEFT(F5307,2)&amp;"-"&amp;RIGHT(F5307,2),IF(AND(F5307="",B5307&lt;&gt;""),FindJISCoordinate(B5307),"No Code"))</f>
        <v>1-71-03</v>
      </c>
      <c r="H5307" s="3">
        <f t="shared" si="416"/>
        <v>33086</v>
      </c>
      <c r="I5307" s="3" t="str">
        <f t="shared" si="418"/>
        <v>U+813E</v>
      </c>
      <c r="J5307" s="3" t="str">
        <f t="shared" si="419"/>
        <v>脾</v>
      </c>
      <c r="K5307" s="3" t="b">
        <f t="shared" si="417"/>
        <v>1</v>
      </c>
    </row>
    <row r="5308" spans="2:11" x14ac:dyDescent="0.4">
      <c r="B5308" s="2" t="str" cm="1">
        <f t="array" ref="B5308">IFERROR(INDEX(JIS一覧!$A$1:$CQ$95, VALUE(LEFT(F5308, 2))+1, VALUE(RIGHT(F5308, 2))+1),"")</f>
        <v>腓</v>
      </c>
      <c r="E5308" s="1">
        <f t="shared" si="420"/>
        <v>502</v>
      </c>
      <c r="F5308" s="7">
        <v>7104</v>
      </c>
      <c r="G5308" s="9" t="str" cm="1">
        <f t="array" ref="G5308">IF(LEN(F5308)=4,"1-"&amp;LEFT(F5308,2)&amp;"-"&amp;RIGHT(F5308,2),IF(AND(F5308="",B5308&lt;&gt;""),FindJISCoordinate(B5308),"No Code"))</f>
        <v>1-71-04</v>
      </c>
      <c r="H5308" s="3">
        <f t="shared" si="416"/>
        <v>33107</v>
      </c>
      <c r="I5308" s="3" t="str">
        <f t="shared" si="418"/>
        <v>U+8153</v>
      </c>
      <c r="J5308" s="3" t="str">
        <f t="shared" si="419"/>
        <v>腓</v>
      </c>
      <c r="K5308" s="3" t="b">
        <f t="shared" si="417"/>
        <v>1</v>
      </c>
    </row>
    <row r="5309" spans="2:11" x14ac:dyDescent="0.4">
      <c r="B5309" s="2" t="str" cm="1">
        <f t="array" ref="B5309">IFERROR(INDEX(JIS一覧!$A$1:$CQ$95, VALUE(LEFT(F5309, 2))+1, VALUE(RIGHT(F5309, 2))+1),"")</f>
        <v>費</v>
      </c>
      <c r="E5309" s="1">
        <f t="shared" si="420"/>
        <v>502</v>
      </c>
      <c r="F5309" s="7">
        <v>4081</v>
      </c>
      <c r="G5309" s="9" t="str" cm="1">
        <f t="array" ref="G5309">IF(LEN(F5309)=4,"1-"&amp;LEFT(F5309,2)&amp;"-"&amp;RIGHT(F5309,2),IF(AND(F5309="",B5309&lt;&gt;""),FindJISCoordinate(B5309),"No Code"))</f>
        <v>1-40-81</v>
      </c>
      <c r="H5309" s="3">
        <f t="shared" si="416"/>
        <v>36027</v>
      </c>
      <c r="I5309" s="3" t="str">
        <f t="shared" si="418"/>
        <v>U+8CBB</v>
      </c>
      <c r="J5309" s="3" t="str">
        <f t="shared" si="419"/>
        <v>費</v>
      </c>
      <c r="K5309" s="3" t="b">
        <f t="shared" si="417"/>
        <v>1</v>
      </c>
    </row>
    <row r="5310" spans="2:11" x14ac:dyDescent="0.4">
      <c r="B5310" s="1" t="s">
        <v>7427</v>
      </c>
      <c r="E5310" s="1">
        <f t="shared" si="420"/>
        <v>502</v>
      </c>
      <c r="G5310" s="9" t="str" cm="1">
        <f t="array" ref="G5310">IF(LEN(F5310)=4,"1-"&amp;LEFT(F5310,2)&amp;"-"&amp;RIGHT(F5310,2),IF(AND(F5310="",B5310&lt;&gt;""),FindJISCoordinate(B5310),"No Code"))</f>
        <v>2-81-55</v>
      </c>
      <c r="H5310" s="3">
        <f t="shared" si="416"/>
        <v>30201</v>
      </c>
      <c r="I5310" s="3" t="str">
        <f t="shared" si="418"/>
        <v>U+75F9</v>
      </c>
      <c r="J5310" s="3" t="str">
        <f t="shared" si="419"/>
        <v>痹</v>
      </c>
      <c r="K5310" s="3" t="b">
        <f t="shared" si="417"/>
        <v>1</v>
      </c>
    </row>
    <row r="5311" spans="2:11" x14ac:dyDescent="0.4">
      <c r="B5311" s="2" t="str" cm="1">
        <f t="array" ref="B5311">IFERROR(INDEX(JIS一覧!$A$1:$CQ$95, VALUE(LEFT(F5311, 2))+1, VALUE(RIGHT(F5311, 2))+1),"")</f>
        <v>痺</v>
      </c>
      <c r="E5311" s="1">
        <f t="shared" si="420"/>
        <v>502</v>
      </c>
      <c r="F5311" s="7">
        <v>6567</v>
      </c>
      <c r="G5311" s="9" t="str" cm="1">
        <f t="array" ref="G5311">IF(LEN(F5311)=4,"1-"&amp;LEFT(F5311,2)&amp;"-"&amp;RIGHT(F5311,2),IF(AND(F5311="",B5311&lt;&gt;""),FindJISCoordinate(B5311),"No Code"))</f>
        <v>1-65-67</v>
      </c>
      <c r="H5311" s="3">
        <f t="shared" si="416"/>
        <v>30202</v>
      </c>
      <c r="I5311" s="3" t="str">
        <f t="shared" si="418"/>
        <v>U+75FA</v>
      </c>
      <c r="J5311" s="3" t="str">
        <f t="shared" si="419"/>
        <v>痺</v>
      </c>
      <c r="K5311" s="3" t="b">
        <f t="shared" si="417"/>
        <v>1</v>
      </c>
    </row>
    <row r="5312" spans="2:11" x14ac:dyDescent="0.4">
      <c r="B5312" s="2" t="str" cm="1">
        <f t="array" ref="B5312">IFERROR(INDEX(JIS一覧!$A$1:$CQ$95, VALUE(LEFT(F5312, 2))+1, VALUE(RIGHT(F5312, 2))+1),"")</f>
        <v>蓖</v>
      </c>
      <c r="E5312" s="1">
        <f t="shared" si="420"/>
        <v>502</v>
      </c>
      <c r="F5312" s="7">
        <v>7279</v>
      </c>
      <c r="G5312" s="9" t="str" cm="1">
        <f t="array" ref="G5312">IF(LEN(F5312)=4,"1-"&amp;LEFT(F5312,2)&amp;"-"&amp;RIGHT(F5312,2),IF(AND(F5312="",B5312&lt;&gt;""),FindJISCoordinate(B5312),"No Code"))</f>
        <v>1-72-79</v>
      </c>
      <c r="H5312" s="3">
        <f t="shared" si="416"/>
        <v>34006</v>
      </c>
      <c r="I5312" s="3" t="str">
        <f t="shared" si="418"/>
        <v>U+84D6</v>
      </c>
      <c r="J5312" s="3" t="str">
        <f t="shared" si="419"/>
        <v>蓖</v>
      </c>
      <c r="K5312" s="3" t="b">
        <f t="shared" si="417"/>
        <v>1</v>
      </c>
    </row>
    <row r="5313" spans="2:11" x14ac:dyDescent="0.4">
      <c r="B5313" s="2" t="str" cm="1">
        <f t="array" ref="B5313">IFERROR(INDEX(JIS一覧!$A$1:$CQ$95, VALUE(LEFT(F5313, 2))+1, VALUE(RIGHT(F5313, 2))+1),"")</f>
        <v>裨</v>
      </c>
      <c r="E5313" s="1">
        <f t="shared" si="420"/>
        <v>502</v>
      </c>
      <c r="F5313" s="7">
        <v>7475</v>
      </c>
      <c r="G5313" s="9" t="str" cm="1">
        <f t="array" ref="G5313">IF(LEN(F5313)=4,"1-"&amp;LEFT(F5313,2)&amp;"-"&amp;RIGHT(F5313,2),IF(AND(F5313="",B5313&lt;&gt;""),FindJISCoordinate(B5313),"No Code"))</f>
        <v>1-74-75</v>
      </c>
      <c r="H5313" s="3">
        <f t="shared" si="416"/>
        <v>35048</v>
      </c>
      <c r="I5313" s="3" t="str">
        <f t="shared" si="418"/>
        <v>U+88E8</v>
      </c>
      <c r="J5313" s="3" t="str">
        <f t="shared" si="419"/>
        <v>裨</v>
      </c>
      <c r="K5313" s="3" t="b">
        <f t="shared" si="417"/>
        <v>1</v>
      </c>
    </row>
    <row r="5314" spans="2:11" x14ac:dyDescent="0.4">
      <c r="B5314" s="2" t="str" cm="1">
        <f t="array" ref="B5314">IFERROR(INDEX(JIS一覧!$A$1:$CQ$95, VALUE(LEFT(F5314, 2))+1, VALUE(RIGHT(F5314, 2))+1),"")</f>
        <v/>
      </c>
      <c r="C5314" t="s">
        <v>12340</v>
      </c>
      <c r="E5314" s="1">
        <f t="shared" si="420"/>
        <v>502</v>
      </c>
      <c r="G5314" s="9" t="str" cm="1">
        <f t="array" ref="G5314">IF(LEN(F5314)=4,"1-"&amp;LEFT(F5314,2)&amp;"-"&amp;RIGHT(F5314,2),IF(AND(F5314="",B5314&lt;&gt;""),FindJISCoordinate(B5314),"No Code"))</f>
        <v>No Code</v>
      </c>
      <c r="H5314" s="3" t="str">
        <f t="shared" ref="H5314:H5377" si="421">IFERROR(_xlfn.UNICODE(B5314),"")</f>
        <v/>
      </c>
      <c r="I5314" s="3" t="str">
        <f t="shared" si="418"/>
        <v/>
      </c>
      <c r="J5314" s="3" t="str">
        <f t="shared" si="419"/>
        <v/>
      </c>
      <c r="K5314" s="3" t="b">
        <f t="shared" ref="K5314:K5377" si="422">B5314=J5314</f>
        <v>1</v>
      </c>
    </row>
    <row r="5315" spans="2:11" x14ac:dyDescent="0.4">
      <c r="B5315" s="2" t="str" cm="1">
        <f t="array" ref="B5315">IFERROR(INDEX(JIS一覧!$A$1:$CQ$95, VALUE(LEFT(F5315, 2))+1, VALUE(RIGHT(F5315, 2))+1),"")</f>
        <v>賁</v>
      </c>
      <c r="E5315" s="1">
        <f t="shared" si="420"/>
        <v>502</v>
      </c>
      <c r="F5315" s="7">
        <v>7644</v>
      </c>
      <c r="G5315" s="9" t="str" cm="1">
        <f t="array" ref="G5315">IF(LEN(F5315)=4,"1-"&amp;LEFT(F5315,2)&amp;"-"&amp;RIGHT(F5315,2),IF(AND(F5315="",B5315&lt;&gt;""),FindJISCoordinate(B5315),"No Code"))</f>
        <v>1-76-44</v>
      </c>
      <c r="H5315" s="3">
        <f t="shared" si="421"/>
        <v>36033</v>
      </c>
      <c r="I5315" s="3" t="str">
        <f t="shared" si="418"/>
        <v>U+8CC1</v>
      </c>
      <c r="J5315" s="3" t="str">
        <f t="shared" si="419"/>
        <v>賁</v>
      </c>
      <c r="K5315" s="3" t="b">
        <f t="shared" si="422"/>
        <v>1</v>
      </c>
    </row>
    <row r="5316" spans="2:11" x14ac:dyDescent="0.4">
      <c r="B5316" s="2" t="str" cm="1">
        <f t="array" ref="B5316">IFERROR(INDEX(JIS一覧!$A$1:$CQ$95, VALUE(LEFT(F5316, 2))+1, VALUE(RIGHT(F5316, 2))+1),"")</f>
        <v>榧</v>
      </c>
      <c r="E5316" s="1">
        <f t="shared" si="420"/>
        <v>502</v>
      </c>
      <c r="F5316" s="7">
        <v>6050</v>
      </c>
      <c r="G5316" s="9" t="str" cm="1">
        <f t="array" ref="G5316">IF(LEN(F5316)=4,"1-"&amp;LEFT(F5316,2)&amp;"-"&amp;RIGHT(F5316,2),IF(AND(F5316="",B5316&lt;&gt;""),FindJISCoordinate(B5316),"No Code"))</f>
        <v>1-60-50</v>
      </c>
      <c r="H5316" s="3">
        <f t="shared" si="421"/>
        <v>27047</v>
      </c>
      <c r="I5316" s="3" t="str">
        <f t="shared" si="418"/>
        <v>U+69A7</v>
      </c>
      <c r="J5316" s="3" t="str">
        <f t="shared" si="419"/>
        <v>榧</v>
      </c>
      <c r="K5316" s="3" t="b">
        <f t="shared" si="422"/>
        <v>1</v>
      </c>
    </row>
    <row r="5317" spans="2:11" x14ac:dyDescent="0.4">
      <c r="B5317" s="2" t="str" cm="1">
        <f t="array" ref="B5317">IFERROR(INDEX(JIS一覧!$A$1:$CQ$95, VALUE(LEFT(F5317, 2))+1, VALUE(RIGHT(F5317, 2))+1),"")</f>
        <v>碑</v>
      </c>
      <c r="E5317" s="1">
        <f t="shared" si="420"/>
        <v>502</v>
      </c>
      <c r="F5317" s="7">
        <v>4074</v>
      </c>
      <c r="G5317" s="9" t="str" cm="1">
        <f t="array" ref="G5317">IF(LEN(F5317)=4,"1-"&amp;LEFT(F5317,2)&amp;"-"&amp;RIGHT(F5317,2),IF(AND(F5317="",B5317&lt;&gt;""),FindJISCoordinate(B5317),"No Code"))</f>
        <v>1-40-74</v>
      </c>
      <c r="H5317" s="3">
        <f t="shared" si="421"/>
        <v>30865</v>
      </c>
      <c r="I5317" s="3" t="str">
        <f t="shared" si="418"/>
        <v>U+7891</v>
      </c>
      <c r="J5317" s="3" t="str">
        <f t="shared" si="419"/>
        <v>碑</v>
      </c>
      <c r="K5317" s="3" t="b">
        <f t="shared" si="422"/>
        <v>1</v>
      </c>
    </row>
    <row r="5318" spans="2:11" x14ac:dyDescent="0.4">
      <c r="B5318" s="2" t="str" cm="1">
        <f t="array" ref="B5318">IFERROR(INDEX(JIS一覧!$A$1:$CQ$95, VALUE(LEFT(F5318, 2))+1, VALUE(RIGHT(F5318, 2))+1),"")</f>
        <v>碑</v>
      </c>
      <c r="C5318" t="s">
        <v>12341</v>
      </c>
      <c r="E5318" s="1">
        <f t="shared" si="420"/>
        <v>502</v>
      </c>
      <c r="F5318" s="7">
        <v>8907</v>
      </c>
      <c r="G5318" s="9" t="str" cm="1">
        <f t="array" ref="G5318">IF(LEN(F5318)=4,"1-"&amp;LEFT(F5318,2)&amp;"-"&amp;RIGHT(F5318,2),IF(AND(F5318="",B5318&lt;&gt;""),FindJISCoordinate(B5318),"No Code"))</f>
        <v>1-89-07</v>
      </c>
      <c r="H5318" s="3">
        <f t="shared" si="421"/>
        <v>64075</v>
      </c>
      <c r="I5318" s="3" t="str">
        <f t="shared" si="418"/>
        <v>U+FA4B</v>
      </c>
      <c r="J5318" s="3" t="str">
        <f t="shared" si="419"/>
        <v>碑</v>
      </c>
      <c r="K5318" s="3" t="b">
        <f t="shared" si="422"/>
        <v>1</v>
      </c>
    </row>
    <row r="5319" spans="2:11" x14ac:dyDescent="0.4">
      <c r="B5319" s="2" t="str" cm="1">
        <f t="array" ref="B5319">IFERROR(INDEX(JIS一覧!$A$1:$CQ$95, VALUE(LEFT(F5319, 2))+1, VALUE(RIGHT(F5319, 2))+1),"")</f>
        <v>緋</v>
      </c>
      <c r="E5319" s="1">
        <f t="shared" si="420"/>
        <v>502</v>
      </c>
      <c r="F5319" s="7">
        <v>4076</v>
      </c>
      <c r="G5319" s="9" t="str" cm="1">
        <f t="array" ref="G5319">IF(LEN(F5319)=4,"1-"&amp;LEFT(F5319,2)&amp;"-"&amp;RIGHT(F5319,2),IF(AND(F5319="",B5319&lt;&gt;""),FindJISCoordinate(B5319),"No Code"))</f>
        <v>1-40-76</v>
      </c>
      <c r="H5319" s="3">
        <f t="shared" si="421"/>
        <v>32203</v>
      </c>
      <c r="I5319" s="3" t="str">
        <f t="shared" si="418"/>
        <v>U+7DCB</v>
      </c>
      <c r="J5319" s="3" t="str">
        <f t="shared" si="419"/>
        <v>緋</v>
      </c>
      <c r="K5319" s="3" t="b">
        <f t="shared" si="422"/>
        <v>1</v>
      </c>
    </row>
    <row r="5320" spans="2:11" x14ac:dyDescent="0.4">
      <c r="B5320" s="2" t="str" cm="1">
        <f t="array" ref="B5320">IFERROR(INDEX(JIS一覧!$A$1:$CQ$95, VALUE(LEFT(F5320, 2))+1, VALUE(RIGHT(F5320, 2))+1),"")</f>
        <v>翡</v>
      </c>
      <c r="E5320" s="1">
        <f t="shared" si="420"/>
        <v>502</v>
      </c>
      <c r="F5320" s="7">
        <v>7039</v>
      </c>
      <c r="G5320" s="9" t="str" cm="1">
        <f t="array" ref="G5320">IF(LEN(F5320)=4,"1-"&amp;LEFT(F5320,2)&amp;"-"&amp;RIGHT(F5320,2),IF(AND(F5320="",B5320&lt;&gt;""),FindJISCoordinate(B5320),"No Code"))</f>
        <v>1-70-39</v>
      </c>
      <c r="H5320" s="3">
        <f t="shared" si="421"/>
        <v>32737</v>
      </c>
      <c r="I5320" s="3" t="str">
        <f t="shared" si="418"/>
        <v>U+7FE1</v>
      </c>
      <c r="J5320" s="3" t="str">
        <f t="shared" si="419"/>
        <v>翡</v>
      </c>
      <c r="K5320" s="3" t="b">
        <f t="shared" si="422"/>
        <v>1</v>
      </c>
    </row>
    <row r="5321" spans="2:11" x14ac:dyDescent="0.4">
      <c r="B5321" s="2" t="str" cm="1">
        <f t="array" ref="B5321">IFERROR(INDEX(JIS一覧!$A$1:$CQ$95, VALUE(LEFT(F5321, 2))+1, VALUE(RIGHT(F5321, 2))+1),"")</f>
        <v>蜚</v>
      </c>
      <c r="E5321" s="1">
        <f t="shared" si="420"/>
        <v>502</v>
      </c>
      <c r="F5321" s="7">
        <v>7384</v>
      </c>
      <c r="G5321" s="9" t="str" cm="1">
        <f t="array" ref="G5321">IF(LEN(F5321)=4,"1-"&amp;LEFT(F5321,2)&amp;"-"&amp;RIGHT(F5321,2),IF(AND(F5321="",B5321&lt;&gt;""),FindJISCoordinate(B5321),"No Code"))</f>
        <v>1-73-84</v>
      </c>
      <c r="H5321" s="3">
        <f t="shared" si="421"/>
        <v>34586</v>
      </c>
      <c r="I5321" s="3" t="str">
        <f t="shared" si="418"/>
        <v>U+871A</v>
      </c>
      <c r="J5321" s="3" t="str">
        <f t="shared" si="419"/>
        <v>蜚</v>
      </c>
      <c r="K5321" s="3" t="b">
        <f t="shared" si="422"/>
        <v>1</v>
      </c>
    </row>
    <row r="5322" spans="2:11" x14ac:dyDescent="0.4">
      <c r="B5322" s="2" t="str" cm="1">
        <f t="array" ref="B5322">IFERROR(INDEX(JIS一覧!$A$1:$CQ$95, VALUE(LEFT(F5322, 2))+1, VALUE(RIGHT(F5322, 2))+1),"")</f>
        <v>鄙</v>
      </c>
      <c r="E5322" s="1">
        <f t="shared" si="420"/>
        <v>502</v>
      </c>
      <c r="F5322" s="7">
        <v>7833</v>
      </c>
      <c r="G5322" s="9" t="str" cm="1">
        <f t="array" ref="G5322">IF(LEN(F5322)=4,"1-"&amp;LEFT(F5322,2)&amp;"-"&amp;RIGHT(F5322,2),IF(AND(F5322="",B5322&lt;&gt;""),FindJISCoordinate(B5322),"No Code"))</f>
        <v>1-78-33</v>
      </c>
      <c r="H5322" s="3">
        <f t="shared" si="421"/>
        <v>37145</v>
      </c>
      <c r="I5322" s="3" t="str">
        <f t="shared" si="418"/>
        <v>U+9119</v>
      </c>
      <c r="J5322" s="3" t="str">
        <f t="shared" si="419"/>
        <v>鄙</v>
      </c>
      <c r="K5322" s="3" t="b">
        <f t="shared" si="422"/>
        <v>1</v>
      </c>
    </row>
    <row r="5323" spans="2:11" x14ac:dyDescent="0.4">
      <c r="B5323" s="2" t="str" cm="1">
        <f t="array" ref="B5323">IFERROR(INDEX(JIS一覧!$A$1:$CQ$95, VALUE(LEFT(F5323, 2))+1, VALUE(RIGHT(F5323, 2))+1),"")</f>
        <v>鞁</v>
      </c>
      <c r="E5323" s="1">
        <f t="shared" si="420"/>
        <v>502</v>
      </c>
      <c r="F5323" s="7">
        <v>8059</v>
      </c>
      <c r="G5323" s="9" t="str" cm="1">
        <f t="array" ref="G5323">IF(LEN(F5323)=4,"1-"&amp;LEFT(F5323,2)&amp;"-"&amp;RIGHT(F5323,2),IF(AND(F5323="",B5323&lt;&gt;""),FindJISCoordinate(B5323),"No Code"))</f>
        <v>1-80-59</v>
      </c>
      <c r="H5323" s="3">
        <f t="shared" si="421"/>
        <v>38785</v>
      </c>
      <c r="I5323" s="3" t="str">
        <f t="shared" ref="I5323:I5386" si="423">IFERROR("U+"&amp;DEC2HEX(H5323),"")</f>
        <v>U+9781</v>
      </c>
      <c r="J5323" s="3" t="str">
        <f t="shared" ref="J5323:J5386" si="424">IFERROR(_xlfn.UNICHAR(H5323),"")</f>
        <v>鞁</v>
      </c>
      <c r="K5323" s="3" t="b">
        <f t="shared" si="422"/>
        <v>1</v>
      </c>
    </row>
    <row r="5324" spans="2:11" x14ac:dyDescent="0.4">
      <c r="B5324" s="2" t="str" cm="1">
        <f t="array" ref="B5324">IFERROR(INDEX(JIS一覧!$A$1:$CQ$95, VALUE(LEFT(F5324, 2))+1, VALUE(RIGHT(F5324, 2))+1),"")</f>
        <v>罷</v>
      </c>
      <c r="E5324" s="1">
        <f t="shared" si="420"/>
        <v>502</v>
      </c>
      <c r="F5324" s="7">
        <v>4077</v>
      </c>
      <c r="G5324" s="9" t="str" cm="1">
        <f t="array" ref="G5324">IF(LEN(F5324)=4,"1-"&amp;LEFT(F5324,2)&amp;"-"&amp;RIGHT(F5324,2),IF(AND(F5324="",B5324&lt;&gt;""),FindJISCoordinate(B5324),"No Code"))</f>
        <v>1-40-77</v>
      </c>
      <c r="H5324" s="3">
        <f t="shared" si="421"/>
        <v>32631</v>
      </c>
      <c r="I5324" s="3" t="str">
        <f t="shared" si="423"/>
        <v>U+7F77</v>
      </c>
      <c r="J5324" s="3" t="str">
        <f t="shared" si="424"/>
        <v>罷</v>
      </c>
      <c r="K5324" s="3" t="b">
        <f t="shared" si="422"/>
        <v>1</v>
      </c>
    </row>
    <row r="5325" spans="2:11" x14ac:dyDescent="0.4">
      <c r="B5325" s="2" t="str" cm="1">
        <f t="array" ref="B5325">IFERROR(INDEX(JIS一覧!$A$1:$CQ$95, VALUE(LEFT(F5325, 2))+1, VALUE(RIGHT(F5325, 2))+1),"")</f>
        <v>誹</v>
      </c>
      <c r="E5325" s="1">
        <f t="shared" si="420"/>
        <v>502</v>
      </c>
      <c r="F5325" s="7">
        <v>4080</v>
      </c>
      <c r="G5325" s="9" t="str" cm="1">
        <f t="array" ref="G5325">IF(LEN(F5325)=4,"1-"&amp;LEFT(F5325,2)&amp;"-"&amp;RIGHT(F5325,2),IF(AND(F5325="",B5325&lt;&gt;""),FindJISCoordinate(B5325),"No Code"))</f>
        <v>1-40-80</v>
      </c>
      <c r="H5325" s="3">
        <f t="shared" si="421"/>
        <v>35513</v>
      </c>
      <c r="I5325" s="3" t="str">
        <f t="shared" si="423"/>
        <v>U+8AB9</v>
      </c>
      <c r="J5325" s="3" t="str">
        <f t="shared" si="424"/>
        <v>誹</v>
      </c>
      <c r="K5325" s="3" t="b">
        <f t="shared" si="422"/>
        <v>1</v>
      </c>
    </row>
    <row r="5326" spans="2:11" x14ac:dyDescent="0.4">
      <c r="B5326" s="2" t="str" cm="1">
        <f t="array" ref="B5326">IFERROR(INDEX(JIS一覧!$A$1:$CQ$95, VALUE(LEFT(F5326, 2))+1, VALUE(RIGHT(F5326, 2))+1),"")</f>
        <v>避</v>
      </c>
      <c r="E5326" s="1">
        <f t="shared" si="420"/>
        <v>502</v>
      </c>
      <c r="F5326" s="7">
        <v>4082</v>
      </c>
      <c r="G5326" s="9" t="str" cm="1">
        <f t="array" ref="G5326">IF(LEN(F5326)=4,"1-"&amp;LEFT(F5326,2)&amp;"-"&amp;RIGHT(F5326,2),IF(AND(F5326="",B5326&lt;&gt;""),FindJISCoordinate(B5326),"No Code"))</f>
        <v>1-40-82</v>
      </c>
      <c r="H5326" s="3">
        <f t="shared" si="421"/>
        <v>36991</v>
      </c>
      <c r="I5326" s="3" t="str">
        <f t="shared" si="423"/>
        <v>U+907F</v>
      </c>
      <c r="J5326" s="3" t="str">
        <f t="shared" si="424"/>
        <v>避</v>
      </c>
      <c r="K5326" s="3" t="b">
        <f t="shared" si="422"/>
        <v>1</v>
      </c>
    </row>
    <row r="5327" spans="2:11" x14ac:dyDescent="0.4">
      <c r="B5327" s="2" t="str" cm="1">
        <f t="array" ref="B5327">IFERROR(INDEX(JIS一覧!$A$1:$CQ$95, VALUE(LEFT(F5327, 2))+1, VALUE(RIGHT(F5327, 2))+1),"")</f>
        <v/>
      </c>
      <c r="C5327" t="s">
        <v>12342</v>
      </c>
      <c r="E5327" s="1">
        <f t="shared" si="420"/>
        <v>502</v>
      </c>
      <c r="G5327" s="9" t="str" cm="1">
        <f t="array" ref="G5327">IF(LEN(F5327)=4,"1-"&amp;LEFT(F5327,2)&amp;"-"&amp;RIGHT(F5327,2),IF(AND(F5327="",B5327&lt;&gt;""),FindJISCoordinate(B5327),"No Code"))</f>
        <v>No Code</v>
      </c>
      <c r="H5327" s="3" t="str">
        <f t="shared" si="421"/>
        <v/>
      </c>
      <c r="I5327" s="3" t="str">
        <f t="shared" si="423"/>
        <v/>
      </c>
      <c r="J5327" s="3" t="str">
        <f t="shared" si="424"/>
        <v/>
      </c>
      <c r="K5327" s="3" t="b">
        <f t="shared" si="422"/>
        <v>1</v>
      </c>
    </row>
    <row r="5328" spans="2:11" x14ac:dyDescent="0.4">
      <c r="B5328" s="2" t="str" cm="1">
        <f t="array" ref="B5328">IFERROR(INDEX(JIS一覧!$A$1:$CQ$95, VALUE(LEFT(F5328, 2))+1, VALUE(RIGHT(F5328, 2))+1),"")</f>
        <v>霏</v>
      </c>
      <c r="E5328" s="1">
        <f t="shared" si="420"/>
        <v>502</v>
      </c>
      <c r="F5328" s="7">
        <v>8034</v>
      </c>
      <c r="G5328" s="9" t="str" cm="1">
        <f t="array" ref="G5328">IF(LEN(F5328)=4,"1-"&amp;LEFT(F5328,2)&amp;"-"&amp;RIGHT(F5328,2),IF(AND(F5328="",B5328&lt;&gt;""),FindJISCoordinate(B5328),"No Code"))</f>
        <v>1-80-34</v>
      </c>
      <c r="H5328" s="3">
        <f t="shared" si="421"/>
        <v>38671</v>
      </c>
      <c r="I5328" s="3" t="str">
        <f t="shared" si="423"/>
        <v>U+970F</v>
      </c>
      <c r="J5328" s="3" t="str">
        <f t="shared" si="424"/>
        <v>霏</v>
      </c>
      <c r="K5328" s="3" t="b">
        <f t="shared" si="422"/>
        <v>1</v>
      </c>
    </row>
    <row r="5329" spans="2:11" x14ac:dyDescent="0.4">
      <c r="B5329" s="2" t="str" cm="1">
        <f t="array" ref="B5329">IFERROR(INDEX(JIS一覧!$A$1:$CQ$95, VALUE(LEFT(F5329, 2))+1, VALUE(RIGHT(F5329, 2))+1),"")</f>
        <v>嚊</v>
      </c>
      <c r="E5329" s="1">
        <f t="shared" si="420"/>
        <v>502</v>
      </c>
      <c r="F5329" s="7">
        <v>5171</v>
      </c>
      <c r="G5329" s="9" t="str" cm="1">
        <f t="array" ref="G5329">IF(LEN(F5329)=4,"1-"&amp;LEFT(F5329,2)&amp;"-"&amp;RIGHT(F5329,2),IF(AND(F5329="",B5329&lt;&gt;""),FindJISCoordinate(B5329),"No Code"))</f>
        <v>1-51-71</v>
      </c>
      <c r="H5329" s="3">
        <f t="shared" si="421"/>
        <v>22154</v>
      </c>
      <c r="I5329" s="3" t="str">
        <f t="shared" si="423"/>
        <v>U+568A</v>
      </c>
      <c r="J5329" s="3" t="str">
        <f t="shared" si="424"/>
        <v>嚊</v>
      </c>
      <c r="K5329" s="3" t="b">
        <f t="shared" si="422"/>
        <v>1</v>
      </c>
    </row>
    <row r="5330" spans="2:11" x14ac:dyDescent="0.4">
      <c r="B5330" s="2" t="str" cm="1">
        <f t="array" ref="B5330">IFERROR(INDEX(JIS一覧!$A$1:$CQ$95, VALUE(LEFT(F5330, 2))+1, VALUE(RIGHT(F5330, 2))+1),"")</f>
        <v>臂</v>
      </c>
      <c r="E5330" s="1">
        <f t="shared" si="420"/>
        <v>502</v>
      </c>
      <c r="F5330" s="7">
        <v>7130</v>
      </c>
      <c r="G5330" s="9" t="str" cm="1">
        <f t="array" ref="G5330">IF(LEN(F5330)=4,"1-"&amp;LEFT(F5330,2)&amp;"-"&amp;RIGHT(F5330,2),IF(AND(F5330="",B5330&lt;&gt;""),FindJISCoordinate(B5330),"No Code"))</f>
        <v>1-71-30</v>
      </c>
      <c r="H5330" s="3">
        <f t="shared" si="421"/>
        <v>33218</v>
      </c>
      <c r="I5330" s="3" t="str">
        <f t="shared" si="423"/>
        <v>U+81C2</v>
      </c>
      <c r="J5330" s="3" t="str">
        <f t="shared" si="424"/>
        <v>臂</v>
      </c>
      <c r="K5330" s="3" t="b">
        <f t="shared" si="422"/>
        <v>1</v>
      </c>
    </row>
    <row r="5331" spans="2:11" x14ac:dyDescent="0.4">
      <c r="B5331" s="2" t="str" cm="1">
        <f t="array" ref="B5331">IFERROR(INDEX(JIS一覧!$A$1:$CQ$95, VALUE(LEFT(F5331, 2))+1, VALUE(RIGHT(F5331, 2))+1),"")</f>
        <v>髀</v>
      </c>
      <c r="E5331" s="1">
        <f t="shared" si="420"/>
        <v>502</v>
      </c>
      <c r="F5331" s="7">
        <v>8179</v>
      </c>
      <c r="G5331" s="9" t="str" cm="1">
        <f t="array" ref="G5331">IF(LEN(F5331)=4,"1-"&amp;LEFT(F5331,2)&amp;"-"&amp;RIGHT(F5331,2),IF(AND(F5331="",B5331&lt;&gt;""),FindJISCoordinate(B5331),"No Code"))</f>
        <v>1-81-79</v>
      </c>
      <c r="H5331" s="3">
        <f t="shared" si="421"/>
        <v>39616</v>
      </c>
      <c r="I5331" s="3" t="str">
        <f t="shared" si="423"/>
        <v>U+9AC0</v>
      </c>
      <c r="J5331" s="3" t="str">
        <f t="shared" si="424"/>
        <v>髀</v>
      </c>
      <c r="K5331" s="3" t="b">
        <f t="shared" si="422"/>
        <v>1</v>
      </c>
    </row>
    <row r="5332" spans="2:11" x14ac:dyDescent="0.4">
      <c r="B5332" s="2" t="str" cm="1">
        <f t="array" ref="B5332">IFERROR(INDEX(JIS一覧!$A$1:$CQ$95, VALUE(LEFT(F5332, 2))+1, VALUE(RIGHT(F5332, 2))+1),"")</f>
        <v>羆</v>
      </c>
      <c r="E5332" s="1">
        <f t="shared" si="420"/>
        <v>502</v>
      </c>
      <c r="F5332" s="7">
        <v>7017</v>
      </c>
      <c r="G5332" s="9" t="str" cm="1">
        <f t="array" ref="G5332">IF(LEN(F5332)=4,"1-"&amp;LEFT(F5332,2)&amp;"-"&amp;RIGHT(F5332,2),IF(AND(F5332="",B5332&lt;&gt;""),FindJISCoordinate(B5332),"No Code"))</f>
        <v>1-70-17</v>
      </c>
      <c r="H5332" s="3">
        <f t="shared" si="421"/>
        <v>32646</v>
      </c>
      <c r="I5332" s="3" t="str">
        <f t="shared" si="423"/>
        <v>U+7F86</v>
      </c>
      <c r="J5332" s="3" t="str">
        <f t="shared" si="424"/>
        <v>羆</v>
      </c>
      <c r="K5332" s="3" t="b">
        <f t="shared" si="422"/>
        <v>1</v>
      </c>
    </row>
    <row r="5333" spans="2:11" x14ac:dyDescent="0.4">
      <c r="B5333" s="2" t="str" cm="1">
        <f t="array" ref="B5333">IFERROR(INDEX(JIS一覧!$A$1:$CQ$95, VALUE(LEFT(F5333, 2))+1, VALUE(RIGHT(F5333, 2))+1),"")</f>
        <v>靡</v>
      </c>
      <c r="E5333" s="1">
        <f t="shared" si="420"/>
        <v>502</v>
      </c>
      <c r="F5333" s="7">
        <v>8351</v>
      </c>
      <c r="G5333" s="9" t="str" cm="1">
        <f t="array" ref="G5333">IF(LEN(F5333)=4,"1-"&amp;LEFT(F5333,2)&amp;"-"&amp;RIGHT(F5333,2),IF(AND(F5333="",B5333&lt;&gt;""),FindJISCoordinate(B5333),"No Code"))</f>
        <v>1-83-51</v>
      </c>
      <c r="H5333" s="3">
        <f t="shared" si="421"/>
        <v>38753</v>
      </c>
      <c r="I5333" s="3" t="str">
        <f t="shared" si="423"/>
        <v>U+9761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c r="B5334" s="2" t="str" cm="1">
        <f t="array" ref="B5334">IFERROR(INDEX(JIS一覧!$A$1:$CQ$95, VALUE(LEFT(F5334, 2))+1, VALUE(RIGHT(F5334, 2))+1),"")</f>
        <v>鯡</v>
      </c>
      <c r="E5334" s="1">
        <f t="shared" si="420"/>
        <v>502</v>
      </c>
      <c r="F5334" s="7">
        <v>8244</v>
      </c>
      <c r="G5334" s="9" t="str" cm="1">
        <f t="array" ref="G5334">IF(LEN(F5334)=4,"1-"&amp;LEFT(F5334,2)&amp;"-"&amp;RIGHT(F5334,2),IF(AND(F5334="",B5334&lt;&gt;""),FindJISCoordinate(B5334),"No Code"))</f>
        <v>1-82-44</v>
      </c>
      <c r="H5334" s="3">
        <f t="shared" si="421"/>
        <v>39905</v>
      </c>
      <c r="I5334" s="3" t="str">
        <f t="shared" si="423"/>
        <v>U+9BE1</v>
      </c>
      <c r="J5334" s="3" t="str">
        <f t="shared" si="424"/>
        <v>鯡</v>
      </c>
      <c r="K5334" s="3" t="b">
        <f t="shared" si="422"/>
        <v>1</v>
      </c>
    </row>
    <row r="5335" spans="2:11" x14ac:dyDescent="0.4">
      <c r="B5335" s="2" t="str" cm="1">
        <f t="array" ref="B5335">IFERROR(INDEX(JIS一覧!$A$1:$CQ$95, VALUE(LEFT(F5335, 2))+1, VALUE(RIGHT(F5335, 2))+1),"")</f>
        <v>鵯</v>
      </c>
      <c r="E5335" s="1">
        <f t="shared" si="420"/>
        <v>502</v>
      </c>
      <c r="F5335" s="7">
        <v>8311</v>
      </c>
      <c r="G5335" s="9" t="str" cm="1">
        <f t="array" ref="G5335">IF(LEN(F5335)=4,"1-"&amp;LEFT(F5335,2)&amp;"-"&amp;RIGHT(F5335,2),IF(AND(F5335="",B5335&lt;&gt;""),FindJISCoordinate(B5335),"No Code"))</f>
        <v>1-83-11</v>
      </c>
      <c r="H5335" s="3">
        <f t="shared" si="421"/>
        <v>40303</v>
      </c>
      <c r="I5335" s="3" t="str">
        <f t="shared" si="423"/>
        <v>U+9D6F</v>
      </c>
      <c r="J5335" s="3" t="str">
        <f t="shared" si="424"/>
        <v>鵯</v>
      </c>
      <c r="K5335" s="3" t="b">
        <f t="shared" si="422"/>
        <v>1</v>
      </c>
    </row>
    <row r="5336" spans="2:11" x14ac:dyDescent="0.4">
      <c r="B5336" s="2" t="str" cm="1">
        <f t="array" ref="B5336">IFERROR(INDEX(JIS一覧!$A$1:$CQ$95, VALUE(LEFT(F5336, 2))+1, VALUE(RIGHT(F5336, 2))+1),"")</f>
        <v>譬</v>
      </c>
      <c r="E5336" s="1">
        <f t="shared" si="420"/>
        <v>502</v>
      </c>
      <c r="F5336" s="7">
        <v>7602</v>
      </c>
      <c r="G5336" s="9" t="str" cm="1">
        <f t="array" ref="G5336">IF(LEN(F5336)=4,"1-"&amp;LEFT(F5336,2)&amp;"-"&amp;RIGHT(F5336,2),IF(AND(F5336="",B5336&lt;&gt;""),FindJISCoordinate(B5336),"No Code"))</f>
        <v>1-76-02</v>
      </c>
      <c r="H5336" s="3">
        <f t="shared" si="421"/>
        <v>35692</v>
      </c>
      <c r="I5336" s="3" t="str">
        <f t="shared" si="423"/>
        <v>U+8B6C</v>
      </c>
      <c r="J5336" s="3" t="str">
        <f t="shared" si="424"/>
        <v>譬</v>
      </c>
      <c r="K5336" s="3" t="b">
        <f t="shared" si="422"/>
        <v>1</v>
      </c>
    </row>
    <row r="5337" spans="2:11" x14ac:dyDescent="0.4">
      <c r="B5337" s="2" t="str" cm="1">
        <f t="array" ref="B5337">IFERROR(INDEX(JIS一覧!$A$1:$CQ$95, VALUE(LEFT(F5337, 2))+1, VALUE(RIGHT(F5337, 2))+1),"")</f>
        <v>贔</v>
      </c>
      <c r="E5337" s="1">
        <f t="shared" si="420"/>
        <v>502</v>
      </c>
      <c r="F5337" s="7">
        <v>7661</v>
      </c>
      <c r="G5337" s="9" t="str" cm="1">
        <f t="array" ref="G5337">IF(LEN(F5337)=4,"1-"&amp;LEFT(F5337,2)&amp;"-"&amp;RIGHT(F5337,2),IF(AND(F5337="",B5337&lt;&gt;""),FindJISCoordinate(B5337),"No Code"))</f>
        <v>1-76-61</v>
      </c>
      <c r="H5337" s="3">
        <f t="shared" si="421"/>
        <v>36116</v>
      </c>
      <c r="I5337" s="3" t="str">
        <f t="shared" si="423"/>
        <v>U+8D14</v>
      </c>
      <c r="J5337" s="3" t="str">
        <f t="shared" si="424"/>
        <v>贔</v>
      </c>
      <c r="K5337" s="3" t="b">
        <f t="shared" si="422"/>
        <v>1</v>
      </c>
    </row>
    <row r="5338" spans="2:11" x14ac:dyDescent="0.4">
      <c r="B5338" s="2" t="str" cm="1">
        <f t="array" ref="B5338">IFERROR(INDEX(JIS一覧!$A$1:$CQ$95, VALUE(LEFT(F5338, 2))+1, VALUE(RIGHT(F5338, 2))+1),"")</f>
        <v>轡</v>
      </c>
      <c r="E5338" s="1">
        <f t="shared" si="420"/>
        <v>502</v>
      </c>
      <c r="F5338" s="7">
        <v>2305</v>
      </c>
      <c r="G5338" s="9" t="str" cm="1">
        <f t="array" ref="G5338">IF(LEN(F5338)=4,"1-"&amp;LEFT(F5338,2)&amp;"-"&amp;RIGHT(F5338,2),IF(AND(F5338="",B5338&lt;&gt;""),FindJISCoordinate(B5338),"No Code"))</f>
        <v>1-23-05</v>
      </c>
      <c r="H5338" s="3">
        <f t="shared" si="421"/>
        <v>36705</v>
      </c>
      <c r="I5338" s="3" t="str">
        <f t="shared" si="423"/>
        <v>U+8F61</v>
      </c>
      <c r="J5338" s="3" t="str">
        <f t="shared" si="424"/>
        <v>轡</v>
      </c>
      <c r="K5338" s="3" t="b">
        <f t="shared" si="422"/>
        <v>1</v>
      </c>
    </row>
    <row r="5339" spans="2:11" x14ac:dyDescent="0.4">
      <c r="B5339" s="2" t="str" cm="1">
        <f t="array" ref="B5339">IFERROR(INDEX(JIS一覧!$A$1:$CQ$95, VALUE(LEFT(F5339, 2))+1, VALUE(RIGHT(F5339, 2))+1),"")</f>
        <v>尾</v>
      </c>
      <c r="E5339" s="1">
        <f t="shared" si="420"/>
        <v>502</v>
      </c>
      <c r="F5339" s="7">
        <v>4088</v>
      </c>
      <c r="G5339" s="9" t="str" cm="1">
        <f t="array" ref="G5339">IF(LEN(F5339)=4,"1-"&amp;LEFT(F5339,2)&amp;"-"&amp;RIGHT(F5339,2),IF(AND(F5339="",B5339&lt;&gt;""),FindJISCoordinate(B5339),"No Code"))</f>
        <v>1-40-88</v>
      </c>
      <c r="H5339" s="3">
        <f t="shared" si="421"/>
        <v>23614</v>
      </c>
      <c r="I5339" s="3" t="str">
        <f t="shared" si="423"/>
        <v>U+5C3E</v>
      </c>
      <c r="J5339" s="3" t="str">
        <f t="shared" si="424"/>
        <v>尾</v>
      </c>
      <c r="K5339" s="3" t="b">
        <f t="shared" si="422"/>
        <v>1</v>
      </c>
    </row>
    <row r="5340" spans="2:11" x14ac:dyDescent="0.4">
      <c r="B5340" s="2" t="str" cm="1">
        <f t="array" ref="B5340">IFERROR(INDEX(JIS一覧!$A$1:$CQ$95, VALUE(LEFT(F5340, 2))+1, VALUE(RIGHT(F5340, 2))+1),"")</f>
        <v>弭</v>
      </c>
      <c r="E5340" s="1">
        <f t="shared" si="420"/>
        <v>502</v>
      </c>
      <c r="F5340" s="7">
        <v>5525</v>
      </c>
      <c r="G5340" s="9" t="str" cm="1">
        <f t="array" ref="G5340">IF(LEN(F5340)=4,"1-"&amp;LEFT(F5340,2)&amp;"-"&amp;RIGHT(F5340,2),IF(AND(F5340="",B5340&lt;&gt;""),FindJISCoordinate(B5340),"No Code"))</f>
        <v>1-55-25</v>
      </c>
      <c r="H5340" s="3">
        <f t="shared" si="421"/>
        <v>24365</v>
      </c>
      <c r="I5340" s="3" t="str">
        <f t="shared" si="423"/>
        <v>U+5F2D</v>
      </c>
      <c r="J5340" s="3" t="str">
        <f t="shared" si="424"/>
        <v>弭</v>
      </c>
      <c r="K5340" s="3" t="b">
        <f t="shared" si="422"/>
        <v>1</v>
      </c>
    </row>
    <row r="5341" spans="2:11" x14ac:dyDescent="0.4">
      <c r="B5341" s="2" t="str" cm="1">
        <f t="array" ref="B5341">IFERROR(INDEX(JIS一覧!$A$1:$CQ$95, VALUE(LEFT(F5341, 2))+1, VALUE(RIGHT(F5341, 2))+1),"")</f>
        <v>眉</v>
      </c>
      <c r="E5341" s="1">
        <f t="shared" si="420"/>
        <v>502</v>
      </c>
      <c r="F5341" s="7">
        <v>4093</v>
      </c>
      <c r="G5341" s="9" t="str" cm="1">
        <f t="array" ref="G5341">IF(LEN(F5341)=4,"1-"&amp;LEFT(F5341,2)&amp;"-"&amp;RIGHT(F5341,2),IF(AND(F5341="",B5341&lt;&gt;""),FindJISCoordinate(B5341),"No Code"))</f>
        <v>1-40-93</v>
      </c>
      <c r="H5341" s="3">
        <f t="shared" si="421"/>
        <v>30473</v>
      </c>
      <c r="I5341" s="3" t="str">
        <f t="shared" si="423"/>
        <v>U+7709</v>
      </c>
      <c r="J5341" s="3" t="str">
        <f t="shared" si="424"/>
        <v>眉</v>
      </c>
      <c r="K5341" s="3" t="b">
        <f t="shared" si="422"/>
        <v>1</v>
      </c>
    </row>
    <row r="5342" spans="2:11" x14ac:dyDescent="0.4">
      <c r="B5342" s="2" t="str" cm="1">
        <f t="array" ref="B5342">IFERROR(INDEX(JIS一覧!$A$1:$CQ$95, VALUE(LEFT(F5342, 2))+1, VALUE(RIGHT(F5342, 2))+1),"")</f>
        <v>美</v>
      </c>
      <c r="E5342" s="1">
        <f t="shared" si="420"/>
        <v>502</v>
      </c>
      <c r="F5342" s="7">
        <v>4094</v>
      </c>
      <c r="G5342" s="9" t="str" cm="1">
        <f t="array" ref="G5342">IF(LEN(F5342)=4,"1-"&amp;LEFT(F5342,2)&amp;"-"&amp;RIGHT(F5342,2),IF(AND(F5342="",B5342&lt;&gt;""),FindJISCoordinate(B5342),"No Code"))</f>
        <v>1-40-94</v>
      </c>
      <c r="H5342" s="3">
        <f t="shared" si="421"/>
        <v>32654</v>
      </c>
      <c r="I5342" s="3" t="str">
        <f t="shared" si="423"/>
        <v>U+7F8E</v>
      </c>
      <c r="J5342" s="3" t="str">
        <f t="shared" si="424"/>
        <v>美</v>
      </c>
      <c r="K5342" s="3" t="b">
        <f t="shared" si="422"/>
        <v>1</v>
      </c>
    </row>
    <row r="5343" spans="2:11" x14ac:dyDescent="0.4">
      <c r="B5343" s="2" t="str" cm="1">
        <f t="array" ref="B5343">IFERROR(INDEX(JIS一覧!$A$1:$CQ$95, VALUE(LEFT(F5343, 2))+1, VALUE(RIGHT(F5343, 2))+1),"")</f>
        <v>梶</v>
      </c>
      <c r="E5343" s="1">
        <f t="shared" si="420"/>
        <v>502</v>
      </c>
      <c r="F5343" s="7">
        <v>1965</v>
      </c>
      <c r="G5343" s="9" t="str" cm="1">
        <f t="array" ref="G5343">IF(LEN(F5343)=4,"1-"&amp;LEFT(F5343,2)&amp;"-"&amp;RIGHT(F5343,2),IF(AND(F5343="",B5343&lt;&gt;""),FindJISCoordinate(B5343),"No Code"))</f>
        <v>1-19-65</v>
      </c>
      <c r="H5343" s="3">
        <f t="shared" si="421"/>
        <v>26806</v>
      </c>
      <c r="I5343" s="3" t="str">
        <f t="shared" si="423"/>
        <v>U+68B6</v>
      </c>
      <c r="J5343" s="3" t="str">
        <f t="shared" si="424"/>
        <v>梶</v>
      </c>
      <c r="K5343" s="3" t="b">
        <f t="shared" si="422"/>
        <v>1</v>
      </c>
    </row>
    <row r="5344" spans="2:11" x14ac:dyDescent="0.4">
      <c r="B5344" s="2" t="str" cm="1">
        <f t="array" ref="B5344">IFERROR(INDEX(JIS一覧!$A$1:$CQ$95, VALUE(LEFT(F5344, 2))+1, VALUE(RIGHT(F5344, 2))+1),"")</f>
        <v>備</v>
      </c>
      <c r="E5344" s="1">
        <f t="shared" si="420"/>
        <v>502</v>
      </c>
      <c r="F5344" s="7">
        <v>4087</v>
      </c>
      <c r="G5344" s="9" t="str" cm="1">
        <f t="array" ref="G5344">IF(LEN(F5344)=4,"1-"&amp;LEFT(F5344,2)&amp;"-"&amp;RIGHT(F5344,2),IF(AND(F5344="",B5344&lt;&gt;""),FindJISCoordinate(B5344),"No Code"))</f>
        <v>1-40-87</v>
      </c>
      <c r="H5344" s="3">
        <f t="shared" si="421"/>
        <v>20633</v>
      </c>
      <c r="I5344" s="3" t="str">
        <f t="shared" si="423"/>
        <v>U+5099</v>
      </c>
      <c r="J5344" s="3" t="str">
        <f t="shared" si="424"/>
        <v>備</v>
      </c>
      <c r="K5344" s="3" t="b">
        <f t="shared" si="422"/>
        <v>1</v>
      </c>
    </row>
    <row r="5345" spans="2:11" x14ac:dyDescent="0.4">
      <c r="B5345" s="2" t="str" cm="1">
        <f t="array" ref="B5345">IFERROR(INDEX(JIS一覧!$A$1:$CQ$95, VALUE(LEFT(F5345, 2))+1, VALUE(RIGHT(F5345, 2))+1),"")</f>
        <v>媚</v>
      </c>
      <c r="E5345" s="1">
        <f t="shared" si="420"/>
        <v>502</v>
      </c>
      <c r="F5345" s="7">
        <v>5327</v>
      </c>
      <c r="G5345" s="9" t="str" cm="1">
        <f t="array" ref="G5345">IF(LEN(F5345)=4,"1-"&amp;LEFT(F5345,2)&amp;"-"&amp;RIGHT(F5345,2),IF(AND(F5345="",B5345&lt;&gt;""),FindJISCoordinate(B5345),"No Code"))</f>
        <v>1-53-27</v>
      </c>
      <c r="H5345" s="3">
        <f t="shared" si="421"/>
        <v>23194</v>
      </c>
      <c r="I5345" s="3" t="str">
        <f t="shared" si="423"/>
        <v>U+5A9A</v>
      </c>
      <c r="J5345" s="3" t="str">
        <f t="shared" si="424"/>
        <v>媚</v>
      </c>
      <c r="K5345" s="3" t="b">
        <f t="shared" si="422"/>
        <v>1</v>
      </c>
    </row>
    <row r="5346" spans="2:11" x14ac:dyDescent="0.4">
      <c r="B5346" s="2" t="str" cm="1">
        <f t="array" ref="B5346">IFERROR(INDEX(JIS一覧!$A$1:$CQ$95, VALUE(LEFT(F5346, 2))+1, VALUE(RIGHT(F5346, 2))+1),"")</f>
        <v>寐</v>
      </c>
      <c r="E5346" s="1">
        <f t="shared" si="420"/>
        <v>502</v>
      </c>
      <c r="F5346" s="7">
        <v>5371</v>
      </c>
      <c r="G5346" s="9" t="str" cm="1">
        <f t="array" ref="G5346">IF(LEN(F5346)=4,"1-"&amp;LEFT(F5346,2)&amp;"-"&amp;RIGHT(F5346,2),IF(AND(F5346="",B5346&lt;&gt;""),FindJISCoordinate(B5346),"No Code"))</f>
        <v>1-53-71</v>
      </c>
      <c r="H5346" s="3">
        <f t="shared" si="421"/>
        <v>23504</v>
      </c>
      <c r="I5346" s="3" t="str">
        <f t="shared" si="423"/>
        <v>U+5BD0</v>
      </c>
      <c r="J5346" s="3" t="str">
        <f t="shared" si="424"/>
        <v>寐</v>
      </c>
      <c r="K5346" s="3" t="b">
        <f t="shared" si="422"/>
        <v>1</v>
      </c>
    </row>
    <row r="5347" spans="2:11" x14ac:dyDescent="0.4">
      <c r="B5347" s="2" t="str" cm="1">
        <f t="array" ref="B5347">IFERROR(INDEX(JIS一覧!$A$1:$CQ$95, VALUE(LEFT(F5347, 2))+1, VALUE(RIGHT(F5347, 2))+1),"")</f>
        <v>嵋</v>
      </c>
      <c r="E5347" s="1">
        <f t="shared" si="420"/>
        <v>502</v>
      </c>
      <c r="F5347" s="7">
        <v>5443</v>
      </c>
      <c r="G5347" s="9" t="str" cm="1">
        <f t="array" ref="G5347">IF(LEN(F5347)=4,"1-"&amp;LEFT(F5347,2)&amp;"-"&amp;RIGHT(F5347,2),IF(AND(F5347="",B5347&lt;&gt;""),FindJISCoordinate(B5347),"No Code"))</f>
        <v>1-54-43</v>
      </c>
      <c r="H5347" s="3">
        <f t="shared" si="421"/>
        <v>23883</v>
      </c>
      <c r="I5347" s="3" t="str">
        <f t="shared" si="423"/>
        <v>U+5D4B</v>
      </c>
      <c r="J5347" s="3" t="str">
        <f t="shared" si="424"/>
        <v>嵋</v>
      </c>
      <c r="K5347" s="3" t="b">
        <f t="shared" si="422"/>
        <v>1</v>
      </c>
    </row>
    <row r="5348" spans="2:11" x14ac:dyDescent="0.4">
      <c r="B5348" s="2" t="str" cm="1">
        <f t="array" ref="B5348">IFERROR(INDEX(JIS一覧!$A$1:$CQ$95, VALUE(LEFT(F5348, 2))+1, VALUE(RIGHT(F5348, 2))+1),"")</f>
        <v>琵</v>
      </c>
      <c r="E5348" s="1">
        <f t="shared" si="420"/>
        <v>502</v>
      </c>
      <c r="F5348" s="7">
        <v>4092</v>
      </c>
      <c r="G5348" s="9" t="str" cm="1">
        <f t="array" ref="G5348">IF(LEN(F5348)=4,"1-"&amp;LEFT(F5348,2)&amp;"-"&amp;RIGHT(F5348,2),IF(AND(F5348="",B5348&lt;&gt;""),FindJISCoordinate(B5348),"No Code"))</f>
        <v>1-40-92</v>
      </c>
      <c r="H5348" s="3">
        <f t="shared" si="421"/>
        <v>29749</v>
      </c>
      <c r="I5348" s="3" t="str">
        <f t="shared" si="423"/>
        <v>U+7435</v>
      </c>
      <c r="J5348" s="3" t="str">
        <f t="shared" si="424"/>
        <v>琵</v>
      </c>
      <c r="K5348" s="3" t="b">
        <f t="shared" si="422"/>
        <v>1</v>
      </c>
    </row>
    <row r="5349" spans="2:11" x14ac:dyDescent="0.4">
      <c r="B5349" s="2" t="str" cm="1">
        <f t="array" ref="B5349">IFERROR(INDEX(JIS一覧!$A$1:$CQ$95, VALUE(LEFT(F5349, 2))+1, VALUE(RIGHT(F5349, 2))+1),"")</f>
        <v>微</v>
      </c>
      <c r="E5349" s="1">
        <f t="shared" si="420"/>
        <v>502</v>
      </c>
      <c r="F5349" s="7">
        <v>4089</v>
      </c>
      <c r="G5349" s="9" t="str" cm="1">
        <f t="array" ref="G5349">IF(LEN(F5349)=4,"1-"&amp;LEFT(F5349,2)&amp;"-"&amp;RIGHT(F5349,2),IF(AND(F5349="",B5349&lt;&gt;""),FindJISCoordinate(B5349),"No Code"))</f>
        <v>1-40-89</v>
      </c>
      <c r="H5349" s="3">
        <f t="shared" si="421"/>
        <v>24494</v>
      </c>
      <c r="I5349" s="3" t="str">
        <f t="shared" si="423"/>
        <v>U+5FAE</v>
      </c>
      <c r="J5349" s="3" t="str">
        <f t="shared" si="424"/>
        <v>微</v>
      </c>
      <c r="K5349" s="3" t="b">
        <f t="shared" si="422"/>
        <v>1</v>
      </c>
    </row>
    <row r="5350" spans="2:11" x14ac:dyDescent="0.4">
      <c r="B5350" s="2" t="str" cm="1">
        <f t="array" ref="B5350">IFERROR(INDEX(JIS一覧!$A$1:$CQ$95, VALUE(LEFT(F5350, 2))+1, VALUE(RIGHT(F5350, 2))+1),"")</f>
        <v>鼻</v>
      </c>
      <c r="E5350" s="1">
        <f t="shared" si="420"/>
        <v>502</v>
      </c>
      <c r="F5350" s="7">
        <v>4101</v>
      </c>
      <c r="G5350" s="9" t="str" cm="1">
        <f t="array" ref="G5350">IF(LEN(F5350)=4,"1-"&amp;LEFT(F5350,2)&amp;"-"&amp;RIGHT(F5350,2),IF(AND(F5350="",B5350&lt;&gt;""),FindJISCoordinate(B5350),"No Code"))</f>
        <v>1-41-01</v>
      </c>
      <c r="H5350" s="3">
        <f t="shared" si="421"/>
        <v>40763</v>
      </c>
      <c r="I5350" s="3" t="str">
        <f t="shared" si="423"/>
        <v>U+9F3B</v>
      </c>
      <c r="J5350" s="3" t="str">
        <f t="shared" si="424"/>
        <v>鼻</v>
      </c>
      <c r="K5350" s="3" t="b">
        <f t="shared" si="422"/>
        <v>1</v>
      </c>
    </row>
    <row r="5351" spans="2:11" x14ac:dyDescent="0.4">
      <c r="B5351" s="2" t="str" cm="1">
        <f t="array" ref="B5351">IFERROR(INDEX(JIS一覧!$A$1:$CQ$95, VALUE(LEFT(F5351, 2))+1, VALUE(RIGHT(F5351, 2))+1),"")</f>
        <v/>
      </c>
      <c r="C5351" t="s">
        <v>12343</v>
      </c>
      <c r="E5351" s="1">
        <f t="shared" si="420"/>
        <v>502</v>
      </c>
      <c r="G5351" s="9" t="str" cm="1">
        <f t="array" ref="G5351">IF(LEN(F5351)=4,"1-"&amp;LEFT(F5351,2)&amp;"-"&amp;RIGHT(F5351,2),IF(AND(F5351="",B5351&lt;&gt;""),FindJISCoordinate(B5351),"No Code"))</f>
        <v>No Code</v>
      </c>
      <c r="H5351" s="3" t="str">
        <f t="shared" si="421"/>
        <v/>
      </c>
      <c r="I5351" s="3" t="str">
        <f t="shared" si="423"/>
        <v/>
      </c>
      <c r="J5351" s="3" t="str">
        <f t="shared" si="424"/>
        <v/>
      </c>
      <c r="K5351" s="3" t="b">
        <f t="shared" si="422"/>
        <v>1</v>
      </c>
    </row>
    <row r="5352" spans="2:11" x14ac:dyDescent="0.4">
      <c r="B5352" s="2" t="str" cm="1">
        <f t="array" ref="B5352">IFERROR(INDEX(JIS一覧!$A$1:$CQ$95, VALUE(LEFT(F5352, 2))+1, VALUE(RIGHT(F5352, 2))+1),"")</f>
        <v>糒</v>
      </c>
      <c r="E5352" s="1">
        <f t="shared" si="420"/>
        <v>502</v>
      </c>
      <c r="F5352" s="7">
        <v>6885</v>
      </c>
      <c r="G5352" s="9" t="str" cm="1">
        <f t="array" ref="G5352">IF(LEN(F5352)=4,"1-"&amp;LEFT(F5352,2)&amp;"-"&amp;RIGHT(F5352,2),IF(AND(F5352="",B5352&lt;&gt;""),FindJISCoordinate(B5352),"No Code"))</f>
        <v>1-68-85</v>
      </c>
      <c r="H5352" s="3">
        <f t="shared" si="421"/>
        <v>31954</v>
      </c>
      <c r="I5352" s="3" t="str">
        <f t="shared" si="423"/>
        <v>U+7CD2</v>
      </c>
      <c r="J5352" s="3" t="str">
        <f t="shared" si="424"/>
        <v>糒</v>
      </c>
      <c r="K5352" s="3" t="b">
        <f t="shared" si="422"/>
        <v>1</v>
      </c>
    </row>
    <row r="5353" spans="2:11" x14ac:dyDescent="0.4">
      <c r="B5353" s="2" t="str" cm="1">
        <f t="array" ref="B5353">IFERROR(INDEX(JIS一覧!$A$1:$CQ$95, VALUE(LEFT(F5353, 2))+1, VALUE(RIGHT(F5353, 2))+1),"")</f>
        <v>薇</v>
      </c>
      <c r="E5353" s="1">
        <f t="shared" si="420"/>
        <v>502</v>
      </c>
      <c r="F5353" s="7">
        <v>7315</v>
      </c>
      <c r="G5353" s="9" t="str" cm="1">
        <f t="array" ref="G5353">IF(LEN(F5353)=4,"1-"&amp;LEFT(F5353,2)&amp;"-"&amp;RIGHT(F5353,2),IF(AND(F5353="",B5353&lt;&gt;""),FindJISCoordinate(B5353),"No Code"))</f>
        <v>1-73-15</v>
      </c>
      <c r="H5353" s="3">
        <f t="shared" si="421"/>
        <v>34183</v>
      </c>
      <c r="I5353" s="3" t="str">
        <f t="shared" si="423"/>
        <v>U+8587</v>
      </c>
      <c r="J5353" s="3" t="str">
        <f t="shared" si="424"/>
        <v>薇</v>
      </c>
      <c r="K5353" s="3" t="b">
        <f t="shared" si="422"/>
        <v>1</v>
      </c>
    </row>
    <row r="5354" spans="2:11" x14ac:dyDescent="0.4">
      <c r="B5354" s="2" t="str" cm="1">
        <f t="array" ref="B5354">IFERROR(INDEX(JIS一覧!$A$1:$CQ$95, VALUE(LEFT(F5354, 2))+1, VALUE(RIGHT(F5354, 2))+1),"")</f>
        <v>糜</v>
      </c>
      <c r="E5354" s="1">
        <f t="shared" si="420"/>
        <v>502</v>
      </c>
      <c r="F5354" s="7">
        <v>6886</v>
      </c>
      <c r="G5354" s="9" t="str" cm="1">
        <f t="array" ref="G5354">IF(LEN(F5354)=4,"1-"&amp;LEFT(F5354,2)&amp;"-"&amp;RIGHT(F5354,2),IF(AND(F5354="",B5354&lt;&gt;""),FindJISCoordinate(B5354),"No Code"))</f>
        <v>1-68-86</v>
      </c>
      <c r="H5354" s="3">
        <f t="shared" si="421"/>
        <v>31964</v>
      </c>
      <c r="I5354" s="3" t="str">
        <f t="shared" si="423"/>
        <v>U+7CDC</v>
      </c>
      <c r="J5354" s="3" t="str">
        <f t="shared" si="424"/>
        <v>糜</v>
      </c>
      <c r="K5354" s="3" t="b">
        <f t="shared" si="422"/>
        <v>1</v>
      </c>
    </row>
    <row r="5355" spans="2:11" x14ac:dyDescent="0.4">
      <c r="B5355" s="2" t="str" cm="1">
        <f t="array" ref="B5355">IFERROR(INDEX(JIS一覧!$A$1:$CQ$95, VALUE(LEFT(F5355, 2))+1, VALUE(RIGHT(F5355, 2))+1),"")</f>
        <v>縻</v>
      </c>
      <c r="E5355" s="1">
        <f t="shared" si="420"/>
        <v>502</v>
      </c>
      <c r="F5355" s="7">
        <v>6959</v>
      </c>
      <c r="G5355" s="9" t="str" cm="1">
        <f t="array" ref="G5355">IF(LEN(F5355)=4,"1-"&amp;LEFT(F5355,2)&amp;"-"&amp;RIGHT(F5355,2),IF(AND(F5355="",B5355&lt;&gt;""),FindJISCoordinate(B5355),"No Code"))</f>
        <v>1-69-59</v>
      </c>
      <c r="H5355" s="3">
        <f t="shared" si="421"/>
        <v>32315</v>
      </c>
      <c r="I5355" s="3" t="str">
        <f t="shared" si="423"/>
        <v>U+7E3B</v>
      </c>
      <c r="J5355" s="3" t="str">
        <f t="shared" si="424"/>
        <v>縻</v>
      </c>
      <c r="K5355" s="3" t="b">
        <f t="shared" si="422"/>
        <v>1</v>
      </c>
    </row>
    <row r="5356" spans="2:11" x14ac:dyDescent="0.4">
      <c r="B5356" s="2" t="str" cm="1">
        <f t="array" ref="B5356">IFERROR(INDEX(JIS一覧!$A$1:$CQ$95, VALUE(LEFT(F5356, 2))+1, VALUE(RIGHT(F5356, 2))+1),"")</f>
        <v>麋</v>
      </c>
      <c r="E5356" s="1">
        <f t="shared" si="420"/>
        <v>502</v>
      </c>
      <c r="F5356" s="7">
        <v>8340</v>
      </c>
      <c r="G5356" s="9" t="str" cm="1">
        <f t="array" ref="G5356">IF(LEN(F5356)=4,"1-"&amp;LEFT(F5356,2)&amp;"-"&amp;RIGHT(F5356,2),IF(AND(F5356="",B5356&lt;&gt;""),FindJISCoordinate(B5356),"No Code"))</f>
        <v>1-83-40</v>
      </c>
      <c r="H5356" s="3">
        <f t="shared" si="421"/>
        <v>40587</v>
      </c>
      <c r="I5356" s="3" t="str">
        <f t="shared" si="423"/>
        <v>U+9E8B</v>
      </c>
      <c r="J5356" s="3" t="str">
        <f t="shared" si="424"/>
        <v>麋</v>
      </c>
      <c r="K5356" s="3" t="b">
        <f t="shared" si="422"/>
        <v>1</v>
      </c>
    </row>
    <row r="5357" spans="2:11" x14ac:dyDescent="0.4">
      <c r="B5357" s="2" t="str" cm="1">
        <f t="array" ref="B5357">IFERROR(INDEX(JIS一覧!$A$1:$CQ$95, VALUE(LEFT(F5357, 2))+1, VALUE(RIGHT(F5357, 2))+1),"")</f>
        <v>瀰</v>
      </c>
      <c r="E5357" s="1">
        <f t="shared" si="420"/>
        <v>502</v>
      </c>
      <c r="F5357" s="7">
        <v>6348</v>
      </c>
      <c r="G5357" s="9" t="str" cm="1">
        <f t="array" ref="G5357">IF(LEN(F5357)=4,"1-"&amp;LEFT(F5357,2)&amp;"-"&amp;RIGHT(F5357,2),IF(AND(F5357="",B5357&lt;&gt;""),FindJISCoordinate(B5357),"No Code"))</f>
        <v>1-63-48</v>
      </c>
      <c r="H5357" s="3">
        <f t="shared" si="421"/>
        <v>28720</v>
      </c>
      <c r="I5357" s="3" t="str">
        <f t="shared" si="423"/>
        <v>U+7030</v>
      </c>
      <c r="J5357" s="3" t="str">
        <f t="shared" si="424"/>
        <v>瀰</v>
      </c>
      <c r="K5357" s="3" t="b">
        <f t="shared" si="422"/>
        <v>1</v>
      </c>
    </row>
    <row r="5358" spans="2:11" x14ac:dyDescent="0.4">
      <c r="B5358" s="2" t="str" cm="1">
        <f t="array" ref="B5358">IFERROR(INDEX(JIS一覧!$A$1:$CQ$95, VALUE(LEFT(F5358, 2))+1, VALUE(RIGHT(F5358, 2))+1),"")</f>
        <v>膝</v>
      </c>
      <c r="E5358" s="1">
        <f t="shared" si="420"/>
        <v>502</v>
      </c>
      <c r="F5358" s="7">
        <v>4108</v>
      </c>
      <c r="G5358" s="9" t="str" cm="1">
        <f t="array" ref="G5358">IF(LEN(F5358)=4,"1-"&amp;LEFT(F5358,2)&amp;"-"&amp;RIGHT(F5358,2),IF(AND(F5358="",B5358&lt;&gt;""),FindJISCoordinate(B5358),"No Code"))</f>
        <v>1-41-08</v>
      </c>
      <c r="H5358" s="3">
        <f t="shared" si="421"/>
        <v>33181</v>
      </c>
      <c r="I5358" s="3" t="str">
        <f t="shared" si="423"/>
        <v>U+819D</v>
      </c>
      <c r="J5358" s="3" t="str">
        <f t="shared" si="424"/>
        <v>膝</v>
      </c>
      <c r="K5358" s="3" t="b">
        <f t="shared" si="422"/>
        <v>1</v>
      </c>
    </row>
    <row r="5359" spans="2:11" x14ac:dyDescent="0.4">
      <c r="B5359" s="2" t="str" cm="1">
        <f t="array" ref="B5359">IFERROR(INDEX(JIS一覧!$A$1:$CQ$95, VALUE(LEFT(F5359, 2))+1, VALUE(RIGHT(F5359, 2))+1),"")</f>
        <v>肘</v>
      </c>
      <c r="E5359" s="1">
        <f t="shared" si="420"/>
        <v>502</v>
      </c>
      <c r="F5359" s="7">
        <v>4110</v>
      </c>
      <c r="G5359" s="9" t="str" cm="1">
        <f t="array" ref="G5359">IF(LEN(F5359)=4,"1-"&amp;LEFT(F5359,2)&amp;"-"&amp;RIGHT(F5359,2),IF(AND(F5359="",B5359&lt;&gt;""),FindJISCoordinate(B5359),"No Code"))</f>
        <v>1-41-10</v>
      </c>
      <c r="H5359" s="3">
        <f t="shared" si="421"/>
        <v>32920</v>
      </c>
      <c r="I5359" s="3" t="str">
        <f t="shared" si="423"/>
        <v>U+8098</v>
      </c>
      <c r="J5359" s="3" t="str">
        <f t="shared" si="424"/>
        <v>肘</v>
      </c>
      <c r="K5359" s="3" t="b">
        <f t="shared" si="422"/>
        <v>1</v>
      </c>
    </row>
    <row r="5360" spans="2:11" x14ac:dyDescent="0.4">
      <c r="B5360" s="2" t="str" cm="1">
        <f t="array" ref="B5360">IFERROR(INDEX(JIS一覧!$A$1:$CQ$95, VALUE(LEFT(F5360, 2))+1, VALUE(RIGHT(F5360, 2))+1),"")</f>
        <v>匹</v>
      </c>
      <c r="E5360" s="1">
        <f t="shared" si="420"/>
        <v>502</v>
      </c>
      <c r="F5360" s="7">
        <v>4104</v>
      </c>
      <c r="G5360" s="9" t="str" cm="1">
        <f t="array" ref="G5360">IF(LEN(F5360)=4,"1-"&amp;LEFT(F5360,2)&amp;"-"&amp;RIGHT(F5360,2),IF(AND(F5360="",B5360&lt;&gt;""),FindJISCoordinate(B5360),"No Code"))</f>
        <v>1-41-04</v>
      </c>
      <c r="H5360" s="3">
        <f t="shared" si="421"/>
        <v>21305</v>
      </c>
      <c r="I5360" s="3" t="str">
        <f t="shared" si="423"/>
        <v>U+5339</v>
      </c>
      <c r="J5360" s="3" t="str">
        <f t="shared" si="424"/>
        <v>匹</v>
      </c>
      <c r="K5360" s="3" t="b">
        <f t="shared" si="422"/>
        <v>1</v>
      </c>
    </row>
    <row r="5361" spans="2:11" x14ac:dyDescent="0.4">
      <c r="B5361" s="2" t="str" cm="1">
        <f t="array" ref="B5361">IFERROR(INDEX(JIS一覧!$A$1:$CQ$95, VALUE(LEFT(F5361, 2))+1, VALUE(RIGHT(F5361, 2))+1),"")</f>
        <v>必</v>
      </c>
      <c r="E5361" s="1">
        <f t="shared" si="420"/>
        <v>502</v>
      </c>
      <c r="F5361" s="7">
        <v>4112</v>
      </c>
      <c r="G5361" s="9" t="str" cm="1">
        <f t="array" ref="G5361">IF(LEN(F5361)=4,"1-"&amp;LEFT(F5361,2)&amp;"-"&amp;RIGHT(F5361,2),IF(AND(F5361="",B5361&lt;&gt;""),FindJISCoordinate(B5361),"No Code"))</f>
        <v>1-41-12</v>
      </c>
      <c r="H5361" s="3">
        <f t="shared" si="421"/>
        <v>24517</v>
      </c>
      <c r="I5361" s="3" t="str">
        <f t="shared" si="423"/>
        <v>U+5FC5</v>
      </c>
      <c r="J5361" s="3" t="str">
        <f t="shared" si="424"/>
        <v>必</v>
      </c>
      <c r="K5361" s="3" t="b">
        <f t="shared" si="422"/>
        <v>1</v>
      </c>
    </row>
    <row r="5362" spans="2:11" x14ac:dyDescent="0.4">
      <c r="B5362" s="2" t="str" cm="1">
        <f t="array" ref="B5362">IFERROR(INDEX(JIS一覧!$A$1:$CQ$95, VALUE(LEFT(F5362, 2))+1, VALUE(RIGHT(F5362, 2))+1),"")</f>
        <v>疋</v>
      </c>
      <c r="E5362" s="1">
        <f t="shared" si="420"/>
        <v>502</v>
      </c>
      <c r="F5362" s="7">
        <v>4105</v>
      </c>
      <c r="G5362" s="9" t="str" cm="1">
        <f t="array" ref="G5362">IF(LEN(F5362)=4,"1-"&amp;LEFT(F5362,2)&amp;"-"&amp;RIGHT(F5362,2),IF(AND(F5362="",B5362&lt;&gt;""),FindJISCoordinate(B5362),"No Code"))</f>
        <v>1-41-05</v>
      </c>
      <c r="H5362" s="3">
        <f t="shared" si="421"/>
        <v>30091</v>
      </c>
      <c r="I5362" s="3" t="str">
        <f t="shared" si="423"/>
        <v>U+758B</v>
      </c>
      <c r="J5362" s="3" t="str">
        <f t="shared" si="424"/>
        <v>疋</v>
      </c>
      <c r="K5362" s="3" t="b">
        <f t="shared" si="422"/>
        <v>1</v>
      </c>
    </row>
    <row r="5363" spans="2:11" x14ac:dyDescent="0.4">
      <c r="B5363" s="2" t="str" cm="1">
        <f t="array" ref="B5363">IFERROR(INDEX(JIS一覧!$A$1:$CQ$95, VALUE(LEFT(F5363, 2))+1, VALUE(RIGHT(F5363, 2))+1),"")</f>
        <v>泌</v>
      </c>
      <c r="E5363" s="1">
        <f t="shared" si="420"/>
        <v>502</v>
      </c>
      <c r="F5363" s="7">
        <v>4071</v>
      </c>
      <c r="G5363" s="9" t="str" cm="1">
        <f t="array" ref="G5363">IF(LEN(F5363)=4,"1-"&amp;LEFT(F5363,2)&amp;"-"&amp;RIGHT(F5363,2),IF(AND(F5363="",B5363&lt;&gt;""),FindJISCoordinate(B5363),"No Code"))</f>
        <v>1-40-71</v>
      </c>
      <c r="H5363" s="3">
        <f t="shared" si="421"/>
        <v>27852</v>
      </c>
      <c r="I5363" s="3" t="str">
        <f t="shared" si="423"/>
        <v>U+6CCC</v>
      </c>
      <c r="J5363" s="3" t="str">
        <f t="shared" si="424"/>
        <v>泌</v>
      </c>
      <c r="K5363" s="3" t="b">
        <f t="shared" si="422"/>
        <v>1</v>
      </c>
    </row>
    <row r="5364" spans="2:11" x14ac:dyDescent="0.4">
      <c r="B5364" s="2" t="str" cm="1">
        <f t="array" ref="B5364">IFERROR(INDEX(JIS一覧!$A$1:$CQ$95, VALUE(LEFT(F5364, 2))+1, VALUE(RIGHT(F5364, 2))+1),"")</f>
        <v>畢</v>
      </c>
      <c r="E5364" s="1">
        <f t="shared" si="420"/>
        <v>502</v>
      </c>
      <c r="F5364" s="7">
        <v>4113</v>
      </c>
      <c r="G5364" s="9" t="str" cm="1">
        <f t="array" ref="G5364">IF(LEN(F5364)=4,"1-"&amp;LEFT(F5364,2)&amp;"-"&amp;RIGHT(F5364,2),IF(AND(F5364="",B5364&lt;&gt;""),FindJISCoordinate(B5364),"No Code"))</f>
        <v>1-41-13</v>
      </c>
      <c r="H5364" s="3">
        <f t="shared" si="421"/>
        <v>30050</v>
      </c>
      <c r="I5364" s="3" t="str">
        <f t="shared" si="423"/>
        <v>U+7562</v>
      </c>
      <c r="J5364" s="3" t="str">
        <f t="shared" si="424"/>
        <v>畢</v>
      </c>
      <c r="K5364" s="3" t="b">
        <f t="shared" si="422"/>
        <v>1</v>
      </c>
    </row>
    <row r="5365" spans="2:11" x14ac:dyDescent="0.4">
      <c r="B5365" s="2" t="str" cm="1">
        <f t="array" ref="B5365">IFERROR(INDEX(JIS一覧!$A$1:$CQ$95, VALUE(LEFT(F5365, 2))+1, VALUE(RIGHT(F5365, 2))+1),"")</f>
        <v>弼</v>
      </c>
      <c r="E5365" s="1">
        <f t="shared" si="420"/>
        <v>502</v>
      </c>
      <c r="F5365" s="7">
        <v>4111</v>
      </c>
      <c r="G5365" s="9" t="str" cm="1">
        <f t="array" ref="G5365">IF(LEN(F5365)=4,"1-"&amp;LEFT(F5365,2)&amp;"-"&amp;RIGHT(F5365,2),IF(AND(F5365="",B5365&lt;&gt;""),FindJISCoordinate(B5365),"No Code"))</f>
        <v>1-41-11</v>
      </c>
      <c r="H5365" s="3">
        <f t="shared" si="421"/>
        <v>24380</v>
      </c>
      <c r="I5365" s="3" t="str">
        <f t="shared" si="423"/>
        <v>U+5F3C</v>
      </c>
      <c r="J5365" s="3" t="str">
        <f t="shared" si="424"/>
        <v>弼</v>
      </c>
      <c r="K5365" s="3" t="b">
        <f t="shared" si="422"/>
        <v>1</v>
      </c>
    </row>
    <row r="5366" spans="2:11" x14ac:dyDescent="0.4">
      <c r="B5366" s="2" t="str" cm="1">
        <f t="array" ref="B5366">IFERROR(INDEX(JIS一覧!$A$1:$CQ$95, VALUE(LEFT(F5366, 2))+1, VALUE(RIGHT(F5366, 2))+1),"")</f>
        <v>筆</v>
      </c>
      <c r="E5366" s="1">
        <f t="shared" si="420"/>
        <v>502</v>
      </c>
      <c r="F5366" s="7">
        <v>4114</v>
      </c>
      <c r="G5366" s="9" t="str" cm="1">
        <f t="array" ref="G5366">IF(LEN(F5366)=4,"1-"&amp;LEFT(F5366,2)&amp;"-"&amp;RIGHT(F5366,2),IF(AND(F5366="",B5366&lt;&gt;""),FindJISCoordinate(B5366),"No Code"))</f>
        <v>1-41-14</v>
      </c>
      <c r="H5366" s="3">
        <f t="shared" si="421"/>
        <v>31558</v>
      </c>
      <c r="I5366" s="3" t="str">
        <f t="shared" si="423"/>
        <v>U+7B46</v>
      </c>
      <c r="J5366" s="3" t="str">
        <f t="shared" si="424"/>
        <v>筆</v>
      </c>
      <c r="K5366" s="3" t="b">
        <f t="shared" si="422"/>
        <v>1</v>
      </c>
    </row>
    <row r="5367" spans="2:11" x14ac:dyDescent="0.4">
      <c r="B5367" s="2" t="str" cm="1">
        <f t="array" ref="B5367">IFERROR(INDEX(JIS一覧!$A$1:$CQ$95, VALUE(LEFT(F5367, 2))+1, VALUE(RIGHT(F5367, 2))+1),"")</f>
        <v>逼</v>
      </c>
      <c r="E5367" s="1">
        <f t="shared" ref="E5367:E5430" si="425">IF(D5367="",E5366,D5367+ROUNDUP(E5366-D5367,-2))</f>
        <v>502</v>
      </c>
      <c r="F5367" s="7">
        <v>4115</v>
      </c>
      <c r="G5367" s="9" t="str" cm="1">
        <f t="array" ref="G5367">IF(LEN(F5367)=4,"1-"&amp;LEFT(F5367,2)&amp;"-"&amp;RIGHT(F5367,2),IF(AND(F5367="",B5367&lt;&gt;""),FindJISCoordinate(B5367),"No Code"))</f>
        <v>1-41-15</v>
      </c>
      <c r="H5367" s="3">
        <f t="shared" si="421"/>
        <v>36924</v>
      </c>
      <c r="I5367" s="3" t="str">
        <f t="shared" si="423"/>
        <v>U+903C</v>
      </c>
      <c r="J5367" s="3" t="str">
        <f t="shared" si="424"/>
        <v>逼</v>
      </c>
      <c r="K5367" s="3" t="b">
        <f t="shared" si="422"/>
        <v>1</v>
      </c>
    </row>
    <row r="5368" spans="2:11" x14ac:dyDescent="0.4">
      <c r="B5368" s="2" t="str" cm="1">
        <f t="array" ref="B5368">IFERROR(INDEX(JIS一覧!$A$1:$CQ$95, VALUE(LEFT(F5368, 2))+1, VALUE(RIGHT(F5368, 2))+1),"")</f>
        <v/>
      </c>
      <c r="C5368" t="s">
        <v>12344</v>
      </c>
      <c r="E5368" s="1">
        <f t="shared" si="425"/>
        <v>502</v>
      </c>
      <c r="G5368" s="9" t="str" cm="1">
        <f t="array" ref="G5368">IF(LEN(F5368)=4,"1-"&amp;LEFT(F5368,2)&amp;"-"&amp;RIGHT(F5368,2),IF(AND(F5368="",B5368&lt;&gt;""),FindJISCoordinate(B5368),"No Code"))</f>
        <v>No Code</v>
      </c>
      <c r="H5368" s="3" t="str">
        <f t="shared" si="421"/>
        <v/>
      </c>
      <c r="I5368" s="3" t="str">
        <f t="shared" si="423"/>
        <v/>
      </c>
      <c r="J5368" s="3" t="str">
        <f t="shared" si="424"/>
        <v/>
      </c>
      <c r="K5368" s="3" t="b">
        <f t="shared" si="422"/>
        <v>1</v>
      </c>
    </row>
    <row r="5369" spans="2:11" x14ac:dyDescent="0.4">
      <c r="B5369" s="2" t="str" cm="1">
        <f t="array" ref="B5369">IFERROR(INDEX(JIS一覧!$A$1:$CQ$95, VALUE(LEFT(F5369, 2))+1, VALUE(RIGHT(F5369, 2))+1),"")</f>
        <v/>
      </c>
      <c r="C5369" t="s">
        <v>12345</v>
      </c>
      <c r="E5369" s="1">
        <f t="shared" si="425"/>
        <v>502</v>
      </c>
      <c r="G5369" s="9" t="str" cm="1">
        <f t="array" ref="G5369">IF(LEN(F5369)=4,"1-"&amp;LEFT(F5369,2)&amp;"-"&amp;RIGHT(F5369,2),IF(AND(F5369="",B5369&lt;&gt;""),FindJISCoordinate(B5369),"No Code"))</f>
        <v>No Code</v>
      </c>
      <c r="H5369" s="3" t="str">
        <f t="shared" si="421"/>
        <v/>
      </c>
      <c r="I5369" s="3" t="str">
        <f t="shared" si="423"/>
        <v/>
      </c>
      <c r="J5369" s="3" t="str">
        <f t="shared" si="424"/>
        <v/>
      </c>
      <c r="K5369" s="3" t="b">
        <f t="shared" si="422"/>
        <v>1</v>
      </c>
    </row>
    <row r="5370" spans="2:11" x14ac:dyDescent="0.4">
      <c r="B5370" s="2" t="str" cm="1">
        <f t="array" ref="B5370">IFERROR(INDEX(JIS一覧!$A$1:$CQ$95, VALUE(LEFT(F5370, 2))+1, VALUE(RIGHT(F5370, 2))+1),"")</f>
        <v>篳</v>
      </c>
      <c r="E5370" s="1">
        <f t="shared" si="425"/>
        <v>502</v>
      </c>
      <c r="F5370" s="7">
        <v>6842</v>
      </c>
      <c r="G5370" s="9" t="str" cm="1">
        <f t="array" ref="G5370">IF(LEN(F5370)=4,"1-"&amp;LEFT(F5370,2)&amp;"-"&amp;RIGHT(F5370,2),IF(AND(F5370="",B5370&lt;&gt;""),FindJISCoordinate(B5370),"No Code"))</f>
        <v>1-68-42</v>
      </c>
      <c r="H5370" s="3">
        <f t="shared" si="421"/>
        <v>31731</v>
      </c>
      <c r="I5370" s="3" t="str">
        <f t="shared" si="423"/>
        <v>U+7BF3</v>
      </c>
      <c r="J5370" s="3" t="str">
        <f t="shared" si="424"/>
        <v>篳</v>
      </c>
      <c r="K5370" s="3" t="b">
        <f t="shared" si="422"/>
        <v>1</v>
      </c>
    </row>
    <row r="5371" spans="2:11" x14ac:dyDescent="0.4">
      <c r="B5371" s="2" t="str" cm="1">
        <f t="array" ref="B5371">IFERROR(INDEX(JIS一覧!$A$1:$CQ$95, VALUE(LEFT(F5371, 2))+1, VALUE(RIGHT(F5371, 2))+1),"")</f>
        <v>謐</v>
      </c>
      <c r="E5371" s="1">
        <f t="shared" si="425"/>
        <v>502</v>
      </c>
      <c r="F5371" s="7">
        <v>7577</v>
      </c>
      <c r="G5371" s="9" t="str" cm="1">
        <f t="array" ref="G5371">IF(LEN(F5371)=4,"1-"&amp;LEFT(F5371,2)&amp;"-"&amp;RIGHT(F5371,2),IF(AND(F5371="",B5371&lt;&gt;""),FindJISCoordinate(B5371),"No Code"))</f>
        <v>1-75-77</v>
      </c>
      <c r="H5371" s="3">
        <f t="shared" si="421"/>
        <v>35600</v>
      </c>
      <c r="I5371" s="3" t="str">
        <f t="shared" si="423"/>
        <v>U+8B10</v>
      </c>
      <c r="J5371" s="3" t="str">
        <f t="shared" si="424"/>
        <v>謐</v>
      </c>
      <c r="K5371" s="3" t="b">
        <f t="shared" si="422"/>
        <v>1</v>
      </c>
    </row>
    <row r="5372" spans="2:11" x14ac:dyDescent="0.4">
      <c r="B5372" s="2" t="str" cm="1">
        <f t="array" ref="B5372">IFERROR(INDEX(JIS一覧!$A$1:$CQ$95, VALUE(LEFT(F5372, 2))+1, VALUE(RIGHT(F5372, 2))+1),"")</f>
        <v/>
      </c>
      <c r="C5372" t="s">
        <v>12346</v>
      </c>
      <c r="E5372" s="1">
        <f t="shared" si="425"/>
        <v>502</v>
      </c>
      <c r="G5372" s="9" t="str" cm="1">
        <f t="array" ref="G5372">IF(LEN(F5372)=4,"1-"&amp;LEFT(F5372,2)&amp;"-"&amp;RIGHT(F5372,2),IF(AND(F5372="",B5372&lt;&gt;""),FindJISCoordinate(B5372),"No Code"))</f>
        <v>No Code</v>
      </c>
      <c r="H5372" s="3" t="str">
        <f t="shared" si="421"/>
        <v/>
      </c>
      <c r="I5372" s="3" t="str">
        <f t="shared" si="423"/>
        <v/>
      </c>
      <c r="J5372" s="3" t="str">
        <f t="shared" si="424"/>
        <v/>
      </c>
      <c r="K5372" s="3" t="b">
        <f t="shared" si="422"/>
        <v>1</v>
      </c>
    </row>
    <row r="5373" spans="2:11" x14ac:dyDescent="0.4">
      <c r="B5373" s="2" t="str" cm="1">
        <f t="array" ref="B5373">IFERROR(INDEX(JIS一覧!$A$1:$CQ$95, VALUE(LEFT(F5373, 2))+1, VALUE(RIGHT(F5373, 2))+1),"")</f>
        <v>蹕</v>
      </c>
      <c r="E5373" s="1">
        <f t="shared" si="425"/>
        <v>502</v>
      </c>
      <c r="F5373" s="7">
        <v>7711</v>
      </c>
      <c r="G5373" s="9" t="str" cm="1">
        <f t="array" ref="G5373">IF(LEN(F5373)=4,"1-"&amp;LEFT(F5373,2)&amp;"-"&amp;RIGHT(F5373,2),IF(AND(F5373="",B5373&lt;&gt;""),FindJISCoordinate(B5373),"No Code"))</f>
        <v>1-77-11</v>
      </c>
      <c r="H5373" s="3">
        <f t="shared" si="421"/>
        <v>36437</v>
      </c>
      <c r="I5373" s="3" t="str">
        <f t="shared" si="423"/>
        <v>U+8E55</v>
      </c>
      <c r="J5373" s="3" t="str">
        <f t="shared" si="424"/>
        <v>蹕</v>
      </c>
      <c r="K5373" s="3" t="b">
        <f t="shared" si="422"/>
        <v>1</v>
      </c>
    </row>
    <row r="5374" spans="2:11" x14ac:dyDescent="0.4">
      <c r="B5374" s="2" t="str" cm="1">
        <f t="array" ref="B5374">IFERROR(INDEX(JIS一覧!$A$1:$CQ$95, VALUE(LEFT(F5374, 2))+1, VALUE(RIGHT(F5374, 2))+1),"")</f>
        <v>姫</v>
      </c>
      <c r="E5374" s="1">
        <f t="shared" si="425"/>
        <v>502</v>
      </c>
      <c r="F5374" s="7">
        <v>4117</v>
      </c>
      <c r="G5374" s="9" t="str" cm="1">
        <f t="array" ref="G5374">IF(LEN(F5374)=4,"1-"&amp;LEFT(F5374,2)&amp;"-"&amp;RIGHT(F5374,2),IF(AND(F5374="",B5374&lt;&gt;""),FindJISCoordinate(B5374),"No Code"))</f>
        <v>1-41-17</v>
      </c>
      <c r="H5374" s="3">
        <f t="shared" si="421"/>
        <v>23019</v>
      </c>
      <c r="I5374" s="3" t="str">
        <f t="shared" si="423"/>
        <v>U+59EB</v>
      </c>
      <c r="J5374" s="3" t="str">
        <f t="shared" si="424"/>
        <v>姫</v>
      </c>
      <c r="K5374" s="3" t="b">
        <f t="shared" si="422"/>
        <v>1</v>
      </c>
    </row>
    <row r="5375" spans="2:11" x14ac:dyDescent="0.4">
      <c r="B5375" s="2" t="str" cm="1">
        <f t="array" ref="B5375">IFERROR(INDEX(JIS一覧!$A$1:$CQ$95, VALUE(LEFT(F5375, 2))+1, VALUE(RIGHT(F5375, 2))+1),"")</f>
        <v/>
      </c>
      <c r="C5375" t="s">
        <v>12347</v>
      </c>
      <c r="E5375" s="1">
        <f t="shared" si="425"/>
        <v>502</v>
      </c>
      <c r="G5375" s="9" t="str" cm="1">
        <f t="array" ref="G5375">IF(LEN(F5375)=4,"1-"&amp;LEFT(F5375,2)&amp;"-"&amp;RIGHT(F5375,2),IF(AND(F5375="",B5375&lt;&gt;""),FindJISCoordinate(B5375),"No Code"))</f>
        <v>No Code</v>
      </c>
      <c r="H5375" s="3" t="str">
        <f t="shared" si="421"/>
        <v/>
      </c>
      <c r="I5375" s="3" t="str">
        <f t="shared" si="423"/>
        <v/>
      </c>
      <c r="J5375" s="3" t="str">
        <f t="shared" si="424"/>
        <v/>
      </c>
      <c r="K5375" s="3" t="b">
        <f t="shared" si="422"/>
        <v>1</v>
      </c>
    </row>
    <row r="5376" spans="2:11" x14ac:dyDescent="0.4">
      <c r="B5376" s="2" t="str" cm="1">
        <f t="array" ref="B5376">IFERROR(INDEX(JIS一覧!$A$1:$CQ$95, VALUE(LEFT(F5376, 2))+1, VALUE(RIGHT(F5376, 2))+1),"")</f>
        <v>百</v>
      </c>
      <c r="E5376" s="1">
        <f t="shared" si="425"/>
        <v>502</v>
      </c>
      <c r="F5376" s="7">
        <v>4120</v>
      </c>
      <c r="G5376" s="9" t="str" cm="1">
        <f t="array" ref="G5376">IF(LEN(F5376)=4,"1-"&amp;LEFT(F5376,2)&amp;"-"&amp;RIGHT(F5376,2),IF(AND(F5376="",B5376&lt;&gt;""),FindJISCoordinate(B5376),"No Code"))</f>
        <v>1-41-20</v>
      </c>
      <c r="H5376" s="3">
        <f t="shared" si="421"/>
        <v>30334</v>
      </c>
      <c r="I5376" s="3" t="str">
        <f t="shared" si="423"/>
        <v>U+767E</v>
      </c>
      <c r="J5376" s="3" t="str">
        <f t="shared" si="424"/>
        <v>百</v>
      </c>
      <c r="K5376" s="3" t="b">
        <f t="shared" si="422"/>
        <v>1</v>
      </c>
    </row>
    <row r="5377" spans="2:11" x14ac:dyDescent="0.4">
      <c r="B5377" s="2" t="str" cm="1">
        <f t="array" ref="B5377">IFERROR(INDEX(JIS一覧!$A$1:$CQ$95, VALUE(LEFT(F5377, 2))+1, VALUE(RIGHT(F5377, 2))+1),"")</f>
        <v>彪</v>
      </c>
      <c r="E5377" s="1">
        <f t="shared" si="425"/>
        <v>502</v>
      </c>
      <c r="F5377" s="7">
        <v>4123</v>
      </c>
      <c r="G5377" s="9" t="str" cm="1">
        <f t="array" ref="G5377">IF(LEN(F5377)=4,"1-"&amp;LEFT(F5377,2)&amp;"-"&amp;RIGHT(F5377,2),IF(AND(F5377="",B5377&lt;&gt;""),FindJISCoordinate(B5377),"No Code"))</f>
        <v>1-41-23</v>
      </c>
      <c r="H5377" s="3">
        <f t="shared" si="421"/>
        <v>24426</v>
      </c>
      <c r="I5377" s="3" t="str">
        <f t="shared" si="423"/>
        <v>U+5F6A</v>
      </c>
      <c r="J5377" s="3" t="str">
        <f t="shared" si="424"/>
        <v>彪</v>
      </c>
      <c r="K5377" s="3" t="b">
        <f t="shared" si="422"/>
        <v>1</v>
      </c>
    </row>
    <row r="5378" spans="2:11" x14ac:dyDescent="0.4">
      <c r="B5378" s="2" t="str" cm="1">
        <f t="array" ref="B5378">IFERROR(INDEX(JIS一覧!$A$1:$CQ$95, VALUE(LEFT(F5378, 2))+1, VALUE(RIGHT(F5378, 2))+1),"")</f>
        <v>繆</v>
      </c>
      <c r="E5378" s="1">
        <f t="shared" si="425"/>
        <v>502</v>
      </c>
      <c r="F5378" s="7">
        <v>6957</v>
      </c>
      <c r="G5378" s="9" t="str" cm="1">
        <f t="array" ref="G5378">IF(LEN(F5378)=4,"1-"&amp;LEFT(F5378,2)&amp;"-"&amp;RIGHT(F5378,2),IF(AND(F5378="",B5378&lt;&gt;""),FindJISCoordinate(B5378),"No Code"))</f>
        <v>1-69-57</v>
      </c>
      <c r="H5378" s="3">
        <f t="shared" ref="H5378:H5441" si="426">IFERROR(_xlfn.UNICODE(B5378),"")</f>
        <v>32326</v>
      </c>
      <c r="I5378" s="3" t="str">
        <f t="shared" si="423"/>
        <v>U+7E46</v>
      </c>
      <c r="J5378" s="3" t="str">
        <f t="shared" si="424"/>
        <v>繆</v>
      </c>
      <c r="K5378" s="3" t="b">
        <f t="shared" ref="K5378:K5441" si="427">B5378=J5378</f>
        <v>1</v>
      </c>
    </row>
    <row r="5379" spans="2:11" x14ac:dyDescent="0.4">
      <c r="B5379" s="2" t="str" cm="1">
        <f t="array" ref="B5379">IFERROR(INDEX(JIS一覧!$A$1:$CQ$95, VALUE(LEFT(F5379, 2))+1, VALUE(RIGHT(F5379, 2))+1),"")</f>
        <v>謬</v>
      </c>
      <c r="E5379" s="1">
        <f t="shared" si="425"/>
        <v>502</v>
      </c>
      <c r="F5379" s="7">
        <v>4121</v>
      </c>
      <c r="G5379" s="9" t="str" cm="1">
        <f t="array" ref="G5379">IF(LEN(F5379)=4,"1-"&amp;LEFT(F5379,2)&amp;"-"&amp;RIGHT(F5379,2),IF(AND(F5379="",B5379&lt;&gt;""),FindJISCoordinate(B5379),"No Code"))</f>
        <v>1-41-21</v>
      </c>
      <c r="H5379" s="3">
        <f t="shared" si="426"/>
        <v>35628</v>
      </c>
      <c r="I5379" s="3" t="str">
        <f t="shared" si="423"/>
        <v>U+8B2C</v>
      </c>
      <c r="J5379" s="3" t="str">
        <f t="shared" si="424"/>
        <v>謬</v>
      </c>
      <c r="K5379" s="3" t="b">
        <f t="shared" si="427"/>
        <v>1</v>
      </c>
    </row>
    <row r="5380" spans="2:11" x14ac:dyDescent="0.4">
      <c r="B5380" s="2" t="str" cm="1">
        <f t="array" ref="B5380">IFERROR(INDEX(JIS一覧!$A$1:$CQ$95, VALUE(LEFT(F5380, 2))+1, VALUE(RIGHT(F5380, 2))+1),"")</f>
        <v/>
      </c>
      <c r="C5380" t="s">
        <v>12348</v>
      </c>
      <c r="E5380" s="1">
        <f t="shared" si="425"/>
        <v>502</v>
      </c>
      <c r="G5380" s="9" t="str" cm="1">
        <f t="array" ref="G5380">IF(LEN(F5380)=4,"1-"&amp;LEFT(F5380,2)&amp;"-"&amp;RIGHT(F5380,2),IF(AND(F5380="",B5380&lt;&gt;""),FindJISCoordinate(B5380),"No Code"))</f>
        <v>No Code</v>
      </c>
      <c r="H5380" s="3" t="str">
        <f t="shared" si="426"/>
        <v/>
      </c>
      <c r="I5380" s="3" t="str">
        <f t="shared" si="423"/>
        <v/>
      </c>
      <c r="J5380" s="3" t="str">
        <f t="shared" si="424"/>
        <v/>
      </c>
      <c r="K5380" s="3" t="b">
        <f t="shared" si="427"/>
        <v>1</v>
      </c>
    </row>
    <row r="5381" spans="2:11" x14ac:dyDescent="0.4">
      <c r="B5381" s="2" t="str" cm="1">
        <f t="array" ref="B5381">IFERROR(INDEX(JIS一覧!$A$1:$CQ$95, VALUE(LEFT(F5381, 2))+1, VALUE(RIGHT(F5381, 2))+1),"")</f>
        <v>氷</v>
      </c>
      <c r="E5381" s="1">
        <f t="shared" si="425"/>
        <v>502</v>
      </c>
      <c r="F5381" s="7">
        <v>4125</v>
      </c>
      <c r="G5381" s="9" t="str" cm="1">
        <f t="array" ref="G5381">IF(LEN(F5381)=4,"1-"&amp;LEFT(F5381,2)&amp;"-"&amp;RIGHT(F5381,2),IF(AND(F5381="",B5381&lt;&gt;""),FindJISCoordinate(B5381),"No Code"))</f>
        <v>1-41-25</v>
      </c>
      <c r="H5381" s="3">
        <f t="shared" si="426"/>
        <v>27703</v>
      </c>
      <c r="I5381" s="3" t="str">
        <f t="shared" si="423"/>
        <v>U+6C37</v>
      </c>
      <c r="J5381" s="3" t="str">
        <f t="shared" si="424"/>
        <v>氷</v>
      </c>
      <c r="K5381" s="3" t="b">
        <f t="shared" si="427"/>
        <v>1</v>
      </c>
    </row>
    <row r="5382" spans="2:11" x14ac:dyDescent="0.4">
      <c r="B5382" s="2" t="str" cm="1">
        <f t="array" ref="B5382">IFERROR(INDEX(JIS一覧!$A$1:$CQ$95, VALUE(LEFT(F5382, 2))+1, VALUE(RIGHT(F5382, 2))+1),"")</f>
        <v>凭</v>
      </c>
      <c r="E5382" s="1">
        <f t="shared" si="425"/>
        <v>502</v>
      </c>
      <c r="F5382" s="7">
        <v>4963</v>
      </c>
      <c r="G5382" s="9" t="str" cm="1">
        <f t="array" ref="G5382">IF(LEN(F5382)=4,"1-"&amp;LEFT(F5382,2)&amp;"-"&amp;RIGHT(F5382,2),IF(AND(F5382="",B5382&lt;&gt;""),FindJISCoordinate(B5382),"No Code"))</f>
        <v>1-49-63</v>
      </c>
      <c r="H5382" s="3">
        <f t="shared" si="426"/>
        <v>20973</v>
      </c>
      <c r="I5382" s="3" t="str">
        <f t="shared" si="423"/>
        <v>U+51ED</v>
      </c>
      <c r="J5382" s="3" t="str">
        <f t="shared" si="424"/>
        <v>凭</v>
      </c>
      <c r="K5382" s="3" t="b">
        <f t="shared" si="427"/>
        <v>1</v>
      </c>
    </row>
    <row r="5383" spans="2:11" x14ac:dyDescent="0.4">
      <c r="B5383" s="2" t="str" cm="1">
        <f t="array" ref="B5383">IFERROR(INDEX(JIS一覧!$A$1:$CQ$95, VALUE(LEFT(F5383, 2))+1, VALUE(RIGHT(F5383, 2))+1),"")</f>
        <v>表</v>
      </c>
      <c r="E5383" s="1">
        <f t="shared" si="425"/>
        <v>502</v>
      </c>
      <c r="F5383" s="7">
        <v>4129</v>
      </c>
      <c r="G5383" s="9" t="str" cm="1">
        <f t="array" ref="G5383">IF(LEN(F5383)=4,"1-"&amp;LEFT(F5383,2)&amp;"-"&amp;RIGHT(F5383,2),IF(AND(F5383="",B5383&lt;&gt;""),FindJISCoordinate(B5383),"No Code"))</f>
        <v>1-41-29</v>
      </c>
      <c r="H5383" s="3">
        <f t="shared" si="426"/>
        <v>34920</v>
      </c>
      <c r="I5383" s="3" t="str">
        <f t="shared" si="423"/>
        <v>U+8868</v>
      </c>
      <c r="J5383" s="3" t="str">
        <f t="shared" si="424"/>
        <v>表</v>
      </c>
      <c r="K5383" s="3" t="b">
        <f t="shared" si="427"/>
        <v>1</v>
      </c>
    </row>
    <row r="5384" spans="2:11" x14ac:dyDescent="0.4">
      <c r="B5384" s="2" t="str" cm="1">
        <f t="array" ref="B5384">IFERROR(INDEX(JIS一覧!$A$1:$CQ$95, VALUE(LEFT(F5384, 2))+1, VALUE(RIGHT(F5384, 2))+1),"")</f>
        <v>俵</v>
      </c>
      <c r="E5384" s="1">
        <f t="shared" si="425"/>
        <v>502</v>
      </c>
      <c r="F5384" s="7">
        <v>4122</v>
      </c>
      <c r="G5384" s="9" t="str" cm="1">
        <f t="array" ref="G5384">IF(LEN(F5384)=4,"1-"&amp;LEFT(F5384,2)&amp;"-"&amp;RIGHT(F5384,2),IF(AND(F5384="",B5384&lt;&gt;""),FindJISCoordinate(B5384),"No Code"))</f>
        <v>1-41-22</v>
      </c>
      <c r="H5384" s="3">
        <f t="shared" si="426"/>
        <v>20469</v>
      </c>
      <c r="I5384" s="3" t="str">
        <f t="shared" si="423"/>
        <v>U+4FF5</v>
      </c>
      <c r="J5384" s="3" t="str">
        <f t="shared" si="424"/>
        <v>俵</v>
      </c>
      <c r="K5384" s="3" t="b">
        <f t="shared" si="427"/>
        <v>1</v>
      </c>
    </row>
    <row r="5385" spans="2:11" x14ac:dyDescent="0.4">
      <c r="B5385" s="2" t="str" cm="1">
        <f t="array" ref="B5385">IFERROR(INDEX(JIS一覧!$A$1:$CQ$95, VALUE(LEFT(F5385, 2))+1, VALUE(RIGHT(F5385, 2))+1),"")</f>
        <v>豹</v>
      </c>
      <c r="E5385" s="1">
        <f t="shared" si="425"/>
        <v>502</v>
      </c>
      <c r="F5385" s="7">
        <v>4131</v>
      </c>
      <c r="G5385" s="9" t="str" cm="1">
        <f t="array" ref="G5385">IF(LEN(F5385)=4,"1-"&amp;LEFT(F5385,2)&amp;"-"&amp;RIGHT(F5385,2),IF(AND(F5385="",B5385&lt;&gt;""),FindJISCoordinate(B5385),"No Code"))</f>
        <v>1-41-31</v>
      </c>
      <c r="H5385" s="3">
        <f t="shared" si="426"/>
        <v>35961</v>
      </c>
      <c r="I5385" s="3" t="str">
        <f t="shared" si="423"/>
        <v>U+8C79</v>
      </c>
      <c r="J5385" s="3" t="str">
        <f t="shared" si="424"/>
        <v>豹</v>
      </c>
      <c r="K5385" s="3" t="b">
        <f t="shared" si="427"/>
        <v>1</v>
      </c>
    </row>
    <row r="5386" spans="2:11" x14ac:dyDescent="0.4">
      <c r="B5386" s="2" t="str" cm="1">
        <f t="array" ref="B5386">IFERROR(INDEX(JIS一覧!$A$1:$CQ$95, VALUE(LEFT(F5386, 2))+1, VALUE(RIGHT(F5386, 2))+1),"")</f>
        <v/>
      </c>
      <c r="C5386" t="s">
        <v>12349</v>
      </c>
      <c r="E5386" s="1">
        <f t="shared" si="425"/>
        <v>502</v>
      </c>
      <c r="G5386" s="9" t="str" cm="1">
        <f t="array" ref="G5386">IF(LEN(F5386)=4,"1-"&amp;LEFT(F5386,2)&amp;"-"&amp;RIGHT(F5386,2),IF(AND(F5386="",B5386&lt;&gt;""),FindJISCoordinate(B5386),"No Code"))</f>
        <v>No Code</v>
      </c>
      <c r="H5386" s="3" t="str">
        <f t="shared" si="426"/>
        <v/>
      </c>
      <c r="I5386" s="3" t="str">
        <f t="shared" si="423"/>
        <v/>
      </c>
      <c r="J5386" s="3" t="str">
        <f t="shared" si="424"/>
        <v/>
      </c>
      <c r="K5386" s="3" t="b">
        <f t="shared" si="427"/>
        <v>1</v>
      </c>
    </row>
    <row r="5387" spans="2:11" x14ac:dyDescent="0.4">
      <c r="B5387" s="2" t="str" cm="1">
        <f t="array" ref="B5387">IFERROR(INDEX(JIS一覧!$A$1:$CQ$95, VALUE(LEFT(F5387, 2))+1, VALUE(RIGHT(F5387, 2))+1),"")</f>
        <v>殍</v>
      </c>
      <c r="E5387" s="1">
        <f t="shared" si="425"/>
        <v>502</v>
      </c>
      <c r="F5387" s="7">
        <v>6143</v>
      </c>
      <c r="G5387" s="9" t="str" cm="1">
        <f t="array" ref="G5387">IF(LEN(F5387)=4,"1-"&amp;LEFT(F5387,2)&amp;"-"&amp;RIGHT(F5387,2),IF(AND(F5387="",B5387&lt;&gt;""),FindJISCoordinate(B5387),"No Code"))</f>
        <v>1-61-43</v>
      </c>
      <c r="H5387" s="3">
        <f t="shared" si="426"/>
        <v>27533</v>
      </c>
      <c r="I5387" s="3" t="str">
        <f t="shared" ref="I5387:I5450" si="428">IFERROR("U+"&amp;DEC2HEX(H5387),"")</f>
        <v>U+6B8D</v>
      </c>
      <c r="J5387" s="3" t="str">
        <f t="shared" ref="J5387:J5450" si="429">IFERROR(_xlfn.UNICHAR(H5387),"")</f>
        <v>殍</v>
      </c>
      <c r="K5387" s="3" t="b">
        <f t="shared" si="427"/>
        <v>1</v>
      </c>
    </row>
    <row r="5388" spans="2:11" x14ac:dyDescent="0.4">
      <c r="B5388" s="2" t="str" cm="1">
        <f t="array" ref="B5388">IFERROR(INDEX(JIS一覧!$A$1:$CQ$95, VALUE(LEFT(F5388, 2))+1, VALUE(RIGHT(F5388, 2))+1),"")</f>
        <v>票</v>
      </c>
      <c r="E5388" s="1">
        <f t="shared" si="425"/>
        <v>502</v>
      </c>
      <c r="F5388" s="7">
        <v>4128</v>
      </c>
      <c r="G5388" s="9" t="str" cm="1">
        <f t="array" ref="G5388">IF(LEN(F5388)=4,"1-"&amp;LEFT(F5388,2)&amp;"-"&amp;RIGHT(F5388,2),IF(AND(F5388="",B5388&lt;&gt;""),FindJISCoordinate(B5388),"No Code"))</f>
        <v>1-41-28</v>
      </c>
      <c r="H5388" s="3">
        <f t="shared" si="426"/>
        <v>31080</v>
      </c>
      <c r="I5388" s="3" t="str">
        <f t="shared" si="428"/>
        <v>U+7968</v>
      </c>
      <c r="J5388" s="3" t="str">
        <f t="shared" si="429"/>
        <v>票</v>
      </c>
      <c r="K5388" s="3" t="b">
        <f t="shared" si="427"/>
        <v>1</v>
      </c>
    </row>
    <row r="5389" spans="2:11" x14ac:dyDescent="0.4">
      <c r="B5389" s="2" t="str" cm="1">
        <f t="array" ref="B5389">IFERROR(INDEX(JIS一覧!$A$1:$CQ$95, VALUE(LEFT(F5389, 2))+1, VALUE(RIGHT(F5389, 2))+1),"")</f>
        <v/>
      </c>
      <c r="C5389" t="s">
        <v>12350</v>
      </c>
      <c r="E5389" s="1">
        <f t="shared" si="425"/>
        <v>502</v>
      </c>
      <c r="G5389" s="9" t="str" cm="1">
        <f t="array" ref="G5389">IF(LEN(F5389)=4,"1-"&amp;LEFT(F5389,2)&amp;"-"&amp;RIGHT(F5389,2),IF(AND(F5389="",B5389&lt;&gt;""),FindJISCoordinate(B5389),"No Code"))</f>
        <v>No Code</v>
      </c>
      <c r="H5389" s="3" t="str">
        <f t="shared" si="426"/>
        <v/>
      </c>
      <c r="I5389" s="3" t="str">
        <f t="shared" si="428"/>
        <v/>
      </c>
      <c r="J5389" s="3" t="str">
        <f t="shared" si="429"/>
        <v/>
      </c>
      <c r="K5389" s="3" t="b">
        <f t="shared" si="427"/>
        <v>1</v>
      </c>
    </row>
    <row r="5390" spans="2:11" x14ac:dyDescent="0.4">
      <c r="B5390" s="2" t="str" cm="1">
        <f t="array" ref="B5390">IFERROR(INDEX(JIS一覧!$A$1:$CQ$95, VALUE(LEFT(F5390, 2))+1, VALUE(RIGHT(F5390, 2))+1),"")</f>
        <v>評</v>
      </c>
      <c r="E5390" s="1">
        <f t="shared" si="425"/>
        <v>502</v>
      </c>
      <c r="F5390" s="7">
        <v>4130</v>
      </c>
      <c r="G5390" s="9" t="str" cm="1">
        <f t="array" ref="G5390">IF(LEN(F5390)=4,"1-"&amp;LEFT(F5390,2)&amp;"-"&amp;RIGHT(F5390,2),IF(AND(F5390="",B5390&lt;&gt;""),FindJISCoordinate(B5390),"No Code"))</f>
        <v>1-41-30</v>
      </c>
      <c r="H5390" s="3">
        <f t="shared" si="426"/>
        <v>35413</v>
      </c>
      <c r="I5390" s="3" t="str">
        <f t="shared" si="428"/>
        <v>U+8A55</v>
      </c>
      <c r="J5390" s="3" t="str">
        <f t="shared" si="429"/>
        <v>評</v>
      </c>
      <c r="K5390" s="3" t="b">
        <f t="shared" si="427"/>
        <v>1</v>
      </c>
    </row>
    <row r="5391" spans="2:11" x14ac:dyDescent="0.4">
      <c r="B5391" s="2" t="str" cm="1">
        <f t="array" ref="B5391">IFERROR(INDEX(JIS一覧!$A$1:$CQ$95, VALUE(LEFT(F5391, 2))+1, VALUE(RIGHT(F5391, 2))+1),"")</f>
        <v/>
      </c>
      <c r="C5391" t="s">
        <v>12351</v>
      </c>
      <c r="E5391" s="1">
        <f t="shared" si="425"/>
        <v>502</v>
      </c>
      <c r="G5391" s="9" t="str" cm="1">
        <f t="array" ref="G5391">IF(LEN(F5391)=4,"1-"&amp;LEFT(F5391,2)&amp;"-"&amp;RIGHT(F5391,2),IF(AND(F5391="",B5391&lt;&gt;""),FindJISCoordinate(B5391),"No Code"))</f>
        <v>No Code</v>
      </c>
      <c r="H5391" s="3" t="str">
        <f t="shared" si="426"/>
        <v/>
      </c>
      <c r="I5391" s="3" t="str">
        <f t="shared" si="428"/>
        <v/>
      </c>
      <c r="J5391" s="3" t="str">
        <f t="shared" si="429"/>
        <v/>
      </c>
      <c r="K5391" s="3" t="b">
        <f t="shared" si="427"/>
        <v>1</v>
      </c>
    </row>
    <row r="5392" spans="2:11" x14ac:dyDescent="0.4">
      <c r="B5392" s="2" t="str" cm="1">
        <f t="array" ref="B5392">IFERROR(INDEX(JIS一覧!$A$1:$CQ$95, VALUE(LEFT(F5392, 2))+1, VALUE(RIGHT(F5392, 2))+1),"")</f>
        <v>馮</v>
      </c>
      <c r="E5392" s="1">
        <f t="shared" si="425"/>
        <v>502</v>
      </c>
      <c r="F5392" s="7">
        <v>8140</v>
      </c>
      <c r="G5392" s="9" t="str" cm="1">
        <f t="array" ref="G5392">IF(LEN(F5392)=4,"1-"&amp;LEFT(F5392,2)&amp;"-"&amp;RIGHT(F5392,2),IF(AND(F5392="",B5392&lt;&gt;""),FindJISCoordinate(B5392),"No Code"))</f>
        <v>1-81-40</v>
      </c>
      <c r="H5392" s="3">
        <f t="shared" si="426"/>
        <v>39342</v>
      </c>
      <c r="I5392" s="3" t="str">
        <f t="shared" si="428"/>
        <v>U+99AE</v>
      </c>
      <c r="J5392" s="3" t="str">
        <f t="shared" si="429"/>
        <v>馮</v>
      </c>
      <c r="K5392" s="3" t="b">
        <f t="shared" si="427"/>
        <v>1</v>
      </c>
    </row>
    <row r="5393" spans="2:11" x14ac:dyDescent="0.4">
      <c r="B5393" s="2" t="str" cm="1">
        <f t="array" ref="B5393">IFERROR(INDEX(JIS一覧!$A$1:$CQ$95, VALUE(LEFT(F5393, 2))+1, VALUE(RIGHT(F5393, 2))+1),"")</f>
        <v>剽</v>
      </c>
      <c r="E5393" s="1">
        <f t="shared" si="425"/>
        <v>502</v>
      </c>
      <c r="F5393" s="7">
        <v>4987</v>
      </c>
      <c r="G5393" s="9" t="str" cm="1">
        <f t="array" ref="G5393">IF(LEN(F5393)=4,"1-"&amp;LEFT(F5393,2)&amp;"-"&amp;RIGHT(F5393,2),IF(AND(F5393="",B5393&lt;&gt;""),FindJISCoordinate(B5393),"No Code"))</f>
        <v>1-49-87</v>
      </c>
      <c r="H5393" s="3">
        <f t="shared" si="426"/>
        <v>21117</v>
      </c>
      <c r="I5393" s="3" t="str">
        <f t="shared" si="428"/>
        <v>U+527D</v>
      </c>
      <c r="J5393" s="3" t="str">
        <f t="shared" si="429"/>
        <v>剽</v>
      </c>
      <c r="K5393" s="3" t="b">
        <f t="shared" si="427"/>
        <v>1</v>
      </c>
    </row>
    <row r="5394" spans="2:11" x14ac:dyDescent="0.4">
      <c r="B5394" s="2" t="str" cm="1">
        <f t="array" ref="B5394">IFERROR(INDEX(JIS一覧!$A$1:$CQ$95, VALUE(LEFT(F5394, 2))+1, VALUE(RIGHT(F5394, 2))+1),"")</f>
        <v>嫖</v>
      </c>
      <c r="E5394" s="1">
        <f t="shared" si="425"/>
        <v>502</v>
      </c>
      <c r="F5394" s="7">
        <v>5337</v>
      </c>
      <c r="G5394" s="9" t="str" cm="1">
        <f t="array" ref="G5394">IF(LEN(F5394)=4,"1-"&amp;LEFT(F5394,2)&amp;"-"&amp;RIGHT(F5394,2),IF(AND(F5394="",B5394&lt;&gt;""),FindJISCoordinate(B5394),"No Code"))</f>
        <v>1-53-37</v>
      </c>
      <c r="H5394" s="3">
        <f t="shared" si="426"/>
        <v>23254</v>
      </c>
      <c r="I5394" s="3" t="str">
        <f t="shared" si="428"/>
        <v>U+5AD6</v>
      </c>
      <c r="J5394" s="3" t="str">
        <f t="shared" si="429"/>
        <v>嫖</v>
      </c>
      <c r="K5394" s="3" t="b">
        <f t="shared" si="427"/>
        <v>1</v>
      </c>
    </row>
    <row r="5395" spans="2:11" x14ac:dyDescent="0.4">
      <c r="B5395" s="2" t="str" cm="1">
        <f t="array" ref="B5395">IFERROR(INDEX(JIS一覧!$A$1:$CQ$95, VALUE(LEFT(F5395, 2))+1, VALUE(RIGHT(F5395, 2))+1),"")</f>
        <v>慓</v>
      </c>
      <c r="E5395" s="1">
        <f t="shared" si="425"/>
        <v>502</v>
      </c>
      <c r="F5395" s="7">
        <v>5656</v>
      </c>
      <c r="G5395" s="9" t="str" cm="1">
        <f t="array" ref="G5395">IF(LEN(F5395)=4,"1-"&amp;LEFT(F5395,2)&amp;"-"&amp;RIGHT(F5395,2),IF(AND(F5395="",B5395&lt;&gt;""),FindJISCoordinate(B5395),"No Code"))</f>
        <v>1-56-56</v>
      </c>
      <c r="H5395" s="3">
        <f t="shared" si="426"/>
        <v>24915</v>
      </c>
      <c r="I5395" s="3" t="str">
        <f t="shared" si="428"/>
        <v>U+6153</v>
      </c>
      <c r="J5395" s="3" t="str">
        <f t="shared" si="429"/>
        <v>慓</v>
      </c>
      <c r="K5395" s="3" t="b">
        <f t="shared" si="427"/>
        <v>1</v>
      </c>
    </row>
    <row r="5396" spans="2:11" x14ac:dyDescent="0.4">
      <c r="B5396" s="2" t="str" cm="1">
        <f t="array" ref="B5396">IFERROR(INDEX(JIS一覧!$A$1:$CQ$95, VALUE(LEFT(F5396, 2))+1, VALUE(RIGHT(F5396, 2))+1),"")</f>
        <v>漂</v>
      </c>
      <c r="E5396" s="1">
        <f t="shared" si="425"/>
        <v>502</v>
      </c>
      <c r="F5396" s="7">
        <v>4126</v>
      </c>
      <c r="G5396" s="9" t="str" cm="1">
        <f t="array" ref="G5396">IF(LEN(F5396)=4,"1-"&amp;LEFT(F5396,2)&amp;"-"&amp;RIGHT(F5396,2),IF(AND(F5396="",B5396&lt;&gt;""),FindJISCoordinate(B5396),"No Code"))</f>
        <v>1-41-26</v>
      </c>
      <c r="H5396" s="3">
        <f t="shared" si="426"/>
        <v>28418</v>
      </c>
      <c r="I5396" s="3" t="str">
        <f t="shared" si="428"/>
        <v>U+6F02</v>
      </c>
      <c r="J5396" s="3" t="str">
        <f t="shared" si="429"/>
        <v>漂</v>
      </c>
      <c r="K5396" s="3" t="b">
        <f t="shared" si="427"/>
        <v>1</v>
      </c>
    </row>
    <row r="5397" spans="2:11" x14ac:dyDescent="0.4">
      <c r="B5397" s="2" t="str" cm="1">
        <f t="array" ref="B5397">IFERROR(INDEX(JIS一覧!$A$1:$CQ$95, VALUE(LEFT(F5397, 2))+1, VALUE(RIGHT(F5397, 2))+1),"")</f>
        <v>標</v>
      </c>
      <c r="E5397" s="1">
        <f t="shared" si="425"/>
        <v>502</v>
      </c>
      <c r="F5397" s="7">
        <v>4124</v>
      </c>
      <c r="G5397" s="9" t="str" cm="1">
        <f t="array" ref="G5397">IF(LEN(F5397)=4,"1-"&amp;LEFT(F5397,2)&amp;"-"&amp;RIGHT(F5397,2),IF(AND(F5397="",B5397&lt;&gt;""),FindJISCoordinate(B5397),"No Code"))</f>
        <v>1-41-24</v>
      </c>
      <c r="H5397" s="3">
        <f t="shared" si="426"/>
        <v>27161</v>
      </c>
      <c r="I5397" s="3" t="str">
        <f t="shared" si="428"/>
        <v>U+6A19</v>
      </c>
      <c r="J5397" s="3" t="str">
        <f t="shared" si="429"/>
        <v>標</v>
      </c>
      <c r="K5397" s="3" t="b">
        <f t="shared" si="427"/>
        <v>1</v>
      </c>
    </row>
    <row r="5398" spans="2:11" x14ac:dyDescent="0.4">
      <c r="B5398" s="2" t="str" cm="1">
        <f t="array" ref="B5398">IFERROR(INDEX(JIS一覧!$A$1:$CQ$95, VALUE(LEFT(F5398, 2))+1, VALUE(RIGHT(F5398, 2))+1),"")</f>
        <v>憑</v>
      </c>
      <c r="E5398" s="1">
        <f t="shared" si="425"/>
        <v>502</v>
      </c>
      <c r="F5398" s="7">
        <v>5665</v>
      </c>
      <c r="G5398" s="9" t="str" cm="1">
        <f t="array" ref="G5398">IF(LEN(F5398)=4,"1-"&amp;LEFT(F5398,2)&amp;"-"&amp;RIGHT(F5398,2),IF(AND(F5398="",B5398&lt;&gt;""),FindJISCoordinate(B5398),"No Code"))</f>
        <v>1-56-65</v>
      </c>
      <c r="H5398" s="3">
        <f t="shared" si="426"/>
        <v>24977</v>
      </c>
      <c r="I5398" s="3" t="str">
        <f t="shared" si="428"/>
        <v>U+6191</v>
      </c>
      <c r="J5398" s="3" t="str">
        <f t="shared" si="429"/>
        <v>憑</v>
      </c>
      <c r="K5398" s="3" t="b">
        <f t="shared" si="427"/>
        <v>1</v>
      </c>
    </row>
    <row r="5399" spans="2:11" x14ac:dyDescent="0.4">
      <c r="B5399" s="2" t="str" cm="1">
        <f t="array" ref="B5399">IFERROR(INDEX(JIS一覧!$A$1:$CQ$95, VALUE(LEFT(F5399, 2))+1, VALUE(RIGHT(F5399, 2))+1),"")</f>
        <v>瓢</v>
      </c>
      <c r="E5399" s="1">
        <f t="shared" si="425"/>
        <v>502</v>
      </c>
      <c r="F5399" s="7">
        <v>4127</v>
      </c>
      <c r="G5399" s="9" t="str" cm="1">
        <f t="array" ref="G5399">IF(LEN(F5399)=4,"1-"&amp;LEFT(F5399,2)&amp;"-"&amp;RIGHT(F5399,2),IF(AND(F5399="",B5399&lt;&gt;""),FindJISCoordinate(B5399),"No Code"))</f>
        <v>1-41-27</v>
      </c>
      <c r="H5399" s="3">
        <f t="shared" si="426"/>
        <v>29922</v>
      </c>
      <c r="I5399" s="3" t="str">
        <f t="shared" si="428"/>
        <v>U+74E2</v>
      </c>
      <c r="J5399" s="3" t="str">
        <f t="shared" si="429"/>
        <v>瓢</v>
      </c>
      <c r="K5399" s="3" t="b">
        <f t="shared" si="427"/>
        <v>1</v>
      </c>
    </row>
    <row r="5400" spans="2:11" x14ac:dyDescent="0.4">
      <c r="B5400" s="2" t="str" cm="1">
        <f t="array" ref="B5400">IFERROR(INDEX(JIS一覧!$A$1:$CQ$95, VALUE(LEFT(F5400, 2))+1, VALUE(RIGHT(F5400, 2))+1),"")</f>
        <v/>
      </c>
      <c r="C5400" t="s">
        <v>12352</v>
      </c>
      <c r="E5400" s="1">
        <f t="shared" si="425"/>
        <v>502</v>
      </c>
      <c r="G5400" s="9" t="str" cm="1">
        <f t="array" ref="G5400">IF(LEN(F5400)=4,"1-"&amp;LEFT(F5400,2)&amp;"-"&amp;RIGHT(F5400,2),IF(AND(F5400="",B5400&lt;&gt;""),FindJISCoordinate(B5400),"No Code"))</f>
        <v>No Code</v>
      </c>
      <c r="H5400" s="3" t="str">
        <f t="shared" si="426"/>
        <v/>
      </c>
      <c r="I5400" s="3" t="str">
        <f t="shared" si="428"/>
        <v/>
      </c>
      <c r="J5400" s="3" t="str">
        <f t="shared" si="429"/>
        <v/>
      </c>
      <c r="K5400" s="3" t="b">
        <f t="shared" si="427"/>
        <v>1</v>
      </c>
    </row>
    <row r="5401" spans="2:11" x14ac:dyDescent="0.4">
      <c r="B5401" s="2" t="str" cm="1">
        <f t="array" ref="B5401">IFERROR(INDEX(JIS一覧!$A$1:$CQ$95, VALUE(LEFT(F5401, 2))+1, VALUE(RIGHT(F5401, 2))+1),"")</f>
        <v>縹</v>
      </c>
      <c r="E5401" s="1">
        <f t="shared" si="425"/>
        <v>502</v>
      </c>
      <c r="F5401" s="7">
        <v>6961</v>
      </c>
      <c r="G5401" s="9" t="str" cm="1">
        <f t="array" ref="G5401">IF(LEN(F5401)=4,"1-"&amp;LEFT(F5401,2)&amp;"-"&amp;RIGHT(F5401,2),IF(AND(F5401="",B5401&lt;&gt;""),FindJISCoordinate(B5401),"No Code"))</f>
        <v>1-69-61</v>
      </c>
      <c r="H5401" s="3">
        <f t="shared" si="426"/>
        <v>32313</v>
      </c>
      <c r="I5401" s="3" t="str">
        <f t="shared" si="428"/>
        <v>U+7E39</v>
      </c>
      <c r="J5401" s="3" t="str">
        <f t="shared" si="429"/>
        <v>縹</v>
      </c>
      <c r="K5401" s="3" t="b">
        <f t="shared" si="427"/>
        <v>1</v>
      </c>
    </row>
    <row r="5402" spans="2:11" x14ac:dyDescent="0.4">
      <c r="B5402" s="2" t="str" cm="1">
        <f t="array" ref="B5402">IFERROR(INDEX(JIS一覧!$A$1:$CQ$95, VALUE(LEFT(F5402, 2))+1, VALUE(RIGHT(F5402, 2))+1),"")</f>
        <v>飄</v>
      </c>
      <c r="E5402" s="1">
        <f t="shared" si="425"/>
        <v>502</v>
      </c>
      <c r="F5402" s="7">
        <v>8108</v>
      </c>
      <c r="G5402" s="9" t="str" cm="1">
        <f t="array" ref="G5402">IF(LEN(F5402)=4,"1-"&amp;LEFT(F5402,2)&amp;"-"&amp;RIGHT(F5402,2),IF(AND(F5402="",B5402&lt;&gt;""),FindJISCoordinate(B5402),"No Code"))</f>
        <v>1-81-08</v>
      </c>
      <c r="H5402" s="3">
        <f t="shared" si="426"/>
        <v>39108</v>
      </c>
      <c r="I5402" s="3" t="str">
        <f t="shared" si="428"/>
        <v>U+98C4</v>
      </c>
      <c r="J5402" s="3" t="str">
        <f t="shared" si="429"/>
        <v>飄</v>
      </c>
      <c r="K5402" s="3" t="b">
        <f t="shared" si="427"/>
        <v>1</v>
      </c>
    </row>
    <row r="5403" spans="2:11" x14ac:dyDescent="0.4">
      <c r="B5403" s="2" t="str" cm="1">
        <f t="array" ref="B5403">IFERROR(INDEX(JIS一覧!$A$1:$CQ$95, VALUE(LEFT(F5403, 2))+1, VALUE(RIGHT(F5403, 2))+1),"")</f>
        <v>飆</v>
      </c>
      <c r="E5403" s="1">
        <f t="shared" si="425"/>
        <v>502</v>
      </c>
      <c r="F5403" s="7">
        <v>8110</v>
      </c>
      <c r="G5403" s="9" t="str" cm="1">
        <f t="array" ref="G5403">IF(LEN(F5403)=4,"1-"&amp;LEFT(F5403,2)&amp;"-"&amp;RIGHT(F5403,2),IF(AND(F5403="",B5403&lt;&gt;""),FindJISCoordinate(B5403),"No Code"))</f>
        <v>1-81-10</v>
      </c>
      <c r="H5403" s="3">
        <f t="shared" si="426"/>
        <v>39110</v>
      </c>
      <c r="I5403" s="3" t="str">
        <f t="shared" si="428"/>
        <v>U+98C6</v>
      </c>
      <c r="J5403" s="3" t="str">
        <f t="shared" si="429"/>
        <v>飆</v>
      </c>
      <c r="K5403" s="3" t="b">
        <f t="shared" si="427"/>
        <v>1</v>
      </c>
    </row>
    <row r="5404" spans="2:11" x14ac:dyDescent="0.4">
      <c r="B5404" s="2" t="str" cm="1">
        <f t="array" ref="B5404">IFERROR(INDEX(JIS一覧!$A$1:$CQ$95, VALUE(LEFT(F5404, 2))+1, VALUE(RIGHT(F5404, 2))+1),"")</f>
        <v>驃</v>
      </c>
      <c r="E5404" s="1">
        <f t="shared" si="425"/>
        <v>502</v>
      </c>
      <c r="F5404" s="7">
        <v>8163</v>
      </c>
      <c r="G5404" s="9" t="str" cm="1">
        <f t="array" ref="G5404">IF(LEN(F5404)=4,"1-"&amp;LEFT(F5404,2)&amp;"-"&amp;RIGHT(F5404,2),IF(AND(F5404="",B5404&lt;&gt;""),FindJISCoordinate(B5404),"No Code"))</f>
        <v>1-81-63</v>
      </c>
      <c r="H5404" s="3">
        <f t="shared" si="426"/>
        <v>39491</v>
      </c>
      <c r="I5404" s="3" t="str">
        <f t="shared" si="428"/>
        <v>U+9A43</v>
      </c>
      <c r="J5404" s="3" t="str">
        <f t="shared" si="429"/>
        <v>驃</v>
      </c>
      <c r="K5404" s="3" t="b">
        <f t="shared" si="427"/>
        <v>1</v>
      </c>
    </row>
    <row r="5405" spans="2:11" x14ac:dyDescent="0.4">
      <c r="B5405" s="2" t="str" cm="1">
        <f t="array" ref="B5405">IFERROR(INDEX(JIS一覧!$A$1:$CQ$95, VALUE(LEFT(F5405, 2))+1, VALUE(RIGHT(F5405, 2))+1),"")</f>
        <v>鰾</v>
      </c>
      <c r="E5405" s="1">
        <f t="shared" si="425"/>
        <v>502</v>
      </c>
      <c r="F5405" s="7">
        <v>8268</v>
      </c>
      <c r="G5405" s="9" t="str" cm="1">
        <f t="array" ref="G5405">IF(LEN(F5405)=4,"1-"&amp;LEFT(F5405,2)&amp;"-"&amp;RIGHT(F5405,2),IF(AND(F5405="",B5405&lt;&gt;""),FindJISCoordinate(B5405),"No Code"))</f>
        <v>1-82-68</v>
      </c>
      <c r="H5405" s="3">
        <f t="shared" si="426"/>
        <v>39998</v>
      </c>
      <c r="I5405" s="3" t="str">
        <f t="shared" si="428"/>
        <v>U+9C3E</v>
      </c>
      <c r="J5405" s="3" t="str">
        <f t="shared" si="429"/>
        <v>鰾</v>
      </c>
      <c r="K5405" s="3" t="b">
        <f t="shared" si="427"/>
        <v>1</v>
      </c>
    </row>
    <row r="5406" spans="2:11" x14ac:dyDescent="0.4">
      <c r="B5406" s="2" t="str" cm="1">
        <f t="array" ref="B5406">IFERROR(INDEX(JIS一覧!$A$1:$CQ$95, VALUE(LEFT(F5406, 2))+1, VALUE(RIGHT(F5406, 2))+1),"")</f>
        <v>杪</v>
      </c>
      <c r="E5406" s="1">
        <f t="shared" si="425"/>
        <v>502</v>
      </c>
      <c r="F5406" s="7">
        <v>5934</v>
      </c>
      <c r="G5406" s="9" t="str" cm="1">
        <f t="array" ref="G5406">IF(LEN(F5406)=4,"1-"&amp;LEFT(F5406,2)&amp;"-"&amp;RIGHT(F5406,2),IF(AND(F5406="",B5406&lt;&gt;""),FindJISCoordinate(B5406),"No Code"))</f>
        <v>1-59-34</v>
      </c>
      <c r="H5406" s="3">
        <f t="shared" si="426"/>
        <v>26474</v>
      </c>
      <c r="I5406" s="3" t="str">
        <f t="shared" si="428"/>
        <v>U+676A</v>
      </c>
      <c r="J5406" s="3" t="str">
        <f t="shared" si="429"/>
        <v>杪</v>
      </c>
      <c r="K5406" s="3" t="b">
        <f t="shared" si="427"/>
        <v>1</v>
      </c>
    </row>
    <row r="5407" spans="2:11" x14ac:dyDescent="0.4">
      <c r="B5407" s="2" t="str" cm="1">
        <f t="array" ref="B5407">IFERROR(INDEX(JIS一覧!$A$1:$CQ$95, VALUE(LEFT(F5407, 2))+1, VALUE(RIGHT(F5407, 2))+1),"")</f>
        <v>苗</v>
      </c>
      <c r="E5407" s="1">
        <f t="shared" si="425"/>
        <v>502</v>
      </c>
      <c r="F5407" s="7">
        <v>4136</v>
      </c>
      <c r="G5407" s="9" t="str" cm="1">
        <f t="array" ref="G5407">IF(LEN(F5407)=4,"1-"&amp;LEFT(F5407,2)&amp;"-"&amp;RIGHT(F5407,2),IF(AND(F5407="",B5407&lt;&gt;""),FindJISCoordinate(B5407),"No Code"))</f>
        <v>1-41-36</v>
      </c>
      <c r="H5407" s="3">
        <f t="shared" si="426"/>
        <v>33495</v>
      </c>
      <c r="I5407" s="3" t="str">
        <f t="shared" si="428"/>
        <v>U+82D7</v>
      </c>
      <c r="J5407" s="3" t="str">
        <f t="shared" si="429"/>
        <v>苗</v>
      </c>
      <c r="K5407" s="3" t="b">
        <f t="shared" si="427"/>
        <v>1</v>
      </c>
    </row>
    <row r="5408" spans="2:11" x14ac:dyDescent="0.4">
      <c r="B5408" s="2" t="str" cm="1">
        <f t="array" ref="B5408">IFERROR(INDEX(JIS一覧!$A$1:$CQ$95, VALUE(LEFT(F5408, 2))+1, VALUE(RIGHT(F5408, 2))+1),"")</f>
        <v>眇</v>
      </c>
      <c r="E5408" s="1">
        <f t="shared" si="425"/>
        <v>502</v>
      </c>
      <c r="F5408" s="7">
        <v>6631</v>
      </c>
      <c r="G5408" s="9" t="str" cm="1">
        <f t="array" ref="G5408">IF(LEN(F5408)=4,"1-"&amp;LEFT(F5408,2)&amp;"-"&amp;RIGHT(F5408,2),IF(AND(F5408="",B5408&lt;&gt;""),FindJISCoordinate(B5408),"No Code"))</f>
        <v>1-66-31</v>
      </c>
      <c r="H5408" s="3">
        <f t="shared" si="426"/>
        <v>30471</v>
      </c>
      <c r="I5408" s="3" t="str">
        <f t="shared" si="428"/>
        <v>U+7707</v>
      </c>
      <c r="J5408" s="3" t="str">
        <f t="shared" si="429"/>
        <v>眇</v>
      </c>
      <c r="K5408" s="3" t="b">
        <f t="shared" si="427"/>
        <v>1</v>
      </c>
    </row>
    <row r="5409" spans="2:11" x14ac:dyDescent="0.4">
      <c r="B5409" s="2" t="str" cm="1">
        <f t="array" ref="B5409">IFERROR(INDEX(JIS一覧!$A$1:$CQ$95, VALUE(LEFT(F5409, 2))+1, VALUE(RIGHT(F5409, 2))+1),"")</f>
        <v>秒</v>
      </c>
      <c r="E5409" s="1">
        <f t="shared" si="425"/>
        <v>502</v>
      </c>
      <c r="F5409" s="7">
        <v>4135</v>
      </c>
      <c r="G5409" s="9" t="str" cm="1">
        <f t="array" ref="G5409">IF(LEN(F5409)=4,"1-"&amp;LEFT(F5409,2)&amp;"-"&amp;RIGHT(F5409,2),IF(AND(F5409="",B5409&lt;&gt;""),FindJISCoordinate(B5409),"No Code"))</f>
        <v>1-41-35</v>
      </c>
      <c r="H5409" s="3">
        <f t="shared" si="426"/>
        <v>31186</v>
      </c>
      <c r="I5409" s="3" t="str">
        <f t="shared" si="428"/>
        <v>U+79D2</v>
      </c>
      <c r="J5409" s="3" t="str">
        <f t="shared" si="429"/>
        <v>秒</v>
      </c>
      <c r="K5409" s="3" t="b">
        <f t="shared" si="427"/>
        <v>1</v>
      </c>
    </row>
    <row r="5410" spans="2:11" x14ac:dyDescent="0.4">
      <c r="B5410" s="2" t="str" cm="1">
        <f t="array" ref="B5410">IFERROR(INDEX(JIS一覧!$A$1:$CQ$95, VALUE(LEFT(F5410, 2))+1, VALUE(RIGHT(F5410, 2))+1),"")</f>
        <v>病</v>
      </c>
      <c r="E5410" s="1">
        <f t="shared" si="425"/>
        <v>502</v>
      </c>
      <c r="F5410" s="7">
        <v>4134</v>
      </c>
      <c r="G5410" s="9" t="str" cm="1">
        <f t="array" ref="G5410">IF(LEN(F5410)=4,"1-"&amp;LEFT(F5410,2)&amp;"-"&amp;RIGHT(F5410,2),IF(AND(F5410="",B5410&lt;&gt;""),FindJISCoordinate(B5410),"No Code"))</f>
        <v>1-41-34</v>
      </c>
      <c r="H5410" s="3">
        <f t="shared" si="426"/>
        <v>30149</v>
      </c>
      <c r="I5410" s="3" t="str">
        <f t="shared" si="428"/>
        <v>U+75C5</v>
      </c>
      <c r="J5410" s="3" t="str">
        <f t="shared" si="429"/>
        <v>病</v>
      </c>
      <c r="K5410" s="3" t="b">
        <f t="shared" si="427"/>
        <v>1</v>
      </c>
    </row>
    <row r="5411" spans="2:11" x14ac:dyDescent="0.4">
      <c r="B5411" s="2" t="str" cm="1">
        <f t="array" ref="B5411">IFERROR(INDEX(JIS一覧!$A$1:$CQ$95, VALUE(LEFT(F5411, 2))+1, VALUE(RIGHT(F5411, 2))+1),"")</f>
        <v>描</v>
      </c>
      <c r="E5411" s="1">
        <f t="shared" si="425"/>
        <v>502</v>
      </c>
      <c r="F5411" s="7">
        <v>4133</v>
      </c>
      <c r="G5411" s="9" t="str" cm="1">
        <f t="array" ref="G5411">IF(LEN(F5411)=4,"1-"&amp;LEFT(F5411,2)&amp;"-"&amp;RIGHT(F5411,2),IF(AND(F5411="",B5411&lt;&gt;""),FindJISCoordinate(B5411),"No Code"))</f>
        <v>1-41-33</v>
      </c>
      <c r="H5411" s="3">
        <f t="shared" si="426"/>
        <v>25551</v>
      </c>
      <c r="I5411" s="3" t="str">
        <f t="shared" si="428"/>
        <v>U+63CF</v>
      </c>
      <c r="J5411" s="3" t="str">
        <f t="shared" si="429"/>
        <v>描</v>
      </c>
      <c r="K5411" s="3" t="b">
        <f t="shared" si="427"/>
        <v>1</v>
      </c>
    </row>
    <row r="5412" spans="2:11" x14ac:dyDescent="0.4">
      <c r="B5412" s="2" t="str" cm="1">
        <f t="array" ref="B5412">IFERROR(INDEX(JIS一覧!$A$1:$CQ$95, VALUE(LEFT(F5412, 2))+1, VALUE(RIGHT(F5412, 2))+1),"")</f>
        <v>猫</v>
      </c>
      <c r="E5412" s="1">
        <f t="shared" si="425"/>
        <v>502</v>
      </c>
      <c r="F5412" s="7">
        <v>3913</v>
      </c>
      <c r="G5412" s="9" t="str" cm="1">
        <f t="array" ref="G5412">IF(LEN(F5412)=4,"1-"&amp;LEFT(F5412,2)&amp;"-"&amp;RIGHT(F5412,2),IF(AND(F5412="",B5412&lt;&gt;""),FindJISCoordinate(B5412),"No Code"))</f>
        <v>1-39-13</v>
      </c>
      <c r="H5412" s="3">
        <f t="shared" si="426"/>
        <v>29483</v>
      </c>
      <c r="I5412" s="3" t="str">
        <f t="shared" si="428"/>
        <v>U+732B</v>
      </c>
      <c r="J5412" s="3" t="str">
        <f t="shared" si="429"/>
        <v>猫</v>
      </c>
      <c r="K5412" s="3" t="b">
        <f t="shared" si="427"/>
        <v>1</v>
      </c>
    </row>
    <row r="5413" spans="2:11" x14ac:dyDescent="0.4">
      <c r="B5413" s="2" t="str" cm="1">
        <f t="array" ref="B5413">IFERROR(INDEX(JIS一覧!$A$1:$CQ$95, VALUE(LEFT(F5413, 2))+1, VALUE(RIGHT(F5413, 2))+1),"")</f>
        <v>渺</v>
      </c>
      <c r="E5413" s="1">
        <f t="shared" si="425"/>
        <v>502</v>
      </c>
      <c r="F5413" s="7">
        <v>6261</v>
      </c>
      <c r="G5413" s="9" t="str" cm="1">
        <f t="array" ref="G5413">IF(LEN(F5413)=4,"1-"&amp;LEFT(F5413,2)&amp;"-"&amp;RIGHT(F5413,2),IF(AND(F5413="",B5413&lt;&gt;""),FindJISCoordinate(B5413),"No Code"))</f>
        <v>1-62-61</v>
      </c>
      <c r="H5413" s="3">
        <f t="shared" si="426"/>
        <v>28218</v>
      </c>
      <c r="I5413" s="3" t="str">
        <f t="shared" si="428"/>
        <v>U+6E3A</v>
      </c>
      <c r="J5413" s="3" t="str">
        <f t="shared" si="429"/>
        <v>渺</v>
      </c>
      <c r="K5413" s="3" t="b">
        <f t="shared" si="427"/>
        <v>1</v>
      </c>
    </row>
    <row r="5414" spans="2:11" x14ac:dyDescent="0.4">
      <c r="B5414" s="2" t="str" cm="1">
        <f t="array" ref="B5414">IFERROR(INDEX(JIS一覧!$A$1:$CQ$95, VALUE(LEFT(F5414, 2))+1, VALUE(RIGHT(F5414, 2))+1),"")</f>
        <v>廟</v>
      </c>
      <c r="E5414" s="1">
        <f t="shared" si="425"/>
        <v>502</v>
      </c>
      <c r="F5414" s="7">
        <v>4132</v>
      </c>
      <c r="G5414" s="9" t="str" cm="1">
        <f t="array" ref="G5414">IF(LEN(F5414)=4,"1-"&amp;LEFT(F5414,2)&amp;"-"&amp;RIGHT(F5414,2),IF(AND(F5414="",B5414&lt;&gt;""),FindJISCoordinate(B5414),"No Code"))</f>
        <v>1-41-32</v>
      </c>
      <c r="H5414" s="3">
        <f t="shared" si="426"/>
        <v>24287</v>
      </c>
      <c r="I5414" s="3" t="str">
        <f t="shared" si="428"/>
        <v>U+5EDF</v>
      </c>
      <c r="J5414" s="3" t="str">
        <f t="shared" si="429"/>
        <v>廟</v>
      </c>
      <c r="K5414" s="3" t="b">
        <f t="shared" si="427"/>
        <v>1</v>
      </c>
    </row>
    <row r="5415" spans="2:11" x14ac:dyDescent="0.4">
      <c r="B5415" s="2" t="str" cm="1">
        <f t="array" ref="B5415">IFERROR(INDEX(JIS一覧!$A$1:$CQ$95, VALUE(LEFT(F5415, 2))+1, VALUE(RIGHT(F5415, 2))+1),"")</f>
        <v/>
      </c>
      <c r="C5415" t="s">
        <v>12353</v>
      </c>
      <c r="E5415" s="1">
        <f t="shared" si="425"/>
        <v>502</v>
      </c>
      <c r="G5415" s="9" t="str" cm="1">
        <f t="array" ref="G5415">IF(LEN(F5415)=4,"1-"&amp;LEFT(F5415,2)&amp;"-"&amp;RIGHT(F5415,2),IF(AND(F5415="",B5415&lt;&gt;""),FindJISCoordinate(B5415),"No Code"))</f>
        <v>No Code</v>
      </c>
      <c r="H5415" s="3" t="str">
        <f t="shared" si="426"/>
        <v/>
      </c>
      <c r="I5415" s="3" t="str">
        <f t="shared" si="428"/>
        <v/>
      </c>
      <c r="J5415" s="3" t="str">
        <f t="shared" si="429"/>
        <v/>
      </c>
      <c r="K5415" s="3" t="b">
        <f t="shared" si="427"/>
        <v>1</v>
      </c>
    </row>
    <row r="5416" spans="2:11" x14ac:dyDescent="0.4">
      <c r="B5416" s="2" t="str" cm="1">
        <f t="array" ref="B5416">IFERROR(INDEX(JIS一覧!$A$1:$CQ$95, VALUE(LEFT(F5416, 2))+1, VALUE(RIGHT(F5416, 2))+1),"")</f>
        <v>緲</v>
      </c>
      <c r="E5416" s="1">
        <f t="shared" si="425"/>
        <v>502</v>
      </c>
      <c r="F5416" s="7">
        <v>6945</v>
      </c>
      <c r="G5416" s="9" t="str" cm="1">
        <f t="array" ref="G5416">IF(LEN(F5416)=4,"1-"&amp;LEFT(F5416,2)&amp;"-"&amp;RIGHT(F5416,2),IF(AND(F5416="",B5416&lt;&gt;""),FindJISCoordinate(B5416),"No Code"))</f>
        <v>1-69-45</v>
      </c>
      <c r="H5416" s="3">
        <f t="shared" si="426"/>
        <v>32242</v>
      </c>
      <c r="I5416" s="3" t="str">
        <f t="shared" si="428"/>
        <v>U+7DF2</v>
      </c>
      <c r="J5416" s="3" t="str">
        <f t="shared" si="429"/>
        <v>緲</v>
      </c>
      <c r="K5416" s="3" t="b">
        <f t="shared" si="427"/>
        <v>1</v>
      </c>
    </row>
    <row r="5417" spans="2:11" x14ac:dyDescent="0.4">
      <c r="B5417" s="2" t="str" cm="1">
        <f t="array" ref="B5417">IFERROR(INDEX(JIS一覧!$A$1:$CQ$95, VALUE(LEFT(F5417, 2))+1, VALUE(RIGHT(F5417, 2))+1),"")</f>
        <v>鋲</v>
      </c>
      <c r="E5417" s="1">
        <f t="shared" si="425"/>
        <v>502</v>
      </c>
      <c r="F5417" s="7">
        <v>4138</v>
      </c>
      <c r="G5417" s="9" t="str" cm="1">
        <f t="array" ref="G5417">IF(LEN(F5417)=4,"1-"&amp;LEFT(F5417,2)&amp;"-"&amp;RIGHT(F5417,2),IF(AND(F5417="",B5417&lt;&gt;""),FindJISCoordinate(B5417),"No Code"))</f>
        <v>1-41-38</v>
      </c>
      <c r="H5417" s="3">
        <f t="shared" si="426"/>
        <v>37618</v>
      </c>
      <c r="I5417" s="3" t="str">
        <f t="shared" si="428"/>
        <v>U+92F2</v>
      </c>
      <c r="J5417" s="3" t="str">
        <f t="shared" si="429"/>
        <v>鋲</v>
      </c>
      <c r="K5417" s="3" t="b">
        <f t="shared" si="427"/>
        <v>1</v>
      </c>
    </row>
    <row r="5418" spans="2:11" x14ac:dyDescent="0.4">
      <c r="B5418" s="2" t="str" cm="1">
        <f t="array" ref="B5418">IFERROR(INDEX(JIS一覧!$A$1:$CQ$95, VALUE(LEFT(F5418, 2))+1, VALUE(RIGHT(F5418, 2))+1),"")</f>
        <v>錨</v>
      </c>
      <c r="E5418" s="1">
        <f t="shared" si="425"/>
        <v>502</v>
      </c>
      <c r="F5418" s="7">
        <v>4137</v>
      </c>
      <c r="G5418" s="9" t="str" cm="1">
        <f t="array" ref="G5418">IF(LEN(F5418)=4,"1-"&amp;LEFT(F5418,2)&amp;"-"&amp;RIGHT(F5418,2),IF(AND(F5418="",B5418&lt;&gt;""),FindJISCoordinate(B5418),"No Code"))</f>
        <v>1-41-37</v>
      </c>
      <c r="H5418" s="3">
        <f t="shared" si="426"/>
        <v>37672</v>
      </c>
      <c r="I5418" s="3" t="str">
        <f t="shared" si="428"/>
        <v>U+9328</v>
      </c>
      <c r="J5418" s="3" t="str">
        <f t="shared" si="429"/>
        <v>錨</v>
      </c>
      <c r="K5418" s="3" t="b">
        <f t="shared" si="427"/>
        <v>1</v>
      </c>
    </row>
    <row r="5419" spans="2:11" x14ac:dyDescent="0.4">
      <c r="B5419" s="2" t="str" cm="1">
        <f t="array" ref="B5419">IFERROR(INDEX(JIS一覧!$A$1:$CQ$95, VALUE(LEFT(F5419, 2))+1, VALUE(RIGHT(F5419, 2))+1),"")</f>
        <v>藐</v>
      </c>
      <c r="E5419" s="1">
        <f t="shared" si="425"/>
        <v>502</v>
      </c>
      <c r="F5419" s="7">
        <v>7324</v>
      </c>
      <c r="G5419" s="9" t="str" cm="1">
        <f t="array" ref="G5419">IF(LEN(F5419)=4,"1-"&amp;LEFT(F5419,2)&amp;"-"&amp;RIGHT(F5419,2),IF(AND(F5419="",B5419&lt;&gt;""),FindJISCoordinate(B5419),"No Code"))</f>
        <v>1-73-24</v>
      </c>
      <c r="H5419" s="3">
        <f t="shared" si="426"/>
        <v>34256</v>
      </c>
      <c r="I5419" s="3" t="str">
        <f t="shared" si="428"/>
        <v>U+85D0</v>
      </c>
      <c r="J5419" s="3" t="str">
        <f t="shared" si="429"/>
        <v>藐</v>
      </c>
      <c r="K5419" s="3" t="b">
        <f t="shared" si="427"/>
        <v>1</v>
      </c>
    </row>
    <row r="5420" spans="2:11" x14ac:dyDescent="0.4">
      <c r="B5420" s="2" t="str" cm="1">
        <f t="array" ref="B5420">IFERROR(INDEX(JIS一覧!$A$1:$CQ$95, VALUE(LEFT(F5420, 2))+1, VALUE(RIGHT(F5420, 2))+1),"")</f>
        <v>牝</v>
      </c>
      <c r="E5420" s="1">
        <f t="shared" si="425"/>
        <v>502</v>
      </c>
      <c r="F5420" s="7">
        <v>4438</v>
      </c>
      <c r="G5420" s="9" t="str" cm="1">
        <f t="array" ref="G5420">IF(LEN(F5420)=4,"1-"&amp;LEFT(F5420,2)&amp;"-"&amp;RIGHT(F5420,2),IF(AND(F5420="",B5420&lt;&gt;""),FindJISCoordinate(B5420),"No Code"))</f>
        <v>1-44-38</v>
      </c>
      <c r="H5420" s="3">
        <f t="shared" si="426"/>
        <v>29277</v>
      </c>
      <c r="I5420" s="3" t="str">
        <f t="shared" si="428"/>
        <v>U+725D</v>
      </c>
      <c r="J5420" s="3" t="str">
        <f t="shared" si="429"/>
        <v>牝</v>
      </c>
      <c r="K5420" s="3" t="b">
        <f t="shared" si="427"/>
        <v>1</v>
      </c>
    </row>
    <row r="5421" spans="2:11" x14ac:dyDescent="0.4">
      <c r="B5421" s="2" t="str" cm="1">
        <f t="array" ref="B5421">IFERROR(INDEX(JIS一覧!$A$1:$CQ$95, VALUE(LEFT(F5421, 2))+1, VALUE(RIGHT(F5421, 2))+1),"")</f>
        <v>品</v>
      </c>
      <c r="E5421" s="1">
        <f t="shared" si="425"/>
        <v>502</v>
      </c>
      <c r="F5421" s="7">
        <v>4142</v>
      </c>
      <c r="G5421" s="9" t="str" cm="1">
        <f t="array" ref="G5421">IF(LEN(F5421)=4,"1-"&amp;LEFT(F5421,2)&amp;"-"&amp;RIGHT(F5421,2),IF(AND(F5421="",B5421&lt;&gt;""),FindJISCoordinate(B5421),"No Code"))</f>
        <v>1-41-42</v>
      </c>
      <c r="H5421" s="3">
        <f t="shared" si="426"/>
        <v>21697</v>
      </c>
      <c r="I5421" s="3" t="str">
        <f t="shared" si="428"/>
        <v>U+54C1</v>
      </c>
      <c r="J5421" s="3" t="str">
        <f t="shared" si="429"/>
        <v>品</v>
      </c>
      <c r="K5421" s="3" t="b">
        <f t="shared" si="427"/>
        <v>1</v>
      </c>
    </row>
    <row r="5422" spans="2:11" x14ac:dyDescent="0.4">
      <c r="B5422" s="2" t="str" cm="1">
        <f t="array" ref="B5422">IFERROR(INDEX(JIS一覧!$A$1:$CQ$95, VALUE(LEFT(F5422, 2))+1, VALUE(RIGHT(F5422, 2))+1),"")</f>
        <v>浜</v>
      </c>
      <c r="E5422" s="1">
        <f t="shared" si="425"/>
        <v>502</v>
      </c>
      <c r="F5422" s="7">
        <v>4145</v>
      </c>
      <c r="G5422" s="9" t="str" cm="1">
        <f t="array" ref="G5422">IF(LEN(F5422)=4,"1-"&amp;LEFT(F5422,2)&amp;"-"&amp;RIGHT(F5422,2),IF(AND(F5422="",B5422&lt;&gt;""),FindJISCoordinate(B5422),"No Code"))</f>
        <v>1-41-45</v>
      </c>
      <c r="H5422" s="3">
        <f t="shared" si="426"/>
        <v>27996</v>
      </c>
      <c r="I5422" s="3" t="str">
        <f t="shared" si="428"/>
        <v>U+6D5C</v>
      </c>
      <c r="J5422" s="3" t="str">
        <f t="shared" si="429"/>
        <v>浜</v>
      </c>
      <c r="K5422" s="3" t="b">
        <f t="shared" si="427"/>
        <v>1</v>
      </c>
    </row>
    <row r="5423" spans="2:11" x14ac:dyDescent="0.4">
      <c r="B5423" s="2" t="str" cm="1">
        <f t="array" ref="B5423">IFERROR(INDEX(JIS一覧!$A$1:$CQ$95, VALUE(LEFT(F5423, 2))+1, VALUE(RIGHT(F5423, 2))+1),"")</f>
        <v>濱</v>
      </c>
      <c r="C5423" t="s">
        <v>12354</v>
      </c>
      <c r="E5423" s="1">
        <f t="shared" si="425"/>
        <v>502</v>
      </c>
      <c r="F5423" s="7">
        <v>6332</v>
      </c>
      <c r="G5423" s="9" t="str" cm="1">
        <f t="array" ref="G5423">IF(LEN(F5423)=4,"1-"&amp;LEFT(F5423,2)&amp;"-"&amp;RIGHT(F5423,2),IF(AND(F5423="",B5423&lt;&gt;""),FindJISCoordinate(B5423),"No Code"))</f>
        <v>1-63-32</v>
      </c>
      <c r="H5423" s="3">
        <f t="shared" si="426"/>
        <v>28657</v>
      </c>
      <c r="I5423" s="3" t="str">
        <f t="shared" si="428"/>
        <v>U+6FF1</v>
      </c>
      <c r="J5423" s="3" t="str">
        <f t="shared" si="429"/>
        <v>濱</v>
      </c>
      <c r="K5423" s="3" t="b">
        <f t="shared" si="427"/>
        <v>1</v>
      </c>
    </row>
    <row r="5424" spans="2:11" x14ac:dyDescent="0.4">
      <c r="B5424" s="2" t="str" cm="1">
        <f t="array" ref="B5424">IFERROR(INDEX(JIS一覧!$A$1:$CQ$95, VALUE(LEFT(F5424, 2))+1, VALUE(RIGHT(F5424, 2))+1),"")</f>
        <v>彬</v>
      </c>
      <c r="E5424" s="1">
        <f t="shared" si="425"/>
        <v>502</v>
      </c>
      <c r="F5424" s="7">
        <v>4143</v>
      </c>
      <c r="G5424" s="9" t="str" cm="1">
        <f t="array" ref="G5424">IF(LEN(F5424)=4,"1-"&amp;LEFT(F5424,2)&amp;"-"&amp;RIGHT(F5424,2),IF(AND(F5424="",B5424&lt;&gt;""),FindJISCoordinate(B5424),"No Code"))</f>
        <v>1-41-43</v>
      </c>
      <c r="H5424" s="3">
        <f t="shared" si="426"/>
        <v>24428</v>
      </c>
      <c r="I5424" s="3" t="str">
        <f t="shared" si="428"/>
        <v>U+5F6C</v>
      </c>
      <c r="J5424" s="3" t="str">
        <f t="shared" si="429"/>
        <v>彬</v>
      </c>
      <c r="K5424" s="3" t="b">
        <f t="shared" si="427"/>
        <v>1</v>
      </c>
    </row>
    <row r="5425" spans="2:11" x14ac:dyDescent="0.4">
      <c r="B5425" s="2" t="str" cm="1">
        <f t="array" ref="B5425">IFERROR(INDEX(JIS一覧!$A$1:$CQ$95, VALUE(LEFT(F5425, 2))+1, VALUE(RIGHT(F5425, 2))+1),"")</f>
        <v>貧</v>
      </c>
      <c r="E5425" s="1">
        <f t="shared" si="425"/>
        <v>502</v>
      </c>
      <c r="F5425" s="7">
        <v>4147</v>
      </c>
      <c r="G5425" s="9" t="str" cm="1">
        <f t="array" ref="G5425">IF(LEN(F5425)=4,"1-"&amp;LEFT(F5425,2)&amp;"-"&amp;RIGHT(F5425,2),IF(AND(F5425="",B5425&lt;&gt;""),FindJISCoordinate(B5425),"No Code"))</f>
        <v>1-41-47</v>
      </c>
      <c r="H5425" s="3">
        <f t="shared" si="426"/>
        <v>36007</v>
      </c>
      <c r="I5425" s="3" t="str">
        <f t="shared" si="428"/>
        <v>U+8CA7</v>
      </c>
      <c r="J5425" s="3" t="str">
        <f t="shared" si="429"/>
        <v>貧</v>
      </c>
      <c r="K5425" s="3" t="b">
        <f t="shared" si="427"/>
        <v>1</v>
      </c>
    </row>
    <row r="5426" spans="2:11" x14ac:dyDescent="0.4">
      <c r="B5426" s="2" t="str" cm="1">
        <f t="array" ref="B5426">IFERROR(INDEX(JIS一覧!$A$1:$CQ$95, VALUE(LEFT(F5426, 2))+1, VALUE(RIGHT(F5426, 2))+1),"")</f>
        <v>斌</v>
      </c>
      <c r="E5426" s="1">
        <f t="shared" si="425"/>
        <v>502</v>
      </c>
      <c r="F5426" s="7">
        <v>4144</v>
      </c>
      <c r="G5426" s="9" t="str" cm="1">
        <f t="array" ref="G5426">IF(LEN(F5426)=4,"1-"&amp;LEFT(F5426,2)&amp;"-"&amp;RIGHT(F5426,2),IF(AND(F5426="",B5426&lt;&gt;""),FindJISCoordinate(B5426),"No Code"))</f>
        <v>1-41-44</v>
      </c>
      <c r="H5426" s="3">
        <f t="shared" si="426"/>
        <v>25996</v>
      </c>
      <c r="I5426" s="3" t="str">
        <f t="shared" si="428"/>
        <v>U+658C</v>
      </c>
      <c r="J5426" s="3" t="str">
        <f t="shared" si="429"/>
        <v>斌</v>
      </c>
      <c r="K5426" s="3" t="b">
        <f t="shared" si="427"/>
        <v>1</v>
      </c>
    </row>
    <row r="5427" spans="2:11" x14ac:dyDescent="0.4">
      <c r="B5427" s="2" t="str" cm="1">
        <f t="array" ref="B5427">IFERROR(INDEX(JIS一覧!$A$1:$CQ$95, VALUE(LEFT(F5427, 2))+1, VALUE(RIGHT(F5427, 2))+1),"")</f>
        <v>賓</v>
      </c>
      <c r="E5427" s="1">
        <f t="shared" si="425"/>
        <v>502</v>
      </c>
      <c r="F5427" s="7">
        <v>4148</v>
      </c>
      <c r="G5427" s="9" t="str" cm="1">
        <f t="array" ref="G5427">IF(LEN(F5427)=4,"1-"&amp;LEFT(F5427,2)&amp;"-"&amp;RIGHT(F5427,2),IF(AND(F5427="",B5427&lt;&gt;""),FindJISCoordinate(B5427),"No Code"))</f>
        <v>1-41-48</v>
      </c>
      <c r="H5427" s="3">
        <f t="shared" si="426"/>
        <v>36051</v>
      </c>
      <c r="I5427" s="3" t="str">
        <f t="shared" si="428"/>
        <v>U+8CD3</v>
      </c>
      <c r="J5427" s="3" t="str">
        <f t="shared" si="429"/>
        <v>賓</v>
      </c>
      <c r="K5427" s="3" t="b">
        <f t="shared" si="427"/>
        <v>1</v>
      </c>
    </row>
    <row r="5428" spans="2:11" x14ac:dyDescent="0.4">
      <c r="B5428" s="2" t="str" cm="1">
        <f t="array" ref="B5428">IFERROR(INDEX(JIS一覧!$A$1:$CQ$95, VALUE(LEFT(F5428, 2))+1, VALUE(RIGHT(F5428, 2))+1),"")</f>
        <v>賓</v>
      </c>
      <c r="C5428" t="s">
        <v>12355</v>
      </c>
      <c r="E5428" s="1">
        <f t="shared" si="425"/>
        <v>502</v>
      </c>
      <c r="F5428" s="7">
        <v>9224</v>
      </c>
      <c r="G5428" s="9" t="str" cm="1">
        <f t="array" ref="G5428">IF(LEN(F5428)=4,"1-"&amp;LEFT(F5428,2)&amp;"-"&amp;RIGHT(F5428,2),IF(AND(F5428="",B5428&lt;&gt;""),FindJISCoordinate(B5428),"No Code"))</f>
        <v>1-92-24</v>
      </c>
      <c r="H5428" s="3">
        <f t="shared" si="426"/>
        <v>64100</v>
      </c>
      <c r="I5428" s="3" t="str">
        <f t="shared" si="428"/>
        <v>U+FA64</v>
      </c>
      <c r="J5428" s="3" t="str">
        <f t="shared" si="429"/>
        <v>賓</v>
      </c>
      <c r="K5428" s="3" t="b">
        <f t="shared" si="427"/>
        <v>1</v>
      </c>
    </row>
    <row r="5429" spans="2:11" x14ac:dyDescent="0.4">
      <c r="B5429" s="2" t="str" cm="1">
        <f t="array" ref="B5429">IFERROR(INDEX(JIS一覧!$A$1:$CQ$95, VALUE(LEFT(F5429, 2))+1, VALUE(RIGHT(F5429, 2))+1),"")</f>
        <v>嬪</v>
      </c>
      <c r="E5429" s="1">
        <f t="shared" si="425"/>
        <v>502</v>
      </c>
      <c r="F5429" s="7">
        <v>5345</v>
      </c>
      <c r="G5429" s="9" t="str" cm="1">
        <f t="array" ref="G5429">IF(LEN(F5429)=4,"1-"&amp;LEFT(F5429,2)&amp;"-"&amp;RIGHT(F5429,2),IF(AND(F5429="",B5429&lt;&gt;""),FindJISCoordinate(B5429),"No Code"))</f>
        <v>1-53-45</v>
      </c>
      <c r="H5429" s="3">
        <f t="shared" si="426"/>
        <v>23338</v>
      </c>
      <c r="I5429" s="3" t="str">
        <f t="shared" si="428"/>
        <v>U+5B2A</v>
      </c>
      <c r="J5429" s="3" t="str">
        <f t="shared" si="429"/>
        <v>嬪</v>
      </c>
      <c r="K5429" s="3" t="b">
        <f t="shared" si="427"/>
        <v>1</v>
      </c>
    </row>
    <row r="5430" spans="2:11" x14ac:dyDescent="0.4">
      <c r="B5430" s="2" t="str" cm="1">
        <f t="array" ref="B5430">IFERROR(INDEX(JIS一覧!$A$1:$CQ$95, VALUE(LEFT(F5430, 2))+1, VALUE(RIGHT(F5430, 2))+1),"")</f>
        <v>擯</v>
      </c>
      <c r="E5430" s="1">
        <f t="shared" si="425"/>
        <v>502</v>
      </c>
      <c r="F5430" s="7">
        <v>5815</v>
      </c>
      <c r="G5430" s="9" t="str" cm="1">
        <f t="array" ref="G5430">IF(LEN(F5430)=4,"1-"&amp;LEFT(F5430,2)&amp;"-"&amp;RIGHT(F5430,2),IF(AND(F5430="",B5430&lt;&gt;""),FindJISCoordinate(B5430),"No Code"))</f>
        <v>1-58-15</v>
      </c>
      <c r="H5430" s="3">
        <f t="shared" si="426"/>
        <v>25839</v>
      </c>
      <c r="I5430" s="3" t="str">
        <f t="shared" si="428"/>
        <v>U+64EF</v>
      </c>
      <c r="J5430" s="3" t="str">
        <f t="shared" si="429"/>
        <v>擯</v>
      </c>
      <c r="K5430" s="3" t="b">
        <f t="shared" si="427"/>
        <v>1</v>
      </c>
    </row>
    <row r="5431" spans="2:11" x14ac:dyDescent="0.4">
      <c r="B5431" s="2" t="str" cm="1">
        <f t="array" ref="B5431">IFERROR(INDEX(JIS一覧!$A$1:$CQ$95, VALUE(LEFT(F5431, 2))+1, VALUE(RIGHT(F5431, 2))+1),"")</f>
        <v>頻</v>
      </c>
      <c r="E5431" s="1">
        <f t="shared" ref="E5431:E5494" si="430">IF(D5431="",E5430,D5431+ROUNDUP(E5430-D5431,-2))</f>
        <v>502</v>
      </c>
      <c r="F5431" s="7">
        <v>4149</v>
      </c>
      <c r="G5431" s="9" t="str" cm="1">
        <f t="array" ref="G5431">IF(LEN(F5431)=4,"1-"&amp;LEFT(F5431,2)&amp;"-"&amp;RIGHT(F5431,2),IF(AND(F5431="",B5431&lt;&gt;""),FindJISCoordinate(B5431),"No Code"))</f>
        <v>1-41-49</v>
      </c>
      <c r="H5431" s="3">
        <f t="shared" si="426"/>
        <v>38971</v>
      </c>
      <c r="I5431" s="3" t="str">
        <f t="shared" si="428"/>
        <v>U+983B</v>
      </c>
      <c r="J5431" s="3" t="str">
        <f t="shared" si="429"/>
        <v>頻</v>
      </c>
      <c r="K5431" s="3" t="b">
        <f t="shared" si="427"/>
        <v>1</v>
      </c>
    </row>
    <row r="5432" spans="2:11" x14ac:dyDescent="0.4">
      <c r="B5432" s="2" t="str" cm="1">
        <f t="array" ref="B5432">IFERROR(INDEX(JIS一覧!$A$1:$CQ$95, VALUE(LEFT(F5432, 2))+1, VALUE(RIGHT(F5432, 2))+1),"")</f>
        <v>頻</v>
      </c>
      <c r="C5432" t="s">
        <v>12356</v>
      </c>
      <c r="E5432" s="1">
        <f t="shared" si="430"/>
        <v>502</v>
      </c>
      <c r="F5432" s="7">
        <v>9391</v>
      </c>
      <c r="G5432" s="9" t="str" cm="1">
        <f t="array" ref="G5432">IF(LEN(F5432)=4,"1-"&amp;LEFT(F5432,2)&amp;"-"&amp;RIGHT(F5432,2),IF(AND(F5432="",B5432&lt;&gt;""),FindJISCoordinate(B5432),"No Code"))</f>
        <v>1-93-91</v>
      </c>
      <c r="H5432" s="3">
        <f t="shared" si="426"/>
        <v>64106</v>
      </c>
      <c r="I5432" s="3" t="str">
        <f t="shared" si="428"/>
        <v>U+FA6A</v>
      </c>
      <c r="J5432" s="3" t="str">
        <f t="shared" si="429"/>
        <v>頻</v>
      </c>
      <c r="K5432" s="3" t="b">
        <f t="shared" si="427"/>
        <v>1</v>
      </c>
    </row>
    <row r="5433" spans="2:11" x14ac:dyDescent="0.4">
      <c r="B5433" s="2" t="str" cm="1">
        <f t="array" ref="B5433">IFERROR(INDEX(JIS一覧!$A$1:$CQ$95, VALUE(LEFT(F5433, 2))+1, VALUE(RIGHT(F5433, 2))+1),"")</f>
        <v>檳</v>
      </c>
      <c r="E5433" s="1">
        <f t="shared" si="430"/>
        <v>502</v>
      </c>
      <c r="F5433" s="7">
        <v>6107</v>
      </c>
      <c r="G5433" s="9" t="str" cm="1">
        <f t="array" ref="G5433">IF(LEN(F5433)=4,"1-"&amp;LEFT(F5433,2)&amp;"-"&amp;RIGHT(F5433,2),IF(AND(F5433="",B5433&lt;&gt;""),FindJISCoordinate(B5433),"No Code"))</f>
        <v>1-61-07</v>
      </c>
      <c r="H5433" s="3">
        <f t="shared" si="426"/>
        <v>27315</v>
      </c>
      <c r="I5433" s="3" t="str">
        <f t="shared" si="428"/>
        <v>U+6AB3</v>
      </c>
      <c r="J5433" s="3" t="str">
        <f t="shared" si="429"/>
        <v>檳</v>
      </c>
      <c r="K5433" s="3" t="b">
        <f t="shared" si="427"/>
        <v>1</v>
      </c>
    </row>
    <row r="5434" spans="2:11" x14ac:dyDescent="0.4">
      <c r="B5434" s="2" t="str" cm="1">
        <f t="array" ref="B5434">IFERROR(INDEX(JIS一覧!$A$1:$CQ$95, VALUE(LEFT(F5434, 2))+1, VALUE(RIGHT(F5434, 2))+1),"")</f>
        <v>殯</v>
      </c>
      <c r="E5434" s="1">
        <f t="shared" si="430"/>
        <v>502</v>
      </c>
      <c r="F5434" s="7">
        <v>6150</v>
      </c>
      <c r="G5434" s="9" t="str" cm="1">
        <f t="array" ref="G5434">IF(LEN(F5434)=4,"1-"&amp;LEFT(F5434,2)&amp;"-"&amp;RIGHT(F5434,2),IF(AND(F5434="",B5434&lt;&gt;""),FindJISCoordinate(B5434),"No Code"))</f>
        <v>1-61-50</v>
      </c>
      <c r="H5434" s="3">
        <f t="shared" si="426"/>
        <v>27567</v>
      </c>
      <c r="I5434" s="3" t="str">
        <f t="shared" si="428"/>
        <v>U+6BAF</v>
      </c>
      <c r="J5434" s="3" t="str">
        <f t="shared" si="429"/>
        <v>殯</v>
      </c>
      <c r="K5434" s="3" t="b">
        <f t="shared" si="427"/>
        <v>1</v>
      </c>
    </row>
    <row r="5435" spans="2:11" x14ac:dyDescent="0.4">
      <c r="B5435" s="2" t="str" cm="1">
        <f t="array" ref="B5435">IFERROR(INDEX(JIS一覧!$A$1:$CQ$95, VALUE(LEFT(F5435, 2))+1, VALUE(RIGHT(F5435, 2))+1),"")</f>
        <v>嚬</v>
      </c>
      <c r="E5435" s="1">
        <f t="shared" si="430"/>
        <v>502</v>
      </c>
      <c r="F5435" s="7">
        <v>1529</v>
      </c>
      <c r="G5435" s="9" t="str" cm="1">
        <f t="array" ref="G5435">IF(LEN(F5435)=4,"1-"&amp;LEFT(F5435,2)&amp;"-"&amp;RIGHT(F5435,2),IF(AND(F5435="",B5435&lt;&gt;""),FindJISCoordinate(B5435),"No Code"))</f>
        <v>1-15-29</v>
      </c>
      <c r="H5435" s="3">
        <f t="shared" si="426"/>
        <v>22188</v>
      </c>
      <c r="I5435" s="3" t="str">
        <f t="shared" si="428"/>
        <v>U+56AC</v>
      </c>
      <c r="J5435" s="3" t="str">
        <f t="shared" si="429"/>
        <v>嚬</v>
      </c>
      <c r="K5435" s="3" t="b">
        <f t="shared" si="427"/>
        <v>1</v>
      </c>
    </row>
    <row r="5436" spans="2:11" x14ac:dyDescent="0.4">
      <c r="B5436" s="2" t="str" cm="1">
        <f t="array" ref="B5436">IFERROR(INDEX(JIS一覧!$A$1:$CQ$95, VALUE(LEFT(F5436, 2))+1, VALUE(RIGHT(F5436, 2))+1),"")</f>
        <v>瀕</v>
      </c>
      <c r="E5436" s="1">
        <f t="shared" si="430"/>
        <v>502</v>
      </c>
      <c r="F5436" s="7">
        <v>4146</v>
      </c>
      <c r="G5436" s="9" t="str" cm="1">
        <f t="array" ref="G5436">IF(LEN(F5436)=4,"1-"&amp;LEFT(F5436,2)&amp;"-"&amp;RIGHT(F5436,2),IF(AND(F5436="",B5436&lt;&gt;""),FindJISCoordinate(B5436),"No Code"))</f>
        <v>1-41-46</v>
      </c>
      <c r="H5436" s="3">
        <f t="shared" si="426"/>
        <v>28693</v>
      </c>
      <c r="I5436" s="3" t="str">
        <f t="shared" si="428"/>
        <v>U+7015</v>
      </c>
      <c r="J5436" s="3" t="str">
        <f t="shared" si="429"/>
        <v>瀕</v>
      </c>
      <c r="K5436" s="3" t="b">
        <f t="shared" si="427"/>
        <v>1</v>
      </c>
    </row>
    <row r="5437" spans="2:11" x14ac:dyDescent="0.4">
      <c r="B5437" s="2" t="str" cm="1">
        <f t="array" ref="B5437">IFERROR(INDEX(JIS一覧!$A$1:$CQ$95, VALUE(LEFT(F5437, 2))+1, VALUE(RIGHT(F5437, 2))+1),"")</f>
        <v/>
      </c>
      <c r="C5437" t="s">
        <v>12357</v>
      </c>
      <c r="E5437" s="1">
        <f t="shared" si="430"/>
        <v>502</v>
      </c>
      <c r="G5437" s="9" t="str" cm="1">
        <f t="array" ref="G5437">IF(LEN(F5437)=4,"1-"&amp;LEFT(F5437,2)&amp;"-"&amp;RIGHT(F5437,2),IF(AND(F5437="",B5437&lt;&gt;""),FindJISCoordinate(B5437),"No Code"))</f>
        <v>No Code</v>
      </c>
      <c r="H5437" s="3" t="str">
        <f t="shared" si="426"/>
        <v/>
      </c>
      <c r="I5437" s="3" t="str">
        <f t="shared" si="428"/>
        <v/>
      </c>
      <c r="J5437" s="3" t="str">
        <f t="shared" si="429"/>
        <v/>
      </c>
      <c r="K5437" s="3" t="b">
        <f t="shared" si="427"/>
        <v>1</v>
      </c>
    </row>
    <row r="5438" spans="2:11" x14ac:dyDescent="0.4">
      <c r="B5438" s="2" t="str" cm="1">
        <f t="array" ref="B5438">IFERROR(INDEX(JIS一覧!$A$1:$CQ$95, VALUE(LEFT(F5438, 2))+1, VALUE(RIGHT(F5438, 2))+1),"")</f>
        <v>蘋</v>
      </c>
      <c r="E5438" s="1">
        <f t="shared" si="430"/>
        <v>502</v>
      </c>
      <c r="F5438" s="7">
        <v>7332</v>
      </c>
      <c r="G5438" s="9" t="str" cm="1">
        <f t="array" ref="G5438">IF(LEN(F5438)=4,"1-"&amp;LEFT(F5438,2)&amp;"-"&amp;RIGHT(F5438,2),IF(AND(F5438="",B5438&lt;&gt;""),FindJISCoordinate(B5438),"No Code"))</f>
        <v>1-73-32</v>
      </c>
      <c r="H5438" s="3">
        <f t="shared" si="426"/>
        <v>34315</v>
      </c>
      <c r="I5438" s="3" t="str">
        <f t="shared" si="428"/>
        <v>U+860B</v>
      </c>
      <c r="J5438" s="3" t="str">
        <f t="shared" si="429"/>
        <v>蘋</v>
      </c>
      <c r="K5438" s="3" t="b">
        <f t="shared" si="427"/>
        <v>1</v>
      </c>
    </row>
    <row r="5439" spans="2:11" x14ac:dyDescent="0.4">
      <c r="B5439" s="2" t="str" cm="1">
        <f t="array" ref="B5439">IFERROR(INDEX(JIS一覧!$A$1:$CQ$95, VALUE(LEFT(F5439, 2))+1, VALUE(RIGHT(F5439, 2))+1),"")</f>
        <v>繽</v>
      </c>
      <c r="E5439" s="1">
        <f t="shared" si="430"/>
        <v>502</v>
      </c>
      <c r="F5439" s="7">
        <v>6979</v>
      </c>
      <c r="G5439" s="9" t="str" cm="1">
        <f t="array" ref="G5439">IF(LEN(F5439)=4,"1-"&amp;LEFT(F5439,2)&amp;"-"&amp;RIGHT(F5439,2),IF(AND(F5439="",B5439&lt;&gt;""),FindJISCoordinate(B5439),"No Code"))</f>
        <v>1-69-79</v>
      </c>
      <c r="H5439" s="3">
        <f t="shared" si="426"/>
        <v>32381</v>
      </c>
      <c r="I5439" s="3" t="str">
        <f t="shared" si="428"/>
        <v>U+7E7D</v>
      </c>
      <c r="J5439" s="3" t="str">
        <f t="shared" si="429"/>
        <v>繽</v>
      </c>
      <c r="K5439" s="3" t="b">
        <f t="shared" si="427"/>
        <v>1</v>
      </c>
    </row>
    <row r="5440" spans="2:11" x14ac:dyDescent="0.4">
      <c r="B5440" s="2" t="str" cm="1">
        <f t="array" ref="B5440">IFERROR(INDEX(JIS一覧!$A$1:$CQ$95, VALUE(LEFT(F5440, 2))+1, VALUE(RIGHT(F5440, 2))+1),"")</f>
        <v>顰</v>
      </c>
      <c r="E5440" s="1">
        <f t="shared" si="430"/>
        <v>502</v>
      </c>
      <c r="F5440" s="7">
        <v>8094</v>
      </c>
      <c r="G5440" s="9" t="str" cm="1">
        <f t="array" ref="G5440">IF(LEN(F5440)=4,"1-"&amp;LEFT(F5440,2)&amp;"-"&amp;RIGHT(F5440,2),IF(AND(F5440="",B5440&lt;&gt;""),FindJISCoordinate(B5440),"No Code"))</f>
        <v>1-80-94</v>
      </c>
      <c r="H5440" s="3">
        <f t="shared" si="426"/>
        <v>39024</v>
      </c>
      <c r="I5440" s="3" t="str">
        <f t="shared" si="428"/>
        <v>U+9870</v>
      </c>
      <c r="J5440" s="3" t="str">
        <f t="shared" si="429"/>
        <v>顰</v>
      </c>
      <c r="K5440" s="3" t="b">
        <f t="shared" si="427"/>
        <v>1</v>
      </c>
    </row>
    <row r="5441" spans="2:11" x14ac:dyDescent="0.4">
      <c r="B5441" s="2" t="str" cm="1">
        <f t="array" ref="B5441">IFERROR(INDEX(JIS一覧!$A$1:$CQ$95, VALUE(LEFT(F5441, 2))+1, VALUE(RIGHT(F5441, 2))+1),"")</f>
        <v>旻</v>
      </c>
      <c r="E5441" s="1">
        <f t="shared" si="430"/>
        <v>502</v>
      </c>
      <c r="F5441" s="7">
        <v>5865</v>
      </c>
      <c r="G5441" s="9" t="str" cm="1">
        <f t="array" ref="G5441">IF(LEN(F5441)=4,"1-"&amp;LEFT(F5441,2)&amp;"-"&amp;RIGHT(F5441,2),IF(AND(F5441="",B5441&lt;&gt;""),FindJISCoordinate(B5441),"No Code"))</f>
        <v>1-58-65</v>
      </c>
      <c r="H5441" s="3">
        <f t="shared" si="426"/>
        <v>26107</v>
      </c>
      <c r="I5441" s="3" t="str">
        <f t="shared" si="428"/>
        <v>U+65FB</v>
      </c>
      <c r="J5441" s="3" t="str">
        <f t="shared" si="429"/>
        <v>旻</v>
      </c>
      <c r="K5441" s="3" t="b">
        <f t="shared" si="427"/>
        <v>1</v>
      </c>
    </row>
    <row r="5442" spans="2:11" x14ac:dyDescent="0.4">
      <c r="B5442" s="2" t="str" cm="1">
        <f t="array" ref="B5442">IFERROR(INDEX(JIS一覧!$A$1:$CQ$95, VALUE(LEFT(F5442, 2))+1, VALUE(RIGHT(F5442, 2))+1),"")</f>
        <v>泯</v>
      </c>
      <c r="E5442" s="1">
        <f t="shared" si="430"/>
        <v>502</v>
      </c>
      <c r="F5442" s="7">
        <v>6203</v>
      </c>
      <c r="G5442" s="9" t="str" cm="1">
        <f t="array" ref="G5442">IF(LEN(F5442)=4,"1-"&amp;LEFT(F5442,2)&amp;"-"&amp;RIGHT(F5442,2),IF(AND(F5442="",B5442&lt;&gt;""),FindJISCoordinate(B5442),"No Code"))</f>
        <v>1-62-03</v>
      </c>
      <c r="H5442" s="3">
        <f t="shared" ref="H5442:H5505" si="431">IFERROR(_xlfn.UNICODE(B5442),"")</f>
        <v>27887</v>
      </c>
      <c r="I5442" s="3" t="str">
        <f t="shared" si="428"/>
        <v>U+6CEF</v>
      </c>
      <c r="J5442" s="3" t="str">
        <f t="shared" si="429"/>
        <v>泯</v>
      </c>
      <c r="K5442" s="3" t="b">
        <f t="shared" ref="K5442:K5505" si="432">B5442=J5442</f>
        <v>1</v>
      </c>
    </row>
    <row r="5443" spans="2:11" x14ac:dyDescent="0.4">
      <c r="B5443" s="2" t="str" cm="1">
        <f t="array" ref="B5443">IFERROR(INDEX(JIS一覧!$A$1:$CQ$95, VALUE(LEFT(F5443, 2))+1, VALUE(RIGHT(F5443, 2))+1),"")</f>
        <v>敏</v>
      </c>
      <c r="E5443" s="1">
        <f t="shared" si="430"/>
        <v>502</v>
      </c>
      <c r="F5443" s="7">
        <v>4150</v>
      </c>
      <c r="G5443" s="9" t="str" cm="1">
        <f t="array" ref="G5443">IF(LEN(F5443)=4,"1-"&amp;LEFT(F5443,2)&amp;"-"&amp;RIGHT(F5443,2),IF(AND(F5443="",B5443&lt;&gt;""),FindJISCoordinate(B5443),"No Code"))</f>
        <v>1-41-50</v>
      </c>
      <c r="H5443" s="3">
        <f t="shared" si="431"/>
        <v>25935</v>
      </c>
      <c r="I5443" s="3" t="str">
        <f t="shared" si="428"/>
        <v>U+654F</v>
      </c>
      <c r="J5443" s="3" t="str">
        <f t="shared" si="429"/>
        <v>敏</v>
      </c>
      <c r="K5443" s="3" t="b">
        <f t="shared" si="432"/>
        <v>1</v>
      </c>
    </row>
    <row r="5444" spans="2:11" x14ac:dyDescent="0.4">
      <c r="B5444" s="2" t="str" cm="1">
        <f t="array" ref="B5444">IFERROR(INDEX(JIS一覧!$A$1:$CQ$95, VALUE(LEFT(F5444, 2))+1, VALUE(RIGHT(F5444, 2))+1),"")</f>
        <v>敏</v>
      </c>
      <c r="C5444" t="s">
        <v>12358</v>
      </c>
      <c r="E5444" s="1">
        <f t="shared" si="430"/>
        <v>502</v>
      </c>
      <c r="F5444" s="7">
        <v>8508</v>
      </c>
      <c r="G5444" s="9" t="str" cm="1">
        <f t="array" ref="G5444">IF(LEN(F5444)=4,"1-"&amp;LEFT(F5444,2)&amp;"-"&amp;RIGHT(F5444,2),IF(AND(F5444="",B5444&lt;&gt;""),FindJISCoordinate(B5444),"No Code"))</f>
        <v>1-85-08</v>
      </c>
      <c r="H5444" s="3">
        <f t="shared" si="431"/>
        <v>64065</v>
      </c>
      <c r="I5444" s="3" t="str">
        <f t="shared" si="428"/>
        <v>U+FA41</v>
      </c>
      <c r="J5444" s="3" t="str">
        <f t="shared" si="429"/>
        <v>敏</v>
      </c>
      <c r="K5444" s="3" t="b">
        <f t="shared" si="432"/>
        <v>1</v>
      </c>
    </row>
    <row r="5445" spans="2:11" x14ac:dyDescent="0.4">
      <c r="B5445" s="2" t="str" cm="1">
        <f t="array" ref="B5445">IFERROR(INDEX(JIS一覧!$A$1:$CQ$95, VALUE(LEFT(F5445, 2))+1, VALUE(RIGHT(F5445, 2))+1),"")</f>
        <v>罠</v>
      </c>
      <c r="E5445" s="1">
        <f t="shared" si="430"/>
        <v>502</v>
      </c>
      <c r="F5445" s="7">
        <v>7011</v>
      </c>
      <c r="G5445" s="9" t="str" cm="1">
        <f t="array" ref="G5445">IF(LEN(F5445)=4,"1-"&amp;LEFT(F5445,2)&amp;"-"&amp;RIGHT(F5445,2),IF(AND(F5445="",B5445&lt;&gt;""),FindJISCoordinate(B5445),"No Code"))</f>
        <v>1-70-11</v>
      </c>
      <c r="H5445" s="3">
        <f t="shared" si="431"/>
        <v>32608</v>
      </c>
      <c r="I5445" s="3" t="str">
        <f t="shared" si="428"/>
        <v>U+7F60</v>
      </c>
      <c r="J5445" s="3" t="str">
        <f t="shared" si="429"/>
        <v>罠</v>
      </c>
      <c r="K5445" s="3" t="b">
        <f t="shared" si="432"/>
        <v>1</v>
      </c>
    </row>
    <row r="5446" spans="2:11" x14ac:dyDescent="0.4">
      <c r="B5446" s="2" t="str" cm="1">
        <f t="array" ref="B5446">IFERROR(INDEX(JIS一覧!$A$1:$CQ$95, VALUE(LEFT(F5446, 2))+1, VALUE(RIGHT(F5446, 2))+1),"")</f>
        <v>瓶</v>
      </c>
      <c r="E5446" s="1">
        <f t="shared" si="430"/>
        <v>502</v>
      </c>
      <c r="F5446" s="7">
        <v>4151</v>
      </c>
      <c r="G5446" s="9" t="str" cm="1">
        <f t="array" ref="G5446">IF(LEN(F5446)=4,"1-"&amp;LEFT(F5446,2)&amp;"-"&amp;RIGHT(F5446,2),IF(AND(F5446="",B5446&lt;&gt;""),FindJISCoordinate(B5446),"No Code"))</f>
        <v>1-41-51</v>
      </c>
      <c r="H5446" s="3">
        <f t="shared" si="431"/>
        <v>29942</v>
      </c>
      <c r="I5446" s="3" t="str">
        <f t="shared" si="428"/>
        <v>U+74F6</v>
      </c>
      <c r="J5446" s="3" t="str">
        <f t="shared" si="429"/>
        <v>瓶</v>
      </c>
      <c r="K5446" s="3" t="b">
        <f t="shared" si="432"/>
        <v>1</v>
      </c>
    </row>
    <row r="5447" spans="2:11" x14ac:dyDescent="0.4">
      <c r="B5447" s="2" t="str" cm="1">
        <f t="array" ref="B5447">IFERROR(INDEX(JIS一覧!$A$1:$CQ$95, VALUE(LEFT(F5447, 2))+1, VALUE(RIGHT(F5447, 2))+1),"")</f>
        <v>甁</v>
      </c>
      <c r="C5447" t="s">
        <v>12359</v>
      </c>
      <c r="E5447" s="1">
        <f t="shared" si="430"/>
        <v>502</v>
      </c>
      <c r="F5447" s="7">
        <v>8839</v>
      </c>
      <c r="G5447" s="9" t="str" cm="1">
        <f t="array" ref="G5447">IF(LEN(F5447)=4,"1-"&amp;LEFT(F5447,2)&amp;"-"&amp;RIGHT(F5447,2),IF(AND(F5447="",B5447&lt;&gt;""),FindJISCoordinate(B5447),"No Code"))</f>
        <v>1-88-39</v>
      </c>
      <c r="H5447" s="3">
        <f t="shared" si="431"/>
        <v>29953</v>
      </c>
      <c r="I5447" s="3" t="str">
        <f t="shared" si="428"/>
        <v>U+7501</v>
      </c>
      <c r="J5447" s="3" t="str">
        <f t="shared" si="429"/>
        <v>甁</v>
      </c>
      <c r="K5447" s="3" t="b">
        <f t="shared" si="432"/>
        <v>1</v>
      </c>
    </row>
    <row r="5448" spans="2:11" x14ac:dyDescent="0.4">
      <c r="B5448" s="2" t="str" cm="1">
        <f t="array" ref="B5448">IFERROR(INDEX(JIS一覧!$A$1:$CQ$95, VALUE(LEFT(F5448, 2))+1, VALUE(RIGHT(F5448, 2))+1),"")</f>
        <v>閔</v>
      </c>
      <c r="E5448" s="1">
        <f t="shared" si="430"/>
        <v>502</v>
      </c>
      <c r="F5448" s="7">
        <v>7960</v>
      </c>
      <c r="G5448" s="9" t="str" cm="1">
        <f t="array" ref="G5448">IF(LEN(F5448)=4,"1-"&amp;LEFT(F5448,2)&amp;"-"&amp;RIGHT(F5448,2),IF(AND(F5448="",B5448&lt;&gt;""),FindJISCoordinate(B5448),"No Code"))</f>
        <v>1-79-60</v>
      </c>
      <c r="H5448" s="3">
        <f t="shared" si="431"/>
        <v>38292</v>
      </c>
      <c r="I5448" s="3" t="str">
        <f t="shared" si="428"/>
        <v>U+9594</v>
      </c>
      <c r="J5448" s="3" t="str">
        <f t="shared" si="429"/>
        <v>閔</v>
      </c>
      <c r="K5448" s="3" t="b">
        <f t="shared" si="432"/>
        <v>1</v>
      </c>
    </row>
    <row r="5449" spans="2:11" x14ac:dyDescent="0.4">
      <c r="B5449" s="2" t="str" cm="1">
        <f t="array" ref="B5449">IFERROR(INDEX(JIS一覧!$A$1:$CQ$95, VALUE(LEFT(F5449, 2))+1, VALUE(RIGHT(F5449, 2))+1),"")</f>
        <v>愍</v>
      </c>
      <c r="E5449" s="1">
        <f t="shared" si="430"/>
        <v>502</v>
      </c>
      <c r="F5449" s="7">
        <v>5630</v>
      </c>
      <c r="G5449" s="9" t="str" cm="1">
        <f t="array" ref="G5449">IF(LEN(F5449)=4,"1-"&amp;LEFT(F5449,2)&amp;"-"&amp;RIGHT(F5449,2),IF(AND(F5449="",B5449&lt;&gt;""),FindJISCoordinate(B5449),"No Code"))</f>
        <v>1-56-30</v>
      </c>
      <c r="H5449" s="3">
        <f t="shared" si="431"/>
        <v>24845</v>
      </c>
      <c r="I5449" s="3" t="str">
        <f t="shared" si="428"/>
        <v>U+610D</v>
      </c>
      <c r="J5449" s="3" t="str">
        <f t="shared" si="429"/>
        <v>愍</v>
      </c>
      <c r="K5449" s="3" t="b">
        <f t="shared" si="432"/>
        <v>1</v>
      </c>
    </row>
    <row r="5450" spans="2:11" x14ac:dyDescent="0.4">
      <c r="B5450" s="2" t="str" cm="1">
        <f t="array" ref="B5450">IFERROR(INDEX(JIS一覧!$A$1:$CQ$95, VALUE(LEFT(F5450, 2))+1, VALUE(RIGHT(F5450, 2))+1),"")</f>
        <v>憫</v>
      </c>
      <c r="E5450" s="1">
        <f t="shared" si="430"/>
        <v>502</v>
      </c>
      <c r="F5450" s="7">
        <v>5666</v>
      </c>
      <c r="G5450" s="9" t="str" cm="1">
        <f t="array" ref="G5450">IF(LEN(F5450)=4,"1-"&amp;LEFT(F5450,2)&amp;"-"&amp;RIGHT(F5450,2),IF(AND(F5450="",B5450&lt;&gt;""),FindJISCoordinate(B5450),"No Code"))</f>
        <v>1-56-66</v>
      </c>
      <c r="H5450" s="3">
        <f t="shared" si="431"/>
        <v>25003</v>
      </c>
      <c r="I5450" s="3" t="str">
        <f t="shared" si="428"/>
        <v>U+61AB</v>
      </c>
      <c r="J5450" s="3" t="str">
        <f t="shared" si="429"/>
        <v>憫</v>
      </c>
      <c r="K5450" s="3" t="b">
        <f t="shared" si="432"/>
        <v>1</v>
      </c>
    </row>
    <row r="5451" spans="2:11" x14ac:dyDescent="0.4">
      <c r="B5451" s="2" t="str" cm="1">
        <f t="array" ref="B5451">IFERROR(INDEX(JIS一覧!$A$1:$CQ$95, VALUE(LEFT(F5451, 2))+1, VALUE(RIGHT(F5451, 2))+1),"")</f>
        <v>緡</v>
      </c>
      <c r="E5451" s="1">
        <f t="shared" si="430"/>
        <v>502</v>
      </c>
      <c r="F5451" s="7">
        <v>6946</v>
      </c>
      <c r="G5451" s="9" t="str" cm="1">
        <f t="array" ref="G5451">IF(LEN(F5451)=4,"1-"&amp;LEFT(F5451,2)&amp;"-"&amp;RIGHT(F5451,2),IF(AND(F5451="",B5451&lt;&gt;""),FindJISCoordinate(B5451),"No Code"))</f>
        <v>1-69-46</v>
      </c>
      <c r="H5451" s="3">
        <f t="shared" si="431"/>
        <v>32225</v>
      </c>
      <c r="I5451" s="3" t="str">
        <f t="shared" ref="I5451:I5514" si="433">IFERROR("U+"&amp;DEC2HEX(H5451),"")</f>
        <v>U+7DE1</v>
      </c>
      <c r="J5451" s="3" t="str">
        <f t="shared" ref="J5451:J5514" si="434">IFERROR(_xlfn.UNICHAR(H5451),"")</f>
        <v>緡</v>
      </c>
      <c r="K5451" s="3" t="b">
        <f t="shared" si="432"/>
        <v>1</v>
      </c>
    </row>
    <row r="5452" spans="2:11" x14ac:dyDescent="0.4">
      <c r="B5452" s="2" t="str" cm="1">
        <f t="array" ref="B5452">IFERROR(INDEX(JIS一覧!$A$1:$CQ$95, VALUE(LEFT(F5452, 2))+1, VALUE(RIGHT(F5452, 2))+1),"")</f>
        <v>鬢</v>
      </c>
      <c r="E5452" s="1">
        <f t="shared" si="430"/>
        <v>502</v>
      </c>
      <c r="F5452" s="7">
        <v>8206</v>
      </c>
      <c r="G5452" s="9" t="str" cm="1">
        <f t="array" ref="G5452">IF(LEN(F5452)=4,"1-"&amp;LEFT(F5452,2)&amp;"-"&amp;RIGHT(F5452,2),IF(AND(F5452="",B5452&lt;&gt;""),FindJISCoordinate(B5452),"No Code"))</f>
        <v>1-82-06</v>
      </c>
      <c r="H5452" s="3">
        <f t="shared" si="431"/>
        <v>39714</v>
      </c>
      <c r="I5452" s="3" t="str">
        <f t="shared" si="433"/>
        <v>U+9B22</v>
      </c>
      <c r="J5452" s="3" t="str">
        <f t="shared" si="434"/>
        <v>鬢</v>
      </c>
      <c r="K5452" s="3" t="b">
        <f t="shared" si="432"/>
        <v>1</v>
      </c>
    </row>
    <row r="5453" spans="2:11" x14ac:dyDescent="0.4">
      <c r="B5453" s="2" t="str" cm="1">
        <f t="array" ref="B5453">IFERROR(INDEX(JIS一覧!$A$1:$CQ$95, VALUE(LEFT(F5453, 2))+1, VALUE(RIGHT(F5453, 2))+1),"")</f>
        <v>不</v>
      </c>
      <c r="E5453" s="1">
        <f t="shared" si="430"/>
        <v>502</v>
      </c>
      <c r="F5453" s="7">
        <v>4152</v>
      </c>
      <c r="G5453" s="9" t="str" cm="1">
        <f t="array" ref="G5453">IF(LEN(F5453)=4,"1-"&amp;LEFT(F5453,2)&amp;"-"&amp;RIGHT(F5453,2),IF(AND(F5453="",B5453&lt;&gt;""),FindJISCoordinate(B5453),"No Code"))</f>
        <v>1-41-52</v>
      </c>
      <c r="H5453" s="3">
        <f t="shared" si="431"/>
        <v>19981</v>
      </c>
      <c r="I5453" s="3" t="str">
        <f t="shared" si="433"/>
        <v>U+4E0D</v>
      </c>
      <c r="J5453" s="3" t="str">
        <f t="shared" si="434"/>
        <v>不</v>
      </c>
      <c r="K5453" s="3" t="b">
        <f t="shared" si="432"/>
        <v>1</v>
      </c>
    </row>
    <row r="5454" spans="2:11" x14ac:dyDescent="0.4">
      <c r="B5454" s="2" t="str" cm="1">
        <f t="array" ref="B5454">IFERROR(INDEX(JIS一覧!$A$1:$CQ$95, VALUE(LEFT(F5454, 2))+1, VALUE(RIGHT(F5454, 2))+1),"")</f>
        <v>仆</v>
      </c>
      <c r="E5454" s="1">
        <f t="shared" si="430"/>
        <v>502</v>
      </c>
      <c r="F5454" s="7">
        <v>4829</v>
      </c>
      <c r="G5454" s="9" t="str" cm="1">
        <f t="array" ref="G5454">IF(LEN(F5454)=4,"1-"&amp;LEFT(F5454,2)&amp;"-"&amp;RIGHT(F5454,2),IF(AND(F5454="",B5454&lt;&gt;""),FindJISCoordinate(B5454),"No Code"))</f>
        <v>1-48-29</v>
      </c>
      <c r="H5454" s="3">
        <f t="shared" si="431"/>
        <v>20166</v>
      </c>
      <c r="I5454" s="3" t="str">
        <f t="shared" si="433"/>
        <v>U+4EC6</v>
      </c>
      <c r="J5454" s="3" t="str">
        <f t="shared" si="434"/>
        <v>仆</v>
      </c>
      <c r="K5454" s="3" t="b">
        <f t="shared" si="432"/>
        <v>1</v>
      </c>
    </row>
    <row r="5455" spans="2:11" x14ac:dyDescent="0.4">
      <c r="B5455" s="2" t="str" cm="1">
        <f t="array" ref="B5455">IFERROR(INDEX(JIS一覧!$A$1:$CQ$95, VALUE(LEFT(F5455, 2))+1, VALUE(RIGHT(F5455, 2))+1),"")</f>
        <v>夫</v>
      </c>
      <c r="E5455" s="1">
        <f t="shared" si="430"/>
        <v>502</v>
      </c>
      <c r="F5455" s="7">
        <v>4155</v>
      </c>
      <c r="G5455" s="9" t="str" cm="1">
        <f t="array" ref="G5455">IF(LEN(F5455)=4,"1-"&amp;LEFT(F5455,2)&amp;"-"&amp;RIGHT(F5455,2),IF(AND(F5455="",B5455&lt;&gt;""),FindJISCoordinate(B5455),"No Code"))</f>
        <v>1-41-55</v>
      </c>
      <c r="H5455" s="3">
        <f t="shared" si="431"/>
        <v>22827</v>
      </c>
      <c r="I5455" s="3" t="str">
        <f t="shared" si="433"/>
        <v>U+592B</v>
      </c>
      <c r="J5455" s="3" t="str">
        <f t="shared" si="434"/>
        <v>夫</v>
      </c>
      <c r="K5455" s="3" t="b">
        <f t="shared" si="432"/>
        <v>1</v>
      </c>
    </row>
    <row r="5456" spans="2:11" x14ac:dyDescent="0.4">
      <c r="B5456" s="2" t="str" cm="1">
        <f t="array" ref="B5456">IFERROR(INDEX(JIS一覧!$A$1:$CQ$95, VALUE(LEFT(F5456, 2))+1, VALUE(RIGHT(F5456, 2))+1),"")</f>
        <v>父</v>
      </c>
      <c r="E5456" s="1">
        <f t="shared" si="430"/>
        <v>502</v>
      </c>
      <c r="F5456" s="7">
        <v>4167</v>
      </c>
      <c r="G5456" s="9" t="str" cm="1">
        <f t="array" ref="G5456">IF(LEN(F5456)=4,"1-"&amp;LEFT(F5456,2)&amp;"-"&amp;RIGHT(F5456,2),IF(AND(F5456="",B5456&lt;&gt;""),FindJISCoordinate(B5456),"No Code"))</f>
        <v>1-41-67</v>
      </c>
      <c r="H5456" s="3">
        <f t="shared" si="431"/>
        <v>29238</v>
      </c>
      <c r="I5456" s="3" t="str">
        <f t="shared" si="433"/>
        <v>U+7236</v>
      </c>
      <c r="J5456" s="3" t="str">
        <f t="shared" si="434"/>
        <v>父</v>
      </c>
      <c r="K5456" s="3" t="b">
        <f t="shared" si="432"/>
        <v>1</v>
      </c>
    </row>
    <row r="5457" spans="2:11" x14ac:dyDescent="0.4">
      <c r="B5457" s="2" t="str" cm="1">
        <f t="array" ref="B5457">IFERROR(INDEX(JIS一覧!$A$1:$CQ$95, VALUE(LEFT(F5457, 2))+1, VALUE(RIGHT(F5457, 2))+1),"")</f>
        <v>付</v>
      </c>
      <c r="E5457" s="1">
        <f t="shared" si="430"/>
        <v>502</v>
      </c>
      <c r="F5457" s="7">
        <v>4153</v>
      </c>
      <c r="G5457" s="9" t="str" cm="1">
        <f t="array" ref="G5457">IF(LEN(F5457)=4,"1-"&amp;LEFT(F5457,2)&amp;"-"&amp;RIGHT(F5457,2),IF(AND(F5457="",B5457&lt;&gt;""),FindJISCoordinate(B5457),"No Code"))</f>
        <v>1-41-53</v>
      </c>
      <c r="H5457" s="3">
        <f t="shared" si="431"/>
        <v>20184</v>
      </c>
      <c r="I5457" s="3" t="str">
        <f t="shared" si="433"/>
        <v>U+4ED8</v>
      </c>
      <c r="J5457" s="3" t="str">
        <f t="shared" si="434"/>
        <v>付</v>
      </c>
      <c r="K5457" s="3" t="b">
        <f t="shared" si="432"/>
        <v>1</v>
      </c>
    </row>
    <row r="5458" spans="2:11" x14ac:dyDescent="0.4">
      <c r="B5458" s="2" t="str" cm="1">
        <f t="array" ref="B5458">IFERROR(INDEX(JIS一覧!$A$1:$CQ$95, VALUE(LEFT(F5458, 2))+1, VALUE(RIGHT(F5458, 2))+1),"")</f>
        <v>布</v>
      </c>
      <c r="E5458" s="1">
        <f t="shared" si="430"/>
        <v>502</v>
      </c>
      <c r="F5458" s="7">
        <v>4159</v>
      </c>
      <c r="G5458" s="9" t="str" cm="1">
        <f t="array" ref="G5458">IF(LEN(F5458)=4,"1-"&amp;LEFT(F5458,2)&amp;"-"&amp;RIGHT(F5458,2),IF(AND(F5458="",B5458&lt;&gt;""),FindJISCoordinate(B5458),"No Code"))</f>
        <v>1-41-59</v>
      </c>
      <c r="H5458" s="3">
        <f t="shared" si="431"/>
        <v>24067</v>
      </c>
      <c r="I5458" s="3" t="str">
        <f t="shared" si="433"/>
        <v>U+5E03</v>
      </c>
      <c r="J5458" s="3" t="str">
        <f t="shared" si="434"/>
        <v>布</v>
      </c>
      <c r="K5458" s="3" t="b">
        <f t="shared" si="432"/>
        <v>1</v>
      </c>
    </row>
    <row r="5459" spans="2:11" x14ac:dyDescent="0.4">
      <c r="B5459" s="2" t="str" cm="1">
        <f t="array" ref="B5459">IFERROR(INDEX(JIS一覧!$A$1:$CQ$95, VALUE(LEFT(F5459, 2))+1, VALUE(RIGHT(F5459, 2))+1),"")</f>
        <v>孚</v>
      </c>
      <c r="E5459" s="1">
        <f t="shared" si="430"/>
        <v>502</v>
      </c>
      <c r="F5459" s="7">
        <v>5353</v>
      </c>
      <c r="G5459" s="9" t="str" cm="1">
        <f t="array" ref="G5459">IF(LEN(F5459)=4,"1-"&amp;LEFT(F5459,2)&amp;"-"&amp;RIGHT(F5459,2),IF(AND(F5459="",B5459&lt;&gt;""),FindJISCoordinate(B5459),"No Code"))</f>
        <v>1-53-53</v>
      </c>
      <c r="H5459" s="3">
        <f t="shared" si="431"/>
        <v>23386</v>
      </c>
      <c r="I5459" s="3" t="str">
        <f t="shared" si="433"/>
        <v>U+5B5A</v>
      </c>
      <c r="J5459" s="3" t="str">
        <f t="shared" si="434"/>
        <v>孚</v>
      </c>
      <c r="K5459" s="3" t="b">
        <f t="shared" si="432"/>
        <v>1</v>
      </c>
    </row>
    <row r="5460" spans="2:11" x14ac:dyDescent="0.4">
      <c r="B5460" s="2" t="str" cm="1">
        <f t="array" ref="B5460">IFERROR(INDEX(JIS一覧!$A$1:$CQ$95, VALUE(LEFT(F5460, 2))+1, VALUE(RIGHT(F5460, 2))+1),"")</f>
        <v>巫</v>
      </c>
      <c r="E5460" s="1">
        <f t="shared" si="430"/>
        <v>502</v>
      </c>
      <c r="F5460" s="7">
        <v>5464</v>
      </c>
      <c r="G5460" s="9" t="str" cm="1">
        <f t="array" ref="G5460">IF(LEN(F5460)=4,"1-"&amp;LEFT(F5460,2)&amp;"-"&amp;RIGHT(F5460,2),IF(AND(F5460="",B5460&lt;&gt;""),FindJISCoordinate(B5460),"No Code"))</f>
        <v>1-54-64</v>
      </c>
      <c r="H5460" s="3">
        <f t="shared" si="431"/>
        <v>24043</v>
      </c>
      <c r="I5460" s="3" t="str">
        <f t="shared" si="433"/>
        <v>U+5DEB</v>
      </c>
      <c r="J5460" s="3" t="str">
        <f t="shared" si="434"/>
        <v>巫</v>
      </c>
      <c r="K5460" s="3" t="b">
        <f t="shared" si="432"/>
        <v>1</v>
      </c>
    </row>
    <row r="5461" spans="2:11" x14ac:dyDescent="0.4">
      <c r="B5461" s="2" t="str" cm="1">
        <f t="array" ref="B5461">IFERROR(INDEX(JIS一覧!$A$1:$CQ$95, VALUE(LEFT(F5461, 2))+1, VALUE(RIGHT(F5461, 2))+1),"")</f>
        <v>扶</v>
      </c>
      <c r="E5461" s="1">
        <f t="shared" si="430"/>
        <v>502</v>
      </c>
      <c r="F5461" s="7">
        <v>4162</v>
      </c>
      <c r="G5461" s="9" t="str" cm="1">
        <f t="array" ref="G5461">IF(LEN(F5461)=4,"1-"&amp;LEFT(F5461,2)&amp;"-"&amp;RIGHT(F5461,2),IF(AND(F5461="",B5461&lt;&gt;""),FindJISCoordinate(B5461),"No Code"))</f>
        <v>1-41-62</v>
      </c>
      <c r="H5461" s="3">
        <f t="shared" si="431"/>
        <v>25206</v>
      </c>
      <c r="I5461" s="3" t="str">
        <f t="shared" si="433"/>
        <v>U+6276</v>
      </c>
      <c r="J5461" s="3" t="str">
        <f t="shared" si="434"/>
        <v>扶</v>
      </c>
      <c r="K5461" s="3" t="b">
        <f t="shared" si="432"/>
        <v>1</v>
      </c>
    </row>
    <row r="5462" spans="2:11" x14ac:dyDescent="0.4">
      <c r="B5462" s="2" t="str" cm="1">
        <f t="array" ref="B5462">IFERROR(INDEX(JIS一覧!$A$1:$CQ$95, VALUE(LEFT(F5462, 2))+1, VALUE(RIGHT(F5462, 2))+1),"")</f>
        <v>芙</v>
      </c>
      <c r="E5462" s="1">
        <f t="shared" si="430"/>
        <v>502</v>
      </c>
      <c r="F5462" s="7">
        <v>4171</v>
      </c>
      <c r="G5462" s="9" t="str" cm="1">
        <f t="array" ref="G5462">IF(LEN(F5462)=4,"1-"&amp;LEFT(F5462,2)&amp;"-"&amp;RIGHT(F5462,2),IF(AND(F5462="",B5462&lt;&gt;""),FindJISCoordinate(B5462),"No Code"))</f>
        <v>1-41-71</v>
      </c>
      <c r="H5462" s="3">
        <f t="shared" si="431"/>
        <v>33433</v>
      </c>
      <c r="I5462" s="3" t="str">
        <f t="shared" si="433"/>
        <v>U+8299</v>
      </c>
      <c r="J5462" s="3" t="str">
        <f t="shared" si="434"/>
        <v>芙</v>
      </c>
      <c r="K5462" s="3" t="b">
        <f t="shared" si="432"/>
        <v>1</v>
      </c>
    </row>
    <row r="5463" spans="2:11" x14ac:dyDescent="0.4">
      <c r="B5463" s="2" t="str" cm="1">
        <f t="array" ref="B5463">IFERROR(INDEX(JIS一覧!$A$1:$CQ$95, VALUE(LEFT(F5463, 2))+1, VALUE(RIGHT(F5463, 2))+1),"")</f>
        <v>咐</v>
      </c>
      <c r="E5463" s="1">
        <f t="shared" si="430"/>
        <v>502</v>
      </c>
      <c r="F5463" s="7">
        <v>5085</v>
      </c>
      <c r="G5463" s="9" t="str" cm="1">
        <f t="array" ref="G5463">IF(LEN(F5463)=4,"1-"&amp;LEFT(F5463,2)&amp;"-"&amp;RIGHT(F5463,2),IF(AND(F5463="",B5463&lt;&gt;""),FindJISCoordinate(B5463),"No Code"))</f>
        <v>1-50-85</v>
      </c>
      <c r="H5463" s="3">
        <f t="shared" si="431"/>
        <v>21648</v>
      </c>
      <c r="I5463" s="3" t="str">
        <f t="shared" si="433"/>
        <v>U+5490</v>
      </c>
      <c r="J5463" s="3" t="str">
        <f t="shared" si="434"/>
        <v>咐</v>
      </c>
      <c r="K5463" s="3" t="b">
        <f t="shared" si="432"/>
        <v>1</v>
      </c>
    </row>
    <row r="5464" spans="2:11" x14ac:dyDescent="0.4">
      <c r="B5464" s="2" t="str" cm="1">
        <f t="array" ref="B5464">IFERROR(INDEX(JIS一覧!$A$1:$CQ$95, VALUE(LEFT(F5464, 2))+1, VALUE(RIGHT(F5464, 2))+1),"")</f>
        <v>坿</v>
      </c>
      <c r="E5464" s="1">
        <f t="shared" si="430"/>
        <v>502</v>
      </c>
      <c r="F5464" s="7">
        <v>5220</v>
      </c>
      <c r="G5464" s="9" t="str" cm="1">
        <f t="array" ref="G5464">IF(LEN(F5464)=4,"1-"&amp;LEFT(F5464,2)&amp;"-"&amp;RIGHT(F5464,2),IF(AND(F5464="",B5464&lt;&gt;""),FindJISCoordinate(B5464),"No Code"))</f>
        <v>1-52-20</v>
      </c>
      <c r="H5464" s="3">
        <f t="shared" si="431"/>
        <v>22399</v>
      </c>
      <c r="I5464" s="3" t="str">
        <f t="shared" si="433"/>
        <v>U+577F</v>
      </c>
      <c r="J5464" s="3" t="str">
        <f t="shared" si="434"/>
        <v>坿</v>
      </c>
      <c r="K5464" s="3" t="b">
        <f t="shared" si="432"/>
        <v>1</v>
      </c>
    </row>
    <row r="5465" spans="2:11" x14ac:dyDescent="0.4">
      <c r="B5465" s="2" t="str" cm="1">
        <f t="array" ref="B5465">IFERROR(INDEX(JIS一覧!$A$1:$CQ$95, VALUE(LEFT(F5465, 2))+1, VALUE(RIGHT(F5465, 2))+1),"")</f>
        <v>府</v>
      </c>
      <c r="E5465" s="1">
        <f t="shared" si="430"/>
        <v>502</v>
      </c>
      <c r="F5465" s="7">
        <v>4160</v>
      </c>
      <c r="G5465" s="9" t="str" cm="1">
        <f t="array" ref="G5465">IF(LEN(F5465)=4,"1-"&amp;LEFT(F5465,2)&amp;"-"&amp;RIGHT(F5465,2),IF(AND(F5465="",B5465&lt;&gt;""),FindJISCoordinate(B5465),"No Code"))</f>
        <v>1-41-60</v>
      </c>
      <c r="H5465" s="3">
        <f t="shared" si="431"/>
        <v>24220</v>
      </c>
      <c r="I5465" s="3" t="str">
        <f t="shared" si="433"/>
        <v>U+5E9C</v>
      </c>
      <c r="J5465" s="3" t="str">
        <f t="shared" si="434"/>
        <v>府</v>
      </c>
      <c r="K5465" s="3" t="b">
        <f t="shared" si="432"/>
        <v>1</v>
      </c>
    </row>
    <row r="5466" spans="2:11" x14ac:dyDescent="0.4">
      <c r="B5466" s="2" t="str" cm="1">
        <f t="array" ref="B5466">IFERROR(INDEX(JIS一覧!$A$1:$CQ$95, VALUE(LEFT(F5466, 2))+1, VALUE(RIGHT(F5466, 2))+1),"")</f>
        <v>怖</v>
      </c>
      <c r="E5466" s="1">
        <f t="shared" si="430"/>
        <v>502</v>
      </c>
      <c r="F5466" s="7">
        <v>4161</v>
      </c>
      <c r="G5466" s="9" t="str" cm="1">
        <f t="array" ref="G5466">IF(LEN(F5466)=4,"1-"&amp;LEFT(F5466,2)&amp;"-"&amp;RIGHT(F5466,2),IF(AND(F5466="",B5466&lt;&gt;""),FindJISCoordinate(B5466),"No Code"))</f>
        <v>1-41-61</v>
      </c>
      <c r="H5466" s="3">
        <f t="shared" si="431"/>
        <v>24598</v>
      </c>
      <c r="I5466" s="3" t="str">
        <f t="shared" si="433"/>
        <v>U+6016</v>
      </c>
      <c r="J5466" s="3" t="str">
        <f t="shared" si="434"/>
        <v>怖</v>
      </c>
      <c r="K5466" s="3" t="b">
        <f t="shared" si="432"/>
        <v>1</v>
      </c>
    </row>
    <row r="5467" spans="2:11" x14ac:dyDescent="0.4">
      <c r="B5467" s="2" t="str" cm="1">
        <f t="array" ref="B5467">IFERROR(INDEX(JIS一覧!$A$1:$CQ$95, VALUE(LEFT(F5467, 2))+1, VALUE(RIGHT(F5467, 2))+1),"")</f>
        <v>拊</v>
      </c>
      <c r="E5467" s="1">
        <f t="shared" si="430"/>
        <v>502</v>
      </c>
      <c r="F5467" s="7">
        <v>5735</v>
      </c>
      <c r="G5467" s="9" t="str" cm="1">
        <f t="array" ref="G5467">IF(LEN(F5467)=4,"1-"&amp;LEFT(F5467,2)&amp;"-"&amp;RIGHT(F5467,2),IF(AND(F5467="",B5467&lt;&gt;""),FindJISCoordinate(B5467),"No Code"))</f>
        <v>1-57-35</v>
      </c>
      <c r="H5467" s="3">
        <f t="shared" si="431"/>
        <v>25290</v>
      </c>
      <c r="I5467" s="3" t="str">
        <f t="shared" si="433"/>
        <v>U+62CA</v>
      </c>
      <c r="J5467" s="3" t="str">
        <f t="shared" si="434"/>
        <v>拊</v>
      </c>
      <c r="K5467" s="3" t="b">
        <f t="shared" si="432"/>
        <v>1</v>
      </c>
    </row>
    <row r="5468" spans="2:11" x14ac:dyDescent="0.4">
      <c r="B5468" s="2" t="str" cm="1">
        <f t="array" ref="B5468">IFERROR(INDEX(JIS一覧!$A$1:$CQ$95, VALUE(LEFT(F5468, 2))+1, VALUE(RIGHT(F5468, 2))+1),"")</f>
        <v>斧</v>
      </c>
      <c r="E5468" s="1">
        <f t="shared" si="430"/>
        <v>502</v>
      </c>
      <c r="F5468" s="7">
        <v>4164</v>
      </c>
      <c r="G5468" s="9" t="str" cm="1">
        <f t="array" ref="G5468">IF(LEN(F5468)=4,"1-"&amp;LEFT(F5468,2)&amp;"-"&amp;RIGHT(F5468,2),IF(AND(F5468="",B5468&lt;&gt;""),FindJISCoordinate(B5468),"No Code"))</f>
        <v>1-41-64</v>
      </c>
      <c r="H5468" s="3">
        <f t="shared" si="431"/>
        <v>26023</v>
      </c>
      <c r="I5468" s="3" t="str">
        <f t="shared" si="433"/>
        <v>U+65A7</v>
      </c>
      <c r="J5468" s="3" t="str">
        <f t="shared" si="434"/>
        <v>斧</v>
      </c>
      <c r="K5468" s="3" t="b">
        <f t="shared" si="432"/>
        <v>1</v>
      </c>
    </row>
    <row r="5469" spans="2:11" x14ac:dyDescent="0.4">
      <c r="B5469" s="2" t="str" cm="1">
        <f t="array" ref="B5469">IFERROR(INDEX(JIS一覧!$A$1:$CQ$95, VALUE(LEFT(F5469, 2))+1, VALUE(RIGHT(F5469, 2))+1),"")</f>
        <v>苻</v>
      </c>
      <c r="E5469" s="1">
        <f t="shared" si="430"/>
        <v>502</v>
      </c>
      <c r="F5469" s="7">
        <v>7188</v>
      </c>
      <c r="G5469" s="9" t="str" cm="1">
        <f t="array" ref="G5469">IF(LEN(F5469)=4,"1-"&amp;LEFT(F5469,2)&amp;"-"&amp;RIGHT(F5469,2),IF(AND(F5469="",B5469&lt;&gt;""),FindJISCoordinate(B5469),"No Code"))</f>
        <v>1-71-88</v>
      </c>
      <c r="H5469" s="3">
        <f t="shared" si="431"/>
        <v>33531</v>
      </c>
      <c r="I5469" s="3" t="str">
        <f t="shared" si="433"/>
        <v>U+82FB</v>
      </c>
      <c r="J5469" s="3" t="str">
        <f t="shared" si="434"/>
        <v>苻</v>
      </c>
      <c r="K5469" s="3" t="b">
        <f t="shared" si="432"/>
        <v>1</v>
      </c>
    </row>
    <row r="5470" spans="2:11" x14ac:dyDescent="0.4">
      <c r="B5470" s="2" t="str" cm="1">
        <f t="array" ref="B5470">IFERROR(INDEX(JIS一覧!$A$1:$CQ$95, VALUE(LEFT(F5470, 2))+1, VALUE(RIGHT(F5470, 2))+1),"")</f>
        <v>附</v>
      </c>
      <c r="E5470" s="1">
        <f t="shared" si="430"/>
        <v>502</v>
      </c>
      <c r="F5470" s="7">
        <v>4177</v>
      </c>
      <c r="G5470" s="9" t="str" cm="1">
        <f t="array" ref="G5470">IF(LEN(F5470)=4,"1-"&amp;LEFT(F5470,2)&amp;"-"&amp;RIGHT(F5470,2),IF(AND(F5470="",B5470&lt;&gt;""),FindJISCoordinate(B5470),"No Code"))</f>
        <v>1-41-77</v>
      </c>
      <c r="H5470" s="3">
        <f t="shared" si="431"/>
        <v>38468</v>
      </c>
      <c r="I5470" s="3" t="str">
        <f t="shared" si="433"/>
        <v>U+9644</v>
      </c>
      <c r="J5470" s="3" t="str">
        <f t="shared" si="434"/>
        <v>附</v>
      </c>
      <c r="K5470" s="3" t="b">
        <f t="shared" si="432"/>
        <v>1</v>
      </c>
    </row>
    <row r="5471" spans="2:11" x14ac:dyDescent="0.4">
      <c r="B5471" s="2" t="str" cm="1">
        <f t="array" ref="B5471">IFERROR(INDEX(JIS一覧!$A$1:$CQ$95, VALUE(LEFT(F5471, 2))+1, VALUE(RIGHT(F5471, 2))+1),"")</f>
        <v>阜</v>
      </c>
      <c r="E5471" s="1">
        <f t="shared" si="430"/>
        <v>502</v>
      </c>
      <c r="F5471" s="7">
        <v>4176</v>
      </c>
      <c r="G5471" s="9" t="str" cm="1">
        <f t="array" ref="G5471">IF(LEN(F5471)=4,"1-"&amp;LEFT(F5471,2)&amp;"-"&amp;RIGHT(F5471,2),IF(AND(F5471="",B5471&lt;&gt;""),FindJISCoordinate(B5471),"No Code"))</f>
        <v>1-41-76</v>
      </c>
      <c r="H5471" s="3">
        <f t="shared" si="431"/>
        <v>38428</v>
      </c>
      <c r="I5471" s="3" t="str">
        <f t="shared" si="433"/>
        <v>U+961C</v>
      </c>
      <c r="J5471" s="3" t="str">
        <f t="shared" si="434"/>
        <v>阜</v>
      </c>
      <c r="K5471" s="3" t="b">
        <f t="shared" si="432"/>
        <v>1</v>
      </c>
    </row>
    <row r="5472" spans="2:11" x14ac:dyDescent="0.4">
      <c r="B5472" s="2" t="str" cm="1">
        <f t="array" ref="B5472">IFERROR(INDEX(JIS一覧!$A$1:$CQ$95, VALUE(LEFT(F5472, 2))+1, VALUE(RIGHT(F5472, 2))+1),"")</f>
        <v>俘</v>
      </c>
      <c r="E5472" s="1">
        <f t="shared" si="430"/>
        <v>502</v>
      </c>
      <c r="F5472" s="7">
        <v>4858</v>
      </c>
      <c r="G5472" s="9" t="str" cm="1">
        <f t="array" ref="G5472">IF(LEN(F5472)=4,"1-"&amp;LEFT(F5472,2)&amp;"-"&amp;RIGHT(F5472,2),IF(AND(F5472="",B5472&lt;&gt;""),FindJISCoordinate(B5472),"No Code"))</f>
        <v>1-48-58</v>
      </c>
      <c r="H5472" s="3">
        <f t="shared" si="431"/>
        <v>20440</v>
      </c>
      <c r="I5472" s="3" t="str">
        <f t="shared" si="433"/>
        <v>U+4FD8</v>
      </c>
      <c r="J5472" s="3" t="str">
        <f t="shared" si="434"/>
        <v>俘</v>
      </c>
      <c r="K5472" s="3" t="b">
        <f t="shared" si="432"/>
        <v>1</v>
      </c>
    </row>
    <row r="5473" spans="2:11" x14ac:dyDescent="0.4">
      <c r="B5473" s="2" t="str" cm="1">
        <f t="array" ref="B5473">IFERROR(INDEX(JIS一覧!$A$1:$CQ$95, VALUE(LEFT(F5473, 2))+1, VALUE(RIGHT(F5473, 2))+1),"")</f>
        <v>柎</v>
      </c>
      <c r="E5473" s="1">
        <f t="shared" si="430"/>
        <v>502</v>
      </c>
      <c r="F5473" s="7">
        <v>5953</v>
      </c>
      <c r="G5473" s="9" t="str" cm="1">
        <f t="array" ref="G5473">IF(LEN(F5473)=4,"1-"&amp;LEFT(F5473,2)&amp;"-"&amp;RIGHT(F5473,2),IF(AND(F5473="",B5473&lt;&gt;""),FindJISCoordinate(B5473),"No Code"))</f>
        <v>1-59-53</v>
      </c>
      <c r="H5473" s="3">
        <f t="shared" si="431"/>
        <v>26574</v>
      </c>
      <c r="I5473" s="3" t="str">
        <f t="shared" si="433"/>
        <v>U+67CE</v>
      </c>
      <c r="J5473" s="3" t="str">
        <f t="shared" si="434"/>
        <v>柎</v>
      </c>
      <c r="K5473" s="3" t="b">
        <f t="shared" si="432"/>
        <v>1</v>
      </c>
    </row>
    <row r="5474" spans="2:11" x14ac:dyDescent="0.4">
      <c r="B5474" s="2" t="str" cm="1">
        <f t="array" ref="B5474">IFERROR(INDEX(JIS一覧!$A$1:$CQ$95, VALUE(LEFT(F5474, 2))+1, VALUE(RIGHT(F5474, 2))+1),"")</f>
        <v>罘</v>
      </c>
      <c r="E5474" s="1">
        <f t="shared" si="430"/>
        <v>502</v>
      </c>
      <c r="F5474" s="7">
        <v>7009</v>
      </c>
      <c r="G5474" s="9" t="str" cm="1">
        <f t="array" ref="G5474">IF(LEN(F5474)=4,"1-"&amp;LEFT(F5474,2)&amp;"-"&amp;RIGHT(F5474,2),IF(AND(F5474="",B5474&lt;&gt;""),FindJISCoordinate(B5474),"No Code"))</f>
        <v>1-70-09</v>
      </c>
      <c r="H5474" s="3">
        <f t="shared" si="431"/>
        <v>32600</v>
      </c>
      <c r="I5474" s="3" t="str">
        <f t="shared" si="433"/>
        <v>U+7F58</v>
      </c>
      <c r="J5474" s="3" t="str">
        <f t="shared" si="434"/>
        <v>罘</v>
      </c>
      <c r="K5474" s="3" t="b">
        <f t="shared" si="432"/>
        <v>1</v>
      </c>
    </row>
    <row r="5475" spans="2:11" x14ac:dyDescent="0.4">
      <c r="B5475" s="2" t="str" cm="1">
        <f t="array" ref="B5475">IFERROR(INDEX(JIS一覧!$A$1:$CQ$95, VALUE(LEFT(F5475, 2))+1, VALUE(RIGHT(F5475, 2))+1),"")</f>
        <v>訃</v>
      </c>
      <c r="E5475" s="1">
        <f t="shared" si="430"/>
        <v>502</v>
      </c>
      <c r="F5475" s="7">
        <v>7530</v>
      </c>
      <c r="G5475" s="9" t="str" cm="1">
        <f t="array" ref="G5475">IF(LEN(F5475)=4,"1-"&amp;LEFT(F5475,2)&amp;"-"&amp;RIGHT(F5475,2),IF(AND(F5475="",B5475&lt;&gt;""),FindJISCoordinate(B5475),"No Code"))</f>
        <v>1-75-30</v>
      </c>
      <c r="H5475" s="3">
        <f t="shared" si="431"/>
        <v>35331</v>
      </c>
      <c r="I5475" s="3" t="str">
        <f t="shared" si="433"/>
        <v>U+8A03</v>
      </c>
      <c r="J5475" s="3" t="str">
        <f t="shared" si="434"/>
        <v>訃</v>
      </c>
      <c r="K5475" s="3" t="b">
        <f t="shared" si="432"/>
        <v>1</v>
      </c>
    </row>
    <row r="5476" spans="2:11" x14ac:dyDescent="0.4">
      <c r="B5476" s="2" t="str" cm="1">
        <f t="array" ref="B5476">IFERROR(INDEX(JIS一覧!$A$1:$CQ$95, VALUE(LEFT(F5476, 2))+1, VALUE(RIGHT(F5476, 2))+1),"")</f>
        <v>負</v>
      </c>
      <c r="E5476" s="1">
        <f t="shared" si="430"/>
        <v>502</v>
      </c>
      <c r="F5476" s="7">
        <v>4173</v>
      </c>
      <c r="G5476" s="9" t="str" cm="1">
        <f t="array" ref="G5476">IF(LEN(F5476)=4,"1-"&amp;LEFT(F5476,2)&amp;"-"&amp;RIGHT(F5476,2),IF(AND(F5476="",B5476&lt;&gt;""),FindJISCoordinate(B5476),"No Code"))</f>
        <v>1-41-73</v>
      </c>
      <c r="H5476" s="3">
        <f t="shared" si="431"/>
        <v>36000</v>
      </c>
      <c r="I5476" s="3" t="str">
        <f t="shared" si="433"/>
        <v>U+8CA0</v>
      </c>
      <c r="J5476" s="3" t="str">
        <f t="shared" si="434"/>
        <v>負</v>
      </c>
      <c r="K5476" s="3" t="b">
        <f t="shared" si="432"/>
        <v>1</v>
      </c>
    </row>
    <row r="5477" spans="2:11" x14ac:dyDescent="0.4">
      <c r="B5477" s="2" t="str" cm="1">
        <f t="array" ref="B5477">IFERROR(INDEX(JIS一覧!$A$1:$CQ$95, VALUE(LEFT(F5477, 2))+1, VALUE(RIGHT(F5477, 2))+1),"")</f>
        <v>赴</v>
      </c>
      <c r="E5477" s="1">
        <f t="shared" si="430"/>
        <v>502</v>
      </c>
      <c r="F5477" s="7">
        <v>4175</v>
      </c>
      <c r="G5477" s="9" t="str" cm="1">
        <f t="array" ref="G5477">IF(LEN(F5477)=4,"1-"&amp;LEFT(F5477,2)&amp;"-"&amp;RIGHT(F5477,2),IF(AND(F5477="",B5477&lt;&gt;""),FindJISCoordinate(B5477),"No Code"))</f>
        <v>1-41-75</v>
      </c>
      <c r="H5477" s="3">
        <f t="shared" si="431"/>
        <v>36212</v>
      </c>
      <c r="I5477" s="3" t="str">
        <f t="shared" si="433"/>
        <v>U+8D74</v>
      </c>
      <c r="J5477" s="3" t="str">
        <f t="shared" si="434"/>
        <v>赴</v>
      </c>
      <c r="K5477" s="3" t="b">
        <f t="shared" si="432"/>
        <v>1</v>
      </c>
    </row>
    <row r="5478" spans="2:11" x14ac:dyDescent="0.4">
      <c r="B5478" s="2" t="str" cm="1">
        <f t="array" ref="B5478">IFERROR(INDEX(JIS一覧!$A$1:$CQ$95, VALUE(LEFT(F5478, 2))+1, VALUE(RIGHT(F5478, 2))+1),"")</f>
        <v>俯</v>
      </c>
      <c r="E5478" s="1">
        <f t="shared" si="430"/>
        <v>502</v>
      </c>
      <c r="F5478" s="7">
        <v>4877</v>
      </c>
      <c r="G5478" s="9" t="str" cm="1">
        <f t="array" ref="G5478">IF(LEN(F5478)=4,"1-"&amp;LEFT(F5478,2)&amp;"-"&amp;RIGHT(F5478,2),IF(AND(F5478="",B5478&lt;&gt;""),FindJISCoordinate(B5478),"No Code"))</f>
        <v>1-48-77</v>
      </c>
      <c r="H5478" s="3">
        <f t="shared" si="431"/>
        <v>20463</v>
      </c>
      <c r="I5478" s="3" t="str">
        <f t="shared" si="433"/>
        <v>U+4FEF</v>
      </c>
      <c r="J5478" s="3" t="str">
        <f t="shared" si="434"/>
        <v>俯</v>
      </c>
      <c r="K5478" s="3" t="b">
        <f t="shared" si="432"/>
        <v>1</v>
      </c>
    </row>
    <row r="5479" spans="2:11" x14ac:dyDescent="0.4">
      <c r="B5479" s="2" t="str" cm="1">
        <f t="array" ref="B5479">IFERROR(INDEX(JIS一覧!$A$1:$CQ$95, VALUE(LEFT(F5479, 2))+1, VALUE(RIGHT(F5479, 2))+1),"")</f>
        <v>浮</v>
      </c>
      <c r="E5479" s="1">
        <f t="shared" si="430"/>
        <v>502</v>
      </c>
      <c r="F5479" s="7">
        <v>4166</v>
      </c>
      <c r="G5479" s="9" t="str" cm="1">
        <f t="array" ref="G5479">IF(LEN(F5479)=4,"1-"&amp;LEFT(F5479,2)&amp;"-"&amp;RIGHT(F5479,2),IF(AND(F5479="",B5479&lt;&gt;""),FindJISCoordinate(B5479),"No Code"))</f>
        <v>1-41-66</v>
      </c>
      <c r="H5479" s="3">
        <f t="shared" si="431"/>
        <v>28014</v>
      </c>
      <c r="I5479" s="3" t="str">
        <f t="shared" si="433"/>
        <v>U+6D6E</v>
      </c>
      <c r="J5479" s="3" t="str">
        <f t="shared" si="434"/>
        <v>浮</v>
      </c>
      <c r="K5479" s="3" t="b">
        <f t="shared" si="432"/>
        <v>1</v>
      </c>
    </row>
    <row r="5480" spans="2:11" x14ac:dyDescent="0.4">
      <c r="B5480" s="2" t="str" cm="1">
        <f t="array" ref="B5480">IFERROR(INDEX(JIS一覧!$A$1:$CQ$95, VALUE(LEFT(F5480, 2))+1, VALUE(RIGHT(F5480, 2))+1),"")</f>
        <v/>
      </c>
      <c r="C5480" t="s">
        <v>12360</v>
      </c>
      <c r="E5480" s="1">
        <f t="shared" si="430"/>
        <v>502</v>
      </c>
      <c r="G5480" s="9" t="str" cm="1">
        <f t="array" ref="G5480">IF(LEN(F5480)=4,"1-"&amp;LEFT(F5480,2)&amp;"-"&amp;RIGHT(F5480,2),IF(AND(F5480="",B5480&lt;&gt;""),FindJISCoordinate(B5480),"No Code"))</f>
        <v>No Code</v>
      </c>
      <c r="H5480" s="3" t="str">
        <f t="shared" si="431"/>
        <v/>
      </c>
      <c r="I5480" s="3" t="str">
        <f t="shared" si="433"/>
        <v/>
      </c>
      <c r="J5480" s="3" t="str">
        <f t="shared" si="434"/>
        <v/>
      </c>
      <c r="K5480" s="3" t="b">
        <f t="shared" si="432"/>
        <v>1</v>
      </c>
    </row>
    <row r="5481" spans="2:11" x14ac:dyDescent="0.4">
      <c r="B5481" s="2" t="str" cm="1">
        <f t="array" ref="B5481">IFERROR(INDEX(JIS一覧!$A$1:$CQ$95, VALUE(LEFT(F5481, 2))+1, VALUE(RIGHT(F5481, 2))+1),"")</f>
        <v>郛</v>
      </c>
      <c r="E5481" s="1">
        <f t="shared" si="430"/>
        <v>502</v>
      </c>
      <c r="F5481" s="7">
        <v>7830</v>
      </c>
      <c r="G5481" s="9" t="str" cm="1">
        <f t="array" ref="G5481">IF(LEN(F5481)=4,"1-"&amp;LEFT(F5481,2)&amp;"-"&amp;RIGHT(F5481,2),IF(AND(F5481="",B5481&lt;&gt;""),FindJISCoordinate(B5481),"No Code"))</f>
        <v>1-78-30</v>
      </c>
      <c r="H5481" s="3">
        <f t="shared" si="431"/>
        <v>37083</v>
      </c>
      <c r="I5481" s="3" t="str">
        <f t="shared" si="433"/>
        <v>U+90DB</v>
      </c>
      <c r="J5481" s="3" t="str">
        <f t="shared" si="434"/>
        <v>郛</v>
      </c>
      <c r="K5481" s="3" t="b">
        <f t="shared" si="432"/>
        <v>1</v>
      </c>
    </row>
    <row r="5482" spans="2:11" x14ac:dyDescent="0.4">
      <c r="B5482" s="2" t="str" cm="1">
        <f t="array" ref="B5482">IFERROR(INDEX(JIS一覧!$A$1:$CQ$95, VALUE(LEFT(F5482, 2))+1, VALUE(RIGHT(F5482, 2))+1),"")</f>
        <v>埠</v>
      </c>
      <c r="E5482" s="1">
        <f t="shared" si="430"/>
        <v>502</v>
      </c>
      <c r="F5482" s="7">
        <v>4154</v>
      </c>
      <c r="G5482" s="9" t="str" cm="1">
        <f t="array" ref="G5482">IF(LEN(F5482)=4,"1-"&amp;LEFT(F5482,2)&amp;"-"&amp;RIGHT(F5482,2),IF(AND(F5482="",B5482&lt;&gt;""),FindJISCoordinate(B5482),"No Code"))</f>
        <v>1-41-54</v>
      </c>
      <c r="H5482" s="3">
        <f t="shared" si="431"/>
        <v>22496</v>
      </c>
      <c r="I5482" s="3" t="str">
        <f t="shared" si="433"/>
        <v>U+57E0</v>
      </c>
      <c r="J5482" s="3" t="str">
        <f t="shared" si="434"/>
        <v>埠</v>
      </c>
      <c r="K5482" s="3" t="b">
        <f t="shared" si="432"/>
        <v>1</v>
      </c>
    </row>
    <row r="5483" spans="2:11" x14ac:dyDescent="0.4">
      <c r="B5483" s="2" t="str" cm="1">
        <f t="array" ref="B5483">IFERROR(INDEX(JIS一覧!$A$1:$CQ$95, VALUE(LEFT(F5483, 2))+1, VALUE(RIGHT(F5483, 2))+1),"")</f>
        <v>婦</v>
      </c>
      <c r="E5483" s="1">
        <f t="shared" si="430"/>
        <v>502</v>
      </c>
      <c r="F5483" s="7">
        <v>4156</v>
      </c>
      <c r="G5483" s="9" t="str" cm="1">
        <f t="array" ref="G5483">IF(LEN(F5483)=4,"1-"&amp;LEFT(F5483,2)&amp;"-"&amp;RIGHT(F5483,2),IF(AND(F5483="",B5483&lt;&gt;""),FindJISCoordinate(B5483),"No Code"))</f>
        <v>1-41-56</v>
      </c>
      <c r="H5483" s="3">
        <f t="shared" si="431"/>
        <v>23142</v>
      </c>
      <c r="I5483" s="3" t="str">
        <f t="shared" si="433"/>
        <v>U+5A66</v>
      </c>
      <c r="J5483" s="3" t="str">
        <f t="shared" si="434"/>
        <v>婦</v>
      </c>
      <c r="K5483" s="3" t="b">
        <f t="shared" si="432"/>
        <v>1</v>
      </c>
    </row>
    <row r="5484" spans="2:11" x14ac:dyDescent="0.4">
      <c r="B5484" s="2" t="str" cm="1">
        <f t="array" ref="B5484">IFERROR(INDEX(JIS一覧!$A$1:$CQ$95, VALUE(LEFT(F5484, 2))+1, VALUE(RIGHT(F5484, 2))+1),"")</f>
        <v/>
      </c>
      <c r="C5484" t="s">
        <v>12361</v>
      </c>
      <c r="E5484" s="1">
        <f t="shared" si="430"/>
        <v>502</v>
      </c>
      <c r="G5484" s="9" t="str" cm="1">
        <f t="array" ref="G5484">IF(LEN(F5484)=4,"1-"&amp;LEFT(F5484,2)&amp;"-"&amp;RIGHT(F5484,2),IF(AND(F5484="",B5484&lt;&gt;""),FindJISCoordinate(B5484),"No Code"))</f>
        <v>No Code</v>
      </c>
      <c r="H5484" s="3" t="str">
        <f t="shared" si="431"/>
        <v/>
      </c>
      <c r="I5484" s="3" t="str">
        <f t="shared" si="433"/>
        <v/>
      </c>
      <c r="J5484" s="3" t="str">
        <f t="shared" si="434"/>
        <v/>
      </c>
      <c r="K5484" s="3" t="b">
        <f t="shared" si="432"/>
        <v>1</v>
      </c>
    </row>
    <row r="5485" spans="2:11" x14ac:dyDescent="0.4">
      <c r="B5485" s="2" t="str" cm="1">
        <f t="array" ref="B5485">IFERROR(INDEX(JIS一覧!$A$1:$CQ$95, VALUE(LEFT(F5485, 2))+1, VALUE(RIGHT(F5485, 2))+1),"")</f>
        <v>桴</v>
      </c>
      <c r="E5485" s="1">
        <f t="shared" si="430"/>
        <v>502</v>
      </c>
      <c r="F5485" s="7">
        <v>5979</v>
      </c>
      <c r="G5485" s="9" t="str" cm="1">
        <f t="array" ref="G5485">IF(LEN(F5485)=4,"1-"&amp;LEFT(F5485,2)&amp;"-"&amp;RIGHT(F5485,2),IF(AND(F5485="",B5485&lt;&gt;""),FindJISCoordinate(B5485),"No Code"))</f>
        <v>1-59-79</v>
      </c>
      <c r="H5485" s="3">
        <f t="shared" si="431"/>
        <v>26740</v>
      </c>
      <c r="I5485" s="3" t="str">
        <f t="shared" si="433"/>
        <v>U+6874</v>
      </c>
      <c r="J5485" s="3" t="str">
        <f t="shared" si="434"/>
        <v>桴</v>
      </c>
      <c r="K5485" s="3" t="b">
        <f t="shared" si="432"/>
        <v>1</v>
      </c>
    </row>
    <row r="5486" spans="2:11" x14ac:dyDescent="0.4">
      <c r="B5486" s="2" t="str" cm="1">
        <f t="array" ref="B5486">IFERROR(INDEX(JIS一覧!$A$1:$CQ$95, VALUE(LEFT(F5486, 2))+1, VALUE(RIGHT(F5486, 2))+1),"")</f>
        <v>符</v>
      </c>
      <c r="E5486" s="1">
        <f t="shared" si="430"/>
        <v>502</v>
      </c>
      <c r="F5486" s="7">
        <v>4168</v>
      </c>
      <c r="G5486" s="9" t="str" cm="1">
        <f t="array" ref="G5486">IF(LEN(F5486)=4,"1-"&amp;LEFT(F5486,2)&amp;"-"&amp;RIGHT(F5486,2),IF(AND(F5486="",B5486&lt;&gt;""),FindJISCoordinate(B5486),"No Code"))</f>
        <v>1-41-68</v>
      </c>
      <c r="H5486" s="3">
        <f t="shared" si="431"/>
        <v>31526</v>
      </c>
      <c r="I5486" s="3" t="str">
        <f t="shared" si="433"/>
        <v>U+7B26</v>
      </c>
      <c r="J5486" s="3" t="str">
        <f t="shared" si="434"/>
        <v>符</v>
      </c>
      <c r="K5486" s="3" t="b">
        <f t="shared" si="432"/>
        <v>1</v>
      </c>
    </row>
    <row r="5487" spans="2:11" x14ac:dyDescent="0.4">
      <c r="B5487" s="2" t="str" cm="1">
        <f t="array" ref="B5487">IFERROR(INDEX(JIS一覧!$A$1:$CQ$95, VALUE(LEFT(F5487, 2))+1, VALUE(RIGHT(F5487, 2))+1),"")</f>
        <v>趺</v>
      </c>
      <c r="E5487" s="1">
        <f t="shared" si="430"/>
        <v>502</v>
      </c>
      <c r="F5487" s="7">
        <v>7671</v>
      </c>
      <c r="G5487" s="9" t="str" cm="1">
        <f t="array" ref="G5487">IF(LEN(F5487)=4,"1-"&amp;LEFT(F5487,2)&amp;"-"&amp;RIGHT(F5487,2),IF(AND(F5487="",B5487&lt;&gt;""),FindJISCoordinate(B5487),"No Code"))</f>
        <v>1-76-71</v>
      </c>
      <c r="H5487" s="3">
        <f t="shared" si="431"/>
        <v>36282</v>
      </c>
      <c r="I5487" s="3" t="str">
        <f t="shared" si="433"/>
        <v>U+8DBA</v>
      </c>
      <c r="J5487" s="3" t="str">
        <f t="shared" si="434"/>
        <v>趺</v>
      </c>
      <c r="K5487" s="3" t="b">
        <f t="shared" si="432"/>
        <v>1</v>
      </c>
    </row>
    <row r="5488" spans="2:11" x14ac:dyDescent="0.4">
      <c r="B5488" s="2" t="str" cm="1">
        <f t="array" ref="B5488">IFERROR(INDEX(JIS一覧!$A$1:$CQ$95, VALUE(LEFT(F5488, 2))+1, VALUE(RIGHT(F5488, 2))+1),"")</f>
        <v>傅</v>
      </c>
      <c r="E5488" s="1">
        <f t="shared" si="430"/>
        <v>502</v>
      </c>
      <c r="F5488" s="7">
        <v>4892</v>
      </c>
      <c r="G5488" s="9" t="str" cm="1">
        <f t="array" ref="G5488">IF(LEN(F5488)=4,"1-"&amp;LEFT(F5488,2)&amp;"-"&amp;RIGHT(F5488,2),IF(AND(F5488="",B5488&lt;&gt;""),FindJISCoordinate(B5488),"No Code"))</f>
        <v>1-48-92</v>
      </c>
      <c r="H5488" s="3">
        <f t="shared" si="431"/>
        <v>20613</v>
      </c>
      <c r="I5488" s="3" t="str">
        <f t="shared" si="433"/>
        <v>U+5085</v>
      </c>
      <c r="J5488" s="3" t="str">
        <f t="shared" si="434"/>
        <v>傅</v>
      </c>
      <c r="K5488" s="3" t="b">
        <f t="shared" si="432"/>
        <v>1</v>
      </c>
    </row>
    <row r="5489" spans="2:11" x14ac:dyDescent="0.4">
      <c r="B5489" s="2" t="str" cm="1">
        <f t="array" ref="B5489">IFERROR(INDEX(JIS一覧!$A$1:$CQ$95, VALUE(LEFT(F5489, 2))+1, VALUE(RIGHT(F5489, 2))+1),"")</f>
        <v>富</v>
      </c>
      <c r="E5489" s="1">
        <f t="shared" si="430"/>
        <v>502</v>
      </c>
      <c r="F5489" s="7">
        <v>4157</v>
      </c>
      <c r="G5489" s="9" t="str" cm="1">
        <f t="array" ref="G5489">IF(LEN(F5489)=4,"1-"&amp;LEFT(F5489,2)&amp;"-"&amp;RIGHT(F5489,2),IF(AND(F5489="",B5489&lt;&gt;""),FindJISCoordinate(B5489),"No Code"))</f>
        <v>1-41-57</v>
      </c>
      <c r="H5489" s="3">
        <f t="shared" si="431"/>
        <v>23500</v>
      </c>
      <c r="I5489" s="3" t="str">
        <f t="shared" si="433"/>
        <v>U+5BCC</v>
      </c>
      <c r="J5489" s="3" t="str">
        <f t="shared" si="434"/>
        <v>富</v>
      </c>
      <c r="K5489" s="3" t="b">
        <f t="shared" si="432"/>
        <v>1</v>
      </c>
    </row>
    <row r="5490" spans="2:11" x14ac:dyDescent="0.4">
      <c r="B5490" s="2" t="str" cm="1">
        <f t="array" ref="B5490">IFERROR(INDEX(JIS一覧!$A$1:$CQ$95, VALUE(LEFT(F5490, 2))+1, VALUE(RIGHT(F5490, 2))+1),"")</f>
        <v>普</v>
      </c>
      <c r="E5490" s="1">
        <f t="shared" si="430"/>
        <v>502</v>
      </c>
      <c r="F5490" s="7">
        <v>4165</v>
      </c>
      <c r="G5490" s="9" t="str" cm="1">
        <f t="array" ref="G5490">IF(LEN(F5490)=4,"1-"&amp;LEFT(F5490,2)&amp;"-"&amp;RIGHT(F5490,2),IF(AND(F5490="",B5490&lt;&gt;""),FindJISCoordinate(B5490),"No Code"))</f>
        <v>1-41-65</v>
      </c>
      <c r="H5490" s="3">
        <f t="shared" si="431"/>
        <v>26222</v>
      </c>
      <c r="I5490" s="3" t="str">
        <f t="shared" si="433"/>
        <v>U+666E</v>
      </c>
      <c r="J5490" s="3" t="str">
        <f t="shared" si="434"/>
        <v>普</v>
      </c>
      <c r="K5490" s="3" t="b">
        <f t="shared" si="432"/>
        <v>1</v>
      </c>
    </row>
    <row r="5491" spans="2:11" x14ac:dyDescent="0.4">
      <c r="B5491" s="2" t="str" cm="1">
        <f t="array" ref="B5491">IFERROR(INDEX(JIS一覧!$A$1:$CQ$95, VALUE(LEFT(F5491, 2))+1, VALUE(RIGHT(F5491, 2))+1),"")</f>
        <v>腑</v>
      </c>
      <c r="E5491" s="1">
        <f t="shared" si="430"/>
        <v>502</v>
      </c>
      <c r="F5491" s="7">
        <v>7105</v>
      </c>
      <c r="G5491" s="9" t="str" cm="1">
        <f t="array" ref="G5491">IF(LEN(F5491)=4,"1-"&amp;LEFT(F5491,2)&amp;"-"&amp;RIGHT(F5491,2),IF(AND(F5491="",B5491&lt;&gt;""),FindJISCoordinate(B5491),"No Code"))</f>
        <v>1-71-05</v>
      </c>
      <c r="H5491" s="3">
        <f t="shared" si="431"/>
        <v>33105</v>
      </c>
      <c r="I5491" s="3" t="str">
        <f t="shared" si="433"/>
        <v>U+8151</v>
      </c>
      <c r="J5491" s="3" t="str">
        <f t="shared" si="434"/>
        <v>腑</v>
      </c>
      <c r="K5491" s="3" t="b">
        <f t="shared" si="432"/>
        <v>1</v>
      </c>
    </row>
    <row r="5492" spans="2:11" x14ac:dyDescent="0.4">
      <c r="B5492" s="2" t="str" cm="1">
        <f t="array" ref="B5492">IFERROR(INDEX(JIS一覧!$A$1:$CQ$95, VALUE(LEFT(F5492, 2))+1, VALUE(RIGHT(F5492, 2))+1),"")</f>
        <v>溥</v>
      </c>
      <c r="E5492" s="1">
        <f t="shared" si="430"/>
        <v>502</v>
      </c>
      <c r="F5492" s="7">
        <v>6280</v>
      </c>
      <c r="G5492" s="9" t="str" cm="1">
        <f t="array" ref="G5492">IF(LEN(F5492)=4,"1-"&amp;LEFT(F5492,2)&amp;"-"&amp;RIGHT(F5492,2),IF(AND(F5492="",B5492&lt;&gt;""),FindJISCoordinate(B5492),"No Code"))</f>
        <v>1-62-80</v>
      </c>
      <c r="H5492" s="3">
        <f t="shared" si="431"/>
        <v>28325</v>
      </c>
      <c r="I5492" s="3" t="str">
        <f t="shared" si="433"/>
        <v>U+6EA5</v>
      </c>
      <c r="J5492" s="3" t="str">
        <f t="shared" si="434"/>
        <v>溥</v>
      </c>
      <c r="K5492" s="3" t="b">
        <f t="shared" si="432"/>
        <v>1</v>
      </c>
    </row>
    <row r="5493" spans="2:11" x14ac:dyDescent="0.4">
      <c r="B5493" s="2" t="str" cm="1">
        <f t="array" ref="B5493">IFERROR(INDEX(JIS一覧!$A$1:$CQ$95, VALUE(LEFT(F5493, 2))+1, VALUE(RIGHT(F5493, 2))+1),"")</f>
        <v>艀</v>
      </c>
      <c r="E5493" s="1">
        <f t="shared" si="430"/>
        <v>502</v>
      </c>
      <c r="F5493" s="7">
        <v>7157</v>
      </c>
      <c r="G5493" s="9" t="str" cm="1">
        <f t="array" ref="G5493">IF(LEN(F5493)=4,"1-"&amp;LEFT(F5493,2)&amp;"-"&amp;RIGHT(F5493,2),IF(AND(F5493="",B5493&lt;&gt;""),FindJISCoordinate(B5493),"No Code"))</f>
        <v>1-71-57</v>
      </c>
      <c r="H5493" s="3">
        <f t="shared" si="431"/>
        <v>33344</v>
      </c>
      <c r="I5493" s="3" t="str">
        <f t="shared" si="433"/>
        <v>U+8240</v>
      </c>
      <c r="J5493" s="3" t="str">
        <f t="shared" si="434"/>
        <v>艀</v>
      </c>
      <c r="K5493" s="3" t="b">
        <f t="shared" si="432"/>
        <v>1</v>
      </c>
    </row>
    <row r="5494" spans="2:11" x14ac:dyDescent="0.4">
      <c r="B5494" s="2" t="str" cm="1">
        <f t="array" ref="B5494">IFERROR(INDEX(JIS一覧!$A$1:$CQ$95, VALUE(LEFT(F5494, 2))+1, VALUE(RIGHT(F5494, 2))+1),"")</f>
        <v>蜉</v>
      </c>
      <c r="E5494" s="1">
        <f t="shared" si="430"/>
        <v>502</v>
      </c>
      <c r="F5494" s="7">
        <v>7374</v>
      </c>
      <c r="G5494" s="9" t="str" cm="1">
        <f t="array" ref="G5494">IF(LEN(F5494)=4,"1-"&amp;LEFT(F5494,2)&amp;"-"&amp;RIGHT(F5494,2),IF(AND(F5494="",B5494&lt;&gt;""),FindJISCoordinate(B5494),"No Code"))</f>
        <v>1-73-74</v>
      </c>
      <c r="H5494" s="3">
        <f t="shared" si="431"/>
        <v>34569</v>
      </c>
      <c r="I5494" s="3" t="str">
        <f t="shared" si="433"/>
        <v>U+8709</v>
      </c>
      <c r="J5494" s="3" t="str">
        <f t="shared" si="434"/>
        <v>蜉</v>
      </c>
      <c r="K5494" s="3" t="b">
        <f t="shared" si="432"/>
        <v>1</v>
      </c>
    </row>
    <row r="5495" spans="2:11" x14ac:dyDescent="0.4">
      <c r="B5495" s="2" t="str" cm="1">
        <f t="array" ref="B5495">IFERROR(INDEX(JIS一覧!$A$1:$CQ$95, VALUE(LEFT(F5495, 2))+1, VALUE(RIGHT(F5495, 2))+1),"")</f>
        <v>鳧</v>
      </c>
      <c r="E5495" s="1">
        <f t="shared" ref="E5495:E5558" si="435">IF(D5495="",E5494,D5495+ROUNDUP(E5494-D5495,-2))</f>
        <v>502</v>
      </c>
      <c r="F5495" s="7">
        <v>8274</v>
      </c>
      <c r="G5495" s="9" t="str" cm="1">
        <f t="array" ref="G5495">IF(LEN(F5495)=4,"1-"&amp;LEFT(F5495,2)&amp;"-"&amp;RIGHT(F5495,2),IF(AND(F5495="",B5495&lt;&gt;""),FindJISCoordinate(B5495),"No Code"))</f>
        <v>1-82-74</v>
      </c>
      <c r="H5495" s="3">
        <f t="shared" si="431"/>
        <v>40167</v>
      </c>
      <c r="I5495" s="3" t="str">
        <f t="shared" si="433"/>
        <v>U+9CE7</v>
      </c>
      <c r="J5495" s="3" t="str">
        <f t="shared" si="434"/>
        <v>鳧</v>
      </c>
      <c r="K5495" s="3" t="b">
        <f t="shared" si="432"/>
        <v>1</v>
      </c>
    </row>
    <row r="5496" spans="2:11" x14ac:dyDescent="0.4">
      <c r="B5496" s="2" t="str" cm="1">
        <f t="array" ref="B5496">IFERROR(INDEX(JIS一覧!$A$1:$CQ$95, VALUE(LEFT(F5496, 2))+1, VALUE(RIGHT(F5496, 2))+1),"")</f>
        <v>鳬</v>
      </c>
      <c r="C5496" t="s">
        <v>12362</v>
      </c>
      <c r="E5496" s="1">
        <f t="shared" si="435"/>
        <v>502</v>
      </c>
      <c r="F5496" s="7">
        <v>8275</v>
      </c>
      <c r="G5496" s="9" t="str" cm="1">
        <f t="array" ref="G5496">IF(LEN(F5496)=4,"1-"&amp;LEFT(F5496,2)&amp;"-"&amp;RIGHT(F5496,2),IF(AND(F5496="",B5496&lt;&gt;""),FindJISCoordinate(B5496),"No Code"))</f>
        <v>1-82-75</v>
      </c>
      <c r="H5496" s="3">
        <f t="shared" si="431"/>
        <v>40172</v>
      </c>
      <c r="I5496" s="3" t="str">
        <f t="shared" si="433"/>
        <v>U+9CEC</v>
      </c>
      <c r="J5496" s="3" t="str">
        <f t="shared" si="434"/>
        <v>鳬</v>
      </c>
      <c r="K5496" s="3" t="b">
        <f t="shared" si="432"/>
        <v>1</v>
      </c>
    </row>
    <row r="5497" spans="2:11" x14ac:dyDescent="0.4">
      <c r="B5497" s="2" t="str" cm="1">
        <f t="array" ref="B5497">IFERROR(INDEX(JIS一覧!$A$1:$CQ$95, VALUE(LEFT(F5497, 2))+1, VALUE(RIGHT(F5497, 2))+1),"")</f>
        <v>孵</v>
      </c>
      <c r="E5497" s="1">
        <f t="shared" si="435"/>
        <v>502</v>
      </c>
      <c r="F5497" s="7">
        <v>5359</v>
      </c>
      <c r="G5497" s="9" t="str" cm="1">
        <f t="array" ref="G5497">IF(LEN(F5497)=4,"1-"&amp;LEFT(F5497,2)&amp;"-"&amp;RIGHT(F5497,2),IF(AND(F5497="",B5497&lt;&gt;""),FindJISCoordinate(B5497),"No Code"))</f>
        <v>1-53-59</v>
      </c>
      <c r="H5497" s="3">
        <f t="shared" si="431"/>
        <v>23413</v>
      </c>
      <c r="I5497" s="3" t="str">
        <f t="shared" si="433"/>
        <v>U+5B75</v>
      </c>
      <c r="J5497" s="3" t="str">
        <f t="shared" si="434"/>
        <v>孵</v>
      </c>
      <c r="K5497" s="3" t="b">
        <f t="shared" si="432"/>
        <v>1</v>
      </c>
    </row>
    <row r="5498" spans="2:11" x14ac:dyDescent="0.4">
      <c r="B5498" s="2" t="str" cm="1">
        <f t="array" ref="B5498">IFERROR(INDEX(JIS一覧!$A$1:$CQ$95, VALUE(LEFT(F5498, 2))+1, VALUE(RIGHT(F5498, 2))+1),"")</f>
        <v>榑</v>
      </c>
      <c r="E5498" s="1">
        <f t="shared" si="435"/>
        <v>502</v>
      </c>
      <c r="F5498" s="7">
        <v>6052</v>
      </c>
      <c r="G5498" s="9" t="str" cm="1">
        <f t="array" ref="G5498">IF(LEN(F5498)=4,"1-"&amp;LEFT(F5498,2)&amp;"-"&amp;RIGHT(F5498,2),IF(AND(F5498="",B5498&lt;&gt;""),FindJISCoordinate(B5498),"No Code"))</f>
        <v>1-60-52</v>
      </c>
      <c r="H5498" s="3">
        <f t="shared" si="431"/>
        <v>27025</v>
      </c>
      <c r="I5498" s="3" t="str">
        <f t="shared" si="433"/>
        <v>U+6991</v>
      </c>
      <c r="J5498" s="3" t="str">
        <f t="shared" si="434"/>
        <v>榑</v>
      </c>
      <c r="K5498" s="3" t="b">
        <f t="shared" si="432"/>
        <v>1</v>
      </c>
    </row>
    <row r="5499" spans="2:11" x14ac:dyDescent="0.4">
      <c r="B5499" s="2" t="str" cm="1">
        <f t="array" ref="B5499">IFERROR(INDEX(JIS一覧!$A$1:$CQ$95, VALUE(LEFT(F5499, 2))+1, VALUE(RIGHT(F5499, 2))+1),"")</f>
        <v>腐</v>
      </c>
      <c r="E5499" s="1">
        <f t="shared" si="435"/>
        <v>502</v>
      </c>
      <c r="F5499" s="7">
        <v>4169</v>
      </c>
      <c r="G5499" s="9" t="str" cm="1">
        <f t="array" ref="G5499">IF(LEN(F5499)=4,"1-"&amp;LEFT(F5499,2)&amp;"-"&amp;RIGHT(F5499,2),IF(AND(F5499="",B5499&lt;&gt;""),FindJISCoordinate(B5499),"No Code"))</f>
        <v>1-41-69</v>
      </c>
      <c r="H5499" s="3">
        <f t="shared" si="431"/>
        <v>33104</v>
      </c>
      <c r="I5499" s="3" t="str">
        <f t="shared" si="433"/>
        <v>U+8150</v>
      </c>
      <c r="J5499" s="3" t="str">
        <f t="shared" si="434"/>
        <v>腐</v>
      </c>
      <c r="K5499" s="3" t="b">
        <f t="shared" si="432"/>
        <v>1</v>
      </c>
    </row>
    <row r="5500" spans="2:11" x14ac:dyDescent="0.4">
      <c r="B5500" s="2" t="str" cm="1">
        <f t="array" ref="B5500">IFERROR(INDEX(JIS一覧!$A$1:$CQ$95, VALUE(LEFT(F5500, 2))+1, VALUE(RIGHT(F5500, 2))+1),"")</f>
        <v>誣</v>
      </c>
      <c r="E5500" s="1">
        <f t="shared" si="435"/>
        <v>502</v>
      </c>
      <c r="F5500" s="7">
        <v>7556</v>
      </c>
      <c r="G5500" s="9" t="str" cm="1">
        <f t="array" ref="G5500">IF(LEN(F5500)=4,"1-"&amp;LEFT(F5500,2)&amp;"-"&amp;RIGHT(F5500,2),IF(AND(F5500="",B5500&lt;&gt;""),FindJISCoordinate(B5500),"No Code"))</f>
        <v>1-75-56</v>
      </c>
      <c r="H5500" s="3">
        <f t="shared" si="431"/>
        <v>35491</v>
      </c>
      <c r="I5500" s="3" t="str">
        <f t="shared" si="433"/>
        <v>U+8AA3</v>
      </c>
      <c r="J5500" s="3" t="str">
        <f t="shared" si="434"/>
        <v>誣</v>
      </c>
      <c r="K5500" s="3" t="b">
        <f t="shared" si="432"/>
        <v>1</v>
      </c>
    </row>
    <row r="5501" spans="2:11" x14ac:dyDescent="0.4">
      <c r="B5501" s="2" t="str" cm="1">
        <f t="array" ref="B5501">IFERROR(INDEX(JIS一覧!$A$1:$CQ$95, VALUE(LEFT(F5501, 2))+1, VALUE(RIGHT(F5501, 2))+1),"")</f>
        <v>敷</v>
      </c>
      <c r="E5501" s="1">
        <f t="shared" si="435"/>
        <v>502</v>
      </c>
      <c r="F5501" s="7">
        <v>4163</v>
      </c>
      <c r="G5501" s="9" t="str" cm="1">
        <f t="array" ref="G5501">IF(LEN(F5501)=4,"1-"&amp;LEFT(F5501,2)&amp;"-"&amp;RIGHT(F5501,2),IF(AND(F5501="",B5501&lt;&gt;""),FindJISCoordinate(B5501),"No Code"))</f>
        <v>1-41-63</v>
      </c>
      <c r="H5501" s="3">
        <f t="shared" si="431"/>
        <v>25975</v>
      </c>
      <c r="I5501" s="3" t="str">
        <f t="shared" si="433"/>
        <v>U+6577</v>
      </c>
      <c r="J5501" s="3" t="str">
        <f t="shared" si="434"/>
        <v>敷</v>
      </c>
      <c r="K5501" s="3" t="b">
        <f t="shared" si="432"/>
        <v>1</v>
      </c>
    </row>
    <row r="5502" spans="2:11" x14ac:dyDescent="0.4">
      <c r="B5502" s="2" t="str" cm="1">
        <f t="array" ref="B5502">IFERROR(INDEX(JIS一覧!$A$1:$CQ$95, VALUE(LEFT(F5502, 2))+1, VALUE(RIGHT(F5502, 2))+1),"")</f>
        <v>膚</v>
      </c>
      <c r="E5502" s="1">
        <f t="shared" si="435"/>
        <v>502</v>
      </c>
      <c r="F5502" s="7">
        <v>4170</v>
      </c>
      <c r="G5502" s="9" t="str" cm="1">
        <f t="array" ref="G5502">IF(LEN(F5502)=4,"1-"&amp;LEFT(F5502,2)&amp;"-"&amp;RIGHT(F5502,2),IF(AND(F5502="",B5502&lt;&gt;""),FindJISCoordinate(B5502),"No Code"))</f>
        <v>1-41-70</v>
      </c>
      <c r="H5502" s="3">
        <f t="shared" si="431"/>
        <v>33178</v>
      </c>
      <c r="I5502" s="3" t="str">
        <f t="shared" si="433"/>
        <v>U+819A</v>
      </c>
      <c r="J5502" s="3" t="str">
        <f t="shared" si="434"/>
        <v>膚</v>
      </c>
      <c r="K5502" s="3" t="b">
        <f t="shared" si="432"/>
        <v>1</v>
      </c>
    </row>
    <row r="5503" spans="2:11" x14ac:dyDescent="0.4">
      <c r="B5503" s="2" t="str" cm="1">
        <f t="array" ref="B5503">IFERROR(INDEX(JIS一覧!$A$1:$CQ$95, VALUE(LEFT(F5503, 2))+1, VALUE(RIGHT(F5503, 2))+1),"")</f>
        <v>賦</v>
      </c>
      <c r="E5503" s="1">
        <f t="shared" si="435"/>
        <v>502</v>
      </c>
      <c r="F5503" s="7">
        <v>4174</v>
      </c>
      <c r="G5503" s="9" t="str" cm="1">
        <f t="array" ref="G5503">IF(LEN(F5503)=4,"1-"&amp;LEFT(F5503,2)&amp;"-"&amp;RIGHT(F5503,2),IF(AND(F5503="",B5503&lt;&gt;""),FindJISCoordinate(B5503),"No Code"))</f>
        <v>1-41-74</v>
      </c>
      <c r="H5503" s="3">
        <f t="shared" si="431"/>
        <v>36070</v>
      </c>
      <c r="I5503" s="3" t="str">
        <f t="shared" si="433"/>
        <v>U+8CE6</v>
      </c>
      <c r="J5503" s="3" t="str">
        <f t="shared" si="434"/>
        <v>賦</v>
      </c>
      <c r="K5503" s="3" t="b">
        <f t="shared" si="432"/>
        <v>1</v>
      </c>
    </row>
    <row r="5504" spans="2:11" x14ac:dyDescent="0.4">
      <c r="B5504" s="2" t="str" cm="1">
        <f t="array" ref="B5504">IFERROR(INDEX(JIS一覧!$A$1:$CQ$95, VALUE(LEFT(F5504, 2))+1, VALUE(RIGHT(F5504, 2))+1),"")</f>
        <v>麩</v>
      </c>
      <c r="E5504" s="1">
        <f t="shared" si="435"/>
        <v>502</v>
      </c>
      <c r="F5504" s="7">
        <v>8347</v>
      </c>
      <c r="G5504" s="9" t="str" cm="1">
        <f t="array" ref="G5504">IF(LEN(F5504)=4,"1-"&amp;LEFT(F5504,2)&amp;"-"&amp;RIGHT(F5504,2),IF(AND(F5504="",B5504&lt;&gt;""),FindJISCoordinate(B5504),"No Code"))</f>
        <v>1-83-47</v>
      </c>
      <c r="H5504" s="3">
        <f t="shared" si="431"/>
        <v>40617</v>
      </c>
      <c r="I5504" s="3" t="str">
        <f t="shared" si="433"/>
        <v>U+9EA9</v>
      </c>
      <c r="J5504" s="3" t="str">
        <f t="shared" si="434"/>
        <v>麩</v>
      </c>
      <c r="K5504" s="3" t="b">
        <f t="shared" si="432"/>
        <v>1</v>
      </c>
    </row>
    <row r="5505" spans="2:11" x14ac:dyDescent="0.4">
      <c r="B5505" s="2" t="str" cm="1">
        <f t="array" ref="B5505">IFERROR(INDEX(JIS一覧!$A$1:$CQ$95, VALUE(LEFT(F5505, 2))+1, VALUE(RIGHT(F5505, 2))+1),"")</f>
        <v>麸</v>
      </c>
      <c r="E5505" s="1">
        <f t="shared" si="435"/>
        <v>502</v>
      </c>
      <c r="F5505" s="7">
        <v>8348</v>
      </c>
      <c r="G5505" s="9" t="str" cm="1">
        <f t="array" ref="G5505">IF(LEN(F5505)=4,"1-"&amp;LEFT(F5505,2)&amp;"-"&amp;RIGHT(F5505,2),IF(AND(F5505="",B5505&lt;&gt;""),FindJISCoordinate(B5505),"No Code"))</f>
        <v>1-83-48</v>
      </c>
      <c r="H5505" s="3">
        <f t="shared" si="431"/>
        <v>40632</v>
      </c>
      <c r="I5505" s="3" t="str">
        <f t="shared" si="433"/>
        <v>U+9EB8</v>
      </c>
      <c r="J5505" s="3" t="str">
        <f t="shared" si="434"/>
        <v>麸</v>
      </c>
      <c r="K5505" s="3" t="b">
        <f t="shared" si="432"/>
        <v>1</v>
      </c>
    </row>
    <row r="5506" spans="2:11" x14ac:dyDescent="0.4">
      <c r="B5506" s="2" t="str" cm="1">
        <f t="array" ref="B5506">IFERROR(INDEX(JIS一覧!$A$1:$CQ$95, VALUE(LEFT(F5506, 2))+1, VALUE(RIGHT(F5506, 2))+1),"")</f>
        <v>鮒</v>
      </c>
      <c r="E5506" s="1">
        <f t="shared" si="435"/>
        <v>502</v>
      </c>
      <c r="F5506" s="7">
        <v>4211</v>
      </c>
      <c r="G5506" s="9" t="str" cm="1">
        <f t="array" ref="G5506">IF(LEN(F5506)=4,"1-"&amp;LEFT(F5506,2)&amp;"-"&amp;RIGHT(F5506,2),IF(AND(F5506="",B5506&lt;&gt;""),FindJISCoordinate(B5506),"No Code"))</f>
        <v>1-42-11</v>
      </c>
      <c r="H5506" s="3">
        <f t="shared" ref="H5506:H5569" si="436">IFERROR(_xlfn.UNICODE(B5506),"")</f>
        <v>39826</v>
      </c>
      <c r="I5506" s="3" t="str">
        <f t="shared" si="433"/>
        <v>U+9B92</v>
      </c>
      <c r="J5506" s="3" t="str">
        <f t="shared" si="434"/>
        <v>鮒</v>
      </c>
      <c r="K5506" s="3" t="b">
        <f t="shared" ref="K5506:K5569" si="437">B5506=J5506</f>
        <v>1</v>
      </c>
    </row>
    <row r="5507" spans="2:11" x14ac:dyDescent="0.4">
      <c r="B5507" s="2" t="str" cm="1">
        <f t="array" ref="B5507">IFERROR(INDEX(JIS一覧!$A$1:$CQ$95, VALUE(LEFT(F5507, 2))+1, VALUE(RIGHT(F5507, 2))+1),"")</f>
        <v>賻</v>
      </c>
      <c r="E5507" s="1">
        <f t="shared" si="435"/>
        <v>502</v>
      </c>
      <c r="F5507" s="7">
        <v>7650</v>
      </c>
      <c r="G5507" s="9" t="str" cm="1">
        <f t="array" ref="G5507">IF(LEN(F5507)=4,"1-"&amp;LEFT(F5507,2)&amp;"-"&amp;RIGHT(F5507,2),IF(AND(F5507="",B5507&lt;&gt;""),FindJISCoordinate(B5507),"No Code"))</f>
        <v>1-76-50</v>
      </c>
      <c r="H5507" s="3">
        <f t="shared" si="436"/>
        <v>36091</v>
      </c>
      <c r="I5507" s="3" t="str">
        <f t="shared" si="433"/>
        <v>U+8CFB</v>
      </c>
      <c r="J5507" s="3" t="str">
        <f t="shared" si="434"/>
        <v>賻</v>
      </c>
      <c r="K5507" s="3" t="b">
        <f t="shared" si="437"/>
        <v>1</v>
      </c>
    </row>
    <row r="5508" spans="2:11" x14ac:dyDescent="0.4">
      <c r="B5508" s="2" t="str" cm="1">
        <f t="array" ref="B5508">IFERROR(INDEX(JIS一覧!$A$1:$CQ$95, VALUE(LEFT(F5508, 2))+1, VALUE(RIGHT(F5508, 2))+1),"")</f>
        <v>譜</v>
      </c>
      <c r="E5508" s="1">
        <f t="shared" si="435"/>
        <v>502</v>
      </c>
      <c r="F5508" s="7">
        <v>4172</v>
      </c>
      <c r="G5508" s="9" t="str" cm="1">
        <f t="array" ref="G5508">IF(LEN(F5508)=4,"1-"&amp;LEFT(F5508,2)&amp;"-"&amp;RIGHT(F5508,2),IF(AND(F5508="",B5508&lt;&gt;""),FindJISCoordinate(B5508),"No Code"))</f>
        <v>1-41-72</v>
      </c>
      <c r="H5508" s="3">
        <f t="shared" si="436"/>
        <v>35676</v>
      </c>
      <c r="I5508" s="3" t="str">
        <f t="shared" si="433"/>
        <v>U+8B5C</v>
      </c>
      <c r="J5508" s="3" t="str">
        <f t="shared" si="434"/>
        <v>譜</v>
      </c>
      <c r="K5508" s="3" t="b">
        <f t="shared" si="437"/>
        <v>1</v>
      </c>
    </row>
    <row r="5509" spans="2:11" x14ac:dyDescent="0.4">
      <c r="B5509" s="2" t="str" cm="1">
        <f t="array" ref="B5509">IFERROR(INDEX(JIS一覧!$A$1:$CQ$95, VALUE(LEFT(F5509, 2))+1, VALUE(RIGHT(F5509, 2))+1),"")</f>
        <v>黼</v>
      </c>
      <c r="E5509" s="1">
        <f t="shared" si="435"/>
        <v>502</v>
      </c>
      <c r="F5509" s="7">
        <v>8369</v>
      </c>
      <c r="G5509" s="9" t="str" cm="1">
        <f t="array" ref="G5509">IF(LEN(F5509)=4,"1-"&amp;LEFT(F5509,2)&amp;"-"&amp;RIGHT(F5509,2),IF(AND(F5509="",B5509&lt;&gt;""),FindJISCoordinate(B5509),"No Code"))</f>
        <v>1-83-69</v>
      </c>
      <c r="H5509" s="3">
        <f t="shared" si="436"/>
        <v>40700</v>
      </c>
      <c r="I5509" s="3" t="str">
        <f t="shared" si="433"/>
        <v>U+9EFC</v>
      </c>
      <c r="J5509" s="3" t="str">
        <f t="shared" si="434"/>
        <v>黼</v>
      </c>
      <c r="K5509" s="3" t="b">
        <f t="shared" si="437"/>
        <v>1</v>
      </c>
    </row>
    <row r="5510" spans="2:11" x14ac:dyDescent="0.4">
      <c r="B5510" s="2" t="str" cm="1">
        <f t="array" ref="B5510">IFERROR(INDEX(JIS一覧!$A$1:$CQ$95, VALUE(LEFT(F5510, 2))+1, VALUE(RIGHT(F5510, 2))+1),"")</f>
        <v>毋</v>
      </c>
      <c r="E5510" s="1">
        <f t="shared" si="435"/>
        <v>502</v>
      </c>
      <c r="F5510" s="7">
        <v>6157</v>
      </c>
      <c r="G5510" s="9" t="str" cm="1">
        <f t="array" ref="G5510">IF(LEN(F5510)=4,"1-"&amp;LEFT(F5510,2)&amp;"-"&amp;RIGHT(F5510,2),IF(AND(F5510="",B5510&lt;&gt;""),FindJISCoordinate(B5510),"No Code"))</f>
        <v>1-61-57</v>
      </c>
      <c r="H5510" s="3">
        <f t="shared" si="436"/>
        <v>27595</v>
      </c>
      <c r="I5510" s="3" t="str">
        <f t="shared" si="433"/>
        <v>U+6BCB</v>
      </c>
      <c r="J5510" s="3" t="str">
        <f t="shared" si="434"/>
        <v>毋</v>
      </c>
      <c r="K5510" s="3" t="b">
        <f t="shared" si="437"/>
        <v>1</v>
      </c>
    </row>
    <row r="5511" spans="2:11" x14ac:dyDescent="0.4">
      <c r="B5511" s="2" t="str" cm="1">
        <f t="array" ref="B5511">IFERROR(INDEX(JIS一覧!$A$1:$CQ$95, VALUE(LEFT(F5511, 2))+1, VALUE(RIGHT(F5511, 2))+1),"")</f>
        <v>侮</v>
      </c>
      <c r="E5511" s="1">
        <f t="shared" si="435"/>
        <v>502</v>
      </c>
      <c r="F5511" s="7">
        <v>4178</v>
      </c>
      <c r="G5511" s="9" t="str" cm="1">
        <f t="array" ref="G5511">IF(LEN(F5511)=4,"1-"&amp;LEFT(F5511,2)&amp;"-"&amp;RIGHT(F5511,2),IF(AND(F5511="",B5511&lt;&gt;""),FindJISCoordinate(B5511),"No Code"))</f>
        <v>1-41-78</v>
      </c>
      <c r="H5511" s="3">
        <f t="shared" si="436"/>
        <v>20398</v>
      </c>
      <c r="I5511" s="3" t="str">
        <f t="shared" si="433"/>
        <v>U+4FAE</v>
      </c>
      <c r="J5511" s="3" t="str">
        <f t="shared" si="434"/>
        <v>侮</v>
      </c>
      <c r="K5511" s="3" t="b">
        <f t="shared" si="437"/>
        <v>1</v>
      </c>
    </row>
    <row r="5512" spans="2:11" x14ac:dyDescent="0.4">
      <c r="B5512" s="2" t="str" cm="1">
        <f t="array" ref="B5512">IFERROR(INDEX(JIS一覧!$A$1:$CQ$95, VALUE(LEFT(F5512, 2))+1, VALUE(RIGHT(F5512, 2))+1),"")</f>
        <v>侮</v>
      </c>
      <c r="C5512" t="s">
        <v>12363</v>
      </c>
      <c r="E5512" s="1">
        <f t="shared" si="435"/>
        <v>502</v>
      </c>
      <c r="F5512" s="7">
        <v>1424</v>
      </c>
      <c r="G5512" s="9" t="str" cm="1">
        <f t="array" ref="G5512">IF(LEN(F5512)=4,"1-"&amp;LEFT(F5512,2)&amp;"-"&amp;RIGHT(F5512,2),IF(AND(F5512="",B5512&lt;&gt;""),FindJISCoordinate(B5512),"No Code"))</f>
        <v>1-14-24</v>
      </c>
      <c r="H5512" s="3">
        <f t="shared" si="436"/>
        <v>64048</v>
      </c>
      <c r="I5512" s="3" t="str">
        <f t="shared" si="433"/>
        <v>U+FA30</v>
      </c>
      <c r="J5512" s="3" t="str">
        <f t="shared" si="434"/>
        <v>侮</v>
      </c>
      <c r="K5512" s="3" t="b">
        <f t="shared" si="437"/>
        <v>1</v>
      </c>
    </row>
    <row r="5513" spans="2:11" x14ac:dyDescent="0.4">
      <c r="B5513" s="2" t="str" cm="1">
        <f t="array" ref="B5513">IFERROR(INDEX(JIS一覧!$A$1:$CQ$95, VALUE(LEFT(F5513, 2))+1, VALUE(RIGHT(F5513, 2))+1),"")</f>
        <v>武</v>
      </c>
      <c r="E5513" s="1">
        <f t="shared" si="435"/>
        <v>502</v>
      </c>
      <c r="F5513" s="7">
        <v>4180</v>
      </c>
      <c r="G5513" s="9" t="str" cm="1">
        <f t="array" ref="G5513">IF(LEN(F5513)=4,"1-"&amp;LEFT(F5513,2)&amp;"-"&amp;RIGHT(F5513,2),IF(AND(F5513="",B5513&lt;&gt;""),FindJISCoordinate(B5513),"No Code"))</f>
        <v>1-41-80</v>
      </c>
      <c r="H5513" s="3">
        <f t="shared" si="436"/>
        <v>27494</v>
      </c>
      <c r="I5513" s="3" t="str">
        <f t="shared" si="433"/>
        <v>U+6B66</v>
      </c>
      <c r="J5513" s="3" t="str">
        <f t="shared" si="434"/>
        <v>武</v>
      </c>
      <c r="K5513" s="3" t="b">
        <f t="shared" si="437"/>
        <v>1</v>
      </c>
    </row>
    <row r="5514" spans="2:11" x14ac:dyDescent="0.4">
      <c r="B5514" s="2" t="str" cm="1">
        <f t="array" ref="B5514">IFERROR(INDEX(JIS一覧!$A$1:$CQ$95, VALUE(LEFT(F5514, 2))+1, VALUE(RIGHT(F5514, 2))+1),"")</f>
        <v>部</v>
      </c>
      <c r="E5514" s="1">
        <f t="shared" si="435"/>
        <v>502</v>
      </c>
      <c r="F5514" s="7">
        <v>4184</v>
      </c>
      <c r="G5514" s="9" t="str" cm="1">
        <f t="array" ref="G5514">IF(LEN(F5514)=4,"1-"&amp;LEFT(F5514,2)&amp;"-"&amp;RIGHT(F5514,2),IF(AND(F5514="",B5514&lt;&gt;""),FindJISCoordinate(B5514),"No Code"))</f>
        <v>1-41-84</v>
      </c>
      <c r="H5514" s="3">
        <f t="shared" si="436"/>
        <v>37096</v>
      </c>
      <c r="I5514" s="3" t="str">
        <f t="shared" si="433"/>
        <v>U+90E8</v>
      </c>
      <c r="J5514" s="3" t="str">
        <f t="shared" si="434"/>
        <v>部</v>
      </c>
      <c r="K5514" s="3" t="b">
        <f t="shared" si="437"/>
        <v>1</v>
      </c>
    </row>
    <row r="5515" spans="2:11" x14ac:dyDescent="0.4">
      <c r="B5515" s="2" t="str" cm="1">
        <f t="array" ref="B5515">IFERROR(INDEX(JIS一覧!$A$1:$CQ$95, VALUE(LEFT(F5515, 2))+1, VALUE(RIGHT(F5515, 2))+1),"")</f>
        <v>嘸</v>
      </c>
      <c r="E5515" s="1">
        <f t="shared" si="435"/>
        <v>502</v>
      </c>
      <c r="F5515" s="7">
        <v>5163</v>
      </c>
      <c r="G5515" s="9" t="str" cm="1">
        <f t="array" ref="G5515">IF(LEN(F5515)=4,"1-"&amp;LEFT(F5515,2)&amp;"-"&amp;RIGHT(F5515,2),IF(AND(F5515="",B5515&lt;&gt;""),FindJISCoordinate(B5515),"No Code"))</f>
        <v>1-51-63</v>
      </c>
      <c r="H5515" s="3">
        <f t="shared" si="436"/>
        <v>22072</v>
      </c>
      <c r="I5515" s="3" t="str">
        <f t="shared" ref="I5515:I5578" si="438">IFERROR("U+"&amp;DEC2HEX(H5515),"")</f>
        <v>U+5638</v>
      </c>
      <c r="J5515" s="3" t="str">
        <f t="shared" ref="J5515:J5578" si="439">IFERROR(_xlfn.UNICHAR(H5515),"")</f>
        <v>嘸</v>
      </c>
      <c r="K5515" s="3" t="b">
        <f t="shared" si="437"/>
        <v>1</v>
      </c>
    </row>
    <row r="5516" spans="2:11" x14ac:dyDescent="0.4">
      <c r="B5516" s="2" t="str" cm="1">
        <f t="array" ref="B5516">IFERROR(INDEX(JIS一覧!$A$1:$CQ$95, VALUE(LEFT(F5516, 2))+1, VALUE(RIGHT(F5516, 2))+1),"")</f>
        <v>廡</v>
      </c>
      <c r="E5516" s="1">
        <f t="shared" si="435"/>
        <v>502</v>
      </c>
      <c r="F5516" s="7">
        <v>5507</v>
      </c>
      <c r="G5516" s="9" t="str" cm="1">
        <f t="array" ref="G5516">IF(LEN(F5516)=4,"1-"&amp;LEFT(F5516,2)&amp;"-"&amp;RIGHT(F5516,2),IF(AND(F5516="",B5516&lt;&gt;""),FindJISCoordinate(B5516),"No Code"))</f>
        <v>1-55-07</v>
      </c>
      <c r="H5516" s="3">
        <f t="shared" si="436"/>
        <v>24289</v>
      </c>
      <c r="I5516" s="3" t="str">
        <f t="shared" si="438"/>
        <v>U+5EE1</v>
      </c>
      <c r="J5516" s="3" t="str">
        <f t="shared" si="439"/>
        <v>廡</v>
      </c>
      <c r="K5516" s="3" t="b">
        <f t="shared" si="437"/>
        <v>1</v>
      </c>
    </row>
    <row r="5517" spans="2:11" x14ac:dyDescent="0.4">
      <c r="B5517" s="2" t="str" cm="1">
        <f t="array" ref="B5517">IFERROR(INDEX(JIS一覧!$A$1:$CQ$95, VALUE(LEFT(F5517, 2))+1, VALUE(RIGHT(F5517, 2))+1),"")</f>
        <v>憮</v>
      </c>
      <c r="E5517" s="1">
        <f t="shared" si="435"/>
        <v>502</v>
      </c>
      <c r="F5517" s="7">
        <v>5667</v>
      </c>
      <c r="G5517" s="9" t="str" cm="1">
        <f t="array" ref="G5517">IF(LEN(F5517)=4,"1-"&amp;LEFT(F5517,2)&amp;"-"&amp;RIGHT(F5517,2),IF(AND(F5517="",B5517&lt;&gt;""),FindJISCoordinate(B5517),"No Code"))</f>
        <v>1-56-67</v>
      </c>
      <c r="H5517" s="3">
        <f t="shared" si="436"/>
        <v>25006</v>
      </c>
      <c r="I5517" s="3" t="str">
        <f t="shared" si="438"/>
        <v>U+61AE</v>
      </c>
      <c r="J5517" s="3" t="str">
        <f t="shared" si="439"/>
        <v>憮</v>
      </c>
      <c r="K5517" s="3" t="b">
        <f t="shared" si="437"/>
        <v>1</v>
      </c>
    </row>
    <row r="5518" spans="2:11" x14ac:dyDescent="0.4">
      <c r="B5518" s="2" t="str" cm="1">
        <f t="array" ref="B5518">IFERROR(INDEX(JIS一覧!$A$1:$CQ$95, VALUE(LEFT(F5518, 2))+1, VALUE(RIGHT(F5518, 2))+1),"")</f>
        <v>撫</v>
      </c>
      <c r="E5518" s="1">
        <f t="shared" si="435"/>
        <v>502</v>
      </c>
      <c r="F5518" s="7">
        <v>4179</v>
      </c>
      <c r="G5518" s="9" t="str" cm="1">
        <f t="array" ref="G5518">IF(LEN(F5518)=4,"1-"&amp;LEFT(F5518,2)&amp;"-"&amp;RIGHT(F5518,2),IF(AND(F5518="",B5518&lt;&gt;""),FindJISCoordinate(B5518),"No Code"))</f>
        <v>1-41-79</v>
      </c>
      <c r="H5518" s="3">
        <f t="shared" si="436"/>
        <v>25771</v>
      </c>
      <c r="I5518" s="3" t="str">
        <f t="shared" si="438"/>
        <v>U+64AB</v>
      </c>
      <c r="J5518" s="3" t="str">
        <f t="shared" si="439"/>
        <v>撫</v>
      </c>
      <c r="K5518" s="3" t="b">
        <f t="shared" si="437"/>
        <v>1</v>
      </c>
    </row>
    <row r="5519" spans="2:11" x14ac:dyDescent="0.4">
      <c r="B5519" s="2" t="str" cm="1">
        <f t="array" ref="B5519">IFERROR(INDEX(JIS一覧!$A$1:$CQ$95, VALUE(LEFT(F5519, 2))+1, VALUE(RIGHT(F5519, 2))+1),"")</f>
        <v>舞</v>
      </c>
      <c r="E5519" s="1">
        <f t="shared" si="435"/>
        <v>502</v>
      </c>
      <c r="F5519" s="7">
        <v>4181</v>
      </c>
      <c r="G5519" s="9" t="str" cm="1">
        <f t="array" ref="G5519">IF(LEN(F5519)=4,"1-"&amp;LEFT(F5519,2)&amp;"-"&amp;RIGHT(F5519,2),IF(AND(F5519="",B5519&lt;&gt;""),FindJISCoordinate(B5519),"No Code"))</f>
        <v>1-41-81</v>
      </c>
      <c r="H5519" s="3">
        <f t="shared" si="436"/>
        <v>33310</v>
      </c>
      <c r="I5519" s="3" t="str">
        <f t="shared" si="438"/>
        <v>U+821E</v>
      </c>
      <c r="J5519" s="3" t="str">
        <f t="shared" si="439"/>
        <v>舞</v>
      </c>
      <c r="K5519" s="3" t="b">
        <f t="shared" si="437"/>
        <v>1</v>
      </c>
    </row>
    <row r="5520" spans="2:11" x14ac:dyDescent="0.4">
      <c r="B5520" s="2" t="str" cm="1">
        <f t="array" ref="B5520">IFERROR(INDEX(JIS一覧!$A$1:$CQ$95, VALUE(LEFT(F5520, 2))+1, VALUE(RIGHT(F5520, 2))+1),"")</f>
        <v/>
      </c>
      <c r="C5520" t="s">
        <v>12364</v>
      </c>
      <c r="E5520" s="1">
        <f t="shared" si="435"/>
        <v>502</v>
      </c>
      <c r="G5520" s="9" t="str" cm="1">
        <f t="array" ref="G5520">IF(LEN(F5520)=4,"1-"&amp;LEFT(F5520,2)&amp;"-"&amp;RIGHT(F5520,2),IF(AND(F5520="",B5520&lt;&gt;""),FindJISCoordinate(B5520),"No Code"))</f>
        <v>No Code</v>
      </c>
      <c r="H5520" s="3" t="str">
        <f t="shared" si="436"/>
        <v/>
      </c>
      <c r="I5520" s="3" t="str">
        <f t="shared" si="438"/>
        <v/>
      </c>
      <c r="J5520" s="3" t="str">
        <f t="shared" si="439"/>
        <v/>
      </c>
      <c r="K5520" s="3" t="b">
        <f t="shared" si="437"/>
        <v>1</v>
      </c>
    </row>
    <row r="5521" spans="2:11" x14ac:dyDescent="0.4">
      <c r="B5521" s="2" t="str" cm="1">
        <f t="array" ref="B5521">IFERROR(INDEX(JIS一覧!$A$1:$CQ$95, VALUE(LEFT(F5521, 2))+1, VALUE(RIGHT(F5521, 2))+1),"")</f>
        <v>蕪</v>
      </c>
      <c r="E5521" s="1">
        <f t="shared" si="435"/>
        <v>502</v>
      </c>
      <c r="F5521" s="7">
        <v>4183</v>
      </c>
      <c r="G5521" s="9" t="str" cm="1">
        <f t="array" ref="G5521">IF(LEN(F5521)=4,"1-"&amp;LEFT(F5521,2)&amp;"-"&amp;RIGHT(F5521,2),IF(AND(F5521="",B5521&lt;&gt;""),FindJISCoordinate(B5521),"No Code"))</f>
        <v>1-41-83</v>
      </c>
      <c r="H5521" s="3">
        <f t="shared" si="436"/>
        <v>34154</v>
      </c>
      <c r="I5521" s="3" t="str">
        <f t="shared" si="438"/>
        <v>U+856A</v>
      </c>
      <c r="J5521" s="3" t="str">
        <f t="shared" si="439"/>
        <v>蕪</v>
      </c>
      <c r="K5521" s="3" t="b">
        <f t="shared" si="437"/>
        <v>1</v>
      </c>
    </row>
    <row r="5522" spans="2:11" x14ac:dyDescent="0.4">
      <c r="B5522" s="2" t="str" cm="1">
        <f t="array" ref="B5522">IFERROR(INDEX(JIS一覧!$A$1:$CQ$95, VALUE(LEFT(F5522, 2))+1, VALUE(RIGHT(F5522, 2))+1),"")</f>
        <v>錻</v>
      </c>
      <c r="E5522" s="1">
        <f t="shared" si="435"/>
        <v>502</v>
      </c>
      <c r="F5522" s="7">
        <v>7907</v>
      </c>
      <c r="G5522" s="9" t="str" cm="1">
        <f t="array" ref="G5522">IF(LEN(F5522)=4,"1-"&amp;LEFT(F5522,2)&amp;"-"&amp;RIGHT(F5522,2),IF(AND(F5522="",B5522&lt;&gt;""),FindJISCoordinate(B5522),"No Code"))</f>
        <v>1-79-07</v>
      </c>
      <c r="H5522" s="3">
        <f t="shared" si="436"/>
        <v>37691</v>
      </c>
      <c r="I5522" s="3" t="str">
        <f t="shared" si="438"/>
        <v>U+933B</v>
      </c>
      <c r="J5522" s="3" t="str">
        <f t="shared" si="439"/>
        <v>錻</v>
      </c>
      <c r="K5522" s="3" t="b">
        <f t="shared" si="437"/>
        <v>1</v>
      </c>
    </row>
    <row r="5523" spans="2:11" x14ac:dyDescent="0.4">
      <c r="B5523" s="2" t="str" cm="1">
        <f t="array" ref="B5523">IFERROR(INDEX(JIS一覧!$A$1:$CQ$95, VALUE(LEFT(F5523, 2))+1, VALUE(RIGHT(F5523, 2))+1),"")</f>
        <v>呎</v>
      </c>
      <c r="E5523" s="1">
        <f t="shared" si="435"/>
        <v>502</v>
      </c>
      <c r="F5523" s="7">
        <v>5072</v>
      </c>
      <c r="G5523" s="9" t="str" cm="1">
        <f t="array" ref="G5523">IF(LEN(F5523)=4,"1-"&amp;LEFT(F5523,2)&amp;"-"&amp;RIGHT(F5523,2),IF(AND(F5523="",B5523&lt;&gt;""),FindJISCoordinate(B5523),"No Code"))</f>
        <v>1-50-72</v>
      </c>
      <c r="H5523" s="3">
        <f t="shared" si="436"/>
        <v>21582</v>
      </c>
      <c r="I5523" s="3" t="str">
        <f t="shared" si="438"/>
        <v>U+544E</v>
      </c>
      <c r="J5523" s="3" t="str">
        <f t="shared" si="439"/>
        <v>呎</v>
      </c>
      <c r="K5523" s="3" t="b">
        <f t="shared" si="437"/>
        <v>1</v>
      </c>
    </row>
    <row r="5524" spans="2:11" x14ac:dyDescent="0.4">
      <c r="B5524" s="2" t="str" cm="1">
        <f t="array" ref="B5524">IFERROR(INDEX(JIS一覧!$A$1:$CQ$95, VALUE(LEFT(F5524, 2))+1, VALUE(RIGHT(F5524, 2))+1),"")</f>
        <v>封</v>
      </c>
      <c r="E5524" s="1">
        <f t="shared" si="435"/>
        <v>502</v>
      </c>
      <c r="F5524" s="7">
        <v>4185</v>
      </c>
      <c r="G5524" s="9" t="str" cm="1">
        <f t="array" ref="G5524">IF(LEN(F5524)=4,"1-"&amp;LEFT(F5524,2)&amp;"-"&amp;RIGHT(F5524,2),IF(AND(F5524="",B5524&lt;&gt;""),FindJISCoordinate(B5524),"No Code"))</f>
        <v>1-41-85</v>
      </c>
      <c r="H5524" s="3">
        <f t="shared" si="436"/>
        <v>23553</v>
      </c>
      <c r="I5524" s="3" t="str">
        <f t="shared" si="438"/>
        <v>U+5C01</v>
      </c>
      <c r="J5524" s="3" t="str">
        <f t="shared" si="439"/>
        <v>封</v>
      </c>
      <c r="K5524" s="3" t="b">
        <f t="shared" si="437"/>
        <v>1</v>
      </c>
    </row>
    <row r="5525" spans="2:11" x14ac:dyDescent="0.4">
      <c r="B5525" s="2" t="str" cm="1">
        <f t="array" ref="B5525">IFERROR(INDEX(JIS一覧!$A$1:$CQ$95, VALUE(LEFT(F5525, 2))+1, VALUE(RIGHT(F5525, 2))+1),"")</f>
        <v>風</v>
      </c>
      <c r="E5525" s="1">
        <f t="shared" si="435"/>
        <v>502</v>
      </c>
      <c r="F5525" s="7">
        <v>4187</v>
      </c>
      <c r="G5525" s="9" t="str" cm="1">
        <f t="array" ref="G5525">IF(LEN(F5525)=4,"1-"&amp;LEFT(F5525,2)&amp;"-"&amp;RIGHT(F5525,2),IF(AND(F5525="",B5525&lt;&gt;""),FindJISCoordinate(B5525),"No Code"))</f>
        <v>1-41-87</v>
      </c>
      <c r="H5525" s="3">
        <f t="shared" si="436"/>
        <v>39080</v>
      </c>
      <c r="I5525" s="3" t="str">
        <f t="shared" si="438"/>
        <v>U+98A8</v>
      </c>
      <c r="J5525" s="3" t="str">
        <f t="shared" si="439"/>
        <v>風</v>
      </c>
      <c r="K5525" s="3" t="b">
        <f t="shared" si="437"/>
        <v>1</v>
      </c>
    </row>
    <row r="5526" spans="2:11" x14ac:dyDescent="0.4">
      <c r="B5526" s="2" t="str" cm="1">
        <f t="array" ref="B5526">IFERROR(INDEX(JIS一覧!$A$1:$CQ$95, VALUE(LEFT(F5526, 2))+1, VALUE(RIGHT(F5526, 2))+1),"")</f>
        <v>楓</v>
      </c>
      <c r="E5526" s="1">
        <f t="shared" si="435"/>
        <v>502</v>
      </c>
      <c r="F5526" s="7">
        <v>4186</v>
      </c>
      <c r="G5526" s="9" t="str" cm="1">
        <f t="array" ref="G5526">IF(LEN(F5526)=4,"1-"&amp;LEFT(F5526,2)&amp;"-"&amp;RIGHT(F5526,2),IF(AND(F5526="",B5526&lt;&gt;""),FindJISCoordinate(B5526),"No Code"))</f>
        <v>1-41-86</v>
      </c>
      <c r="H5526" s="3">
        <f t="shared" si="436"/>
        <v>26963</v>
      </c>
      <c r="I5526" s="3" t="str">
        <f t="shared" si="438"/>
        <v>U+6953</v>
      </c>
      <c r="J5526" s="3" t="str">
        <f t="shared" si="439"/>
        <v>楓</v>
      </c>
      <c r="K5526" s="3" t="b">
        <f t="shared" si="437"/>
        <v>1</v>
      </c>
    </row>
    <row r="5527" spans="2:11" x14ac:dyDescent="0.4">
      <c r="B5527" s="2" t="str" cm="1">
        <f t="array" ref="B5527">IFERROR(INDEX(JIS一覧!$A$1:$CQ$95, VALUE(LEFT(F5527, 2))+1, VALUE(RIGHT(F5527, 2))+1),"")</f>
        <v>瘋</v>
      </c>
      <c r="E5527" s="1">
        <f t="shared" si="435"/>
        <v>502</v>
      </c>
      <c r="F5527" s="7">
        <v>6570</v>
      </c>
      <c r="G5527" s="9" t="str" cm="1">
        <f t="array" ref="G5527">IF(LEN(F5527)=4,"1-"&amp;LEFT(F5527,2)&amp;"-"&amp;RIGHT(F5527,2),IF(AND(F5527="",B5527&lt;&gt;""),FindJISCoordinate(B5527),"No Code"))</f>
        <v>1-65-70</v>
      </c>
      <c r="H5527" s="3">
        <f t="shared" si="436"/>
        <v>30219</v>
      </c>
      <c r="I5527" s="3" t="str">
        <f t="shared" si="438"/>
        <v>U+760B</v>
      </c>
      <c r="J5527" s="3" t="str">
        <f t="shared" si="439"/>
        <v>瘋</v>
      </c>
      <c r="K5527" s="3" t="b">
        <f t="shared" si="437"/>
        <v>1</v>
      </c>
    </row>
    <row r="5528" spans="2:11" x14ac:dyDescent="0.4">
      <c r="B5528" s="2" t="str" cm="1">
        <f t="array" ref="B5528">IFERROR(INDEX(JIS一覧!$A$1:$CQ$95, VALUE(LEFT(F5528, 2))+1, VALUE(RIGHT(F5528, 2))+1),"")</f>
        <v>諷</v>
      </c>
      <c r="E5528" s="1">
        <f t="shared" si="435"/>
        <v>502</v>
      </c>
      <c r="F5528" s="7">
        <v>7569</v>
      </c>
      <c r="G5528" s="9" t="str" cm="1">
        <f t="array" ref="G5528">IF(LEN(F5528)=4,"1-"&amp;LEFT(F5528,2)&amp;"-"&amp;RIGHT(F5528,2),IF(AND(F5528="",B5528&lt;&gt;""),FindJISCoordinate(B5528),"No Code"))</f>
        <v>1-75-69</v>
      </c>
      <c r="H5528" s="3">
        <f t="shared" si="436"/>
        <v>35575</v>
      </c>
      <c r="I5528" s="3" t="str">
        <f t="shared" si="438"/>
        <v>U+8AF7</v>
      </c>
      <c r="J5528" s="3" t="str">
        <f t="shared" si="439"/>
        <v>諷</v>
      </c>
      <c r="K5528" s="3" t="b">
        <f t="shared" si="437"/>
        <v>1</v>
      </c>
    </row>
    <row r="5529" spans="2:11" x14ac:dyDescent="0.4">
      <c r="B5529" s="2" t="str" cm="1">
        <f t="array" ref="B5529">IFERROR(INDEX(JIS一覧!$A$1:$CQ$95, VALUE(LEFT(F5529, 2))+1, VALUE(RIGHT(F5529, 2))+1),"")</f>
        <v>伏</v>
      </c>
      <c r="E5529" s="1">
        <f t="shared" si="435"/>
        <v>502</v>
      </c>
      <c r="F5529" s="7">
        <v>4190</v>
      </c>
      <c r="G5529" s="9" t="str" cm="1">
        <f t="array" ref="G5529">IF(LEN(F5529)=4,"1-"&amp;LEFT(F5529,2)&amp;"-"&amp;RIGHT(F5529,2),IF(AND(F5529="",B5529&lt;&gt;""),FindJISCoordinate(B5529),"No Code"))</f>
        <v>1-41-90</v>
      </c>
      <c r="H5529" s="3">
        <f t="shared" si="436"/>
        <v>20239</v>
      </c>
      <c r="I5529" s="3" t="str">
        <f t="shared" si="438"/>
        <v>U+4F0F</v>
      </c>
      <c r="J5529" s="3" t="str">
        <f t="shared" si="439"/>
        <v>伏</v>
      </c>
      <c r="K5529" s="3" t="b">
        <f t="shared" si="437"/>
        <v>1</v>
      </c>
    </row>
    <row r="5530" spans="2:11" x14ac:dyDescent="0.4">
      <c r="B5530" s="2" t="str" cm="1">
        <f t="array" ref="B5530">IFERROR(INDEX(JIS一覧!$A$1:$CQ$95, VALUE(LEFT(F5530, 2))+1, VALUE(RIGHT(F5530, 2))+1),"")</f>
        <v>服</v>
      </c>
      <c r="E5530" s="1">
        <f t="shared" si="435"/>
        <v>502</v>
      </c>
      <c r="F5530" s="7">
        <v>4194</v>
      </c>
      <c r="G5530" s="9" t="str" cm="1">
        <f t="array" ref="G5530">IF(LEN(F5530)=4,"1-"&amp;LEFT(F5530,2)&amp;"-"&amp;RIGHT(F5530,2),IF(AND(F5530="",B5530&lt;&gt;""),FindJISCoordinate(B5530),"No Code"))</f>
        <v>1-41-94</v>
      </c>
      <c r="H5530" s="3">
        <f t="shared" si="436"/>
        <v>26381</v>
      </c>
      <c r="I5530" s="3" t="str">
        <f t="shared" si="438"/>
        <v>U+670D</v>
      </c>
      <c r="J5530" s="3" t="str">
        <f t="shared" si="439"/>
        <v>服</v>
      </c>
      <c r="K5530" s="3" t="b">
        <f t="shared" si="437"/>
        <v>1</v>
      </c>
    </row>
    <row r="5531" spans="2:11" x14ac:dyDescent="0.4">
      <c r="B5531" s="2" t="str" cm="1">
        <f t="array" ref="B5531">IFERROR(INDEX(JIS一覧!$A$1:$CQ$95, VALUE(LEFT(F5531, 2))+1, VALUE(RIGHT(F5531, 2))+1),"")</f>
        <v>茯</v>
      </c>
      <c r="E5531" s="1">
        <f t="shared" si="435"/>
        <v>502</v>
      </c>
      <c r="F5531" s="7">
        <v>7210</v>
      </c>
      <c r="G5531" s="9" t="str" cm="1">
        <f t="array" ref="G5531">IF(LEN(F5531)=4,"1-"&amp;LEFT(F5531,2)&amp;"-"&amp;RIGHT(F5531,2),IF(AND(F5531="",B5531&lt;&gt;""),FindJISCoordinate(B5531),"No Code"))</f>
        <v>1-72-10</v>
      </c>
      <c r="H5531" s="3">
        <f t="shared" si="436"/>
        <v>33583</v>
      </c>
      <c r="I5531" s="3" t="str">
        <f t="shared" si="438"/>
        <v>U+832F</v>
      </c>
      <c r="J5531" s="3" t="str">
        <f t="shared" si="439"/>
        <v>茯</v>
      </c>
      <c r="K5531" s="3" t="b">
        <f t="shared" si="437"/>
        <v>1</v>
      </c>
    </row>
    <row r="5532" spans="2:11" x14ac:dyDescent="0.4">
      <c r="B5532" s="2" t="str" cm="1">
        <f t="array" ref="B5532">IFERROR(INDEX(JIS一覧!$A$1:$CQ$95, VALUE(LEFT(F5532, 2))+1, VALUE(RIGHT(F5532, 2))+1),"")</f>
        <v>副</v>
      </c>
      <c r="E5532" s="1">
        <f t="shared" si="435"/>
        <v>502</v>
      </c>
      <c r="F5532" s="7">
        <v>4191</v>
      </c>
      <c r="G5532" s="9" t="str" cm="1">
        <f t="array" ref="G5532">IF(LEN(F5532)=4,"1-"&amp;LEFT(F5532,2)&amp;"-"&amp;RIGHT(F5532,2),IF(AND(F5532="",B5532&lt;&gt;""),FindJISCoordinate(B5532),"No Code"))</f>
        <v>1-41-91</v>
      </c>
      <c r="H5532" s="3">
        <f t="shared" si="436"/>
        <v>21103</v>
      </c>
      <c r="I5532" s="3" t="str">
        <f t="shared" si="438"/>
        <v>U+526F</v>
      </c>
      <c r="J5532" s="3" t="str">
        <f t="shared" si="439"/>
        <v>副</v>
      </c>
      <c r="K5532" s="3" t="b">
        <f t="shared" si="437"/>
        <v>1</v>
      </c>
    </row>
    <row r="5533" spans="2:11" x14ac:dyDescent="0.4">
      <c r="B5533" s="2" t="str" cm="1">
        <f t="array" ref="B5533">IFERROR(INDEX(JIS一覧!$A$1:$CQ$95, VALUE(LEFT(F5533, 2))+1, VALUE(RIGHT(F5533, 2))+1),"")</f>
        <v>匐</v>
      </c>
      <c r="E5533" s="1">
        <f t="shared" si="435"/>
        <v>502</v>
      </c>
      <c r="F5533" s="7">
        <v>5022</v>
      </c>
      <c r="G5533" s="9" t="str" cm="1">
        <f t="array" ref="G5533">IF(LEN(F5533)=4,"1-"&amp;LEFT(F5533,2)&amp;"-"&amp;RIGHT(F5533,2),IF(AND(F5533="",B5533&lt;&gt;""),FindJISCoordinate(B5533),"No Code"))</f>
        <v>1-50-22</v>
      </c>
      <c r="H5533" s="3">
        <f t="shared" si="436"/>
        <v>21264</v>
      </c>
      <c r="I5533" s="3" t="str">
        <f t="shared" si="438"/>
        <v>U+5310</v>
      </c>
      <c r="J5533" s="3" t="str">
        <f t="shared" si="439"/>
        <v>匐</v>
      </c>
      <c r="K5533" s="3" t="b">
        <f t="shared" si="437"/>
        <v>1</v>
      </c>
    </row>
    <row r="5534" spans="2:11" x14ac:dyDescent="0.4">
      <c r="B5534" s="2" t="str" cm="1">
        <f t="array" ref="B5534">IFERROR(INDEX(JIS一覧!$A$1:$CQ$95, VALUE(LEFT(F5534, 2))+1, VALUE(RIGHT(F5534, 2))+1),"")</f>
        <v>袱</v>
      </c>
      <c r="E5534" s="1">
        <f t="shared" si="435"/>
        <v>502</v>
      </c>
      <c r="F5534" s="7">
        <v>7464</v>
      </c>
      <c r="G5534" s="9" t="str" cm="1">
        <f t="array" ref="G5534">IF(LEN(F5534)=4,"1-"&amp;LEFT(F5534,2)&amp;"-"&amp;RIGHT(F5534,2),IF(AND(F5534="",B5534&lt;&gt;""),FindJISCoordinate(B5534),"No Code"))</f>
        <v>1-74-64</v>
      </c>
      <c r="H5534" s="3">
        <f t="shared" si="436"/>
        <v>34993</v>
      </c>
      <c r="I5534" s="3" t="str">
        <f t="shared" si="438"/>
        <v>U+88B1</v>
      </c>
      <c r="J5534" s="3" t="str">
        <f t="shared" si="439"/>
        <v>袱</v>
      </c>
      <c r="K5534" s="3" t="b">
        <f t="shared" si="437"/>
        <v>1</v>
      </c>
    </row>
    <row r="5535" spans="2:11" x14ac:dyDescent="0.4">
      <c r="B5535" s="2" t="str" cm="1">
        <f t="array" ref="B5535">IFERROR(INDEX(JIS一覧!$A$1:$CQ$95, VALUE(LEFT(F5535, 2))+1, VALUE(RIGHT(F5535, 2))+1),"")</f>
        <v>幅</v>
      </c>
      <c r="E5535" s="1">
        <f t="shared" si="435"/>
        <v>502</v>
      </c>
      <c r="F5535" s="7">
        <v>4193</v>
      </c>
      <c r="G5535" s="9" t="str" cm="1">
        <f t="array" ref="G5535">IF(LEN(F5535)=4,"1-"&amp;LEFT(F5535,2)&amp;"-"&amp;RIGHT(F5535,2),IF(AND(F5535="",B5535&lt;&gt;""),FindJISCoordinate(B5535),"No Code"))</f>
        <v>1-41-93</v>
      </c>
      <c r="H5535" s="3">
        <f t="shared" si="436"/>
        <v>24133</v>
      </c>
      <c r="I5535" s="3" t="str">
        <f t="shared" si="438"/>
        <v>U+5E45</v>
      </c>
      <c r="J5535" s="3" t="str">
        <f t="shared" si="439"/>
        <v>幅</v>
      </c>
      <c r="K5535" s="3" t="b">
        <f t="shared" si="437"/>
        <v>1</v>
      </c>
    </row>
    <row r="5536" spans="2:11" x14ac:dyDescent="0.4">
      <c r="B5536" s="2" t="str" cm="1">
        <f t="array" ref="B5536">IFERROR(INDEX(JIS一覧!$A$1:$CQ$95, VALUE(LEFT(F5536, 2))+1, VALUE(RIGHT(F5536, 2))+1),"")</f>
        <v>復</v>
      </c>
      <c r="E5536" s="1">
        <f t="shared" si="435"/>
        <v>502</v>
      </c>
      <c r="F5536" s="7">
        <v>4192</v>
      </c>
      <c r="G5536" s="9" t="str" cm="1">
        <f t="array" ref="G5536">IF(LEN(F5536)=4,"1-"&amp;LEFT(F5536,2)&amp;"-"&amp;RIGHT(F5536,2),IF(AND(F5536="",B5536&lt;&gt;""),FindJISCoordinate(B5536),"No Code"))</f>
        <v>1-41-92</v>
      </c>
      <c r="H5536" s="3">
        <f t="shared" si="436"/>
        <v>24489</v>
      </c>
      <c r="I5536" s="3" t="str">
        <f t="shared" si="438"/>
        <v>U+5FA9</v>
      </c>
      <c r="J5536" s="3" t="str">
        <f t="shared" si="439"/>
        <v>復</v>
      </c>
      <c r="K5536" s="3" t="b">
        <f t="shared" si="437"/>
        <v>1</v>
      </c>
    </row>
    <row r="5537" spans="2:11" x14ac:dyDescent="0.4">
      <c r="B5537" s="2" t="str" cm="1">
        <f t="array" ref="B5537">IFERROR(INDEX(JIS一覧!$A$1:$CQ$95, VALUE(LEFT(F5537, 2))+1, VALUE(RIGHT(F5537, 2))+1),"")</f>
        <v>愎</v>
      </c>
      <c r="E5537" s="1">
        <f t="shared" si="435"/>
        <v>502</v>
      </c>
      <c r="F5537" s="7">
        <v>5631</v>
      </c>
      <c r="G5537" s="9" t="str" cm="1">
        <f t="array" ref="G5537">IF(LEN(F5537)=4,"1-"&amp;LEFT(F5537,2)&amp;"-"&amp;RIGHT(F5537,2),IF(AND(F5537="",B5537&lt;&gt;""),FindJISCoordinate(B5537),"No Code"))</f>
        <v>1-56-31</v>
      </c>
      <c r="H5537" s="3">
        <f t="shared" si="436"/>
        <v>24846</v>
      </c>
      <c r="I5537" s="3" t="str">
        <f t="shared" si="438"/>
        <v>U+610E</v>
      </c>
      <c r="J5537" s="3" t="str">
        <f t="shared" si="439"/>
        <v>愎</v>
      </c>
      <c r="K5537" s="3" t="b">
        <f t="shared" si="437"/>
        <v>1</v>
      </c>
    </row>
    <row r="5538" spans="2:11" x14ac:dyDescent="0.4">
      <c r="B5538" s="2" t="str" cm="1">
        <f t="array" ref="B5538">IFERROR(INDEX(JIS一覧!$A$1:$CQ$95, VALUE(LEFT(F5538, 2))+1, VALUE(RIGHT(F5538, 2))+1),"")</f>
        <v>福</v>
      </c>
      <c r="E5538" s="1">
        <f t="shared" si="435"/>
        <v>502</v>
      </c>
      <c r="F5538" s="7">
        <v>4201</v>
      </c>
      <c r="G5538" s="9" t="str" cm="1">
        <f t="array" ref="G5538">IF(LEN(F5538)=4,"1-"&amp;LEFT(F5538,2)&amp;"-"&amp;RIGHT(F5538,2),IF(AND(F5538="",B5538&lt;&gt;""),FindJISCoordinate(B5538),"No Code"))</f>
        <v>1-42-01</v>
      </c>
      <c r="H5538" s="3">
        <f t="shared" si="436"/>
        <v>31119</v>
      </c>
      <c r="I5538" s="3" t="str">
        <f t="shared" si="438"/>
        <v>U+798F</v>
      </c>
      <c r="J5538" s="3" t="str">
        <f t="shared" si="439"/>
        <v>福</v>
      </c>
      <c r="K5538" s="3" t="b">
        <f t="shared" si="437"/>
        <v>1</v>
      </c>
    </row>
    <row r="5539" spans="2:11" x14ac:dyDescent="0.4">
      <c r="B5539" s="2" t="str" cm="1">
        <f t="array" ref="B5539">IFERROR(INDEX(JIS一覧!$A$1:$CQ$95, VALUE(LEFT(F5539, 2))+1, VALUE(RIGHT(F5539, 2))+1),"")</f>
        <v>福</v>
      </c>
      <c r="C5539" t="s">
        <v>12365</v>
      </c>
      <c r="E5539" s="1">
        <f t="shared" si="435"/>
        <v>502</v>
      </c>
      <c r="F5539" s="7">
        <v>8933</v>
      </c>
      <c r="G5539" s="9" t="str" cm="1">
        <f t="array" ref="G5539">IF(LEN(F5539)=4,"1-"&amp;LEFT(F5539,2)&amp;"-"&amp;RIGHT(F5539,2),IF(AND(F5539="",B5539&lt;&gt;""),FindJISCoordinate(B5539),"No Code"))</f>
        <v>1-89-33</v>
      </c>
      <c r="H5539" s="3">
        <f t="shared" si="436"/>
        <v>64027</v>
      </c>
      <c r="I5539" s="3" t="str">
        <f t="shared" si="438"/>
        <v>U+FA1B</v>
      </c>
      <c r="J5539" s="3" t="str">
        <f t="shared" si="439"/>
        <v>福</v>
      </c>
      <c r="K5539" s="3" t="b">
        <f t="shared" si="437"/>
        <v>1</v>
      </c>
    </row>
    <row r="5540" spans="2:11" x14ac:dyDescent="0.4">
      <c r="B5540" s="2" t="str" cm="1">
        <f t="array" ref="B5540">IFERROR(INDEX(JIS一覧!$A$1:$CQ$95, VALUE(LEFT(F5540, 2))+1, VALUE(RIGHT(F5540, 2))+1),"")</f>
        <v>腹</v>
      </c>
      <c r="E5540" s="1">
        <f t="shared" si="435"/>
        <v>502</v>
      </c>
      <c r="F5540" s="7">
        <v>4202</v>
      </c>
      <c r="G5540" s="9" t="str" cm="1">
        <f t="array" ref="G5540">IF(LEN(F5540)=4,"1-"&amp;LEFT(F5540,2)&amp;"-"&amp;RIGHT(F5540,2),IF(AND(F5540="",B5540&lt;&gt;""),FindJISCoordinate(B5540),"No Code"))</f>
        <v>1-42-02</v>
      </c>
      <c r="H5540" s="3">
        <f t="shared" si="436"/>
        <v>33145</v>
      </c>
      <c r="I5540" s="3" t="str">
        <f t="shared" si="438"/>
        <v>U+8179</v>
      </c>
      <c r="J5540" s="3" t="str">
        <f t="shared" si="439"/>
        <v>腹</v>
      </c>
      <c r="K5540" s="3" t="b">
        <f t="shared" si="437"/>
        <v>1</v>
      </c>
    </row>
    <row r="5541" spans="2:11" x14ac:dyDescent="0.4">
      <c r="B5541" s="2" t="str" cm="1">
        <f t="array" ref="B5541">IFERROR(INDEX(JIS一覧!$A$1:$CQ$95, VALUE(LEFT(F5541, 2))+1, VALUE(RIGHT(F5541, 2))+1),"")</f>
        <v/>
      </c>
      <c r="C5541" t="s">
        <v>12366</v>
      </c>
      <c r="E5541" s="1">
        <f t="shared" si="435"/>
        <v>502</v>
      </c>
      <c r="G5541" s="9" t="str" cm="1">
        <f t="array" ref="G5541">IF(LEN(F5541)=4,"1-"&amp;LEFT(F5541,2)&amp;"-"&amp;RIGHT(F5541,2),IF(AND(F5541="",B5541&lt;&gt;""),FindJISCoordinate(B5541),"No Code"))</f>
        <v>No Code</v>
      </c>
      <c r="H5541" s="3" t="str">
        <f t="shared" si="436"/>
        <v/>
      </c>
      <c r="I5541" s="3" t="str">
        <f t="shared" si="438"/>
        <v/>
      </c>
      <c r="J5541" s="3" t="str">
        <f t="shared" si="439"/>
        <v/>
      </c>
      <c r="K5541" s="3" t="b">
        <f t="shared" si="437"/>
        <v>1</v>
      </c>
    </row>
    <row r="5542" spans="2:11" x14ac:dyDescent="0.4">
      <c r="B5542" s="2" t="str" cm="1">
        <f t="array" ref="B5542">IFERROR(INDEX(JIS一覧!$A$1:$CQ$95, VALUE(LEFT(F5542, 2))+1, VALUE(RIGHT(F5542, 2))+1),"")</f>
        <v>箙</v>
      </c>
      <c r="E5542" s="1">
        <f t="shared" si="435"/>
        <v>502</v>
      </c>
      <c r="F5542" s="7">
        <v>6825</v>
      </c>
      <c r="G5542" s="9" t="str" cm="1">
        <f t="array" ref="G5542">IF(LEN(F5542)=4,"1-"&amp;LEFT(F5542,2)&amp;"-"&amp;RIGHT(F5542,2),IF(AND(F5542="",B5542&lt;&gt;""),FindJISCoordinate(B5542),"No Code"))</f>
        <v>1-68-25</v>
      </c>
      <c r="H5542" s="3">
        <f t="shared" si="436"/>
        <v>31641</v>
      </c>
      <c r="I5542" s="3" t="str">
        <f t="shared" si="438"/>
        <v>U+7B99</v>
      </c>
      <c r="J5542" s="3" t="str">
        <f t="shared" si="439"/>
        <v>箙</v>
      </c>
      <c r="K5542" s="3" t="b">
        <f t="shared" si="437"/>
        <v>1</v>
      </c>
    </row>
    <row r="5543" spans="2:11" x14ac:dyDescent="0.4">
      <c r="B5543" s="2" t="str" cm="1">
        <f t="array" ref="B5543">IFERROR(INDEX(JIS一覧!$A$1:$CQ$95, VALUE(LEFT(F5543, 2))+1, VALUE(RIGHT(F5543, 2))+1),"")</f>
        <v>蔔</v>
      </c>
      <c r="E5543" s="1">
        <f t="shared" si="435"/>
        <v>502</v>
      </c>
      <c r="F5543" s="7">
        <v>7289</v>
      </c>
      <c r="G5543" s="9" t="str" cm="1">
        <f t="array" ref="G5543">IF(LEN(F5543)=4,"1-"&amp;LEFT(F5543,2)&amp;"-"&amp;RIGHT(F5543,2),IF(AND(F5543="",B5543&lt;&gt;""),FindJISCoordinate(B5543),"No Code"))</f>
        <v>1-72-89</v>
      </c>
      <c r="H5543" s="3">
        <f t="shared" si="436"/>
        <v>34068</v>
      </c>
      <c r="I5543" s="3" t="str">
        <f t="shared" si="438"/>
        <v>U+8514</v>
      </c>
      <c r="J5543" s="3" t="str">
        <f t="shared" si="439"/>
        <v>蔔</v>
      </c>
      <c r="K5543" s="3" t="b">
        <f t="shared" si="437"/>
        <v>1</v>
      </c>
    </row>
    <row r="5544" spans="2:11" x14ac:dyDescent="0.4">
      <c r="B5544" s="2" t="str" cm="1">
        <f t="array" ref="B5544">IFERROR(INDEX(JIS一覧!$A$1:$CQ$95, VALUE(LEFT(F5544, 2))+1, VALUE(RIGHT(F5544, 2))+1),"")</f>
        <v>複</v>
      </c>
      <c r="E5544" s="1">
        <f t="shared" si="435"/>
        <v>502</v>
      </c>
      <c r="F5544" s="7">
        <v>4203</v>
      </c>
      <c r="G5544" s="9" t="str" cm="1">
        <f t="array" ref="G5544">IF(LEN(F5544)=4,"1-"&amp;LEFT(F5544,2)&amp;"-"&amp;RIGHT(F5544,2),IF(AND(F5544="",B5544&lt;&gt;""),FindJISCoordinate(B5544),"No Code"))</f>
        <v>1-42-03</v>
      </c>
      <c r="H5544" s="3">
        <f t="shared" si="436"/>
        <v>35079</v>
      </c>
      <c r="I5544" s="3" t="str">
        <f t="shared" si="438"/>
        <v>U+8907</v>
      </c>
      <c r="J5544" s="3" t="str">
        <f t="shared" si="439"/>
        <v>複</v>
      </c>
      <c r="K5544" s="3" t="b">
        <f t="shared" si="437"/>
        <v>1</v>
      </c>
    </row>
    <row r="5545" spans="2:11" x14ac:dyDescent="0.4">
      <c r="B5545" s="2" t="str" cm="1">
        <f t="array" ref="B5545">IFERROR(INDEX(JIS一覧!$A$1:$CQ$95, VALUE(LEFT(F5545, 2))+1, VALUE(RIGHT(F5545, 2))+1),"")</f>
        <v>蝠</v>
      </c>
      <c r="E5545" s="1">
        <f t="shared" si="435"/>
        <v>502</v>
      </c>
      <c r="F5545" s="7">
        <v>7385</v>
      </c>
      <c r="G5545" s="9" t="str" cm="1">
        <f t="array" ref="G5545">IF(LEN(F5545)=4,"1-"&amp;LEFT(F5545,2)&amp;"-"&amp;RIGHT(F5545,2),IF(AND(F5545="",B5545&lt;&gt;""),FindJISCoordinate(B5545),"No Code"))</f>
        <v>1-73-85</v>
      </c>
      <c r="H5545" s="3">
        <f t="shared" si="436"/>
        <v>34656</v>
      </c>
      <c r="I5545" s="3" t="str">
        <f t="shared" si="438"/>
        <v>U+8760</v>
      </c>
      <c r="J5545" s="3" t="str">
        <f t="shared" si="439"/>
        <v>蝠</v>
      </c>
      <c r="K5545" s="3" t="b">
        <f t="shared" si="437"/>
        <v>1</v>
      </c>
    </row>
    <row r="5546" spans="2:11" x14ac:dyDescent="0.4">
      <c r="B5546" s="2" t="str" cm="1">
        <f t="array" ref="B5546">IFERROR(INDEX(JIS一覧!$A$1:$CQ$95, VALUE(LEFT(F5546, 2))+1, VALUE(RIGHT(F5546, 2))+1),"")</f>
        <v>蝮</v>
      </c>
      <c r="E5546" s="1">
        <f t="shared" si="435"/>
        <v>502</v>
      </c>
      <c r="F5546" s="7">
        <v>7393</v>
      </c>
      <c r="G5546" s="9" t="str" cm="1">
        <f t="array" ref="G5546">IF(LEN(F5546)=4,"1-"&amp;LEFT(F5546,2)&amp;"-"&amp;RIGHT(F5546,2),IF(AND(F5546="",B5546&lt;&gt;""),FindJISCoordinate(B5546),"No Code"))</f>
        <v>1-73-93</v>
      </c>
      <c r="H5546" s="3">
        <f t="shared" si="436"/>
        <v>34670</v>
      </c>
      <c r="I5546" s="3" t="str">
        <f t="shared" si="438"/>
        <v>U+876E</v>
      </c>
      <c r="J5546" s="3" t="str">
        <f t="shared" si="439"/>
        <v>蝮</v>
      </c>
      <c r="K5546" s="3" t="b">
        <f t="shared" si="437"/>
        <v>1</v>
      </c>
    </row>
    <row r="5547" spans="2:11" x14ac:dyDescent="0.4">
      <c r="B5547" s="2" t="str" cm="1">
        <f t="array" ref="B5547">IFERROR(INDEX(JIS一覧!$A$1:$CQ$95, VALUE(LEFT(F5547, 2))+1, VALUE(RIGHT(F5547, 2))+1),"")</f>
        <v>輻</v>
      </c>
      <c r="E5547" s="1">
        <f t="shared" si="435"/>
        <v>502</v>
      </c>
      <c r="F5547" s="7">
        <v>7753</v>
      </c>
      <c r="G5547" s="9" t="str" cm="1">
        <f t="array" ref="G5547">IF(LEN(F5547)=4,"1-"&amp;LEFT(F5547,2)&amp;"-"&amp;RIGHT(F5547,2),IF(AND(F5547="",B5547&lt;&gt;""),FindJISCoordinate(B5547),"No Code"))</f>
        <v>1-77-53</v>
      </c>
      <c r="H5547" s="3">
        <f t="shared" si="436"/>
        <v>36667</v>
      </c>
      <c r="I5547" s="3" t="str">
        <f t="shared" si="438"/>
        <v>U+8F3B</v>
      </c>
      <c r="J5547" s="3" t="str">
        <f t="shared" si="439"/>
        <v>輻</v>
      </c>
      <c r="K5547" s="3" t="b">
        <f t="shared" si="437"/>
        <v>1</v>
      </c>
    </row>
    <row r="5548" spans="2:11" x14ac:dyDescent="0.4">
      <c r="B5548" s="2" t="str" cm="1">
        <f t="array" ref="B5548">IFERROR(INDEX(JIS一覧!$A$1:$CQ$95, VALUE(LEFT(F5548, 2))+1, VALUE(RIGHT(F5548, 2))+1),"")</f>
        <v>輹</v>
      </c>
      <c r="E5548" s="1">
        <f t="shared" si="435"/>
        <v>502</v>
      </c>
      <c r="F5548" s="7">
        <v>7754</v>
      </c>
      <c r="G5548" s="9" t="str" cm="1">
        <f t="array" ref="G5548">IF(LEN(F5548)=4,"1-"&amp;LEFT(F5548,2)&amp;"-"&amp;RIGHT(F5548,2),IF(AND(F5548="",B5548&lt;&gt;""),FindJISCoordinate(B5548),"No Code"))</f>
        <v>1-77-54</v>
      </c>
      <c r="H5548" s="3">
        <f t="shared" si="436"/>
        <v>36665</v>
      </c>
      <c r="I5548" s="3" t="str">
        <f t="shared" si="438"/>
        <v>U+8F39</v>
      </c>
      <c r="J5548" s="3" t="str">
        <f t="shared" si="439"/>
        <v>輹</v>
      </c>
      <c r="K5548" s="3" t="b">
        <f t="shared" si="437"/>
        <v>1</v>
      </c>
    </row>
    <row r="5549" spans="2:11" x14ac:dyDescent="0.4">
      <c r="B5549" s="2" t="str" cm="1">
        <f t="array" ref="B5549">IFERROR(INDEX(JIS一覧!$A$1:$CQ$95, VALUE(LEFT(F5549, 2))+1, VALUE(RIGHT(F5549, 2))+1),"")</f>
        <v>覆</v>
      </c>
      <c r="E5549" s="1">
        <f t="shared" si="435"/>
        <v>502</v>
      </c>
      <c r="F5549" s="7">
        <v>4204</v>
      </c>
      <c r="G5549" s="9" t="str" cm="1">
        <f t="array" ref="G5549">IF(LEN(F5549)=4,"1-"&amp;LEFT(F5549,2)&amp;"-"&amp;RIGHT(F5549,2),IF(AND(F5549="",B5549&lt;&gt;""),FindJISCoordinate(B5549),"No Code"))</f>
        <v>1-42-04</v>
      </c>
      <c r="H5549" s="3">
        <f t="shared" si="436"/>
        <v>35206</v>
      </c>
      <c r="I5549" s="3" t="str">
        <f t="shared" si="438"/>
        <v>U+8986</v>
      </c>
      <c r="J5549" s="3" t="str">
        <f t="shared" si="439"/>
        <v>覆</v>
      </c>
      <c r="K5549" s="3" t="b">
        <f t="shared" si="437"/>
        <v>1</v>
      </c>
    </row>
    <row r="5550" spans="2:11" x14ac:dyDescent="0.4">
      <c r="B5550" s="2" t="str" cm="1">
        <f t="array" ref="B5550">IFERROR(INDEX(JIS一覧!$A$1:$CQ$95, VALUE(LEFT(F5550, 2))+1, VALUE(RIGHT(F5550, 2))+1),"")</f>
        <v>馥</v>
      </c>
      <c r="E5550" s="1">
        <f t="shared" si="435"/>
        <v>502</v>
      </c>
      <c r="F5550" s="7">
        <v>8138</v>
      </c>
      <c r="G5550" s="9" t="str" cm="1">
        <f t="array" ref="G5550">IF(LEN(F5550)=4,"1-"&amp;LEFT(F5550,2)&amp;"-"&amp;RIGHT(F5550,2),IF(AND(F5550="",B5550&lt;&gt;""),FindJISCoordinate(B5550),"No Code"))</f>
        <v>1-81-38</v>
      </c>
      <c r="H5550" s="3">
        <f t="shared" si="436"/>
        <v>39333</v>
      </c>
      <c r="I5550" s="3" t="str">
        <f t="shared" si="438"/>
        <v>U+99A5</v>
      </c>
      <c r="J5550" s="3" t="str">
        <f t="shared" si="439"/>
        <v>馥</v>
      </c>
      <c r="K5550" s="3" t="b">
        <f t="shared" si="437"/>
        <v>1</v>
      </c>
    </row>
    <row r="5551" spans="2:11" x14ac:dyDescent="0.4">
      <c r="B5551" s="2" t="str" cm="1">
        <f t="array" ref="B5551">IFERROR(INDEX(JIS一覧!$A$1:$CQ$95, VALUE(LEFT(F5551, 2))+1, VALUE(RIGHT(F5551, 2))+1),"")</f>
        <v>鞴</v>
      </c>
      <c r="E5551" s="1">
        <f t="shared" si="435"/>
        <v>502</v>
      </c>
      <c r="F5551" s="7">
        <v>8070</v>
      </c>
      <c r="G5551" s="9" t="str" cm="1">
        <f t="array" ref="G5551">IF(LEN(F5551)=4,"1-"&amp;LEFT(F5551,2)&amp;"-"&amp;RIGHT(F5551,2),IF(AND(F5551="",B5551&lt;&gt;""),FindJISCoordinate(B5551),"No Code"))</f>
        <v>1-80-70</v>
      </c>
      <c r="H5551" s="3">
        <f t="shared" si="436"/>
        <v>38836</v>
      </c>
      <c r="I5551" s="3" t="str">
        <f t="shared" si="438"/>
        <v>U+97B4</v>
      </c>
      <c r="J5551" s="3" t="str">
        <f t="shared" si="439"/>
        <v>鞴</v>
      </c>
      <c r="K5551" s="3" t="b">
        <f t="shared" si="437"/>
        <v>1</v>
      </c>
    </row>
    <row r="5552" spans="2:11" x14ac:dyDescent="0.4">
      <c r="B5552" s="2" t="str" cm="1">
        <f t="array" ref="B5552">IFERROR(INDEX(JIS一覧!$A$1:$CQ$95, VALUE(LEFT(F5552, 2))+1, VALUE(RIGHT(F5552, 2))+1),"")</f>
        <v>鰒</v>
      </c>
      <c r="E5552" s="1">
        <f t="shared" si="435"/>
        <v>502</v>
      </c>
      <c r="F5552" s="7">
        <v>8256</v>
      </c>
      <c r="G5552" s="9" t="str" cm="1">
        <f t="array" ref="G5552">IF(LEN(F5552)=4,"1-"&amp;LEFT(F5552,2)&amp;"-"&amp;RIGHT(F5552,2),IF(AND(F5552="",B5552&lt;&gt;""),FindJISCoordinate(B5552),"No Code"))</f>
        <v>1-82-56</v>
      </c>
      <c r="H5552" s="3">
        <f t="shared" si="436"/>
        <v>39954</v>
      </c>
      <c r="I5552" s="3" t="str">
        <f t="shared" si="438"/>
        <v>U+9C12</v>
      </c>
      <c r="J5552" s="3" t="str">
        <f t="shared" si="439"/>
        <v>鰒</v>
      </c>
      <c r="K5552" s="3" t="b">
        <f t="shared" si="437"/>
        <v>1</v>
      </c>
    </row>
    <row r="5553" spans="2:11" x14ac:dyDescent="0.4">
      <c r="B5553" s="2" t="str" cm="1">
        <f t="array" ref="B5553">IFERROR(INDEX(JIS一覧!$A$1:$CQ$95, VALUE(LEFT(F5553, 2))+1, VALUE(RIGHT(F5553, 2))+1),"")</f>
        <v>弗</v>
      </c>
      <c r="E5553" s="1">
        <f t="shared" si="435"/>
        <v>502</v>
      </c>
      <c r="F5553" s="7">
        <v>4206</v>
      </c>
      <c r="G5553" s="9" t="str" cm="1">
        <f t="array" ref="G5553">IF(LEN(F5553)=4,"1-"&amp;LEFT(F5553,2)&amp;"-"&amp;RIGHT(F5553,2),IF(AND(F5553="",B5553&lt;&gt;""),FindJISCoordinate(B5553),"No Code"))</f>
        <v>1-42-06</v>
      </c>
      <c r="H5553" s="3">
        <f t="shared" si="436"/>
        <v>24343</v>
      </c>
      <c r="I5553" s="3" t="str">
        <f t="shared" si="438"/>
        <v>U+5F17</v>
      </c>
      <c r="J5553" s="3" t="str">
        <f t="shared" si="439"/>
        <v>弗</v>
      </c>
      <c r="K5553" s="3" t="b">
        <f t="shared" si="437"/>
        <v>1</v>
      </c>
    </row>
    <row r="5554" spans="2:11" x14ac:dyDescent="0.4">
      <c r="B5554" s="2" t="str" cm="1">
        <f t="array" ref="B5554">IFERROR(INDEX(JIS一覧!$A$1:$CQ$95, VALUE(LEFT(F5554, 2))+1, VALUE(RIGHT(F5554, 2))+1),"")</f>
        <v>払</v>
      </c>
      <c r="E5554" s="1">
        <f t="shared" si="435"/>
        <v>502</v>
      </c>
      <c r="F5554" s="7">
        <v>4207</v>
      </c>
      <c r="G5554" s="9" t="str" cm="1">
        <f t="array" ref="G5554">IF(LEN(F5554)=4,"1-"&amp;LEFT(F5554,2)&amp;"-"&amp;RIGHT(F5554,2),IF(AND(F5554="",B5554&lt;&gt;""),FindJISCoordinate(B5554),"No Code"))</f>
        <v>1-42-07</v>
      </c>
      <c r="H5554" s="3">
        <f t="shared" si="436"/>
        <v>25173</v>
      </c>
      <c r="I5554" s="3" t="str">
        <f t="shared" si="438"/>
        <v>U+6255</v>
      </c>
      <c r="J5554" s="3" t="str">
        <f t="shared" si="439"/>
        <v>払</v>
      </c>
      <c r="K5554" s="3" t="b">
        <f t="shared" si="437"/>
        <v>1</v>
      </c>
    </row>
    <row r="5555" spans="2:11" x14ac:dyDescent="0.4">
      <c r="B5555" s="2" t="str" cm="1">
        <f t="array" ref="B5555">IFERROR(INDEX(JIS一覧!$A$1:$CQ$95, VALUE(LEFT(F5555, 2))+1, VALUE(RIGHT(F5555, 2))+1),"")</f>
        <v>拂</v>
      </c>
      <c r="C5555" t="s">
        <v>12367</v>
      </c>
      <c r="E5555" s="1">
        <f t="shared" si="435"/>
        <v>502</v>
      </c>
      <c r="F5555" s="7">
        <v>5736</v>
      </c>
      <c r="G5555" s="9" t="str" cm="1">
        <f t="array" ref="G5555">IF(LEN(F5555)=4,"1-"&amp;LEFT(F5555,2)&amp;"-"&amp;RIGHT(F5555,2),IF(AND(F5555="",B5555&lt;&gt;""),FindJISCoordinate(B5555),"No Code"))</f>
        <v>1-57-36</v>
      </c>
      <c r="H5555" s="3">
        <f t="shared" si="436"/>
        <v>25282</v>
      </c>
      <c r="I5555" s="3" t="str">
        <f t="shared" si="438"/>
        <v>U+62C2</v>
      </c>
      <c r="J5555" s="3" t="str">
        <f t="shared" si="439"/>
        <v>拂</v>
      </c>
      <c r="K5555" s="3" t="b">
        <f t="shared" si="437"/>
        <v>1</v>
      </c>
    </row>
    <row r="5556" spans="2:11" x14ac:dyDescent="0.4">
      <c r="B5556" s="2" t="str" cm="1">
        <f t="array" ref="B5556">IFERROR(INDEX(JIS一覧!$A$1:$CQ$95, VALUE(LEFT(F5556, 2))+1, VALUE(RIGHT(F5556, 2))+1),"")</f>
        <v>彿</v>
      </c>
      <c r="E5556" s="1">
        <f t="shared" si="435"/>
        <v>502</v>
      </c>
      <c r="F5556" s="7">
        <v>5542</v>
      </c>
      <c r="G5556" s="9" t="str" cm="1">
        <f t="array" ref="G5556">IF(LEN(F5556)=4,"1-"&amp;LEFT(F5556,2)&amp;"-"&amp;RIGHT(F5556,2),IF(AND(F5556="",B5556&lt;&gt;""),FindJISCoordinate(B5556),"No Code"))</f>
        <v>1-55-42</v>
      </c>
      <c r="H5556" s="3">
        <f t="shared" si="436"/>
        <v>24447</v>
      </c>
      <c r="I5556" s="3" t="str">
        <f t="shared" si="438"/>
        <v>U+5F7F</v>
      </c>
      <c r="J5556" s="3" t="str">
        <f t="shared" si="439"/>
        <v>彿</v>
      </c>
      <c r="K5556" s="3" t="b">
        <f t="shared" si="437"/>
        <v>1</v>
      </c>
    </row>
    <row r="5557" spans="2:11" x14ac:dyDescent="0.4">
      <c r="B5557" s="2" t="str" cm="1">
        <f t="array" ref="B5557">IFERROR(INDEX(JIS一覧!$A$1:$CQ$95, VALUE(LEFT(F5557, 2))+1, VALUE(RIGHT(F5557, 2))+1),"")</f>
        <v>怫</v>
      </c>
      <c r="E5557" s="1">
        <f t="shared" si="435"/>
        <v>502</v>
      </c>
      <c r="F5557" s="7">
        <v>5571</v>
      </c>
      <c r="G5557" s="9" t="str" cm="1">
        <f t="array" ref="G5557">IF(LEN(F5557)=4,"1-"&amp;LEFT(F5557,2)&amp;"-"&amp;RIGHT(F5557,2),IF(AND(F5557="",B5557&lt;&gt;""),FindJISCoordinate(B5557),"No Code"))</f>
        <v>1-55-71</v>
      </c>
      <c r="H5557" s="3">
        <f t="shared" si="436"/>
        <v>24619</v>
      </c>
      <c r="I5557" s="3" t="str">
        <f t="shared" si="438"/>
        <v>U+602B</v>
      </c>
      <c r="J5557" s="3" t="str">
        <f t="shared" si="439"/>
        <v>怫</v>
      </c>
      <c r="K5557" s="3" t="b">
        <f t="shared" si="437"/>
        <v>1</v>
      </c>
    </row>
    <row r="5558" spans="2:11" x14ac:dyDescent="0.4">
      <c r="B5558" s="2" t="str" cm="1">
        <f t="array" ref="B5558">IFERROR(INDEX(JIS一覧!$A$1:$CQ$95, VALUE(LEFT(F5558, 2))+1, VALUE(RIGHT(F5558, 2))+1),"")</f>
        <v>沸</v>
      </c>
      <c r="E5558" s="1">
        <f t="shared" si="435"/>
        <v>502</v>
      </c>
      <c r="F5558" s="7">
        <v>4208</v>
      </c>
      <c r="G5558" s="9" t="str" cm="1">
        <f t="array" ref="G5558">IF(LEN(F5558)=4,"1-"&amp;LEFT(F5558,2)&amp;"-"&amp;RIGHT(F5558,2),IF(AND(F5558="",B5558&lt;&gt;""),FindJISCoordinate(B5558),"No Code"))</f>
        <v>1-42-08</v>
      </c>
      <c r="H5558" s="3">
        <f t="shared" si="436"/>
        <v>27832</v>
      </c>
      <c r="I5558" s="3" t="str">
        <f t="shared" si="438"/>
        <v>U+6CB8</v>
      </c>
      <c r="J5558" s="3" t="str">
        <f t="shared" si="439"/>
        <v>沸</v>
      </c>
      <c r="K5558" s="3" t="b">
        <f t="shared" si="437"/>
        <v>1</v>
      </c>
    </row>
    <row r="5559" spans="2:11" x14ac:dyDescent="0.4">
      <c r="B5559" s="2" t="str" cm="1">
        <f t="array" ref="B5559">IFERROR(INDEX(JIS一覧!$A$1:$CQ$95, VALUE(LEFT(F5559, 2))+1, VALUE(RIGHT(F5559, 2))+1),"")</f>
        <v>祓</v>
      </c>
      <c r="E5559" s="1">
        <f t="shared" ref="E5559:E5622" si="440">IF(D5559="",E5558,D5559+ROUNDUP(E5558-D5559,-2))</f>
        <v>502</v>
      </c>
      <c r="F5559" s="7">
        <v>6717</v>
      </c>
      <c r="G5559" s="9" t="str" cm="1">
        <f t="array" ref="G5559">IF(LEN(F5559)=4,"1-"&amp;LEFT(F5559,2)&amp;"-"&amp;RIGHT(F5559,2),IF(AND(F5559="",B5559&lt;&gt;""),FindJISCoordinate(B5559),"No Code"))</f>
        <v>1-67-17</v>
      </c>
      <c r="H5559" s="3">
        <f t="shared" si="436"/>
        <v>31059</v>
      </c>
      <c r="I5559" s="3" t="str">
        <f t="shared" si="438"/>
        <v>U+7953</v>
      </c>
      <c r="J5559" s="3" t="str">
        <f t="shared" si="439"/>
        <v>祓</v>
      </c>
      <c r="K5559" s="3" t="b">
        <f t="shared" si="437"/>
        <v>1</v>
      </c>
    </row>
    <row r="5560" spans="2:11" x14ac:dyDescent="0.4">
      <c r="B5560" s="2" t="str" cm="1">
        <f t="array" ref="B5560">IFERROR(INDEX(JIS一覧!$A$1:$CQ$95, VALUE(LEFT(F5560, 2))+1, VALUE(RIGHT(F5560, 2))+1),"")</f>
        <v>髴</v>
      </c>
      <c r="E5560" s="1">
        <f t="shared" si="440"/>
        <v>502</v>
      </c>
      <c r="F5560" s="7">
        <v>8192</v>
      </c>
      <c r="G5560" s="9" t="str" cm="1">
        <f t="array" ref="G5560">IF(LEN(F5560)=4,"1-"&amp;LEFT(F5560,2)&amp;"-"&amp;RIGHT(F5560,2),IF(AND(F5560="",B5560&lt;&gt;""),FindJISCoordinate(B5560),"No Code"))</f>
        <v>1-81-92</v>
      </c>
      <c r="H5560" s="3">
        <f t="shared" si="436"/>
        <v>39668</v>
      </c>
      <c r="I5560" s="3" t="str">
        <f t="shared" si="438"/>
        <v>U+9AF4</v>
      </c>
      <c r="J5560" s="3" t="str">
        <f t="shared" si="439"/>
        <v>髴</v>
      </c>
      <c r="K5560" s="3" t="b">
        <f t="shared" si="437"/>
        <v>1</v>
      </c>
    </row>
    <row r="5561" spans="2:11" x14ac:dyDescent="0.4">
      <c r="B5561" s="2" t="str" cm="1">
        <f t="array" ref="B5561">IFERROR(INDEX(JIS一覧!$A$1:$CQ$95, VALUE(LEFT(F5561, 2))+1, VALUE(RIGHT(F5561, 2))+1),"")</f>
        <v>黻</v>
      </c>
      <c r="E5561" s="1">
        <f t="shared" si="440"/>
        <v>502</v>
      </c>
      <c r="F5561" s="7">
        <v>8368</v>
      </c>
      <c r="G5561" s="9" t="str" cm="1">
        <f t="array" ref="G5561">IF(LEN(F5561)=4,"1-"&amp;LEFT(F5561,2)&amp;"-"&amp;RIGHT(F5561,2),IF(AND(F5561="",B5561&lt;&gt;""),FindJISCoordinate(B5561),"No Code"))</f>
        <v>1-83-68</v>
      </c>
      <c r="H5561" s="3">
        <f t="shared" si="436"/>
        <v>40699</v>
      </c>
      <c r="I5561" s="3" t="str">
        <f t="shared" si="438"/>
        <v>U+9EFB</v>
      </c>
      <c r="J5561" s="3" t="str">
        <f t="shared" si="439"/>
        <v>黻</v>
      </c>
      <c r="K5561" s="3" t="b">
        <f t="shared" si="437"/>
        <v>1</v>
      </c>
    </row>
    <row r="5562" spans="2:11" x14ac:dyDescent="0.4">
      <c r="B5562" s="2" t="str" cm="1">
        <f t="array" ref="B5562">IFERROR(INDEX(JIS一覧!$A$1:$CQ$95, VALUE(LEFT(F5562, 2))+1, VALUE(RIGHT(F5562, 2))+1),"")</f>
        <v>仏</v>
      </c>
      <c r="E5562" s="1">
        <f t="shared" si="440"/>
        <v>502</v>
      </c>
      <c r="F5562" s="7">
        <v>4209</v>
      </c>
      <c r="G5562" s="9" t="str" cm="1">
        <f t="array" ref="G5562">IF(LEN(F5562)=4,"1-"&amp;LEFT(F5562,2)&amp;"-"&amp;RIGHT(F5562,2),IF(AND(F5562="",B5562&lt;&gt;""),FindJISCoordinate(B5562),"No Code"))</f>
        <v>1-42-09</v>
      </c>
      <c r="H5562" s="3">
        <f t="shared" si="436"/>
        <v>20175</v>
      </c>
      <c r="I5562" s="3" t="str">
        <f t="shared" si="438"/>
        <v>U+4ECF</v>
      </c>
      <c r="J5562" s="3" t="str">
        <f t="shared" si="439"/>
        <v>仏</v>
      </c>
      <c r="K5562" s="3" t="b">
        <f t="shared" si="437"/>
        <v>1</v>
      </c>
    </row>
    <row r="5563" spans="2:11" x14ac:dyDescent="0.4">
      <c r="B5563" s="2" t="str" cm="1">
        <f t="array" ref="B5563">IFERROR(INDEX(JIS一覧!$A$1:$CQ$95, VALUE(LEFT(F5563, 2))+1, VALUE(RIGHT(F5563, 2))+1),"")</f>
        <v>佛</v>
      </c>
      <c r="C5563" t="s">
        <v>12368</v>
      </c>
      <c r="E5563" s="1">
        <f t="shared" si="440"/>
        <v>502</v>
      </c>
      <c r="F5563" s="7">
        <v>4839</v>
      </c>
      <c r="G5563" s="9" t="str" cm="1">
        <f t="array" ref="G5563">IF(LEN(F5563)=4,"1-"&amp;LEFT(F5563,2)&amp;"-"&amp;RIGHT(F5563,2),IF(AND(F5563="",B5563&lt;&gt;""),FindJISCoordinate(B5563),"No Code"))</f>
        <v>1-48-39</v>
      </c>
      <c r="H5563" s="3">
        <f t="shared" si="436"/>
        <v>20315</v>
      </c>
      <c r="I5563" s="3" t="str">
        <f t="shared" si="438"/>
        <v>U+4F5B</v>
      </c>
      <c r="J5563" s="3" t="str">
        <f t="shared" si="439"/>
        <v>佛</v>
      </c>
      <c r="K5563" s="3" t="b">
        <f t="shared" si="437"/>
        <v>1</v>
      </c>
    </row>
    <row r="5564" spans="2:11" x14ac:dyDescent="0.4">
      <c r="B5564" s="2" t="str" cm="1">
        <f t="array" ref="B5564">IFERROR(INDEX(JIS一覧!$A$1:$CQ$95, VALUE(LEFT(F5564, 2))+1, VALUE(RIGHT(F5564, 2))+1),"")</f>
        <v>物</v>
      </c>
      <c r="E5564" s="1">
        <f t="shared" si="440"/>
        <v>502</v>
      </c>
      <c r="F5564" s="7">
        <v>4210</v>
      </c>
      <c r="G5564" s="9" t="str" cm="1">
        <f t="array" ref="G5564">IF(LEN(F5564)=4,"1-"&amp;LEFT(F5564,2)&amp;"-"&amp;RIGHT(F5564,2),IF(AND(F5564="",B5564&lt;&gt;""),FindJISCoordinate(B5564),"No Code"))</f>
        <v>1-42-10</v>
      </c>
      <c r="H5564" s="3">
        <f t="shared" si="436"/>
        <v>29289</v>
      </c>
      <c r="I5564" s="3" t="str">
        <f t="shared" si="438"/>
        <v>U+7269</v>
      </c>
      <c r="J5564" s="3" t="str">
        <f t="shared" si="439"/>
        <v>物</v>
      </c>
      <c r="K5564" s="3" t="b">
        <f t="shared" si="437"/>
        <v>1</v>
      </c>
    </row>
    <row r="5565" spans="2:11" x14ac:dyDescent="0.4">
      <c r="B5565" s="2" t="str" cm="1">
        <f t="array" ref="B5565">IFERROR(INDEX(JIS一覧!$A$1:$CQ$95, VALUE(LEFT(F5565, 2))+1, VALUE(RIGHT(F5565, 2))+1),"")</f>
        <v>梺</v>
      </c>
      <c r="E5565" s="1">
        <f t="shared" si="440"/>
        <v>502</v>
      </c>
      <c r="F5565" s="7">
        <v>5982</v>
      </c>
      <c r="G5565" s="9" t="str" cm="1">
        <f t="array" ref="G5565">IF(LEN(F5565)=4,"1-"&amp;LEFT(F5565,2)&amp;"-"&amp;RIGHT(F5565,2),IF(AND(F5565="",B5565&lt;&gt;""),FindJISCoordinate(B5565),"No Code"))</f>
        <v>1-59-82</v>
      </c>
      <c r="H5565" s="3">
        <f t="shared" si="436"/>
        <v>26810</v>
      </c>
      <c r="I5565" s="3" t="str">
        <f t="shared" si="438"/>
        <v>U+68BA</v>
      </c>
      <c r="J5565" s="3" t="str">
        <f t="shared" si="439"/>
        <v>梺</v>
      </c>
      <c r="K5565" s="3" t="b">
        <f t="shared" si="437"/>
        <v>1</v>
      </c>
    </row>
    <row r="5566" spans="2:11" x14ac:dyDescent="0.4">
      <c r="B5566" s="2" t="str" cm="1">
        <f t="array" ref="B5566">IFERROR(INDEX(JIS一覧!$A$1:$CQ$95, VALUE(LEFT(F5566, 2))+1, VALUE(RIGHT(F5566, 2))+1),"")</f>
        <v>刎</v>
      </c>
      <c r="E5566" s="1">
        <f t="shared" si="440"/>
        <v>502</v>
      </c>
      <c r="F5566" s="7">
        <v>4970</v>
      </c>
      <c r="G5566" s="9" t="str" cm="1">
        <f t="array" ref="G5566">IF(LEN(F5566)=4,"1-"&amp;LEFT(F5566,2)&amp;"-"&amp;RIGHT(F5566,2),IF(AND(F5566="",B5566&lt;&gt;""),FindJISCoordinate(B5566),"No Code"))</f>
        <v>1-49-70</v>
      </c>
      <c r="H5566" s="3">
        <f t="shared" si="436"/>
        <v>21006</v>
      </c>
      <c r="I5566" s="3" t="str">
        <f t="shared" si="438"/>
        <v>U+520E</v>
      </c>
      <c r="J5566" s="3" t="str">
        <f t="shared" si="439"/>
        <v>刎</v>
      </c>
      <c r="K5566" s="3" t="b">
        <f t="shared" si="437"/>
        <v>1</v>
      </c>
    </row>
    <row r="5567" spans="2:11" x14ac:dyDescent="0.4">
      <c r="B5567" s="2" t="str" cm="1">
        <f t="array" ref="B5567">IFERROR(INDEX(JIS一覧!$A$1:$CQ$95, VALUE(LEFT(F5567, 2))+1, VALUE(RIGHT(F5567, 2))+1),"")</f>
        <v>吻</v>
      </c>
      <c r="E5567" s="1">
        <f t="shared" si="440"/>
        <v>502</v>
      </c>
      <c r="F5567" s="7">
        <v>4213</v>
      </c>
      <c r="G5567" s="9" t="str" cm="1">
        <f t="array" ref="G5567">IF(LEN(F5567)=4,"1-"&amp;LEFT(F5567,2)&amp;"-"&amp;RIGHT(F5567,2),IF(AND(F5567="",B5567&lt;&gt;""),FindJISCoordinate(B5567),"No Code"))</f>
        <v>1-42-13</v>
      </c>
      <c r="H5567" s="3">
        <f t="shared" si="436"/>
        <v>21563</v>
      </c>
      <c r="I5567" s="3" t="str">
        <f t="shared" si="438"/>
        <v>U+543B</v>
      </c>
      <c r="J5567" s="3" t="str">
        <f t="shared" si="439"/>
        <v>吻</v>
      </c>
      <c r="K5567" s="3" t="b">
        <f t="shared" si="437"/>
        <v>1</v>
      </c>
    </row>
    <row r="5568" spans="2:11" x14ac:dyDescent="0.4">
      <c r="B5568" s="2" t="str" cm="1">
        <f t="array" ref="B5568">IFERROR(INDEX(JIS一覧!$A$1:$CQ$95, VALUE(LEFT(F5568, 2))+1, VALUE(RIGHT(F5568, 2))+1),"")</f>
        <v>吩</v>
      </c>
      <c r="E5568" s="1">
        <f t="shared" si="440"/>
        <v>502</v>
      </c>
      <c r="F5568" s="7">
        <v>5070</v>
      </c>
      <c r="G5568" s="9" t="str" cm="1">
        <f t="array" ref="G5568">IF(LEN(F5568)=4,"1-"&amp;LEFT(F5568,2)&amp;"-"&amp;RIGHT(F5568,2),IF(AND(F5568="",B5568&lt;&gt;""),FindJISCoordinate(B5568),"No Code"))</f>
        <v>1-50-70</v>
      </c>
      <c r="H5568" s="3">
        <f t="shared" si="436"/>
        <v>21545</v>
      </c>
      <c r="I5568" s="3" t="str">
        <f t="shared" si="438"/>
        <v>U+5429</v>
      </c>
      <c r="J5568" s="3" t="str">
        <f t="shared" si="439"/>
        <v>吩</v>
      </c>
      <c r="K5568" s="3" t="b">
        <f t="shared" si="437"/>
        <v>1</v>
      </c>
    </row>
    <row r="5569" spans="2:11" x14ac:dyDescent="0.4">
      <c r="B5569" s="2" t="str" cm="1">
        <f t="array" ref="B5569">IFERROR(INDEX(JIS一覧!$A$1:$CQ$95, VALUE(LEFT(F5569, 2))+1, VALUE(RIGHT(F5569, 2))+1),"")</f>
        <v>扮</v>
      </c>
      <c r="E5569" s="1">
        <f t="shared" si="440"/>
        <v>502</v>
      </c>
      <c r="F5569" s="7">
        <v>4217</v>
      </c>
      <c r="G5569" s="9" t="str" cm="1">
        <f t="array" ref="G5569">IF(LEN(F5569)=4,"1-"&amp;LEFT(F5569,2)&amp;"-"&amp;RIGHT(F5569,2),IF(AND(F5569="",B5569&lt;&gt;""),FindJISCoordinate(B5569),"No Code"))</f>
        <v>1-42-17</v>
      </c>
      <c r="H5569" s="3">
        <f t="shared" si="436"/>
        <v>25198</v>
      </c>
      <c r="I5569" s="3" t="str">
        <f t="shared" si="438"/>
        <v>U+626E</v>
      </c>
      <c r="J5569" s="3" t="str">
        <f t="shared" si="439"/>
        <v>扮</v>
      </c>
      <c r="K5569" s="3" t="b">
        <f t="shared" si="437"/>
        <v>1</v>
      </c>
    </row>
    <row r="5570" spans="2:11" x14ac:dyDescent="0.4">
      <c r="B5570" s="2" t="str" cm="1">
        <f t="array" ref="B5570">IFERROR(INDEX(JIS一覧!$A$1:$CQ$95, VALUE(LEFT(F5570, 2))+1, VALUE(RIGHT(F5570, 2))+1),"")</f>
        <v>芬</v>
      </c>
      <c r="E5570" s="1">
        <f t="shared" si="440"/>
        <v>502</v>
      </c>
      <c r="F5570" s="7">
        <v>7178</v>
      </c>
      <c r="G5570" s="9" t="str" cm="1">
        <f t="array" ref="G5570">IF(LEN(F5570)=4,"1-"&amp;LEFT(F5570,2)&amp;"-"&amp;RIGHT(F5570,2),IF(AND(F5570="",B5570&lt;&gt;""),FindJISCoordinate(B5570),"No Code"))</f>
        <v>1-71-78</v>
      </c>
      <c r="H5570" s="3">
        <f t="shared" ref="H5570:H5633" si="441">IFERROR(_xlfn.UNICODE(B5570),"")</f>
        <v>33452</v>
      </c>
      <c r="I5570" s="3" t="str">
        <f t="shared" si="438"/>
        <v>U+82AC</v>
      </c>
      <c r="J5570" s="3" t="str">
        <f t="shared" si="439"/>
        <v>芬</v>
      </c>
      <c r="K5570" s="3" t="b">
        <f t="shared" ref="K5570:K5633" si="442">B5570=J5570</f>
        <v>1</v>
      </c>
    </row>
    <row r="5571" spans="2:11" x14ac:dyDescent="0.4">
      <c r="B5571" s="2" t="str" cm="1">
        <f t="array" ref="B5571">IFERROR(INDEX(JIS一覧!$A$1:$CQ$95, VALUE(LEFT(F5571, 2))+1, VALUE(RIGHT(F5571, 2))+1),"")</f>
        <v>忿</v>
      </c>
      <c r="E5571" s="1">
        <f t="shared" si="440"/>
        <v>502</v>
      </c>
      <c r="F5571" s="7">
        <v>5561</v>
      </c>
      <c r="G5571" s="9" t="str" cm="1">
        <f t="array" ref="G5571">IF(LEN(F5571)=4,"1-"&amp;LEFT(F5571,2)&amp;"-"&amp;RIGHT(F5571,2),IF(AND(F5571="",B5571&lt;&gt;""),FindJISCoordinate(B5571),"No Code"))</f>
        <v>1-55-61</v>
      </c>
      <c r="H5571" s="3">
        <f t="shared" si="441"/>
        <v>24575</v>
      </c>
      <c r="I5571" s="3" t="str">
        <f t="shared" si="438"/>
        <v>U+5FFF</v>
      </c>
      <c r="J5571" s="3" t="str">
        <f t="shared" si="439"/>
        <v>忿</v>
      </c>
      <c r="K5571" s="3" t="b">
        <f t="shared" si="442"/>
        <v>1</v>
      </c>
    </row>
    <row r="5572" spans="2:11" x14ac:dyDescent="0.4">
      <c r="B5572" s="2" t="str" cm="1">
        <f t="array" ref="B5572">IFERROR(INDEX(JIS一覧!$A$1:$CQ$95, VALUE(LEFT(F5572, 2))+1, VALUE(RIGHT(F5572, 2))+1),"")</f>
        <v>枌</v>
      </c>
      <c r="E5572" s="1">
        <f t="shared" si="440"/>
        <v>502</v>
      </c>
      <c r="F5572" s="7">
        <v>5935</v>
      </c>
      <c r="G5572" s="9" t="str" cm="1">
        <f t="array" ref="G5572">IF(LEN(F5572)=4,"1-"&amp;LEFT(F5572,2)&amp;"-"&amp;RIGHT(F5572,2),IF(AND(F5572="",B5572&lt;&gt;""),FindJISCoordinate(B5572),"No Code"))</f>
        <v>1-59-35</v>
      </c>
      <c r="H5572" s="3">
        <f t="shared" si="441"/>
        <v>26508</v>
      </c>
      <c r="I5572" s="3" t="str">
        <f t="shared" si="438"/>
        <v>U+678C</v>
      </c>
      <c r="J5572" s="3" t="str">
        <f t="shared" si="439"/>
        <v>枌</v>
      </c>
      <c r="K5572" s="3" t="b">
        <f t="shared" si="442"/>
        <v>1</v>
      </c>
    </row>
    <row r="5573" spans="2:11" x14ac:dyDescent="0.4">
      <c r="B5573" s="2" t="str" cm="1">
        <f t="array" ref="B5573">IFERROR(INDEX(JIS一覧!$A$1:$CQ$95, VALUE(LEFT(F5573, 2))+1, VALUE(RIGHT(F5573, 2))+1),"")</f>
        <v>氛</v>
      </c>
      <c r="E5573" s="1">
        <f t="shared" si="440"/>
        <v>502</v>
      </c>
      <c r="F5573" s="7">
        <v>6168</v>
      </c>
      <c r="G5573" s="9" t="str" cm="1">
        <f t="array" ref="G5573">IF(LEN(F5573)=4,"1-"&amp;LEFT(F5573,2)&amp;"-"&amp;RIGHT(F5573,2),IF(AND(F5573="",B5573&lt;&gt;""),FindJISCoordinate(B5573),"No Code"))</f>
        <v>1-61-68</v>
      </c>
      <c r="H5573" s="3">
        <f t="shared" si="441"/>
        <v>27675</v>
      </c>
      <c r="I5573" s="3" t="str">
        <f t="shared" si="438"/>
        <v>U+6C1B</v>
      </c>
      <c r="J5573" s="3" t="str">
        <f t="shared" si="439"/>
        <v>氛</v>
      </c>
      <c r="K5573" s="3" t="b">
        <f t="shared" si="442"/>
        <v>1</v>
      </c>
    </row>
    <row r="5574" spans="2:11" x14ac:dyDescent="0.4">
      <c r="B5574" s="2" t="str" cm="1">
        <f t="array" ref="B5574">IFERROR(INDEX(JIS一覧!$A$1:$CQ$95, VALUE(LEFT(F5574, 2))+1, VALUE(RIGHT(F5574, 2))+1),"")</f>
        <v>粉</v>
      </c>
      <c r="E5574" s="1">
        <f t="shared" si="440"/>
        <v>502</v>
      </c>
      <c r="F5574" s="7">
        <v>4220</v>
      </c>
      <c r="G5574" s="9" t="str" cm="1">
        <f t="array" ref="G5574">IF(LEN(F5574)=4,"1-"&amp;LEFT(F5574,2)&amp;"-"&amp;RIGHT(F5574,2),IF(AND(F5574="",B5574&lt;&gt;""),FindJISCoordinate(B5574),"No Code"))</f>
        <v>1-42-20</v>
      </c>
      <c r="H5574" s="3">
        <f t="shared" si="441"/>
        <v>31881</v>
      </c>
      <c r="I5574" s="3" t="str">
        <f t="shared" si="438"/>
        <v>U+7C89</v>
      </c>
      <c r="J5574" s="3" t="str">
        <f t="shared" si="439"/>
        <v>粉</v>
      </c>
      <c r="K5574" s="3" t="b">
        <f t="shared" si="442"/>
        <v>1</v>
      </c>
    </row>
    <row r="5575" spans="2:11" x14ac:dyDescent="0.4">
      <c r="B5575" s="2" t="str" cm="1">
        <f t="array" ref="B5575">IFERROR(INDEX(JIS一覧!$A$1:$CQ$95, VALUE(LEFT(F5575, 2))+1, VALUE(RIGHT(F5575, 2))+1),"")</f>
        <v>紛</v>
      </c>
      <c r="E5575" s="1">
        <f t="shared" si="440"/>
        <v>502</v>
      </c>
      <c r="F5575" s="7">
        <v>4222</v>
      </c>
      <c r="G5575" s="9" t="str" cm="1">
        <f t="array" ref="G5575">IF(LEN(F5575)=4,"1-"&amp;LEFT(F5575,2)&amp;"-"&amp;RIGHT(F5575,2),IF(AND(F5575="",B5575&lt;&gt;""),FindJISCoordinate(B5575),"No Code"))</f>
        <v>1-42-22</v>
      </c>
      <c r="H5575" s="3">
        <f t="shared" si="441"/>
        <v>32027</v>
      </c>
      <c r="I5575" s="3" t="str">
        <f t="shared" si="438"/>
        <v>U+7D1B</v>
      </c>
      <c r="J5575" s="3" t="str">
        <f t="shared" si="439"/>
        <v>紛</v>
      </c>
      <c r="K5575" s="3" t="b">
        <f t="shared" si="442"/>
        <v>1</v>
      </c>
    </row>
    <row r="5576" spans="2:11" x14ac:dyDescent="0.4">
      <c r="B5576" s="2" t="str" cm="1">
        <f t="array" ref="B5576">IFERROR(INDEX(JIS一覧!$A$1:$CQ$95, VALUE(LEFT(F5576, 2))+1, VALUE(RIGHT(F5576, 2))+1),"")</f>
        <v>焚</v>
      </c>
      <c r="E5576" s="1">
        <f t="shared" si="440"/>
        <v>502</v>
      </c>
      <c r="F5576" s="7">
        <v>4218</v>
      </c>
      <c r="G5576" s="9" t="str" cm="1">
        <f t="array" ref="G5576">IF(LEN(F5576)=4,"1-"&amp;LEFT(F5576,2)&amp;"-"&amp;RIGHT(F5576,2),IF(AND(F5576="",B5576&lt;&gt;""),FindJISCoordinate(B5576),"No Code"))</f>
        <v>1-42-18</v>
      </c>
      <c r="H5576" s="3">
        <f t="shared" si="441"/>
        <v>28954</v>
      </c>
      <c r="I5576" s="3" t="str">
        <f t="shared" si="438"/>
        <v>U+711A</v>
      </c>
      <c r="J5576" s="3" t="str">
        <f t="shared" si="439"/>
        <v>焚</v>
      </c>
      <c r="K5576" s="3" t="b">
        <f t="shared" si="442"/>
        <v>1</v>
      </c>
    </row>
    <row r="5577" spans="2:11" x14ac:dyDescent="0.4">
      <c r="B5577" s="2" t="str" cm="1">
        <f t="array" ref="B5577">IFERROR(INDEX(JIS一覧!$A$1:$CQ$95, VALUE(LEFT(F5577, 2))+1, VALUE(RIGHT(F5577, 2))+1),"")</f>
        <v>雰</v>
      </c>
      <c r="E5577" s="1">
        <f t="shared" si="440"/>
        <v>502</v>
      </c>
      <c r="F5577" s="7">
        <v>4223</v>
      </c>
      <c r="G5577" s="9" t="str" cm="1">
        <f t="array" ref="G5577">IF(LEN(F5577)=4,"1-"&amp;LEFT(F5577,2)&amp;"-"&amp;RIGHT(F5577,2),IF(AND(F5577="",B5577&lt;&gt;""),FindJISCoordinate(B5577),"No Code"))</f>
        <v>1-42-23</v>
      </c>
      <c r="H5577" s="3">
        <f t="shared" si="441"/>
        <v>38640</v>
      </c>
      <c r="I5577" s="3" t="str">
        <f t="shared" si="438"/>
        <v>U+96F0</v>
      </c>
      <c r="J5577" s="3" t="str">
        <f t="shared" si="439"/>
        <v>雰</v>
      </c>
      <c r="K5577" s="3" t="b">
        <f t="shared" si="442"/>
        <v>1</v>
      </c>
    </row>
    <row r="5578" spans="2:11" x14ac:dyDescent="0.4">
      <c r="B5578" s="2" t="str" cm="1">
        <f t="array" ref="B5578">IFERROR(INDEX(JIS一覧!$A$1:$CQ$95, VALUE(LEFT(F5578, 2))+1, VALUE(RIGHT(F5578, 2))+1),"")</f>
        <v>噴</v>
      </c>
      <c r="E5578" s="1">
        <f t="shared" si="440"/>
        <v>502</v>
      </c>
      <c r="F5578" s="7">
        <v>4214</v>
      </c>
      <c r="G5578" s="9" t="str" cm="1">
        <f t="array" ref="G5578">IF(LEN(F5578)=4,"1-"&amp;LEFT(F5578,2)&amp;"-"&amp;RIGHT(F5578,2),IF(AND(F5578="",B5578&lt;&gt;""),FindJISCoordinate(B5578),"No Code"))</f>
        <v>1-42-14</v>
      </c>
      <c r="H5578" s="3">
        <f t="shared" si="441"/>
        <v>22132</v>
      </c>
      <c r="I5578" s="3" t="str">
        <f t="shared" si="438"/>
        <v>U+5674</v>
      </c>
      <c r="J5578" s="3" t="str">
        <f t="shared" si="439"/>
        <v>噴</v>
      </c>
      <c r="K5578" s="3" t="b">
        <f t="shared" si="442"/>
        <v>1</v>
      </c>
    </row>
    <row r="5579" spans="2:11" x14ac:dyDescent="0.4">
      <c r="B5579" s="2" t="str" cm="1">
        <f t="array" ref="B5579">IFERROR(INDEX(JIS一覧!$A$1:$CQ$95, VALUE(LEFT(F5579, 2))+1, VALUE(RIGHT(F5579, 2))+1),"")</f>
        <v/>
      </c>
      <c r="C5579" t="s">
        <v>12369</v>
      </c>
      <c r="E5579" s="1">
        <f t="shared" si="440"/>
        <v>502</v>
      </c>
      <c r="G5579" s="9" t="str" cm="1">
        <f t="array" ref="G5579">IF(LEN(F5579)=4,"1-"&amp;LEFT(F5579,2)&amp;"-"&amp;RIGHT(F5579,2),IF(AND(F5579="",B5579&lt;&gt;""),FindJISCoordinate(B5579),"No Code"))</f>
        <v>No Code</v>
      </c>
      <c r="H5579" s="3" t="str">
        <f t="shared" si="441"/>
        <v/>
      </c>
      <c r="I5579" s="3" t="str">
        <f t="shared" ref="I5579:I5645" si="443">IFERROR("U+"&amp;DEC2HEX(H5579),"")</f>
        <v/>
      </c>
      <c r="J5579" s="3" t="str">
        <f t="shared" ref="J5579:J5645" si="444">IFERROR(_xlfn.UNICHAR(H5579),"")</f>
        <v/>
      </c>
      <c r="K5579" s="3" t="b">
        <f t="shared" si="442"/>
        <v>1</v>
      </c>
    </row>
    <row r="5580" spans="2:11" x14ac:dyDescent="0.4">
      <c r="B5580" s="2" t="str" cm="1">
        <f t="array" ref="B5580">IFERROR(INDEX(JIS一覧!$A$1:$CQ$95, VALUE(LEFT(F5580, 2))+1, VALUE(RIGHT(F5580, 2))+1),"")</f>
        <v>墳</v>
      </c>
      <c r="E5580" s="1">
        <f t="shared" si="440"/>
        <v>502</v>
      </c>
      <c r="F5580" s="7">
        <v>4215</v>
      </c>
      <c r="G5580" s="9" t="str" cm="1">
        <f t="array" ref="G5580">IF(LEN(F5580)=4,"1-"&amp;LEFT(F5580,2)&amp;"-"&amp;RIGHT(F5580,2),IF(AND(F5580="",B5580&lt;&gt;""),FindJISCoordinate(B5580),"No Code"))</f>
        <v>1-42-15</v>
      </c>
      <c r="H5580" s="3">
        <f t="shared" si="441"/>
        <v>22707</v>
      </c>
      <c r="I5580" s="3" t="str">
        <f t="shared" ref="I5580:I5581" si="445">IFERROR("U+"&amp;DEC2HEX(H5580),"")</f>
        <v>U+58B3</v>
      </c>
      <c r="J5580" s="3" t="str">
        <f t="shared" ref="J5580:J5581" si="446">IFERROR(_xlfn.UNICHAR(H5580),"")</f>
        <v>墳</v>
      </c>
      <c r="K5580" s="3" t="b">
        <f t="shared" si="442"/>
        <v>1</v>
      </c>
    </row>
    <row r="5581" spans="2:11" x14ac:dyDescent="0.4">
      <c r="B5581" s="2" t="str" cm="1">
        <f t="array" ref="B5581">IFERROR(INDEX(JIS一覧!$A$1:$CQ$95, VALUE(LEFT(F5581, 2))+1, VALUE(RIGHT(F5581, 2))+1),"")</f>
        <v/>
      </c>
      <c r="C5581" t="s">
        <v>12580</v>
      </c>
      <c r="E5581" s="1">
        <f t="shared" si="440"/>
        <v>502</v>
      </c>
      <c r="G5581" s="9" t="str" cm="1">
        <f t="array" ref="G5581">IF(LEN(F5581)=4,"1-"&amp;LEFT(F5581,2)&amp;"-"&amp;RIGHT(F5581,2),IF(AND(F5581="",B5581&lt;&gt;""),FindJISCoordinate(B5581),"No Code"))</f>
        <v>No Code</v>
      </c>
      <c r="H5581" s="3" t="str">
        <f t="shared" si="441"/>
        <v/>
      </c>
      <c r="I5581" s="3" t="str">
        <f t="shared" si="445"/>
        <v/>
      </c>
      <c r="J5581" s="3" t="str">
        <f t="shared" si="446"/>
        <v/>
      </c>
      <c r="K5581" s="3" t="b">
        <f t="shared" si="442"/>
        <v>1</v>
      </c>
    </row>
    <row r="5582" spans="2:11" x14ac:dyDescent="0.4">
      <c r="B5582" s="2" t="str" cm="1">
        <f t="array" ref="B5582">IFERROR(INDEX(JIS一覧!$A$1:$CQ$95, VALUE(LEFT(F5582, 2))+1, VALUE(RIGHT(F5582, 2))+1),"")</f>
        <v>憤</v>
      </c>
      <c r="E5582" s="1">
        <f t="shared" si="440"/>
        <v>502</v>
      </c>
      <c r="F5582" s="7">
        <v>4216</v>
      </c>
      <c r="G5582" s="9" t="str" cm="1">
        <f t="array" ref="G5582">IF(LEN(F5582)=4,"1-"&amp;LEFT(F5582,2)&amp;"-"&amp;RIGHT(F5582,2),IF(AND(F5582="",B5582&lt;&gt;""),FindJISCoordinate(B5582),"No Code"))</f>
        <v>1-42-16</v>
      </c>
      <c r="H5582" s="3">
        <f t="shared" si="441"/>
        <v>24996</v>
      </c>
      <c r="I5582" s="3" t="str">
        <f t="shared" si="443"/>
        <v>U+61A4</v>
      </c>
      <c r="J5582" s="3" t="str">
        <f t="shared" si="444"/>
        <v>憤</v>
      </c>
      <c r="K5582" s="3" t="b">
        <f t="shared" si="442"/>
        <v>1</v>
      </c>
    </row>
    <row r="5583" spans="2:11" x14ac:dyDescent="0.4">
      <c r="B5583" s="2" t="str" cm="1">
        <f t="array" ref="B5583">IFERROR(INDEX(JIS一覧!$A$1:$CQ$95, VALUE(LEFT(F5583, 2))+1, VALUE(RIGHT(F5583, 2))+1),"")</f>
        <v/>
      </c>
      <c r="C5583" t="s">
        <v>12370</v>
      </c>
      <c r="E5583" s="1">
        <f t="shared" si="440"/>
        <v>502</v>
      </c>
      <c r="G5583" s="9" t="str" cm="1">
        <f t="array" ref="G5583">IF(LEN(F5583)=4,"1-"&amp;LEFT(F5583,2)&amp;"-"&amp;RIGHT(F5583,2),IF(AND(F5583="",B5583&lt;&gt;""),FindJISCoordinate(B5583),"No Code"))</f>
        <v>No Code</v>
      </c>
      <c r="H5583" s="3" t="str">
        <f t="shared" si="441"/>
        <v/>
      </c>
      <c r="I5583" s="3" t="str">
        <f t="shared" si="443"/>
        <v/>
      </c>
      <c r="J5583" s="3" t="str">
        <f t="shared" si="444"/>
        <v/>
      </c>
      <c r="K5583" s="3" t="b">
        <f t="shared" si="442"/>
        <v>1</v>
      </c>
    </row>
    <row r="5584" spans="2:11" x14ac:dyDescent="0.4">
      <c r="B5584" s="2" t="str" cm="1">
        <f t="array" ref="B5584">IFERROR(INDEX(JIS一覧!$A$1:$CQ$95, VALUE(LEFT(F5584, 2))+1, VALUE(RIGHT(F5584, 2))+1),"")</f>
        <v>奮</v>
      </c>
      <c r="E5584" s="1">
        <f t="shared" si="440"/>
        <v>502</v>
      </c>
      <c r="F5584" s="7">
        <v>4219</v>
      </c>
      <c r="G5584" s="9" t="str" cm="1">
        <f t="array" ref="G5584">IF(LEN(F5584)=4,"1-"&amp;LEFT(F5584,2)&amp;"-"&amp;RIGHT(F5584,2),IF(AND(F5584="",B5584&lt;&gt;""),FindJISCoordinate(B5584),"No Code"))</f>
        <v>1-42-19</v>
      </c>
      <c r="H5584" s="3">
        <f t="shared" si="441"/>
        <v>22894</v>
      </c>
      <c r="I5584" s="3" t="str">
        <f t="shared" si="443"/>
        <v>U+596E</v>
      </c>
      <c r="J5584" s="3" t="str">
        <f t="shared" si="444"/>
        <v>奮</v>
      </c>
      <c r="K5584" s="3" t="b">
        <f t="shared" si="442"/>
        <v>1</v>
      </c>
    </row>
    <row r="5585" spans="2:11" x14ac:dyDescent="0.4">
      <c r="B5585" s="2" t="str" cm="1">
        <f t="array" ref="B5585">IFERROR(INDEX(JIS一覧!$A$1:$CQ$95, VALUE(LEFT(F5585, 2))+1, VALUE(RIGHT(F5585, 2))+1),"")</f>
        <v/>
      </c>
      <c r="C5585" t="s">
        <v>12371</v>
      </c>
      <c r="E5585" s="1">
        <f t="shared" si="440"/>
        <v>502</v>
      </c>
      <c r="G5585" s="9" t="str" cm="1">
        <f t="array" ref="G5585">IF(LEN(F5585)=4,"1-"&amp;LEFT(F5585,2)&amp;"-"&amp;RIGHT(F5585,2),IF(AND(F5585="",B5585&lt;&gt;""),FindJISCoordinate(B5585),"No Code"))</f>
        <v>No Code</v>
      </c>
      <c r="H5585" s="3" t="str">
        <f t="shared" si="441"/>
        <v/>
      </c>
      <c r="I5585" s="3" t="str">
        <f t="shared" si="443"/>
        <v/>
      </c>
      <c r="J5585" s="3" t="str">
        <f t="shared" si="444"/>
        <v/>
      </c>
      <c r="K5585" s="3" t="b">
        <f t="shared" si="442"/>
        <v>1</v>
      </c>
    </row>
    <row r="5586" spans="2:11" x14ac:dyDescent="0.4">
      <c r="B5586" s="2" t="str" cm="1">
        <f t="array" ref="B5586">IFERROR(INDEX(JIS一覧!$A$1:$CQ$95, VALUE(LEFT(F5586, 2))+1, VALUE(RIGHT(F5586, 2))+1),"")</f>
        <v>濆</v>
      </c>
      <c r="E5586" s="1">
        <f t="shared" si="440"/>
        <v>502</v>
      </c>
      <c r="F5586" s="7">
        <v>6325</v>
      </c>
      <c r="G5586" s="9" t="str" cm="1">
        <f t="array" ref="G5586">IF(LEN(F5586)=4,"1-"&amp;LEFT(F5586,2)&amp;"-"&amp;RIGHT(F5586,2),IF(AND(F5586="",B5586&lt;&gt;""),FindJISCoordinate(B5586),"No Code"))</f>
        <v>1-63-25</v>
      </c>
      <c r="H5586" s="3">
        <f t="shared" si="441"/>
        <v>28614</v>
      </c>
      <c r="I5586" s="3" t="str">
        <f t="shared" si="443"/>
        <v>U+6FC6</v>
      </c>
      <c r="J5586" s="3" t="str">
        <f t="shared" si="444"/>
        <v>濆</v>
      </c>
      <c r="K5586" s="3" t="b">
        <f t="shared" si="442"/>
        <v>1</v>
      </c>
    </row>
    <row r="5587" spans="2:11" x14ac:dyDescent="0.4">
      <c r="B5587" s="2" t="str" cm="1">
        <f t="array" ref="B5587">IFERROR(INDEX(JIS一覧!$A$1:$CQ$95, VALUE(LEFT(F5587, 2))+1, VALUE(RIGHT(F5587, 2))+1),"")</f>
        <v>糞</v>
      </c>
      <c r="E5587" s="1">
        <f t="shared" si="440"/>
        <v>502</v>
      </c>
      <c r="F5587" s="7">
        <v>4221</v>
      </c>
      <c r="G5587" s="9" t="str" cm="1">
        <f t="array" ref="G5587">IF(LEN(F5587)=4,"1-"&amp;LEFT(F5587,2)&amp;"-"&amp;RIGHT(F5587,2),IF(AND(F5587="",B5587&lt;&gt;""),FindJISCoordinate(B5587),"No Code"))</f>
        <v>1-42-21</v>
      </c>
      <c r="H5587" s="3">
        <f t="shared" si="441"/>
        <v>31966</v>
      </c>
      <c r="I5587" s="3" t="str">
        <f t="shared" si="443"/>
        <v>U+7CDE</v>
      </c>
      <c r="J5587" s="3" t="str">
        <f t="shared" si="444"/>
        <v>糞</v>
      </c>
      <c r="K5587" s="3" t="b">
        <f t="shared" si="442"/>
        <v>1</v>
      </c>
    </row>
    <row r="5588" spans="2:11" x14ac:dyDescent="0.4">
      <c r="B5588" s="2" t="str" cm="1">
        <f t="array" ref="B5588">IFERROR(INDEX(JIS一覧!$A$1:$CQ$95, VALUE(LEFT(F5588, 2))+1, VALUE(RIGHT(F5588, 2))+1),"")</f>
        <v>分</v>
      </c>
      <c r="E5588" s="1">
        <f t="shared" si="440"/>
        <v>502</v>
      </c>
      <c r="F5588" s="7">
        <v>4212</v>
      </c>
      <c r="G5588" s="9" t="str" cm="1">
        <f t="array" ref="G5588">IF(LEN(F5588)=4,"1-"&amp;LEFT(F5588,2)&amp;"-"&amp;RIGHT(F5588,2),IF(AND(F5588="",B5588&lt;&gt;""),FindJISCoordinate(B5588),"No Code"))</f>
        <v>1-42-12</v>
      </c>
      <c r="H5588" s="3">
        <f t="shared" si="441"/>
        <v>20998</v>
      </c>
      <c r="I5588" s="3" t="str">
        <f t="shared" si="443"/>
        <v>U+5206</v>
      </c>
      <c r="J5588" s="3" t="str">
        <f t="shared" si="444"/>
        <v>分</v>
      </c>
      <c r="K5588" s="3" t="b">
        <f t="shared" si="442"/>
        <v>1</v>
      </c>
    </row>
    <row r="5589" spans="2:11" x14ac:dyDescent="0.4">
      <c r="B5589" s="2" t="str" cm="1">
        <f t="array" ref="B5589">IFERROR(INDEX(JIS一覧!$A$1:$CQ$95, VALUE(LEFT(F5589, 2))+1, VALUE(RIGHT(F5589, 2))+1),"")</f>
        <v>文</v>
      </c>
      <c r="E5589" s="1">
        <f t="shared" si="440"/>
        <v>502</v>
      </c>
      <c r="F5589" s="7">
        <v>4224</v>
      </c>
      <c r="G5589" s="9" t="str" cm="1">
        <f t="array" ref="G5589">IF(LEN(F5589)=4,"1-"&amp;LEFT(F5589,2)&amp;"-"&amp;RIGHT(F5589,2),IF(AND(F5589="",B5589&lt;&gt;""),FindJISCoordinate(B5589),"No Code"))</f>
        <v>1-42-24</v>
      </c>
      <c r="H5589" s="3">
        <f t="shared" si="441"/>
        <v>25991</v>
      </c>
      <c r="I5589" s="3" t="str">
        <f t="shared" si="443"/>
        <v>U+6587</v>
      </c>
      <c r="J5589" s="3" t="str">
        <f t="shared" si="444"/>
        <v>文</v>
      </c>
      <c r="K5589" s="3" t="b">
        <f t="shared" si="442"/>
        <v>1</v>
      </c>
    </row>
    <row r="5590" spans="2:11" x14ac:dyDescent="0.4">
      <c r="B5590" s="2" t="str" cm="1">
        <f t="array" ref="B5590">IFERROR(INDEX(JIS一覧!$A$1:$CQ$95, VALUE(LEFT(F5590, 2))+1, VALUE(RIGHT(F5590, 2))+1),"")</f>
        <v>紊</v>
      </c>
      <c r="E5590" s="1">
        <f t="shared" si="440"/>
        <v>502</v>
      </c>
      <c r="F5590" s="7">
        <v>6904</v>
      </c>
      <c r="G5590" s="9" t="str" cm="1">
        <f t="array" ref="G5590">IF(LEN(F5590)=4,"1-"&amp;LEFT(F5590,2)&amp;"-"&amp;RIGHT(F5590,2),IF(AND(F5590="",B5590&lt;&gt;""),FindJISCoordinate(B5590),"No Code"))</f>
        <v>1-69-04</v>
      </c>
      <c r="H5590" s="3">
        <f t="shared" si="441"/>
        <v>32010</v>
      </c>
      <c r="I5590" s="3" t="str">
        <f t="shared" si="443"/>
        <v>U+7D0A</v>
      </c>
      <c r="J5590" s="3" t="str">
        <f t="shared" si="444"/>
        <v>紊</v>
      </c>
      <c r="K5590" s="3" t="b">
        <f t="shared" si="442"/>
        <v>1</v>
      </c>
    </row>
    <row r="5591" spans="2:11" x14ac:dyDescent="0.4">
      <c r="B5591" s="2" t="str" cm="1">
        <f t="array" ref="B5591">IFERROR(INDEX(JIS一覧!$A$1:$CQ$95, VALUE(LEFT(F5591, 2))+1, VALUE(RIGHT(F5591, 2))+1),"")</f>
        <v>聞</v>
      </c>
      <c r="E5591" s="1">
        <f t="shared" si="440"/>
        <v>502</v>
      </c>
      <c r="F5591" s="7">
        <v>4225</v>
      </c>
      <c r="G5591" s="9" t="str" cm="1">
        <f t="array" ref="G5591">IF(LEN(F5591)=4,"1-"&amp;LEFT(F5591,2)&amp;"-"&amp;RIGHT(F5591,2),IF(AND(F5591="",B5591&lt;&gt;""),FindJISCoordinate(B5591),"No Code"))</f>
        <v>1-42-25</v>
      </c>
      <c r="H5591" s="3">
        <f t="shared" si="441"/>
        <v>32862</v>
      </c>
      <c r="I5591" s="3" t="str">
        <f t="shared" si="443"/>
        <v>U+805E</v>
      </c>
      <c r="J5591" s="3" t="str">
        <f t="shared" si="444"/>
        <v>聞</v>
      </c>
      <c r="K5591" s="3" t="b">
        <f t="shared" si="442"/>
        <v>1</v>
      </c>
    </row>
    <row r="5592" spans="2:11" x14ac:dyDescent="0.4">
      <c r="B5592" s="2" t="str" cm="1">
        <f t="array" ref="B5592">IFERROR(INDEX(JIS一覧!$A$1:$CQ$95, VALUE(LEFT(F5592, 2))+1, VALUE(RIGHT(F5592, 2))+1),"")</f>
        <v>丙</v>
      </c>
      <c r="E5592" s="1">
        <f t="shared" si="440"/>
        <v>502</v>
      </c>
      <c r="F5592" s="7">
        <v>4226</v>
      </c>
      <c r="G5592" s="9" t="str" cm="1">
        <f t="array" ref="G5592">IF(LEN(F5592)=4,"1-"&amp;LEFT(F5592,2)&amp;"-"&amp;RIGHT(F5592,2),IF(AND(F5592="",B5592&lt;&gt;""),FindJISCoordinate(B5592),"No Code"))</f>
        <v>1-42-26</v>
      </c>
      <c r="H5592" s="3">
        <f t="shared" si="441"/>
        <v>19993</v>
      </c>
      <c r="I5592" s="3" t="str">
        <f t="shared" si="443"/>
        <v>U+4E19</v>
      </c>
      <c r="J5592" s="3" t="str">
        <f t="shared" si="444"/>
        <v>丙</v>
      </c>
      <c r="K5592" s="3" t="b">
        <f t="shared" si="442"/>
        <v>1</v>
      </c>
    </row>
    <row r="5593" spans="2:11" x14ac:dyDescent="0.4">
      <c r="B5593" s="2" t="str" cm="1">
        <f t="array" ref="B5593">IFERROR(INDEX(JIS一覧!$A$1:$CQ$95, VALUE(LEFT(F5593, 2))+1, VALUE(RIGHT(F5593, 2))+1),"")</f>
        <v>平</v>
      </c>
      <c r="E5593" s="1">
        <f t="shared" si="440"/>
        <v>502</v>
      </c>
      <c r="F5593" s="7">
        <v>4231</v>
      </c>
      <c r="G5593" s="9" t="str" cm="1">
        <f t="array" ref="G5593">IF(LEN(F5593)=4,"1-"&amp;LEFT(F5593,2)&amp;"-"&amp;RIGHT(F5593,2),IF(AND(F5593="",B5593&lt;&gt;""),FindJISCoordinate(B5593),"No Code"))</f>
        <v>1-42-31</v>
      </c>
      <c r="H5593" s="3">
        <f t="shared" si="441"/>
        <v>24179</v>
      </c>
      <c r="I5593" s="3" t="str">
        <f t="shared" si="443"/>
        <v>U+5E73</v>
      </c>
      <c r="J5593" s="3" t="str">
        <f t="shared" si="444"/>
        <v>平</v>
      </c>
      <c r="K5593" s="3" t="b">
        <f t="shared" si="442"/>
        <v>1</v>
      </c>
    </row>
    <row r="5594" spans="2:11" x14ac:dyDescent="0.4">
      <c r="B5594" s="2" t="str" cm="1">
        <f t="array" ref="B5594">IFERROR(INDEX(JIS一覧!$A$1:$CQ$95, VALUE(LEFT(F5594, 2))+1, VALUE(RIGHT(F5594, 2))+1),"")</f>
        <v/>
      </c>
      <c r="C5594" t="s">
        <v>12372</v>
      </c>
      <c r="E5594" s="1">
        <f t="shared" si="440"/>
        <v>502</v>
      </c>
      <c r="G5594" s="9" t="str" cm="1">
        <f t="array" ref="G5594">IF(LEN(F5594)=4,"1-"&amp;LEFT(F5594,2)&amp;"-"&amp;RIGHT(F5594,2),IF(AND(F5594="",B5594&lt;&gt;""),FindJISCoordinate(B5594),"No Code"))</f>
        <v>No Code</v>
      </c>
      <c r="H5594" s="3" t="str">
        <f t="shared" si="441"/>
        <v/>
      </c>
      <c r="I5594" s="3" t="str">
        <f t="shared" si="443"/>
        <v/>
      </c>
      <c r="J5594" s="3" t="str">
        <f t="shared" si="444"/>
        <v/>
      </c>
      <c r="K5594" s="3" t="b">
        <f t="shared" si="442"/>
        <v>1</v>
      </c>
    </row>
    <row r="5595" spans="2:11" x14ac:dyDescent="0.4">
      <c r="B5595" s="2" t="str" cm="1">
        <f t="array" ref="B5595">IFERROR(INDEX(JIS一覧!$A$1:$CQ$95, VALUE(LEFT(F5595, 2))+1, VALUE(RIGHT(F5595, 2))+1),"")</f>
        <v>兵</v>
      </c>
      <c r="E5595" s="1">
        <f t="shared" si="440"/>
        <v>502</v>
      </c>
      <c r="F5595" s="7">
        <v>4228</v>
      </c>
      <c r="G5595" s="9" t="str" cm="1">
        <f t="array" ref="G5595">IF(LEN(F5595)=4,"1-"&amp;LEFT(F5595,2)&amp;"-"&amp;RIGHT(F5595,2),IF(AND(F5595="",B5595&lt;&gt;""),FindJISCoordinate(B5595),"No Code"))</f>
        <v>1-42-28</v>
      </c>
      <c r="H5595" s="3">
        <f t="shared" si="441"/>
        <v>20853</v>
      </c>
      <c r="I5595" s="3" t="str">
        <f t="shared" si="443"/>
        <v>U+5175</v>
      </c>
      <c r="J5595" s="3" t="str">
        <f t="shared" si="444"/>
        <v>兵</v>
      </c>
      <c r="K5595" s="3" t="b">
        <f t="shared" si="442"/>
        <v>1</v>
      </c>
    </row>
    <row r="5596" spans="2:11" x14ac:dyDescent="0.4">
      <c r="B5596" s="2" t="str" cm="1">
        <f t="array" ref="B5596">IFERROR(INDEX(JIS一覧!$A$1:$CQ$95, VALUE(LEFT(F5596, 2))+1, VALUE(RIGHT(F5596, 2))+1),"")</f>
        <v>並</v>
      </c>
      <c r="E5596" s="1">
        <f t="shared" si="440"/>
        <v>502</v>
      </c>
      <c r="F5596" s="7">
        <v>4234</v>
      </c>
      <c r="G5596" s="9" t="str" cm="1">
        <f t="array" ref="G5596">IF(LEN(F5596)=4,"1-"&amp;LEFT(F5596,2)&amp;"-"&amp;RIGHT(F5596,2),IF(AND(F5596="",B5596&lt;&gt;""),FindJISCoordinate(B5596),"No Code"))</f>
        <v>1-42-34</v>
      </c>
      <c r="H5596" s="3">
        <f t="shared" si="441"/>
        <v>20006</v>
      </c>
      <c r="I5596" s="3" t="str">
        <f t="shared" si="443"/>
        <v>U+4E26</v>
      </c>
      <c r="J5596" s="3" t="str">
        <f t="shared" si="444"/>
        <v>並</v>
      </c>
      <c r="K5596" s="3" t="b">
        <f t="shared" si="442"/>
        <v>1</v>
      </c>
    </row>
    <row r="5597" spans="2:11" x14ac:dyDescent="0.4">
      <c r="B5597" s="2" t="str" cm="1">
        <f t="array" ref="B5597">IFERROR(INDEX(JIS一覧!$A$1:$CQ$95, VALUE(LEFT(F5597, 2))+1, VALUE(RIGHT(F5597, 2))+1),"")</f>
        <v>竝</v>
      </c>
      <c r="C5597" t="s">
        <v>12373</v>
      </c>
      <c r="E5597" s="1">
        <f t="shared" si="440"/>
        <v>502</v>
      </c>
      <c r="F5597" s="7">
        <v>6777</v>
      </c>
      <c r="G5597" s="9" t="str" cm="1">
        <f t="array" ref="G5597">IF(LEN(F5597)=4,"1-"&amp;LEFT(F5597,2)&amp;"-"&amp;RIGHT(F5597,2),IF(AND(F5597="",B5597&lt;&gt;""),FindJISCoordinate(B5597),"No Code"))</f>
        <v>1-67-77</v>
      </c>
      <c r="H5597" s="3">
        <f t="shared" si="441"/>
        <v>31453</v>
      </c>
      <c r="I5597" s="3" t="str">
        <f t="shared" si="443"/>
        <v>U+7ADD</v>
      </c>
      <c r="J5597" s="3" t="str">
        <f t="shared" si="444"/>
        <v>竝</v>
      </c>
      <c r="K5597" s="3" t="b">
        <f t="shared" si="442"/>
        <v>1</v>
      </c>
    </row>
    <row r="5598" spans="2:11" x14ac:dyDescent="0.4">
      <c r="B5598" s="2" t="str" cm="1">
        <f t="array" ref="B5598">IFERROR(INDEX(JIS一覧!$A$1:$CQ$95, VALUE(LEFT(F5598, 2))+1, VALUE(RIGHT(F5598, 2))+1),"")</f>
        <v>併</v>
      </c>
      <c r="E5598" s="1">
        <f t="shared" si="440"/>
        <v>502</v>
      </c>
      <c r="F5598" s="7">
        <v>4227</v>
      </c>
      <c r="G5598" s="9" t="str" cm="1">
        <f t="array" ref="G5598">IF(LEN(F5598)=4,"1-"&amp;LEFT(F5598,2)&amp;"-"&amp;RIGHT(F5598,2),IF(AND(F5598="",B5598&lt;&gt;""),FindJISCoordinate(B5598),"No Code"))</f>
        <v>1-42-27</v>
      </c>
      <c r="H5598" s="3">
        <f t="shared" si="441"/>
        <v>20341</v>
      </c>
      <c r="I5598" s="3" t="str">
        <f t="shared" si="443"/>
        <v>U+4F75</v>
      </c>
      <c r="J5598" s="3" t="str">
        <f t="shared" si="444"/>
        <v>併</v>
      </c>
      <c r="K5598" s="3" t="b">
        <f t="shared" si="442"/>
        <v>1</v>
      </c>
    </row>
    <row r="5599" spans="2:11" x14ac:dyDescent="0.4">
      <c r="B5599" s="2" t="str" cm="1">
        <f t="array" ref="B5599">IFERROR(INDEX(JIS一覧!$A$1:$CQ$95, VALUE(LEFT(F5599, 2))+1, VALUE(RIGHT(F5599, 2))+1),"")</f>
        <v>倂</v>
      </c>
      <c r="C5599" t="s">
        <v>12374</v>
      </c>
      <c r="E5599" s="1">
        <f t="shared" si="440"/>
        <v>502</v>
      </c>
      <c r="F5599" s="7">
        <v>1428</v>
      </c>
      <c r="G5599" s="9" t="str" cm="1">
        <f t="array" ref="G5599">IF(LEN(F5599)=4,"1-"&amp;LEFT(F5599,2)&amp;"-"&amp;RIGHT(F5599,2),IF(AND(F5599="",B5599&lt;&gt;""),FindJISCoordinate(B5599),"No Code"))</f>
        <v>1-14-28</v>
      </c>
      <c r="H5599" s="3">
        <f t="shared" si="441"/>
        <v>20482</v>
      </c>
      <c r="I5599" s="3" t="str">
        <f t="shared" si="443"/>
        <v>U+5002</v>
      </c>
      <c r="J5599" s="3" t="str">
        <f t="shared" si="444"/>
        <v>倂</v>
      </c>
      <c r="K5599" s="3" t="b">
        <f t="shared" si="442"/>
        <v>1</v>
      </c>
    </row>
    <row r="5600" spans="2:11" x14ac:dyDescent="0.4">
      <c r="B5600" s="2" t="str" cm="1">
        <f t="array" ref="B5600">IFERROR(INDEX(JIS一覧!$A$1:$CQ$95, VALUE(LEFT(F5600, 2))+1, VALUE(RIGHT(F5600, 2))+1),"")</f>
        <v>幷</v>
      </c>
      <c r="E5600" s="1">
        <f t="shared" si="440"/>
        <v>502</v>
      </c>
      <c r="F5600" s="7">
        <v>9492</v>
      </c>
      <c r="G5600" s="9" t="str" cm="1">
        <f t="array" ref="G5600">IF(LEN(F5600)=4,"1-"&amp;LEFT(F5600,2)&amp;"-"&amp;RIGHT(F5600,2),IF(AND(F5600="",B5600&lt;&gt;""),FindJISCoordinate(B5600),"No Code"))</f>
        <v>1-94-92</v>
      </c>
      <c r="H5600" s="3">
        <f t="shared" si="441"/>
        <v>24183</v>
      </c>
      <c r="I5600" s="3" t="str">
        <f t="shared" si="443"/>
        <v>U+5E77</v>
      </c>
      <c r="J5600" s="3" t="str">
        <f t="shared" si="444"/>
        <v>幷</v>
      </c>
      <c r="K5600" s="3" t="b">
        <f t="shared" si="442"/>
        <v>1</v>
      </c>
    </row>
    <row r="5601" spans="2:11" x14ac:dyDescent="0.4">
      <c r="B5601" s="2" t="str" cm="1">
        <f t="array" ref="B5601">IFERROR(INDEX(JIS一覧!$A$1:$CQ$95, VALUE(LEFT(F5601, 2))+1, VALUE(RIGHT(F5601, 2))+1),"")</f>
        <v>并</v>
      </c>
      <c r="C5601" t="s">
        <v>12375</v>
      </c>
      <c r="E5601" s="1">
        <f t="shared" si="440"/>
        <v>502</v>
      </c>
      <c r="F5601" s="7">
        <v>5485</v>
      </c>
      <c r="G5601" s="9" t="str" cm="1">
        <f t="array" ref="G5601">IF(LEN(F5601)=4,"1-"&amp;LEFT(F5601,2)&amp;"-"&amp;RIGHT(F5601,2),IF(AND(F5601="",B5601&lt;&gt;""),FindJISCoordinate(B5601),"No Code"))</f>
        <v>1-54-85</v>
      </c>
      <c r="H5601" s="3">
        <f t="shared" si="441"/>
        <v>24182</v>
      </c>
      <c r="I5601" s="3" t="str">
        <f t="shared" si="443"/>
        <v>U+5E76</v>
      </c>
      <c r="J5601" s="3" t="str">
        <f t="shared" si="444"/>
        <v>并</v>
      </c>
      <c r="K5601" s="3" t="b">
        <f t="shared" si="442"/>
        <v>1</v>
      </c>
    </row>
    <row r="5602" spans="2:11" x14ac:dyDescent="0.4">
      <c r="B5602" s="2" t="str" cm="1">
        <f t="array" ref="B5602">IFERROR(INDEX(JIS一覧!$A$1:$CQ$95, VALUE(LEFT(F5602, 2))+1, VALUE(RIGHT(F5602, 2))+1),"")</f>
        <v>秉</v>
      </c>
      <c r="E5602" s="1">
        <f t="shared" si="440"/>
        <v>502</v>
      </c>
      <c r="F5602" s="7">
        <v>6729</v>
      </c>
      <c r="G5602" s="9" t="str" cm="1">
        <f t="array" ref="G5602">IF(LEN(F5602)=4,"1-"&amp;LEFT(F5602,2)&amp;"-"&amp;RIGHT(F5602,2),IF(AND(F5602="",B5602&lt;&gt;""),FindJISCoordinate(B5602),"No Code"))</f>
        <v>1-67-29</v>
      </c>
      <c r="H5602" s="3">
        <f t="shared" si="441"/>
        <v>31177</v>
      </c>
      <c r="I5602" s="3" t="str">
        <f t="shared" si="443"/>
        <v>U+79C9</v>
      </c>
      <c r="J5602" s="3" t="str">
        <f t="shared" si="444"/>
        <v>秉</v>
      </c>
      <c r="K5602" s="3" t="b">
        <f t="shared" si="442"/>
        <v>1</v>
      </c>
    </row>
    <row r="5603" spans="2:11" x14ac:dyDescent="0.4">
      <c r="B5603" s="2" t="str" cm="1">
        <f t="array" ref="B5603">IFERROR(INDEX(JIS一覧!$A$1:$CQ$95, VALUE(LEFT(F5603, 2))+1, VALUE(RIGHT(F5603, 2))+1),"")</f>
        <v>苹</v>
      </c>
      <c r="E5603" s="1">
        <f t="shared" si="440"/>
        <v>502</v>
      </c>
      <c r="F5603" s="7">
        <v>7189</v>
      </c>
      <c r="G5603" s="9" t="str" cm="1">
        <f t="array" ref="G5603">IF(LEN(F5603)=4,"1-"&amp;LEFT(F5603,2)&amp;"-"&amp;RIGHT(F5603,2),IF(AND(F5603="",B5603&lt;&gt;""),FindJISCoordinate(B5603),"No Code"))</f>
        <v>1-71-89</v>
      </c>
      <c r="H5603" s="3">
        <f t="shared" si="441"/>
        <v>33529</v>
      </c>
      <c r="I5603" s="3" t="str">
        <f t="shared" si="443"/>
        <v>U+82F9</v>
      </c>
      <c r="J5603" s="3" t="str">
        <f t="shared" si="444"/>
        <v>苹</v>
      </c>
      <c r="K5603" s="3" t="b">
        <f t="shared" si="442"/>
        <v>1</v>
      </c>
    </row>
    <row r="5604" spans="2:11" x14ac:dyDescent="0.4">
      <c r="B5604" s="2" t="str" cm="1">
        <f t="array" ref="B5604">IFERROR(INDEX(JIS一覧!$A$1:$CQ$95, VALUE(LEFT(F5604, 2))+1, VALUE(RIGHT(F5604, 2))+1),"")</f>
        <v>柄</v>
      </c>
      <c r="E5604" s="1">
        <f t="shared" si="440"/>
        <v>502</v>
      </c>
      <c r="F5604" s="7">
        <v>4233</v>
      </c>
      <c r="G5604" s="9" t="str" cm="1">
        <f t="array" ref="G5604">IF(LEN(F5604)=4,"1-"&amp;LEFT(F5604,2)&amp;"-"&amp;RIGHT(F5604,2),IF(AND(F5604="",B5604&lt;&gt;""),FindJISCoordinate(B5604),"No Code"))</f>
        <v>1-42-33</v>
      </c>
      <c r="H5604" s="3">
        <f t="shared" si="441"/>
        <v>26564</v>
      </c>
      <c r="I5604" s="3" t="str">
        <f t="shared" si="443"/>
        <v>U+67C4</v>
      </c>
      <c r="J5604" s="3" t="str">
        <f t="shared" si="444"/>
        <v>柄</v>
      </c>
      <c r="K5604" s="3" t="b">
        <f t="shared" si="442"/>
        <v>1</v>
      </c>
    </row>
    <row r="5605" spans="2:11" x14ac:dyDescent="0.4">
      <c r="B5605" s="2" t="str" cm="1">
        <f t="array" ref="B5605">IFERROR(INDEX(JIS一覧!$A$1:$CQ$95, VALUE(LEFT(F5605, 2))+1, VALUE(RIGHT(F5605, 2))+1),"")</f>
        <v/>
      </c>
      <c r="C5605" t="s">
        <v>12376</v>
      </c>
      <c r="E5605" s="1">
        <f t="shared" si="440"/>
        <v>502</v>
      </c>
      <c r="G5605" s="9" t="str" cm="1">
        <f t="array" ref="G5605">IF(LEN(F5605)=4,"1-"&amp;LEFT(F5605,2)&amp;"-"&amp;RIGHT(F5605,2),IF(AND(F5605="",B5605&lt;&gt;""),FindJISCoordinate(B5605),"No Code"))</f>
        <v>No Code</v>
      </c>
      <c r="H5605" s="3" t="str">
        <f t="shared" si="441"/>
        <v/>
      </c>
      <c r="I5605" s="3" t="str">
        <f t="shared" si="443"/>
        <v/>
      </c>
      <c r="J5605" s="3" t="str">
        <f t="shared" si="444"/>
        <v/>
      </c>
      <c r="K5605" s="3" t="b">
        <f t="shared" si="442"/>
        <v>1</v>
      </c>
    </row>
    <row r="5606" spans="2:11" x14ac:dyDescent="0.4">
      <c r="B5606" s="2" t="str" cm="1">
        <f t="array" ref="B5606">IFERROR(INDEX(JIS一覧!$A$1:$CQ$95, VALUE(LEFT(F5606, 2))+1, VALUE(RIGHT(F5606, 2))+1),"")</f>
        <v>炳</v>
      </c>
      <c r="E5606" s="1">
        <f t="shared" si="440"/>
        <v>502</v>
      </c>
      <c r="F5606" s="7">
        <v>6359</v>
      </c>
      <c r="G5606" s="9" t="str" cm="1">
        <f t="array" ref="G5606">IF(LEN(F5606)=4,"1-"&amp;LEFT(F5606,2)&amp;"-"&amp;RIGHT(F5606,2),IF(AND(F5606="",B5606&lt;&gt;""),FindJISCoordinate(B5606),"No Code"))</f>
        <v>1-63-59</v>
      </c>
      <c r="H5606" s="3">
        <f t="shared" si="441"/>
        <v>28851</v>
      </c>
      <c r="I5606" s="3" t="str">
        <f t="shared" si="443"/>
        <v>U+70B3</v>
      </c>
      <c r="J5606" s="3" t="str">
        <f t="shared" si="444"/>
        <v>炳</v>
      </c>
      <c r="K5606" s="3" t="b">
        <f t="shared" si="442"/>
        <v>1</v>
      </c>
    </row>
    <row r="5607" spans="2:11" x14ac:dyDescent="0.4">
      <c r="B5607" s="2" t="str" cm="1">
        <f t="array" ref="B5607">IFERROR(INDEX(JIS一覧!$A$1:$CQ$95, VALUE(LEFT(F5607, 2))+1, VALUE(RIGHT(F5607, 2))+1),"")</f>
        <v>娉</v>
      </c>
      <c r="E5607" s="1">
        <f t="shared" si="440"/>
        <v>502</v>
      </c>
      <c r="F5607" s="7">
        <v>5318</v>
      </c>
      <c r="G5607" s="9" t="str" cm="1">
        <f t="array" ref="G5607">IF(LEN(F5607)=4,"1-"&amp;LEFT(F5607,2)&amp;"-"&amp;RIGHT(F5607,2),IF(AND(F5607="",B5607&lt;&gt;""),FindJISCoordinate(B5607),"No Code"))</f>
        <v>1-53-18</v>
      </c>
      <c r="H5607" s="3">
        <f t="shared" si="441"/>
        <v>23049</v>
      </c>
      <c r="I5607" s="3" t="str">
        <f t="shared" si="443"/>
        <v>U+5A09</v>
      </c>
      <c r="J5607" s="3" t="str">
        <f t="shared" si="444"/>
        <v>娉</v>
      </c>
      <c r="K5607" s="3" t="b">
        <f t="shared" si="442"/>
        <v>1</v>
      </c>
    </row>
    <row r="5608" spans="2:11" x14ac:dyDescent="0.4">
      <c r="B5608" s="2" t="str" cm="1">
        <f t="array" ref="B5608">IFERROR(INDEX(JIS一覧!$A$1:$CQ$95, VALUE(LEFT(F5608, 2))+1, VALUE(RIGHT(F5608, 2))+1),"")</f>
        <v>陛</v>
      </c>
      <c r="E5608" s="1">
        <f t="shared" si="440"/>
        <v>502</v>
      </c>
      <c r="F5608" s="7">
        <v>4237</v>
      </c>
      <c r="G5608" s="9" t="str" cm="1">
        <f t="array" ref="G5608">IF(LEN(F5608)=4,"1-"&amp;LEFT(F5608,2)&amp;"-"&amp;RIGHT(F5608,2),IF(AND(F5608="",B5608&lt;&gt;""),FindJISCoordinate(B5608),"No Code"))</f>
        <v>1-42-37</v>
      </c>
      <c r="H5608" s="3">
        <f t="shared" si="441"/>
        <v>38491</v>
      </c>
      <c r="I5608" s="3" t="str">
        <f t="shared" si="443"/>
        <v>U+965B</v>
      </c>
      <c r="J5608" s="3" t="str">
        <f t="shared" si="444"/>
        <v>陛</v>
      </c>
      <c r="K5608" s="3" t="b">
        <f t="shared" si="442"/>
        <v>1</v>
      </c>
    </row>
    <row r="5609" spans="2:11" x14ac:dyDescent="0.4">
      <c r="B5609" s="2" t="str" cm="1">
        <f t="array" ref="B5609">IFERROR(INDEX(JIS一覧!$A$1:$CQ$95, VALUE(LEFT(F5609, 2))+1, VALUE(RIGHT(F5609, 2))+1),"")</f>
        <v>屛</v>
      </c>
      <c r="E5609" s="1">
        <f t="shared" si="440"/>
        <v>502</v>
      </c>
      <c r="F5609" s="7">
        <v>9491</v>
      </c>
      <c r="G5609" s="9" t="str" cm="1">
        <f t="array" ref="G5609">IF(LEN(F5609)=4,"1-"&amp;LEFT(F5609,2)&amp;"-"&amp;RIGHT(F5609,2),IF(AND(F5609="",B5609&lt;&gt;""),FindJISCoordinate(B5609),"No Code"))</f>
        <v>1-94-91</v>
      </c>
      <c r="H5609" s="3">
        <f t="shared" si="441"/>
        <v>23643</v>
      </c>
      <c r="I5609" s="3" t="str">
        <f t="shared" si="443"/>
        <v>U+5C5B</v>
      </c>
      <c r="J5609" s="3" t="str">
        <f t="shared" si="444"/>
        <v>屛</v>
      </c>
      <c r="K5609" s="3" t="b">
        <f t="shared" si="442"/>
        <v>1</v>
      </c>
    </row>
    <row r="5610" spans="2:11" x14ac:dyDescent="0.4">
      <c r="B5610" s="2" t="str" cm="1">
        <f t="array" ref="B5610">IFERROR(INDEX(JIS一覧!$A$1:$CQ$95, VALUE(LEFT(F5610, 2))+1, VALUE(RIGHT(F5610, 2))+1),"")</f>
        <v>屏</v>
      </c>
      <c r="C5610" t="s">
        <v>12582</v>
      </c>
      <c r="E5610" s="1">
        <f t="shared" si="440"/>
        <v>502</v>
      </c>
      <c r="F5610" s="7">
        <v>5402</v>
      </c>
      <c r="G5610" s="9" t="str" cm="1">
        <f t="array" ref="G5610">IF(LEN(F5610)=4,"1-"&amp;LEFT(F5610,2)&amp;"-"&amp;RIGHT(F5610,2),IF(AND(F5610="",B5610&lt;&gt;""),FindJISCoordinate(B5610),"No Code"))</f>
        <v>1-54-02</v>
      </c>
      <c r="H5610" s="3">
        <f t="shared" si="441"/>
        <v>23631</v>
      </c>
      <c r="I5610" s="3" t="str">
        <f t="shared" si="443"/>
        <v>U+5C4F</v>
      </c>
      <c r="J5610" s="3" t="str">
        <f t="shared" si="444"/>
        <v>屏</v>
      </c>
      <c r="K5610" s="3" t="b">
        <f t="shared" si="442"/>
        <v>1</v>
      </c>
    </row>
    <row r="5611" spans="2:11" x14ac:dyDescent="0.4">
      <c r="B5611" s="2" t="str" cm="1">
        <f t="array" ref="B5611">IFERROR(INDEX(JIS一覧!$A$1:$CQ$95, VALUE(LEFT(F5611, 2))+1, VALUE(RIGHT(F5611, 2))+1),"")</f>
        <v>萍</v>
      </c>
      <c r="E5611" s="1">
        <f t="shared" si="440"/>
        <v>502</v>
      </c>
      <c r="F5611" s="7">
        <v>7244</v>
      </c>
      <c r="G5611" s="9" t="str" cm="1">
        <f t="array" ref="G5611">IF(LEN(F5611)=4,"1-"&amp;LEFT(F5611,2)&amp;"-"&amp;RIGHT(F5611,2),IF(AND(F5611="",B5611&lt;&gt;""),FindJISCoordinate(B5611),"No Code"))</f>
        <v>1-72-44</v>
      </c>
      <c r="H5611" s="3">
        <f t="shared" si="441"/>
        <v>33805</v>
      </c>
      <c r="I5611" s="3" t="str">
        <f t="shared" si="443"/>
        <v>U+840D</v>
      </c>
      <c r="J5611" s="3" t="str">
        <f t="shared" si="444"/>
        <v>萍</v>
      </c>
      <c r="K5611" s="3" t="b">
        <f t="shared" si="442"/>
        <v>1</v>
      </c>
    </row>
    <row r="5612" spans="2:11" x14ac:dyDescent="0.4">
      <c r="B5612" s="2" t="str" cm="1">
        <f t="array" ref="B5612">IFERROR(INDEX(JIS一覧!$A$1:$CQ$95, VALUE(LEFT(F5612, 2))+1, VALUE(RIGHT(F5612, 2))+1),"")</f>
        <v>閉</v>
      </c>
      <c r="E5612" s="1">
        <f t="shared" si="440"/>
        <v>502</v>
      </c>
      <c r="F5612" s="7">
        <v>4236</v>
      </c>
      <c r="G5612" s="9" t="str" cm="1">
        <f t="array" ref="G5612">IF(LEN(F5612)=4,"1-"&amp;LEFT(F5612,2)&amp;"-"&amp;RIGHT(F5612,2),IF(AND(F5612="",B5612&lt;&gt;""),FindJISCoordinate(B5612),"No Code"))</f>
        <v>1-42-36</v>
      </c>
      <c r="H5612" s="3">
        <f t="shared" si="441"/>
        <v>38281</v>
      </c>
      <c r="I5612" s="3" t="str">
        <f t="shared" si="443"/>
        <v>U+9589</v>
      </c>
      <c r="J5612" s="3" t="str">
        <f t="shared" si="444"/>
        <v>閉</v>
      </c>
      <c r="K5612" s="3" t="b">
        <f t="shared" si="442"/>
        <v>1</v>
      </c>
    </row>
    <row r="5613" spans="2:11" x14ac:dyDescent="0.4">
      <c r="B5613" s="2" t="str" cm="1">
        <f t="array" ref="B5613">IFERROR(INDEX(JIS一覧!$A$1:$CQ$95, VALUE(LEFT(F5613, 2))+1, VALUE(RIGHT(F5613, 2))+1),"")</f>
        <v>塀</v>
      </c>
      <c r="E5613" s="1">
        <f t="shared" si="440"/>
        <v>502</v>
      </c>
      <c r="F5613" s="7">
        <v>4229</v>
      </c>
      <c r="G5613" s="9" t="str" cm="1">
        <f t="array" ref="G5613">IF(LEN(F5613)=4,"1-"&amp;LEFT(F5613,2)&amp;"-"&amp;RIGHT(F5613,2),IF(AND(F5613="",B5613&lt;&gt;""),FindJISCoordinate(B5613),"No Code"))</f>
        <v>1-42-29</v>
      </c>
      <c r="H5613" s="3">
        <f t="shared" si="441"/>
        <v>22592</v>
      </c>
      <c r="I5613" s="3" t="str">
        <f t="shared" si="443"/>
        <v>U+5840</v>
      </c>
      <c r="J5613" s="3" t="str">
        <f t="shared" si="444"/>
        <v>塀</v>
      </c>
      <c r="K5613" s="3" t="b">
        <f t="shared" si="442"/>
        <v>1</v>
      </c>
    </row>
    <row r="5614" spans="2:11" x14ac:dyDescent="0.4">
      <c r="B5614" s="2" t="str" cm="1">
        <f t="array" ref="B5614">IFERROR(INDEX(JIS一覧!$A$1:$CQ$95, VALUE(LEFT(F5614, 2))+1, VALUE(RIGHT(F5614, 2))+1),"")</f>
        <v>塀</v>
      </c>
      <c r="C5614" t="s">
        <v>12377</v>
      </c>
      <c r="E5614" s="1">
        <f t="shared" si="440"/>
        <v>502</v>
      </c>
      <c r="F5614" s="7">
        <v>1558</v>
      </c>
      <c r="G5614" s="9" t="str" cm="1">
        <f t="array" ref="G5614">IF(LEN(F5614)=4,"1-"&amp;LEFT(F5614,2)&amp;"-"&amp;RIGHT(F5614,2),IF(AND(F5614="",B5614&lt;&gt;""),FindJISCoordinate(B5614),"No Code"))</f>
        <v>1-15-58</v>
      </c>
      <c r="H5614" s="3">
        <f t="shared" si="441"/>
        <v>64057</v>
      </c>
      <c r="I5614" s="3" t="str">
        <f t="shared" si="443"/>
        <v>U+FA39</v>
      </c>
      <c r="J5614" s="3" t="str">
        <f t="shared" si="444"/>
        <v>塀</v>
      </c>
      <c r="K5614" s="3" t="b">
        <f t="shared" si="442"/>
        <v>1</v>
      </c>
    </row>
    <row r="5615" spans="2:11" x14ac:dyDescent="0.4">
      <c r="B5615" s="2" t="str" cm="1">
        <f t="array" ref="B5615">IFERROR(INDEX(JIS一覧!$A$1:$CQ$95, VALUE(LEFT(F5615, 2))+1, VALUE(RIGHT(F5615, 2))+1),"")</f>
        <v>敝</v>
      </c>
      <c r="E5615" s="1">
        <f t="shared" si="440"/>
        <v>502</v>
      </c>
      <c r="F5615" s="7">
        <v>5841</v>
      </c>
      <c r="G5615" s="9" t="str" cm="1">
        <f t="array" ref="G5615">IF(LEN(F5615)=4,"1-"&amp;LEFT(F5615,2)&amp;"-"&amp;RIGHT(F5615,2),IF(AND(F5615="",B5615&lt;&gt;""),FindJISCoordinate(B5615),"No Code"))</f>
        <v>1-58-41</v>
      </c>
      <c r="H5615" s="3">
        <f t="shared" si="441"/>
        <v>25949</v>
      </c>
      <c r="I5615" s="3" t="str">
        <f t="shared" si="443"/>
        <v>U+655D</v>
      </c>
      <c r="J5615" s="3" t="str">
        <f t="shared" si="444"/>
        <v>敝</v>
      </c>
      <c r="K5615" s="3" t="b">
        <f t="shared" si="442"/>
        <v>1</v>
      </c>
    </row>
    <row r="5616" spans="2:11" x14ac:dyDescent="0.4">
      <c r="B5616" s="2" t="str" cm="1">
        <f t="array" ref="B5616">IFERROR(INDEX(JIS一覧!$A$1:$CQ$95, VALUE(LEFT(F5616, 2))+1, VALUE(RIGHT(F5616, 2))+1),"")</f>
        <v>睥</v>
      </c>
      <c r="E5616" s="1">
        <f t="shared" si="440"/>
        <v>502</v>
      </c>
      <c r="F5616" s="7">
        <v>6646</v>
      </c>
      <c r="G5616" s="9" t="str" cm="1">
        <f t="array" ref="G5616">IF(LEN(F5616)=4,"1-"&amp;LEFT(F5616,2)&amp;"-"&amp;RIGHT(F5616,2),IF(AND(F5616="",B5616&lt;&gt;""),FindJISCoordinate(B5616),"No Code"))</f>
        <v>1-66-46</v>
      </c>
      <c r="H5616" s="3">
        <f t="shared" si="441"/>
        <v>30565</v>
      </c>
      <c r="I5616" s="3" t="str">
        <f t="shared" si="443"/>
        <v>U+7765</v>
      </c>
      <c r="J5616" s="3" t="str">
        <f t="shared" si="444"/>
        <v>睥</v>
      </c>
      <c r="K5616" s="3" t="b">
        <f t="shared" si="442"/>
        <v>1</v>
      </c>
    </row>
    <row r="5617" spans="2:11" x14ac:dyDescent="0.4">
      <c r="B5617" s="2" t="str" cm="1">
        <f t="array" ref="B5617">IFERROR(INDEX(JIS一覧!$A$1:$CQ$95, VALUE(LEFT(F5617, 2))+1, VALUE(RIGHT(F5617, 2))+1),"")</f>
        <v>聘</v>
      </c>
      <c r="E5617" s="1">
        <f t="shared" si="440"/>
        <v>502</v>
      </c>
      <c r="F5617" s="7">
        <v>7059</v>
      </c>
      <c r="G5617" s="9" t="str" cm="1">
        <f t="array" ref="G5617">IF(LEN(F5617)=4,"1-"&amp;LEFT(F5617,2)&amp;"-"&amp;RIGHT(F5617,2),IF(AND(F5617="",B5617&lt;&gt;""),FindJISCoordinate(B5617),"No Code"))</f>
        <v>1-70-59</v>
      </c>
      <c r="H5617" s="3">
        <f t="shared" si="441"/>
        <v>32856</v>
      </c>
      <c r="I5617" s="3" t="str">
        <f t="shared" si="443"/>
        <v>U+8058</v>
      </c>
      <c r="J5617" s="3" t="str">
        <f t="shared" si="444"/>
        <v>聘</v>
      </c>
      <c r="K5617" s="3" t="b">
        <f t="shared" si="442"/>
        <v>1</v>
      </c>
    </row>
    <row r="5618" spans="2:11" x14ac:dyDescent="0.4">
      <c r="B5618" s="2" t="str" cm="1">
        <f t="array" ref="B5618">IFERROR(INDEX(JIS一覧!$A$1:$CQ$95, VALUE(LEFT(F5618, 2))+1, VALUE(RIGHT(F5618, 2))+1),"")</f>
        <v>幣</v>
      </c>
      <c r="E5618" s="1">
        <f t="shared" si="440"/>
        <v>502</v>
      </c>
      <c r="F5618" s="7">
        <v>4230</v>
      </c>
      <c r="G5618" s="9" t="str" cm="1">
        <f t="array" ref="G5618">IF(LEN(F5618)=4,"1-"&amp;LEFT(F5618,2)&amp;"-"&amp;RIGHT(F5618,2),IF(AND(F5618="",B5618&lt;&gt;""),FindJISCoordinate(B5618),"No Code"))</f>
        <v>1-42-30</v>
      </c>
      <c r="H5618" s="3">
        <f t="shared" si="441"/>
        <v>24163</v>
      </c>
      <c r="I5618" s="3" t="str">
        <f t="shared" si="443"/>
        <v>U+5E63</v>
      </c>
      <c r="J5618" s="3" t="str">
        <f t="shared" si="444"/>
        <v>幣</v>
      </c>
      <c r="K5618" s="3" t="b">
        <f t="shared" si="442"/>
        <v>1</v>
      </c>
    </row>
    <row r="5619" spans="2:11" x14ac:dyDescent="0.4">
      <c r="B5619" s="2" t="str" cm="1">
        <f t="array" ref="B5619">IFERROR(INDEX(JIS一覧!$A$1:$CQ$95, VALUE(LEFT(F5619, 2))+1, VALUE(RIGHT(F5619, 2))+1),"")</f>
        <v/>
      </c>
      <c r="C5619" t="s">
        <v>12378</v>
      </c>
      <c r="E5619" s="1">
        <f t="shared" si="440"/>
        <v>502</v>
      </c>
      <c r="G5619" s="9" t="str" cm="1">
        <f t="array" ref="G5619">IF(LEN(F5619)=4,"1-"&amp;LEFT(F5619,2)&amp;"-"&amp;RIGHT(F5619,2),IF(AND(F5619="",B5619&lt;&gt;""),FindJISCoordinate(B5619),"No Code"))</f>
        <v>No Code</v>
      </c>
      <c r="H5619" s="3" t="str">
        <f t="shared" si="441"/>
        <v/>
      </c>
      <c r="I5619" s="3" t="str">
        <f t="shared" si="443"/>
        <v/>
      </c>
      <c r="J5619" s="3" t="str">
        <f t="shared" si="444"/>
        <v/>
      </c>
      <c r="K5619" s="3" t="b">
        <f t="shared" si="442"/>
        <v>1</v>
      </c>
    </row>
    <row r="5620" spans="2:11" x14ac:dyDescent="0.4">
      <c r="B5620" s="2" t="str" cm="1">
        <f t="array" ref="B5620">IFERROR(INDEX(JIS一覧!$A$1:$CQ$95, VALUE(LEFT(F5620, 2))+1, VALUE(RIGHT(F5620, 2))+1),"")</f>
        <v>弊</v>
      </c>
      <c r="E5620" s="1">
        <f t="shared" si="440"/>
        <v>502</v>
      </c>
      <c r="F5620" s="7">
        <v>4232</v>
      </c>
      <c r="G5620" s="9" t="str" cm="1">
        <f t="array" ref="G5620">IF(LEN(F5620)=4,"1-"&amp;LEFT(F5620,2)&amp;"-"&amp;RIGHT(F5620,2),IF(AND(F5620="",B5620&lt;&gt;""),FindJISCoordinate(B5620),"No Code"))</f>
        <v>1-42-32</v>
      </c>
      <c r="H5620" s="3">
        <f t="shared" si="441"/>
        <v>24330</v>
      </c>
      <c r="I5620" s="3" t="str">
        <f t="shared" si="443"/>
        <v>U+5F0A</v>
      </c>
      <c r="J5620" s="3" t="str">
        <f t="shared" si="444"/>
        <v>弊</v>
      </c>
      <c r="K5620" s="3" t="b">
        <f t="shared" si="442"/>
        <v>1</v>
      </c>
    </row>
    <row r="5621" spans="2:11" x14ac:dyDescent="0.4">
      <c r="B5621" s="2" t="str" cm="1">
        <f t="array" ref="B5621">IFERROR(INDEX(JIS一覧!$A$1:$CQ$95, VALUE(LEFT(F5621, 2))+1, VALUE(RIGHT(F5621, 2))+1),"")</f>
        <v/>
      </c>
      <c r="C5621" t="s">
        <v>12379</v>
      </c>
      <c r="E5621" s="1">
        <f t="shared" si="440"/>
        <v>502</v>
      </c>
      <c r="G5621" s="9" t="str" cm="1">
        <f t="array" ref="G5621">IF(LEN(F5621)=4,"1-"&amp;LEFT(F5621,2)&amp;"-"&amp;RIGHT(F5621,2),IF(AND(F5621="",B5621&lt;&gt;""),FindJISCoordinate(B5621),"No Code"))</f>
        <v>No Code</v>
      </c>
      <c r="H5621" s="3" t="str">
        <f t="shared" si="441"/>
        <v/>
      </c>
      <c r="I5621" s="3" t="str">
        <f t="shared" si="443"/>
        <v/>
      </c>
      <c r="J5621" s="3" t="str">
        <f t="shared" si="444"/>
        <v/>
      </c>
      <c r="K5621" s="3" t="b">
        <f t="shared" si="442"/>
        <v>1</v>
      </c>
    </row>
    <row r="5622" spans="2:11" x14ac:dyDescent="0.4">
      <c r="B5622" s="2" t="str" cm="1">
        <f t="array" ref="B5622">IFERROR(INDEX(JIS一覧!$A$1:$CQ$95, VALUE(LEFT(F5622, 2))+1, VALUE(RIGHT(F5622, 2))+1),"")</f>
        <v>蔽</v>
      </c>
      <c r="E5622" s="1">
        <f t="shared" si="440"/>
        <v>502</v>
      </c>
      <c r="F5622" s="7">
        <v>4235</v>
      </c>
      <c r="G5622" s="9" t="str" cm="1">
        <f t="array" ref="G5622">IF(LEN(F5622)=4,"1-"&amp;LEFT(F5622,2)&amp;"-"&amp;RIGHT(F5622,2),IF(AND(F5622="",B5622&lt;&gt;""),FindJISCoordinate(B5622),"No Code"))</f>
        <v>1-42-35</v>
      </c>
      <c r="H5622" s="3">
        <f t="shared" si="441"/>
        <v>34109</v>
      </c>
      <c r="I5622" s="3" t="str">
        <f t="shared" si="443"/>
        <v>U+853D</v>
      </c>
      <c r="J5622" s="3" t="str">
        <f t="shared" si="444"/>
        <v>蔽</v>
      </c>
      <c r="K5622" s="3" t="b">
        <f t="shared" si="442"/>
        <v>1</v>
      </c>
    </row>
    <row r="5623" spans="2:11" x14ac:dyDescent="0.4">
      <c r="B5623" s="2" t="str" cm="1">
        <f t="array" ref="B5623">IFERROR(INDEX(JIS一覧!$A$1:$CQ$95, VALUE(LEFT(F5623, 2))+1, VALUE(RIGHT(F5623, 2))+1),"")</f>
        <v/>
      </c>
      <c r="C5623" t="s">
        <v>12380</v>
      </c>
      <c r="E5623" s="1">
        <f t="shared" ref="E5623:E5686" si="447">IF(D5623="",E5622,D5623+ROUNDUP(E5622-D5623,-2))</f>
        <v>502</v>
      </c>
      <c r="G5623" s="9" t="str" cm="1">
        <f t="array" ref="G5623">IF(LEN(F5623)=4,"1-"&amp;LEFT(F5623,2)&amp;"-"&amp;RIGHT(F5623,2),IF(AND(F5623="",B5623&lt;&gt;""),FindJISCoordinate(B5623),"No Code"))</f>
        <v>No Code</v>
      </c>
      <c r="H5623" s="3" t="str">
        <f t="shared" si="441"/>
        <v/>
      </c>
      <c r="I5623" s="3" t="str">
        <f t="shared" si="443"/>
        <v/>
      </c>
      <c r="J5623" s="3" t="str">
        <f t="shared" si="444"/>
        <v/>
      </c>
      <c r="K5623" s="3" t="b">
        <f t="shared" si="442"/>
        <v>1</v>
      </c>
    </row>
    <row r="5624" spans="2:11" x14ac:dyDescent="0.4">
      <c r="B5624" s="2" t="str" cm="1">
        <f t="array" ref="B5624">IFERROR(INDEX(JIS一覧!$A$1:$CQ$95, VALUE(LEFT(F5624, 2))+1, VALUE(RIGHT(F5624, 2))+1),"")</f>
        <v>餅</v>
      </c>
      <c r="E5624" s="1">
        <f t="shared" si="447"/>
        <v>502</v>
      </c>
      <c r="F5624" s="7">
        <v>4463</v>
      </c>
      <c r="G5624" s="9" t="str" cm="1">
        <f t="array" ref="G5624">IF(LEN(F5624)=4,"1-"&amp;LEFT(F5624,2)&amp;"-"&amp;RIGHT(F5624,2),IF(AND(F5624="",B5624&lt;&gt;""),FindJISCoordinate(B5624),"No Code"))</f>
        <v>1-44-63</v>
      </c>
      <c r="H5624" s="3">
        <f t="shared" si="441"/>
        <v>39173</v>
      </c>
      <c r="I5624" s="3" t="str">
        <f t="shared" si="443"/>
        <v>U+9905</v>
      </c>
      <c r="J5624" s="3" t="str">
        <f t="shared" si="444"/>
        <v>餅</v>
      </c>
      <c r="K5624" s="3" t="b">
        <f t="shared" si="442"/>
        <v>1</v>
      </c>
    </row>
    <row r="5625" spans="2:11" x14ac:dyDescent="0.4">
      <c r="B5625" s="2" t="str" cm="1">
        <f t="array" ref="B5625">IFERROR(INDEX(JIS一覧!$A$1:$CQ$95, VALUE(LEFT(F5625, 2))+1, VALUE(RIGHT(F5625, 2))+1),"")</f>
        <v>餠</v>
      </c>
      <c r="C5625" t="s">
        <v>12381</v>
      </c>
      <c r="E5625" s="1">
        <f t="shared" si="447"/>
        <v>502</v>
      </c>
      <c r="F5625" s="7">
        <v>8122</v>
      </c>
      <c r="G5625" s="9" t="str" cm="1">
        <f t="array" ref="G5625">IF(LEN(F5625)=4,"1-"&amp;LEFT(F5625,2)&amp;"-"&amp;RIGHT(F5625,2),IF(AND(F5625="",B5625&lt;&gt;""),FindJISCoordinate(B5625),"No Code"))</f>
        <v>1-81-22</v>
      </c>
      <c r="H5625" s="3">
        <f t="shared" si="441"/>
        <v>39200</v>
      </c>
      <c r="I5625" s="3" t="str">
        <f t="shared" si="443"/>
        <v>U+9920</v>
      </c>
      <c r="J5625" s="3" t="str">
        <f t="shared" si="444"/>
        <v>餠</v>
      </c>
      <c r="K5625" s="3" t="b">
        <f t="shared" si="442"/>
        <v>1</v>
      </c>
    </row>
    <row r="5626" spans="2:11" x14ac:dyDescent="0.4">
      <c r="B5626" s="2" t="str" cm="1">
        <f t="array" ref="B5626">IFERROR(INDEX(JIS一覧!$A$1:$CQ$95, VALUE(LEFT(F5626, 2))+1, VALUE(RIGHT(F5626, 2))+1),"")</f>
        <v/>
      </c>
      <c r="C5626" t="s">
        <v>12382</v>
      </c>
      <c r="E5626" s="1">
        <f t="shared" si="447"/>
        <v>502</v>
      </c>
      <c r="G5626" s="9" t="str" cm="1">
        <f t="array" ref="G5626">IF(LEN(F5626)=4,"1-"&amp;LEFT(F5626,2)&amp;"-"&amp;RIGHT(F5626,2),IF(AND(F5626="",B5626&lt;&gt;""),FindJISCoordinate(B5626),"No Code"))</f>
        <v>No Code</v>
      </c>
      <c r="H5626" s="3" t="str">
        <f t="shared" si="441"/>
        <v/>
      </c>
      <c r="I5626" s="3" t="str">
        <f t="shared" si="443"/>
        <v/>
      </c>
      <c r="J5626" s="3" t="str">
        <f t="shared" si="444"/>
        <v/>
      </c>
      <c r="K5626" s="3" t="b">
        <f t="shared" si="442"/>
        <v>1</v>
      </c>
    </row>
    <row r="5627" spans="2:11" x14ac:dyDescent="0.4">
      <c r="B5627" s="2" t="str" cm="1">
        <f t="array" ref="B5627">IFERROR(INDEX(JIS一覧!$A$1:$CQ$95, VALUE(LEFT(F5627, 2))+1, VALUE(RIGHT(F5627, 2))+1),"")</f>
        <v>嬖</v>
      </c>
      <c r="E5627" s="1">
        <f t="shared" si="447"/>
        <v>502</v>
      </c>
      <c r="F5627" s="7">
        <v>5342</v>
      </c>
      <c r="G5627" s="9" t="str" cm="1">
        <f t="array" ref="G5627">IF(LEN(F5627)=4,"1-"&amp;LEFT(F5627,2)&amp;"-"&amp;RIGHT(F5627,2),IF(AND(F5627="",B5627&lt;&gt;""),FindJISCoordinate(B5627),"No Code"))</f>
        <v>1-53-42</v>
      </c>
      <c r="H5627" s="3">
        <f t="shared" si="441"/>
        <v>23318</v>
      </c>
      <c r="I5627" s="3" t="str">
        <f t="shared" si="443"/>
        <v>U+5B16</v>
      </c>
      <c r="J5627" s="3" t="str">
        <f t="shared" si="444"/>
        <v>嬖</v>
      </c>
      <c r="K5627" s="3" t="b">
        <f t="shared" si="442"/>
        <v>1</v>
      </c>
    </row>
    <row r="5628" spans="2:11" x14ac:dyDescent="0.4">
      <c r="B5628" s="2" t="str" cm="1">
        <f t="array" ref="B5628">IFERROR(INDEX(JIS一覧!$A$1:$CQ$95, VALUE(LEFT(F5628, 2))+1, VALUE(RIGHT(F5628, 2))+1),"")</f>
        <v>篦</v>
      </c>
      <c r="E5628" s="1">
        <f t="shared" si="447"/>
        <v>502</v>
      </c>
      <c r="F5628" s="7">
        <v>6836</v>
      </c>
      <c r="G5628" s="9" t="str" cm="1">
        <f t="array" ref="G5628">IF(LEN(F5628)=4,"1-"&amp;LEFT(F5628,2)&amp;"-"&amp;RIGHT(F5628,2),IF(AND(F5628="",B5628&lt;&gt;""),FindJISCoordinate(B5628),"No Code"))</f>
        <v>1-68-36</v>
      </c>
      <c r="H5628" s="3">
        <f t="shared" si="441"/>
        <v>31718</v>
      </c>
      <c r="I5628" s="3" t="str">
        <f t="shared" si="443"/>
        <v>U+7BE6</v>
      </c>
      <c r="J5628" s="3" t="str">
        <f t="shared" si="444"/>
        <v>篦</v>
      </c>
      <c r="K5628" s="3" t="b">
        <f t="shared" si="442"/>
        <v>1</v>
      </c>
    </row>
    <row r="5629" spans="2:11" x14ac:dyDescent="0.4">
      <c r="B5629" s="2" t="str" cm="1">
        <f t="array" ref="B5629">IFERROR(INDEX(JIS一覧!$A$1:$CQ$95, VALUE(LEFT(F5629, 2))+1, VALUE(RIGHT(F5629, 2))+1),"")</f>
        <v>箆</v>
      </c>
      <c r="C5629" t="s">
        <v>12383</v>
      </c>
      <c r="E5629" s="1">
        <f t="shared" si="447"/>
        <v>502</v>
      </c>
      <c r="F5629" s="7">
        <v>4247</v>
      </c>
      <c r="G5629" s="9" t="str" cm="1">
        <f t="array" ref="G5629">IF(LEN(F5629)=4,"1-"&amp;LEFT(F5629,2)&amp;"-"&amp;RIGHT(F5629,2),IF(AND(F5629="",B5629&lt;&gt;""),FindJISCoordinate(B5629),"No Code"))</f>
        <v>1-42-47</v>
      </c>
      <c r="H5629" s="3">
        <f t="shared" si="441"/>
        <v>31622</v>
      </c>
      <c r="I5629" s="3" t="str">
        <f t="shared" si="443"/>
        <v>U+7B86</v>
      </c>
      <c r="J5629" s="3" t="str">
        <f t="shared" si="444"/>
        <v>箆</v>
      </c>
      <c r="K5629" s="3" t="b">
        <f t="shared" si="442"/>
        <v>1</v>
      </c>
    </row>
    <row r="5630" spans="2:11" x14ac:dyDescent="0.4">
      <c r="B5630" s="2" t="str" cm="1">
        <f t="array" ref="B5630">IFERROR(INDEX(JIS一覧!$A$1:$CQ$95, VALUE(LEFT(F5630, 2))+1, VALUE(RIGHT(F5630, 2))+1),"")</f>
        <v>薜</v>
      </c>
      <c r="E5630" s="1">
        <f t="shared" si="447"/>
        <v>502</v>
      </c>
      <c r="F5630" s="7">
        <v>7316</v>
      </c>
      <c r="G5630" s="9" t="str" cm="1">
        <f t="array" ref="G5630">IF(LEN(F5630)=4,"1-"&amp;LEFT(F5630,2)&amp;"-"&amp;RIGHT(F5630,2),IF(AND(F5630="",B5630&lt;&gt;""),FindJISCoordinate(B5630),"No Code"))</f>
        <v>1-73-16</v>
      </c>
      <c r="H5630" s="3">
        <f t="shared" si="441"/>
        <v>34204</v>
      </c>
      <c r="I5630" s="3" t="str">
        <f t="shared" si="443"/>
        <v>U+859C</v>
      </c>
      <c r="J5630" s="3" t="str">
        <f t="shared" si="444"/>
        <v>薜</v>
      </c>
      <c r="K5630" s="3" t="b">
        <f t="shared" si="442"/>
        <v>1</v>
      </c>
    </row>
    <row r="5631" spans="2:11" x14ac:dyDescent="0.4">
      <c r="B5631" s="2" t="str" cm="1">
        <f t="array" ref="B5631">IFERROR(INDEX(JIS一覧!$A$1:$CQ$95, VALUE(LEFT(F5631, 2))+1, VALUE(RIGHT(F5631, 2))+1),"")</f>
        <v>鮃</v>
      </c>
      <c r="E5631" s="1">
        <f t="shared" si="447"/>
        <v>502</v>
      </c>
      <c r="F5631" s="7">
        <v>8225</v>
      </c>
      <c r="G5631" s="9" t="str" cm="1">
        <f t="array" ref="G5631">IF(LEN(F5631)=4,"1-"&amp;LEFT(F5631,2)&amp;"-"&amp;RIGHT(F5631,2),IF(AND(F5631="",B5631&lt;&gt;""),FindJISCoordinate(B5631),"No Code"))</f>
        <v>1-82-25</v>
      </c>
      <c r="H5631" s="3">
        <f t="shared" si="441"/>
        <v>39811</v>
      </c>
      <c r="I5631" s="3" t="str">
        <f t="shared" si="443"/>
        <v>U+9B83</v>
      </c>
      <c r="J5631" s="3" t="str">
        <f t="shared" si="444"/>
        <v>鮃</v>
      </c>
      <c r="K5631" s="3" t="b">
        <f t="shared" si="442"/>
        <v>1</v>
      </c>
    </row>
    <row r="5632" spans="2:11" x14ac:dyDescent="0.4">
      <c r="B5632" s="2" t="str" cm="1">
        <f t="array" ref="B5632">IFERROR(INDEX(JIS一覧!$A$1:$CQ$95, VALUE(LEFT(F5632, 2))+1, VALUE(RIGHT(F5632, 2))+1),"")</f>
        <v>斃</v>
      </c>
      <c r="E5632" s="1">
        <f t="shared" si="447"/>
        <v>502</v>
      </c>
      <c r="F5632" s="7">
        <v>5845</v>
      </c>
      <c r="G5632" s="9" t="str" cm="1">
        <f t="array" ref="G5632">IF(LEN(F5632)=4,"1-"&amp;LEFT(F5632,2)&amp;"-"&amp;RIGHT(F5632,2),IF(AND(F5632="",B5632&lt;&gt;""),FindJISCoordinate(B5632),"No Code"))</f>
        <v>1-58-45</v>
      </c>
      <c r="H5632" s="3">
        <f t="shared" si="441"/>
        <v>25987</v>
      </c>
      <c r="I5632" s="3" t="str">
        <f t="shared" si="443"/>
        <v>U+6583</v>
      </c>
      <c r="J5632" s="3" t="str">
        <f t="shared" si="444"/>
        <v>斃</v>
      </c>
      <c r="K5632" s="3" t="b">
        <f t="shared" si="442"/>
        <v>1</v>
      </c>
    </row>
    <row r="5633" spans="2:11" x14ac:dyDescent="0.4">
      <c r="B5633" s="2" t="str" cm="1">
        <f t="array" ref="B5633">IFERROR(INDEX(JIS一覧!$A$1:$CQ$95, VALUE(LEFT(F5633, 2))+1, VALUE(RIGHT(F5633, 2))+1),"")</f>
        <v>米</v>
      </c>
      <c r="E5633" s="1">
        <f t="shared" si="447"/>
        <v>502</v>
      </c>
      <c r="F5633" s="7">
        <v>4238</v>
      </c>
      <c r="G5633" s="9" t="str" cm="1">
        <f t="array" ref="G5633">IF(LEN(F5633)=4,"1-"&amp;LEFT(F5633,2)&amp;"-"&amp;RIGHT(F5633,2),IF(AND(F5633="",B5633&lt;&gt;""),FindJISCoordinate(B5633),"No Code"))</f>
        <v>1-42-38</v>
      </c>
      <c r="H5633" s="3">
        <f t="shared" si="441"/>
        <v>31859</v>
      </c>
      <c r="I5633" s="3" t="str">
        <f t="shared" si="443"/>
        <v>U+7C73</v>
      </c>
      <c r="J5633" s="3" t="str">
        <f t="shared" si="444"/>
        <v>米</v>
      </c>
      <c r="K5633" s="3" t="b">
        <f t="shared" si="442"/>
        <v>1</v>
      </c>
    </row>
    <row r="5634" spans="2:11" x14ac:dyDescent="0.4">
      <c r="B5634" s="2" t="str" cm="1">
        <f t="array" ref="B5634">IFERROR(INDEX(JIS一覧!$A$1:$CQ$95, VALUE(LEFT(F5634, 2))+1, VALUE(RIGHT(F5634, 2))+1),"")</f>
        <v>袂</v>
      </c>
      <c r="E5634" s="1">
        <f t="shared" si="447"/>
        <v>502</v>
      </c>
      <c r="F5634" s="7">
        <v>7454</v>
      </c>
      <c r="G5634" s="9" t="str" cm="1">
        <f t="array" ref="G5634">IF(LEN(F5634)=4,"1-"&amp;LEFT(F5634,2)&amp;"-"&amp;RIGHT(F5634,2),IF(AND(F5634="",B5634&lt;&gt;""),FindJISCoordinate(B5634),"No Code"))</f>
        <v>1-74-54</v>
      </c>
      <c r="H5634" s="3">
        <f t="shared" ref="H5634:H5697" si="448">IFERROR(_xlfn.UNICODE(B5634),"")</f>
        <v>34946</v>
      </c>
      <c r="I5634" s="3" t="str">
        <f t="shared" si="443"/>
        <v>U+8882</v>
      </c>
      <c r="J5634" s="3" t="str">
        <f t="shared" si="444"/>
        <v>袂</v>
      </c>
      <c r="K5634" s="3" t="b">
        <f t="shared" ref="K5634:K5697" si="449">B5634=J5634</f>
        <v>1</v>
      </c>
    </row>
    <row r="5635" spans="2:11" x14ac:dyDescent="0.4">
      <c r="B5635" s="2" t="str" cm="1">
        <f t="array" ref="B5635">IFERROR(INDEX(JIS一覧!$A$1:$CQ$95, VALUE(LEFT(F5635, 2))+1, VALUE(RIGHT(F5635, 2))+1),"")</f>
        <v>辟</v>
      </c>
      <c r="E5635" s="1">
        <f t="shared" si="447"/>
        <v>502</v>
      </c>
      <c r="F5635" s="7">
        <v>7768</v>
      </c>
      <c r="G5635" s="9" t="str" cm="1">
        <f t="array" ref="G5635">IF(LEN(F5635)=4,"1-"&amp;LEFT(F5635,2)&amp;"-"&amp;RIGHT(F5635,2),IF(AND(F5635="",B5635&lt;&gt;""),FindJISCoordinate(B5635),"No Code"))</f>
        <v>1-77-68</v>
      </c>
      <c r="H5635" s="3">
        <f t="shared" si="448"/>
        <v>36767</v>
      </c>
      <c r="I5635" s="3" t="str">
        <f t="shared" si="443"/>
        <v>U+8F9F</v>
      </c>
      <c r="J5635" s="3" t="str">
        <f t="shared" si="444"/>
        <v>辟</v>
      </c>
      <c r="K5635" s="3" t="b">
        <f t="shared" si="449"/>
        <v>1</v>
      </c>
    </row>
    <row r="5636" spans="2:11" x14ac:dyDescent="0.4">
      <c r="B5636" s="2" t="str" cm="1">
        <f t="array" ref="B5636">IFERROR(INDEX(JIS一覧!$A$1:$CQ$95, VALUE(LEFT(F5636, 2))+1, VALUE(RIGHT(F5636, 2))+1),"")</f>
        <v>碧</v>
      </c>
      <c r="E5636" s="1">
        <f t="shared" si="447"/>
        <v>502</v>
      </c>
      <c r="F5636" s="7">
        <v>4243</v>
      </c>
      <c r="G5636" s="9" t="str" cm="1">
        <f t="array" ref="G5636">IF(LEN(F5636)=4,"1-"&amp;LEFT(F5636,2)&amp;"-"&amp;RIGHT(F5636,2),IF(AND(F5636="",B5636&lt;&gt;""),FindJISCoordinate(B5636),"No Code"))</f>
        <v>1-42-43</v>
      </c>
      <c r="H5636" s="3">
        <f t="shared" si="448"/>
        <v>30887</v>
      </c>
      <c r="I5636" s="3" t="str">
        <f t="shared" si="443"/>
        <v>U+78A7</v>
      </c>
      <c r="J5636" s="3" t="str">
        <f t="shared" si="444"/>
        <v>碧</v>
      </c>
      <c r="K5636" s="3" t="b">
        <f t="shared" si="449"/>
        <v>1</v>
      </c>
    </row>
    <row r="5637" spans="2:11" x14ac:dyDescent="0.4">
      <c r="B5637" s="2" t="str" cm="1">
        <f t="array" ref="B5637">IFERROR(INDEX(JIS一覧!$A$1:$CQ$95, VALUE(LEFT(F5637, 2))+1, VALUE(RIGHT(F5637, 2))+1),"")</f>
        <v>僻</v>
      </c>
      <c r="E5637" s="1">
        <f t="shared" si="447"/>
        <v>502</v>
      </c>
      <c r="F5637" s="7">
        <v>4240</v>
      </c>
      <c r="G5637" s="9" t="str" cm="1">
        <f t="array" ref="G5637">IF(LEN(F5637)=4,"1-"&amp;LEFT(F5637,2)&amp;"-"&amp;RIGHT(F5637,2),IF(AND(F5637="",B5637&lt;&gt;""),FindJISCoordinate(B5637),"No Code"))</f>
        <v>1-42-40</v>
      </c>
      <c r="H5637" s="3">
        <f t="shared" si="448"/>
        <v>20731</v>
      </c>
      <c r="I5637" s="3" t="str">
        <f t="shared" si="443"/>
        <v>U+50FB</v>
      </c>
      <c r="J5637" s="3" t="str">
        <f t="shared" si="444"/>
        <v>僻</v>
      </c>
      <c r="K5637" s="3" t="b">
        <f t="shared" si="449"/>
        <v>1</v>
      </c>
    </row>
    <row r="5638" spans="2:11" x14ac:dyDescent="0.4">
      <c r="B5638" s="2" t="str" cm="1">
        <f t="array" ref="B5638">IFERROR(INDEX(JIS一覧!$A$1:$CQ$95, VALUE(LEFT(F5638, 2))+1, VALUE(RIGHT(F5638, 2))+1),"")</f>
        <v>劈</v>
      </c>
      <c r="E5638" s="1">
        <f t="shared" si="447"/>
        <v>502</v>
      </c>
      <c r="F5638" s="7">
        <v>4992</v>
      </c>
      <c r="G5638" s="9" t="str" cm="1">
        <f t="array" ref="G5638">IF(LEN(F5638)=4,"1-"&amp;LEFT(F5638,2)&amp;"-"&amp;RIGHT(F5638,2),IF(AND(F5638="",B5638&lt;&gt;""),FindJISCoordinate(B5638),"No Code"))</f>
        <v>1-49-92</v>
      </c>
      <c r="H5638" s="3">
        <f t="shared" si="448"/>
        <v>21128</v>
      </c>
      <c r="I5638" s="3" t="str">
        <f t="shared" si="443"/>
        <v>U+5288</v>
      </c>
      <c r="J5638" s="3" t="str">
        <f t="shared" si="444"/>
        <v>劈</v>
      </c>
      <c r="K5638" s="3" t="b">
        <f t="shared" si="449"/>
        <v>1</v>
      </c>
    </row>
    <row r="5639" spans="2:11" x14ac:dyDescent="0.4">
      <c r="B5639" s="2" t="str" cm="1">
        <f t="array" ref="B5639">IFERROR(INDEX(JIS一覧!$A$1:$CQ$95, VALUE(LEFT(F5639, 2))+1, VALUE(RIGHT(F5639, 2))+1),"")</f>
        <v>壁</v>
      </c>
      <c r="E5639" s="1">
        <f t="shared" si="447"/>
        <v>502</v>
      </c>
      <c r="F5639" s="7">
        <v>4241</v>
      </c>
      <c r="G5639" s="9" t="str" cm="1">
        <f t="array" ref="G5639">IF(LEN(F5639)=4,"1-"&amp;LEFT(F5639,2)&amp;"-"&amp;RIGHT(F5639,2),IF(AND(F5639="",B5639&lt;&gt;""),FindJISCoordinate(B5639),"No Code"))</f>
        <v>1-42-41</v>
      </c>
      <c r="H5639" s="3">
        <f t="shared" si="448"/>
        <v>22721</v>
      </c>
      <c r="I5639" s="3" t="str">
        <f t="shared" si="443"/>
        <v>U+58C1</v>
      </c>
      <c r="J5639" s="3" t="str">
        <f t="shared" si="444"/>
        <v>壁</v>
      </c>
      <c r="K5639" s="3" t="b">
        <f t="shared" si="449"/>
        <v>1</v>
      </c>
    </row>
    <row r="5640" spans="2:11" x14ac:dyDescent="0.4">
      <c r="B5640" s="2" t="str" cm="1">
        <f t="array" ref="B5640">IFERROR(INDEX(JIS一覧!$A$1:$CQ$95, VALUE(LEFT(F5640, 2))+1, VALUE(RIGHT(F5640, 2))+1),"")</f>
        <v>璧</v>
      </c>
      <c r="E5640" s="1">
        <f t="shared" si="447"/>
        <v>502</v>
      </c>
      <c r="F5640" s="7">
        <v>6490</v>
      </c>
      <c r="G5640" s="9" t="str" cm="1">
        <f t="array" ref="G5640">IF(LEN(F5640)=4,"1-"&amp;LEFT(F5640,2)&amp;"-"&amp;RIGHT(F5640,2),IF(AND(F5640="",B5640&lt;&gt;""),FindJISCoordinate(B5640),"No Code"))</f>
        <v>1-64-90</v>
      </c>
      <c r="H5640" s="3">
        <f t="shared" si="448"/>
        <v>29863</v>
      </c>
      <c r="I5640" s="3" t="str">
        <f t="shared" si="443"/>
        <v>U+74A7</v>
      </c>
      <c r="J5640" s="3" t="str">
        <f t="shared" si="444"/>
        <v>璧</v>
      </c>
      <c r="K5640" s="3" t="b">
        <f t="shared" si="449"/>
        <v>1</v>
      </c>
    </row>
    <row r="5641" spans="2:11" x14ac:dyDescent="0.4">
      <c r="B5641" s="2" t="str" cm="1">
        <f t="array" ref="B5641">IFERROR(INDEX(JIS一覧!$A$1:$CQ$95, VALUE(LEFT(F5641, 2))+1, VALUE(RIGHT(F5641, 2))+1),"")</f>
        <v>甓</v>
      </c>
      <c r="E5641" s="1">
        <f t="shared" si="447"/>
        <v>502</v>
      </c>
      <c r="F5641" s="7">
        <v>6518</v>
      </c>
      <c r="G5641" s="9" t="str" cm="1">
        <f t="array" ref="G5641">IF(LEN(F5641)=4,"1-"&amp;LEFT(F5641,2)&amp;"-"&amp;RIGHT(F5641,2),IF(AND(F5641="",B5641&lt;&gt;""),FindJISCoordinate(B5641),"No Code"))</f>
        <v>1-65-18</v>
      </c>
      <c r="H5641" s="3">
        <f t="shared" si="448"/>
        <v>29971</v>
      </c>
      <c r="I5641" s="3" t="str">
        <f t="shared" si="443"/>
        <v>U+7513</v>
      </c>
      <c r="J5641" s="3" t="str">
        <f t="shared" si="444"/>
        <v>甓</v>
      </c>
      <c r="K5641" s="3" t="b">
        <f t="shared" si="449"/>
        <v>1</v>
      </c>
    </row>
    <row r="5642" spans="2:11" x14ac:dyDescent="0.4">
      <c r="B5642" s="2" t="str" cm="1">
        <f t="array" ref="B5642">IFERROR(INDEX(JIS一覧!$A$1:$CQ$95, VALUE(LEFT(F5642, 2))+1, VALUE(RIGHT(F5642, 2))+1),"")</f>
        <v>癖</v>
      </c>
      <c r="E5642" s="1">
        <f t="shared" si="447"/>
        <v>502</v>
      </c>
      <c r="F5642" s="7">
        <v>4242</v>
      </c>
      <c r="G5642" s="9" t="str" cm="1">
        <f t="array" ref="G5642">IF(LEN(F5642)=4,"1-"&amp;LEFT(F5642,2)&amp;"-"&amp;RIGHT(F5642,2),IF(AND(F5642="",B5642&lt;&gt;""),FindJISCoordinate(B5642),"No Code"))</f>
        <v>1-42-42</v>
      </c>
      <c r="H5642" s="3">
        <f t="shared" si="448"/>
        <v>30294</v>
      </c>
      <c r="I5642" s="3" t="str">
        <f t="shared" si="443"/>
        <v>U+7656</v>
      </c>
      <c r="J5642" s="3" t="str">
        <f t="shared" si="444"/>
        <v>癖</v>
      </c>
      <c r="K5642" s="3" t="b">
        <f t="shared" si="449"/>
        <v>1</v>
      </c>
    </row>
    <row r="5643" spans="2:11" x14ac:dyDescent="0.4">
      <c r="B5643" s="2" t="str" cm="1">
        <f t="array" ref="B5643">IFERROR(INDEX(JIS一覧!$A$1:$CQ$95, VALUE(LEFT(F5643, 2))+1, VALUE(RIGHT(F5643, 2))+1),"")</f>
        <v>襞</v>
      </c>
      <c r="E5643" s="1">
        <f t="shared" si="447"/>
        <v>502</v>
      </c>
      <c r="F5643" s="7">
        <v>7494</v>
      </c>
      <c r="G5643" s="9" t="str" cm="1">
        <f t="array" ref="G5643">IF(LEN(F5643)=4,"1-"&amp;LEFT(F5643,2)&amp;"-"&amp;RIGHT(F5643,2),IF(AND(F5643="",B5643&lt;&gt;""),FindJISCoordinate(B5643),"No Code"))</f>
        <v>1-74-94</v>
      </c>
      <c r="H5643" s="3">
        <f t="shared" si="448"/>
        <v>35166</v>
      </c>
      <c r="I5643" s="3" t="str">
        <f t="shared" si="443"/>
        <v>U+895E</v>
      </c>
      <c r="J5643" s="3" t="str">
        <f t="shared" si="444"/>
        <v>襞</v>
      </c>
      <c r="K5643" s="3" t="b">
        <f t="shared" si="449"/>
        <v>1</v>
      </c>
    </row>
    <row r="5644" spans="2:11" x14ac:dyDescent="0.4">
      <c r="B5644" s="2" t="str" cm="1">
        <f t="array" ref="B5644">IFERROR(INDEX(JIS一覧!$A$1:$CQ$95, VALUE(LEFT(F5644, 2))+1, VALUE(RIGHT(F5644, 2))+1),"")</f>
        <v>躄</v>
      </c>
      <c r="E5644" s="1">
        <f t="shared" si="447"/>
        <v>502</v>
      </c>
      <c r="F5644" s="7">
        <v>7718</v>
      </c>
      <c r="G5644" s="9" t="str" cm="1">
        <f t="array" ref="G5644">IF(LEN(F5644)=4,"1-"&amp;LEFT(F5644,2)&amp;"-"&amp;RIGHT(F5644,2),IF(AND(F5644="",B5644&lt;&gt;""),FindJISCoordinate(B5644),"No Code"))</f>
        <v>1-77-18</v>
      </c>
      <c r="H5644" s="3">
        <f t="shared" si="448"/>
        <v>36484</v>
      </c>
      <c r="I5644" s="3" t="str">
        <f t="shared" si="443"/>
        <v>U+8E84</v>
      </c>
      <c r="J5644" s="3" t="str">
        <f t="shared" si="444"/>
        <v>躄</v>
      </c>
      <c r="K5644" s="3" t="b">
        <f t="shared" si="449"/>
        <v>1</v>
      </c>
    </row>
    <row r="5645" spans="2:11" x14ac:dyDescent="0.4">
      <c r="B5645" s="2" t="str" cm="1">
        <f t="array" ref="B5645">IFERROR(INDEX(JIS一覧!$A$1:$CQ$95, VALUE(LEFT(F5645, 2))+1, VALUE(RIGHT(F5645, 2))+1),"")</f>
        <v/>
      </c>
      <c r="C5645" t="s">
        <v>12384</v>
      </c>
      <c r="E5645" s="1">
        <f t="shared" si="447"/>
        <v>502</v>
      </c>
      <c r="G5645" s="9" t="str" cm="1">
        <f t="array" ref="G5645">IF(LEN(F5645)=4,"1-"&amp;LEFT(F5645,2)&amp;"-"&amp;RIGHT(F5645,2),IF(AND(F5645="",B5645&lt;&gt;""),FindJISCoordinate(B5645),"No Code"))</f>
        <v>No Code</v>
      </c>
      <c r="H5645" s="3" t="str">
        <f t="shared" si="448"/>
        <v/>
      </c>
      <c r="I5645" s="3" t="str">
        <f t="shared" si="443"/>
        <v/>
      </c>
      <c r="J5645" s="3" t="str">
        <f t="shared" si="444"/>
        <v/>
      </c>
      <c r="K5645" s="3" t="b">
        <f t="shared" si="449"/>
        <v>1</v>
      </c>
    </row>
    <row r="5646" spans="2:11" x14ac:dyDescent="0.4">
      <c r="B5646" s="2" t="str" cm="1">
        <f t="array" ref="B5646">IFERROR(INDEX(JIS一覧!$A$1:$CQ$95, VALUE(LEFT(F5646, 2))+1, VALUE(RIGHT(F5646, 2))+1),"")</f>
        <v>闢</v>
      </c>
      <c r="E5646" s="1">
        <f t="shared" si="447"/>
        <v>502</v>
      </c>
      <c r="F5646" s="7">
        <v>7983</v>
      </c>
      <c r="G5646" s="9" t="str" cm="1">
        <f t="array" ref="G5646">IF(LEN(F5646)=4,"1-"&amp;LEFT(F5646,2)&amp;"-"&amp;RIGHT(F5646,2),IF(AND(F5646="",B5646&lt;&gt;""),FindJISCoordinate(B5646),"No Code"))</f>
        <v>1-79-83</v>
      </c>
      <c r="H5646" s="3">
        <f t="shared" si="448"/>
        <v>38370</v>
      </c>
      <c r="I5646" s="3" t="str">
        <f t="shared" ref="I5646:I5709" si="450">IFERROR("U+"&amp;DEC2HEX(H5646),"")</f>
        <v>U+95E2</v>
      </c>
      <c r="J5646" s="3" t="str">
        <f t="shared" ref="J5646:J5709" si="451">IFERROR(_xlfn.UNICHAR(H5646),"")</f>
        <v>闢</v>
      </c>
      <c r="K5646" s="3" t="b">
        <f t="shared" si="449"/>
        <v>1</v>
      </c>
    </row>
    <row r="5647" spans="2:11" x14ac:dyDescent="0.4">
      <c r="B5647" s="2" t="str" cm="1">
        <f t="array" ref="B5647">IFERROR(INDEX(JIS一覧!$A$1:$CQ$95, VALUE(LEFT(F5647, 2))+1, VALUE(RIGHT(F5647, 2))+1),"")</f>
        <v>霹</v>
      </c>
      <c r="E5647" s="1">
        <f t="shared" si="447"/>
        <v>502</v>
      </c>
      <c r="F5647" s="7">
        <v>8040</v>
      </c>
      <c r="G5647" s="9" t="str" cm="1">
        <f t="array" ref="G5647">IF(LEN(F5647)=4,"1-"&amp;LEFT(F5647,2)&amp;"-"&amp;RIGHT(F5647,2),IF(AND(F5647="",B5647&lt;&gt;""),FindJISCoordinate(B5647),"No Code"))</f>
        <v>1-80-40</v>
      </c>
      <c r="H5647" s="3">
        <f t="shared" si="448"/>
        <v>38713</v>
      </c>
      <c r="I5647" s="3" t="str">
        <f t="shared" si="450"/>
        <v>U+9739</v>
      </c>
      <c r="J5647" s="3" t="str">
        <f t="shared" si="451"/>
        <v>霹</v>
      </c>
      <c r="K5647" s="3" t="b">
        <f t="shared" si="449"/>
        <v>1</v>
      </c>
    </row>
    <row r="5648" spans="2:11" x14ac:dyDescent="0.4">
      <c r="B5648" s="2" t="str" cm="1">
        <f t="array" ref="B5648">IFERROR(INDEX(JIS一覧!$A$1:$CQ$95, VALUE(LEFT(F5648, 2))+1, VALUE(RIGHT(F5648, 2))+1),"")</f>
        <v>汨</v>
      </c>
      <c r="E5648" s="1">
        <f t="shared" si="447"/>
        <v>502</v>
      </c>
      <c r="F5648" s="7">
        <v>6181</v>
      </c>
      <c r="G5648" s="9" t="str" cm="1">
        <f t="array" ref="G5648">IF(LEN(F5648)=4,"1-"&amp;LEFT(F5648,2)&amp;"-"&amp;RIGHT(F5648,2),IF(AND(F5648="",B5648&lt;&gt;""),FindJISCoordinate(B5648),"No Code"))</f>
        <v>1-61-81</v>
      </c>
      <c r="H5648" s="3">
        <f t="shared" si="448"/>
        <v>27752</v>
      </c>
      <c r="I5648" s="3" t="str">
        <f t="shared" si="450"/>
        <v>U+6C68</v>
      </c>
      <c r="J5648" s="3" t="str">
        <f t="shared" si="451"/>
        <v>汨</v>
      </c>
      <c r="K5648" s="3" t="b">
        <f t="shared" si="449"/>
        <v>1</v>
      </c>
    </row>
    <row r="5649" spans="2:11" x14ac:dyDescent="0.4">
      <c r="B5649" s="2" t="str" cm="1">
        <f t="array" ref="B5649">IFERROR(INDEX(JIS一覧!$A$1:$CQ$95, VALUE(LEFT(F5649, 2))+1, VALUE(RIGHT(F5649, 2))+1),"")</f>
        <v>覓</v>
      </c>
      <c r="E5649" s="1">
        <f t="shared" si="447"/>
        <v>502</v>
      </c>
      <c r="F5649" s="7">
        <v>7512</v>
      </c>
      <c r="G5649" s="9" t="str" cm="1">
        <f t="array" ref="G5649">IF(LEN(F5649)=4,"1-"&amp;LEFT(F5649,2)&amp;"-"&amp;RIGHT(F5649,2),IF(AND(F5649="",B5649&lt;&gt;""),FindJISCoordinate(B5649),"No Code"))</f>
        <v>1-75-12</v>
      </c>
      <c r="H5649" s="3">
        <f t="shared" si="448"/>
        <v>35219</v>
      </c>
      <c r="I5649" s="3" t="str">
        <f t="shared" si="450"/>
        <v>U+8993</v>
      </c>
      <c r="J5649" s="3" t="str">
        <f t="shared" si="451"/>
        <v>覓</v>
      </c>
      <c r="K5649" s="3" t="b">
        <f t="shared" si="449"/>
        <v>1</v>
      </c>
    </row>
    <row r="5650" spans="2:11" x14ac:dyDescent="0.4">
      <c r="B5650" s="2" t="str" cm="1">
        <f t="array" ref="B5650">IFERROR(INDEX(JIS一覧!$A$1:$CQ$95, VALUE(LEFT(F5650, 2))+1, VALUE(RIGHT(F5650, 2))+1),"")</f>
        <v>幎</v>
      </c>
      <c r="E5650" s="1">
        <f t="shared" si="447"/>
        <v>502</v>
      </c>
      <c r="F5650" s="7">
        <v>5477</v>
      </c>
      <c r="G5650" s="9" t="str" cm="1">
        <f t="array" ref="G5650">IF(LEN(F5650)=4,"1-"&amp;LEFT(F5650,2)&amp;"-"&amp;RIGHT(F5650,2),IF(AND(F5650="",B5650&lt;&gt;""),FindJISCoordinate(B5650),"No Code"))</f>
        <v>1-54-77</v>
      </c>
      <c r="H5650" s="3">
        <f t="shared" si="448"/>
        <v>24142</v>
      </c>
      <c r="I5650" s="3" t="str">
        <f t="shared" si="450"/>
        <v>U+5E4E</v>
      </c>
      <c r="J5650" s="3" t="str">
        <f t="shared" si="451"/>
        <v>幎</v>
      </c>
      <c r="K5650" s="3" t="b">
        <f t="shared" si="449"/>
        <v>1</v>
      </c>
    </row>
    <row r="5651" spans="2:11" x14ac:dyDescent="0.4">
      <c r="B5651" s="2" t="str" cm="1">
        <f t="array" ref="B5651">IFERROR(INDEX(JIS一覧!$A$1:$CQ$95, VALUE(LEFT(F5651, 2))+1, VALUE(RIGHT(F5651, 2))+1),"")</f>
        <v>冪</v>
      </c>
      <c r="E5651" s="1">
        <f t="shared" si="447"/>
        <v>502</v>
      </c>
      <c r="F5651" s="7">
        <v>4949</v>
      </c>
      <c r="G5651" s="9" t="str" cm="1">
        <f t="array" ref="G5651">IF(LEN(F5651)=4,"1-"&amp;LEFT(F5651,2)&amp;"-"&amp;RIGHT(F5651,2),IF(AND(F5651="",B5651&lt;&gt;""),FindJISCoordinate(B5651),"No Code"))</f>
        <v>1-49-49</v>
      </c>
      <c r="H5651" s="3">
        <f t="shared" si="448"/>
        <v>20906</v>
      </c>
      <c r="I5651" s="3" t="str">
        <f t="shared" si="450"/>
        <v>U+51AA</v>
      </c>
      <c r="J5651" s="3" t="str">
        <f t="shared" si="451"/>
        <v>冪</v>
      </c>
      <c r="K5651" s="3" t="b">
        <f t="shared" si="449"/>
        <v>1</v>
      </c>
    </row>
    <row r="5652" spans="2:11" x14ac:dyDescent="0.4">
      <c r="B5652" s="2" t="str" cm="1">
        <f t="array" ref="B5652">IFERROR(INDEX(JIS一覧!$A$1:$CQ$95, VALUE(LEFT(F5652, 2))+1, VALUE(RIGHT(F5652, 2))+1),"")</f>
        <v>羃</v>
      </c>
      <c r="E5652" s="1">
        <f t="shared" si="447"/>
        <v>502</v>
      </c>
      <c r="F5652" s="7">
        <v>7018</v>
      </c>
      <c r="G5652" s="9" t="str" cm="1">
        <f t="array" ref="G5652">IF(LEN(F5652)=4,"1-"&amp;LEFT(F5652,2)&amp;"-"&amp;RIGHT(F5652,2),IF(AND(F5652="",B5652&lt;&gt;""),FindJISCoordinate(B5652),"No Code"))</f>
        <v>1-70-18</v>
      </c>
      <c r="H5652" s="3">
        <f t="shared" si="448"/>
        <v>32643</v>
      </c>
      <c r="I5652" s="3" t="str">
        <f t="shared" si="450"/>
        <v>U+7F83</v>
      </c>
      <c r="J5652" s="3" t="str">
        <f t="shared" si="451"/>
        <v>羃</v>
      </c>
      <c r="K5652" s="3" t="b">
        <f t="shared" si="449"/>
        <v>1</v>
      </c>
    </row>
    <row r="5653" spans="2:11" x14ac:dyDescent="0.4">
      <c r="B5653" s="2" t="str" cm="1">
        <f t="array" ref="B5653">IFERROR(INDEX(JIS一覧!$A$1:$CQ$95, VALUE(LEFT(F5653, 2))+1, VALUE(RIGHT(F5653, 2))+1),"")</f>
        <v>瓸</v>
      </c>
      <c r="E5653" s="1">
        <f t="shared" si="447"/>
        <v>502</v>
      </c>
      <c r="F5653" s="7">
        <v>6509</v>
      </c>
      <c r="G5653" s="9" t="str" cm="1">
        <f t="array" ref="G5653">IF(LEN(F5653)=4,"1-"&amp;LEFT(F5653,2)&amp;"-"&amp;RIGHT(F5653,2),IF(AND(F5653="",B5653&lt;&gt;""),FindJISCoordinate(B5653),"No Code"))</f>
        <v>1-65-09</v>
      </c>
      <c r="H5653" s="3">
        <f t="shared" si="448"/>
        <v>29944</v>
      </c>
      <c r="I5653" s="3" t="str">
        <f t="shared" si="450"/>
        <v>U+74F8</v>
      </c>
      <c r="J5653" s="3" t="str">
        <f t="shared" si="451"/>
        <v>瓸</v>
      </c>
      <c r="K5653" s="3" t="b">
        <f t="shared" si="449"/>
        <v>1</v>
      </c>
    </row>
    <row r="5654" spans="2:11" x14ac:dyDescent="0.4">
      <c r="B5654" s="2" t="str" cm="1">
        <f t="array" ref="B5654">IFERROR(INDEX(JIS一覧!$A$1:$CQ$95, VALUE(LEFT(F5654, 2))+1, VALUE(RIGHT(F5654, 2))+1),"")</f>
        <v>粨</v>
      </c>
      <c r="E5654" s="1">
        <f t="shared" si="447"/>
        <v>502</v>
      </c>
      <c r="F5654" s="7">
        <v>6874</v>
      </c>
      <c r="G5654" s="9" t="str" cm="1">
        <f t="array" ref="G5654">IF(LEN(F5654)=4,"1-"&amp;LEFT(F5654,2)&amp;"-"&amp;RIGHT(F5654,2),IF(AND(F5654="",B5654&lt;&gt;""),FindJISCoordinate(B5654),"No Code"))</f>
        <v>1-68-74</v>
      </c>
      <c r="H5654" s="3">
        <f t="shared" si="448"/>
        <v>31912</v>
      </c>
      <c r="I5654" s="3" t="str">
        <f t="shared" si="450"/>
        <v>U+7CA8</v>
      </c>
      <c r="J5654" s="3" t="str">
        <f t="shared" si="451"/>
        <v>粨</v>
      </c>
      <c r="K5654" s="3" t="b">
        <f t="shared" si="449"/>
        <v>1</v>
      </c>
    </row>
    <row r="5655" spans="2:11" x14ac:dyDescent="0.4">
      <c r="B5655" s="2" t="str" cm="1">
        <f t="array" ref="B5655">IFERROR(INDEX(JIS一覧!$A$1:$CQ$95, VALUE(LEFT(F5655, 2))+1, VALUE(RIGHT(F5655, 2))+1),"")</f>
        <v>竡</v>
      </c>
      <c r="E5655" s="1">
        <f t="shared" si="447"/>
        <v>502</v>
      </c>
      <c r="F5655" s="7">
        <v>6778</v>
      </c>
      <c r="G5655" s="9" t="str" cm="1">
        <f t="array" ref="G5655">IF(LEN(F5655)=4,"1-"&amp;LEFT(F5655,2)&amp;"-"&amp;RIGHT(F5655,2),IF(AND(F5655="",B5655&lt;&gt;""),FindJISCoordinate(B5655),"No Code"))</f>
        <v>1-67-78</v>
      </c>
      <c r="H5655" s="3">
        <f t="shared" si="448"/>
        <v>31457</v>
      </c>
      <c r="I5655" s="3" t="str">
        <f t="shared" si="450"/>
        <v>U+7AE1</v>
      </c>
      <c r="J5655" s="3" t="str">
        <f t="shared" si="451"/>
        <v>竡</v>
      </c>
      <c r="K5655" s="3" t="b">
        <f t="shared" si="449"/>
        <v>1</v>
      </c>
    </row>
    <row r="5656" spans="2:11" x14ac:dyDescent="0.4">
      <c r="B5656" s="2" t="str" cm="1">
        <f t="array" ref="B5656">IFERROR(INDEX(JIS一覧!$A$1:$CQ$95, VALUE(LEFT(F5656, 2))+1, VALUE(RIGHT(F5656, 2))+1),"")</f>
        <v>別</v>
      </c>
      <c r="E5656" s="1">
        <f t="shared" si="447"/>
        <v>502</v>
      </c>
      <c r="F5656" s="7">
        <v>4244</v>
      </c>
      <c r="G5656" s="9" t="str" cm="1">
        <f t="array" ref="G5656">IF(LEN(F5656)=4,"1-"&amp;LEFT(F5656,2)&amp;"-"&amp;RIGHT(F5656,2),IF(AND(F5656="",B5656&lt;&gt;""),FindJISCoordinate(B5656),"No Code"))</f>
        <v>1-42-44</v>
      </c>
      <c r="H5656" s="3">
        <f t="shared" si="448"/>
        <v>21029</v>
      </c>
      <c r="I5656" s="3" t="str">
        <f t="shared" si="450"/>
        <v>U+5225</v>
      </c>
      <c r="J5656" s="3" t="str">
        <f t="shared" si="451"/>
        <v>別</v>
      </c>
      <c r="K5656" s="3" t="b">
        <f t="shared" si="449"/>
        <v>1</v>
      </c>
    </row>
    <row r="5657" spans="2:11" x14ac:dyDescent="0.4">
      <c r="B5657" s="2" t="str" cm="1">
        <f t="array" ref="B5657">IFERROR(INDEX(JIS一覧!$A$1:$CQ$95, VALUE(LEFT(F5657, 2))+1, VALUE(RIGHT(F5657, 2))+1),"")</f>
        <v>蔑</v>
      </c>
      <c r="E5657" s="1">
        <f t="shared" si="447"/>
        <v>502</v>
      </c>
      <c r="F5657" s="7">
        <v>4246</v>
      </c>
      <c r="G5657" s="9" t="str" cm="1">
        <f t="array" ref="G5657">IF(LEN(F5657)=4,"1-"&amp;LEFT(F5657,2)&amp;"-"&amp;RIGHT(F5657,2),IF(AND(F5657="",B5657&lt;&gt;""),FindJISCoordinate(B5657),"No Code"))</f>
        <v>1-42-46</v>
      </c>
      <c r="H5657" s="3">
        <f t="shared" si="448"/>
        <v>34065</v>
      </c>
      <c r="I5657" s="3" t="str">
        <f t="shared" si="450"/>
        <v>U+8511</v>
      </c>
      <c r="J5657" s="3" t="str">
        <f t="shared" si="451"/>
        <v>蔑</v>
      </c>
      <c r="K5657" s="3" t="b">
        <f t="shared" si="449"/>
        <v>1</v>
      </c>
    </row>
    <row r="5658" spans="2:11" x14ac:dyDescent="0.4">
      <c r="B5658" s="2" t="str" cm="1">
        <f t="array" ref="B5658">IFERROR(INDEX(JIS一覧!$A$1:$CQ$95, VALUE(LEFT(F5658, 2))+1, VALUE(RIGHT(F5658, 2))+1),"")</f>
        <v>瞥</v>
      </c>
      <c r="E5658" s="1">
        <f t="shared" si="447"/>
        <v>502</v>
      </c>
      <c r="F5658" s="7">
        <v>4245</v>
      </c>
      <c r="G5658" s="9" t="str" cm="1">
        <f t="array" ref="G5658">IF(LEN(F5658)=4,"1-"&amp;LEFT(F5658,2)&amp;"-"&amp;RIGHT(F5658,2),IF(AND(F5658="",B5658&lt;&gt;""),FindJISCoordinate(B5658),"No Code"))</f>
        <v>1-42-45</v>
      </c>
      <c r="H5658" s="3">
        <f t="shared" si="448"/>
        <v>30629</v>
      </c>
      <c r="I5658" s="3" t="str">
        <f t="shared" si="450"/>
        <v>U+77A5</v>
      </c>
      <c r="J5658" s="3" t="str">
        <f t="shared" si="451"/>
        <v>瞥</v>
      </c>
      <c r="K5658" s="3" t="b">
        <f t="shared" si="449"/>
        <v>1</v>
      </c>
    </row>
    <row r="5659" spans="2:11" x14ac:dyDescent="0.4">
      <c r="B5659" s="2" t="str" cm="1">
        <f t="array" ref="B5659">IFERROR(INDEX(JIS一覧!$A$1:$CQ$95, VALUE(LEFT(F5659, 2))+1, VALUE(RIGHT(F5659, 2))+1),"")</f>
        <v/>
      </c>
      <c r="C5659" t="s">
        <v>12385</v>
      </c>
      <c r="E5659" s="1">
        <f t="shared" si="447"/>
        <v>502</v>
      </c>
      <c r="G5659" s="9" t="str" cm="1">
        <f t="array" ref="G5659">IF(LEN(F5659)=4,"1-"&amp;LEFT(F5659,2)&amp;"-"&amp;RIGHT(F5659,2),IF(AND(F5659="",B5659&lt;&gt;""),FindJISCoordinate(B5659),"No Code"))</f>
        <v>No Code</v>
      </c>
      <c r="H5659" s="3" t="str">
        <f t="shared" si="448"/>
        <v/>
      </c>
      <c r="I5659" s="3" t="str">
        <f t="shared" si="450"/>
        <v/>
      </c>
      <c r="J5659" s="3" t="str">
        <f t="shared" si="451"/>
        <v/>
      </c>
      <c r="K5659" s="3" t="b">
        <f t="shared" si="449"/>
        <v>1</v>
      </c>
    </row>
    <row r="5660" spans="2:11" x14ac:dyDescent="0.4">
      <c r="B5660" s="2" t="str" cm="1">
        <f t="array" ref="B5660">IFERROR(INDEX(JIS一覧!$A$1:$CQ$95, VALUE(LEFT(F5660, 2))+1, VALUE(RIGHT(F5660, 2))+1),"")</f>
        <v/>
      </c>
      <c r="C5660" t="s">
        <v>12386</v>
      </c>
      <c r="E5660" s="1">
        <f t="shared" si="447"/>
        <v>502</v>
      </c>
      <c r="G5660" s="9" t="str" cm="1">
        <f t="array" ref="G5660">IF(LEN(F5660)=4,"1-"&amp;LEFT(F5660,2)&amp;"-"&amp;RIGHT(F5660,2),IF(AND(F5660="",B5660&lt;&gt;""),FindJISCoordinate(B5660),"No Code"))</f>
        <v>No Code</v>
      </c>
      <c r="H5660" s="3" t="str">
        <f t="shared" si="448"/>
        <v/>
      </c>
      <c r="I5660" s="3" t="str">
        <f t="shared" si="450"/>
        <v/>
      </c>
      <c r="J5660" s="3" t="str">
        <f t="shared" si="451"/>
        <v/>
      </c>
      <c r="K5660" s="3" t="b">
        <f t="shared" si="449"/>
        <v>1</v>
      </c>
    </row>
    <row r="5661" spans="2:11" x14ac:dyDescent="0.4">
      <c r="B5661" s="2" t="str" cm="1">
        <f t="array" ref="B5661">IFERROR(INDEX(JIS一覧!$A$1:$CQ$95, VALUE(LEFT(F5661, 2))+1, VALUE(RIGHT(F5661, 2))+1),"")</f>
        <v>襪</v>
      </c>
      <c r="E5661" s="1">
        <f t="shared" si="447"/>
        <v>502</v>
      </c>
      <c r="F5661" s="7">
        <v>7504</v>
      </c>
      <c r="G5661" s="9" t="str" cm="1">
        <f t="array" ref="G5661">IF(LEN(F5661)=4,"1-"&amp;LEFT(F5661,2)&amp;"-"&amp;RIGHT(F5661,2),IF(AND(F5661="",B5661&lt;&gt;""),FindJISCoordinate(B5661),"No Code"))</f>
        <v>1-75-04</v>
      </c>
      <c r="H5661" s="3">
        <f t="shared" si="448"/>
        <v>35178</v>
      </c>
      <c r="I5661" s="3" t="str">
        <f t="shared" si="450"/>
        <v>U+896A</v>
      </c>
      <c r="J5661" s="3" t="str">
        <f t="shared" si="451"/>
        <v>襪</v>
      </c>
      <c r="K5661" s="3" t="b">
        <f t="shared" si="449"/>
        <v>1</v>
      </c>
    </row>
    <row r="5662" spans="2:11" x14ac:dyDescent="0.4">
      <c r="B5662" s="2" t="str" cm="1">
        <f t="array" ref="B5662">IFERROR(INDEX(JIS一覧!$A$1:$CQ$95, VALUE(LEFT(F5662, 2))+1, VALUE(RIGHT(F5662, 2))+1),"")</f>
        <v/>
      </c>
      <c r="C5662" t="s">
        <v>12388</v>
      </c>
      <c r="E5662" s="1">
        <f t="shared" si="447"/>
        <v>502</v>
      </c>
      <c r="G5662" s="9" t="str" cm="1">
        <f t="array" ref="G5662">IF(LEN(F5662)=4,"1-"&amp;LEFT(F5662,2)&amp;"-"&amp;RIGHT(F5662,2),IF(AND(F5662="",B5662&lt;&gt;""),FindJISCoordinate(B5662),"No Code"))</f>
        <v>No Code</v>
      </c>
      <c r="H5662" s="3" t="str">
        <f t="shared" si="448"/>
        <v/>
      </c>
      <c r="I5662" s="3" t="str">
        <f t="shared" si="450"/>
        <v/>
      </c>
      <c r="J5662" s="3" t="str">
        <f t="shared" si="451"/>
        <v/>
      </c>
      <c r="K5662" s="3" t="b">
        <f t="shared" si="449"/>
        <v>1</v>
      </c>
    </row>
    <row r="5663" spans="2:11" x14ac:dyDescent="0.4">
      <c r="B5663" s="1" t="s">
        <v>12387</v>
      </c>
      <c r="E5663" s="1">
        <f t="shared" si="447"/>
        <v>502</v>
      </c>
      <c r="G5663" s="9" t="str" cm="1">
        <f t="array" ref="G5663">IF(LEN(F5663)=4,"1-"&amp;LEFT(F5663,2)&amp;"-"&amp;RIGHT(F5663,2),IF(AND(F5663="",B5663&lt;&gt;""),FindJISCoordinate(B5663),"No Code"))</f>
        <v>2-88-05</v>
      </c>
      <c r="H5663" s="3">
        <f t="shared" si="448"/>
        <v>34890</v>
      </c>
      <c r="I5663" s="3" t="str">
        <f t="shared" si="450"/>
        <v>U+884A</v>
      </c>
      <c r="J5663" s="3" t="str">
        <f t="shared" si="451"/>
        <v>衊</v>
      </c>
      <c r="K5663" s="3" t="b">
        <f t="shared" si="449"/>
        <v>1</v>
      </c>
    </row>
    <row r="5664" spans="2:11" x14ac:dyDescent="0.4">
      <c r="B5664" s="2" t="str" cm="1">
        <f t="array" ref="B5664">IFERROR(INDEX(JIS一覧!$A$1:$CQ$95, VALUE(LEFT(F5664, 2))+1, VALUE(RIGHT(F5664, 2))+1),"")</f>
        <v/>
      </c>
      <c r="C5664" t="s">
        <v>12389</v>
      </c>
      <c r="E5664" s="1">
        <f t="shared" si="447"/>
        <v>502</v>
      </c>
      <c r="G5664" s="9" t="str" cm="1">
        <f t="array" ref="G5664">IF(LEN(F5664)=4,"1-"&amp;LEFT(F5664,2)&amp;"-"&amp;RIGHT(F5664,2),IF(AND(F5664="",B5664&lt;&gt;""),FindJISCoordinate(B5664),"No Code"))</f>
        <v>No Code</v>
      </c>
      <c r="H5664" s="3" t="str">
        <f t="shared" si="448"/>
        <v/>
      </c>
      <c r="I5664" s="3" t="str">
        <f t="shared" si="450"/>
        <v/>
      </c>
      <c r="J5664" s="3" t="str">
        <f t="shared" si="451"/>
        <v/>
      </c>
      <c r="K5664" s="3" t="b">
        <f t="shared" si="449"/>
        <v>1</v>
      </c>
    </row>
    <row r="5665" spans="2:11" x14ac:dyDescent="0.4">
      <c r="B5665" s="2" t="str" cm="1">
        <f t="array" ref="B5665">IFERROR(INDEX(JIS一覧!$A$1:$CQ$95, VALUE(LEFT(F5665, 2))+1, VALUE(RIGHT(F5665, 2))+1),"")</f>
        <v>韈</v>
      </c>
      <c r="E5665" s="1">
        <f t="shared" si="447"/>
        <v>502</v>
      </c>
      <c r="F5665" s="7">
        <v>8073</v>
      </c>
      <c r="G5665" s="9" t="str" cm="1">
        <f t="array" ref="G5665">IF(LEN(F5665)=4,"1-"&amp;LEFT(F5665,2)&amp;"-"&amp;RIGHT(F5665,2),IF(AND(F5665="",B5665&lt;&gt;""),FindJISCoordinate(B5665),"No Code"))</f>
        <v>1-80-73</v>
      </c>
      <c r="H5665" s="3">
        <f t="shared" si="448"/>
        <v>38856</v>
      </c>
      <c r="I5665" s="3" t="str">
        <f t="shared" si="450"/>
        <v>U+97C8</v>
      </c>
      <c r="J5665" s="3" t="str">
        <f t="shared" si="451"/>
        <v>韈</v>
      </c>
      <c r="K5665" s="3" t="b">
        <f t="shared" si="449"/>
        <v>1</v>
      </c>
    </row>
    <row r="5666" spans="2:11" x14ac:dyDescent="0.4">
      <c r="B5666" s="2" t="str" cm="1">
        <f t="array" ref="B5666">IFERROR(INDEX(JIS一覧!$A$1:$CQ$95, VALUE(LEFT(F5666, 2))+1, VALUE(RIGHT(F5666, 2))+1),"")</f>
        <v>鼈</v>
      </c>
      <c r="E5666" s="1">
        <f t="shared" si="447"/>
        <v>502</v>
      </c>
      <c r="F5666" s="7">
        <v>8372</v>
      </c>
      <c r="G5666" s="9" t="str" cm="1">
        <f t="array" ref="G5666">IF(LEN(F5666)=4,"1-"&amp;LEFT(F5666,2)&amp;"-"&amp;RIGHT(F5666,2),IF(AND(F5666="",B5666&lt;&gt;""),FindJISCoordinate(B5666),"No Code"))</f>
        <v>1-83-72</v>
      </c>
      <c r="H5666" s="3">
        <f t="shared" si="448"/>
        <v>40712</v>
      </c>
      <c r="I5666" s="3" t="str">
        <f t="shared" si="450"/>
        <v>U+9F08</v>
      </c>
      <c r="J5666" s="3" t="str">
        <f t="shared" si="451"/>
        <v>鼈</v>
      </c>
      <c r="K5666" s="3" t="b">
        <f t="shared" si="449"/>
        <v>1</v>
      </c>
    </row>
    <row r="5667" spans="2:11" x14ac:dyDescent="0.4">
      <c r="B5667" s="2" t="str" cm="1">
        <f t="array" ref="B5667">IFERROR(INDEX(JIS一覧!$A$1:$CQ$95, VALUE(LEFT(F5667, 2))+1, VALUE(RIGHT(F5667, 2))+1),"")</f>
        <v>片</v>
      </c>
      <c r="E5667" s="1">
        <f t="shared" si="447"/>
        <v>502</v>
      </c>
      <c r="F5667" s="7">
        <v>4250</v>
      </c>
      <c r="G5667" s="9" t="str" cm="1">
        <f t="array" ref="G5667">IF(LEN(F5667)=4,"1-"&amp;LEFT(F5667,2)&amp;"-"&amp;RIGHT(F5667,2),IF(AND(F5667="",B5667&lt;&gt;""),FindJISCoordinate(B5667),"No Code"))</f>
        <v>1-42-50</v>
      </c>
      <c r="H5667" s="3">
        <f t="shared" si="448"/>
        <v>29255</v>
      </c>
      <c r="I5667" s="3" t="str">
        <f t="shared" si="450"/>
        <v>U+7247</v>
      </c>
      <c r="J5667" s="3" t="str">
        <f t="shared" si="451"/>
        <v>片</v>
      </c>
      <c r="K5667" s="3" t="b">
        <f t="shared" si="449"/>
        <v>1</v>
      </c>
    </row>
    <row r="5668" spans="2:11" x14ac:dyDescent="0.4">
      <c r="B5668" s="2" t="str" cm="1">
        <f t="array" ref="B5668">IFERROR(INDEX(JIS一覧!$A$1:$CQ$95, VALUE(LEFT(F5668, 2))+1, VALUE(RIGHT(F5668, 2))+1),"")</f>
        <v>辺</v>
      </c>
      <c r="E5668" s="1">
        <f t="shared" si="447"/>
        <v>502</v>
      </c>
      <c r="F5668" s="7">
        <v>4253</v>
      </c>
      <c r="G5668" s="9" t="str" cm="1">
        <f t="array" ref="G5668">IF(LEN(F5668)=4,"1-"&amp;LEFT(F5668,2)&amp;"-"&amp;RIGHT(F5668,2),IF(AND(F5668="",B5668&lt;&gt;""),FindJISCoordinate(B5668),"No Code"))</f>
        <v>1-42-53</v>
      </c>
      <c r="H5668" s="3">
        <f t="shared" si="448"/>
        <v>36794</v>
      </c>
      <c r="I5668" s="3" t="str">
        <f t="shared" si="450"/>
        <v>U+8FBA</v>
      </c>
      <c r="J5668" s="3" t="str">
        <f t="shared" si="451"/>
        <v>辺</v>
      </c>
      <c r="K5668" s="3" t="b">
        <f t="shared" si="449"/>
        <v>1</v>
      </c>
    </row>
    <row r="5669" spans="2:11" x14ac:dyDescent="0.4">
      <c r="B5669" s="2" t="str" cm="1">
        <f t="array" ref="B5669">IFERROR(INDEX(JIS一覧!$A$1:$CQ$95, VALUE(LEFT(F5669, 2))+1, VALUE(RIGHT(F5669, 2))+1),"")</f>
        <v>邊</v>
      </c>
      <c r="C5669" t="s">
        <v>12390</v>
      </c>
      <c r="E5669" s="1">
        <f t="shared" si="447"/>
        <v>502</v>
      </c>
      <c r="F5669" s="7">
        <v>7820</v>
      </c>
      <c r="G5669" s="9" t="str" cm="1">
        <f t="array" ref="G5669">IF(LEN(F5669)=4,"1-"&amp;LEFT(F5669,2)&amp;"-"&amp;RIGHT(F5669,2),IF(AND(F5669="",B5669&lt;&gt;""),FindJISCoordinate(B5669),"No Code"))</f>
        <v>1-78-20</v>
      </c>
      <c r="H5669" s="3">
        <f t="shared" si="448"/>
        <v>37002</v>
      </c>
      <c r="I5669" s="3" t="str">
        <f t="shared" si="450"/>
        <v>U+908A</v>
      </c>
      <c r="J5669" s="3" t="str">
        <f t="shared" si="451"/>
        <v>邊</v>
      </c>
      <c r="K5669" s="3" t="b">
        <f t="shared" si="449"/>
        <v>1</v>
      </c>
    </row>
    <row r="5670" spans="2:11" x14ac:dyDescent="0.4">
      <c r="B5670" s="2" t="str" cm="1">
        <f t="array" ref="B5670">IFERROR(INDEX(JIS一覧!$A$1:$CQ$95, VALUE(LEFT(F5670, 2))+1, VALUE(RIGHT(F5670, 2))+1),"")</f>
        <v>返</v>
      </c>
      <c r="E5670" s="1">
        <f t="shared" si="447"/>
        <v>502</v>
      </c>
      <c r="F5670" s="7">
        <v>4254</v>
      </c>
      <c r="G5670" s="9" t="str" cm="1">
        <f t="array" ref="G5670">IF(LEN(F5670)=4,"1-"&amp;LEFT(F5670,2)&amp;"-"&amp;RIGHT(F5670,2),IF(AND(F5670="",B5670&lt;&gt;""),FindJISCoordinate(B5670),"No Code"))</f>
        <v>1-42-54</v>
      </c>
      <c r="H5670" s="3">
        <f t="shared" si="448"/>
        <v>36820</v>
      </c>
      <c r="I5670" s="3" t="str">
        <f t="shared" si="450"/>
        <v>U+8FD4</v>
      </c>
      <c r="J5670" s="3" t="str">
        <f t="shared" si="451"/>
        <v>返</v>
      </c>
      <c r="K5670" s="3" t="b">
        <f t="shared" si="449"/>
        <v>1</v>
      </c>
    </row>
    <row r="5671" spans="2:11" x14ac:dyDescent="0.4">
      <c r="B5671" s="2" t="str" cm="1">
        <f t="array" ref="B5671">IFERROR(INDEX(JIS一覧!$A$1:$CQ$95, VALUE(LEFT(F5671, 2))+1, VALUE(RIGHT(F5671, 2))+1),"")</f>
        <v/>
      </c>
      <c r="C5671" t="s">
        <v>12391</v>
      </c>
      <c r="E5671" s="1">
        <f t="shared" si="447"/>
        <v>502</v>
      </c>
      <c r="G5671" s="9" t="str" cm="1">
        <f t="array" ref="G5671">IF(LEN(F5671)=4,"1-"&amp;LEFT(F5671,2)&amp;"-"&amp;RIGHT(F5671,2),IF(AND(F5671="",B5671&lt;&gt;""),FindJISCoordinate(B5671),"No Code"))</f>
        <v>No Code</v>
      </c>
      <c r="H5671" s="3" t="str">
        <f t="shared" si="448"/>
        <v/>
      </c>
      <c r="I5671" s="3" t="str">
        <f t="shared" si="450"/>
        <v/>
      </c>
      <c r="J5671" s="3" t="str">
        <f t="shared" si="451"/>
        <v/>
      </c>
      <c r="K5671" s="3" t="b">
        <f t="shared" si="449"/>
        <v>1</v>
      </c>
    </row>
    <row r="5672" spans="2:11" x14ac:dyDescent="0.4">
      <c r="B5672" s="2" t="str" cm="1">
        <f t="array" ref="B5672">IFERROR(INDEX(JIS一覧!$A$1:$CQ$95, VALUE(LEFT(F5672, 2))+1, VALUE(RIGHT(F5672, 2))+1),"")</f>
        <v>変</v>
      </c>
      <c r="E5672" s="1">
        <f t="shared" si="447"/>
        <v>502</v>
      </c>
      <c r="F5672" s="7">
        <v>4249</v>
      </c>
      <c r="G5672" s="9" t="str" cm="1">
        <f t="array" ref="G5672">IF(LEN(F5672)=4,"1-"&amp;LEFT(F5672,2)&amp;"-"&amp;RIGHT(F5672,2),IF(AND(F5672="",B5672&lt;&gt;""),FindJISCoordinate(B5672),"No Code"))</f>
        <v>1-42-49</v>
      </c>
      <c r="H5672" s="3">
        <f t="shared" si="448"/>
        <v>22793</v>
      </c>
      <c r="I5672" s="3" t="str">
        <f t="shared" si="450"/>
        <v>U+5909</v>
      </c>
      <c r="J5672" s="3" t="str">
        <f t="shared" si="451"/>
        <v>変</v>
      </c>
      <c r="K5672" s="3" t="b">
        <f t="shared" si="449"/>
        <v>1</v>
      </c>
    </row>
    <row r="5673" spans="2:11" x14ac:dyDescent="0.4">
      <c r="B5673" s="2" t="str" cm="1">
        <f t="array" ref="B5673">IFERROR(INDEX(JIS一覧!$A$1:$CQ$95, VALUE(LEFT(F5673, 2))+1, VALUE(RIGHT(F5673, 2))+1),"")</f>
        <v>變</v>
      </c>
      <c r="C5673" t="s">
        <v>12392</v>
      </c>
      <c r="E5673" s="1">
        <f t="shared" si="447"/>
        <v>502</v>
      </c>
      <c r="F5673" s="7">
        <v>5846</v>
      </c>
      <c r="G5673" s="9" t="str" cm="1">
        <f t="array" ref="G5673">IF(LEN(F5673)=4,"1-"&amp;LEFT(F5673,2)&amp;"-"&amp;RIGHT(F5673,2),IF(AND(F5673="",B5673&lt;&gt;""),FindJISCoordinate(B5673),"No Code"))</f>
        <v>1-58-46</v>
      </c>
      <c r="H5673" s="3">
        <f t="shared" si="448"/>
        <v>35722</v>
      </c>
      <c r="I5673" s="3" t="str">
        <f t="shared" si="450"/>
        <v>U+8B8A</v>
      </c>
      <c r="J5673" s="3" t="str">
        <f t="shared" si="451"/>
        <v>變</v>
      </c>
      <c r="K5673" s="3" t="b">
        <f t="shared" si="449"/>
        <v>1</v>
      </c>
    </row>
    <row r="5674" spans="2:11" x14ac:dyDescent="0.4">
      <c r="B5674" s="2" t="str" cm="1">
        <f t="array" ref="B5674">IFERROR(INDEX(JIS一覧!$A$1:$CQ$95, VALUE(LEFT(F5674, 2))+1, VALUE(RIGHT(F5674, 2))+1),"")</f>
        <v>扁</v>
      </c>
      <c r="E5674" s="1">
        <f t="shared" si="447"/>
        <v>502</v>
      </c>
      <c r="F5674" s="7">
        <v>5708</v>
      </c>
      <c r="G5674" s="9" t="str" cm="1">
        <f t="array" ref="G5674">IF(LEN(F5674)=4,"1-"&amp;LEFT(F5674,2)&amp;"-"&amp;RIGHT(F5674,2),IF(AND(F5674="",B5674&lt;&gt;""),FindJISCoordinate(B5674),"No Code"))</f>
        <v>1-57-08</v>
      </c>
      <c r="H5674" s="3">
        <f t="shared" si="448"/>
        <v>25153</v>
      </c>
      <c r="I5674" s="3" t="str">
        <f t="shared" si="450"/>
        <v>U+6241</v>
      </c>
      <c r="J5674" s="3" t="str">
        <f t="shared" si="451"/>
        <v>扁</v>
      </c>
      <c r="K5674" s="3" t="b">
        <f t="shared" si="449"/>
        <v>1</v>
      </c>
    </row>
    <row r="5675" spans="2:11" x14ac:dyDescent="0.4">
      <c r="B5675" s="2" t="str" cm="1">
        <f t="array" ref="B5675">IFERROR(INDEX(JIS一覧!$A$1:$CQ$95, VALUE(LEFT(F5675, 2))+1, VALUE(RIGHT(F5675, 2))+1),"")</f>
        <v/>
      </c>
      <c r="C5675" t="s">
        <v>12393</v>
      </c>
      <c r="E5675" s="1">
        <f t="shared" si="447"/>
        <v>502</v>
      </c>
      <c r="G5675" s="9" t="str" cm="1">
        <f t="array" ref="G5675">IF(LEN(F5675)=4,"1-"&amp;LEFT(F5675,2)&amp;"-"&amp;RIGHT(F5675,2),IF(AND(F5675="",B5675&lt;&gt;""),FindJISCoordinate(B5675),"No Code"))</f>
        <v>No Code</v>
      </c>
      <c r="H5675" s="3" t="str">
        <f t="shared" si="448"/>
        <v/>
      </c>
      <c r="I5675" s="3" t="str">
        <f t="shared" si="450"/>
        <v/>
      </c>
      <c r="J5675" s="3" t="str">
        <f t="shared" si="451"/>
        <v/>
      </c>
      <c r="K5675" s="3" t="b">
        <f t="shared" si="449"/>
        <v>1</v>
      </c>
    </row>
    <row r="5676" spans="2:11" x14ac:dyDescent="0.4">
      <c r="B5676" s="2" t="str" cm="1">
        <f t="array" ref="B5676">IFERROR(INDEX(JIS一覧!$A$1:$CQ$95, VALUE(LEFT(F5676, 2))+1, VALUE(RIGHT(F5676, 2))+1),"")</f>
        <v>偏</v>
      </c>
      <c r="E5676" s="1">
        <f t="shared" si="447"/>
        <v>502</v>
      </c>
      <c r="F5676" s="7">
        <v>4248</v>
      </c>
      <c r="G5676" s="9" t="str" cm="1">
        <f t="array" ref="G5676">IF(LEN(F5676)=4,"1-"&amp;LEFT(F5676,2)&amp;"-"&amp;RIGHT(F5676,2),IF(AND(F5676="",B5676&lt;&gt;""),FindJISCoordinate(B5676),"No Code"))</f>
        <v>1-42-48</v>
      </c>
      <c r="H5676" s="3">
        <f t="shared" si="448"/>
        <v>20559</v>
      </c>
      <c r="I5676" s="3" t="str">
        <f t="shared" si="450"/>
        <v>U+504F</v>
      </c>
      <c r="J5676" s="3" t="str">
        <f t="shared" si="451"/>
        <v>偏</v>
      </c>
      <c r="K5676" s="3" t="b">
        <f t="shared" si="449"/>
        <v>1</v>
      </c>
    </row>
    <row r="5677" spans="2:11" x14ac:dyDescent="0.4">
      <c r="B5677" s="2" t="str" cm="1">
        <f t="array" ref="B5677">IFERROR(INDEX(JIS一覧!$A$1:$CQ$95, VALUE(LEFT(F5677, 2))+1, VALUE(RIGHT(F5677, 2))+1),"")</f>
        <v/>
      </c>
      <c r="C5677" t="s">
        <v>12394</v>
      </c>
      <c r="E5677" s="1">
        <f t="shared" si="447"/>
        <v>502</v>
      </c>
      <c r="G5677" s="9" t="str" cm="1">
        <f t="array" ref="G5677">IF(LEN(F5677)=4,"1-"&amp;LEFT(F5677,2)&amp;"-"&amp;RIGHT(F5677,2),IF(AND(F5677="",B5677&lt;&gt;""),FindJISCoordinate(B5677),"No Code"))</f>
        <v>No Code</v>
      </c>
      <c r="H5677" s="3" t="str">
        <f t="shared" si="448"/>
        <v/>
      </c>
      <c r="I5677" s="3" t="str">
        <f t="shared" si="450"/>
        <v/>
      </c>
      <c r="J5677" s="3" t="str">
        <f t="shared" si="451"/>
        <v/>
      </c>
      <c r="K5677" s="3" t="b">
        <f t="shared" si="449"/>
        <v>1</v>
      </c>
    </row>
    <row r="5678" spans="2:11" x14ac:dyDescent="0.4">
      <c r="B5678" s="2" t="str" cm="1">
        <f t="array" ref="B5678">IFERROR(INDEX(JIS一覧!$A$1:$CQ$95, VALUE(LEFT(F5678, 2))+1, VALUE(RIGHT(F5678, 2))+1),"")</f>
        <v>貶</v>
      </c>
      <c r="E5678" s="1">
        <f t="shared" si="447"/>
        <v>502</v>
      </c>
      <c r="F5678" s="7">
        <v>7642</v>
      </c>
      <c r="G5678" s="9" t="str" cm="1">
        <f t="array" ref="G5678">IF(LEN(F5678)=4,"1-"&amp;LEFT(F5678,2)&amp;"-"&amp;RIGHT(F5678,2),IF(AND(F5678="",B5678&lt;&gt;""),FindJISCoordinate(B5678),"No Code"))</f>
        <v>1-76-42</v>
      </c>
      <c r="H5678" s="3">
        <f t="shared" si="448"/>
        <v>36022</v>
      </c>
      <c r="I5678" s="3" t="str">
        <f t="shared" si="450"/>
        <v>U+8CB6</v>
      </c>
      <c r="J5678" s="3" t="str">
        <f t="shared" si="451"/>
        <v>貶</v>
      </c>
      <c r="K5678" s="3" t="b">
        <f t="shared" si="449"/>
        <v>1</v>
      </c>
    </row>
    <row r="5679" spans="2:11" x14ac:dyDescent="0.4">
      <c r="B5679" s="2" t="str" cm="1">
        <f t="array" ref="B5679">IFERROR(INDEX(JIS一覧!$A$1:$CQ$95, VALUE(LEFT(F5679, 2))+1, VALUE(RIGHT(F5679, 2))+1),"")</f>
        <v/>
      </c>
      <c r="C5679" t="s">
        <v>12395</v>
      </c>
      <c r="E5679" s="1">
        <f t="shared" si="447"/>
        <v>502</v>
      </c>
      <c r="G5679" s="9" t="str" cm="1">
        <f t="array" ref="G5679">IF(LEN(F5679)=4,"1-"&amp;LEFT(F5679,2)&amp;"-"&amp;RIGHT(F5679,2),IF(AND(F5679="",B5679&lt;&gt;""),FindJISCoordinate(B5679),"No Code"))</f>
        <v>No Code</v>
      </c>
      <c r="H5679" s="3" t="str">
        <f t="shared" si="448"/>
        <v/>
      </c>
      <c r="I5679" s="3" t="str">
        <f t="shared" si="450"/>
        <v/>
      </c>
      <c r="J5679" s="3" t="str">
        <f t="shared" si="451"/>
        <v/>
      </c>
      <c r="K5679" s="3" t="b">
        <f t="shared" si="449"/>
        <v>1</v>
      </c>
    </row>
    <row r="5680" spans="2:11" x14ac:dyDescent="0.4">
      <c r="B5680" s="2" t="str" cm="1">
        <f t="array" ref="B5680">IFERROR(INDEX(JIS一覧!$A$1:$CQ$95, VALUE(LEFT(F5680, 2))+1, VALUE(RIGHT(F5680, 2))+1),"")</f>
        <v>胼</v>
      </c>
      <c r="E5680" s="1">
        <f t="shared" si="447"/>
        <v>502</v>
      </c>
      <c r="F5680" s="7">
        <v>7106</v>
      </c>
      <c r="G5680" s="9" t="str" cm="1">
        <f t="array" ref="G5680">IF(LEN(F5680)=4,"1-"&amp;LEFT(F5680,2)&amp;"-"&amp;RIGHT(F5680,2),IF(AND(F5680="",B5680&lt;&gt;""),FindJISCoordinate(B5680),"No Code"))</f>
        <v>1-71-06</v>
      </c>
      <c r="H5680" s="3">
        <f t="shared" si="448"/>
        <v>33020</v>
      </c>
      <c r="I5680" s="3" t="str">
        <f t="shared" si="450"/>
        <v>U+80FC</v>
      </c>
      <c r="J5680" s="3" t="str">
        <f t="shared" si="451"/>
        <v>胼</v>
      </c>
      <c r="K5680" s="3" t="b">
        <f t="shared" si="449"/>
        <v>1</v>
      </c>
    </row>
    <row r="5681" spans="2:11" x14ac:dyDescent="0.4">
      <c r="B5681" s="2" t="str" cm="1">
        <f t="array" ref="B5681">IFERROR(INDEX(JIS一覧!$A$1:$CQ$95, VALUE(LEFT(F5681, 2))+1, VALUE(RIGHT(F5681, 2))+1),"")</f>
        <v>遍</v>
      </c>
      <c r="E5681" s="1">
        <f t="shared" si="447"/>
        <v>502</v>
      </c>
      <c r="F5681" s="7">
        <v>4255</v>
      </c>
      <c r="G5681" s="9" t="str" cm="1">
        <f t="array" ref="G5681">IF(LEN(F5681)=4,"1-"&amp;LEFT(F5681,2)&amp;"-"&amp;RIGHT(F5681,2),IF(AND(F5681="",B5681&lt;&gt;""),FindJISCoordinate(B5681),"No Code"))</f>
        <v>1-42-55</v>
      </c>
      <c r="H5681" s="3">
        <f t="shared" si="448"/>
        <v>36941</v>
      </c>
      <c r="I5681" s="3" t="str">
        <f t="shared" si="450"/>
        <v>U+904D</v>
      </c>
      <c r="J5681" s="3" t="str">
        <f t="shared" si="451"/>
        <v>遍</v>
      </c>
      <c r="K5681" s="3" t="b">
        <f t="shared" si="449"/>
        <v>1</v>
      </c>
    </row>
    <row r="5682" spans="2:11" x14ac:dyDescent="0.4">
      <c r="B5682" s="2" t="str" cm="1">
        <f t="array" ref="B5682">IFERROR(INDEX(JIS一覧!$A$1:$CQ$95, VALUE(LEFT(F5682, 2))+1, VALUE(RIGHT(F5682, 2))+1),"")</f>
        <v/>
      </c>
      <c r="C5682" t="s">
        <v>12396</v>
      </c>
      <c r="E5682" s="1">
        <f t="shared" si="447"/>
        <v>502</v>
      </c>
      <c r="G5682" s="9" t="str" cm="1">
        <f t="array" ref="G5682">IF(LEN(F5682)=4,"1-"&amp;LEFT(F5682,2)&amp;"-"&amp;RIGHT(F5682,2),IF(AND(F5682="",B5682&lt;&gt;""),FindJISCoordinate(B5682),"No Code"))</f>
        <v>No Code</v>
      </c>
      <c r="H5682" s="3" t="str">
        <f t="shared" si="448"/>
        <v/>
      </c>
      <c r="I5682" s="3" t="str">
        <f t="shared" si="450"/>
        <v/>
      </c>
      <c r="J5682" s="3" t="str">
        <f t="shared" si="451"/>
        <v/>
      </c>
      <c r="K5682" s="3" t="b">
        <f t="shared" si="449"/>
        <v>1</v>
      </c>
    </row>
    <row r="5683" spans="2:11" x14ac:dyDescent="0.4">
      <c r="B5683" s="2" t="str" cm="1">
        <f t="array" ref="B5683">IFERROR(INDEX(JIS一覧!$A$1:$CQ$95, VALUE(LEFT(F5683, 2))+1, VALUE(RIGHT(F5683, 2))+1),"")</f>
        <v/>
      </c>
      <c r="C5683" t="s">
        <v>12397</v>
      </c>
      <c r="E5683" s="1">
        <f t="shared" si="447"/>
        <v>502</v>
      </c>
      <c r="G5683" s="9" t="str" cm="1">
        <f t="array" ref="G5683">IF(LEN(F5683)=4,"1-"&amp;LEFT(F5683,2)&amp;"-"&amp;RIGHT(F5683,2),IF(AND(F5683="",B5683&lt;&gt;""),FindJISCoordinate(B5683),"No Code"))</f>
        <v>No Code</v>
      </c>
      <c r="H5683" s="3" t="str">
        <f t="shared" si="448"/>
        <v/>
      </c>
      <c r="I5683" s="3" t="str">
        <f t="shared" si="450"/>
        <v/>
      </c>
      <c r="J5683" s="3" t="str">
        <f t="shared" si="451"/>
        <v/>
      </c>
      <c r="K5683" s="3" t="b">
        <f t="shared" si="449"/>
        <v>1</v>
      </c>
    </row>
    <row r="5684" spans="2:11" x14ac:dyDescent="0.4">
      <c r="B5684" s="2" t="str" cm="1">
        <f t="array" ref="B5684">IFERROR(INDEX(JIS一覧!$A$1:$CQ$95, VALUE(LEFT(F5684, 2))+1, VALUE(RIGHT(F5684, 2))+1),"")</f>
        <v>褊</v>
      </c>
      <c r="E5684" s="1">
        <f t="shared" si="447"/>
        <v>502</v>
      </c>
      <c r="F5684" s="7">
        <v>7479</v>
      </c>
      <c r="G5684" s="9" t="str" cm="1">
        <f t="array" ref="G5684">IF(LEN(F5684)=4,"1-"&amp;LEFT(F5684,2)&amp;"-"&amp;RIGHT(F5684,2),IF(AND(F5684="",B5684&lt;&gt;""),FindJISCoordinate(B5684),"No Code"))</f>
        <v>1-74-79</v>
      </c>
      <c r="H5684" s="3">
        <f t="shared" si="448"/>
        <v>35082</v>
      </c>
      <c r="I5684" s="3" t="str">
        <f t="shared" si="450"/>
        <v>U+890A</v>
      </c>
      <c r="J5684" s="3" t="str">
        <f t="shared" si="451"/>
        <v>褊</v>
      </c>
      <c r="K5684" s="3" t="b">
        <f t="shared" si="449"/>
        <v>1</v>
      </c>
    </row>
    <row r="5685" spans="2:11" x14ac:dyDescent="0.4">
      <c r="B5685" s="2" t="str" cm="1">
        <f t="array" ref="B5685">IFERROR(INDEX(JIS一覧!$A$1:$CQ$95, VALUE(LEFT(F5685, 2))+1, VALUE(RIGHT(F5685, 2))+1),"")</f>
        <v>篇</v>
      </c>
      <c r="E5685" s="1">
        <f t="shared" si="447"/>
        <v>502</v>
      </c>
      <c r="F5685" s="7">
        <v>4251</v>
      </c>
      <c r="G5685" s="9" t="str" cm="1">
        <f t="array" ref="G5685">IF(LEN(F5685)=4,"1-"&amp;LEFT(F5685,2)&amp;"-"&amp;RIGHT(F5685,2),IF(AND(F5685="",B5685&lt;&gt;""),FindJISCoordinate(B5685),"No Code"))</f>
        <v>1-42-51</v>
      </c>
      <c r="H5685" s="3">
        <f t="shared" si="448"/>
        <v>31687</v>
      </c>
      <c r="I5685" s="3" t="str">
        <f t="shared" si="450"/>
        <v>U+7BC7</v>
      </c>
      <c r="J5685" s="3" t="str">
        <f t="shared" si="451"/>
        <v>篇</v>
      </c>
      <c r="K5685" s="3" t="b">
        <f t="shared" si="449"/>
        <v>1</v>
      </c>
    </row>
    <row r="5686" spans="2:11" x14ac:dyDescent="0.4">
      <c r="B5686" s="2" t="str" cm="1">
        <f t="array" ref="B5686">IFERROR(INDEX(JIS一覧!$A$1:$CQ$95, VALUE(LEFT(F5686, 2))+1, VALUE(RIGHT(F5686, 2))+1),"")</f>
        <v/>
      </c>
      <c r="C5686" t="s">
        <v>12398</v>
      </c>
      <c r="E5686" s="1">
        <f t="shared" si="447"/>
        <v>502</v>
      </c>
      <c r="G5686" s="9" t="str" cm="1">
        <f t="array" ref="G5686">IF(LEN(F5686)=4,"1-"&amp;LEFT(F5686,2)&amp;"-"&amp;RIGHT(F5686,2),IF(AND(F5686="",B5686&lt;&gt;""),FindJISCoordinate(B5686),"No Code"))</f>
        <v>No Code</v>
      </c>
      <c r="H5686" s="3" t="str">
        <f t="shared" si="448"/>
        <v/>
      </c>
      <c r="I5686" s="3" t="str">
        <f t="shared" si="450"/>
        <v/>
      </c>
      <c r="J5686" s="3" t="str">
        <f t="shared" si="451"/>
        <v/>
      </c>
      <c r="K5686" s="3" t="b">
        <f t="shared" si="449"/>
        <v>1</v>
      </c>
    </row>
    <row r="5687" spans="2:11" x14ac:dyDescent="0.4">
      <c r="B5687" s="2" t="str" cm="1">
        <f t="array" ref="B5687">IFERROR(INDEX(JIS一覧!$A$1:$CQ$95, VALUE(LEFT(F5687, 2))+1, VALUE(RIGHT(F5687, 2))+1),"")</f>
        <v>編</v>
      </c>
      <c r="E5687" s="1">
        <f t="shared" ref="E5687:E5750" si="452">IF(D5687="",E5686,D5687+ROUNDUP(E5686-D5687,-2))</f>
        <v>502</v>
      </c>
      <c r="F5687" s="7">
        <v>4252</v>
      </c>
      <c r="G5687" s="9" t="str" cm="1">
        <f t="array" ref="G5687">IF(LEN(F5687)=4,"1-"&amp;LEFT(F5687,2)&amp;"-"&amp;RIGHT(F5687,2),IF(AND(F5687="",B5687&lt;&gt;""),FindJISCoordinate(B5687),"No Code"))</f>
        <v>1-42-52</v>
      </c>
      <c r="H5687" s="3">
        <f t="shared" si="448"/>
        <v>32232</v>
      </c>
      <c r="I5687" s="3" t="str">
        <f t="shared" si="450"/>
        <v>U+7DE8</v>
      </c>
      <c r="J5687" s="3" t="str">
        <f t="shared" si="451"/>
        <v>編</v>
      </c>
      <c r="K5687" s="3" t="b">
        <f t="shared" si="449"/>
        <v>1</v>
      </c>
    </row>
    <row r="5688" spans="2:11" x14ac:dyDescent="0.4">
      <c r="B5688" s="2" t="str" cm="1">
        <f t="array" ref="B5688">IFERROR(INDEX(JIS一覧!$A$1:$CQ$95, VALUE(LEFT(F5688, 2))+1, VALUE(RIGHT(F5688, 2))+1),"")</f>
        <v/>
      </c>
      <c r="C5688" t="s">
        <v>12399</v>
      </c>
      <c r="E5688" s="1">
        <f t="shared" si="452"/>
        <v>502</v>
      </c>
      <c r="G5688" s="9" t="str" cm="1">
        <f t="array" ref="G5688">IF(LEN(F5688)=4,"1-"&amp;LEFT(F5688,2)&amp;"-"&amp;RIGHT(F5688,2),IF(AND(F5688="",B5688&lt;&gt;""),FindJISCoordinate(B5688),"No Code"))</f>
        <v>No Code</v>
      </c>
      <c r="H5688" s="3" t="str">
        <f t="shared" si="448"/>
        <v/>
      </c>
      <c r="I5688" s="3" t="str">
        <f t="shared" si="450"/>
        <v/>
      </c>
      <c r="J5688" s="3" t="str">
        <f t="shared" si="451"/>
        <v/>
      </c>
      <c r="K5688" s="3" t="b">
        <f t="shared" si="449"/>
        <v>1</v>
      </c>
    </row>
    <row r="5689" spans="2:11" x14ac:dyDescent="0.4">
      <c r="B5689" s="2" t="str" cm="1">
        <f t="array" ref="B5689">IFERROR(INDEX(JIS一覧!$A$1:$CQ$95, VALUE(LEFT(F5689, 2))+1, VALUE(RIGHT(F5689, 2))+1),"")</f>
        <v/>
      </c>
      <c r="C5689" t="s">
        <v>12400</v>
      </c>
      <c r="E5689" s="1">
        <f t="shared" si="452"/>
        <v>502</v>
      </c>
      <c r="G5689" s="9" t="str" cm="1">
        <f t="array" ref="G5689">IF(LEN(F5689)=4,"1-"&amp;LEFT(F5689,2)&amp;"-"&amp;RIGHT(F5689,2),IF(AND(F5689="",B5689&lt;&gt;""),FindJISCoordinate(B5689),"No Code"))</f>
        <v>No Code</v>
      </c>
      <c r="H5689" s="3" t="str">
        <f t="shared" si="448"/>
        <v/>
      </c>
      <c r="I5689" s="3" t="str">
        <f t="shared" si="450"/>
        <v/>
      </c>
      <c r="J5689" s="3" t="str">
        <f t="shared" si="451"/>
        <v/>
      </c>
      <c r="K5689" s="3" t="b">
        <f t="shared" si="449"/>
        <v>1</v>
      </c>
    </row>
    <row r="5690" spans="2:11" x14ac:dyDescent="0.4">
      <c r="B5690" s="2" t="str" cm="1">
        <f t="array" ref="B5690">IFERROR(INDEX(JIS一覧!$A$1:$CQ$95, VALUE(LEFT(F5690, 2))+1, VALUE(RIGHT(F5690, 2))+1),"")</f>
        <v>翩</v>
      </c>
      <c r="E5690" s="1">
        <f t="shared" si="452"/>
        <v>502</v>
      </c>
      <c r="F5690" s="7">
        <v>7041</v>
      </c>
      <c r="G5690" s="9" t="str" cm="1">
        <f t="array" ref="G5690">IF(LEN(F5690)=4,"1-"&amp;LEFT(F5690,2)&amp;"-"&amp;RIGHT(F5690,2),IF(AND(F5690="",B5690&lt;&gt;""),FindJISCoordinate(B5690),"No Code"))</f>
        <v>1-70-41</v>
      </c>
      <c r="H5690" s="3">
        <f t="shared" si="448"/>
        <v>32745</v>
      </c>
      <c r="I5690" s="3" t="str">
        <f t="shared" si="450"/>
        <v>U+7FE9</v>
      </c>
      <c r="J5690" s="3" t="str">
        <f t="shared" si="451"/>
        <v>翩</v>
      </c>
      <c r="K5690" s="3" t="b">
        <f t="shared" si="449"/>
        <v>1</v>
      </c>
    </row>
    <row r="5691" spans="2:11" x14ac:dyDescent="0.4">
      <c r="B5691" s="2" t="str" cm="1">
        <f t="array" ref="B5691">IFERROR(INDEX(JIS一覧!$A$1:$CQ$95, VALUE(LEFT(F5691, 2))+1, VALUE(RIGHT(F5691, 2))+1),"")</f>
        <v/>
      </c>
      <c r="C5691" t="s">
        <v>12401</v>
      </c>
      <c r="E5691" s="1">
        <f t="shared" si="452"/>
        <v>502</v>
      </c>
      <c r="G5691" s="9" t="str" cm="1">
        <f t="array" ref="G5691">IF(LEN(F5691)=4,"1-"&amp;LEFT(F5691,2)&amp;"-"&amp;RIGHT(F5691,2),IF(AND(F5691="",B5691&lt;&gt;""),FindJISCoordinate(B5691),"No Code"))</f>
        <v>No Code</v>
      </c>
      <c r="H5691" s="3" t="str">
        <f t="shared" si="448"/>
        <v/>
      </c>
      <c r="I5691" s="3" t="str">
        <f t="shared" si="450"/>
        <v/>
      </c>
      <c r="J5691" s="3" t="str">
        <f t="shared" si="451"/>
        <v/>
      </c>
      <c r="K5691" s="3" t="b">
        <f t="shared" si="449"/>
        <v>1</v>
      </c>
    </row>
    <row r="5692" spans="2:11" x14ac:dyDescent="0.4">
      <c r="B5692" s="2" t="str" cm="1">
        <f t="array" ref="B5692">IFERROR(INDEX(JIS一覧!$A$1:$CQ$95, VALUE(LEFT(F5692, 2))+1, VALUE(RIGHT(F5692, 2))+1),"")</f>
        <v>蝙</v>
      </c>
      <c r="E5692" s="1">
        <f t="shared" si="452"/>
        <v>502</v>
      </c>
      <c r="F5692" s="7">
        <v>7394</v>
      </c>
      <c r="G5692" s="9" t="str" cm="1">
        <f t="array" ref="G5692">IF(LEN(F5692)=4,"1-"&amp;LEFT(F5692,2)&amp;"-"&amp;RIGHT(F5692,2),IF(AND(F5692="",B5692&lt;&gt;""),FindJISCoordinate(B5692),"No Code"))</f>
        <v>1-73-94</v>
      </c>
      <c r="H5692" s="3">
        <f t="shared" si="448"/>
        <v>34649</v>
      </c>
      <c r="I5692" s="3" t="str">
        <f t="shared" si="450"/>
        <v>U+8759</v>
      </c>
      <c r="J5692" s="3" t="str">
        <f t="shared" si="451"/>
        <v>蝙</v>
      </c>
      <c r="K5692" s="3" t="b">
        <f t="shared" si="449"/>
        <v>1</v>
      </c>
    </row>
    <row r="5693" spans="2:11" x14ac:dyDescent="0.4">
      <c r="B5693" s="2" t="str" cm="1">
        <f t="array" ref="B5693">IFERROR(INDEX(JIS一覧!$A$1:$CQ$95, VALUE(LEFT(F5693, 2))+1, VALUE(RIGHT(F5693, 2))+1),"")</f>
        <v/>
      </c>
      <c r="C5693" t="s">
        <v>12402</v>
      </c>
      <c r="E5693" s="1">
        <f t="shared" si="452"/>
        <v>502</v>
      </c>
      <c r="G5693" s="9" t="str" cm="1">
        <f t="array" ref="G5693">IF(LEN(F5693)=4,"1-"&amp;LEFT(F5693,2)&amp;"-"&amp;RIGHT(F5693,2),IF(AND(F5693="",B5693&lt;&gt;""),FindJISCoordinate(B5693),"No Code"))</f>
        <v>No Code</v>
      </c>
      <c r="H5693" s="3" t="str">
        <f t="shared" si="448"/>
        <v/>
      </c>
      <c r="I5693" s="3" t="str">
        <f t="shared" si="450"/>
        <v/>
      </c>
      <c r="J5693" s="3" t="str">
        <f t="shared" si="451"/>
        <v/>
      </c>
      <c r="K5693" s="3" t="b">
        <f t="shared" si="449"/>
        <v>1</v>
      </c>
    </row>
    <row r="5694" spans="2:11" x14ac:dyDescent="0.4">
      <c r="B5694" s="2" t="str" cm="1">
        <f t="array" ref="B5694">IFERROR(INDEX(JIS一覧!$A$1:$CQ$95, VALUE(LEFT(F5694, 2))+1, VALUE(RIGHT(F5694, 2))+1),"")</f>
        <v>諞</v>
      </c>
      <c r="E5694" s="1">
        <f t="shared" si="452"/>
        <v>502</v>
      </c>
      <c r="F5694" s="7">
        <v>7570</v>
      </c>
      <c r="G5694" s="9" t="str" cm="1">
        <f t="array" ref="G5694">IF(LEN(F5694)=4,"1-"&amp;LEFT(F5694,2)&amp;"-"&amp;RIGHT(F5694,2),IF(AND(F5694="",B5694&lt;&gt;""),FindJISCoordinate(B5694),"No Code"))</f>
        <v>1-75-70</v>
      </c>
      <c r="H5694" s="3">
        <f t="shared" si="448"/>
        <v>35550</v>
      </c>
      <c r="I5694" s="3" t="str">
        <f t="shared" si="450"/>
        <v>U+8ADE</v>
      </c>
      <c r="J5694" s="3" t="str">
        <f t="shared" si="451"/>
        <v>諞</v>
      </c>
      <c r="K5694" s="3" t="b">
        <f t="shared" si="449"/>
        <v>1</v>
      </c>
    </row>
    <row r="5695" spans="2:11" x14ac:dyDescent="0.4">
      <c r="B5695" s="2" t="str" cm="1">
        <f t="array" ref="B5695">IFERROR(INDEX(JIS一覧!$A$1:$CQ$95, VALUE(LEFT(F5695, 2))+1, VALUE(RIGHT(F5695, 2))+1),"")</f>
        <v/>
      </c>
      <c r="C5695" t="s">
        <v>12403</v>
      </c>
      <c r="E5695" s="1">
        <f t="shared" si="452"/>
        <v>502</v>
      </c>
      <c r="G5695" s="9" t="str" cm="1">
        <f t="array" ref="G5695">IF(LEN(F5695)=4,"1-"&amp;LEFT(F5695,2)&amp;"-"&amp;RIGHT(F5695,2),IF(AND(F5695="",B5695&lt;&gt;""),FindJISCoordinate(B5695),"No Code"))</f>
        <v>No Code</v>
      </c>
      <c r="H5695" s="3" t="str">
        <f t="shared" si="448"/>
        <v/>
      </c>
      <c r="I5695" s="3" t="str">
        <f t="shared" si="450"/>
        <v/>
      </c>
      <c r="J5695" s="3" t="str">
        <f t="shared" si="451"/>
        <v/>
      </c>
      <c r="K5695" s="3" t="b">
        <f t="shared" si="449"/>
        <v>1</v>
      </c>
    </row>
    <row r="5696" spans="2:11" x14ac:dyDescent="0.4">
      <c r="B5696" s="2" t="str" cm="1">
        <f t="array" ref="B5696">IFERROR(INDEX(JIS一覧!$A$1:$CQ$95, VALUE(LEFT(F5696, 2))+1, VALUE(RIGHT(F5696, 2))+1),"")</f>
        <v>駢</v>
      </c>
      <c r="E5696" s="1">
        <f t="shared" si="452"/>
        <v>502</v>
      </c>
      <c r="F5696" s="7">
        <v>8156</v>
      </c>
      <c r="G5696" s="9" t="str" cm="1">
        <f t="array" ref="G5696">IF(LEN(F5696)=4,"1-"&amp;LEFT(F5696,2)&amp;"-"&amp;RIGHT(F5696,2),IF(AND(F5696="",B5696&lt;&gt;""),FindJISCoordinate(B5696),"No Code"))</f>
        <v>1-81-56</v>
      </c>
      <c r="H5696" s="3">
        <f t="shared" si="448"/>
        <v>39394</v>
      </c>
      <c r="I5696" s="3" t="str">
        <f t="shared" si="450"/>
        <v>U+99E2</v>
      </c>
      <c r="J5696" s="3" t="str">
        <f t="shared" si="451"/>
        <v>駢</v>
      </c>
      <c r="K5696" s="3" t="b">
        <f t="shared" si="449"/>
        <v>1</v>
      </c>
    </row>
    <row r="5697" spans="2:11" x14ac:dyDescent="0.4">
      <c r="B5697" s="2" t="str" cm="1">
        <f t="array" ref="B5697">IFERROR(INDEX(JIS一覧!$A$1:$CQ$95, VALUE(LEFT(F5697, 2))+1, VALUE(RIGHT(F5697, 2))+1),"")</f>
        <v>騙</v>
      </c>
      <c r="E5697" s="1">
        <f t="shared" si="452"/>
        <v>502</v>
      </c>
      <c r="F5697" s="7">
        <v>8157</v>
      </c>
      <c r="G5697" s="9" t="str" cm="1">
        <f t="array" ref="G5697">IF(LEN(F5697)=4,"1-"&amp;LEFT(F5697,2)&amp;"-"&amp;RIGHT(F5697,2),IF(AND(F5697="",B5697&lt;&gt;""),FindJISCoordinate(B5697),"No Code"))</f>
        <v>1-81-57</v>
      </c>
      <c r="H5697" s="3">
        <f t="shared" si="448"/>
        <v>39449</v>
      </c>
      <c r="I5697" s="3" t="str">
        <f t="shared" si="450"/>
        <v>U+9A19</v>
      </c>
      <c r="J5697" s="3" t="str">
        <f t="shared" si="451"/>
        <v>騙</v>
      </c>
      <c r="K5697" s="3" t="b">
        <f t="shared" si="449"/>
        <v>1</v>
      </c>
    </row>
    <row r="5698" spans="2:11" x14ac:dyDescent="0.4">
      <c r="B5698" s="2" t="str" cm="1">
        <f t="array" ref="B5698">IFERROR(INDEX(JIS一覧!$A$1:$CQ$95, VALUE(LEFT(F5698, 2))+1, VALUE(RIGHT(F5698, 2))+1),"")</f>
        <v/>
      </c>
      <c r="C5698" t="s">
        <v>12404</v>
      </c>
      <c r="E5698" s="1">
        <f t="shared" si="452"/>
        <v>502</v>
      </c>
      <c r="G5698" s="9" t="str" cm="1">
        <f t="array" ref="G5698">IF(LEN(F5698)=4,"1-"&amp;LEFT(F5698,2)&amp;"-"&amp;RIGHT(F5698,2),IF(AND(F5698="",B5698&lt;&gt;""),FindJISCoordinate(B5698),"No Code"))</f>
        <v>No Code</v>
      </c>
      <c r="H5698" s="3" t="str">
        <f t="shared" ref="H5698:H5761" si="453">IFERROR(_xlfn.UNICODE(B5698),"")</f>
        <v/>
      </c>
      <c r="I5698" s="3" t="str">
        <f t="shared" si="450"/>
        <v/>
      </c>
      <c r="J5698" s="3" t="str">
        <f t="shared" si="451"/>
        <v/>
      </c>
      <c r="K5698" s="3" t="b">
        <f t="shared" ref="K5698:K5761" si="454">B5698=J5698</f>
        <v>1</v>
      </c>
    </row>
    <row r="5699" spans="2:11" x14ac:dyDescent="0.4">
      <c r="B5699" s="2" t="str" cm="1">
        <f t="array" ref="B5699">IFERROR(INDEX(JIS一覧!$A$1:$CQ$95, VALUE(LEFT(F5699, 2))+1, VALUE(RIGHT(F5699, 2))+1),"")</f>
        <v>弁</v>
      </c>
      <c r="E5699" s="1">
        <f t="shared" si="452"/>
        <v>502</v>
      </c>
      <c r="F5699" s="7">
        <v>4259</v>
      </c>
      <c r="G5699" s="9" t="str" cm="1">
        <f t="array" ref="G5699">IF(LEN(F5699)=4,"1-"&amp;LEFT(F5699,2)&amp;"-"&amp;RIGHT(F5699,2),IF(AND(F5699="",B5699&lt;&gt;""),FindJISCoordinate(B5699),"No Code"))</f>
        <v>1-42-59</v>
      </c>
      <c r="H5699" s="3">
        <f t="shared" si="453"/>
        <v>24321</v>
      </c>
      <c r="I5699" s="3" t="str">
        <f t="shared" si="450"/>
        <v>U+5F01</v>
      </c>
      <c r="J5699" s="3" t="str">
        <f t="shared" si="451"/>
        <v>弁</v>
      </c>
      <c r="K5699" s="3" t="b">
        <f t="shared" si="454"/>
        <v>1</v>
      </c>
    </row>
    <row r="5700" spans="2:11" x14ac:dyDescent="0.4">
      <c r="B5700" s="2" t="str" cm="1">
        <f t="array" ref="B5700">IFERROR(INDEX(JIS一覧!$A$1:$CQ$95, VALUE(LEFT(F5700, 2))+1, VALUE(RIGHT(F5700, 2))+1),"")</f>
        <v>辨</v>
      </c>
      <c r="C5700" t="s">
        <v>12406</v>
      </c>
      <c r="E5700" s="1">
        <f t="shared" si="452"/>
        <v>502</v>
      </c>
      <c r="F5700" s="7">
        <v>4994</v>
      </c>
      <c r="G5700" s="9" t="str" cm="1">
        <f t="array" ref="G5700">IF(LEN(F5700)=4,"1-"&amp;LEFT(F5700,2)&amp;"-"&amp;RIGHT(F5700,2),IF(AND(F5700="",B5700&lt;&gt;""),FindJISCoordinate(B5700),"No Code"))</f>
        <v>1-49-94</v>
      </c>
      <c r="H5700" s="3">
        <f t="shared" si="453"/>
        <v>36776</v>
      </c>
      <c r="I5700" s="3" t="str">
        <f t="shared" si="450"/>
        <v>U+8FA8</v>
      </c>
      <c r="J5700" s="3" t="str">
        <f t="shared" si="451"/>
        <v>辨</v>
      </c>
      <c r="K5700" s="3" t="b">
        <f t="shared" si="454"/>
        <v>1</v>
      </c>
    </row>
    <row r="5701" spans="2:11" x14ac:dyDescent="0.4">
      <c r="B5701" s="2" t="str" cm="1">
        <f t="array" ref="B5701">IFERROR(INDEX(JIS一覧!$A$1:$CQ$95, VALUE(LEFT(F5701, 2))+1, VALUE(RIGHT(F5701, 2))+1),"")</f>
        <v/>
      </c>
      <c r="C5701" t="s">
        <v>12406</v>
      </c>
      <c r="E5701" s="1">
        <f t="shared" si="452"/>
        <v>502</v>
      </c>
      <c r="G5701" s="9" t="str" cm="1">
        <f t="array" ref="G5701">IF(LEN(F5701)=4,"1-"&amp;LEFT(F5701,2)&amp;"-"&amp;RIGHT(F5701,2),IF(AND(F5701="",B5701&lt;&gt;""),FindJISCoordinate(B5701),"No Code"))</f>
        <v>No Code</v>
      </c>
      <c r="H5701" s="3" t="str">
        <f t="shared" si="453"/>
        <v/>
      </c>
      <c r="I5701" s="3" t="str">
        <f t="shared" si="450"/>
        <v/>
      </c>
      <c r="J5701" s="3" t="str">
        <f t="shared" si="451"/>
        <v/>
      </c>
      <c r="K5701" s="3" t="b">
        <f t="shared" si="454"/>
        <v>1</v>
      </c>
    </row>
    <row r="5702" spans="2:11" x14ac:dyDescent="0.4">
      <c r="B5702" s="2" t="str" cm="1">
        <f t="array" ref="B5702">IFERROR(INDEX(JIS一覧!$A$1:$CQ$95, VALUE(LEFT(F5702, 2))+1, VALUE(RIGHT(F5702, 2))+1),"")</f>
        <v>辯</v>
      </c>
      <c r="C5702" t="s">
        <v>12406</v>
      </c>
      <c r="E5702" s="1">
        <f t="shared" si="452"/>
        <v>502</v>
      </c>
      <c r="F5702" s="7">
        <v>7771</v>
      </c>
      <c r="G5702" s="9" t="str" cm="1">
        <f t="array" ref="G5702">IF(LEN(F5702)=4,"1-"&amp;LEFT(F5702,2)&amp;"-"&amp;RIGHT(F5702,2),IF(AND(F5702="",B5702&lt;&gt;""),FindJISCoordinate(B5702),"No Code"))</f>
        <v>1-77-71</v>
      </c>
      <c r="H5702" s="3">
        <f t="shared" si="453"/>
        <v>36783</v>
      </c>
      <c r="I5702" s="3" t="str">
        <f t="shared" si="450"/>
        <v>U+8FAF</v>
      </c>
      <c r="J5702" s="3" t="str">
        <f t="shared" si="451"/>
        <v>辯</v>
      </c>
      <c r="K5702" s="3" t="b">
        <f t="shared" si="454"/>
        <v>1</v>
      </c>
    </row>
    <row r="5703" spans="2:11" x14ac:dyDescent="0.4">
      <c r="B5703" s="2" t="str" cm="1">
        <f t="array" ref="B5703">IFERROR(INDEX(JIS一覧!$A$1:$CQ$95, VALUE(LEFT(F5703, 2))+1, VALUE(RIGHT(F5703, 2))+1),"")</f>
        <v>弁</v>
      </c>
      <c r="C5703" t="s">
        <v>12405</v>
      </c>
      <c r="E5703" s="1">
        <f t="shared" si="452"/>
        <v>502</v>
      </c>
      <c r="F5703" s="7">
        <v>4259</v>
      </c>
      <c r="G5703" s="9" t="str" cm="1">
        <f t="array" ref="G5703">IF(LEN(F5703)=4,"1-"&amp;LEFT(F5703,2)&amp;"-"&amp;RIGHT(F5703,2),IF(AND(F5703="",B5703&lt;&gt;""),FindJISCoordinate(B5703),"No Code"))</f>
        <v>1-42-59</v>
      </c>
      <c r="H5703" s="3">
        <f t="shared" si="453"/>
        <v>24321</v>
      </c>
      <c r="I5703" s="3" t="str">
        <f t="shared" si="450"/>
        <v>U+5F01</v>
      </c>
      <c r="J5703" s="3" t="str">
        <f t="shared" si="451"/>
        <v>弁</v>
      </c>
      <c r="K5703" s="3" t="b">
        <f t="shared" si="454"/>
        <v>1</v>
      </c>
    </row>
    <row r="5704" spans="2:11" x14ac:dyDescent="0.4">
      <c r="B5704" s="2" t="str" cm="1">
        <f t="array" ref="B5704">IFERROR(INDEX(JIS一覧!$A$1:$CQ$95, VALUE(LEFT(F5704, 2))+1, VALUE(RIGHT(F5704, 2))+1),"")</f>
        <v>抃</v>
      </c>
      <c r="E5704" s="1">
        <f t="shared" si="452"/>
        <v>502</v>
      </c>
      <c r="F5704" s="7">
        <v>5723</v>
      </c>
      <c r="G5704" s="9" t="str" cm="1">
        <f t="array" ref="G5704">IF(LEN(F5704)=4,"1-"&amp;LEFT(F5704,2)&amp;"-"&amp;RIGHT(F5704,2),IF(AND(F5704="",B5704&lt;&gt;""),FindJISCoordinate(B5704),"No Code"))</f>
        <v>1-57-23</v>
      </c>
      <c r="H5704" s="3">
        <f t="shared" si="453"/>
        <v>25219</v>
      </c>
      <c r="I5704" s="3" t="str">
        <f t="shared" si="450"/>
        <v>U+6283</v>
      </c>
      <c r="J5704" s="3" t="str">
        <f t="shared" si="451"/>
        <v>抃</v>
      </c>
      <c r="K5704" s="3" t="b">
        <f t="shared" si="454"/>
        <v>1</v>
      </c>
    </row>
    <row r="5705" spans="2:11" x14ac:dyDescent="0.4">
      <c r="B5705" s="2" t="str" cm="1">
        <f t="array" ref="B5705">IFERROR(INDEX(JIS一覧!$A$1:$CQ$95, VALUE(LEFT(F5705, 2))+1, VALUE(RIGHT(F5705, 2))+1),"")</f>
        <v>便</v>
      </c>
      <c r="E5705" s="1">
        <f t="shared" si="452"/>
        <v>502</v>
      </c>
      <c r="F5705" s="7">
        <v>4256</v>
      </c>
      <c r="G5705" s="9" t="str" cm="1">
        <f t="array" ref="G5705">IF(LEN(F5705)=4,"1-"&amp;LEFT(F5705,2)&amp;"-"&amp;RIGHT(F5705,2),IF(AND(F5705="",B5705&lt;&gt;""),FindJISCoordinate(B5705),"No Code"))</f>
        <v>1-42-56</v>
      </c>
      <c r="H5705" s="3">
        <f t="shared" si="453"/>
        <v>20415</v>
      </c>
      <c r="I5705" s="3" t="str">
        <f t="shared" si="450"/>
        <v>U+4FBF</v>
      </c>
      <c r="J5705" s="3" t="str">
        <f t="shared" si="451"/>
        <v>便</v>
      </c>
      <c r="K5705" s="3" t="b">
        <f t="shared" si="454"/>
        <v>1</v>
      </c>
    </row>
    <row r="5706" spans="2:11" x14ac:dyDescent="0.4">
      <c r="B5706" s="2" t="str" cm="1">
        <f t="array" ref="B5706">IFERROR(INDEX(JIS一覧!$A$1:$CQ$95, VALUE(LEFT(F5706, 2))+1, VALUE(RIGHT(F5706, 2))+1),"")</f>
        <v>俛</v>
      </c>
      <c r="E5706" s="1">
        <f t="shared" si="452"/>
        <v>502</v>
      </c>
      <c r="F5706" s="7">
        <v>4859</v>
      </c>
      <c r="G5706" s="9" t="str" cm="1">
        <f t="array" ref="G5706">IF(LEN(F5706)=4,"1-"&amp;LEFT(F5706,2)&amp;"-"&amp;RIGHT(F5706,2),IF(AND(F5706="",B5706&lt;&gt;""),FindJISCoordinate(B5706),"No Code"))</f>
        <v>1-48-59</v>
      </c>
      <c r="H5706" s="3">
        <f t="shared" si="453"/>
        <v>20443</v>
      </c>
      <c r="I5706" s="3" t="str">
        <f t="shared" si="450"/>
        <v>U+4FDB</v>
      </c>
      <c r="J5706" s="3" t="str">
        <f t="shared" si="451"/>
        <v>俛</v>
      </c>
      <c r="K5706" s="3" t="b">
        <f t="shared" si="454"/>
        <v>1</v>
      </c>
    </row>
    <row r="5707" spans="2:11" x14ac:dyDescent="0.4">
      <c r="B5707" s="2" t="str" cm="1">
        <f t="array" ref="B5707">IFERROR(INDEX(JIS一覧!$A$1:$CQ$95, VALUE(LEFT(F5707, 2))+1, VALUE(RIGHT(F5707, 2))+1),"")</f>
        <v>眄</v>
      </c>
      <c r="E5707" s="1">
        <f t="shared" si="452"/>
        <v>502</v>
      </c>
      <c r="F5707" s="7">
        <v>6632</v>
      </c>
      <c r="G5707" s="9" t="str" cm="1">
        <f t="array" ref="G5707">IF(LEN(F5707)=4,"1-"&amp;LEFT(F5707,2)&amp;"-"&amp;RIGHT(F5707,2),IF(AND(F5707="",B5707&lt;&gt;""),FindJISCoordinate(B5707),"No Code"))</f>
        <v>1-66-32</v>
      </c>
      <c r="H5707" s="3">
        <f t="shared" si="453"/>
        <v>30468</v>
      </c>
      <c r="I5707" s="3" t="str">
        <f t="shared" si="450"/>
        <v>U+7704</v>
      </c>
      <c r="J5707" s="3" t="str">
        <f t="shared" si="451"/>
        <v>眄</v>
      </c>
      <c r="K5707" s="3" t="b">
        <f t="shared" si="454"/>
        <v>1</v>
      </c>
    </row>
    <row r="5708" spans="2:11" x14ac:dyDescent="0.4">
      <c r="B5708" s="2" t="str" cm="1">
        <f t="array" ref="B5708">IFERROR(INDEX(JIS一覧!$A$1:$CQ$95, VALUE(LEFT(F5708, 2))+1, VALUE(RIGHT(F5708, 2))+1),"")</f>
        <v>勉</v>
      </c>
      <c r="E5708" s="1">
        <f t="shared" si="452"/>
        <v>502</v>
      </c>
      <c r="F5708" s="7">
        <v>4257</v>
      </c>
      <c r="G5708" s="9" t="str" cm="1">
        <f t="array" ref="G5708">IF(LEN(F5708)=4,"1-"&amp;LEFT(F5708,2)&amp;"-"&amp;RIGHT(F5708,2),IF(AND(F5708="",B5708&lt;&gt;""),FindJISCoordinate(B5708),"No Code"))</f>
        <v>1-42-57</v>
      </c>
      <c r="H5708" s="3">
        <f t="shared" si="453"/>
        <v>21193</v>
      </c>
      <c r="I5708" s="3" t="str">
        <f t="shared" si="450"/>
        <v>U+52C9</v>
      </c>
      <c r="J5708" s="3" t="str">
        <f t="shared" si="451"/>
        <v>勉</v>
      </c>
      <c r="K5708" s="3" t="b">
        <f t="shared" si="454"/>
        <v>1</v>
      </c>
    </row>
    <row r="5709" spans="2:11" x14ac:dyDescent="0.4">
      <c r="B5709" s="2" t="str" cm="1">
        <f t="array" ref="B5709">IFERROR(INDEX(JIS一覧!$A$1:$CQ$95, VALUE(LEFT(F5709, 2))+1, VALUE(RIGHT(F5709, 2))+1),"")</f>
        <v>勉</v>
      </c>
      <c r="C5709" t="s">
        <v>12407</v>
      </c>
      <c r="E5709" s="1">
        <f t="shared" si="452"/>
        <v>502</v>
      </c>
      <c r="F5709" s="7">
        <v>1467</v>
      </c>
      <c r="G5709" s="9" t="str" cm="1">
        <f t="array" ref="G5709">IF(LEN(F5709)=4,"1-"&amp;LEFT(F5709,2)&amp;"-"&amp;RIGHT(F5709,2),IF(AND(F5709="",B5709&lt;&gt;""),FindJISCoordinate(B5709),"No Code"))</f>
        <v>1-14-67</v>
      </c>
      <c r="H5709" s="3">
        <f t="shared" si="453"/>
        <v>64051</v>
      </c>
      <c r="I5709" s="3" t="str">
        <f t="shared" si="450"/>
        <v>U+FA33</v>
      </c>
      <c r="J5709" s="3" t="str">
        <f t="shared" si="451"/>
        <v>勉</v>
      </c>
      <c r="K5709" s="3" t="b">
        <f t="shared" si="454"/>
        <v>1</v>
      </c>
    </row>
    <row r="5710" spans="2:11" x14ac:dyDescent="0.4">
      <c r="B5710" s="2" t="str" cm="1">
        <f t="array" ref="B5710">IFERROR(INDEX(JIS一覧!$A$1:$CQ$95, VALUE(LEFT(F5710, 2))+1, VALUE(RIGHT(F5710, 2))+1),"")</f>
        <v>娩</v>
      </c>
      <c r="E5710" s="1">
        <f t="shared" si="452"/>
        <v>502</v>
      </c>
      <c r="F5710" s="7">
        <v>4258</v>
      </c>
      <c r="G5710" s="9" t="str" cm="1">
        <f t="array" ref="G5710">IF(LEN(F5710)=4,"1-"&amp;LEFT(F5710,2)&amp;"-"&amp;RIGHT(F5710,2),IF(AND(F5710="",B5710&lt;&gt;""),FindJISCoordinate(B5710),"No Code"))</f>
        <v>1-42-58</v>
      </c>
      <c r="H5710" s="3">
        <f t="shared" si="453"/>
        <v>23081</v>
      </c>
      <c r="I5710" s="3" t="str">
        <f t="shared" ref="I5710:I5773" si="455">IFERROR("U+"&amp;DEC2HEX(H5710),"")</f>
        <v>U+5A29</v>
      </c>
      <c r="J5710" s="3" t="str">
        <f t="shared" ref="J5710:J5773" si="456">IFERROR(_xlfn.UNICHAR(H5710),"")</f>
        <v>娩</v>
      </c>
      <c r="K5710" s="3" t="b">
        <f t="shared" si="454"/>
        <v>1</v>
      </c>
    </row>
    <row r="5711" spans="2:11" x14ac:dyDescent="0.4">
      <c r="B5711" s="2" t="str" cm="1">
        <f t="array" ref="B5711">IFERROR(INDEX(JIS一覧!$A$1:$CQ$95, VALUE(LEFT(F5711, 2))+1, VALUE(RIGHT(F5711, 2))+1),"")</f>
        <v/>
      </c>
      <c r="C5711" t="s">
        <v>12408</v>
      </c>
      <c r="E5711" s="1">
        <f t="shared" si="452"/>
        <v>502</v>
      </c>
      <c r="G5711" s="9" t="str" cm="1">
        <f t="array" ref="G5711">IF(LEN(F5711)=4,"1-"&amp;LEFT(F5711,2)&amp;"-"&amp;RIGHT(F5711,2),IF(AND(F5711="",B5711&lt;&gt;""),FindJISCoordinate(B5711),"No Code"))</f>
        <v>No Code</v>
      </c>
      <c r="H5711" s="3" t="str">
        <f t="shared" si="453"/>
        <v/>
      </c>
      <c r="I5711" s="3" t="str">
        <f t="shared" si="455"/>
        <v/>
      </c>
      <c r="J5711" s="3" t="str">
        <f t="shared" si="456"/>
        <v/>
      </c>
      <c r="K5711" s="3" t="b">
        <f t="shared" si="454"/>
        <v>1</v>
      </c>
    </row>
    <row r="5712" spans="2:11" x14ac:dyDescent="0.4">
      <c r="B5712" s="2" t="str" cm="1">
        <f t="array" ref="B5712">IFERROR(INDEX(JIS一覧!$A$1:$CQ$95, VALUE(LEFT(F5712, 2))+1, VALUE(RIGHT(F5712, 2))+1),"")</f>
        <v>冕</v>
      </c>
      <c r="E5712" s="1">
        <f t="shared" si="452"/>
        <v>502</v>
      </c>
      <c r="F5712" s="7">
        <v>4943</v>
      </c>
      <c r="G5712" s="9" t="str" cm="1">
        <f t="array" ref="G5712">IF(LEN(F5712)=4,"1-"&amp;LEFT(F5712,2)&amp;"-"&amp;RIGHT(F5712,2),IF(AND(F5712="",B5712&lt;&gt;""),FindJISCoordinate(B5712),"No Code"))</f>
        <v>1-49-43</v>
      </c>
      <c r="H5712" s="3">
        <f t="shared" si="453"/>
        <v>20885</v>
      </c>
      <c r="I5712" s="3" t="str">
        <f t="shared" si="455"/>
        <v>U+5195</v>
      </c>
      <c r="J5712" s="3" t="str">
        <f t="shared" si="456"/>
        <v>冕</v>
      </c>
      <c r="K5712" s="3" t="b">
        <f t="shared" si="454"/>
        <v>1</v>
      </c>
    </row>
    <row r="5713" spans="2:11" x14ac:dyDescent="0.4">
      <c r="B5713" s="2" t="str" cm="1">
        <f t="array" ref="B5713">IFERROR(INDEX(JIS一覧!$A$1:$CQ$95, VALUE(LEFT(F5713, 2))+1, VALUE(RIGHT(F5713, 2))+1),"")</f>
        <v>湎</v>
      </c>
      <c r="E5713" s="1">
        <f t="shared" si="452"/>
        <v>502</v>
      </c>
      <c r="F5713" s="7">
        <v>6262</v>
      </c>
      <c r="G5713" s="9" t="str" cm="1">
        <f t="array" ref="G5713">IF(LEN(F5713)=4,"1-"&amp;LEFT(F5713,2)&amp;"-"&amp;RIGHT(F5713,2),IF(AND(F5713="",B5713&lt;&gt;""),FindJISCoordinate(B5713),"No Code"))</f>
        <v>1-62-62</v>
      </c>
      <c r="H5713" s="3">
        <f t="shared" si="453"/>
        <v>28238</v>
      </c>
      <c r="I5713" s="3" t="str">
        <f t="shared" si="455"/>
        <v>U+6E4E</v>
      </c>
      <c r="J5713" s="3" t="str">
        <f t="shared" si="456"/>
        <v>湎</v>
      </c>
      <c r="K5713" s="3" t="b">
        <f t="shared" si="454"/>
        <v>1</v>
      </c>
    </row>
    <row r="5714" spans="2:11" x14ac:dyDescent="0.4">
      <c r="B5714" s="2" t="str" cm="1">
        <f t="array" ref="B5714">IFERROR(INDEX(JIS一覧!$A$1:$CQ$95, VALUE(LEFT(F5714, 2))+1, VALUE(RIGHT(F5714, 2))+1),"")</f>
        <v>黽</v>
      </c>
      <c r="E5714" s="1">
        <f t="shared" si="452"/>
        <v>502</v>
      </c>
      <c r="F5714" s="7">
        <v>8370</v>
      </c>
      <c r="G5714" s="9" t="str" cm="1">
        <f t="array" ref="G5714">IF(LEN(F5714)=4,"1-"&amp;LEFT(F5714,2)&amp;"-"&amp;RIGHT(F5714,2),IF(AND(F5714="",B5714&lt;&gt;""),FindJISCoordinate(B5714),"No Code"))</f>
        <v>1-83-70</v>
      </c>
      <c r="H5714" s="3">
        <f t="shared" si="453"/>
        <v>40701</v>
      </c>
      <c r="I5714" s="3" t="str">
        <f t="shared" si="455"/>
        <v>U+9EFD</v>
      </c>
      <c r="J5714" s="3" t="str">
        <f t="shared" si="456"/>
        <v>黽</v>
      </c>
      <c r="K5714" s="3" t="b">
        <f t="shared" si="454"/>
        <v>1</v>
      </c>
    </row>
    <row r="5715" spans="2:11" x14ac:dyDescent="0.4">
      <c r="B5715" s="2" t="str" cm="1">
        <f t="array" ref="B5715">IFERROR(INDEX(JIS一覧!$A$1:$CQ$95, VALUE(LEFT(F5715, 2))+1, VALUE(RIGHT(F5715, 2))+1),"")</f>
        <v>鞭</v>
      </c>
      <c r="E5715" s="1">
        <f t="shared" si="452"/>
        <v>502</v>
      </c>
      <c r="F5715" s="7">
        <v>4260</v>
      </c>
      <c r="G5715" s="9" t="str" cm="1">
        <f t="array" ref="G5715">IF(LEN(F5715)=4,"1-"&amp;LEFT(F5715,2)&amp;"-"&amp;RIGHT(F5715,2),IF(AND(F5715="",B5715&lt;&gt;""),FindJISCoordinate(B5715),"No Code"))</f>
        <v>1-42-60</v>
      </c>
      <c r="H5715" s="3">
        <f t="shared" si="453"/>
        <v>38829</v>
      </c>
      <c r="I5715" s="3" t="str">
        <f t="shared" si="455"/>
        <v>U+97AD</v>
      </c>
      <c r="J5715" s="3" t="str">
        <f t="shared" si="456"/>
        <v>鞭</v>
      </c>
      <c r="K5715" s="3" t="b">
        <f t="shared" si="454"/>
        <v>1</v>
      </c>
    </row>
    <row r="5716" spans="2:11" x14ac:dyDescent="0.4">
      <c r="B5716" s="1" t="s">
        <v>7490</v>
      </c>
      <c r="E5716" s="1">
        <f t="shared" si="452"/>
        <v>502</v>
      </c>
      <c r="G5716" s="9" t="str" cm="1">
        <f t="array" ref="G5716">IF(LEN(F5716)=4,"1-"&amp;LEFT(F5716,2)&amp;"-"&amp;RIGHT(F5716,2),IF(AND(F5716="",B5716&lt;&gt;""),FindJISCoordinate(B5716),"No Code"))</f>
        <v>2-93-46</v>
      </c>
      <c r="H5716" s="3">
        <f t="shared" si="453"/>
        <v>39864</v>
      </c>
      <c r="I5716" s="3" t="str">
        <f t="shared" si="455"/>
        <v>U+9BB8</v>
      </c>
      <c r="J5716" s="3" t="str">
        <f t="shared" si="456"/>
        <v>鮸</v>
      </c>
      <c r="K5716" s="3" t="b">
        <f t="shared" si="454"/>
        <v>1</v>
      </c>
    </row>
    <row r="5717" spans="2:11" x14ac:dyDescent="0.4">
      <c r="B5717" s="2" t="str" cm="1">
        <f t="array" ref="B5717">IFERROR(INDEX(JIS一覧!$A$1:$CQ$95, VALUE(LEFT(F5717, 2))+1, VALUE(RIGHT(F5717, 2))+1),"")</f>
        <v/>
      </c>
      <c r="C5717" t="s">
        <v>12409</v>
      </c>
      <c r="E5717" s="1">
        <f t="shared" si="452"/>
        <v>502</v>
      </c>
      <c r="G5717" s="9" t="str" cm="1">
        <f t="array" ref="G5717">IF(LEN(F5717)=4,"1-"&amp;LEFT(F5717,2)&amp;"-"&amp;RIGHT(F5717,2),IF(AND(F5717="",B5717&lt;&gt;""),FindJISCoordinate(B5717),"No Code"))</f>
        <v>No Code</v>
      </c>
      <c r="H5717" s="3" t="str">
        <f t="shared" si="453"/>
        <v/>
      </c>
      <c r="I5717" s="3" t="str">
        <f t="shared" si="455"/>
        <v/>
      </c>
      <c r="J5717" s="3" t="str">
        <f t="shared" si="456"/>
        <v/>
      </c>
      <c r="K5717" s="3" t="b">
        <f t="shared" si="454"/>
        <v>1</v>
      </c>
    </row>
    <row r="5718" spans="2:11" x14ac:dyDescent="0.4">
      <c r="B5718" s="2" t="str" cm="1">
        <f t="array" ref="B5718">IFERROR(INDEX(JIS一覧!$A$1:$CQ$95, VALUE(LEFT(F5718, 2))+1, VALUE(RIGHT(F5718, 2))+1),"")</f>
        <v>瓣</v>
      </c>
      <c r="E5718" s="1">
        <f t="shared" si="452"/>
        <v>502</v>
      </c>
      <c r="F5718" s="7">
        <v>6502</v>
      </c>
      <c r="G5718" s="9" t="str" cm="1">
        <f t="array" ref="G5718">IF(LEN(F5718)=4,"1-"&amp;LEFT(F5718,2)&amp;"-"&amp;RIGHT(F5718,2),IF(AND(F5718="",B5718&lt;&gt;""),FindJISCoordinate(B5718),"No Code"))</f>
        <v>1-65-02</v>
      </c>
      <c r="H5718" s="3">
        <f t="shared" si="453"/>
        <v>29923</v>
      </c>
      <c r="I5718" s="3" t="str">
        <f t="shared" si="455"/>
        <v>U+74E3</v>
      </c>
      <c r="J5718" s="3" t="str">
        <f t="shared" si="456"/>
        <v>瓣</v>
      </c>
      <c r="K5718" s="3" t="b">
        <f t="shared" si="454"/>
        <v>1</v>
      </c>
    </row>
    <row r="5719" spans="2:11" x14ac:dyDescent="0.4">
      <c r="B5719" s="2" t="str" cm="1">
        <f t="array" ref="B5719">IFERROR(INDEX(JIS一覧!$A$1:$CQ$95, VALUE(LEFT(F5719, 2))+1, VALUE(RIGHT(F5719, 2))+1),"")</f>
        <v>辮</v>
      </c>
      <c r="E5719" s="1">
        <f t="shared" si="452"/>
        <v>502</v>
      </c>
      <c r="F5719" s="7">
        <v>6980</v>
      </c>
      <c r="G5719" s="9" t="str" cm="1">
        <f t="array" ref="G5719">IF(LEN(F5719)=4,"1-"&amp;LEFT(F5719,2)&amp;"-"&amp;RIGHT(F5719,2),IF(AND(F5719="",B5719&lt;&gt;""),FindJISCoordinate(B5719),"No Code"))</f>
        <v>1-69-80</v>
      </c>
      <c r="H5719" s="3">
        <f t="shared" si="453"/>
        <v>36782</v>
      </c>
      <c r="I5719" s="3" t="str">
        <f t="shared" si="455"/>
        <v>U+8FAE</v>
      </c>
      <c r="J5719" s="3" t="str">
        <f t="shared" si="456"/>
        <v>辮</v>
      </c>
      <c r="K5719" s="3" t="b">
        <f t="shared" si="454"/>
        <v>1</v>
      </c>
    </row>
    <row r="5720" spans="2:11" x14ac:dyDescent="0.4">
      <c r="B5720" s="2" t="str" cm="1">
        <f t="array" ref="B5720">IFERROR(INDEX(JIS一覧!$A$1:$CQ$95, VALUE(LEFT(F5720, 2))+1, VALUE(RIGHT(F5720, 2))+1),"")</f>
        <v>甫</v>
      </c>
      <c r="E5720" s="1">
        <f t="shared" si="452"/>
        <v>502</v>
      </c>
      <c r="F5720" s="7">
        <v>4267</v>
      </c>
      <c r="G5720" s="9" t="str" cm="1">
        <f t="array" ref="G5720">IF(LEN(F5720)=4,"1-"&amp;LEFT(F5720,2)&amp;"-"&amp;RIGHT(F5720,2),IF(AND(F5720="",B5720&lt;&gt;""),FindJISCoordinate(B5720),"No Code"))</f>
        <v>1-42-67</v>
      </c>
      <c r="H5720" s="3">
        <f t="shared" si="453"/>
        <v>29995</v>
      </c>
      <c r="I5720" s="3" t="str">
        <f t="shared" si="455"/>
        <v>U+752B</v>
      </c>
      <c r="J5720" s="3" t="str">
        <f t="shared" si="456"/>
        <v>甫</v>
      </c>
      <c r="K5720" s="3" t="b">
        <f t="shared" si="454"/>
        <v>1</v>
      </c>
    </row>
    <row r="5721" spans="2:11" x14ac:dyDescent="0.4">
      <c r="B5721" s="2" t="str" cm="1">
        <f t="array" ref="B5721">IFERROR(INDEX(JIS一覧!$A$1:$CQ$95, VALUE(LEFT(F5721, 2))+1, VALUE(RIGHT(F5721, 2))+1),"")</f>
        <v>歩</v>
      </c>
      <c r="E5721" s="1">
        <f t="shared" si="452"/>
        <v>502</v>
      </c>
      <c r="F5721" s="7">
        <v>4266</v>
      </c>
      <c r="G5721" s="9" t="str" cm="1">
        <f t="array" ref="G5721">IF(LEN(F5721)=4,"1-"&amp;LEFT(F5721,2)&amp;"-"&amp;RIGHT(F5721,2),IF(AND(F5721="",B5721&lt;&gt;""),FindJISCoordinate(B5721),"No Code"))</f>
        <v>1-42-66</v>
      </c>
      <c r="H5721" s="3">
        <f t="shared" si="453"/>
        <v>27497</v>
      </c>
      <c r="I5721" s="3" t="str">
        <f t="shared" si="455"/>
        <v>U+6B69</v>
      </c>
      <c r="J5721" s="3" t="str">
        <f t="shared" si="456"/>
        <v>歩</v>
      </c>
      <c r="K5721" s="3" t="b">
        <f t="shared" si="454"/>
        <v>1</v>
      </c>
    </row>
    <row r="5722" spans="2:11" x14ac:dyDescent="0.4">
      <c r="B5722" s="2" t="str" cm="1">
        <f t="array" ref="B5722">IFERROR(INDEX(JIS一覧!$A$1:$CQ$95, VALUE(LEFT(F5722, 2))+1, VALUE(RIGHT(F5722, 2))+1),"")</f>
        <v>步</v>
      </c>
      <c r="C5722" t="s">
        <v>12410</v>
      </c>
      <c r="E5722" s="1">
        <f t="shared" si="452"/>
        <v>502</v>
      </c>
      <c r="F5722" s="7">
        <v>8635</v>
      </c>
      <c r="G5722" s="9" t="str" cm="1">
        <f t="array" ref="G5722">IF(LEN(F5722)=4,"1-"&amp;LEFT(F5722,2)&amp;"-"&amp;RIGHT(F5722,2),IF(AND(F5722="",B5722&lt;&gt;""),FindJISCoordinate(B5722),"No Code"))</f>
        <v>1-86-35</v>
      </c>
      <c r="H5722" s="3">
        <f t="shared" si="453"/>
        <v>27493</v>
      </c>
      <c r="I5722" s="3" t="str">
        <f t="shared" si="455"/>
        <v>U+6B65</v>
      </c>
      <c r="J5722" s="3" t="str">
        <f t="shared" si="456"/>
        <v>步</v>
      </c>
      <c r="K5722" s="3" t="b">
        <f t="shared" si="454"/>
        <v>1</v>
      </c>
    </row>
    <row r="5723" spans="2:11" x14ac:dyDescent="0.4">
      <c r="B5723" s="2" t="str" cm="1">
        <f t="array" ref="B5723">IFERROR(INDEX(JIS一覧!$A$1:$CQ$95, VALUE(LEFT(F5723, 2))+1, VALUE(RIGHT(F5723, 2))+1),"")</f>
        <v>保</v>
      </c>
      <c r="E5723" s="1">
        <f t="shared" si="452"/>
        <v>502</v>
      </c>
      <c r="F5723" s="7">
        <v>4261</v>
      </c>
      <c r="G5723" s="9" t="str" cm="1">
        <f t="array" ref="G5723">IF(LEN(F5723)=4,"1-"&amp;LEFT(F5723,2)&amp;"-"&amp;RIGHT(F5723,2),IF(AND(F5723="",B5723&lt;&gt;""),FindJISCoordinate(B5723),"No Code"))</f>
        <v>1-42-61</v>
      </c>
      <c r="H5723" s="3">
        <f t="shared" si="453"/>
        <v>20445</v>
      </c>
      <c r="I5723" s="3" t="str">
        <f t="shared" si="455"/>
        <v>U+4FDD</v>
      </c>
      <c r="J5723" s="3" t="str">
        <f t="shared" si="456"/>
        <v>保</v>
      </c>
      <c r="K5723" s="3" t="b">
        <f t="shared" si="454"/>
        <v>1</v>
      </c>
    </row>
    <row r="5724" spans="2:11" x14ac:dyDescent="0.4">
      <c r="B5724" s="2" t="str" cm="1">
        <f t="array" ref="B5724">IFERROR(INDEX(JIS一覧!$A$1:$CQ$95, VALUE(LEFT(F5724, 2))+1, VALUE(RIGHT(F5724, 2))+1),"")</f>
        <v>匍</v>
      </c>
      <c r="E5724" s="1">
        <f t="shared" si="452"/>
        <v>502</v>
      </c>
      <c r="F5724" s="7">
        <v>5021</v>
      </c>
      <c r="G5724" s="9" t="str" cm="1">
        <f t="array" ref="G5724">IF(LEN(F5724)=4,"1-"&amp;LEFT(F5724,2)&amp;"-"&amp;RIGHT(F5724,2),IF(AND(F5724="",B5724&lt;&gt;""),FindJISCoordinate(B5724),"No Code"))</f>
        <v>1-50-21</v>
      </c>
      <c r="H5724" s="3">
        <f t="shared" si="453"/>
        <v>21261</v>
      </c>
      <c r="I5724" s="3" t="str">
        <f t="shared" si="455"/>
        <v>U+530D</v>
      </c>
      <c r="J5724" s="3" t="str">
        <f t="shared" si="456"/>
        <v>匍</v>
      </c>
      <c r="K5724" s="3" t="b">
        <f t="shared" si="454"/>
        <v>1</v>
      </c>
    </row>
    <row r="5725" spans="2:11" x14ac:dyDescent="0.4">
      <c r="B5725" s="2" t="str" cm="1">
        <f t="array" ref="B5725">IFERROR(INDEX(JIS一覧!$A$1:$CQ$95, VALUE(LEFT(F5725, 2))+1, VALUE(RIGHT(F5725, 2))+1),"")</f>
        <v>哺</v>
      </c>
      <c r="E5725" s="1">
        <f t="shared" si="452"/>
        <v>502</v>
      </c>
      <c r="F5725" s="7">
        <v>5114</v>
      </c>
      <c r="G5725" s="9" t="str" cm="1">
        <f t="array" ref="G5725">IF(LEN(F5725)=4,"1-"&amp;LEFT(F5725,2)&amp;"-"&amp;RIGHT(F5725,2),IF(AND(F5725="",B5725&lt;&gt;""),FindJISCoordinate(B5725),"No Code"))</f>
        <v>1-51-14</v>
      </c>
      <c r="H5725" s="3">
        <f t="shared" si="453"/>
        <v>21754</v>
      </c>
      <c r="I5725" s="3" t="str">
        <f t="shared" si="455"/>
        <v>U+54FA</v>
      </c>
      <c r="J5725" s="3" t="str">
        <f t="shared" si="456"/>
        <v>哺</v>
      </c>
      <c r="K5725" s="3" t="b">
        <f t="shared" si="454"/>
        <v>1</v>
      </c>
    </row>
    <row r="5726" spans="2:11" x14ac:dyDescent="0.4">
      <c r="B5726" s="2" t="str" cm="1">
        <f t="array" ref="B5726">IFERROR(INDEX(JIS一覧!$A$1:$CQ$95, VALUE(LEFT(F5726, 2))+1, VALUE(RIGHT(F5726, 2))+1),"")</f>
        <v>圃</v>
      </c>
      <c r="E5726" s="1">
        <f t="shared" si="452"/>
        <v>502</v>
      </c>
      <c r="F5726" s="7">
        <v>4264</v>
      </c>
      <c r="G5726" s="9" t="str" cm="1">
        <f t="array" ref="G5726">IF(LEN(F5726)=4,"1-"&amp;LEFT(F5726,2)&amp;"-"&amp;RIGHT(F5726,2),IF(AND(F5726="",B5726&lt;&gt;""),FindJISCoordinate(B5726),"No Code"))</f>
        <v>1-42-64</v>
      </c>
      <c r="H5726" s="3">
        <f t="shared" si="453"/>
        <v>22275</v>
      </c>
      <c r="I5726" s="3" t="str">
        <f t="shared" si="455"/>
        <v>U+5703</v>
      </c>
      <c r="J5726" s="3" t="str">
        <f t="shared" si="456"/>
        <v>圃</v>
      </c>
      <c r="K5726" s="3" t="b">
        <f t="shared" si="454"/>
        <v>1</v>
      </c>
    </row>
    <row r="5727" spans="2:11" x14ac:dyDescent="0.4">
      <c r="B5727" s="2" t="str" cm="1">
        <f t="array" ref="B5727">IFERROR(INDEX(JIS一覧!$A$1:$CQ$95, VALUE(LEFT(F5727, 2))+1, VALUE(RIGHT(F5727, 2))+1),"")</f>
        <v>捕</v>
      </c>
      <c r="E5727" s="1">
        <f t="shared" si="452"/>
        <v>502</v>
      </c>
      <c r="F5727" s="7">
        <v>4265</v>
      </c>
      <c r="G5727" s="9" t="str" cm="1">
        <f t="array" ref="G5727">IF(LEN(F5727)=4,"1-"&amp;LEFT(F5727,2)&amp;"-"&amp;RIGHT(F5727,2),IF(AND(F5727="",B5727&lt;&gt;""),FindJISCoordinate(B5727),"No Code"))</f>
        <v>1-42-65</v>
      </c>
      <c r="H5727" s="3">
        <f t="shared" si="453"/>
        <v>25429</v>
      </c>
      <c r="I5727" s="3" t="str">
        <f t="shared" si="455"/>
        <v>U+6355</v>
      </c>
      <c r="J5727" s="3" t="str">
        <f t="shared" si="456"/>
        <v>捕</v>
      </c>
      <c r="K5727" s="3" t="b">
        <f t="shared" si="454"/>
        <v>1</v>
      </c>
    </row>
    <row r="5728" spans="2:11" x14ac:dyDescent="0.4">
      <c r="B5728" s="2" t="str" cm="1">
        <f t="array" ref="B5728">IFERROR(INDEX(JIS一覧!$A$1:$CQ$95, VALUE(LEFT(F5728, 2))+1, VALUE(RIGHT(F5728, 2))+1),"")</f>
        <v>脯</v>
      </c>
      <c r="E5728" s="1">
        <f t="shared" si="452"/>
        <v>502</v>
      </c>
      <c r="F5728" s="7">
        <v>7093</v>
      </c>
      <c r="G5728" s="9" t="str" cm="1">
        <f t="array" ref="G5728">IF(LEN(F5728)=4,"1-"&amp;LEFT(F5728,2)&amp;"-"&amp;RIGHT(F5728,2),IF(AND(F5728="",B5728&lt;&gt;""),FindJISCoordinate(B5728),"No Code"))</f>
        <v>1-70-93</v>
      </c>
      <c r="H5728" s="3">
        <f t="shared" si="453"/>
        <v>33071</v>
      </c>
      <c r="I5728" s="3" t="str">
        <f t="shared" si="455"/>
        <v>U+812F</v>
      </c>
      <c r="J5728" s="3" t="str">
        <f t="shared" si="456"/>
        <v>脯</v>
      </c>
      <c r="K5728" s="3" t="b">
        <f t="shared" si="454"/>
        <v>1</v>
      </c>
    </row>
    <row r="5729" spans="2:11" x14ac:dyDescent="0.4">
      <c r="B5729" s="2" t="str" cm="1">
        <f t="array" ref="B5729">IFERROR(INDEX(JIS一覧!$A$1:$CQ$95, VALUE(LEFT(F5729, 2))+1, VALUE(RIGHT(F5729, 2))+1),"")</f>
        <v>逋</v>
      </c>
      <c r="E5729" s="1">
        <f t="shared" si="452"/>
        <v>502</v>
      </c>
      <c r="F5729" s="7">
        <v>7789</v>
      </c>
      <c r="G5729" s="9" t="str" cm="1">
        <f t="array" ref="G5729">IF(LEN(F5729)=4,"1-"&amp;LEFT(F5729,2)&amp;"-"&amp;RIGHT(F5729,2),IF(AND(F5729="",B5729&lt;&gt;""),FindJISCoordinate(B5729),"No Code"))</f>
        <v>1-77-89</v>
      </c>
      <c r="H5729" s="3">
        <f t="shared" si="453"/>
        <v>36875</v>
      </c>
      <c r="I5729" s="3" t="str">
        <f t="shared" si="455"/>
        <v>U+900B</v>
      </c>
      <c r="J5729" s="3" t="str">
        <f t="shared" si="456"/>
        <v>逋</v>
      </c>
      <c r="K5729" s="3" t="b">
        <f t="shared" si="454"/>
        <v>1</v>
      </c>
    </row>
    <row r="5730" spans="2:11" x14ac:dyDescent="0.4">
      <c r="B5730" s="2" t="str" cm="1">
        <f t="array" ref="B5730">IFERROR(INDEX(JIS一覧!$A$1:$CQ$95, VALUE(LEFT(F5730, 2))+1, VALUE(RIGHT(F5730, 2))+1),"")</f>
        <v>葡</v>
      </c>
      <c r="E5730" s="1">
        <f t="shared" si="452"/>
        <v>502</v>
      </c>
      <c r="F5730" s="7">
        <v>4182</v>
      </c>
      <c r="G5730" s="9" t="str" cm="1">
        <f t="array" ref="G5730">IF(LEN(F5730)=4,"1-"&amp;LEFT(F5730,2)&amp;"-"&amp;RIGHT(F5730,2),IF(AND(F5730="",B5730&lt;&gt;""),FindJISCoordinate(B5730),"No Code"))</f>
        <v>1-41-82</v>
      </c>
      <c r="H5730" s="3">
        <f t="shared" si="453"/>
        <v>33889</v>
      </c>
      <c r="I5730" s="3" t="str">
        <f t="shared" si="455"/>
        <v>U+8461</v>
      </c>
      <c r="J5730" s="3" t="str">
        <f t="shared" si="456"/>
        <v>葡</v>
      </c>
      <c r="K5730" s="3" t="b">
        <f t="shared" si="454"/>
        <v>1</v>
      </c>
    </row>
    <row r="5731" spans="2:11" x14ac:dyDescent="0.4">
      <c r="B5731" s="2" t="str" cm="1">
        <f t="array" ref="B5731">IFERROR(INDEX(JIS一覧!$A$1:$CQ$95, VALUE(LEFT(F5731, 2))+1, VALUE(RIGHT(F5731, 2))+1),"")</f>
        <v>葆</v>
      </c>
      <c r="E5731" s="1">
        <f t="shared" si="452"/>
        <v>502</v>
      </c>
      <c r="F5731" s="7">
        <v>7262</v>
      </c>
      <c r="G5731" s="9" t="str" cm="1">
        <f t="array" ref="G5731">IF(LEN(F5731)=4,"1-"&amp;LEFT(F5731,2)&amp;"-"&amp;RIGHT(F5731,2),IF(AND(F5731="",B5731&lt;&gt;""),FindJISCoordinate(B5731),"No Code"))</f>
        <v>1-72-62</v>
      </c>
      <c r="H5731" s="3">
        <f t="shared" si="453"/>
        <v>33862</v>
      </c>
      <c r="I5731" s="3" t="str">
        <f t="shared" si="455"/>
        <v>U+8446</v>
      </c>
      <c r="J5731" s="3" t="str">
        <f t="shared" si="456"/>
        <v>葆</v>
      </c>
      <c r="K5731" s="3" t="b">
        <f t="shared" si="454"/>
        <v>1</v>
      </c>
    </row>
    <row r="5732" spans="2:11" x14ac:dyDescent="0.4">
      <c r="B5732" s="2" t="str" cm="1">
        <f t="array" ref="B5732">IFERROR(INDEX(JIS一覧!$A$1:$CQ$95, VALUE(LEFT(F5732, 2))+1, VALUE(RIGHT(F5732, 2))+1),"")</f>
        <v>補</v>
      </c>
      <c r="E5732" s="1">
        <f t="shared" si="452"/>
        <v>502</v>
      </c>
      <c r="F5732" s="7">
        <v>4268</v>
      </c>
      <c r="G5732" s="9" t="str" cm="1">
        <f t="array" ref="G5732">IF(LEN(F5732)=4,"1-"&amp;LEFT(F5732,2)&amp;"-"&amp;RIGHT(F5732,2),IF(AND(F5732="",B5732&lt;&gt;""),FindJISCoordinate(B5732),"No Code"))</f>
        <v>1-42-68</v>
      </c>
      <c r="H5732" s="3">
        <f t="shared" si="453"/>
        <v>35036</v>
      </c>
      <c r="I5732" s="3" t="str">
        <f t="shared" si="455"/>
        <v>U+88DC</v>
      </c>
      <c r="J5732" s="3" t="str">
        <f t="shared" si="456"/>
        <v>補</v>
      </c>
      <c r="K5732" s="3" t="b">
        <f t="shared" si="454"/>
        <v>1</v>
      </c>
    </row>
    <row r="5733" spans="2:11" x14ac:dyDescent="0.4">
      <c r="B5733" s="2" t="str" cm="1">
        <f t="array" ref="B5733">IFERROR(INDEX(JIS一覧!$A$1:$CQ$95, VALUE(LEFT(F5733, 2))+1, VALUE(RIGHT(F5733, 2))+1),"")</f>
        <v>蒲</v>
      </c>
      <c r="E5733" s="1">
        <f t="shared" si="452"/>
        <v>502</v>
      </c>
      <c r="F5733" s="7">
        <v>1987</v>
      </c>
      <c r="G5733" s="9" t="str" cm="1">
        <f t="array" ref="G5733">IF(LEN(F5733)=4,"1-"&amp;LEFT(F5733,2)&amp;"-"&amp;RIGHT(F5733,2),IF(AND(F5733="",B5733&lt;&gt;""),FindJISCoordinate(B5733),"No Code"))</f>
        <v>1-19-87</v>
      </c>
      <c r="H5733" s="3">
        <f t="shared" si="453"/>
        <v>33970</v>
      </c>
      <c r="I5733" s="3" t="str">
        <f t="shared" si="455"/>
        <v>U+84B2</v>
      </c>
      <c r="J5733" s="3" t="str">
        <f t="shared" si="456"/>
        <v>蒲</v>
      </c>
      <c r="K5733" s="3" t="b">
        <f t="shared" si="454"/>
        <v>1</v>
      </c>
    </row>
    <row r="5734" spans="2:11" x14ac:dyDescent="0.4">
      <c r="B5734" s="2" t="str" cm="1">
        <f t="array" ref="B5734">IFERROR(INDEX(JIS一覧!$A$1:$CQ$95, VALUE(LEFT(F5734, 2))+1, VALUE(RIGHT(F5734, 2))+1),"")</f>
        <v>輔</v>
      </c>
      <c r="E5734" s="1">
        <f t="shared" si="452"/>
        <v>502</v>
      </c>
      <c r="F5734" s="7">
        <v>4269</v>
      </c>
      <c r="G5734" s="9" t="str" cm="1">
        <f t="array" ref="G5734">IF(LEN(F5734)=4,"1-"&amp;LEFT(F5734,2)&amp;"-"&amp;RIGHT(F5734,2),IF(AND(F5734="",B5734&lt;&gt;""),FindJISCoordinate(B5734),"No Code"))</f>
        <v>1-42-69</v>
      </c>
      <c r="H5734" s="3">
        <f t="shared" si="453"/>
        <v>36628</v>
      </c>
      <c r="I5734" s="3" t="str">
        <f t="shared" si="455"/>
        <v>U+8F14</v>
      </c>
      <c r="J5734" s="3" t="str">
        <f t="shared" si="456"/>
        <v>輔</v>
      </c>
      <c r="K5734" s="3" t="b">
        <f t="shared" si="454"/>
        <v>1</v>
      </c>
    </row>
    <row r="5735" spans="2:11" x14ac:dyDescent="0.4">
      <c r="B5735" s="2" t="str" cm="1">
        <f t="array" ref="B5735">IFERROR(INDEX(JIS一覧!$A$1:$CQ$95, VALUE(LEFT(F5735, 2))+1, VALUE(RIGHT(F5735, 2))+1),"")</f>
        <v>舗</v>
      </c>
      <c r="E5735" s="1">
        <f t="shared" si="452"/>
        <v>502</v>
      </c>
      <c r="F5735" s="7">
        <v>4262</v>
      </c>
      <c r="G5735" s="9" t="str" cm="1">
        <f t="array" ref="G5735">IF(LEN(F5735)=4,"1-"&amp;LEFT(F5735,2)&amp;"-"&amp;RIGHT(F5735,2),IF(AND(F5735="",B5735&lt;&gt;""),FindJISCoordinate(B5735),"No Code"))</f>
        <v>1-42-62</v>
      </c>
      <c r="H5735" s="3">
        <f t="shared" si="453"/>
        <v>33303</v>
      </c>
      <c r="I5735" s="3" t="str">
        <f t="shared" si="455"/>
        <v>U+8217</v>
      </c>
      <c r="J5735" s="3" t="str">
        <f t="shared" si="456"/>
        <v>舗</v>
      </c>
      <c r="K5735" s="3" t="b">
        <f t="shared" si="454"/>
        <v>1</v>
      </c>
    </row>
    <row r="5736" spans="2:11" x14ac:dyDescent="0.4">
      <c r="B5736" s="2" t="str" cm="1">
        <f t="array" ref="B5736">IFERROR(INDEX(JIS一覧!$A$1:$CQ$95, VALUE(LEFT(F5736, 2))+1, VALUE(RIGHT(F5736, 2))+1),"")</f>
        <v>舖</v>
      </c>
      <c r="C5736" t="s">
        <v>12411</v>
      </c>
      <c r="E5736" s="1">
        <f t="shared" si="452"/>
        <v>502</v>
      </c>
      <c r="F5736" s="7">
        <v>7152</v>
      </c>
      <c r="G5736" s="9" t="str" cm="1">
        <f t="array" ref="G5736">IF(LEN(F5736)=4,"1-"&amp;LEFT(F5736,2)&amp;"-"&amp;RIGHT(F5736,2),IF(AND(F5736="",B5736&lt;&gt;""),FindJISCoordinate(B5736),"No Code"))</f>
        <v>1-71-52</v>
      </c>
      <c r="H5736" s="3">
        <f t="shared" si="453"/>
        <v>33302</v>
      </c>
      <c r="I5736" s="3" t="str">
        <f t="shared" si="455"/>
        <v>U+8216</v>
      </c>
      <c r="J5736" s="3" t="str">
        <f t="shared" si="456"/>
        <v>舖</v>
      </c>
      <c r="K5736" s="3" t="b">
        <f t="shared" si="454"/>
        <v>1</v>
      </c>
    </row>
    <row r="5737" spans="2:11" x14ac:dyDescent="0.4">
      <c r="B5737" s="2" t="str" cm="1">
        <f t="array" ref="B5737">IFERROR(INDEX(JIS一覧!$A$1:$CQ$95, VALUE(LEFT(F5737, 2))+1, VALUE(RIGHT(F5737, 2))+1),"")</f>
        <v>鋪</v>
      </c>
      <c r="E5737" s="1">
        <f t="shared" si="452"/>
        <v>502</v>
      </c>
      <c r="F5737" s="7">
        <v>4263</v>
      </c>
      <c r="G5737" s="9" t="str" cm="1">
        <f t="array" ref="G5737">IF(LEN(F5737)=4,"1-"&amp;LEFT(F5737,2)&amp;"-"&amp;RIGHT(F5737,2),IF(AND(F5737="",B5737&lt;&gt;""),FindJISCoordinate(B5737),"No Code"))</f>
        <v>1-42-63</v>
      </c>
      <c r="H5737" s="3">
        <f t="shared" si="453"/>
        <v>37610</v>
      </c>
      <c r="I5737" s="3" t="str">
        <f t="shared" si="455"/>
        <v>U+92EA</v>
      </c>
      <c r="J5737" s="3" t="str">
        <f t="shared" si="456"/>
        <v>鋪</v>
      </c>
      <c r="K5737" s="3" t="b">
        <f t="shared" si="454"/>
        <v>1</v>
      </c>
    </row>
    <row r="5738" spans="2:11" x14ac:dyDescent="0.4">
      <c r="B5738" s="2" t="str" cm="1">
        <f t="array" ref="B5738">IFERROR(INDEX(JIS一覧!$A$1:$CQ$95, VALUE(LEFT(F5738, 2))+1, VALUE(RIGHT(F5738, 2))+1),"")</f>
        <v>餔</v>
      </c>
      <c r="E5738" s="1">
        <f t="shared" si="452"/>
        <v>502</v>
      </c>
      <c r="F5738" s="7">
        <v>8116</v>
      </c>
      <c r="G5738" s="9" t="str" cm="1">
        <f t="array" ref="G5738">IF(LEN(F5738)=4,"1-"&amp;LEFT(F5738,2)&amp;"-"&amp;RIGHT(F5738,2),IF(AND(F5738="",B5738&lt;&gt;""),FindJISCoordinate(B5738),"No Code"))</f>
        <v>1-81-16</v>
      </c>
      <c r="H5738" s="3">
        <f t="shared" si="453"/>
        <v>39188</v>
      </c>
      <c r="I5738" s="3" t="str">
        <f t="shared" si="455"/>
        <v>U+9914</v>
      </c>
      <c r="J5738" s="3" t="str">
        <f t="shared" si="456"/>
        <v>餔</v>
      </c>
      <c r="K5738" s="3" t="b">
        <f t="shared" si="454"/>
        <v>1</v>
      </c>
    </row>
    <row r="5739" spans="2:11" x14ac:dyDescent="0.4">
      <c r="B5739" s="2" t="str" cm="1">
        <f t="array" ref="B5739">IFERROR(INDEX(JIS一覧!$A$1:$CQ$95, VALUE(LEFT(F5739, 2))+1, VALUE(RIGHT(F5739, 2))+1),"")</f>
        <v>戊</v>
      </c>
      <c r="E5739" s="1">
        <f t="shared" si="452"/>
        <v>502</v>
      </c>
      <c r="F5739" s="7">
        <v>4274</v>
      </c>
      <c r="G5739" s="9" t="str" cm="1">
        <f t="array" ref="G5739">IF(LEN(F5739)=4,"1-"&amp;LEFT(F5739,2)&amp;"-"&amp;RIGHT(F5739,2),IF(AND(F5739="",B5739&lt;&gt;""),FindJISCoordinate(B5739),"No Code"))</f>
        <v>1-42-74</v>
      </c>
      <c r="H5739" s="3">
        <f t="shared" si="453"/>
        <v>25098</v>
      </c>
      <c r="I5739" s="3" t="str">
        <f t="shared" si="455"/>
        <v>U+620A</v>
      </c>
      <c r="J5739" s="3" t="str">
        <f t="shared" si="456"/>
        <v>戊</v>
      </c>
      <c r="K5739" s="3" t="b">
        <f t="shared" si="454"/>
        <v>1</v>
      </c>
    </row>
    <row r="5740" spans="2:11" x14ac:dyDescent="0.4">
      <c r="B5740" s="2" t="str" cm="1">
        <f t="array" ref="B5740">IFERROR(INDEX(JIS一覧!$A$1:$CQ$95, VALUE(LEFT(F5740, 2))+1, VALUE(RIGHT(F5740, 2))+1),"")</f>
        <v>母</v>
      </c>
      <c r="E5740" s="1">
        <f t="shared" si="452"/>
        <v>502</v>
      </c>
      <c r="F5740" s="7">
        <v>4276</v>
      </c>
      <c r="G5740" s="9" t="str" cm="1">
        <f t="array" ref="G5740">IF(LEN(F5740)=4,"1-"&amp;LEFT(F5740,2)&amp;"-"&amp;RIGHT(F5740,2),IF(AND(F5740="",B5740&lt;&gt;""),FindJISCoordinate(B5740),"No Code"))</f>
        <v>1-42-76</v>
      </c>
      <c r="H5740" s="3">
        <f t="shared" si="453"/>
        <v>27597</v>
      </c>
      <c r="I5740" s="3" t="str">
        <f t="shared" si="455"/>
        <v>U+6BCD</v>
      </c>
      <c r="J5740" s="3" t="str">
        <f t="shared" si="456"/>
        <v>母</v>
      </c>
      <c r="K5740" s="3" t="b">
        <f t="shared" si="454"/>
        <v>1</v>
      </c>
    </row>
    <row r="5741" spans="2:11" x14ac:dyDescent="0.4">
      <c r="B5741" s="2" t="str" cm="1">
        <f t="array" ref="B5741">IFERROR(INDEX(JIS一覧!$A$1:$CQ$95, VALUE(LEFT(F5741, 2))+1, VALUE(RIGHT(F5741, 2))+1),"")</f>
        <v>牡</v>
      </c>
      <c r="E5741" s="1">
        <f t="shared" si="452"/>
        <v>502</v>
      </c>
      <c r="F5741" s="7">
        <v>1820</v>
      </c>
      <c r="G5741" s="9" t="str" cm="1">
        <f t="array" ref="G5741">IF(LEN(F5741)=4,"1-"&amp;LEFT(F5741,2)&amp;"-"&amp;RIGHT(F5741,2),IF(AND(F5741="",B5741&lt;&gt;""),FindJISCoordinate(B5741),"No Code"))</f>
        <v>1-18-20</v>
      </c>
      <c r="H5741" s="3">
        <f t="shared" si="453"/>
        <v>29281</v>
      </c>
      <c r="I5741" s="3" t="str">
        <f t="shared" si="455"/>
        <v>U+7261</v>
      </c>
      <c r="J5741" s="3" t="str">
        <f t="shared" si="456"/>
        <v>牡</v>
      </c>
      <c r="K5741" s="3" t="b">
        <f t="shared" si="454"/>
        <v>1</v>
      </c>
    </row>
    <row r="5742" spans="2:11" x14ac:dyDescent="0.4">
      <c r="B5742" s="2" t="str" cm="1">
        <f t="array" ref="B5742">IFERROR(INDEX(JIS一覧!$A$1:$CQ$95, VALUE(LEFT(F5742, 2))+1, VALUE(RIGHT(F5742, 2))+1),"")</f>
        <v>姆</v>
      </c>
      <c r="E5742" s="1">
        <f t="shared" si="452"/>
        <v>502</v>
      </c>
      <c r="F5742" s="7">
        <v>5308</v>
      </c>
      <c r="G5742" s="9" t="str" cm="1">
        <f t="array" ref="G5742">IF(LEN(F5742)=4,"1-"&amp;LEFT(F5742,2)&amp;"-"&amp;RIGHT(F5742,2),IF(AND(F5742="",B5742&lt;&gt;""),FindJISCoordinate(B5742),"No Code"))</f>
        <v>1-53-08</v>
      </c>
      <c r="H5742" s="3">
        <f t="shared" si="453"/>
        <v>22982</v>
      </c>
      <c r="I5742" s="3" t="str">
        <f t="shared" si="455"/>
        <v>U+59C6</v>
      </c>
      <c r="J5742" s="3" t="str">
        <f t="shared" si="456"/>
        <v>姆</v>
      </c>
      <c r="K5742" s="3" t="b">
        <f t="shared" si="454"/>
        <v>1</v>
      </c>
    </row>
    <row r="5743" spans="2:11" x14ac:dyDescent="0.4">
      <c r="B5743" s="2" t="str" cm="1">
        <f t="array" ref="B5743">IFERROR(INDEX(JIS一覧!$A$1:$CQ$95, VALUE(LEFT(F5743, 2))+1, VALUE(RIGHT(F5743, 2))+1),"")</f>
        <v>拇</v>
      </c>
      <c r="E5743" s="1">
        <f t="shared" si="452"/>
        <v>502</v>
      </c>
      <c r="F5743" s="7">
        <v>5737</v>
      </c>
      <c r="G5743" s="9" t="str" cm="1">
        <f t="array" ref="G5743">IF(LEN(F5743)=4,"1-"&amp;LEFT(F5743,2)&amp;"-"&amp;RIGHT(F5743,2),IF(AND(F5743="",B5743&lt;&gt;""),FindJISCoordinate(B5743),"No Code"))</f>
        <v>1-57-37</v>
      </c>
      <c r="H5743" s="3">
        <f t="shared" si="453"/>
        <v>25287</v>
      </c>
      <c r="I5743" s="3" t="str">
        <f t="shared" si="455"/>
        <v>U+62C7</v>
      </c>
      <c r="J5743" s="3" t="str">
        <f t="shared" si="456"/>
        <v>拇</v>
      </c>
      <c r="K5743" s="3" t="b">
        <f t="shared" si="454"/>
        <v>1</v>
      </c>
    </row>
    <row r="5744" spans="2:11" x14ac:dyDescent="0.4">
      <c r="B5744" s="2" t="str" cm="1">
        <f t="array" ref="B5744">IFERROR(INDEX(JIS一覧!$A$1:$CQ$95, VALUE(LEFT(F5744, 2))+1, VALUE(RIGHT(F5744, 2))+1),"")</f>
        <v>姥</v>
      </c>
      <c r="E5744" s="1">
        <f t="shared" si="452"/>
        <v>502</v>
      </c>
      <c r="F5744" s="7">
        <v>1724</v>
      </c>
      <c r="G5744" s="9" t="str" cm="1">
        <f t="array" ref="G5744">IF(LEN(F5744)=4,"1-"&amp;LEFT(F5744,2)&amp;"-"&amp;RIGHT(F5744,2),IF(AND(F5744="",B5744&lt;&gt;""),FindJISCoordinate(B5744),"No Code"))</f>
        <v>1-17-24</v>
      </c>
      <c r="H5744" s="3">
        <f t="shared" si="453"/>
        <v>23013</v>
      </c>
      <c r="I5744" s="3" t="str">
        <f t="shared" si="455"/>
        <v>U+59E5</v>
      </c>
      <c r="J5744" s="3" t="str">
        <f t="shared" si="456"/>
        <v>姥</v>
      </c>
      <c r="K5744" s="3" t="b">
        <f t="shared" si="454"/>
        <v>1</v>
      </c>
    </row>
    <row r="5745" spans="2:11" x14ac:dyDescent="0.4">
      <c r="B5745" s="2" t="str" cm="1">
        <f t="array" ref="B5745">IFERROR(INDEX(JIS一覧!$A$1:$CQ$95, VALUE(LEFT(F5745, 2))+1, VALUE(RIGHT(F5745, 2))+1),"")</f>
        <v>莫</v>
      </c>
      <c r="E5745" s="1">
        <f t="shared" si="452"/>
        <v>502</v>
      </c>
      <c r="F5745" s="7">
        <v>3992</v>
      </c>
      <c r="G5745" s="9" t="str" cm="1">
        <f t="array" ref="G5745">IF(LEN(F5745)=4,"1-"&amp;LEFT(F5745,2)&amp;"-"&amp;RIGHT(F5745,2),IF(AND(F5745="",B5745&lt;&gt;""),FindJISCoordinate(B5745),"No Code"))</f>
        <v>1-39-92</v>
      </c>
      <c r="H5745" s="3">
        <f t="shared" si="453"/>
        <v>33707</v>
      </c>
      <c r="I5745" s="3" t="str">
        <f t="shared" si="455"/>
        <v>U+83AB</v>
      </c>
      <c r="J5745" s="3" t="str">
        <f t="shared" si="456"/>
        <v>莫</v>
      </c>
      <c r="K5745" s="3" t="b">
        <f t="shared" si="454"/>
        <v>1</v>
      </c>
    </row>
    <row r="5746" spans="2:11" x14ac:dyDescent="0.4">
      <c r="B5746" s="2" t="str" cm="1">
        <f t="array" ref="B5746">IFERROR(INDEX(JIS一覧!$A$1:$CQ$95, VALUE(LEFT(F5746, 2))+1, VALUE(RIGHT(F5746, 2))+1),"")</f>
        <v>菩</v>
      </c>
      <c r="E5746" s="1">
        <f t="shared" si="452"/>
        <v>502</v>
      </c>
      <c r="F5746" s="7">
        <v>4278</v>
      </c>
      <c r="G5746" s="9" t="str" cm="1">
        <f t="array" ref="G5746">IF(LEN(F5746)=4,"1-"&amp;LEFT(F5746,2)&amp;"-"&amp;RIGHT(F5746,2),IF(AND(F5746="",B5746&lt;&gt;""),FindJISCoordinate(B5746),"No Code"))</f>
        <v>1-42-78</v>
      </c>
      <c r="H5746" s="3">
        <f t="shared" si="453"/>
        <v>33769</v>
      </c>
      <c r="I5746" s="3" t="str">
        <f t="shared" si="455"/>
        <v>U+83E9</v>
      </c>
      <c r="J5746" s="3" t="str">
        <f t="shared" si="456"/>
        <v>菩</v>
      </c>
      <c r="K5746" s="3" t="b">
        <f t="shared" si="454"/>
        <v>1</v>
      </c>
    </row>
    <row r="5747" spans="2:11" x14ac:dyDescent="0.4">
      <c r="B5747" s="2" t="str" cm="1">
        <f t="array" ref="B5747">IFERROR(INDEX(JIS一覧!$A$1:$CQ$95, VALUE(LEFT(F5747, 2))+1, VALUE(RIGHT(F5747, 2))+1),"")</f>
        <v>募</v>
      </c>
      <c r="E5747" s="1">
        <f t="shared" si="452"/>
        <v>502</v>
      </c>
      <c r="F5747" s="7">
        <v>4271</v>
      </c>
      <c r="G5747" s="9" t="str" cm="1">
        <f t="array" ref="G5747">IF(LEN(F5747)=4,"1-"&amp;LEFT(F5747,2)&amp;"-"&amp;RIGHT(F5747,2),IF(AND(F5747="",B5747&lt;&gt;""),FindJISCoordinate(B5747),"No Code"))</f>
        <v>1-42-71</v>
      </c>
      <c r="H5747" s="3">
        <f t="shared" si="453"/>
        <v>21215</v>
      </c>
      <c r="I5747" s="3" t="str">
        <f t="shared" si="455"/>
        <v>U+52DF</v>
      </c>
      <c r="J5747" s="3" t="str">
        <f t="shared" si="456"/>
        <v>募</v>
      </c>
      <c r="K5747" s="3" t="b">
        <f t="shared" si="454"/>
        <v>1</v>
      </c>
    </row>
    <row r="5748" spans="2:11" x14ac:dyDescent="0.4">
      <c r="B5748" s="2" t="str" cm="1">
        <f t="array" ref="B5748">IFERROR(INDEX(JIS一覧!$A$1:$CQ$95, VALUE(LEFT(F5748, 2))+1, VALUE(RIGHT(F5748, 2))+1),"")</f>
        <v>墓</v>
      </c>
      <c r="E5748" s="1">
        <f t="shared" si="452"/>
        <v>502</v>
      </c>
      <c r="F5748" s="7">
        <v>4272</v>
      </c>
      <c r="G5748" s="9" t="str" cm="1">
        <f t="array" ref="G5748">IF(LEN(F5748)=4,"1-"&amp;LEFT(F5748,2)&amp;"-"&amp;RIGHT(F5748,2),IF(AND(F5748="",B5748&lt;&gt;""),FindJISCoordinate(B5748),"No Code"))</f>
        <v>1-42-72</v>
      </c>
      <c r="H5748" s="3">
        <f t="shared" si="453"/>
        <v>22675</v>
      </c>
      <c r="I5748" s="3" t="str">
        <f t="shared" si="455"/>
        <v>U+5893</v>
      </c>
      <c r="J5748" s="3" t="str">
        <f t="shared" si="456"/>
        <v>墓</v>
      </c>
      <c r="K5748" s="3" t="b">
        <f t="shared" si="454"/>
        <v>1</v>
      </c>
    </row>
    <row r="5749" spans="2:11" x14ac:dyDescent="0.4">
      <c r="B5749" s="2" t="str" cm="1">
        <f t="array" ref="B5749">IFERROR(INDEX(JIS一覧!$A$1:$CQ$95, VALUE(LEFT(F5749, 2))+1, VALUE(RIGHT(F5749, 2))+1),"")</f>
        <v>媽</v>
      </c>
      <c r="E5749" s="1">
        <f t="shared" si="452"/>
        <v>502</v>
      </c>
      <c r="F5749" s="7">
        <v>5332</v>
      </c>
      <c r="G5749" s="9" t="str" cm="1">
        <f t="array" ref="G5749">IF(LEN(F5749)=4,"1-"&amp;LEFT(F5749,2)&amp;"-"&amp;RIGHT(F5749,2),IF(AND(F5749="",B5749&lt;&gt;""),FindJISCoordinate(B5749),"No Code"))</f>
        <v>1-53-32</v>
      </c>
      <c r="H5749" s="3">
        <f t="shared" si="453"/>
        <v>23229</v>
      </c>
      <c r="I5749" s="3" t="str">
        <f t="shared" si="455"/>
        <v>U+5ABD</v>
      </c>
      <c r="J5749" s="3" t="str">
        <f t="shared" si="456"/>
        <v>媽</v>
      </c>
      <c r="K5749" s="3" t="b">
        <f t="shared" si="454"/>
        <v>1</v>
      </c>
    </row>
    <row r="5750" spans="2:11" x14ac:dyDescent="0.4">
      <c r="B5750" s="2" t="str" cm="1">
        <f t="array" ref="B5750">IFERROR(INDEX(JIS一覧!$A$1:$CQ$95, VALUE(LEFT(F5750, 2))+1, VALUE(RIGHT(F5750, 2))+1),"")</f>
        <v>慕</v>
      </c>
      <c r="E5750" s="1">
        <f t="shared" si="452"/>
        <v>502</v>
      </c>
      <c r="F5750" s="7">
        <v>4273</v>
      </c>
      <c r="G5750" s="9" t="str" cm="1">
        <f t="array" ref="G5750">IF(LEN(F5750)=4,"1-"&amp;LEFT(F5750,2)&amp;"-"&amp;RIGHT(F5750,2),IF(AND(F5750="",B5750&lt;&gt;""),FindJISCoordinate(B5750),"No Code"))</f>
        <v>1-42-73</v>
      </c>
      <c r="H5750" s="3">
        <f t="shared" si="453"/>
        <v>24917</v>
      </c>
      <c r="I5750" s="3" t="str">
        <f t="shared" si="455"/>
        <v>U+6155</v>
      </c>
      <c r="J5750" s="3" t="str">
        <f t="shared" si="456"/>
        <v>慕</v>
      </c>
      <c r="K5750" s="3" t="b">
        <f t="shared" si="454"/>
        <v>1</v>
      </c>
    </row>
    <row r="5751" spans="2:11" x14ac:dyDescent="0.4">
      <c r="B5751" s="2" t="str" cm="1">
        <f t="array" ref="B5751">IFERROR(INDEX(JIS一覧!$A$1:$CQ$95, VALUE(LEFT(F5751, 2))+1, VALUE(RIGHT(F5751, 2))+1),"")</f>
        <v>暮</v>
      </c>
      <c r="E5751" s="1">
        <f t="shared" ref="E5751:E5814" si="457">IF(D5751="",E5750,D5751+ROUNDUP(E5750-D5751,-2))</f>
        <v>502</v>
      </c>
      <c r="F5751" s="7">
        <v>4275</v>
      </c>
      <c r="G5751" s="9" t="str" cm="1">
        <f t="array" ref="G5751">IF(LEN(F5751)=4,"1-"&amp;LEFT(F5751,2)&amp;"-"&amp;RIGHT(F5751,2),IF(AND(F5751="",B5751&lt;&gt;""),FindJISCoordinate(B5751),"No Code"))</f>
        <v>1-42-75</v>
      </c>
      <c r="H5751" s="3">
        <f t="shared" si="453"/>
        <v>26286</v>
      </c>
      <c r="I5751" s="3" t="str">
        <f t="shared" si="455"/>
        <v>U+66AE</v>
      </c>
      <c r="J5751" s="3" t="str">
        <f t="shared" si="456"/>
        <v>暮</v>
      </c>
      <c r="K5751" s="3" t="b">
        <f t="shared" si="454"/>
        <v>1</v>
      </c>
    </row>
    <row r="5752" spans="2:11" x14ac:dyDescent="0.4">
      <c r="B5752" s="2" t="str" cm="1">
        <f t="array" ref="B5752">IFERROR(INDEX(JIS一覧!$A$1:$CQ$95, VALUE(LEFT(F5752, 2))+1, VALUE(RIGHT(F5752, 2))+1),"")</f>
        <v>謨</v>
      </c>
      <c r="E5752" s="1">
        <f t="shared" si="457"/>
        <v>502</v>
      </c>
      <c r="F5752" s="7">
        <v>7585</v>
      </c>
      <c r="G5752" s="9" t="str" cm="1">
        <f t="array" ref="G5752">IF(LEN(F5752)=4,"1-"&amp;LEFT(F5752,2)&amp;"-"&amp;RIGHT(F5752,2),IF(AND(F5752="",B5752&lt;&gt;""),FindJISCoordinate(B5752),"No Code"))</f>
        <v>1-75-85</v>
      </c>
      <c r="H5752" s="3">
        <f t="shared" si="453"/>
        <v>35624</v>
      </c>
      <c r="I5752" s="3" t="str">
        <f t="shared" si="455"/>
        <v>U+8B28</v>
      </c>
      <c r="J5752" s="3" t="str">
        <f t="shared" si="456"/>
        <v>謨</v>
      </c>
      <c r="K5752" s="3" t="b">
        <f t="shared" si="454"/>
        <v>1</v>
      </c>
    </row>
    <row r="5753" spans="2:11" x14ac:dyDescent="0.4">
      <c r="B5753" s="2" t="str" cm="1">
        <f t="array" ref="B5753">IFERROR(INDEX(JIS一覧!$A$1:$CQ$95, VALUE(LEFT(F5753, 2))+1, VALUE(RIGHT(F5753, 2))+1),"")</f>
        <v>簿</v>
      </c>
      <c r="E5753" s="1">
        <f t="shared" si="457"/>
        <v>502</v>
      </c>
      <c r="F5753" s="7">
        <v>4277</v>
      </c>
      <c r="G5753" s="9" t="str" cm="1">
        <f t="array" ref="G5753">IF(LEN(F5753)=4,"1-"&amp;LEFT(F5753,2)&amp;"-"&amp;RIGHT(F5753,2),IF(AND(F5753="",B5753&lt;&gt;""),FindJISCoordinate(B5753),"No Code"))</f>
        <v>1-42-77</v>
      </c>
      <c r="H5753" s="3">
        <f t="shared" si="453"/>
        <v>31807</v>
      </c>
      <c r="I5753" s="3" t="str">
        <f t="shared" si="455"/>
        <v>U+7C3F</v>
      </c>
      <c r="J5753" s="3" t="str">
        <f t="shared" si="456"/>
        <v>簿</v>
      </c>
      <c r="K5753" s="3" t="b">
        <f t="shared" si="454"/>
        <v>1</v>
      </c>
    </row>
    <row r="5754" spans="2:11" x14ac:dyDescent="0.4">
      <c r="B5754" s="2" t="str" cm="1">
        <f t="array" ref="B5754">IFERROR(INDEX(JIS一覧!$A$1:$CQ$95, VALUE(LEFT(F5754, 2))+1, VALUE(RIGHT(F5754, 2))+1),"")</f>
        <v>匚</v>
      </c>
      <c r="E5754" s="1">
        <f t="shared" si="457"/>
        <v>502</v>
      </c>
      <c r="F5754" s="7">
        <v>5025</v>
      </c>
      <c r="G5754" s="9" t="str" cm="1">
        <f t="array" ref="G5754">IF(LEN(F5754)=4,"1-"&amp;LEFT(F5754,2)&amp;"-"&amp;RIGHT(F5754,2),IF(AND(F5754="",B5754&lt;&gt;""),FindJISCoordinate(B5754),"No Code"))</f>
        <v>1-50-25</v>
      </c>
      <c r="H5754" s="3">
        <f t="shared" si="453"/>
        <v>21274</v>
      </c>
      <c r="I5754" s="3" t="str">
        <f t="shared" si="455"/>
        <v>U+531A</v>
      </c>
      <c r="J5754" s="3" t="str">
        <f t="shared" si="456"/>
        <v>匚</v>
      </c>
      <c r="K5754" s="3" t="b">
        <f t="shared" si="454"/>
        <v>1</v>
      </c>
    </row>
    <row r="5755" spans="2:11" x14ac:dyDescent="0.4">
      <c r="B5755" s="2" t="str" cm="1">
        <f t="array" ref="B5755">IFERROR(INDEX(JIS一覧!$A$1:$CQ$95, VALUE(LEFT(F5755, 2))+1, VALUE(RIGHT(F5755, 2))+1),"")</f>
        <v>方</v>
      </c>
      <c r="E5755" s="1">
        <f t="shared" si="457"/>
        <v>502</v>
      </c>
      <c r="F5755" s="7">
        <v>4293</v>
      </c>
      <c r="G5755" s="9" t="str" cm="1">
        <f t="array" ref="G5755">IF(LEN(F5755)=4,"1-"&amp;LEFT(F5755,2)&amp;"-"&amp;RIGHT(F5755,2),IF(AND(F5755="",B5755&lt;&gt;""),FindJISCoordinate(B5755),"No Code"))</f>
        <v>1-42-93</v>
      </c>
      <c r="H5755" s="3">
        <f t="shared" si="453"/>
        <v>26041</v>
      </c>
      <c r="I5755" s="3" t="str">
        <f t="shared" si="455"/>
        <v>U+65B9</v>
      </c>
      <c r="J5755" s="3" t="str">
        <f t="shared" si="456"/>
        <v>方</v>
      </c>
      <c r="K5755" s="3" t="b">
        <f t="shared" si="454"/>
        <v>1</v>
      </c>
    </row>
    <row r="5756" spans="2:11" x14ac:dyDescent="0.4">
      <c r="B5756" s="2" t="str" cm="1">
        <f t="array" ref="B5756">IFERROR(INDEX(JIS一覧!$A$1:$CQ$95, VALUE(LEFT(F5756, 2))+1, VALUE(RIGHT(F5756, 2))+1),"")</f>
        <v>包</v>
      </c>
      <c r="E5756" s="1">
        <f t="shared" si="457"/>
        <v>502</v>
      </c>
      <c r="F5756" s="7">
        <v>4281</v>
      </c>
      <c r="G5756" s="9" t="str" cm="1">
        <f t="array" ref="G5756">IF(LEN(F5756)=4,"1-"&amp;LEFT(F5756,2)&amp;"-"&amp;RIGHT(F5756,2),IF(AND(F5756="",B5756&lt;&gt;""),FindJISCoordinate(B5756),"No Code"))</f>
        <v>1-42-81</v>
      </c>
      <c r="H5756" s="3">
        <f t="shared" si="453"/>
        <v>21253</v>
      </c>
      <c r="I5756" s="3" t="str">
        <f t="shared" si="455"/>
        <v>U+5305</v>
      </c>
      <c r="J5756" s="3" t="str">
        <f t="shared" si="456"/>
        <v>包</v>
      </c>
      <c r="K5756" s="3" t="b">
        <f t="shared" si="454"/>
        <v>1</v>
      </c>
    </row>
    <row r="5757" spans="2:11" x14ac:dyDescent="0.4">
      <c r="B5757" s="2" t="str" cm="1">
        <f t="array" ref="B5757">IFERROR(INDEX(JIS一覧!$A$1:$CQ$95, VALUE(LEFT(F5757, 2))+1, VALUE(RIGHT(F5757, 2))+1),"")</f>
        <v/>
      </c>
      <c r="C5757" t="s">
        <v>12412</v>
      </c>
      <c r="E5757" s="1">
        <f t="shared" si="457"/>
        <v>502</v>
      </c>
      <c r="G5757" s="9" t="str" cm="1">
        <f t="array" ref="G5757">IF(LEN(F5757)=4,"1-"&amp;LEFT(F5757,2)&amp;"-"&amp;RIGHT(F5757,2),IF(AND(F5757="",B5757&lt;&gt;""),FindJISCoordinate(B5757),"No Code"))</f>
        <v>No Code</v>
      </c>
      <c r="H5757" s="3" t="str">
        <f t="shared" si="453"/>
        <v/>
      </c>
      <c r="I5757" s="3" t="str">
        <f t="shared" si="455"/>
        <v/>
      </c>
      <c r="J5757" s="3" t="str">
        <f t="shared" si="456"/>
        <v/>
      </c>
      <c r="K5757" s="3" t="b">
        <f t="shared" si="454"/>
        <v>1</v>
      </c>
    </row>
    <row r="5758" spans="2:11" x14ac:dyDescent="0.4">
      <c r="B5758" s="2" t="str" cm="1">
        <f t="array" ref="B5758">IFERROR(INDEX(JIS一覧!$A$1:$CQ$95, VALUE(LEFT(F5758, 2))+1, VALUE(RIGHT(F5758, 2))+1),"")</f>
        <v>呆</v>
      </c>
      <c r="E5758" s="1">
        <f t="shared" si="457"/>
        <v>502</v>
      </c>
      <c r="F5758" s="7">
        <v>4282</v>
      </c>
      <c r="G5758" s="9" t="str" cm="1">
        <f t="array" ref="G5758">IF(LEN(F5758)=4,"1-"&amp;LEFT(F5758,2)&amp;"-"&amp;RIGHT(F5758,2),IF(AND(F5758="",B5758&lt;&gt;""),FindJISCoordinate(B5758),"No Code"))</f>
        <v>1-42-82</v>
      </c>
      <c r="H5758" s="3">
        <f t="shared" si="453"/>
        <v>21574</v>
      </c>
      <c r="I5758" s="3" t="str">
        <f t="shared" si="455"/>
        <v>U+5446</v>
      </c>
      <c r="J5758" s="3" t="str">
        <f t="shared" si="456"/>
        <v>呆</v>
      </c>
      <c r="K5758" s="3" t="b">
        <f t="shared" si="454"/>
        <v>1</v>
      </c>
    </row>
    <row r="5759" spans="2:11" x14ac:dyDescent="0.4">
      <c r="B5759" s="2" t="str" cm="1">
        <f t="array" ref="B5759">IFERROR(INDEX(JIS一覧!$A$1:$CQ$95, VALUE(LEFT(F5759, 2))+1, VALUE(RIGHT(F5759, 2))+1),"")</f>
        <v>彷</v>
      </c>
      <c r="E5759" s="1">
        <f t="shared" si="457"/>
        <v>502</v>
      </c>
      <c r="F5759" s="7">
        <v>5539</v>
      </c>
      <c r="G5759" s="9" t="str" cm="1">
        <f t="array" ref="G5759">IF(LEN(F5759)=4,"1-"&amp;LEFT(F5759,2)&amp;"-"&amp;RIGHT(F5759,2),IF(AND(F5759="",B5759&lt;&gt;""),FindJISCoordinate(B5759),"No Code"))</f>
        <v>1-55-39</v>
      </c>
      <c r="H5759" s="3">
        <f t="shared" si="453"/>
        <v>24439</v>
      </c>
      <c r="I5759" s="3" t="str">
        <f t="shared" si="455"/>
        <v>U+5F77</v>
      </c>
      <c r="J5759" s="3" t="str">
        <f t="shared" si="456"/>
        <v>彷</v>
      </c>
      <c r="K5759" s="3" t="b">
        <f t="shared" si="454"/>
        <v>1</v>
      </c>
    </row>
    <row r="5760" spans="2:11" x14ac:dyDescent="0.4">
      <c r="B5760" s="2" t="str" cm="1">
        <f t="array" ref="B5760">IFERROR(INDEX(JIS一覧!$A$1:$CQ$95, VALUE(LEFT(F5760, 2))+1, VALUE(RIGHT(F5760, 2))+1),"")</f>
        <v>抔</v>
      </c>
      <c r="E5760" s="1">
        <f t="shared" si="457"/>
        <v>502</v>
      </c>
      <c r="F5760" s="7">
        <v>5724</v>
      </c>
      <c r="G5760" s="9" t="str" cm="1">
        <f t="array" ref="G5760">IF(LEN(F5760)=4,"1-"&amp;LEFT(F5760,2)&amp;"-"&amp;RIGHT(F5760,2),IF(AND(F5760="",B5760&lt;&gt;""),FindJISCoordinate(B5760),"No Code"))</f>
        <v>1-57-24</v>
      </c>
      <c r="H5760" s="3">
        <f t="shared" si="453"/>
        <v>25236</v>
      </c>
      <c r="I5760" s="3" t="str">
        <f t="shared" si="455"/>
        <v>U+6294</v>
      </c>
      <c r="J5760" s="3" t="str">
        <f t="shared" si="456"/>
        <v>抔</v>
      </c>
      <c r="K5760" s="3" t="b">
        <f t="shared" si="454"/>
        <v>1</v>
      </c>
    </row>
    <row r="5761" spans="2:11" x14ac:dyDescent="0.4">
      <c r="B5761" s="2" t="str" cm="1">
        <f t="array" ref="B5761">IFERROR(INDEX(JIS一覧!$A$1:$CQ$95, VALUE(LEFT(F5761, 2))+1, VALUE(RIGHT(F5761, 2))+1),"")</f>
        <v>芳</v>
      </c>
      <c r="E5761" s="1">
        <f t="shared" si="457"/>
        <v>502</v>
      </c>
      <c r="F5761" s="7">
        <v>4307</v>
      </c>
      <c r="G5761" s="9" t="str" cm="1">
        <f t="array" ref="G5761">IF(LEN(F5761)=4,"1-"&amp;LEFT(F5761,2)&amp;"-"&amp;RIGHT(F5761,2),IF(AND(F5761="",B5761&lt;&gt;""),FindJISCoordinate(B5761),"No Code"))</f>
        <v>1-43-07</v>
      </c>
      <c r="H5761" s="3">
        <f t="shared" si="453"/>
        <v>33459</v>
      </c>
      <c r="I5761" s="3" t="str">
        <f t="shared" si="455"/>
        <v>U+82B3</v>
      </c>
      <c r="J5761" s="3" t="str">
        <f t="shared" si="456"/>
        <v>芳</v>
      </c>
      <c r="K5761" s="3" t="b">
        <f t="shared" si="454"/>
        <v>1</v>
      </c>
    </row>
    <row r="5762" spans="2:11" x14ac:dyDescent="0.4">
      <c r="B5762" s="2" t="str" cm="1">
        <f t="array" ref="B5762">IFERROR(INDEX(JIS一覧!$A$1:$CQ$95, VALUE(LEFT(F5762, 2))+1, VALUE(RIGHT(F5762, 2))+1),"")</f>
        <v>邦</v>
      </c>
      <c r="E5762" s="1">
        <f t="shared" si="457"/>
        <v>502</v>
      </c>
      <c r="F5762" s="7">
        <v>4314</v>
      </c>
      <c r="G5762" s="9" t="str" cm="1">
        <f t="array" ref="G5762">IF(LEN(F5762)=4,"1-"&amp;LEFT(F5762,2)&amp;"-"&amp;RIGHT(F5762,2),IF(AND(F5762="",B5762&lt;&gt;""),FindJISCoordinate(B5762),"No Code"))</f>
        <v>1-43-14</v>
      </c>
      <c r="H5762" s="3">
        <f t="shared" ref="H5762:H5825" si="458">IFERROR(_xlfn.UNICODE(B5762),"")</f>
        <v>37030</v>
      </c>
      <c r="I5762" s="3" t="str">
        <f t="shared" si="455"/>
        <v>U+90A6</v>
      </c>
      <c r="J5762" s="3" t="str">
        <f t="shared" si="456"/>
        <v>邦</v>
      </c>
      <c r="K5762" s="3" t="b">
        <f t="shared" ref="K5762:K5825" si="459">B5762=J5762</f>
        <v>1</v>
      </c>
    </row>
    <row r="5763" spans="2:11" x14ac:dyDescent="0.4">
      <c r="B5763" s="2" t="str" cm="1">
        <f t="array" ref="B5763">IFERROR(INDEX(JIS一覧!$A$1:$CQ$95, VALUE(LEFT(F5763, 2))+1, VALUE(RIGHT(F5763, 2))+1),"")</f>
        <v>咆</v>
      </c>
      <c r="E5763" s="1">
        <f t="shared" si="457"/>
        <v>502</v>
      </c>
      <c r="F5763" s="7">
        <v>5086</v>
      </c>
      <c r="G5763" s="9" t="str" cm="1">
        <f t="array" ref="G5763">IF(LEN(F5763)=4,"1-"&amp;LEFT(F5763,2)&amp;"-"&amp;RIGHT(F5763,2),IF(AND(F5763="",B5763&lt;&gt;""),FindJISCoordinate(B5763),"No Code"))</f>
        <v>1-50-86</v>
      </c>
      <c r="H5763" s="3">
        <f t="shared" si="458"/>
        <v>21638</v>
      </c>
      <c r="I5763" s="3" t="str">
        <f t="shared" si="455"/>
        <v>U+5486</v>
      </c>
      <c r="J5763" s="3" t="str">
        <f t="shared" si="456"/>
        <v>咆</v>
      </c>
      <c r="K5763" s="3" t="b">
        <f t="shared" si="459"/>
        <v>1</v>
      </c>
    </row>
    <row r="5764" spans="2:11" x14ac:dyDescent="0.4">
      <c r="B5764" s="2" t="str" cm="1">
        <f t="array" ref="B5764">IFERROR(INDEX(JIS一覧!$A$1:$CQ$95, VALUE(LEFT(F5764, 2))+1, VALUE(RIGHT(F5764, 2))+1),"")</f>
        <v>奉</v>
      </c>
      <c r="E5764" s="1">
        <f t="shared" si="457"/>
        <v>502</v>
      </c>
      <c r="F5764" s="7">
        <v>4284</v>
      </c>
      <c r="G5764" s="9" t="str" cm="1">
        <f t="array" ref="G5764">IF(LEN(F5764)=4,"1-"&amp;LEFT(F5764,2)&amp;"-"&amp;RIGHT(F5764,2),IF(AND(F5764="",B5764&lt;&gt;""),FindJISCoordinate(B5764),"No Code"))</f>
        <v>1-42-84</v>
      </c>
      <c r="H5764" s="3">
        <f t="shared" si="458"/>
        <v>22857</v>
      </c>
      <c r="I5764" s="3" t="str">
        <f t="shared" si="455"/>
        <v>U+5949</v>
      </c>
      <c r="J5764" s="3" t="str">
        <f t="shared" si="456"/>
        <v>奉</v>
      </c>
      <c r="K5764" s="3" t="b">
        <f t="shared" si="459"/>
        <v>1</v>
      </c>
    </row>
    <row r="5765" spans="2:11" x14ac:dyDescent="0.4">
      <c r="B5765" s="2" t="str" cm="1">
        <f t="array" ref="B5765">IFERROR(INDEX(JIS一覧!$A$1:$CQ$95, VALUE(LEFT(F5765, 2))+1, VALUE(RIGHT(F5765, 2))+1),"")</f>
        <v>宝</v>
      </c>
      <c r="E5765" s="1">
        <f t="shared" si="457"/>
        <v>502</v>
      </c>
      <c r="F5765" s="7">
        <v>4285</v>
      </c>
      <c r="G5765" s="9" t="str" cm="1">
        <f t="array" ref="G5765">IF(LEN(F5765)=4,"1-"&amp;LEFT(F5765,2)&amp;"-"&amp;RIGHT(F5765,2),IF(AND(F5765="",B5765&lt;&gt;""),FindJISCoordinate(B5765),"No Code"))</f>
        <v>1-42-85</v>
      </c>
      <c r="H5765" s="3">
        <f t="shared" si="458"/>
        <v>23453</v>
      </c>
      <c r="I5765" s="3" t="str">
        <f t="shared" si="455"/>
        <v>U+5B9D</v>
      </c>
      <c r="J5765" s="3" t="str">
        <f t="shared" si="456"/>
        <v>宝</v>
      </c>
      <c r="K5765" s="3" t="b">
        <f t="shared" si="459"/>
        <v>1</v>
      </c>
    </row>
    <row r="5766" spans="2:11" x14ac:dyDescent="0.4">
      <c r="B5766" s="2" t="str" cm="1">
        <f t="array" ref="B5766">IFERROR(INDEX(JIS一覧!$A$1:$CQ$95, VALUE(LEFT(F5766, 2))+1, VALUE(RIGHT(F5766, 2))+1),"")</f>
        <v>寶</v>
      </c>
      <c r="C5766" t="s">
        <v>12413</v>
      </c>
      <c r="E5766" s="1">
        <f t="shared" si="457"/>
        <v>502</v>
      </c>
      <c r="F5766" s="7">
        <v>5379</v>
      </c>
      <c r="G5766" s="9" t="str" cm="1">
        <f t="array" ref="G5766">IF(LEN(F5766)=4,"1-"&amp;LEFT(F5766,2)&amp;"-"&amp;RIGHT(F5766,2),IF(AND(F5766="",B5766&lt;&gt;""),FindJISCoordinate(B5766),"No Code"))</f>
        <v>1-53-79</v>
      </c>
      <c r="H5766" s="3">
        <f t="shared" si="458"/>
        <v>23542</v>
      </c>
      <c r="I5766" s="3" t="str">
        <f t="shared" si="455"/>
        <v>U+5BF6</v>
      </c>
      <c r="J5766" s="3" t="str">
        <f t="shared" si="456"/>
        <v>寶</v>
      </c>
      <c r="K5766" s="3" t="b">
        <f t="shared" si="459"/>
        <v>1</v>
      </c>
    </row>
    <row r="5767" spans="2:11" x14ac:dyDescent="0.4">
      <c r="B5767" s="2" t="str" cm="1">
        <f t="array" ref="B5767">IFERROR(INDEX(JIS一覧!$A$1:$CQ$95, VALUE(LEFT(F5767, 2))+1, VALUE(RIGHT(F5767, 2))+1),"")</f>
        <v>庖</v>
      </c>
      <c r="E5767" s="1">
        <f t="shared" si="457"/>
        <v>502</v>
      </c>
      <c r="F5767" s="7">
        <v>4289</v>
      </c>
      <c r="G5767" s="9" t="str" cm="1">
        <f t="array" ref="G5767">IF(LEN(F5767)=4,"1-"&amp;LEFT(F5767,2)&amp;"-"&amp;RIGHT(F5767,2),IF(AND(F5767="",B5767&lt;&gt;""),FindJISCoordinate(B5767),"No Code"))</f>
        <v>1-42-89</v>
      </c>
      <c r="H5767" s="3">
        <f t="shared" si="458"/>
        <v>24214</v>
      </c>
      <c r="I5767" s="3" t="str">
        <f t="shared" si="455"/>
        <v>U+5E96</v>
      </c>
      <c r="J5767" s="3" t="str">
        <f t="shared" si="456"/>
        <v>庖</v>
      </c>
      <c r="K5767" s="3" t="b">
        <f t="shared" si="459"/>
        <v>1</v>
      </c>
    </row>
    <row r="5768" spans="2:11" x14ac:dyDescent="0.4">
      <c r="B5768" s="2" t="str" cm="1">
        <f t="array" ref="B5768">IFERROR(INDEX(JIS一覧!$A$1:$CQ$95, VALUE(LEFT(F5768, 2))+1, VALUE(RIGHT(F5768, 2))+1),"")</f>
        <v/>
      </c>
      <c r="C5768" t="s">
        <v>12414</v>
      </c>
      <c r="E5768" s="1">
        <f t="shared" si="457"/>
        <v>502</v>
      </c>
      <c r="G5768" s="9" t="str" cm="1">
        <f t="array" ref="G5768">IF(LEN(F5768)=4,"1-"&amp;LEFT(F5768,2)&amp;"-"&amp;RIGHT(F5768,2),IF(AND(F5768="",B5768&lt;&gt;""),FindJISCoordinate(B5768),"No Code"))</f>
        <v>No Code</v>
      </c>
      <c r="H5768" s="3" t="str">
        <f t="shared" si="458"/>
        <v/>
      </c>
      <c r="I5768" s="3" t="str">
        <f t="shared" si="455"/>
        <v/>
      </c>
      <c r="J5768" s="3" t="str">
        <f t="shared" si="456"/>
        <v/>
      </c>
      <c r="K5768" s="3" t="b">
        <f t="shared" si="459"/>
        <v>1</v>
      </c>
    </row>
    <row r="5769" spans="2:11" x14ac:dyDescent="0.4">
      <c r="B5769" s="2" t="str" cm="1">
        <f t="array" ref="B5769">IFERROR(INDEX(JIS一覧!$A$1:$CQ$95, VALUE(LEFT(F5769, 2))+1, VALUE(RIGHT(F5769, 2))+1),"")</f>
        <v>怦</v>
      </c>
      <c r="E5769" s="1">
        <f t="shared" si="457"/>
        <v>502</v>
      </c>
      <c r="F5769" s="7">
        <v>5572</v>
      </c>
      <c r="G5769" s="9" t="str" cm="1">
        <f t="array" ref="G5769">IF(LEN(F5769)=4,"1-"&amp;LEFT(F5769,2)&amp;"-"&amp;RIGHT(F5769,2),IF(AND(F5769="",B5769&lt;&gt;""),FindJISCoordinate(B5769),"No Code"))</f>
        <v>1-55-72</v>
      </c>
      <c r="H5769" s="3">
        <f t="shared" si="458"/>
        <v>24614</v>
      </c>
      <c r="I5769" s="3" t="str">
        <f t="shared" si="455"/>
        <v>U+6026</v>
      </c>
      <c r="J5769" s="3" t="str">
        <f t="shared" si="456"/>
        <v>怦</v>
      </c>
      <c r="K5769" s="3" t="b">
        <f t="shared" si="459"/>
        <v>1</v>
      </c>
    </row>
    <row r="5770" spans="2:11" x14ac:dyDescent="0.4">
      <c r="B5770" s="2" t="str" cm="1">
        <f t="array" ref="B5770">IFERROR(INDEX(JIS一覧!$A$1:$CQ$95, VALUE(LEFT(F5770, 2))+1, VALUE(RIGHT(F5770, 2))+1),"")</f>
        <v>抱</v>
      </c>
      <c r="E5770" s="1">
        <f t="shared" si="457"/>
        <v>502</v>
      </c>
      <c r="F5770" s="7">
        <v>4290</v>
      </c>
      <c r="G5770" s="9" t="str" cm="1">
        <f t="array" ref="G5770">IF(LEN(F5770)=4,"1-"&amp;LEFT(F5770,2)&amp;"-"&amp;RIGHT(F5770,2),IF(AND(F5770="",B5770&lt;&gt;""),FindJISCoordinate(B5770),"No Code"))</f>
        <v>1-42-90</v>
      </c>
      <c r="H5770" s="3">
        <f t="shared" si="458"/>
        <v>25265</v>
      </c>
      <c r="I5770" s="3" t="str">
        <f t="shared" si="455"/>
        <v>U+62B1</v>
      </c>
      <c r="J5770" s="3" t="str">
        <f t="shared" si="456"/>
        <v>抱</v>
      </c>
      <c r="K5770" s="3" t="b">
        <f t="shared" si="459"/>
        <v>1</v>
      </c>
    </row>
    <row r="5771" spans="2:11" x14ac:dyDescent="0.4">
      <c r="B5771" s="2" t="str" cm="1">
        <f t="array" ref="B5771">IFERROR(INDEX(JIS一覧!$A$1:$CQ$95, VALUE(LEFT(F5771, 2))+1, VALUE(RIGHT(F5771, 2))+1),"")</f>
        <v/>
      </c>
      <c r="C5771" t="s">
        <v>12415</v>
      </c>
      <c r="E5771" s="1">
        <f t="shared" si="457"/>
        <v>502</v>
      </c>
      <c r="G5771" s="9" t="str" cm="1">
        <f t="array" ref="G5771">IF(LEN(F5771)=4,"1-"&amp;LEFT(F5771,2)&amp;"-"&amp;RIGHT(F5771,2),IF(AND(F5771="",B5771&lt;&gt;""),FindJISCoordinate(B5771),"No Code"))</f>
        <v>No Code</v>
      </c>
      <c r="H5771" s="3" t="str">
        <f t="shared" si="458"/>
        <v/>
      </c>
      <c r="I5771" s="3" t="str">
        <f t="shared" si="455"/>
        <v/>
      </c>
      <c r="J5771" s="3" t="str">
        <f t="shared" si="456"/>
        <v/>
      </c>
      <c r="K5771" s="3" t="b">
        <f t="shared" si="459"/>
        <v>1</v>
      </c>
    </row>
    <row r="5772" spans="2:11" x14ac:dyDescent="0.4">
      <c r="B5772" s="2" t="str" cm="1">
        <f t="array" ref="B5772">IFERROR(INDEX(JIS一覧!$A$1:$CQ$95, VALUE(LEFT(F5772, 2))+1, VALUE(RIGHT(F5772, 2))+1),"")</f>
        <v/>
      </c>
      <c r="C5772" t="s">
        <v>12416</v>
      </c>
      <c r="E5772" s="1">
        <f t="shared" si="457"/>
        <v>502</v>
      </c>
      <c r="G5772" s="9" t="str" cm="1">
        <f t="array" ref="G5772">IF(LEN(F5772)=4,"1-"&amp;LEFT(F5772,2)&amp;"-"&amp;RIGHT(F5772,2),IF(AND(F5772="",B5772&lt;&gt;""),FindJISCoordinate(B5772),"No Code"))</f>
        <v>No Code</v>
      </c>
      <c r="H5772" s="3" t="str">
        <f t="shared" si="458"/>
        <v/>
      </c>
      <c r="I5772" s="3" t="str">
        <f t="shared" si="455"/>
        <v/>
      </c>
      <c r="J5772" s="3" t="str">
        <f t="shared" si="456"/>
        <v/>
      </c>
      <c r="K5772" s="3" t="b">
        <f t="shared" si="459"/>
        <v>1</v>
      </c>
    </row>
    <row r="5773" spans="2:11" x14ac:dyDescent="0.4">
      <c r="B5773" s="2" t="str" cm="1">
        <f t="array" ref="B5773">IFERROR(INDEX(JIS一覧!$A$1:$CQ$95, VALUE(LEFT(F5773, 2))+1, VALUE(RIGHT(F5773, 2))+1),"")</f>
        <v>抛</v>
      </c>
      <c r="E5773" s="1">
        <f t="shared" si="457"/>
        <v>502</v>
      </c>
      <c r="F5773" s="7">
        <v>5738</v>
      </c>
      <c r="G5773" s="9" t="str" cm="1">
        <f t="array" ref="G5773">IF(LEN(F5773)=4,"1-"&amp;LEFT(F5773,2)&amp;"-"&amp;RIGHT(F5773,2),IF(AND(F5773="",B5773&lt;&gt;""),FindJISCoordinate(B5773),"No Code"))</f>
        <v>1-57-38</v>
      </c>
      <c r="H5773" s="3">
        <f t="shared" si="458"/>
        <v>25243</v>
      </c>
      <c r="I5773" s="3" t="str">
        <f t="shared" si="455"/>
        <v>U+629B</v>
      </c>
      <c r="J5773" s="3" t="str">
        <f t="shared" si="456"/>
        <v>抛</v>
      </c>
      <c r="K5773" s="3" t="b">
        <f t="shared" si="459"/>
        <v>1</v>
      </c>
    </row>
    <row r="5774" spans="2:11" x14ac:dyDescent="0.4">
      <c r="B5774" s="2" t="str" cm="1">
        <f t="array" ref="B5774">IFERROR(INDEX(JIS一覧!$A$1:$CQ$95, VALUE(LEFT(F5774, 2))+1, VALUE(RIGHT(F5774, 2))+1),"")</f>
        <v>放</v>
      </c>
      <c r="E5774" s="1">
        <f t="shared" si="457"/>
        <v>502</v>
      </c>
      <c r="F5774" s="7">
        <v>4292</v>
      </c>
      <c r="G5774" s="9" t="str" cm="1">
        <f t="array" ref="G5774">IF(LEN(F5774)=4,"1-"&amp;LEFT(F5774,2)&amp;"-"&amp;RIGHT(F5774,2),IF(AND(F5774="",B5774&lt;&gt;""),FindJISCoordinate(B5774),"No Code"))</f>
        <v>1-42-92</v>
      </c>
      <c r="H5774" s="3">
        <f t="shared" si="458"/>
        <v>25918</v>
      </c>
      <c r="I5774" s="3" t="str">
        <f t="shared" ref="I5774:I5837" si="460">IFERROR("U+"&amp;DEC2HEX(H5774),"")</f>
        <v>U+653E</v>
      </c>
      <c r="J5774" s="3" t="str">
        <f t="shared" ref="J5774:J5837" si="461">IFERROR(_xlfn.UNICHAR(H5774),"")</f>
        <v>放</v>
      </c>
      <c r="K5774" s="3" t="b">
        <f t="shared" si="459"/>
        <v>1</v>
      </c>
    </row>
    <row r="5775" spans="2:11" x14ac:dyDescent="0.4">
      <c r="B5775" s="2" t="str" cm="1">
        <f t="array" ref="B5775">IFERROR(INDEX(JIS一覧!$A$1:$CQ$95, VALUE(LEFT(F5775, 2))+1, VALUE(RIGHT(F5775, 2))+1),"")</f>
        <v>朋</v>
      </c>
      <c r="E5775" s="1">
        <f t="shared" si="457"/>
        <v>502</v>
      </c>
      <c r="F5775" s="7">
        <v>4294</v>
      </c>
      <c r="G5775" s="9" t="str" cm="1">
        <f t="array" ref="G5775">IF(LEN(F5775)=4,"1-"&amp;LEFT(F5775,2)&amp;"-"&amp;RIGHT(F5775,2),IF(AND(F5775="",B5775&lt;&gt;""),FindJISCoordinate(B5775),"No Code"))</f>
        <v>1-42-94</v>
      </c>
      <c r="H5775" s="3">
        <f t="shared" si="458"/>
        <v>26379</v>
      </c>
      <c r="I5775" s="3" t="str">
        <f t="shared" si="460"/>
        <v>U+670B</v>
      </c>
      <c r="J5775" s="3" t="str">
        <f t="shared" si="461"/>
        <v>朋</v>
      </c>
      <c r="K5775" s="3" t="b">
        <f t="shared" si="459"/>
        <v>1</v>
      </c>
    </row>
    <row r="5776" spans="2:11" x14ac:dyDescent="0.4">
      <c r="B5776" s="2" t="str" cm="1">
        <f t="array" ref="B5776">IFERROR(INDEX(JIS一覧!$A$1:$CQ$95, VALUE(LEFT(F5776, 2))+1, VALUE(RIGHT(F5776, 2))+1),"")</f>
        <v>枋</v>
      </c>
      <c r="E5776" s="1">
        <f t="shared" si="457"/>
        <v>502</v>
      </c>
      <c r="F5776" s="7">
        <v>5936</v>
      </c>
      <c r="G5776" s="9" t="str" cm="1">
        <f t="array" ref="G5776">IF(LEN(F5776)=4,"1-"&amp;LEFT(F5776,2)&amp;"-"&amp;RIGHT(F5776,2),IF(AND(F5776="",B5776&lt;&gt;""),FindJISCoordinate(B5776),"No Code"))</f>
        <v>1-59-36</v>
      </c>
      <c r="H5776" s="3">
        <f t="shared" si="458"/>
        <v>26507</v>
      </c>
      <c r="I5776" s="3" t="str">
        <f t="shared" si="460"/>
        <v>U+678B</v>
      </c>
      <c r="J5776" s="3" t="str">
        <f t="shared" si="461"/>
        <v>枋</v>
      </c>
      <c r="K5776" s="3" t="b">
        <f t="shared" si="459"/>
        <v>1</v>
      </c>
    </row>
    <row r="5777" spans="2:11" x14ac:dyDescent="0.4">
      <c r="B5777" s="2" t="str" cm="1">
        <f t="array" ref="B5777">IFERROR(INDEX(JIS一覧!$A$1:$CQ$95, VALUE(LEFT(F5777, 2))+1, VALUE(RIGHT(F5777, 2))+1),"")</f>
        <v>法</v>
      </c>
      <c r="E5777" s="1">
        <f t="shared" si="457"/>
        <v>502</v>
      </c>
      <c r="F5777" s="7">
        <v>4301</v>
      </c>
      <c r="G5777" s="9" t="str" cm="1">
        <f t="array" ref="G5777">IF(LEN(F5777)=4,"1-"&amp;LEFT(F5777,2)&amp;"-"&amp;RIGHT(F5777,2),IF(AND(F5777="",B5777&lt;&gt;""),FindJISCoordinate(B5777),"No Code"))</f>
        <v>1-43-01</v>
      </c>
      <c r="H5777" s="3">
        <f t="shared" si="458"/>
        <v>27861</v>
      </c>
      <c r="I5777" s="3" t="str">
        <f t="shared" si="460"/>
        <v>U+6CD5</v>
      </c>
      <c r="J5777" s="3" t="str">
        <f t="shared" si="461"/>
        <v>法</v>
      </c>
      <c r="K5777" s="3" t="b">
        <f t="shared" si="459"/>
        <v>1</v>
      </c>
    </row>
    <row r="5778" spans="2:11" x14ac:dyDescent="0.4">
      <c r="B5778" s="2" t="str" cm="1">
        <f t="array" ref="B5778">IFERROR(INDEX(JIS一覧!$A$1:$CQ$95, VALUE(LEFT(F5778, 2))+1, VALUE(RIGHT(F5778, 2))+1),"")</f>
        <v>泡</v>
      </c>
      <c r="E5778" s="1">
        <f t="shared" si="457"/>
        <v>502</v>
      </c>
      <c r="F5778" s="7">
        <v>4302</v>
      </c>
      <c r="G5778" s="9" t="str" cm="1">
        <f t="array" ref="G5778">IF(LEN(F5778)=4,"1-"&amp;LEFT(F5778,2)&amp;"-"&amp;RIGHT(F5778,2),IF(AND(F5778="",B5778&lt;&gt;""),FindJISCoordinate(B5778),"No Code"))</f>
        <v>1-43-02</v>
      </c>
      <c r="H5778" s="3">
        <f t="shared" si="458"/>
        <v>27873</v>
      </c>
      <c r="I5778" s="3" t="str">
        <f t="shared" si="460"/>
        <v>U+6CE1</v>
      </c>
      <c r="J5778" s="3" t="str">
        <f t="shared" si="461"/>
        <v>泡</v>
      </c>
      <c r="K5778" s="3" t="b">
        <f t="shared" si="459"/>
        <v>1</v>
      </c>
    </row>
    <row r="5779" spans="2:11" x14ac:dyDescent="0.4">
      <c r="B5779" s="2" t="str" cm="1">
        <f t="array" ref="B5779">IFERROR(INDEX(JIS一覧!$A$1:$CQ$95, VALUE(LEFT(F5779, 2))+1, VALUE(RIGHT(F5779, 2))+1),"")</f>
        <v/>
      </c>
      <c r="C5779" t="s">
        <v>12417</v>
      </c>
      <c r="E5779" s="1">
        <f t="shared" si="457"/>
        <v>502</v>
      </c>
      <c r="G5779" s="9" t="str" cm="1">
        <f t="array" ref="G5779">IF(LEN(F5779)=4,"1-"&amp;LEFT(F5779,2)&amp;"-"&amp;RIGHT(F5779,2),IF(AND(F5779="",B5779&lt;&gt;""),FindJISCoordinate(B5779),"No Code"))</f>
        <v>No Code</v>
      </c>
      <c r="H5779" s="3" t="str">
        <f t="shared" si="458"/>
        <v/>
      </c>
      <c r="I5779" s="3" t="str">
        <f t="shared" si="460"/>
        <v/>
      </c>
      <c r="J5779" s="3" t="str">
        <f t="shared" si="461"/>
        <v/>
      </c>
      <c r="K5779" s="3" t="b">
        <f t="shared" si="459"/>
        <v>1</v>
      </c>
    </row>
    <row r="5780" spans="2:11" x14ac:dyDescent="0.4">
      <c r="B5780" s="2" t="str" cm="1">
        <f t="array" ref="B5780">IFERROR(INDEX(JIS一覧!$A$1:$CQ$95, VALUE(LEFT(F5780, 2))+1, VALUE(RIGHT(F5780, 2))+1),"")</f>
        <v>苞</v>
      </c>
      <c r="E5780" s="1">
        <f t="shared" si="457"/>
        <v>502</v>
      </c>
      <c r="F5780" s="7">
        <v>7190</v>
      </c>
      <c r="G5780" s="9" t="str" cm="1">
        <f t="array" ref="G5780">IF(LEN(F5780)=4,"1-"&amp;LEFT(F5780,2)&amp;"-"&amp;RIGHT(F5780,2),IF(AND(F5780="",B5780&lt;&gt;""),FindJISCoordinate(B5780),"No Code"))</f>
        <v>1-71-90</v>
      </c>
      <c r="H5780" s="3">
        <f t="shared" si="458"/>
        <v>33502</v>
      </c>
      <c r="I5780" s="3" t="str">
        <f t="shared" si="460"/>
        <v>U+82DE</v>
      </c>
      <c r="J5780" s="3" t="str">
        <f t="shared" si="461"/>
        <v>苞</v>
      </c>
      <c r="K5780" s="3" t="b">
        <f t="shared" si="459"/>
        <v>1</v>
      </c>
    </row>
    <row r="5781" spans="2:11" x14ac:dyDescent="0.4">
      <c r="B5781" s="2" t="str" cm="1">
        <f t="array" ref="B5781">IFERROR(INDEX(JIS一覧!$A$1:$CQ$95, VALUE(LEFT(F5781, 2))+1, VALUE(RIGHT(F5781, 2))+1),"")</f>
        <v>枹</v>
      </c>
      <c r="E5781" s="1">
        <f t="shared" si="457"/>
        <v>502</v>
      </c>
      <c r="F5781" s="7">
        <v>5952</v>
      </c>
      <c r="G5781" s="9" t="str" cm="1">
        <f t="array" ref="G5781">IF(LEN(F5781)=4,"1-"&amp;LEFT(F5781,2)&amp;"-"&amp;RIGHT(F5781,2),IF(AND(F5781="",B5781&lt;&gt;""),FindJISCoordinate(B5781),"No Code"))</f>
        <v>1-59-52</v>
      </c>
      <c r="H5781" s="3">
        <f t="shared" si="458"/>
        <v>26553</v>
      </c>
      <c r="I5781" s="3" t="str">
        <f t="shared" si="460"/>
        <v>U+67B9</v>
      </c>
      <c r="J5781" s="3" t="str">
        <f t="shared" si="461"/>
        <v>枹</v>
      </c>
      <c r="K5781" s="3" t="b">
        <f t="shared" si="459"/>
        <v>1</v>
      </c>
    </row>
    <row r="5782" spans="2:11" x14ac:dyDescent="0.4">
      <c r="B5782" s="2" t="str" cm="1">
        <f t="array" ref="B5782">IFERROR(INDEX(JIS一覧!$A$1:$CQ$95, VALUE(LEFT(F5782, 2))+1, VALUE(RIGHT(F5782, 2))+1),"")</f>
        <v>炮</v>
      </c>
      <c r="E5782" s="1">
        <f t="shared" si="457"/>
        <v>502</v>
      </c>
      <c r="F5782" s="7">
        <v>6360</v>
      </c>
      <c r="G5782" s="9" t="str" cm="1">
        <f t="array" ref="G5782">IF(LEN(F5782)=4,"1-"&amp;LEFT(F5782,2)&amp;"-"&amp;RIGHT(F5782,2),IF(AND(F5782="",B5782&lt;&gt;""),FindJISCoordinate(B5782),"No Code"))</f>
        <v>1-63-60</v>
      </c>
      <c r="H5782" s="3">
        <f t="shared" si="458"/>
        <v>28846</v>
      </c>
      <c r="I5782" s="3" t="str">
        <f t="shared" si="460"/>
        <v>U+70AE</v>
      </c>
      <c r="J5782" s="3" t="str">
        <f t="shared" si="461"/>
        <v>炮</v>
      </c>
      <c r="K5782" s="3" t="b">
        <f t="shared" si="459"/>
        <v>1</v>
      </c>
    </row>
    <row r="5783" spans="2:11" x14ac:dyDescent="0.4">
      <c r="B5783" s="2" t="str" cm="1">
        <f t="array" ref="B5783">IFERROR(INDEX(JIS一覧!$A$1:$CQ$95, VALUE(LEFT(F5783, 2))+1, VALUE(RIGHT(F5783, 2))+1),"")</f>
        <v>胞</v>
      </c>
      <c r="E5783" s="1">
        <f t="shared" si="457"/>
        <v>502</v>
      </c>
      <c r="F5783" s="7">
        <v>4306</v>
      </c>
      <c r="G5783" s="9" t="str" cm="1">
        <f t="array" ref="G5783">IF(LEN(F5783)=4,"1-"&amp;LEFT(F5783,2)&amp;"-"&amp;RIGHT(F5783,2),IF(AND(F5783="",B5783&lt;&gt;""),FindJISCoordinate(B5783),"No Code"))</f>
        <v>1-43-06</v>
      </c>
      <c r="H5783" s="3">
        <f t="shared" si="458"/>
        <v>32990</v>
      </c>
      <c r="I5783" s="3" t="str">
        <f t="shared" si="460"/>
        <v>U+80DE</v>
      </c>
      <c r="J5783" s="3" t="str">
        <f t="shared" si="461"/>
        <v>胞</v>
      </c>
      <c r="K5783" s="3" t="b">
        <f t="shared" si="459"/>
        <v>1</v>
      </c>
    </row>
    <row r="5784" spans="2:11" x14ac:dyDescent="0.4">
      <c r="B5784" s="2" t="str" cm="1">
        <f t="array" ref="B5784">IFERROR(INDEX(JIS一覧!$A$1:$CQ$95, VALUE(LEFT(F5784, 2))+1, VALUE(RIGHT(F5784, 2))+1),"")</f>
        <v/>
      </c>
      <c r="C5784" t="s">
        <v>12418</v>
      </c>
      <c r="E5784" s="1">
        <f t="shared" si="457"/>
        <v>502</v>
      </c>
      <c r="G5784" s="9" t="str" cm="1">
        <f t="array" ref="G5784">IF(LEN(F5784)=4,"1-"&amp;LEFT(F5784,2)&amp;"-"&amp;RIGHT(F5784,2),IF(AND(F5784="",B5784&lt;&gt;""),FindJISCoordinate(B5784),"No Code"))</f>
        <v>No Code</v>
      </c>
      <c r="H5784" s="3" t="str">
        <f t="shared" si="458"/>
        <v/>
      </c>
      <c r="I5784" s="3" t="str">
        <f t="shared" si="460"/>
        <v/>
      </c>
      <c r="J5784" s="3" t="str">
        <f t="shared" si="461"/>
        <v/>
      </c>
      <c r="K5784" s="3" t="b">
        <f t="shared" si="459"/>
        <v>1</v>
      </c>
    </row>
    <row r="5785" spans="2:11" x14ac:dyDescent="0.4">
      <c r="B5785" s="2" t="str" cm="1">
        <f t="array" ref="B5785">IFERROR(INDEX(JIS一覧!$A$1:$CQ$95, VALUE(LEFT(F5785, 2))+1, VALUE(RIGHT(F5785, 2))+1),"")</f>
        <v>倣</v>
      </c>
      <c r="E5785" s="1">
        <f t="shared" si="457"/>
        <v>502</v>
      </c>
      <c r="F5785" s="7">
        <v>4279</v>
      </c>
      <c r="G5785" s="9" t="str" cm="1">
        <f t="array" ref="G5785">IF(LEN(F5785)=4,"1-"&amp;LEFT(F5785,2)&amp;"-"&amp;RIGHT(F5785,2),IF(AND(F5785="",B5785&lt;&gt;""),FindJISCoordinate(B5785),"No Code"))</f>
        <v>1-42-79</v>
      </c>
      <c r="H5785" s="3">
        <f t="shared" si="458"/>
        <v>20515</v>
      </c>
      <c r="I5785" s="3" t="str">
        <f t="shared" si="460"/>
        <v>U+5023</v>
      </c>
      <c r="J5785" s="3" t="str">
        <f t="shared" si="461"/>
        <v>倣</v>
      </c>
      <c r="K5785" s="3" t="b">
        <f t="shared" si="459"/>
        <v>1</v>
      </c>
    </row>
    <row r="5786" spans="2:11" x14ac:dyDescent="0.4">
      <c r="B5786" s="2" t="str" cm="1">
        <f t="array" ref="B5786">IFERROR(INDEX(JIS一覧!$A$1:$CQ$95, VALUE(LEFT(F5786, 2))+1, VALUE(RIGHT(F5786, 2))+1),"")</f>
        <v>俸</v>
      </c>
      <c r="E5786" s="1">
        <f t="shared" si="457"/>
        <v>502</v>
      </c>
      <c r="F5786" s="7">
        <v>4280</v>
      </c>
      <c r="G5786" s="9" t="str" cm="1">
        <f t="array" ref="G5786">IF(LEN(F5786)=4,"1-"&amp;LEFT(F5786,2)&amp;"-"&amp;RIGHT(F5786,2),IF(AND(F5786="",B5786&lt;&gt;""),FindJISCoordinate(B5786),"No Code"))</f>
        <v>1-42-80</v>
      </c>
      <c r="H5786" s="3">
        <f t="shared" si="458"/>
        <v>20472</v>
      </c>
      <c r="I5786" s="3" t="str">
        <f t="shared" si="460"/>
        <v>U+4FF8</v>
      </c>
      <c r="J5786" s="3" t="str">
        <f t="shared" si="461"/>
        <v>俸</v>
      </c>
      <c r="K5786" s="3" t="b">
        <f t="shared" si="459"/>
        <v>1</v>
      </c>
    </row>
    <row r="5787" spans="2:11" x14ac:dyDescent="0.4">
      <c r="B5787" s="2" t="str" cm="1">
        <f t="array" ref="B5787">IFERROR(INDEX(JIS一覧!$A$1:$CQ$95, VALUE(LEFT(F5787, 2))+1, VALUE(RIGHT(F5787, 2))+1),"")</f>
        <v>峰</v>
      </c>
      <c r="E5787" s="1">
        <f t="shared" si="457"/>
        <v>502</v>
      </c>
      <c r="F5787" s="7">
        <v>4286</v>
      </c>
      <c r="G5787" s="9" t="str" cm="1">
        <f t="array" ref="G5787">IF(LEN(F5787)=4,"1-"&amp;LEFT(F5787,2)&amp;"-"&amp;RIGHT(F5787,2),IF(AND(F5787="",B5787&lt;&gt;""),FindJISCoordinate(B5787),"No Code"))</f>
        <v>1-42-86</v>
      </c>
      <c r="H5787" s="3">
        <f t="shared" si="458"/>
        <v>23792</v>
      </c>
      <c r="I5787" s="3" t="str">
        <f t="shared" si="460"/>
        <v>U+5CF0</v>
      </c>
      <c r="J5787" s="3" t="str">
        <f t="shared" si="461"/>
        <v>峰</v>
      </c>
      <c r="K5787" s="3" t="b">
        <f t="shared" si="459"/>
        <v>1</v>
      </c>
    </row>
    <row r="5788" spans="2:11" x14ac:dyDescent="0.4">
      <c r="B5788" s="2" t="str" cm="1">
        <f t="array" ref="B5788">IFERROR(INDEX(JIS一覧!$A$1:$CQ$95, VALUE(LEFT(F5788, 2))+1, VALUE(RIGHT(F5788, 2))+1),"")</f>
        <v>峯</v>
      </c>
      <c r="E5788" s="1">
        <f t="shared" si="457"/>
        <v>502</v>
      </c>
      <c r="F5788" s="7">
        <v>4287</v>
      </c>
      <c r="G5788" s="9" t="str" cm="1">
        <f t="array" ref="G5788">IF(LEN(F5788)=4,"1-"&amp;LEFT(F5788,2)&amp;"-"&amp;RIGHT(F5788,2),IF(AND(F5788="",B5788&lt;&gt;""),FindJISCoordinate(B5788),"No Code"))</f>
        <v>1-42-87</v>
      </c>
      <c r="H5788" s="3">
        <f t="shared" si="458"/>
        <v>23791</v>
      </c>
      <c r="I5788" s="3" t="str">
        <f t="shared" si="460"/>
        <v>U+5CEF</v>
      </c>
      <c r="J5788" s="3" t="str">
        <f t="shared" si="461"/>
        <v>峯</v>
      </c>
      <c r="K5788" s="3" t="b">
        <f t="shared" si="459"/>
        <v>1</v>
      </c>
    </row>
    <row r="5789" spans="2:11" x14ac:dyDescent="0.4">
      <c r="B5789" s="2" t="str" cm="1">
        <f t="array" ref="B5789">IFERROR(INDEX(JIS一覧!$A$1:$CQ$95, VALUE(LEFT(F5789, 2))+1, VALUE(RIGHT(F5789, 2))+1),"")</f>
        <v>旁</v>
      </c>
      <c r="E5789" s="1">
        <f t="shared" si="457"/>
        <v>502</v>
      </c>
      <c r="F5789" s="7">
        <v>5853</v>
      </c>
      <c r="G5789" s="9" t="str" cm="1">
        <f t="array" ref="G5789">IF(LEN(F5789)=4,"1-"&amp;LEFT(F5789,2)&amp;"-"&amp;RIGHT(F5789,2),IF(AND(F5789="",B5789&lt;&gt;""),FindJISCoordinate(B5789),"No Code"))</f>
        <v>1-58-53</v>
      </c>
      <c r="H5789" s="3">
        <f t="shared" si="458"/>
        <v>26049</v>
      </c>
      <c r="I5789" s="3" t="str">
        <f t="shared" si="460"/>
        <v>U+65C1</v>
      </c>
      <c r="J5789" s="3" t="str">
        <f t="shared" si="461"/>
        <v>旁</v>
      </c>
      <c r="K5789" s="3" t="b">
        <f t="shared" si="459"/>
        <v>1</v>
      </c>
    </row>
    <row r="5790" spans="2:11" x14ac:dyDescent="0.4">
      <c r="B5790" s="2" t="str" cm="1">
        <f t="array" ref="B5790">IFERROR(INDEX(JIS一覧!$A$1:$CQ$95, VALUE(LEFT(F5790, 2))+1, VALUE(RIGHT(F5790, 2))+1),"")</f>
        <v>疱</v>
      </c>
      <c r="E5790" s="1">
        <f t="shared" si="457"/>
        <v>502</v>
      </c>
      <c r="F5790" s="7">
        <v>6555</v>
      </c>
      <c r="G5790" s="9" t="str" cm="1">
        <f t="array" ref="G5790">IF(LEN(F5790)=4,"1-"&amp;LEFT(F5790,2)&amp;"-"&amp;RIGHT(F5790,2),IF(AND(F5790="",B5790&lt;&gt;""),FindJISCoordinate(B5790),"No Code"))</f>
        <v>1-65-55</v>
      </c>
      <c r="H5790" s="3">
        <f t="shared" si="458"/>
        <v>30129</v>
      </c>
      <c r="I5790" s="3" t="str">
        <f t="shared" si="460"/>
        <v>U+75B1</v>
      </c>
      <c r="J5790" s="3" t="str">
        <f t="shared" si="461"/>
        <v>疱</v>
      </c>
      <c r="K5790" s="3" t="b">
        <f t="shared" si="459"/>
        <v>1</v>
      </c>
    </row>
    <row r="5791" spans="2:11" x14ac:dyDescent="0.4">
      <c r="B5791" s="2" t="str" cm="1">
        <f t="array" ref="B5791">IFERROR(INDEX(JIS一覧!$A$1:$CQ$95, VALUE(LEFT(F5791, 2))+1, VALUE(RIGHT(F5791, 2))+1),"")</f>
        <v>皰</v>
      </c>
      <c r="E5791" s="1">
        <f t="shared" si="457"/>
        <v>502</v>
      </c>
      <c r="F5791" s="7">
        <v>6614</v>
      </c>
      <c r="G5791" s="9" t="str" cm="1">
        <f t="array" ref="G5791">IF(LEN(F5791)=4,"1-"&amp;LEFT(F5791,2)&amp;"-"&amp;RIGHT(F5791,2),IF(AND(F5791="",B5791&lt;&gt;""),FindJISCoordinate(B5791),"No Code"))</f>
        <v>1-66-14</v>
      </c>
      <c r="H5791" s="3">
        <f t="shared" si="458"/>
        <v>30384</v>
      </c>
      <c r="I5791" s="3" t="str">
        <f t="shared" si="460"/>
        <v>U+76B0</v>
      </c>
      <c r="J5791" s="3" t="str">
        <f t="shared" si="461"/>
        <v>皰</v>
      </c>
      <c r="K5791" s="3" t="b">
        <f t="shared" si="459"/>
        <v>1</v>
      </c>
    </row>
    <row r="5792" spans="2:11" x14ac:dyDescent="0.4">
      <c r="B5792" s="2" t="str" cm="1">
        <f t="array" ref="B5792">IFERROR(INDEX(JIS一覧!$A$1:$CQ$95, VALUE(LEFT(F5792, 2))+1, VALUE(RIGHT(F5792, 2))+1),"")</f>
        <v>砲</v>
      </c>
      <c r="E5792" s="1">
        <f t="shared" si="457"/>
        <v>502</v>
      </c>
      <c r="F5792" s="7">
        <v>4304</v>
      </c>
      <c r="G5792" s="9" t="str" cm="1">
        <f t="array" ref="G5792">IF(LEN(F5792)=4,"1-"&amp;LEFT(F5792,2)&amp;"-"&amp;RIGHT(F5792,2),IF(AND(F5792="",B5792&lt;&gt;""),FindJISCoordinate(B5792),"No Code"))</f>
        <v>1-43-04</v>
      </c>
      <c r="H5792" s="3">
        <f t="shared" si="458"/>
        <v>30770</v>
      </c>
      <c r="I5792" s="3" t="str">
        <f t="shared" si="460"/>
        <v>U+7832</v>
      </c>
      <c r="J5792" s="3" t="str">
        <f t="shared" si="461"/>
        <v>砲</v>
      </c>
      <c r="K5792" s="3" t="b">
        <f t="shared" si="459"/>
        <v>1</v>
      </c>
    </row>
    <row r="5793" spans="2:11" x14ac:dyDescent="0.4">
      <c r="B5793" s="2" t="str" cm="1">
        <f t="array" ref="B5793">IFERROR(INDEX(JIS一覧!$A$1:$CQ$95, VALUE(LEFT(F5793, 2))+1, VALUE(RIGHT(F5793, 2))+1),"")</f>
        <v/>
      </c>
      <c r="C5793" t="s">
        <v>12419</v>
      </c>
      <c r="E5793" s="1">
        <f t="shared" si="457"/>
        <v>502</v>
      </c>
      <c r="G5793" s="9" t="str" cm="1">
        <f t="array" ref="G5793">IF(LEN(F5793)=4,"1-"&amp;LEFT(F5793,2)&amp;"-"&amp;RIGHT(F5793,2),IF(AND(F5793="",B5793&lt;&gt;""),FindJISCoordinate(B5793),"No Code"))</f>
        <v>No Code</v>
      </c>
      <c r="H5793" s="3" t="str">
        <f t="shared" si="458"/>
        <v/>
      </c>
      <c r="I5793" s="3" t="str">
        <f t="shared" si="460"/>
        <v/>
      </c>
      <c r="J5793" s="3" t="str">
        <f t="shared" si="461"/>
        <v/>
      </c>
      <c r="K5793" s="3" t="b">
        <f t="shared" si="459"/>
        <v>1</v>
      </c>
    </row>
    <row r="5794" spans="2:11" x14ac:dyDescent="0.4">
      <c r="B5794" s="2" t="str" cm="1">
        <f t="array" ref="B5794">IFERROR(INDEX(JIS一覧!$A$1:$CQ$95, VALUE(LEFT(F5794, 2))+1, VALUE(RIGHT(F5794, 2))+1),"")</f>
        <v>舫</v>
      </c>
      <c r="E5794" s="1">
        <f t="shared" si="457"/>
        <v>502</v>
      </c>
      <c r="F5794" s="7">
        <v>7154</v>
      </c>
      <c r="G5794" s="9" t="str" cm="1">
        <f t="array" ref="G5794">IF(LEN(F5794)=4,"1-"&amp;LEFT(F5794,2)&amp;"-"&amp;RIGHT(F5794,2),IF(AND(F5794="",B5794&lt;&gt;""),FindJISCoordinate(B5794),"No Code"))</f>
        <v>1-71-54</v>
      </c>
      <c r="H5794" s="3">
        <f t="shared" si="458"/>
        <v>33323</v>
      </c>
      <c r="I5794" s="3" t="str">
        <f t="shared" si="460"/>
        <v>U+822B</v>
      </c>
      <c r="J5794" s="3" t="str">
        <f t="shared" si="461"/>
        <v>舫</v>
      </c>
      <c r="K5794" s="3" t="b">
        <f t="shared" si="459"/>
        <v>1</v>
      </c>
    </row>
    <row r="5795" spans="2:11" x14ac:dyDescent="0.4">
      <c r="B5795" s="2" t="str" cm="1">
        <f t="array" ref="B5795">IFERROR(INDEX(JIS一覧!$A$1:$CQ$95, VALUE(LEFT(F5795, 2))+1, VALUE(RIGHT(F5795, 2))+1),"")</f>
        <v>袍</v>
      </c>
      <c r="E5795" s="1">
        <f t="shared" si="457"/>
        <v>502</v>
      </c>
      <c r="F5795" s="7">
        <v>7460</v>
      </c>
      <c r="G5795" s="9" t="str" cm="1">
        <f t="array" ref="G5795">IF(LEN(F5795)=4,"1-"&amp;LEFT(F5795,2)&amp;"-"&amp;RIGHT(F5795,2),IF(AND(F5795="",B5795&lt;&gt;""),FindJISCoordinate(B5795),"No Code"))</f>
        <v>1-74-60</v>
      </c>
      <c r="H5795" s="3">
        <f t="shared" si="458"/>
        <v>34957</v>
      </c>
      <c r="I5795" s="3" t="str">
        <f t="shared" si="460"/>
        <v>U+888D</v>
      </c>
      <c r="J5795" s="3" t="str">
        <f t="shared" si="461"/>
        <v>袍</v>
      </c>
      <c r="K5795" s="3" t="b">
        <f t="shared" si="459"/>
        <v>1</v>
      </c>
    </row>
    <row r="5796" spans="2:11" x14ac:dyDescent="0.4">
      <c r="B5796" s="2" t="str" cm="1">
        <f t="array" ref="B5796">IFERROR(INDEX(JIS一覧!$A$1:$CQ$95, VALUE(LEFT(F5796, 2))+1, VALUE(RIGHT(F5796, 2))+1),"")</f>
        <v>匏</v>
      </c>
      <c r="E5796" s="1">
        <f t="shared" si="457"/>
        <v>502</v>
      </c>
      <c r="F5796" s="7">
        <v>5023</v>
      </c>
      <c r="G5796" s="9" t="str" cm="1">
        <f t="array" ref="G5796">IF(LEN(F5796)=4,"1-"&amp;LEFT(F5796,2)&amp;"-"&amp;RIGHT(F5796,2),IF(AND(F5796="",B5796&lt;&gt;""),FindJISCoordinate(B5796),"No Code"))</f>
        <v>1-50-23</v>
      </c>
      <c r="H5796" s="3">
        <f t="shared" si="458"/>
        <v>21263</v>
      </c>
      <c r="I5796" s="3" t="str">
        <f t="shared" si="460"/>
        <v>U+530F</v>
      </c>
      <c r="J5796" s="3" t="str">
        <f t="shared" si="461"/>
        <v>匏</v>
      </c>
      <c r="K5796" s="3" t="b">
        <f t="shared" si="459"/>
        <v>1</v>
      </c>
    </row>
    <row r="5797" spans="2:11" x14ac:dyDescent="0.4">
      <c r="B5797" s="2" t="str" cm="1">
        <f t="array" ref="B5797">IFERROR(INDEX(JIS一覧!$A$1:$CQ$95, VALUE(LEFT(F5797, 2))+1, VALUE(RIGHT(F5797, 2))+1),"")</f>
        <v/>
      </c>
      <c r="C5797" t="s">
        <v>12420</v>
      </c>
      <c r="E5797" s="1">
        <f t="shared" si="457"/>
        <v>502</v>
      </c>
      <c r="G5797" s="9" t="str" cm="1">
        <f t="array" ref="G5797">IF(LEN(F5797)=4,"1-"&amp;LEFT(F5797,2)&amp;"-"&amp;RIGHT(F5797,2),IF(AND(F5797="",B5797&lt;&gt;""),FindJISCoordinate(B5797),"No Code"))</f>
        <v>No Code</v>
      </c>
      <c r="H5797" s="3" t="str">
        <f t="shared" si="458"/>
        <v/>
      </c>
      <c r="I5797" s="3" t="str">
        <f t="shared" si="460"/>
        <v/>
      </c>
      <c r="J5797" s="3" t="str">
        <f t="shared" si="461"/>
        <v/>
      </c>
      <c r="K5797" s="3" t="b">
        <f t="shared" si="459"/>
        <v>1</v>
      </c>
    </row>
    <row r="5798" spans="2:11" x14ac:dyDescent="0.4">
      <c r="B5798" s="2" t="str" cm="1">
        <f t="array" ref="B5798">IFERROR(INDEX(JIS一覧!$A$1:$CQ$95, VALUE(LEFT(F5798, 2))+1, VALUE(RIGHT(F5798, 2))+1),"")</f>
        <v>堋</v>
      </c>
      <c r="E5798" s="1">
        <f t="shared" si="457"/>
        <v>502</v>
      </c>
      <c r="F5798" s="7">
        <v>5236</v>
      </c>
      <c r="G5798" s="9" t="str" cm="1">
        <f t="array" ref="G5798">IF(LEN(F5798)=4,"1-"&amp;LEFT(F5798,2)&amp;"-"&amp;RIGHT(F5798,2),IF(AND(F5798="",B5798&lt;&gt;""),FindJISCoordinate(B5798),"No Code"))</f>
        <v>1-52-36</v>
      </c>
      <c r="H5798" s="3">
        <f t="shared" si="458"/>
        <v>22539</v>
      </c>
      <c r="I5798" s="3" t="str">
        <f t="shared" si="460"/>
        <v>U+580B</v>
      </c>
      <c r="J5798" s="3" t="str">
        <f t="shared" si="461"/>
        <v>堋</v>
      </c>
      <c r="K5798" s="3" t="b">
        <f t="shared" si="459"/>
        <v>1</v>
      </c>
    </row>
    <row r="5799" spans="2:11" x14ac:dyDescent="0.4">
      <c r="B5799" s="2" t="str" cm="1">
        <f t="array" ref="B5799">IFERROR(INDEX(JIS一覧!$A$1:$CQ$95, VALUE(LEFT(F5799, 2))+1, VALUE(RIGHT(F5799, 2))+1),"")</f>
        <v>崩</v>
      </c>
      <c r="E5799" s="1">
        <f t="shared" si="457"/>
        <v>502</v>
      </c>
      <c r="F5799" s="7">
        <v>4288</v>
      </c>
      <c r="G5799" s="9" t="str" cm="1">
        <f t="array" ref="G5799">IF(LEN(F5799)=4,"1-"&amp;LEFT(F5799,2)&amp;"-"&amp;RIGHT(F5799,2),IF(AND(F5799="",B5799&lt;&gt;""),FindJISCoordinate(B5799),"No Code"))</f>
        <v>1-42-88</v>
      </c>
      <c r="H5799" s="3">
        <f t="shared" si="458"/>
        <v>23849</v>
      </c>
      <c r="I5799" s="3" t="str">
        <f t="shared" si="460"/>
        <v>U+5D29</v>
      </c>
      <c r="J5799" s="3" t="str">
        <f t="shared" si="461"/>
        <v>崩</v>
      </c>
      <c r="K5799" s="3" t="b">
        <f t="shared" si="459"/>
        <v>1</v>
      </c>
    </row>
    <row r="5800" spans="2:11" x14ac:dyDescent="0.4">
      <c r="B5800" s="2" t="str" cm="1">
        <f t="array" ref="B5800">IFERROR(INDEX(JIS一覧!$A$1:$CQ$95, VALUE(LEFT(F5800, 2))+1, VALUE(RIGHT(F5800, 2))+1),"")</f>
        <v/>
      </c>
      <c r="C5800" t="s">
        <v>12421</v>
      </c>
      <c r="E5800" s="1">
        <f t="shared" si="457"/>
        <v>502</v>
      </c>
      <c r="G5800" s="9" t="str" cm="1">
        <f t="array" ref="G5800">IF(LEN(F5800)=4,"1-"&amp;LEFT(F5800,2)&amp;"-"&amp;RIGHT(F5800,2),IF(AND(F5800="",B5800&lt;&gt;""),FindJISCoordinate(B5800),"No Code"))</f>
        <v>No Code</v>
      </c>
      <c r="H5800" s="3" t="str">
        <f t="shared" si="458"/>
        <v/>
      </c>
      <c r="I5800" s="3" t="str">
        <f t="shared" si="460"/>
        <v/>
      </c>
      <c r="J5800" s="3" t="str">
        <f t="shared" si="461"/>
        <v/>
      </c>
      <c r="K5800" s="3" t="b">
        <f t="shared" si="459"/>
        <v>1</v>
      </c>
    </row>
    <row r="5801" spans="2:11" x14ac:dyDescent="0.4">
      <c r="B5801" s="2" t="str" cm="1">
        <f t="array" ref="B5801">IFERROR(INDEX(JIS一覧!$A$1:$CQ$95, VALUE(LEFT(F5801, 2))+1, VALUE(RIGHT(F5801, 2))+1),"")</f>
        <v/>
      </c>
      <c r="C5801" t="s">
        <v>12422</v>
      </c>
      <c r="E5801" s="1">
        <f t="shared" si="457"/>
        <v>502</v>
      </c>
      <c r="G5801" s="9" t="str" cm="1">
        <f t="array" ref="G5801">IF(LEN(F5801)=4,"1-"&amp;LEFT(F5801,2)&amp;"-"&amp;RIGHT(F5801,2),IF(AND(F5801="",B5801&lt;&gt;""),FindJISCoordinate(B5801),"No Code"))</f>
        <v>No Code</v>
      </c>
      <c r="H5801" s="3" t="str">
        <f t="shared" si="458"/>
        <v/>
      </c>
      <c r="I5801" s="3" t="str">
        <f t="shared" si="460"/>
        <v/>
      </c>
      <c r="J5801" s="3" t="str">
        <f t="shared" si="461"/>
        <v/>
      </c>
      <c r="K5801" s="3" t="b">
        <f t="shared" si="459"/>
        <v>1</v>
      </c>
    </row>
    <row r="5802" spans="2:11" x14ac:dyDescent="0.4">
      <c r="B5802" s="2" t="str" cm="1">
        <f t="array" ref="B5802">IFERROR(INDEX(JIS一覧!$A$1:$CQ$95, VALUE(LEFT(F5802, 2))+1, VALUE(RIGHT(F5802, 2))+1),"")</f>
        <v>弸</v>
      </c>
      <c r="E5802" s="1">
        <f t="shared" si="457"/>
        <v>502</v>
      </c>
      <c r="F5802" s="7">
        <v>5526</v>
      </c>
      <c r="G5802" s="9" t="str" cm="1">
        <f t="array" ref="G5802">IF(LEN(F5802)=4,"1-"&amp;LEFT(F5802,2)&amp;"-"&amp;RIGHT(F5802,2),IF(AND(F5802="",B5802&lt;&gt;""),FindJISCoordinate(B5802),"No Code"))</f>
        <v>1-55-26</v>
      </c>
      <c r="H5802" s="3">
        <f t="shared" si="458"/>
        <v>24376</v>
      </c>
      <c r="I5802" s="3" t="str">
        <f t="shared" si="460"/>
        <v>U+5F38</v>
      </c>
      <c r="J5802" s="3" t="str">
        <f t="shared" si="461"/>
        <v>弸</v>
      </c>
      <c r="K5802" s="3" t="b">
        <f t="shared" si="459"/>
        <v>1</v>
      </c>
    </row>
    <row r="5803" spans="2:11" x14ac:dyDescent="0.4">
      <c r="B5803" s="2" t="str" cm="1">
        <f t="array" ref="B5803">IFERROR(INDEX(JIS一覧!$A$1:$CQ$95, VALUE(LEFT(F5803, 2))+1, VALUE(RIGHT(F5803, 2))+1),"")</f>
        <v>捧</v>
      </c>
      <c r="E5803" s="1">
        <f t="shared" si="457"/>
        <v>502</v>
      </c>
      <c r="F5803" s="7">
        <v>4291</v>
      </c>
      <c r="G5803" s="9" t="str" cm="1">
        <f t="array" ref="G5803">IF(LEN(F5803)=4,"1-"&amp;LEFT(F5803,2)&amp;"-"&amp;RIGHT(F5803,2),IF(AND(F5803="",B5803&lt;&gt;""),FindJISCoordinate(B5803),"No Code"))</f>
        <v>1-42-91</v>
      </c>
      <c r="H5803" s="3">
        <f t="shared" si="458"/>
        <v>25447</v>
      </c>
      <c r="I5803" s="3" t="str">
        <f t="shared" si="460"/>
        <v>U+6367</v>
      </c>
      <c r="J5803" s="3" t="str">
        <f t="shared" si="461"/>
        <v>捧</v>
      </c>
      <c r="K5803" s="3" t="b">
        <f t="shared" si="459"/>
        <v>1</v>
      </c>
    </row>
    <row r="5804" spans="2:11" x14ac:dyDescent="0.4">
      <c r="B5804" s="2" t="str" cm="1">
        <f t="array" ref="B5804">IFERROR(INDEX(JIS一覧!$A$1:$CQ$95, VALUE(LEFT(F5804, 2))+1, VALUE(RIGHT(F5804, 2))+1),"")</f>
        <v>烹</v>
      </c>
      <c r="E5804" s="1">
        <f t="shared" si="457"/>
        <v>502</v>
      </c>
      <c r="F5804" s="7">
        <v>4303</v>
      </c>
      <c r="G5804" s="9" t="str" cm="1">
        <f t="array" ref="G5804">IF(LEN(F5804)=4,"1-"&amp;LEFT(F5804,2)&amp;"-"&amp;RIGHT(F5804,2),IF(AND(F5804="",B5804&lt;&gt;""),FindJISCoordinate(B5804),"No Code"))</f>
        <v>1-43-03</v>
      </c>
      <c r="H5804" s="3">
        <f t="shared" si="458"/>
        <v>28921</v>
      </c>
      <c r="I5804" s="3" t="str">
        <f t="shared" si="460"/>
        <v>U+70F9</v>
      </c>
      <c r="J5804" s="3" t="str">
        <f t="shared" si="461"/>
        <v>烹</v>
      </c>
      <c r="K5804" s="3" t="b">
        <f t="shared" si="459"/>
        <v>1</v>
      </c>
    </row>
    <row r="5805" spans="2:11" x14ac:dyDescent="0.4">
      <c r="B5805" s="2" t="str" cm="1">
        <f t="array" ref="B5805">IFERROR(INDEX(JIS一覧!$A$1:$CQ$95, VALUE(LEFT(F5805, 2))+1, VALUE(RIGHT(F5805, 2))+1),"")</f>
        <v>烽</v>
      </c>
      <c r="E5805" s="1">
        <f t="shared" si="457"/>
        <v>502</v>
      </c>
      <c r="F5805" s="7">
        <v>6366</v>
      </c>
      <c r="G5805" s="9" t="str" cm="1">
        <f t="array" ref="G5805">IF(LEN(F5805)=4,"1-"&amp;LEFT(F5805,2)&amp;"-"&amp;RIGHT(F5805,2),IF(AND(F5805="",B5805&lt;&gt;""),FindJISCoordinate(B5805),"No Code"))</f>
        <v>1-63-66</v>
      </c>
      <c r="H5805" s="3">
        <f t="shared" si="458"/>
        <v>28925</v>
      </c>
      <c r="I5805" s="3" t="str">
        <f t="shared" si="460"/>
        <v>U+70FD</v>
      </c>
      <c r="J5805" s="3" t="str">
        <f t="shared" si="461"/>
        <v>烽</v>
      </c>
      <c r="K5805" s="3" t="b">
        <f t="shared" si="459"/>
        <v>1</v>
      </c>
    </row>
    <row r="5806" spans="2:11" x14ac:dyDescent="0.4">
      <c r="B5806" s="2" t="str" cm="1">
        <f t="array" ref="B5806">IFERROR(INDEX(JIS一覧!$A$1:$CQ$95, VALUE(LEFT(F5806, 2))+1, VALUE(RIGHT(F5806, 2))+1),"")</f>
        <v>訪</v>
      </c>
      <c r="E5806" s="1">
        <f t="shared" si="457"/>
        <v>502</v>
      </c>
      <c r="F5806" s="7">
        <v>4312</v>
      </c>
      <c r="G5806" s="9" t="str" cm="1">
        <f t="array" ref="G5806">IF(LEN(F5806)=4,"1-"&amp;LEFT(F5806,2)&amp;"-"&amp;RIGHT(F5806,2),IF(AND(F5806="",B5806&lt;&gt;""),FindJISCoordinate(B5806),"No Code"))</f>
        <v>1-43-12</v>
      </c>
      <c r="H5806" s="3">
        <f t="shared" si="458"/>
        <v>35370</v>
      </c>
      <c r="I5806" s="3" t="str">
        <f t="shared" si="460"/>
        <v>U+8A2A</v>
      </c>
      <c r="J5806" s="3" t="str">
        <f t="shared" si="461"/>
        <v>訪</v>
      </c>
      <c r="K5806" s="3" t="b">
        <f t="shared" si="459"/>
        <v>1</v>
      </c>
    </row>
    <row r="5807" spans="2:11" x14ac:dyDescent="0.4">
      <c r="B5807" s="2" t="str" cm="1">
        <f t="array" ref="B5807">IFERROR(INDEX(JIS一覧!$A$1:$CQ$95, VALUE(LEFT(F5807, 2))+1, VALUE(RIGHT(F5807, 2))+1),"")</f>
        <v>逢</v>
      </c>
      <c r="E5807" s="1">
        <f t="shared" si="457"/>
        <v>502</v>
      </c>
      <c r="F5807" s="7">
        <v>1609</v>
      </c>
      <c r="G5807" s="9" t="str" cm="1">
        <f t="array" ref="G5807">IF(LEN(F5807)=4,"1-"&amp;LEFT(F5807,2)&amp;"-"&amp;RIGHT(F5807,2),IF(AND(F5807="",B5807&lt;&gt;""),FindJISCoordinate(B5807),"No Code"))</f>
        <v>1-16-09</v>
      </c>
      <c r="H5807" s="3">
        <f t="shared" si="458"/>
        <v>36898</v>
      </c>
      <c r="I5807" s="3" t="str">
        <f t="shared" si="460"/>
        <v>U+9022</v>
      </c>
      <c r="J5807" s="3" t="str">
        <f t="shared" si="461"/>
        <v>逢</v>
      </c>
      <c r="K5807" s="3" t="b">
        <f t="shared" si="459"/>
        <v>1</v>
      </c>
    </row>
    <row r="5808" spans="2:11" x14ac:dyDescent="0.4">
      <c r="B5808" s="2" t="str" cm="1">
        <f t="array" ref="B5808">IFERROR(INDEX(JIS一覧!$A$1:$CQ$95, VALUE(LEFT(F5808, 2))+1, VALUE(RIGHT(F5808, 2))+1),"")</f>
        <v/>
      </c>
      <c r="C5808" t="s">
        <v>12423</v>
      </c>
      <c r="E5808" s="1">
        <f t="shared" si="457"/>
        <v>502</v>
      </c>
      <c r="G5808" s="9" t="str" cm="1">
        <f t="array" ref="G5808">IF(LEN(F5808)=4,"1-"&amp;LEFT(F5808,2)&amp;"-"&amp;RIGHT(F5808,2),IF(AND(F5808="",B5808&lt;&gt;""),FindJISCoordinate(B5808),"No Code"))</f>
        <v>No Code</v>
      </c>
      <c r="H5808" s="3" t="str">
        <f t="shared" si="458"/>
        <v/>
      </c>
      <c r="I5808" s="3" t="str">
        <f t="shared" si="460"/>
        <v/>
      </c>
      <c r="J5808" s="3" t="str">
        <f t="shared" si="461"/>
        <v/>
      </c>
      <c r="K5808" s="3" t="b">
        <f t="shared" si="459"/>
        <v>1</v>
      </c>
    </row>
    <row r="5809" spans="2:11" x14ac:dyDescent="0.4">
      <c r="B5809" s="2" t="str" cm="1">
        <f t="array" ref="B5809">IFERROR(INDEX(JIS一覧!$A$1:$CQ$95, VALUE(LEFT(F5809, 2))+1, VALUE(RIGHT(F5809, 2))+1),"")</f>
        <v>報</v>
      </c>
      <c r="E5809" s="1">
        <f t="shared" si="457"/>
        <v>502</v>
      </c>
      <c r="F5809" s="7">
        <v>4283</v>
      </c>
      <c r="G5809" s="9" t="str" cm="1">
        <f t="array" ref="G5809">IF(LEN(F5809)=4,"1-"&amp;LEFT(F5809,2)&amp;"-"&amp;RIGHT(F5809,2),IF(AND(F5809="",B5809&lt;&gt;""),FindJISCoordinate(B5809),"No Code"))</f>
        <v>1-42-83</v>
      </c>
      <c r="H5809" s="3">
        <f t="shared" si="458"/>
        <v>22577</v>
      </c>
      <c r="I5809" s="3" t="str">
        <f t="shared" si="460"/>
        <v>U+5831</v>
      </c>
      <c r="J5809" s="3" t="str">
        <f t="shared" si="461"/>
        <v>報</v>
      </c>
      <c r="K5809" s="3" t="b">
        <f t="shared" si="459"/>
        <v>1</v>
      </c>
    </row>
    <row r="5810" spans="2:11" x14ac:dyDescent="0.4">
      <c r="B5810" s="2" t="str" cm="1">
        <f t="array" ref="B5810">IFERROR(INDEX(JIS一覧!$A$1:$CQ$95, VALUE(LEFT(F5810, 2))+1, VALUE(RIGHT(F5810, 2))+1),"")</f>
        <v>堡</v>
      </c>
      <c r="E5810" s="1">
        <f t="shared" si="457"/>
        <v>502</v>
      </c>
      <c r="F5810" s="7">
        <v>5240</v>
      </c>
      <c r="G5810" s="9" t="str" cm="1">
        <f t="array" ref="G5810">IF(LEN(F5810)=4,"1-"&amp;LEFT(F5810,2)&amp;"-"&amp;RIGHT(F5810,2),IF(AND(F5810="",B5810&lt;&gt;""),FindJISCoordinate(B5810),"No Code"))</f>
        <v>1-52-40</v>
      </c>
      <c r="H5810" s="3">
        <f t="shared" si="458"/>
        <v>22561</v>
      </c>
      <c r="I5810" s="3" t="str">
        <f t="shared" si="460"/>
        <v>U+5821</v>
      </c>
      <c r="J5810" s="3" t="str">
        <f t="shared" si="461"/>
        <v>堡</v>
      </c>
      <c r="K5810" s="3" t="b">
        <f t="shared" si="459"/>
        <v>1</v>
      </c>
    </row>
    <row r="5811" spans="2:11" x14ac:dyDescent="0.4">
      <c r="B5811" s="2" t="str" cm="1">
        <f t="array" ref="B5811">IFERROR(INDEX(JIS一覧!$A$1:$CQ$95, VALUE(LEFT(F5811, 2))+1, VALUE(RIGHT(F5811, 2))+1),"")</f>
        <v>彭</v>
      </c>
      <c r="E5811" s="1">
        <f t="shared" si="457"/>
        <v>502</v>
      </c>
      <c r="F5811" s="7">
        <v>5537</v>
      </c>
      <c r="G5811" s="9" t="str" cm="1">
        <f t="array" ref="G5811">IF(LEN(F5811)=4,"1-"&amp;LEFT(F5811,2)&amp;"-"&amp;RIGHT(F5811,2),IF(AND(F5811="",B5811&lt;&gt;""),FindJISCoordinate(B5811),"No Code"))</f>
        <v>1-55-37</v>
      </c>
      <c r="H5811" s="3">
        <f t="shared" si="458"/>
        <v>24429</v>
      </c>
      <c r="I5811" s="3" t="str">
        <f t="shared" si="460"/>
        <v>U+5F6D</v>
      </c>
      <c r="J5811" s="3" t="str">
        <f t="shared" si="461"/>
        <v>彭</v>
      </c>
      <c r="K5811" s="3" t="b">
        <f t="shared" si="459"/>
        <v>1</v>
      </c>
    </row>
    <row r="5812" spans="2:11" x14ac:dyDescent="0.4">
      <c r="B5812" s="2" t="str" cm="1">
        <f t="array" ref="B5812">IFERROR(INDEX(JIS一覧!$A$1:$CQ$95, VALUE(LEFT(F5812, 2))+1, VALUE(RIGHT(F5812, 2))+1),"")</f>
        <v>焙</v>
      </c>
      <c r="E5812" s="1">
        <f t="shared" si="457"/>
        <v>502</v>
      </c>
      <c r="F5812" s="7">
        <v>6368</v>
      </c>
      <c r="G5812" s="9" t="str" cm="1">
        <f t="array" ref="G5812">IF(LEN(F5812)=4,"1-"&amp;LEFT(F5812,2)&amp;"-"&amp;RIGHT(F5812,2),IF(AND(F5812="",B5812&lt;&gt;""),FindJISCoordinate(B5812),"No Code"))</f>
        <v>1-63-68</v>
      </c>
      <c r="H5812" s="3">
        <f t="shared" si="458"/>
        <v>28953</v>
      </c>
      <c r="I5812" s="3" t="str">
        <f t="shared" si="460"/>
        <v>U+7119</v>
      </c>
      <c r="J5812" s="3" t="str">
        <f t="shared" si="461"/>
        <v>焙</v>
      </c>
      <c r="K5812" s="3" t="b">
        <f t="shared" si="459"/>
        <v>1</v>
      </c>
    </row>
    <row r="5813" spans="2:11" x14ac:dyDescent="0.4">
      <c r="B5813" s="2" t="str" cm="1">
        <f t="array" ref="B5813">IFERROR(INDEX(JIS一覧!$A$1:$CQ$95, VALUE(LEFT(F5813, 2))+1, VALUE(RIGHT(F5813, 2))+1),"")</f>
        <v>琺</v>
      </c>
      <c r="E5813" s="1">
        <f t="shared" si="457"/>
        <v>502</v>
      </c>
      <c r="F5813" s="7">
        <v>6475</v>
      </c>
      <c r="G5813" s="9" t="str" cm="1">
        <f t="array" ref="G5813">IF(LEN(F5813)=4,"1-"&amp;LEFT(F5813,2)&amp;"-"&amp;RIGHT(F5813,2),IF(AND(F5813="",B5813&lt;&gt;""),FindJISCoordinate(B5813),"No Code"))</f>
        <v>1-64-75</v>
      </c>
      <c r="H5813" s="3">
        <f t="shared" si="458"/>
        <v>29754</v>
      </c>
      <c r="I5813" s="3" t="str">
        <f t="shared" si="460"/>
        <v>U+743A</v>
      </c>
      <c r="J5813" s="3" t="str">
        <f t="shared" si="461"/>
        <v>琺</v>
      </c>
      <c r="K5813" s="3" t="b">
        <f t="shared" si="459"/>
        <v>1</v>
      </c>
    </row>
    <row r="5814" spans="2:11" x14ac:dyDescent="0.4">
      <c r="B5814" s="2" t="str" cm="1">
        <f t="array" ref="B5814">IFERROR(INDEX(JIS一覧!$A$1:$CQ$95, VALUE(LEFT(F5814, 2))+1, VALUE(RIGHT(F5814, 2))+1),"")</f>
        <v>絣</v>
      </c>
      <c r="E5814" s="1">
        <f t="shared" si="457"/>
        <v>502</v>
      </c>
      <c r="F5814" s="7">
        <v>6919</v>
      </c>
      <c r="G5814" s="9" t="str" cm="1">
        <f t="array" ref="G5814">IF(LEN(F5814)=4,"1-"&amp;LEFT(F5814,2)&amp;"-"&amp;RIGHT(F5814,2),IF(AND(F5814="",B5814&lt;&gt;""),FindJISCoordinate(B5814),"No Code"))</f>
        <v>1-69-19</v>
      </c>
      <c r="H5814" s="3">
        <f t="shared" si="458"/>
        <v>32099</v>
      </c>
      <c r="I5814" s="3" t="str">
        <f t="shared" si="460"/>
        <v>U+7D63</v>
      </c>
      <c r="J5814" s="3" t="str">
        <f t="shared" si="461"/>
        <v>絣</v>
      </c>
      <c r="K5814" s="3" t="b">
        <f t="shared" si="459"/>
        <v>1</v>
      </c>
    </row>
    <row r="5815" spans="2:11" x14ac:dyDescent="0.4">
      <c r="B5815" s="2" t="str" cm="1">
        <f t="array" ref="B5815">IFERROR(INDEX(JIS一覧!$A$1:$CQ$95, VALUE(LEFT(F5815, 2))+1, VALUE(RIGHT(F5815, 2))+1),"")</f>
        <v/>
      </c>
      <c r="C5815" t="s">
        <v>12424</v>
      </c>
      <c r="E5815" s="1">
        <f t="shared" ref="E5815:E5878" si="462">IF(D5815="",E5814,D5815+ROUNDUP(E5814-D5815,-2))</f>
        <v>502</v>
      </c>
      <c r="G5815" s="9" t="str" cm="1">
        <f t="array" ref="G5815">IF(LEN(F5815)=4,"1-"&amp;LEFT(F5815,2)&amp;"-"&amp;RIGHT(F5815,2),IF(AND(F5815="",B5815&lt;&gt;""),FindJISCoordinate(B5815),"No Code"))</f>
        <v>No Code</v>
      </c>
      <c r="H5815" s="3" t="str">
        <f t="shared" si="458"/>
        <v/>
      </c>
      <c r="I5815" s="3" t="str">
        <f t="shared" si="460"/>
        <v/>
      </c>
      <c r="J5815" s="3" t="str">
        <f t="shared" si="461"/>
        <v/>
      </c>
      <c r="K5815" s="3" t="b">
        <f t="shared" si="459"/>
        <v>1</v>
      </c>
    </row>
    <row r="5816" spans="2:11" x14ac:dyDescent="0.4">
      <c r="B5816" s="2" t="str" cm="1">
        <f t="array" ref="B5816">IFERROR(INDEX(JIS一覧!$A$1:$CQ$95, VALUE(LEFT(F5816, 2))+1, VALUE(RIGHT(F5816, 2))+1),"")</f>
        <v/>
      </c>
      <c r="C5816" t="s">
        <v>12425</v>
      </c>
      <c r="E5816" s="1">
        <f t="shared" si="462"/>
        <v>502</v>
      </c>
      <c r="G5816" s="9" t="str" cm="1">
        <f t="array" ref="G5816">IF(LEN(F5816)=4,"1-"&amp;LEFT(F5816,2)&amp;"-"&amp;RIGHT(F5816,2),IF(AND(F5816="",B5816&lt;&gt;""),FindJISCoordinate(B5816),"No Code"))</f>
        <v>No Code</v>
      </c>
      <c r="H5816" s="3" t="str">
        <f t="shared" si="458"/>
        <v/>
      </c>
      <c r="I5816" s="3" t="str">
        <f t="shared" si="460"/>
        <v/>
      </c>
      <c r="J5816" s="3" t="str">
        <f t="shared" si="461"/>
        <v/>
      </c>
      <c r="K5816" s="3" t="b">
        <f t="shared" si="459"/>
        <v>1</v>
      </c>
    </row>
    <row r="5817" spans="2:11" x14ac:dyDescent="0.4">
      <c r="B5817" s="2" t="str" cm="1">
        <f t="array" ref="B5817">IFERROR(INDEX(JIS一覧!$A$1:$CQ$95, VALUE(LEFT(F5817, 2))+1, VALUE(RIGHT(F5817, 2))+1),"")</f>
        <v>迸</v>
      </c>
      <c r="E5817" s="1">
        <f t="shared" si="462"/>
        <v>502</v>
      </c>
      <c r="F5817" s="7">
        <v>7794</v>
      </c>
      <c r="G5817" s="9" t="str" cm="1">
        <f t="array" ref="G5817">IF(LEN(F5817)=4,"1-"&amp;LEFT(F5817,2)&amp;"-"&amp;RIGHT(F5817,2),IF(AND(F5817="",B5817&lt;&gt;""),FindJISCoordinate(B5817),"No Code"))</f>
        <v>1-77-94</v>
      </c>
      <c r="H5817" s="3">
        <f t="shared" si="458"/>
        <v>36856</v>
      </c>
      <c r="I5817" s="3" t="str">
        <f t="shared" si="460"/>
        <v>U+8FF8</v>
      </c>
      <c r="J5817" s="3" t="str">
        <f t="shared" si="461"/>
        <v>迸</v>
      </c>
      <c r="K5817" s="3" t="b">
        <f t="shared" si="459"/>
        <v>1</v>
      </c>
    </row>
    <row r="5818" spans="2:11" x14ac:dyDescent="0.4">
      <c r="B5818" s="2" t="str" cm="1">
        <f t="array" ref="B5818">IFERROR(INDEX(JIS一覧!$A$1:$CQ$95, VALUE(LEFT(F5818, 2))+1, VALUE(RIGHT(F5818, 2))+1),"")</f>
        <v>滂</v>
      </c>
      <c r="E5818" s="1">
        <f t="shared" si="462"/>
        <v>502</v>
      </c>
      <c r="F5818" s="7">
        <v>6281</v>
      </c>
      <c r="G5818" s="9" t="str" cm="1">
        <f t="array" ref="G5818">IF(LEN(F5818)=4,"1-"&amp;LEFT(F5818,2)&amp;"-"&amp;RIGHT(F5818,2),IF(AND(F5818="",B5818&lt;&gt;""),FindJISCoordinate(B5818),"No Code"))</f>
        <v>1-62-81</v>
      </c>
      <c r="H5818" s="3">
        <f t="shared" si="458"/>
        <v>28354</v>
      </c>
      <c r="I5818" s="3" t="str">
        <f t="shared" si="460"/>
        <v>U+6EC2</v>
      </c>
      <c r="J5818" s="3" t="str">
        <f t="shared" si="461"/>
        <v>滂</v>
      </c>
      <c r="K5818" s="3" t="b">
        <f t="shared" si="459"/>
        <v>1</v>
      </c>
    </row>
    <row r="5819" spans="2:11" x14ac:dyDescent="0.4">
      <c r="B5819" s="2" t="str" cm="1">
        <f t="array" ref="B5819">IFERROR(INDEX(JIS一覧!$A$1:$CQ$95, VALUE(LEFT(F5819, 2))+1, VALUE(RIGHT(F5819, 2))+1),"")</f>
        <v/>
      </c>
      <c r="C5819" t="s">
        <v>12426</v>
      </c>
      <c r="E5819" s="1">
        <f t="shared" si="462"/>
        <v>502</v>
      </c>
      <c r="G5819" s="9" t="str" cm="1">
        <f t="array" ref="G5819">IF(LEN(F5819)=4,"1-"&amp;LEFT(F5819,2)&amp;"-"&amp;RIGHT(F5819,2),IF(AND(F5819="",B5819&lt;&gt;""),FindJISCoordinate(B5819),"No Code"))</f>
        <v>No Code</v>
      </c>
      <c r="H5819" s="3" t="str">
        <f t="shared" si="458"/>
        <v/>
      </c>
      <c r="I5819" s="3" t="str">
        <f t="shared" si="460"/>
        <v/>
      </c>
      <c r="J5819" s="3" t="str">
        <f t="shared" si="461"/>
        <v/>
      </c>
      <c r="K5819" s="3" t="b">
        <f t="shared" si="459"/>
        <v>1</v>
      </c>
    </row>
    <row r="5820" spans="2:11" x14ac:dyDescent="0.4">
      <c r="B5820" s="2" t="str" cm="1">
        <f t="array" ref="B5820">IFERROR(INDEX(JIS一覧!$A$1:$CQ$95, VALUE(LEFT(F5820, 2))+1, VALUE(RIGHT(F5820, 2))+1),"")</f>
        <v>硼</v>
      </c>
      <c r="E5820" s="1">
        <f t="shared" si="462"/>
        <v>502</v>
      </c>
      <c r="F5820" s="7">
        <v>6679</v>
      </c>
      <c r="G5820" s="9" t="str" cm="1">
        <f t="array" ref="G5820">IF(LEN(F5820)=4,"1-"&amp;LEFT(F5820,2)&amp;"-"&amp;RIGHT(F5820,2),IF(AND(F5820="",B5820&lt;&gt;""),FindJISCoordinate(B5820),"No Code"))</f>
        <v>1-66-79</v>
      </c>
      <c r="H5820" s="3">
        <f t="shared" si="458"/>
        <v>30844</v>
      </c>
      <c r="I5820" s="3" t="str">
        <f t="shared" si="460"/>
        <v>U+787C</v>
      </c>
      <c r="J5820" s="3" t="str">
        <f t="shared" si="461"/>
        <v>硼</v>
      </c>
      <c r="K5820" s="3" t="b">
        <f t="shared" si="459"/>
        <v>1</v>
      </c>
    </row>
    <row r="5821" spans="2:11" x14ac:dyDescent="0.4">
      <c r="B5821" s="2" t="str" cm="1">
        <f t="array" ref="B5821">IFERROR(INDEX(JIS一覧!$A$1:$CQ$95, VALUE(LEFT(F5821, 2))+1, VALUE(RIGHT(F5821, 2))+1),"")</f>
        <v>蜂</v>
      </c>
      <c r="E5821" s="1">
        <f t="shared" si="462"/>
        <v>502</v>
      </c>
      <c r="F5821" s="7">
        <v>4310</v>
      </c>
      <c r="G5821" s="9" t="str" cm="1">
        <f t="array" ref="G5821">IF(LEN(F5821)=4,"1-"&amp;LEFT(F5821,2)&amp;"-"&amp;RIGHT(F5821,2),IF(AND(F5821="",B5821&lt;&gt;""),FindJISCoordinate(B5821),"No Code"))</f>
        <v>1-43-10</v>
      </c>
      <c r="H5821" s="3">
        <f t="shared" si="458"/>
        <v>34562</v>
      </c>
      <c r="I5821" s="3" t="str">
        <f t="shared" si="460"/>
        <v>U+8702</v>
      </c>
      <c r="J5821" s="3" t="str">
        <f t="shared" si="461"/>
        <v>蜂</v>
      </c>
      <c r="K5821" s="3" t="b">
        <f t="shared" si="459"/>
        <v>1</v>
      </c>
    </row>
    <row r="5822" spans="2:11" x14ac:dyDescent="0.4">
      <c r="B5822" s="2" t="str" cm="1">
        <f t="array" ref="B5822">IFERROR(INDEX(JIS一覧!$A$1:$CQ$95, VALUE(LEFT(F5822, 2))+1, VALUE(RIGHT(F5822, 2))+1),"")</f>
        <v>豊</v>
      </c>
      <c r="E5822" s="1">
        <f t="shared" si="462"/>
        <v>502</v>
      </c>
      <c r="F5822" s="7">
        <v>4313</v>
      </c>
      <c r="G5822" s="9" t="str" cm="1">
        <f t="array" ref="G5822">IF(LEN(F5822)=4,"1-"&amp;LEFT(F5822,2)&amp;"-"&amp;RIGHT(F5822,2),IF(AND(F5822="",B5822&lt;&gt;""),FindJISCoordinate(B5822),"No Code"))</f>
        <v>1-43-13</v>
      </c>
      <c r="H5822" s="3">
        <f t="shared" si="458"/>
        <v>35914</v>
      </c>
      <c r="I5822" s="3" t="str">
        <f t="shared" si="460"/>
        <v>U+8C4A</v>
      </c>
      <c r="J5822" s="3" t="str">
        <f t="shared" si="461"/>
        <v>豊</v>
      </c>
      <c r="K5822" s="3" t="b">
        <f t="shared" si="459"/>
        <v>1</v>
      </c>
    </row>
    <row r="5823" spans="2:11" x14ac:dyDescent="0.4">
      <c r="B5823" s="2" t="str" cm="1">
        <f t="array" ref="B5823">IFERROR(INDEX(JIS一覧!$A$1:$CQ$95, VALUE(LEFT(F5823, 2))+1, VALUE(RIGHT(F5823, 2))+1),"")</f>
        <v>豐</v>
      </c>
      <c r="C5823" t="s">
        <v>12427</v>
      </c>
      <c r="E5823" s="1">
        <f t="shared" si="462"/>
        <v>502</v>
      </c>
      <c r="F5823" s="7">
        <v>7620</v>
      </c>
      <c r="G5823" s="9" t="str" cm="1">
        <f t="array" ref="G5823">IF(LEN(F5823)=4,"1-"&amp;LEFT(F5823,2)&amp;"-"&amp;RIGHT(F5823,2),IF(AND(F5823="",B5823&lt;&gt;""),FindJISCoordinate(B5823),"No Code"))</f>
        <v>1-76-20</v>
      </c>
      <c r="H5823" s="3">
        <f t="shared" si="458"/>
        <v>35920</v>
      </c>
      <c r="I5823" s="3" t="str">
        <f t="shared" si="460"/>
        <v>U+8C50</v>
      </c>
      <c r="J5823" s="3" t="str">
        <f t="shared" si="461"/>
        <v>豐</v>
      </c>
      <c r="K5823" s="3" t="b">
        <f t="shared" si="459"/>
        <v>1</v>
      </c>
    </row>
    <row r="5824" spans="2:11" x14ac:dyDescent="0.4">
      <c r="B5824" s="2" t="str" cm="1">
        <f t="array" ref="B5824">IFERROR(INDEX(JIS一覧!$A$1:$CQ$95, VALUE(LEFT(F5824, 2))+1, VALUE(RIGHT(F5824, 2))+1),"")</f>
        <v>鉋</v>
      </c>
      <c r="E5824" s="1">
        <f t="shared" si="462"/>
        <v>502</v>
      </c>
      <c r="F5824" s="7">
        <v>7880</v>
      </c>
      <c r="G5824" s="9" t="str" cm="1">
        <f t="array" ref="G5824">IF(LEN(F5824)=4,"1-"&amp;LEFT(F5824,2)&amp;"-"&amp;RIGHT(F5824,2),IF(AND(F5824="",B5824&lt;&gt;""),FindJISCoordinate(B5824),"No Code"))</f>
        <v>1-78-80</v>
      </c>
      <c r="H5824" s="3">
        <f t="shared" si="458"/>
        <v>37451</v>
      </c>
      <c r="I5824" s="3" t="str">
        <f t="shared" si="460"/>
        <v>U+924B</v>
      </c>
      <c r="J5824" s="3" t="str">
        <f t="shared" si="461"/>
        <v>鉋</v>
      </c>
      <c r="K5824" s="3" t="b">
        <f t="shared" si="459"/>
        <v>1</v>
      </c>
    </row>
    <row r="5825" spans="2:11" x14ac:dyDescent="0.4">
      <c r="B5825" s="2" t="str" cm="1">
        <f t="array" ref="B5825">IFERROR(INDEX(JIS一覧!$A$1:$CQ$95, VALUE(LEFT(F5825, 2))+1, VALUE(RIGHT(F5825, 2))+1),"")</f>
        <v>飽</v>
      </c>
      <c r="E5825" s="1">
        <f t="shared" si="462"/>
        <v>502</v>
      </c>
      <c r="F5825" s="7">
        <v>4316</v>
      </c>
      <c r="G5825" s="9" t="str" cm="1">
        <f t="array" ref="G5825">IF(LEN(F5825)=4,"1-"&amp;LEFT(F5825,2)&amp;"-"&amp;RIGHT(F5825,2),IF(AND(F5825="",B5825&lt;&gt;""),FindJISCoordinate(B5825),"No Code"))</f>
        <v>1-43-16</v>
      </c>
      <c r="H5825" s="3">
        <f t="shared" si="458"/>
        <v>39165</v>
      </c>
      <c r="I5825" s="3" t="str">
        <f t="shared" si="460"/>
        <v>U+98FD</v>
      </c>
      <c r="J5825" s="3" t="str">
        <f t="shared" si="461"/>
        <v>飽</v>
      </c>
      <c r="K5825" s="3" t="b">
        <f t="shared" si="459"/>
        <v>1</v>
      </c>
    </row>
    <row r="5826" spans="2:11" x14ac:dyDescent="0.4">
      <c r="B5826" s="2" t="str" cm="1">
        <f t="array" ref="B5826">IFERROR(INDEX(JIS一覧!$A$1:$CQ$95, VALUE(LEFT(F5826, 2))+1, VALUE(RIGHT(F5826, 2))+1),"")</f>
        <v/>
      </c>
      <c r="C5826" t="s">
        <v>12428</v>
      </c>
      <c r="E5826" s="1">
        <f t="shared" si="462"/>
        <v>502</v>
      </c>
      <c r="G5826" s="9" t="str" cm="1">
        <f t="array" ref="G5826">IF(LEN(F5826)=4,"1-"&amp;LEFT(F5826,2)&amp;"-"&amp;RIGHT(F5826,2),IF(AND(F5826="",B5826&lt;&gt;""),FindJISCoordinate(B5826),"No Code"))</f>
        <v>No Code</v>
      </c>
      <c r="H5826" s="3" t="str">
        <f t="shared" ref="H5826:H5889" si="463">IFERROR(_xlfn.UNICODE(B5826),"")</f>
        <v/>
      </c>
      <c r="I5826" s="3" t="str">
        <f t="shared" si="460"/>
        <v/>
      </c>
      <c r="J5826" s="3" t="str">
        <f t="shared" si="461"/>
        <v/>
      </c>
      <c r="K5826" s="3" t="b">
        <f t="shared" ref="K5826:K5889" si="464">B5826=J5826</f>
        <v>1</v>
      </c>
    </row>
    <row r="5827" spans="2:11" x14ac:dyDescent="0.4">
      <c r="B5827" s="2" t="str" cm="1">
        <f t="array" ref="B5827">IFERROR(INDEX(JIS一覧!$A$1:$CQ$95, VALUE(LEFT(F5827, 2))+1, VALUE(RIGHT(F5827, 2))+1),"")</f>
        <v>蓬</v>
      </c>
      <c r="E5827" s="1">
        <f t="shared" si="462"/>
        <v>502</v>
      </c>
      <c r="F5827" s="7">
        <v>4309</v>
      </c>
      <c r="G5827" s="9" t="str" cm="1">
        <f t="array" ref="G5827">IF(LEN(F5827)=4,"1-"&amp;LEFT(F5827,2)&amp;"-"&amp;RIGHT(F5827,2),IF(AND(F5827="",B5827&lt;&gt;""),FindJISCoordinate(B5827),"No Code"))</f>
        <v>1-43-09</v>
      </c>
      <c r="H5827" s="3">
        <f t="shared" si="463"/>
        <v>34028</v>
      </c>
      <c r="I5827" s="3" t="str">
        <f t="shared" si="460"/>
        <v>U+84EC</v>
      </c>
      <c r="J5827" s="3" t="str">
        <f t="shared" si="461"/>
        <v>蓬</v>
      </c>
      <c r="K5827" s="3" t="b">
        <f t="shared" si="464"/>
        <v>1</v>
      </c>
    </row>
    <row r="5828" spans="2:11" x14ac:dyDescent="0.4">
      <c r="B5828" s="2" t="str" cm="1">
        <f t="array" ref="B5828">IFERROR(INDEX(JIS一覧!$A$1:$CQ$95, VALUE(LEFT(F5828, 2))+1, VALUE(RIGHT(F5828, 2))+1),"")</f>
        <v/>
      </c>
      <c r="C5828" t="s">
        <v>12429</v>
      </c>
      <c r="E5828" s="1">
        <f t="shared" si="462"/>
        <v>502</v>
      </c>
      <c r="G5828" s="9" t="str" cm="1">
        <f t="array" ref="G5828">IF(LEN(F5828)=4,"1-"&amp;LEFT(F5828,2)&amp;"-"&amp;RIGHT(F5828,2),IF(AND(F5828="",B5828&lt;&gt;""),FindJISCoordinate(B5828),"No Code"))</f>
        <v>No Code</v>
      </c>
      <c r="H5828" s="3" t="str">
        <f t="shared" si="463"/>
        <v/>
      </c>
      <c r="I5828" s="3" t="str">
        <f t="shared" si="460"/>
        <v/>
      </c>
      <c r="J5828" s="3" t="str">
        <f t="shared" si="461"/>
        <v/>
      </c>
      <c r="K5828" s="3" t="b">
        <f t="shared" si="464"/>
        <v>1</v>
      </c>
    </row>
    <row r="5829" spans="2:11" x14ac:dyDescent="0.4">
      <c r="B5829" s="2" t="str" cm="1">
        <f t="array" ref="B5829">IFERROR(INDEX(JIS一覧!$A$1:$CQ$95, VALUE(LEFT(F5829, 2))+1, VALUE(RIGHT(F5829, 2))+1),"")</f>
        <v>蔀</v>
      </c>
      <c r="E5829" s="1">
        <f t="shared" si="462"/>
        <v>502</v>
      </c>
      <c r="F5829" s="7">
        <v>2835</v>
      </c>
      <c r="G5829" s="9" t="str" cm="1">
        <f t="array" ref="G5829">IF(LEN(F5829)=4,"1-"&amp;LEFT(F5829,2)&amp;"-"&amp;RIGHT(F5829,2),IF(AND(F5829="",B5829&lt;&gt;""),FindJISCoordinate(B5829),"No Code"))</f>
        <v>1-28-35</v>
      </c>
      <c r="H5829" s="3">
        <f t="shared" si="463"/>
        <v>34048</v>
      </c>
      <c r="I5829" s="3" t="str">
        <f t="shared" si="460"/>
        <v>U+8500</v>
      </c>
      <c r="J5829" s="3" t="str">
        <f t="shared" si="461"/>
        <v>蔀</v>
      </c>
      <c r="K5829" s="3" t="b">
        <f t="shared" si="464"/>
        <v>1</v>
      </c>
    </row>
    <row r="5830" spans="2:11" x14ac:dyDescent="0.4">
      <c r="B5830" s="2" t="str" cm="1">
        <f t="array" ref="B5830">IFERROR(INDEX(JIS一覧!$A$1:$CQ$95, VALUE(LEFT(F5830, 2))+1, VALUE(RIGHT(F5830, 2))+1),"")</f>
        <v>褓</v>
      </c>
      <c r="E5830" s="1">
        <f t="shared" si="462"/>
        <v>502</v>
      </c>
      <c r="F5830" s="7">
        <v>7480</v>
      </c>
      <c r="G5830" s="9" t="str" cm="1">
        <f t="array" ref="G5830">IF(LEN(F5830)=4,"1-"&amp;LEFT(F5830,2)&amp;"-"&amp;RIGHT(F5830,2),IF(AND(F5830="",B5830&lt;&gt;""),FindJISCoordinate(B5830),"No Code"))</f>
        <v>1-74-80</v>
      </c>
      <c r="H5830" s="3">
        <f t="shared" si="463"/>
        <v>35091</v>
      </c>
      <c r="I5830" s="3" t="str">
        <f t="shared" si="460"/>
        <v>U+8913</v>
      </c>
      <c r="J5830" s="3" t="str">
        <f t="shared" si="461"/>
        <v>褓</v>
      </c>
      <c r="K5830" s="3" t="b">
        <f t="shared" si="464"/>
        <v>1</v>
      </c>
    </row>
    <row r="5831" spans="2:11" x14ac:dyDescent="0.4">
      <c r="B5831" s="2" t="str" cm="1">
        <f t="array" ref="B5831">IFERROR(INDEX(JIS一覧!$A$1:$CQ$95, VALUE(LEFT(F5831, 2))+1, VALUE(RIGHT(F5831, 2))+1),"")</f>
        <v>靤</v>
      </c>
      <c r="E5831" s="1">
        <f t="shared" si="462"/>
        <v>502</v>
      </c>
      <c r="F5831" s="7">
        <v>8050</v>
      </c>
      <c r="G5831" s="9" t="str" cm="1">
        <f t="array" ref="G5831">IF(LEN(F5831)=4,"1-"&amp;LEFT(F5831,2)&amp;"-"&amp;RIGHT(F5831,2),IF(AND(F5831="",B5831&lt;&gt;""),FindJISCoordinate(B5831),"No Code"))</f>
        <v>1-80-50</v>
      </c>
      <c r="H5831" s="3">
        <f t="shared" si="463"/>
        <v>38756</v>
      </c>
      <c r="I5831" s="3" t="str">
        <f t="shared" si="460"/>
        <v>U+9764</v>
      </c>
      <c r="J5831" s="3" t="str">
        <f t="shared" si="461"/>
        <v>靤</v>
      </c>
      <c r="K5831" s="3" t="b">
        <f t="shared" si="464"/>
        <v>1</v>
      </c>
    </row>
    <row r="5832" spans="2:11" x14ac:dyDescent="0.4">
      <c r="B5832" s="2" t="str" cm="1">
        <f t="array" ref="B5832">IFERROR(INDEX(JIS一覧!$A$1:$CQ$95, VALUE(LEFT(F5832, 2))+1, VALUE(RIGHT(F5832, 2))+1),"")</f>
        <v>鞄</v>
      </c>
      <c r="E5832" s="1">
        <f t="shared" si="462"/>
        <v>502</v>
      </c>
      <c r="F5832" s="7">
        <v>1983</v>
      </c>
      <c r="G5832" s="9" t="str" cm="1">
        <f t="array" ref="G5832">IF(LEN(F5832)=4,"1-"&amp;LEFT(F5832,2)&amp;"-"&amp;RIGHT(F5832,2),IF(AND(F5832="",B5832&lt;&gt;""),FindJISCoordinate(B5832),"No Code"))</f>
        <v>1-19-83</v>
      </c>
      <c r="H5832" s="3">
        <f t="shared" si="463"/>
        <v>38788</v>
      </c>
      <c r="I5832" s="3" t="str">
        <f t="shared" si="460"/>
        <v>U+9784</v>
      </c>
      <c r="J5832" s="3" t="str">
        <f t="shared" si="461"/>
        <v>鞄</v>
      </c>
      <c r="K5832" s="3" t="b">
        <f t="shared" si="464"/>
        <v>1</v>
      </c>
    </row>
    <row r="5833" spans="2:11" x14ac:dyDescent="0.4">
      <c r="B5833" s="2" t="str" cm="1">
        <f t="array" ref="B5833">IFERROR(INDEX(JIS一覧!$A$1:$CQ$95, VALUE(LEFT(F5833, 2))+1, VALUE(RIGHT(F5833, 2))+1),"")</f>
        <v/>
      </c>
      <c r="C5833" t="s">
        <v>12430</v>
      </c>
      <c r="E5833" s="1">
        <f t="shared" si="462"/>
        <v>502</v>
      </c>
      <c r="G5833" s="9" t="str" cm="1">
        <f t="array" ref="G5833">IF(LEN(F5833)=4,"1-"&amp;LEFT(F5833,2)&amp;"-"&amp;RIGHT(F5833,2),IF(AND(F5833="",B5833&lt;&gt;""),FindJISCoordinate(B5833),"No Code"))</f>
        <v>No Code</v>
      </c>
      <c r="H5833" s="3" t="str">
        <f t="shared" si="463"/>
        <v/>
      </c>
      <c r="I5833" s="3" t="str">
        <f t="shared" si="460"/>
        <v/>
      </c>
      <c r="J5833" s="3" t="str">
        <f t="shared" si="461"/>
        <v/>
      </c>
      <c r="K5833" s="3" t="b">
        <f t="shared" si="464"/>
        <v>1</v>
      </c>
    </row>
    <row r="5834" spans="2:11" x14ac:dyDescent="0.4">
      <c r="B5834" s="2" t="str" cm="1">
        <f t="array" ref="B5834">IFERROR(INDEX(JIS一覧!$A$1:$CQ$95, VALUE(LEFT(F5834, 2))+1, VALUE(RIGHT(F5834, 2))+1),"")</f>
        <v>髣</v>
      </c>
      <c r="E5834" s="1">
        <f t="shared" si="462"/>
        <v>502</v>
      </c>
      <c r="F5834" s="7">
        <v>8187</v>
      </c>
      <c r="G5834" s="9" t="str" cm="1">
        <f t="array" ref="G5834">IF(LEN(F5834)=4,"1-"&amp;LEFT(F5834,2)&amp;"-"&amp;RIGHT(F5834,2),IF(AND(F5834="",B5834&lt;&gt;""),FindJISCoordinate(B5834),"No Code"))</f>
        <v>1-81-87</v>
      </c>
      <c r="H5834" s="3">
        <f t="shared" si="463"/>
        <v>39651</v>
      </c>
      <c r="I5834" s="3" t="str">
        <f t="shared" si="460"/>
        <v>U+9AE3</v>
      </c>
      <c r="J5834" s="3" t="str">
        <f t="shared" si="461"/>
        <v>髣</v>
      </c>
      <c r="K5834" s="3" t="b">
        <f t="shared" si="464"/>
        <v>1</v>
      </c>
    </row>
    <row r="5835" spans="2:11" x14ac:dyDescent="0.4">
      <c r="B5835" s="2" t="str" cm="1">
        <f t="array" ref="B5835">IFERROR(INDEX(JIS一覧!$A$1:$CQ$95, VALUE(LEFT(F5835, 2))+1, VALUE(RIGHT(F5835, 2))+1),"")</f>
        <v>鳳</v>
      </c>
      <c r="E5835" s="1">
        <f t="shared" si="462"/>
        <v>502</v>
      </c>
      <c r="F5835" s="7">
        <v>4317</v>
      </c>
      <c r="G5835" s="9" t="str" cm="1">
        <f t="array" ref="G5835">IF(LEN(F5835)=4,"1-"&amp;LEFT(F5835,2)&amp;"-"&amp;RIGHT(F5835,2),IF(AND(F5835="",B5835&lt;&gt;""),FindJISCoordinate(B5835),"No Code"))</f>
        <v>1-43-17</v>
      </c>
      <c r="H5835" s="3">
        <f t="shared" si="463"/>
        <v>40179</v>
      </c>
      <c r="I5835" s="3" t="str">
        <f t="shared" si="460"/>
        <v>U+9CF3</v>
      </c>
      <c r="J5835" s="3" t="str">
        <f t="shared" si="461"/>
        <v>鳳</v>
      </c>
      <c r="K5835" s="3" t="b">
        <f t="shared" si="464"/>
        <v>1</v>
      </c>
    </row>
    <row r="5836" spans="2:11" x14ac:dyDescent="0.4">
      <c r="B5836" s="2" t="str" cm="1">
        <f t="array" ref="B5836">IFERROR(INDEX(JIS一覧!$A$1:$CQ$95, VALUE(LEFT(F5836, 2))+1, VALUE(RIGHT(F5836, 2))+1),"")</f>
        <v>澎</v>
      </c>
      <c r="E5836" s="1">
        <f t="shared" si="462"/>
        <v>502</v>
      </c>
      <c r="F5836" s="7">
        <v>6316</v>
      </c>
      <c r="G5836" s="9" t="str" cm="1">
        <f t="array" ref="G5836">IF(LEN(F5836)=4,"1-"&amp;LEFT(F5836,2)&amp;"-"&amp;RIGHT(F5836,2),IF(AND(F5836="",B5836&lt;&gt;""),FindJISCoordinate(B5836),"No Code"))</f>
        <v>1-63-16</v>
      </c>
      <c r="H5836" s="3">
        <f t="shared" si="463"/>
        <v>28558</v>
      </c>
      <c r="I5836" s="3" t="str">
        <f t="shared" si="460"/>
        <v>U+6F8E</v>
      </c>
      <c r="J5836" s="3" t="str">
        <f t="shared" si="461"/>
        <v>澎</v>
      </c>
      <c r="K5836" s="3" t="b">
        <f t="shared" si="464"/>
        <v>1</v>
      </c>
    </row>
    <row r="5837" spans="2:11" x14ac:dyDescent="0.4">
      <c r="B5837" s="2" t="str" cm="1">
        <f t="array" ref="B5837">IFERROR(INDEX(JIS一覧!$A$1:$CQ$95, VALUE(LEFT(F5837, 2))+1, VALUE(RIGHT(F5837, 2))+1),"")</f>
        <v>磅</v>
      </c>
      <c r="E5837" s="1">
        <f t="shared" si="462"/>
        <v>502</v>
      </c>
      <c r="F5837" s="7">
        <v>6692</v>
      </c>
      <c r="G5837" s="9" t="str" cm="1">
        <f t="array" ref="G5837">IF(LEN(F5837)=4,"1-"&amp;LEFT(F5837,2)&amp;"-"&amp;RIGHT(F5837,2),IF(AND(F5837="",B5837&lt;&gt;""),FindJISCoordinate(B5837),"No Code"))</f>
        <v>1-66-92</v>
      </c>
      <c r="H5837" s="3">
        <f t="shared" si="463"/>
        <v>30917</v>
      </c>
      <c r="I5837" s="3" t="str">
        <f t="shared" si="460"/>
        <v>U+78C5</v>
      </c>
      <c r="J5837" s="3" t="str">
        <f t="shared" si="461"/>
        <v>磅</v>
      </c>
      <c r="K5837" s="3" t="b">
        <f t="shared" si="464"/>
        <v>1</v>
      </c>
    </row>
    <row r="5838" spans="2:11" x14ac:dyDescent="0.4">
      <c r="B5838" s="2" t="str" cm="1">
        <f t="array" ref="B5838">IFERROR(INDEX(JIS一覧!$A$1:$CQ$95, VALUE(LEFT(F5838, 2))+1, VALUE(RIGHT(F5838, 2))+1),"")</f>
        <v>褒</v>
      </c>
      <c r="E5838" s="1">
        <f t="shared" si="462"/>
        <v>502</v>
      </c>
      <c r="F5838" s="7">
        <v>4311</v>
      </c>
      <c r="G5838" s="9" t="str" cm="1">
        <f t="array" ref="G5838">IF(LEN(F5838)=4,"1-"&amp;LEFT(F5838,2)&amp;"-"&amp;RIGHT(F5838,2),IF(AND(F5838="",B5838&lt;&gt;""),FindJISCoordinate(B5838),"No Code"))</f>
        <v>1-43-11</v>
      </c>
      <c r="H5838" s="3">
        <f t="shared" si="463"/>
        <v>35090</v>
      </c>
      <c r="I5838" s="3" t="str">
        <f t="shared" ref="I5838:I5901" si="465">IFERROR("U+"&amp;DEC2HEX(H5838),"")</f>
        <v>U+8912</v>
      </c>
      <c r="J5838" s="3" t="str">
        <f t="shared" ref="J5838:J5901" si="466">IFERROR(_xlfn.UNICHAR(H5838),"")</f>
        <v>褒</v>
      </c>
      <c r="K5838" s="3" t="b">
        <f t="shared" si="464"/>
        <v>1</v>
      </c>
    </row>
    <row r="5839" spans="2:11" x14ac:dyDescent="0.4">
      <c r="B5839" s="2" t="str" cm="1">
        <f t="array" ref="B5839">IFERROR(INDEX(JIS一覧!$A$1:$CQ$95, VALUE(LEFT(F5839, 2))+1, VALUE(RIGHT(F5839, 2))+1),"")</f>
        <v>襃</v>
      </c>
      <c r="C5839" t="s">
        <v>12431</v>
      </c>
      <c r="E5839" s="1">
        <f t="shared" si="462"/>
        <v>502</v>
      </c>
      <c r="F5839" s="7">
        <v>7481</v>
      </c>
      <c r="G5839" s="9" t="str" cm="1">
        <f t="array" ref="G5839">IF(LEN(F5839)=4,"1-"&amp;LEFT(F5839,2)&amp;"-"&amp;RIGHT(F5839,2),IF(AND(F5839="",B5839&lt;&gt;""),FindJISCoordinate(B5839),"No Code"))</f>
        <v>1-74-81</v>
      </c>
      <c r="H5839" s="3">
        <f t="shared" si="463"/>
        <v>35139</v>
      </c>
      <c r="I5839" s="3" t="str">
        <f t="shared" si="465"/>
        <v>U+8943</v>
      </c>
      <c r="J5839" s="3" t="str">
        <f t="shared" si="466"/>
        <v>襃</v>
      </c>
      <c r="K5839" s="3" t="b">
        <f t="shared" si="464"/>
        <v>1</v>
      </c>
    </row>
    <row r="5840" spans="2:11" x14ac:dyDescent="0.4">
      <c r="B5840" s="2" t="str" cm="1">
        <f t="array" ref="B5840">IFERROR(INDEX(JIS一覧!$A$1:$CQ$95, VALUE(LEFT(F5840, 2))+1, VALUE(RIGHT(F5840, 2))+1),"")</f>
        <v>鋒</v>
      </c>
      <c r="E5840" s="1">
        <f t="shared" si="462"/>
        <v>502</v>
      </c>
      <c r="F5840" s="7">
        <v>4315</v>
      </c>
      <c r="G5840" s="9" t="str" cm="1">
        <f t="array" ref="G5840">IF(LEN(F5840)=4,"1-"&amp;LEFT(F5840,2)&amp;"-"&amp;RIGHT(F5840,2),IF(AND(F5840="",B5840&lt;&gt;""),FindJISCoordinate(B5840),"No Code"))</f>
        <v>1-43-15</v>
      </c>
      <c r="H5840" s="3">
        <f t="shared" si="463"/>
        <v>37586</v>
      </c>
      <c r="I5840" s="3" t="str">
        <f t="shared" si="465"/>
        <v>U+92D2</v>
      </c>
      <c r="J5840" s="3" t="str">
        <f t="shared" si="466"/>
        <v>鋒</v>
      </c>
      <c r="K5840" s="3" t="b">
        <f t="shared" si="464"/>
        <v>1</v>
      </c>
    </row>
    <row r="5841" spans="2:11" x14ac:dyDescent="0.4">
      <c r="B5841" s="2" t="str" cm="1">
        <f t="array" ref="B5841">IFERROR(INDEX(JIS一覧!$A$1:$CQ$95, VALUE(LEFT(F5841, 2))+1, VALUE(RIGHT(F5841, 2))+1),"")</f>
        <v>髱</v>
      </c>
      <c r="E5841" s="1">
        <f t="shared" si="462"/>
        <v>502</v>
      </c>
      <c r="F5841" s="7">
        <v>8193</v>
      </c>
      <c r="G5841" s="9" t="str" cm="1">
        <f t="array" ref="G5841">IF(LEN(F5841)=4,"1-"&amp;LEFT(F5841,2)&amp;"-"&amp;RIGHT(F5841,2),IF(AND(F5841="",B5841&lt;&gt;""),FindJISCoordinate(B5841),"No Code"))</f>
        <v>1-81-93</v>
      </c>
      <c r="H5841" s="3">
        <f t="shared" si="463"/>
        <v>39665</v>
      </c>
      <c r="I5841" s="3" t="str">
        <f t="shared" si="465"/>
        <v>U+9AF1</v>
      </c>
      <c r="J5841" s="3" t="str">
        <f t="shared" si="466"/>
        <v>髱</v>
      </c>
      <c r="K5841" s="3" t="b">
        <f t="shared" si="464"/>
        <v>1</v>
      </c>
    </row>
    <row r="5842" spans="2:11" x14ac:dyDescent="0.4">
      <c r="B5842" s="2" t="str" cm="1">
        <f t="array" ref="B5842">IFERROR(INDEX(JIS一覧!$A$1:$CQ$95, VALUE(LEFT(F5842, 2))+1, VALUE(RIGHT(F5842, 2))+1),"")</f>
        <v>魴</v>
      </c>
      <c r="E5842" s="1">
        <f t="shared" si="462"/>
        <v>502</v>
      </c>
      <c r="F5842" s="7">
        <v>8223</v>
      </c>
      <c r="G5842" s="9" t="str" cm="1">
        <f t="array" ref="G5842">IF(LEN(F5842)=4,"1-"&amp;LEFT(F5842,2)&amp;"-"&amp;RIGHT(F5842,2),IF(AND(F5842="",B5842&lt;&gt;""),FindJISCoordinate(B5842),"No Code"))</f>
        <v>1-82-23</v>
      </c>
      <c r="H5842" s="3">
        <f t="shared" si="463"/>
        <v>39796</v>
      </c>
      <c r="I5842" s="3" t="str">
        <f t="shared" si="465"/>
        <v>U+9B74</v>
      </c>
      <c r="J5842" s="3" t="str">
        <f t="shared" si="466"/>
        <v>魴</v>
      </c>
      <c r="K5842" s="3" t="b">
        <f t="shared" si="464"/>
        <v>1</v>
      </c>
    </row>
    <row r="5843" spans="2:11" x14ac:dyDescent="0.4">
      <c r="B5843" s="2" t="str" cm="1">
        <f t="array" ref="B5843">IFERROR(INDEX(JIS一覧!$A$1:$CQ$95, VALUE(LEFT(F5843, 2))+1, VALUE(RIGHT(F5843, 2))+1),"")</f>
        <v>鴇</v>
      </c>
      <c r="E5843" s="1">
        <f t="shared" si="462"/>
        <v>502</v>
      </c>
      <c r="F5843" s="7">
        <v>3830</v>
      </c>
      <c r="G5843" s="9" t="str" cm="1">
        <f t="array" ref="G5843">IF(LEN(F5843)=4,"1-"&amp;LEFT(F5843,2)&amp;"-"&amp;RIGHT(F5843,2),IF(AND(F5843="",B5843&lt;&gt;""),FindJISCoordinate(B5843),"No Code"))</f>
        <v>1-38-30</v>
      </c>
      <c r="H5843" s="3">
        <f t="shared" si="463"/>
        <v>40199</v>
      </c>
      <c r="I5843" s="3" t="str">
        <f t="shared" si="465"/>
        <v>U+9D07</v>
      </c>
      <c r="J5843" s="3" t="str">
        <f t="shared" si="466"/>
        <v>鴇</v>
      </c>
      <c r="K5843" s="3" t="b">
        <f t="shared" si="464"/>
        <v>1</v>
      </c>
    </row>
    <row r="5844" spans="2:11" x14ac:dyDescent="0.4">
      <c r="B5844" s="2" t="str" cm="1">
        <f t="array" ref="B5844">IFERROR(INDEX(JIS一覧!$A$1:$CQ$95, VALUE(LEFT(F5844, 2))+1, VALUE(RIGHT(F5844, 2))+1),"")</f>
        <v>縫</v>
      </c>
      <c r="E5844" s="1">
        <f t="shared" si="462"/>
        <v>502</v>
      </c>
      <c r="F5844" s="7">
        <v>4305</v>
      </c>
      <c r="G5844" s="9" t="str" cm="1">
        <f t="array" ref="G5844">IF(LEN(F5844)=4,"1-"&amp;LEFT(F5844,2)&amp;"-"&amp;RIGHT(F5844,2),IF(AND(F5844="",B5844&lt;&gt;""),FindJISCoordinate(B5844),"No Code"))</f>
        <v>1-43-05</v>
      </c>
      <c r="H5844" s="3">
        <f t="shared" si="463"/>
        <v>32299</v>
      </c>
      <c r="I5844" s="3" t="str">
        <f t="shared" si="465"/>
        <v>U+7E2B</v>
      </c>
      <c r="J5844" s="3" t="str">
        <f t="shared" si="466"/>
        <v>縫</v>
      </c>
      <c r="K5844" s="3" t="b">
        <f t="shared" si="464"/>
        <v>1</v>
      </c>
    </row>
    <row r="5845" spans="2:11" x14ac:dyDescent="0.4">
      <c r="B5845" s="2" t="str" cm="1">
        <f t="array" ref="B5845">IFERROR(INDEX(JIS一覧!$A$1:$CQ$95, VALUE(LEFT(F5845, 2))+1, VALUE(RIGHT(F5845, 2))+1),"")</f>
        <v/>
      </c>
      <c r="C5845" t="s">
        <v>12432</v>
      </c>
      <c r="E5845" s="1">
        <f t="shared" si="462"/>
        <v>502</v>
      </c>
      <c r="G5845" s="9" t="str" cm="1">
        <f t="array" ref="G5845">IF(LEN(F5845)=4,"1-"&amp;LEFT(F5845,2)&amp;"-"&amp;RIGHT(F5845,2),IF(AND(F5845="",B5845&lt;&gt;""),FindJISCoordinate(B5845),"No Code"))</f>
        <v>No Code</v>
      </c>
      <c r="H5845" s="3" t="str">
        <f t="shared" si="463"/>
        <v/>
      </c>
      <c r="I5845" s="3" t="str">
        <f t="shared" si="465"/>
        <v/>
      </c>
      <c r="J5845" s="3" t="str">
        <f t="shared" si="466"/>
        <v/>
      </c>
      <c r="K5845" s="3" t="b">
        <f t="shared" si="464"/>
        <v>1</v>
      </c>
    </row>
    <row r="5846" spans="2:11" x14ac:dyDescent="0.4">
      <c r="B5846" s="2" t="str" cm="1">
        <f t="array" ref="B5846">IFERROR(INDEX(JIS一覧!$A$1:$CQ$95, VALUE(LEFT(F5846, 2))+1, VALUE(RIGHT(F5846, 2))+1),"")</f>
        <v>鮑</v>
      </c>
      <c r="E5846" s="1">
        <f t="shared" si="462"/>
        <v>502</v>
      </c>
      <c r="F5846" s="7">
        <v>8226</v>
      </c>
      <c r="G5846" s="9" t="str" cm="1">
        <f t="array" ref="G5846">IF(LEN(F5846)=4,"1-"&amp;LEFT(F5846,2)&amp;"-"&amp;RIGHT(F5846,2),IF(AND(F5846="",B5846&lt;&gt;""),FindJISCoordinate(B5846),"No Code"))</f>
        <v>1-82-26</v>
      </c>
      <c r="H5846" s="3">
        <f t="shared" si="463"/>
        <v>39825</v>
      </c>
      <c r="I5846" s="3" t="str">
        <f t="shared" si="465"/>
        <v>U+9B91</v>
      </c>
      <c r="J5846" s="3" t="str">
        <f t="shared" si="466"/>
        <v>鮑</v>
      </c>
      <c r="K5846" s="3" t="b">
        <f t="shared" si="464"/>
        <v>1</v>
      </c>
    </row>
    <row r="5847" spans="2:11" x14ac:dyDescent="0.4">
      <c r="B5847" s="2" t="str" cm="1">
        <f t="array" ref="B5847">IFERROR(INDEX(JIS一覧!$A$1:$CQ$95, VALUE(LEFT(F5847, 2))+1, VALUE(RIGHT(F5847, 2))+1),"")</f>
        <v>麭</v>
      </c>
      <c r="E5847" s="1">
        <f t="shared" si="462"/>
        <v>502</v>
      </c>
      <c r="F5847" s="7">
        <v>8350</v>
      </c>
      <c r="G5847" s="9" t="str" cm="1">
        <f t="array" ref="G5847">IF(LEN(F5847)=4,"1-"&amp;LEFT(F5847,2)&amp;"-"&amp;RIGHT(F5847,2),IF(AND(F5847="",B5847&lt;&gt;""),FindJISCoordinate(B5847),"No Code"))</f>
        <v>1-83-50</v>
      </c>
      <c r="H5847" s="3">
        <f t="shared" si="463"/>
        <v>40621</v>
      </c>
      <c r="I5847" s="3" t="str">
        <f t="shared" si="465"/>
        <v>U+9EAD</v>
      </c>
      <c r="J5847" s="3" t="str">
        <f t="shared" si="466"/>
        <v>麭</v>
      </c>
      <c r="K5847" s="3" t="b">
        <f t="shared" si="464"/>
        <v>1</v>
      </c>
    </row>
    <row r="5848" spans="2:11" x14ac:dyDescent="0.4">
      <c r="B5848" s="2" t="s">
        <v>7477</v>
      </c>
      <c r="E5848" s="1">
        <f t="shared" si="462"/>
        <v>502</v>
      </c>
      <c r="G5848" s="9" t="str" cm="1">
        <f t="array" ref="G5848">IF(LEN(F5848)=4,"1-"&amp;LEFT(F5848,2)&amp;"-"&amp;RIGHT(F5848,2),IF(AND(F5848="",B5848&lt;&gt;""),FindJISCoordinate(B5848),"No Code"))</f>
        <v>2-08-92</v>
      </c>
      <c r="H5848" s="3">
        <f t="shared" si="463"/>
        <v>24171</v>
      </c>
      <c r="I5848" s="3" t="str">
        <f t="shared" si="465"/>
        <v>U+5E6B</v>
      </c>
      <c r="J5848" s="3" t="str">
        <f t="shared" si="466"/>
        <v>幫</v>
      </c>
      <c r="K5848" s="3" t="b">
        <f t="shared" si="464"/>
        <v>1</v>
      </c>
    </row>
    <row r="5849" spans="2:11" x14ac:dyDescent="0.4">
      <c r="B5849" s="2" t="str" cm="1">
        <f t="array" ref="B5849">IFERROR(INDEX(JIS一覧!$A$1:$CQ$95, VALUE(LEFT(F5849, 2))+1, VALUE(RIGHT(F5849, 2))+1),"")</f>
        <v>幇</v>
      </c>
      <c r="C5849" t="s">
        <v>12434</v>
      </c>
      <c r="E5849" s="1">
        <f t="shared" si="462"/>
        <v>502</v>
      </c>
      <c r="F5849" s="7">
        <v>5483</v>
      </c>
      <c r="G5849" s="9" t="str" cm="1">
        <f t="array" ref="G5849">IF(LEN(F5849)=4,"1-"&amp;LEFT(F5849,2)&amp;"-"&amp;RIGHT(F5849,2),IF(AND(F5849="",B5849&lt;&gt;""),FindJISCoordinate(B5849),"No Code"))</f>
        <v>1-54-83</v>
      </c>
      <c r="H5849" s="3">
        <f t="shared" si="463"/>
        <v>24135</v>
      </c>
      <c r="I5849" s="3" t="str">
        <f t="shared" si="465"/>
        <v>U+5E47</v>
      </c>
      <c r="J5849" s="3" t="str">
        <f t="shared" si="466"/>
        <v>幇</v>
      </c>
      <c r="K5849" s="3" t="b">
        <f t="shared" si="464"/>
        <v>1</v>
      </c>
    </row>
    <row r="5850" spans="2:11" x14ac:dyDescent="0.4">
      <c r="B5850" s="2" t="str" cm="1">
        <f t="array" ref="B5850">IFERROR(INDEX(JIS一覧!$A$1:$CQ$95, VALUE(LEFT(F5850, 2))+1, VALUE(RIGHT(F5850, 2))+1),"")</f>
        <v>篷</v>
      </c>
      <c r="E5850" s="1">
        <f t="shared" si="462"/>
        <v>502</v>
      </c>
      <c r="F5850" s="7">
        <v>6843</v>
      </c>
      <c r="G5850" s="9" t="str" cm="1">
        <f t="array" ref="G5850">IF(LEN(F5850)=4,"1-"&amp;LEFT(F5850,2)&amp;"-"&amp;RIGHT(F5850,2),IF(AND(F5850="",B5850&lt;&gt;""),FindJISCoordinate(B5850),"No Code"))</f>
        <v>1-68-43</v>
      </c>
      <c r="H5850" s="3">
        <f t="shared" si="463"/>
        <v>31735</v>
      </c>
      <c r="I5850" s="3" t="str">
        <f t="shared" si="465"/>
        <v>U+7BF7</v>
      </c>
      <c r="J5850" s="3" t="str">
        <f t="shared" si="466"/>
        <v>篷</v>
      </c>
      <c r="K5850" s="3" t="b">
        <f t="shared" si="464"/>
        <v>1</v>
      </c>
    </row>
    <row r="5851" spans="2:11" x14ac:dyDescent="0.4">
      <c r="B5851" s="2" t="str" cm="1">
        <f t="array" ref="B5851">IFERROR(INDEX(JIS一覧!$A$1:$CQ$95, VALUE(LEFT(F5851, 2))+1, VALUE(RIGHT(F5851, 2))+1),"")</f>
        <v/>
      </c>
      <c r="C5851" t="s">
        <v>12435</v>
      </c>
      <c r="E5851" s="1">
        <f t="shared" si="462"/>
        <v>502</v>
      </c>
      <c r="G5851" s="9" t="str" cm="1">
        <f t="array" ref="G5851">IF(LEN(F5851)=4,"1-"&amp;LEFT(F5851,2)&amp;"-"&amp;RIGHT(F5851,2),IF(AND(F5851="",B5851&lt;&gt;""),FindJISCoordinate(B5851),"No Code"))</f>
        <v>No Code</v>
      </c>
      <c r="H5851" s="3" t="str">
        <f t="shared" si="463"/>
        <v/>
      </c>
      <c r="I5851" s="3" t="str">
        <f t="shared" si="465"/>
        <v/>
      </c>
      <c r="J5851" s="3" t="str">
        <f t="shared" si="466"/>
        <v/>
      </c>
      <c r="K5851" s="3" t="b">
        <f t="shared" si="464"/>
        <v>1</v>
      </c>
    </row>
    <row r="5852" spans="2:11" x14ac:dyDescent="0.4">
      <c r="B5852" s="2" t="str" cm="1">
        <f t="array" ref="B5852">IFERROR(INDEX(JIS一覧!$A$1:$CQ$95, VALUE(LEFT(F5852, 2))+1, VALUE(RIGHT(F5852, 2))+1),"")</f>
        <v>繃</v>
      </c>
      <c r="E5852" s="1">
        <f t="shared" si="462"/>
        <v>502</v>
      </c>
      <c r="F5852" s="7">
        <v>6962</v>
      </c>
      <c r="G5852" s="9" t="str" cm="1">
        <f t="array" ref="G5852">IF(LEN(F5852)=4,"1-"&amp;LEFT(F5852,2)&amp;"-"&amp;RIGHT(F5852,2),IF(AND(F5852="",B5852&lt;&gt;""),FindJISCoordinate(B5852),"No Code"))</f>
        <v>1-69-62</v>
      </c>
      <c r="H5852" s="3">
        <f t="shared" si="463"/>
        <v>32323</v>
      </c>
      <c r="I5852" s="3" t="str">
        <f t="shared" si="465"/>
        <v>U+7E43</v>
      </c>
      <c r="J5852" s="3" t="str">
        <f t="shared" si="466"/>
        <v>繃</v>
      </c>
      <c r="K5852" s="3" t="b">
        <f t="shared" si="464"/>
        <v>1</v>
      </c>
    </row>
    <row r="5853" spans="2:11" x14ac:dyDescent="0.4">
      <c r="B5853" s="2" t="str" cm="1">
        <f t="array" ref="B5853">IFERROR(INDEX(JIS一覧!$A$1:$CQ$95, VALUE(LEFT(F5853, 2))+1, VALUE(RIGHT(F5853, 2))+1),"")</f>
        <v>龐</v>
      </c>
      <c r="E5853" s="1">
        <f t="shared" si="462"/>
        <v>502</v>
      </c>
      <c r="F5853" s="7">
        <v>9486</v>
      </c>
      <c r="G5853" s="9" t="str" cm="1">
        <f t="array" ref="G5853">IF(LEN(F5853)=4,"1-"&amp;LEFT(F5853,2)&amp;"-"&amp;RIGHT(F5853,2),IF(AND(F5853="",B5853&lt;&gt;""),FindJISCoordinate(B5853),"No Code"))</f>
        <v>1-94-86</v>
      </c>
      <c r="H5853" s="3">
        <f t="shared" si="463"/>
        <v>40848</v>
      </c>
      <c r="I5853" s="3" t="str">
        <f t="shared" si="465"/>
        <v>U+9F90</v>
      </c>
      <c r="J5853" s="3" t="str">
        <f t="shared" si="466"/>
        <v>龐</v>
      </c>
      <c r="K5853" s="3" t="b">
        <f t="shared" si="464"/>
        <v>1</v>
      </c>
    </row>
    <row r="5854" spans="2:11" x14ac:dyDescent="0.4">
      <c r="B5854" s="2" t="str" cm="1">
        <f t="array" ref="B5854">IFERROR(INDEX(JIS一覧!$A$1:$CQ$95, VALUE(LEFT(F5854, 2))+1, VALUE(RIGHT(F5854, 2))+1),"")</f>
        <v>鵬</v>
      </c>
      <c r="E5854" s="1">
        <f t="shared" si="462"/>
        <v>502</v>
      </c>
      <c r="F5854" s="7">
        <v>4318</v>
      </c>
      <c r="G5854" s="9" t="str" cm="1">
        <f t="array" ref="G5854">IF(LEN(F5854)=4,"1-"&amp;LEFT(F5854,2)&amp;"-"&amp;RIGHT(F5854,2),IF(AND(F5854="",B5854&lt;&gt;""),FindJISCoordinate(B5854),"No Code"))</f>
        <v>1-43-18</v>
      </c>
      <c r="H5854" s="3">
        <f t="shared" si="463"/>
        <v>40300</v>
      </c>
      <c r="I5854" s="3" t="str">
        <f t="shared" si="465"/>
        <v>U+9D6C</v>
      </c>
      <c r="J5854" s="3" t="str">
        <f t="shared" si="466"/>
        <v>鵬</v>
      </c>
      <c r="K5854" s="3" t="b">
        <f t="shared" si="464"/>
        <v>1</v>
      </c>
    </row>
    <row r="5855" spans="2:11" x14ac:dyDescent="0.4">
      <c r="B5855" s="2" t="str" cm="1">
        <f t="array" ref="B5855">IFERROR(INDEX(JIS一覧!$A$1:$CQ$95, VALUE(LEFT(F5855, 2))+1, VALUE(RIGHT(F5855, 2))+1),"")</f>
        <v>亡</v>
      </c>
      <c r="E5855" s="1">
        <f t="shared" si="462"/>
        <v>502</v>
      </c>
      <c r="F5855" s="7">
        <v>4320</v>
      </c>
      <c r="G5855" s="9" t="str" cm="1">
        <f t="array" ref="G5855">IF(LEN(F5855)=4,"1-"&amp;LEFT(F5855,2)&amp;"-"&amp;RIGHT(F5855,2),IF(AND(F5855="",B5855&lt;&gt;""),FindJISCoordinate(B5855),"No Code"))</f>
        <v>1-43-20</v>
      </c>
      <c r="H5855" s="3">
        <f t="shared" si="463"/>
        <v>20129</v>
      </c>
      <c r="I5855" s="3" t="str">
        <f t="shared" si="465"/>
        <v>U+4EA1</v>
      </c>
      <c r="J5855" s="3" t="str">
        <f t="shared" si="466"/>
        <v>亡</v>
      </c>
      <c r="K5855" s="3" t="b">
        <f t="shared" si="464"/>
        <v>1</v>
      </c>
    </row>
    <row r="5856" spans="2:11" x14ac:dyDescent="0.4">
      <c r="B5856" s="2" t="str" cm="1">
        <f t="array" ref="B5856">IFERROR(INDEX(JIS一覧!$A$1:$CQ$95, VALUE(LEFT(F5856, 2))+1, VALUE(RIGHT(F5856, 2))+1),"")</f>
        <v>乏</v>
      </c>
      <c r="E5856" s="1">
        <f t="shared" si="462"/>
        <v>502</v>
      </c>
      <c r="F5856" s="7">
        <v>4319</v>
      </c>
      <c r="G5856" s="9" t="str" cm="1">
        <f t="array" ref="G5856">IF(LEN(F5856)=4,"1-"&amp;LEFT(F5856,2)&amp;"-"&amp;RIGHT(F5856,2),IF(AND(F5856="",B5856&lt;&gt;""),FindJISCoordinate(B5856),"No Code"))</f>
        <v>1-43-19</v>
      </c>
      <c r="H5856" s="3">
        <f t="shared" si="463"/>
        <v>20047</v>
      </c>
      <c r="I5856" s="3" t="str">
        <f t="shared" si="465"/>
        <v>U+4E4F</v>
      </c>
      <c r="J5856" s="3" t="str">
        <f t="shared" si="466"/>
        <v>乏</v>
      </c>
      <c r="K5856" s="3" t="b">
        <f t="shared" si="464"/>
        <v>1</v>
      </c>
    </row>
    <row r="5857" spans="2:11" x14ac:dyDescent="0.4">
      <c r="B5857" s="2" t="str" cm="1">
        <f t="array" ref="B5857">IFERROR(INDEX(JIS一覧!$A$1:$CQ$95, VALUE(LEFT(F5857, 2))+1, VALUE(RIGHT(F5857, 2))+1),"")</f>
        <v>卯</v>
      </c>
      <c r="E5857" s="1">
        <f t="shared" si="462"/>
        <v>502</v>
      </c>
      <c r="F5857" s="7">
        <v>1712</v>
      </c>
      <c r="G5857" s="9" t="str" cm="1">
        <f t="array" ref="G5857">IF(LEN(F5857)=4,"1-"&amp;LEFT(F5857,2)&amp;"-"&amp;RIGHT(F5857,2),IF(AND(F5857="",B5857&lt;&gt;""),FindJISCoordinate(B5857),"No Code"))</f>
        <v>1-17-12</v>
      </c>
      <c r="H5857" s="3">
        <f t="shared" si="463"/>
        <v>21359</v>
      </c>
      <c r="I5857" s="3" t="str">
        <f t="shared" si="465"/>
        <v>U+536F</v>
      </c>
      <c r="J5857" s="3" t="str">
        <f t="shared" si="466"/>
        <v>卯</v>
      </c>
      <c r="K5857" s="3" t="b">
        <f t="shared" si="464"/>
        <v>1</v>
      </c>
    </row>
    <row r="5858" spans="2:11" x14ac:dyDescent="0.4">
      <c r="B5858" s="2" t="str" cm="1">
        <f t="array" ref="B5858">IFERROR(INDEX(JIS一覧!$A$1:$CQ$95, VALUE(LEFT(F5858, 2))+1, VALUE(RIGHT(F5858, 2))+1),"")</f>
        <v>忙</v>
      </c>
      <c r="E5858" s="1">
        <f t="shared" si="462"/>
        <v>502</v>
      </c>
      <c r="F5858" s="7">
        <v>4327</v>
      </c>
      <c r="G5858" s="9" t="str" cm="1">
        <f t="array" ref="G5858">IF(LEN(F5858)=4,"1-"&amp;LEFT(F5858,2)&amp;"-"&amp;RIGHT(F5858,2),IF(AND(F5858="",B5858&lt;&gt;""),FindJISCoordinate(B5858),"No Code"))</f>
        <v>1-43-27</v>
      </c>
      <c r="H5858" s="3">
        <f t="shared" si="463"/>
        <v>24537</v>
      </c>
      <c r="I5858" s="3" t="str">
        <f t="shared" si="465"/>
        <v>U+5FD9</v>
      </c>
      <c r="J5858" s="3" t="str">
        <f t="shared" si="466"/>
        <v>忙</v>
      </c>
      <c r="K5858" s="3" t="b">
        <f t="shared" si="464"/>
        <v>1</v>
      </c>
    </row>
    <row r="5859" spans="2:11" x14ac:dyDescent="0.4">
      <c r="B5859" s="2" t="str" cm="1">
        <f t="array" ref="B5859">IFERROR(INDEX(JIS一覧!$A$1:$CQ$95, VALUE(LEFT(F5859, 2))+1, VALUE(RIGHT(F5859, 2))+1),"")</f>
        <v>牟</v>
      </c>
      <c r="E5859" s="1">
        <f t="shared" si="462"/>
        <v>502</v>
      </c>
      <c r="F5859" s="7">
        <v>4422</v>
      </c>
      <c r="G5859" s="9" t="str" cm="1">
        <f t="array" ref="G5859">IF(LEN(F5859)=4,"1-"&amp;LEFT(F5859,2)&amp;"-"&amp;RIGHT(F5859,2),IF(AND(F5859="",B5859&lt;&gt;""),FindJISCoordinate(B5859),"No Code"))</f>
        <v>1-44-22</v>
      </c>
      <c r="H5859" s="3">
        <f t="shared" si="463"/>
        <v>29279</v>
      </c>
      <c r="I5859" s="3" t="str">
        <f t="shared" si="465"/>
        <v>U+725F</v>
      </c>
      <c r="J5859" s="3" t="str">
        <f t="shared" si="466"/>
        <v>牟</v>
      </c>
      <c r="K5859" s="3" t="b">
        <f t="shared" si="464"/>
        <v>1</v>
      </c>
    </row>
    <row r="5860" spans="2:11" x14ac:dyDescent="0.4">
      <c r="B5860" s="2" t="str" cm="1">
        <f t="array" ref="B5860">IFERROR(INDEX(JIS一覧!$A$1:$CQ$95, VALUE(LEFT(F5860, 2))+1, VALUE(RIGHT(F5860, 2))+1),"")</f>
        <v>芒</v>
      </c>
      <c r="E5860" s="1">
        <f t="shared" si="462"/>
        <v>502</v>
      </c>
      <c r="F5860" s="7">
        <v>7174</v>
      </c>
      <c r="G5860" s="9" t="str" cm="1">
        <f t="array" ref="G5860">IF(LEN(F5860)=4,"1-"&amp;LEFT(F5860,2)&amp;"-"&amp;RIGHT(F5860,2),IF(AND(F5860="",B5860&lt;&gt;""),FindJISCoordinate(B5860),"No Code"))</f>
        <v>1-71-74</v>
      </c>
      <c r="H5860" s="3">
        <f t="shared" si="463"/>
        <v>33426</v>
      </c>
      <c r="I5860" s="3" t="str">
        <f t="shared" si="465"/>
        <v>U+8292</v>
      </c>
      <c r="J5860" s="3" t="str">
        <f t="shared" si="466"/>
        <v>芒</v>
      </c>
      <c r="K5860" s="3" t="b">
        <f t="shared" si="464"/>
        <v>1</v>
      </c>
    </row>
    <row r="5861" spans="2:11" x14ac:dyDescent="0.4">
      <c r="B5861" s="2" t="str" cm="1">
        <f t="array" ref="B5861">IFERROR(INDEX(JIS一覧!$A$1:$CQ$95, VALUE(LEFT(F5861, 2))+1, VALUE(RIGHT(F5861, 2))+1),"")</f>
        <v>坊</v>
      </c>
      <c r="E5861" s="1">
        <f t="shared" si="462"/>
        <v>502</v>
      </c>
      <c r="F5861" s="7">
        <v>4323</v>
      </c>
      <c r="G5861" s="9" t="str" cm="1">
        <f t="array" ref="G5861">IF(LEN(F5861)=4,"1-"&amp;LEFT(F5861,2)&amp;"-"&amp;RIGHT(F5861,2),IF(AND(F5861="",B5861&lt;&gt;""),FindJISCoordinate(B5861),"No Code"))</f>
        <v>1-43-23</v>
      </c>
      <c r="H5861" s="3">
        <f t="shared" si="463"/>
        <v>22346</v>
      </c>
      <c r="I5861" s="3" t="str">
        <f t="shared" si="465"/>
        <v>U+574A</v>
      </c>
      <c r="J5861" s="3" t="str">
        <f t="shared" si="466"/>
        <v>坊</v>
      </c>
      <c r="K5861" s="3" t="b">
        <f t="shared" si="464"/>
        <v>1</v>
      </c>
    </row>
    <row r="5862" spans="2:11" x14ac:dyDescent="0.4">
      <c r="B5862" s="2" t="str" cm="1">
        <f t="array" ref="B5862">IFERROR(INDEX(JIS一覧!$A$1:$CQ$95, VALUE(LEFT(F5862, 2))+1, VALUE(RIGHT(F5862, 2))+1),"")</f>
        <v>妨</v>
      </c>
      <c r="E5862" s="1">
        <f t="shared" si="462"/>
        <v>502</v>
      </c>
      <c r="F5862" s="7">
        <v>4324</v>
      </c>
      <c r="G5862" s="9" t="str" cm="1">
        <f t="array" ref="G5862">IF(LEN(F5862)=4,"1-"&amp;LEFT(F5862,2)&amp;"-"&amp;RIGHT(F5862,2),IF(AND(F5862="",B5862&lt;&gt;""),FindJISCoordinate(B5862),"No Code"))</f>
        <v>1-43-24</v>
      </c>
      <c r="H5862" s="3">
        <f t="shared" si="463"/>
        <v>22952</v>
      </c>
      <c r="I5862" s="3" t="str">
        <f t="shared" si="465"/>
        <v>U+59A8</v>
      </c>
      <c r="J5862" s="3" t="str">
        <f t="shared" si="466"/>
        <v>妨</v>
      </c>
      <c r="K5862" s="3" t="b">
        <f t="shared" si="464"/>
        <v>1</v>
      </c>
    </row>
    <row r="5863" spans="2:11" x14ac:dyDescent="0.4">
      <c r="B5863" s="2" t="str" cm="1">
        <f t="array" ref="B5863">IFERROR(INDEX(JIS一覧!$A$1:$CQ$95, VALUE(LEFT(F5863, 2))+1, VALUE(RIGHT(F5863, 2))+1),"")</f>
        <v>尨</v>
      </c>
      <c r="E5863" s="1">
        <f t="shared" si="462"/>
        <v>502</v>
      </c>
      <c r="F5863" s="7">
        <v>5388</v>
      </c>
      <c r="G5863" s="9" t="str" cm="1">
        <f t="array" ref="G5863">IF(LEN(F5863)=4,"1-"&amp;LEFT(F5863,2)&amp;"-"&amp;RIGHT(F5863,2),IF(AND(F5863="",B5863&lt;&gt;""),FindJISCoordinate(B5863),"No Code"))</f>
        <v>1-53-88</v>
      </c>
      <c r="H5863" s="3">
        <f t="shared" si="463"/>
        <v>23592</v>
      </c>
      <c r="I5863" s="3" t="str">
        <f t="shared" si="465"/>
        <v>U+5C28</v>
      </c>
      <c r="J5863" s="3" t="str">
        <f t="shared" si="466"/>
        <v>尨</v>
      </c>
      <c r="K5863" s="3" t="b">
        <f t="shared" si="464"/>
        <v>1</v>
      </c>
    </row>
    <row r="5864" spans="2:11" x14ac:dyDescent="0.4">
      <c r="B5864" s="2" t="str" cm="1">
        <f t="array" ref="B5864">IFERROR(INDEX(JIS一覧!$A$1:$CQ$95, VALUE(LEFT(F5864, 2))+1, VALUE(RIGHT(F5864, 2))+1),"")</f>
        <v>忘</v>
      </c>
      <c r="E5864" s="1">
        <f t="shared" si="462"/>
        <v>502</v>
      </c>
      <c r="F5864" s="7">
        <v>4326</v>
      </c>
      <c r="G5864" s="9" t="str" cm="1">
        <f t="array" ref="G5864">IF(LEN(F5864)=4,"1-"&amp;LEFT(F5864,2)&amp;"-"&amp;RIGHT(F5864,2),IF(AND(F5864="",B5864&lt;&gt;""),FindJISCoordinate(B5864),"No Code"))</f>
        <v>1-43-26</v>
      </c>
      <c r="H5864" s="3">
        <f t="shared" si="463"/>
        <v>24536</v>
      </c>
      <c r="I5864" s="3" t="str">
        <f t="shared" si="465"/>
        <v>U+5FD8</v>
      </c>
      <c r="J5864" s="3" t="str">
        <f t="shared" si="466"/>
        <v>忘</v>
      </c>
      <c r="K5864" s="3" t="b">
        <f t="shared" si="464"/>
        <v>1</v>
      </c>
    </row>
    <row r="5865" spans="2:11" x14ac:dyDescent="0.4">
      <c r="B5865" s="2" t="str" cm="1">
        <f t="array" ref="B5865">IFERROR(INDEX(JIS一覧!$A$1:$CQ$95, VALUE(LEFT(F5865, 2))+1, VALUE(RIGHT(F5865, 2))+1),"")</f>
        <v>防</v>
      </c>
      <c r="E5865" s="1">
        <f t="shared" si="462"/>
        <v>502</v>
      </c>
      <c r="F5865" s="7">
        <v>4341</v>
      </c>
      <c r="G5865" s="9" t="str" cm="1">
        <f t="array" ref="G5865">IF(LEN(F5865)=4,"1-"&amp;LEFT(F5865,2)&amp;"-"&amp;RIGHT(F5865,2),IF(AND(F5865="",B5865&lt;&gt;""),FindJISCoordinate(B5865),"No Code"))</f>
        <v>1-43-41</v>
      </c>
      <c r="H5865" s="3">
        <f t="shared" si="463"/>
        <v>38450</v>
      </c>
      <c r="I5865" s="3" t="str">
        <f t="shared" si="465"/>
        <v>U+9632</v>
      </c>
      <c r="J5865" s="3" t="str">
        <f t="shared" si="466"/>
        <v>防</v>
      </c>
      <c r="K5865" s="3" t="b">
        <f t="shared" si="464"/>
        <v>1</v>
      </c>
    </row>
    <row r="5866" spans="2:11" x14ac:dyDescent="0.4">
      <c r="B5866" s="2" t="str" cm="1">
        <f t="array" ref="B5866">IFERROR(INDEX(JIS一覧!$A$1:$CQ$95, VALUE(LEFT(F5866, 2))+1, VALUE(RIGHT(F5866, 2))+1),"")</f>
        <v>房</v>
      </c>
      <c r="E5866" s="1">
        <f t="shared" si="462"/>
        <v>502</v>
      </c>
      <c r="F5866" s="7">
        <v>4328</v>
      </c>
      <c r="G5866" s="9" t="str" cm="1">
        <f t="array" ref="G5866">IF(LEN(F5866)=4,"1-"&amp;LEFT(F5866,2)&amp;"-"&amp;RIGHT(F5866,2),IF(AND(F5866="",B5866&lt;&gt;""),FindJISCoordinate(B5866),"No Code"))</f>
        <v>1-43-28</v>
      </c>
      <c r="H5866" s="3">
        <f t="shared" si="463"/>
        <v>25151</v>
      </c>
      <c r="I5866" s="3" t="str">
        <f t="shared" si="465"/>
        <v>U+623F</v>
      </c>
      <c r="J5866" s="3" t="str">
        <f t="shared" si="466"/>
        <v>房</v>
      </c>
      <c r="K5866" s="3" t="b">
        <f t="shared" si="464"/>
        <v>1</v>
      </c>
    </row>
    <row r="5867" spans="2:11" x14ac:dyDescent="0.4">
      <c r="B5867" s="2" t="str" cm="1">
        <f t="array" ref="B5867">IFERROR(INDEX(JIS一覧!$A$1:$CQ$95, VALUE(LEFT(F5867, 2))+1, VALUE(RIGHT(F5867, 2))+1),"")</f>
        <v/>
      </c>
      <c r="C5867" t="s">
        <v>12436</v>
      </c>
      <c r="E5867" s="1">
        <f t="shared" si="462"/>
        <v>502</v>
      </c>
      <c r="G5867" s="9" t="str" cm="1">
        <f t="array" ref="G5867">IF(LEN(F5867)=4,"1-"&amp;LEFT(F5867,2)&amp;"-"&amp;RIGHT(F5867,2),IF(AND(F5867="",B5867&lt;&gt;""),FindJISCoordinate(B5867),"No Code"))</f>
        <v>No Code</v>
      </c>
      <c r="H5867" s="3" t="str">
        <f t="shared" si="463"/>
        <v/>
      </c>
      <c r="I5867" s="3" t="str">
        <f t="shared" si="465"/>
        <v/>
      </c>
      <c r="J5867" s="3" t="str">
        <f t="shared" si="466"/>
        <v/>
      </c>
      <c r="K5867" s="3" t="b">
        <f t="shared" si="464"/>
        <v>1</v>
      </c>
    </row>
    <row r="5868" spans="2:11" x14ac:dyDescent="0.4">
      <c r="B5868" s="2" t="str" cm="1">
        <f t="array" ref="B5868">IFERROR(INDEX(JIS一覧!$A$1:$CQ$95, VALUE(LEFT(F5868, 2))+1, VALUE(RIGHT(F5868, 2))+1),"")</f>
        <v>氓</v>
      </c>
      <c r="E5868" s="1">
        <f t="shared" si="462"/>
        <v>502</v>
      </c>
      <c r="F5868" s="7">
        <v>6166</v>
      </c>
      <c r="G5868" s="9" t="str" cm="1">
        <f t="array" ref="G5868">IF(LEN(F5868)=4,"1-"&amp;LEFT(F5868,2)&amp;"-"&amp;RIGHT(F5868,2),IF(AND(F5868="",B5868&lt;&gt;""),FindJISCoordinate(B5868),"No Code"))</f>
        <v>1-61-66</v>
      </c>
      <c r="H5868" s="3">
        <f t="shared" si="463"/>
        <v>27667</v>
      </c>
      <c r="I5868" s="3" t="str">
        <f t="shared" si="465"/>
        <v>U+6C13</v>
      </c>
      <c r="J5868" s="3" t="str">
        <f t="shared" si="466"/>
        <v>氓</v>
      </c>
      <c r="K5868" s="3" t="b">
        <f t="shared" si="464"/>
        <v>1</v>
      </c>
    </row>
    <row r="5869" spans="2:11" x14ac:dyDescent="0.4">
      <c r="B5869" s="2" t="str" cm="1">
        <f t="array" ref="B5869">IFERROR(INDEX(JIS一覧!$A$1:$CQ$95, VALUE(LEFT(F5869, 2))+1, VALUE(RIGHT(F5869, 2))+1),"")</f>
        <v>肪</v>
      </c>
      <c r="E5869" s="1">
        <f t="shared" si="462"/>
        <v>502</v>
      </c>
      <c r="F5869" s="7">
        <v>4335</v>
      </c>
      <c r="G5869" s="9" t="str" cm="1">
        <f t="array" ref="G5869">IF(LEN(F5869)=4,"1-"&amp;LEFT(F5869,2)&amp;"-"&amp;RIGHT(F5869,2),IF(AND(F5869="",B5869&lt;&gt;""),FindJISCoordinate(B5869),"No Code"))</f>
        <v>1-43-35</v>
      </c>
      <c r="H5869" s="3">
        <f t="shared" si="463"/>
        <v>32938</v>
      </c>
      <c r="I5869" s="3" t="str">
        <f t="shared" si="465"/>
        <v>U+80AA</v>
      </c>
      <c r="J5869" s="3" t="str">
        <f t="shared" si="466"/>
        <v>肪</v>
      </c>
      <c r="K5869" s="3" t="b">
        <f t="shared" si="464"/>
        <v>1</v>
      </c>
    </row>
    <row r="5870" spans="2:11" x14ac:dyDescent="0.4">
      <c r="B5870" s="2" t="str" cm="1">
        <f t="array" ref="B5870">IFERROR(INDEX(JIS一覧!$A$1:$CQ$95, VALUE(LEFT(F5870, 2))+1, VALUE(RIGHT(F5870, 2))+1),"")</f>
        <v>茅</v>
      </c>
      <c r="E5870" s="1">
        <f t="shared" si="462"/>
        <v>502</v>
      </c>
      <c r="F5870" s="7">
        <v>1993</v>
      </c>
      <c r="G5870" s="9" t="str" cm="1">
        <f t="array" ref="G5870">IF(LEN(F5870)=4,"1-"&amp;LEFT(F5870,2)&amp;"-"&amp;RIGHT(F5870,2),IF(AND(F5870="",B5870&lt;&gt;""),FindJISCoordinate(B5870),"No Code"))</f>
        <v>1-19-93</v>
      </c>
      <c r="H5870" s="3">
        <f t="shared" si="463"/>
        <v>33541</v>
      </c>
      <c r="I5870" s="3" t="str">
        <f t="shared" si="465"/>
        <v>U+8305</v>
      </c>
      <c r="J5870" s="3" t="str">
        <f t="shared" si="466"/>
        <v>茅</v>
      </c>
      <c r="K5870" s="3" t="b">
        <f t="shared" si="464"/>
        <v>1</v>
      </c>
    </row>
    <row r="5871" spans="2:11" x14ac:dyDescent="0.4">
      <c r="B5871" s="2" t="str" cm="1">
        <f t="array" ref="B5871">IFERROR(INDEX(JIS一覧!$A$1:$CQ$95, VALUE(LEFT(F5871, 2))+1, VALUE(RIGHT(F5871, 2))+1),"")</f>
        <v>茆</v>
      </c>
      <c r="E5871" s="1">
        <f t="shared" si="462"/>
        <v>502</v>
      </c>
      <c r="F5871" s="7">
        <v>7191</v>
      </c>
      <c r="G5871" s="9" t="str" cm="1">
        <f t="array" ref="G5871">IF(LEN(F5871)=4,"1-"&amp;LEFT(F5871,2)&amp;"-"&amp;RIGHT(F5871,2),IF(AND(F5871="",B5871&lt;&gt;""),FindJISCoordinate(B5871),"No Code"))</f>
        <v>1-71-91</v>
      </c>
      <c r="H5871" s="3">
        <f t="shared" si="463"/>
        <v>33542</v>
      </c>
      <c r="I5871" s="3" t="str">
        <f t="shared" si="465"/>
        <v>U+8306</v>
      </c>
      <c r="J5871" s="3" t="str">
        <f t="shared" si="466"/>
        <v>茆</v>
      </c>
      <c r="K5871" s="3" t="b">
        <f t="shared" si="464"/>
        <v>1</v>
      </c>
    </row>
    <row r="5872" spans="2:11" x14ac:dyDescent="0.4">
      <c r="B5872" s="2" t="str" cm="1">
        <f t="array" ref="B5872">IFERROR(INDEX(JIS一覧!$A$1:$CQ$95, VALUE(LEFT(F5872, 2))+1, VALUE(RIGHT(F5872, 2))+1),"")</f>
        <v>厖</v>
      </c>
      <c r="E5872" s="1">
        <f t="shared" si="462"/>
        <v>502</v>
      </c>
      <c r="F5872" s="7">
        <v>5045</v>
      </c>
      <c r="G5872" s="9" t="str" cm="1">
        <f t="array" ref="G5872">IF(LEN(F5872)=4,"1-"&amp;LEFT(F5872,2)&amp;"-"&amp;RIGHT(F5872,2),IF(AND(F5872="",B5872&lt;&gt;""),FindJISCoordinate(B5872),"No Code"))</f>
        <v>1-50-45</v>
      </c>
      <c r="H5872" s="3">
        <f t="shared" si="463"/>
        <v>21398</v>
      </c>
      <c r="I5872" s="3" t="str">
        <f t="shared" si="465"/>
        <v>U+5396</v>
      </c>
      <c r="J5872" s="3" t="str">
        <f t="shared" si="466"/>
        <v>厖</v>
      </c>
      <c r="K5872" s="3" t="b">
        <f t="shared" si="464"/>
        <v>1</v>
      </c>
    </row>
    <row r="5873" spans="2:11" x14ac:dyDescent="0.4">
      <c r="B5873" s="2" t="str" cm="1">
        <f t="array" ref="B5873">IFERROR(INDEX(JIS一覧!$A$1:$CQ$95, VALUE(LEFT(F5873, 2))+1, VALUE(RIGHT(F5873, 2))+1),"")</f>
        <v>昴</v>
      </c>
      <c r="E5873" s="1">
        <f t="shared" si="462"/>
        <v>502</v>
      </c>
      <c r="F5873" s="7">
        <v>5869</v>
      </c>
      <c r="G5873" s="9" t="str" cm="1">
        <f t="array" ref="G5873">IF(LEN(F5873)=4,"1-"&amp;LEFT(F5873,2)&amp;"-"&amp;RIGHT(F5873,2),IF(AND(F5873="",B5873&lt;&gt;""),FindJISCoordinate(B5873),"No Code"))</f>
        <v>1-58-69</v>
      </c>
      <c r="H5873" s="3">
        <f t="shared" si="463"/>
        <v>26164</v>
      </c>
      <c r="I5873" s="3" t="str">
        <f t="shared" si="465"/>
        <v>U+6634</v>
      </c>
      <c r="J5873" s="3" t="str">
        <f t="shared" si="466"/>
        <v>昴</v>
      </c>
      <c r="K5873" s="3" t="b">
        <f t="shared" si="464"/>
        <v>1</v>
      </c>
    </row>
    <row r="5874" spans="2:11" x14ac:dyDescent="0.4">
      <c r="B5874" s="2" t="str" cm="1">
        <f t="array" ref="B5874">IFERROR(INDEX(JIS一覧!$A$1:$CQ$95, VALUE(LEFT(F5874, 2))+1, VALUE(RIGHT(F5874, 2))+1),"")</f>
        <v>冒</v>
      </c>
      <c r="E5874" s="1">
        <f t="shared" si="462"/>
        <v>502</v>
      </c>
      <c r="F5874" s="7">
        <v>4333</v>
      </c>
      <c r="G5874" s="9" t="str" cm="1">
        <f t="array" ref="G5874">IF(LEN(F5874)=4,"1-"&amp;LEFT(F5874,2)&amp;"-"&amp;RIGHT(F5874,2),IF(AND(F5874="",B5874&lt;&gt;""),FindJISCoordinate(B5874),"No Code"))</f>
        <v>1-43-33</v>
      </c>
      <c r="H5874" s="3">
        <f t="shared" si="463"/>
        <v>20882</v>
      </c>
      <c r="I5874" s="3" t="str">
        <f t="shared" si="465"/>
        <v>U+5192</v>
      </c>
      <c r="J5874" s="3" t="str">
        <f t="shared" si="466"/>
        <v>冒</v>
      </c>
      <c r="K5874" s="3" t="b">
        <f t="shared" si="464"/>
        <v>1</v>
      </c>
    </row>
    <row r="5875" spans="2:11" x14ac:dyDescent="0.4">
      <c r="B5875" s="2" t="str" cm="1">
        <f t="array" ref="B5875">IFERROR(INDEX(JIS一覧!$A$1:$CQ$95, VALUE(LEFT(F5875, 2))+1, VALUE(RIGHT(F5875, 2))+1),"")</f>
        <v/>
      </c>
      <c r="C5875" t="s">
        <v>12437</v>
      </c>
      <c r="E5875" s="1">
        <f t="shared" si="462"/>
        <v>502</v>
      </c>
      <c r="G5875" s="9" t="str" cm="1">
        <f t="array" ref="G5875">IF(LEN(F5875)=4,"1-"&amp;LEFT(F5875,2)&amp;"-"&amp;RIGHT(F5875,2),IF(AND(F5875="",B5875&lt;&gt;""),FindJISCoordinate(B5875),"No Code"))</f>
        <v>No Code</v>
      </c>
      <c r="H5875" s="3" t="str">
        <f t="shared" si="463"/>
        <v/>
      </c>
      <c r="I5875" s="3" t="str">
        <f t="shared" si="465"/>
        <v/>
      </c>
      <c r="J5875" s="3" t="str">
        <f t="shared" si="466"/>
        <v/>
      </c>
      <c r="K5875" s="3" t="b">
        <f t="shared" si="464"/>
        <v>1</v>
      </c>
    </row>
    <row r="5876" spans="2:11" x14ac:dyDescent="0.4">
      <c r="B5876" s="2" t="str" cm="1">
        <f t="array" ref="B5876">IFERROR(INDEX(JIS一覧!$A$1:$CQ$95, VALUE(LEFT(F5876, 2))+1, VALUE(RIGHT(F5876, 2))+1),"")</f>
        <v>某</v>
      </c>
      <c r="E5876" s="1">
        <f t="shared" si="462"/>
        <v>502</v>
      </c>
      <c r="F5876" s="7">
        <v>4331</v>
      </c>
      <c r="G5876" s="9" t="str" cm="1">
        <f t="array" ref="G5876">IF(LEN(F5876)=4,"1-"&amp;LEFT(F5876,2)&amp;"-"&amp;RIGHT(F5876,2),IF(AND(F5876="",B5876&lt;&gt;""),FindJISCoordinate(B5876),"No Code"))</f>
        <v>1-43-31</v>
      </c>
      <c r="H5876" s="3">
        <f t="shared" si="463"/>
        <v>26576</v>
      </c>
      <c r="I5876" s="3" t="str">
        <f t="shared" si="465"/>
        <v>U+67D0</v>
      </c>
      <c r="J5876" s="3" t="str">
        <f t="shared" si="466"/>
        <v>某</v>
      </c>
      <c r="K5876" s="3" t="b">
        <f t="shared" si="464"/>
        <v>1</v>
      </c>
    </row>
    <row r="5877" spans="2:11" x14ac:dyDescent="0.4">
      <c r="B5877" s="2" t="str" cm="1">
        <f t="array" ref="B5877">IFERROR(INDEX(JIS一覧!$A$1:$CQ$95, VALUE(LEFT(F5877, 2))+1, VALUE(RIGHT(F5877, 2))+1),"")</f>
        <v>茫</v>
      </c>
      <c r="E5877" s="1">
        <f t="shared" si="462"/>
        <v>502</v>
      </c>
      <c r="F5877" s="7">
        <v>7211</v>
      </c>
      <c r="G5877" s="9" t="str" cm="1">
        <f t="array" ref="G5877">IF(LEN(F5877)=4,"1-"&amp;LEFT(F5877,2)&amp;"-"&amp;RIGHT(F5877,2),IF(AND(F5877="",B5877&lt;&gt;""),FindJISCoordinate(B5877),"No Code"))</f>
        <v>1-72-11</v>
      </c>
      <c r="H5877" s="3">
        <f t="shared" si="463"/>
        <v>33579</v>
      </c>
      <c r="I5877" s="3" t="str">
        <f t="shared" si="465"/>
        <v>U+832B</v>
      </c>
      <c r="J5877" s="3" t="str">
        <f t="shared" si="466"/>
        <v>茫</v>
      </c>
      <c r="K5877" s="3" t="b">
        <f t="shared" si="464"/>
        <v>1</v>
      </c>
    </row>
    <row r="5878" spans="2:11" x14ac:dyDescent="0.4">
      <c r="B5878" s="2" t="str" cm="1">
        <f t="array" ref="B5878">IFERROR(INDEX(JIS一覧!$A$1:$CQ$95, VALUE(LEFT(F5878, 2))+1, VALUE(RIGHT(F5878, 2))+1),"")</f>
        <v>虻</v>
      </c>
      <c r="E5878" s="1">
        <f t="shared" si="462"/>
        <v>502</v>
      </c>
      <c r="F5878" s="7">
        <v>1626</v>
      </c>
      <c r="G5878" s="9" t="str" cm="1">
        <f t="array" ref="G5878">IF(LEN(F5878)=4,"1-"&amp;LEFT(F5878,2)&amp;"-"&amp;RIGHT(F5878,2),IF(AND(F5878="",B5878&lt;&gt;""),FindJISCoordinate(B5878),"No Code"))</f>
        <v>1-16-26</v>
      </c>
      <c r="H5878" s="3">
        <f t="shared" si="463"/>
        <v>34427</v>
      </c>
      <c r="I5878" s="3" t="str">
        <f t="shared" si="465"/>
        <v>U+867B</v>
      </c>
      <c r="J5878" s="3" t="str">
        <f t="shared" si="466"/>
        <v>虻</v>
      </c>
      <c r="K5878" s="3" t="b">
        <f t="shared" si="464"/>
        <v>1</v>
      </c>
    </row>
    <row r="5879" spans="2:11" x14ac:dyDescent="0.4">
      <c r="B5879" s="2" t="str" cm="1">
        <f t="array" ref="B5879">IFERROR(INDEX(JIS一覧!$A$1:$CQ$95, VALUE(LEFT(F5879, 2))+1, VALUE(RIGHT(F5879, 2))+1),"")</f>
        <v>蝱</v>
      </c>
      <c r="C5879" t="s">
        <v>12438</v>
      </c>
      <c r="E5879" s="1">
        <f t="shared" ref="E5879:E5942" si="467">IF(D5879="",E5878,D5879+ROUNDUP(E5878-D5879,-2))</f>
        <v>502</v>
      </c>
      <c r="F5879" s="7">
        <v>9158</v>
      </c>
      <c r="G5879" s="9" t="str" cm="1">
        <f t="array" ref="G5879">IF(LEN(F5879)=4,"1-"&amp;LEFT(F5879,2)&amp;"-"&amp;RIGHT(F5879,2),IF(AND(F5879="",B5879&lt;&gt;""),FindJISCoordinate(B5879),"No Code"))</f>
        <v>1-91-58</v>
      </c>
      <c r="H5879" s="3">
        <f t="shared" si="463"/>
        <v>34673</v>
      </c>
      <c r="I5879" s="3" t="str">
        <f t="shared" si="465"/>
        <v>U+8771</v>
      </c>
      <c r="J5879" s="3" t="str">
        <f t="shared" si="466"/>
        <v>蝱</v>
      </c>
      <c r="K5879" s="3" t="b">
        <f t="shared" si="464"/>
        <v>1</v>
      </c>
    </row>
    <row r="5880" spans="2:11" x14ac:dyDescent="0.4">
      <c r="B5880" s="2" t="str" cm="1">
        <f t="array" ref="B5880">IFERROR(INDEX(JIS一覧!$A$1:$CQ$95, VALUE(LEFT(F5880, 2))+1, VALUE(RIGHT(F5880, 2))+1),"")</f>
        <v>剖</v>
      </c>
      <c r="E5880" s="1">
        <f t="shared" si="467"/>
        <v>502</v>
      </c>
      <c r="F5880" s="7">
        <v>4322</v>
      </c>
      <c r="G5880" s="9" t="str" cm="1">
        <f t="array" ref="G5880">IF(LEN(F5880)=4,"1-"&amp;LEFT(F5880,2)&amp;"-"&amp;RIGHT(F5880,2),IF(AND(F5880="",B5880&lt;&gt;""),FindJISCoordinate(B5880),"No Code"))</f>
        <v>1-43-22</v>
      </c>
      <c r="H5880" s="3">
        <f t="shared" si="463"/>
        <v>21078</v>
      </c>
      <c r="I5880" s="3" t="str">
        <f t="shared" si="465"/>
        <v>U+5256</v>
      </c>
      <c r="J5880" s="3" t="str">
        <f t="shared" si="466"/>
        <v>剖</v>
      </c>
      <c r="K5880" s="3" t="b">
        <f t="shared" si="464"/>
        <v>1</v>
      </c>
    </row>
    <row r="5881" spans="2:11" x14ac:dyDescent="0.4">
      <c r="B5881" s="2" t="str" cm="1">
        <f t="array" ref="B5881">IFERROR(INDEX(JIS一覧!$A$1:$CQ$95, VALUE(LEFT(F5881, 2))+1, VALUE(RIGHT(F5881, 2))+1),"")</f>
        <v>旄</v>
      </c>
      <c r="E5881" s="1">
        <f t="shared" si="467"/>
        <v>502</v>
      </c>
      <c r="F5881" s="7">
        <v>5854</v>
      </c>
      <c r="G5881" s="9" t="str" cm="1">
        <f t="array" ref="G5881">IF(LEN(F5881)=4,"1-"&amp;LEFT(F5881,2)&amp;"-"&amp;RIGHT(F5881,2),IF(AND(F5881="",B5881&lt;&gt;""),FindJISCoordinate(B5881),"No Code"))</f>
        <v>1-58-54</v>
      </c>
      <c r="H5881" s="3">
        <f t="shared" si="463"/>
        <v>26052</v>
      </c>
      <c r="I5881" s="3" t="str">
        <f t="shared" si="465"/>
        <v>U+65C4</v>
      </c>
      <c r="J5881" s="3" t="str">
        <f t="shared" si="466"/>
        <v>旄</v>
      </c>
      <c r="K5881" s="3" t="b">
        <f t="shared" si="464"/>
        <v>1</v>
      </c>
    </row>
    <row r="5882" spans="2:11" x14ac:dyDescent="0.4">
      <c r="B5882" s="2" t="str" cm="1">
        <f t="array" ref="B5882">IFERROR(INDEX(JIS一覧!$A$1:$CQ$95, VALUE(LEFT(F5882, 2))+1, VALUE(RIGHT(F5882, 2))+1),"")</f>
        <v>紡</v>
      </c>
      <c r="E5882" s="1">
        <f t="shared" si="467"/>
        <v>502</v>
      </c>
      <c r="F5882" s="7">
        <v>4334</v>
      </c>
      <c r="G5882" s="9" t="str" cm="1">
        <f t="array" ref="G5882">IF(LEN(F5882)=4,"1-"&amp;LEFT(F5882,2)&amp;"-"&amp;RIGHT(F5882,2),IF(AND(F5882="",B5882&lt;&gt;""),FindJISCoordinate(B5882),"No Code"))</f>
        <v>1-43-34</v>
      </c>
      <c r="H5882" s="3">
        <f t="shared" si="463"/>
        <v>32033</v>
      </c>
      <c r="I5882" s="3" t="str">
        <f t="shared" si="465"/>
        <v>U+7D21</v>
      </c>
      <c r="J5882" s="3" t="str">
        <f t="shared" si="466"/>
        <v>紡</v>
      </c>
      <c r="K5882" s="3" t="b">
        <f t="shared" si="464"/>
        <v>1</v>
      </c>
    </row>
    <row r="5883" spans="2:11" x14ac:dyDescent="0.4">
      <c r="B5883" s="2" t="str" cm="1">
        <f t="array" ref="B5883">IFERROR(INDEX(JIS一覧!$A$1:$CQ$95, VALUE(LEFT(F5883, 2))+1, VALUE(RIGHT(F5883, 2))+1),"")</f>
        <v>蚌</v>
      </c>
      <c r="E5883" s="1">
        <f t="shared" si="467"/>
        <v>502</v>
      </c>
      <c r="F5883" s="7">
        <v>7351</v>
      </c>
      <c r="G5883" s="9" t="str" cm="1">
        <f t="array" ref="G5883">IF(LEN(F5883)=4,"1-"&amp;LEFT(F5883,2)&amp;"-"&amp;RIGHT(F5883,2),IF(AND(F5883="",B5883&lt;&gt;""),FindJISCoordinate(B5883),"No Code"))</f>
        <v>1-73-51</v>
      </c>
      <c r="H5883" s="3">
        <f t="shared" si="463"/>
        <v>34444</v>
      </c>
      <c r="I5883" s="3" t="str">
        <f t="shared" si="465"/>
        <v>U+868C</v>
      </c>
      <c r="J5883" s="3" t="str">
        <f t="shared" si="466"/>
        <v>蚌</v>
      </c>
      <c r="K5883" s="3" t="b">
        <f t="shared" si="464"/>
        <v>1</v>
      </c>
    </row>
    <row r="5884" spans="2:11" x14ac:dyDescent="0.4">
      <c r="B5884" s="2" t="str" cm="1">
        <f t="array" ref="B5884">IFERROR(INDEX(JIS一覧!$A$1:$CQ$95, VALUE(LEFT(F5884, 2))+1, VALUE(RIGHT(F5884, 2))+1),"")</f>
        <v>惘</v>
      </c>
      <c r="E5884" s="1">
        <f t="shared" si="467"/>
        <v>502</v>
      </c>
      <c r="F5884" s="7">
        <v>5617</v>
      </c>
      <c r="G5884" s="9" t="str" cm="1">
        <f t="array" ref="G5884">IF(LEN(F5884)=4,"1-"&amp;LEFT(F5884,2)&amp;"-"&amp;RIGHT(F5884,2),IF(AND(F5884="",B5884&lt;&gt;""),FindJISCoordinate(B5884),"No Code"))</f>
        <v>1-56-17</v>
      </c>
      <c r="H5884" s="3">
        <f t="shared" si="463"/>
        <v>24792</v>
      </c>
      <c r="I5884" s="3" t="str">
        <f t="shared" si="465"/>
        <v>U+60D8</v>
      </c>
      <c r="J5884" s="3" t="str">
        <f t="shared" si="466"/>
        <v>惘</v>
      </c>
      <c r="K5884" s="3" t="b">
        <f t="shared" si="464"/>
        <v>1</v>
      </c>
    </row>
    <row r="5885" spans="2:11" x14ac:dyDescent="0.4">
      <c r="B5885" s="2" t="str" cm="1">
        <f t="array" ref="B5885">IFERROR(INDEX(JIS一覧!$A$1:$CQ$95, VALUE(LEFT(F5885, 2))+1, VALUE(RIGHT(F5885, 2))+1),"")</f>
        <v>望</v>
      </c>
      <c r="E5885" s="1">
        <f t="shared" si="467"/>
        <v>502</v>
      </c>
      <c r="F5885" s="7">
        <v>4330</v>
      </c>
      <c r="G5885" s="9" t="str" cm="1">
        <f t="array" ref="G5885">IF(LEN(F5885)=4,"1-"&amp;LEFT(F5885,2)&amp;"-"&amp;RIGHT(F5885,2),IF(AND(F5885="",B5885&lt;&gt;""),FindJISCoordinate(B5885),"No Code"))</f>
        <v>1-43-30</v>
      </c>
      <c r="H5885" s="3">
        <f t="shared" si="463"/>
        <v>26395</v>
      </c>
      <c r="I5885" s="3" t="str">
        <f t="shared" si="465"/>
        <v>U+671B</v>
      </c>
      <c r="J5885" s="3" t="str">
        <f t="shared" si="466"/>
        <v>望</v>
      </c>
      <c r="K5885" s="3" t="b">
        <f t="shared" si="464"/>
        <v>1</v>
      </c>
    </row>
    <row r="5886" spans="2:11" x14ac:dyDescent="0.4">
      <c r="B5886" s="2" t="str" cm="1">
        <f t="array" ref="B5886">IFERROR(INDEX(JIS一覧!$A$1:$CQ$95, VALUE(LEFT(F5886, 2))+1, VALUE(RIGHT(F5886, 2))+1),"")</f>
        <v>眸</v>
      </c>
      <c r="E5886" s="1">
        <f t="shared" si="467"/>
        <v>502</v>
      </c>
      <c r="F5886" s="7">
        <v>6640</v>
      </c>
      <c r="G5886" s="9" t="str" cm="1">
        <f t="array" ref="G5886">IF(LEN(F5886)=4,"1-"&amp;LEFT(F5886,2)&amp;"-"&amp;RIGHT(F5886,2),IF(AND(F5886="",B5886&lt;&gt;""),FindJISCoordinate(B5886),"No Code"))</f>
        <v>1-66-40</v>
      </c>
      <c r="H5886" s="3">
        <f t="shared" si="463"/>
        <v>30520</v>
      </c>
      <c r="I5886" s="3" t="str">
        <f t="shared" si="465"/>
        <v>U+7738</v>
      </c>
      <c r="J5886" s="3" t="str">
        <f t="shared" si="466"/>
        <v>眸</v>
      </c>
      <c r="K5886" s="3" t="b">
        <f t="shared" si="464"/>
        <v>1</v>
      </c>
    </row>
    <row r="5887" spans="2:11" x14ac:dyDescent="0.4">
      <c r="B5887" s="2" t="str" cm="1">
        <f t="array" ref="B5887">IFERROR(INDEX(JIS一覧!$A$1:$CQ$95, VALUE(LEFT(F5887, 2))+1, VALUE(RIGHT(F5887, 2))+1),"")</f>
        <v>萌</v>
      </c>
      <c r="E5887" s="1">
        <f t="shared" si="467"/>
        <v>502</v>
      </c>
      <c r="F5887" s="7">
        <v>4308</v>
      </c>
      <c r="G5887" s="9" t="str" cm="1">
        <f t="array" ref="G5887">IF(LEN(F5887)=4,"1-"&amp;LEFT(F5887,2)&amp;"-"&amp;RIGHT(F5887,2),IF(AND(F5887="",B5887&lt;&gt;""),FindJISCoordinate(B5887),"No Code"))</f>
        <v>1-43-08</v>
      </c>
      <c r="H5887" s="3">
        <f t="shared" si="463"/>
        <v>33804</v>
      </c>
      <c r="I5887" s="3" t="str">
        <f t="shared" si="465"/>
        <v>U+840C</v>
      </c>
      <c r="J5887" s="3" t="str">
        <f t="shared" si="466"/>
        <v>萌</v>
      </c>
      <c r="K5887" s="3" t="b">
        <f t="shared" si="464"/>
        <v>1</v>
      </c>
    </row>
    <row r="5888" spans="2:11" x14ac:dyDescent="0.4">
      <c r="B5888" s="2" t="str" cm="1">
        <f t="array" ref="B5888">IFERROR(INDEX(JIS一覧!$A$1:$CQ$95, VALUE(LEFT(F5888, 2))+1, VALUE(RIGHT(F5888, 2))+1),"")</f>
        <v>萠</v>
      </c>
      <c r="C5888" t="s">
        <v>12439</v>
      </c>
      <c r="E5888" s="1">
        <f t="shared" si="467"/>
        <v>502</v>
      </c>
      <c r="F5888" s="7">
        <v>7246</v>
      </c>
      <c r="G5888" s="9" t="str" cm="1">
        <f t="array" ref="G5888">IF(LEN(F5888)=4,"1-"&amp;LEFT(F5888,2)&amp;"-"&amp;RIGHT(F5888,2),IF(AND(F5888="",B5888&lt;&gt;""),FindJISCoordinate(B5888),"No Code"))</f>
        <v>1-72-46</v>
      </c>
      <c r="H5888" s="3">
        <f t="shared" si="463"/>
        <v>33824</v>
      </c>
      <c r="I5888" s="3" t="str">
        <f t="shared" si="465"/>
        <v>U+8420</v>
      </c>
      <c r="J5888" s="3" t="str">
        <f t="shared" si="466"/>
        <v>萠</v>
      </c>
      <c r="K5888" s="3" t="b">
        <f t="shared" si="464"/>
        <v>1</v>
      </c>
    </row>
    <row r="5889" spans="2:11" x14ac:dyDescent="0.4">
      <c r="B5889" s="2" t="str" cm="1">
        <f t="array" ref="B5889">IFERROR(INDEX(JIS一覧!$A$1:$CQ$95, VALUE(LEFT(F5889, 2))+1, VALUE(RIGHT(F5889, 2))+1),"")</f>
        <v>袤</v>
      </c>
      <c r="E5889" s="1">
        <f t="shared" si="467"/>
        <v>502</v>
      </c>
      <c r="F5889" s="7">
        <v>7461</v>
      </c>
      <c r="G5889" s="9" t="str" cm="1">
        <f t="array" ref="G5889">IF(LEN(F5889)=4,"1-"&amp;LEFT(F5889,2)&amp;"-"&amp;RIGHT(F5889,2),IF(AND(F5889="",B5889&lt;&gt;""),FindJISCoordinate(B5889),"No Code"))</f>
        <v>1-74-61</v>
      </c>
      <c r="H5889" s="3">
        <f t="shared" si="463"/>
        <v>34980</v>
      </c>
      <c r="I5889" s="3" t="str">
        <f t="shared" si="465"/>
        <v>U+88A4</v>
      </c>
      <c r="J5889" s="3" t="str">
        <f t="shared" si="466"/>
        <v>袤</v>
      </c>
      <c r="K5889" s="3" t="b">
        <f t="shared" si="464"/>
        <v>1</v>
      </c>
    </row>
    <row r="5890" spans="2:11" x14ac:dyDescent="0.4">
      <c r="B5890" s="2" t="str" cm="1">
        <f t="array" ref="B5890">IFERROR(INDEX(JIS一覧!$A$1:$CQ$95, VALUE(LEFT(F5890, 2))+1, VALUE(RIGHT(F5890, 2))+1),"")</f>
        <v>傍</v>
      </c>
      <c r="E5890" s="1">
        <f t="shared" si="467"/>
        <v>502</v>
      </c>
      <c r="F5890" s="7">
        <v>4321</v>
      </c>
      <c r="G5890" s="9" t="str" cm="1">
        <f t="array" ref="G5890">IF(LEN(F5890)=4,"1-"&amp;LEFT(F5890,2)&amp;"-"&amp;RIGHT(F5890,2),IF(AND(F5890="",B5890&lt;&gt;""),FindJISCoordinate(B5890),"No Code"))</f>
        <v>1-43-21</v>
      </c>
      <c r="H5890" s="3">
        <f t="shared" ref="H5890:H5953" si="468">IFERROR(_xlfn.UNICODE(B5890),"")</f>
        <v>20621</v>
      </c>
      <c r="I5890" s="3" t="str">
        <f t="shared" si="465"/>
        <v>U+508D</v>
      </c>
      <c r="J5890" s="3" t="str">
        <f t="shared" si="466"/>
        <v>傍</v>
      </c>
      <c r="K5890" s="3" t="b">
        <f t="shared" ref="K5890:K5953" si="469">B5890=J5890</f>
        <v>1</v>
      </c>
    </row>
    <row r="5891" spans="2:11" x14ac:dyDescent="0.4">
      <c r="B5891" s="2" t="str" cm="1">
        <f t="array" ref="B5891">IFERROR(INDEX(JIS一覧!$A$1:$CQ$95, VALUE(LEFT(F5891, 2))+1, VALUE(RIGHT(F5891, 2))+1),"")</f>
        <v>帽</v>
      </c>
      <c r="E5891" s="1">
        <f t="shared" si="467"/>
        <v>502</v>
      </c>
      <c r="F5891" s="7">
        <v>4325</v>
      </c>
      <c r="G5891" s="9" t="str" cm="1">
        <f t="array" ref="G5891">IF(LEN(F5891)=4,"1-"&amp;LEFT(F5891,2)&amp;"-"&amp;RIGHT(F5891,2),IF(AND(F5891="",B5891&lt;&gt;""),FindJISCoordinate(B5891),"No Code"))</f>
        <v>1-43-25</v>
      </c>
      <c r="H5891" s="3">
        <f t="shared" si="468"/>
        <v>24125</v>
      </c>
      <c r="I5891" s="3" t="str">
        <f t="shared" si="465"/>
        <v>U+5E3D</v>
      </c>
      <c r="J5891" s="3" t="str">
        <f t="shared" si="466"/>
        <v>帽</v>
      </c>
      <c r="K5891" s="3" t="b">
        <f t="shared" si="469"/>
        <v>1</v>
      </c>
    </row>
    <row r="5892" spans="2:11" x14ac:dyDescent="0.4">
      <c r="B5892" s="2" t="str" cm="1">
        <f t="array" ref="B5892">IFERROR(INDEX(JIS一覧!$A$1:$CQ$95, VALUE(LEFT(F5892, 2))+1, VALUE(RIGHT(F5892, 2))+1),"")</f>
        <v/>
      </c>
      <c r="C5892" t="s">
        <v>12440</v>
      </c>
      <c r="E5892" s="1">
        <f t="shared" si="467"/>
        <v>502</v>
      </c>
      <c r="G5892" s="9" t="str" cm="1">
        <f t="array" ref="G5892">IF(LEN(F5892)=4,"1-"&amp;LEFT(F5892,2)&amp;"-"&amp;RIGHT(F5892,2),IF(AND(F5892="",B5892&lt;&gt;""),FindJISCoordinate(B5892),"No Code"))</f>
        <v>No Code</v>
      </c>
      <c r="H5892" s="3" t="str">
        <f t="shared" si="468"/>
        <v/>
      </c>
      <c r="I5892" s="3" t="str">
        <f t="shared" si="465"/>
        <v/>
      </c>
      <c r="J5892" s="3" t="str">
        <f t="shared" si="466"/>
        <v/>
      </c>
      <c r="K5892" s="3" t="b">
        <f t="shared" si="469"/>
        <v>1</v>
      </c>
    </row>
    <row r="5893" spans="2:11" x14ac:dyDescent="0.4">
      <c r="B5893" s="2" t="str" cm="1">
        <f t="array" ref="B5893">IFERROR(INDEX(JIS一覧!$A$1:$CQ$95, VALUE(LEFT(F5893, 2))+1, VALUE(RIGHT(F5893, 2))+1),"")</f>
        <v>棒</v>
      </c>
      <c r="E5893" s="1">
        <f t="shared" si="467"/>
        <v>502</v>
      </c>
      <c r="F5893" s="7">
        <v>4332</v>
      </c>
      <c r="G5893" s="9" t="str" cm="1">
        <f t="array" ref="G5893">IF(LEN(F5893)=4,"1-"&amp;LEFT(F5893,2)&amp;"-"&amp;RIGHT(F5893,2),IF(AND(F5893="",B5893&lt;&gt;""),FindJISCoordinate(B5893),"No Code"))</f>
        <v>1-43-32</v>
      </c>
      <c r="H5893" s="3">
        <f t="shared" si="468"/>
        <v>26834</v>
      </c>
      <c r="I5893" s="3" t="str">
        <f t="shared" si="465"/>
        <v>U+68D2</v>
      </c>
      <c r="J5893" s="3" t="str">
        <f t="shared" si="466"/>
        <v>棒</v>
      </c>
      <c r="K5893" s="3" t="b">
        <f t="shared" si="469"/>
        <v>1</v>
      </c>
    </row>
    <row r="5894" spans="2:11" x14ac:dyDescent="0.4">
      <c r="B5894" s="2" t="str" cm="1">
        <f t="array" ref="B5894">IFERROR(INDEX(JIS一覧!$A$1:$CQ$95, VALUE(LEFT(F5894, 2))+1, VALUE(RIGHT(F5894, 2))+1),"")</f>
        <v>貿</v>
      </c>
      <c r="E5894" s="1">
        <f t="shared" si="467"/>
        <v>502</v>
      </c>
      <c r="F5894" s="7">
        <v>4339</v>
      </c>
      <c r="G5894" s="9" t="str" cm="1">
        <f t="array" ref="G5894">IF(LEN(F5894)=4,"1-"&amp;LEFT(F5894,2)&amp;"-"&amp;RIGHT(F5894,2),IF(AND(F5894="",B5894&lt;&gt;""),FindJISCoordinate(B5894),"No Code"))</f>
        <v>1-43-39</v>
      </c>
      <c r="H5894" s="3">
        <f t="shared" si="468"/>
        <v>36031</v>
      </c>
      <c r="I5894" s="3" t="str">
        <f t="shared" si="465"/>
        <v>U+8CBF</v>
      </c>
      <c r="J5894" s="3" t="str">
        <f t="shared" si="466"/>
        <v>貿</v>
      </c>
      <c r="K5894" s="3" t="b">
        <f t="shared" si="469"/>
        <v>1</v>
      </c>
    </row>
    <row r="5895" spans="2:11" x14ac:dyDescent="0.4">
      <c r="B5895" s="2" t="str" cm="1">
        <f t="array" ref="B5895">IFERROR(INDEX(JIS一覧!$A$1:$CQ$95, VALUE(LEFT(F5895, 2))+1, VALUE(RIGHT(F5895, 2))+1),"")</f>
        <v>蒡</v>
      </c>
      <c r="E5895" s="1">
        <f t="shared" si="467"/>
        <v>502</v>
      </c>
      <c r="F5895" s="7">
        <v>7280</v>
      </c>
      <c r="G5895" s="9" t="str" cm="1">
        <f t="array" ref="G5895">IF(LEN(F5895)=4,"1-"&amp;LEFT(F5895,2)&amp;"-"&amp;RIGHT(F5895,2),IF(AND(F5895="",B5895&lt;&gt;""),FindJISCoordinate(B5895),"No Code"))</f>
        <v>1-72-80</v>
      </c>
      <c r="H5895" s="3">
        <f t="shared" si="468"/>
        <v>33953</v>
      </c>
      <c r="I5895" s="3" t="str">
        <f t="shared" si="465"/>
        <v>U+84A1</v>
      </c>
      <c r="J5895" s="3" t="str">
        <f t="shared" si="466"/>
        <v>蒡</v>
      </c>
      <c r="K5895" s="3" t="b">
        <f t="shared" si="469"/>
        <v>1</v>
      </c>
    </row>
    <row r="5896" spans="2:11" x14ac:dyDescent="0.4">
      <c r="B5896" s="2" t="str" cm="1">
        <f t="array" ref="B5896">IFERROR(INDEX(JIS一覧!$A$1:$CQ$95, VALUE(LEFT(F5896, 2))+1, VALUE(RIGHT(F5896, 2))+1),"")</f>
        <v>榜</v>
      </c>
      <c r="E5896" s="1">
        <f t="shared" si="467"/>
        <v>502</v>
      </c>
      <c r="F5896" s="7">
        <v>6054</v>
      </c>
      <c r="G5896" s="9" t="str" cm="1">
        <f t="array" ref="G5896">IF(LEN(F5896)=4,"1-"&amp;LEFT(F5896,2)&amp;"-"&amp;RIGHT(F5896,2),IF(AND(F5896="",B5896&lt;&gt;""),FindJISCoordinate(B5896),"No Code"))</f>
        <v>1-60-54</v>
      </c>
      <c r="H5896" s="3">
        <f t="shared" si="468"/>
        <v>27036</v>
      </c>
      <c r="I5896" s="3" t="str">
        <f t="shared" si="465"/>
        <v>U+699C</v>
      </c>
      <c r="J5896" s="3" t="str">
        <f t="shared" si="466"/>
        <v>榜</v>
      </c>
      <c r="K5896" s="3" t="b">
        <f t="shared" si="469"/>
        <v>1</v>
      </c>
    </row>
    <row r="5897" spans="2:11" x14ac:dyDescent="0.4">
      <c r="B5897" s="2" t="str" cm="1">
        <f t="array" ref="B5897">IFERROR(INDEX(JIS一覧!$A$1:$CQ$95, VALUE(LEFT(F5897, 2))+1, VALUE(RIGHT(F5897, 2))+1),"")</f>
        <v>膀</v>
      </c>
      <c r="E5897" s="1">
        <f t="shared" si="467"/>
        <v>502</v>
      </c>
      <c r="F5897" s="7">
        <v>7115</v>
      </c>
      <c r="G5897" s="9" t="str" cm="1">
        <f t="array" ref="G5897">IF(LEN(F5897)=4,"1-"&amp;LEFT(F5897,2)&amp;"-"&amp;RIGHT(F5897,2),IF(AND(F5897="",B5897&lt;&gt;""),FindJISCoordinate(B5897),"No Code"))</f>
        <v>1-71-15</v>
      </c>
      <c r="H5897" s="3">
        <f t="shared" si="468"/>
        <v>33152</v>
      </c>
      <c r="I5897" s="3" t="str">
        <f t="shared" si="465"/>
        <v>U+8180</v>
      </c>
      <c r="J5897" s="3" t="str">
        <f t="shared" si="466"/>
        <v>膀</v>
      </c>
      <c r="K5897" s="3" t="b">
        <f t="shared" si="469"/>
        <v>1</v>
      </c>
    </row>
    <row r="5898" spans="2:11" x14ac:dyDescent="0.4">
      <c r="B5898" s="2" t="str" cm="1">
        <f t="array" ref="B5898">IFERROR(INDEX(JIS一覧!$A$1:$CQ$95, VALUE(LEFT(F5898, 2))+1, VALUE(RIGHT(F5898, 2))+1),"")</f>
        <v>貌</v>
      </c>
      <c r="E5898" s="1">
        <f t="shared" si="467"/>
        <v>502</v>
      </c>
      <c r="F5898" s="7">
        <v>4338</v>
      </c>
      <c r="G5898" s="9" t="str" cm="1">
        <f t="array" ref="G5898">IF(LEN(F5898)=4,"1-"&amp;LEFT(F5898,2)&amp;"-"&amp;RIGHT(F5898,2),IF(AND(F5898="",B5898&lt;&gt;""),FindJISCoordinate(B5898),"No Code"))</f>
        <v>1-43-38</v>
      </c>
      <c r="H5898" s="3">
        <f t="shared" si="468"/>
        <v>35980</v>
      </c>
      <c r="I5898" s="3" t="str">
        <f t="shared" si="465"/>
        <v>U+8C8C</v>
      </c>
      <c r="J5898" s="3" t="str">
        <f t="shared" si="466"/>
        <v>貌</v>
      </c>
      <c r="K5898" s="3" t="b">
        <f t="shared" si="469"/>
        <v>1</v>
      </c>
    </row>
    <row r="5899" spans="2:11" x14ac:dyDescent="0.4">
      <c r="B5899" s="2" t="str" cm="1">
        <f t="array" ref="B5899">IFERROR(INDEX(JIS一覧!$A$1:$CQ$95, VALUE(LEFT(F5899, 2))+1, VALUE(RIGHT(F5899, 2))+1),"")</f>
        <v>鉾</v>
      </c>
      <c r="E5899" s="1">
        <f t="shared" si="467"/>
        <v>502</v>
      </c>
      <c r="F5899" s="7">
        <v>4340</v>
      </c>
      <c r="G5899" s="9" t="str" cm="1">
        <f t="array" ref="G5899">IF(LEN(F5899)=4,"1-"&amp;LEFT(F5899,2)&amp;"-"&amp;RIGHT(F5899,2),IF(AND(F5899="",B5899&lt;&gt;""),FindJISCoordinate(B5899),"No Code"))</f>
        <v>1-43-40</v>
      </c>
      <c r="H5899" s="3">
        <f t="shared" si="468"/>
        <v>37502</v>
      </c>
      <c r="I5899" s="3" t="str">
        <f t="shared" si="465"/>
        <v>U+927E</v>
      </c>
      <c r="J5899" s="3" t="str">
        <f t="shared" si="466"/>
        <v>鉾</v>
      </c>
      <c r="K5899" s="3" t="b">
        <f t="shared" si="469"/>
        <v>1</v>
      </c>
    </row>
    <row r="5900" spans="2:11" x14ac:dyDescent="0.4">
      <c r="B5900" s="2" t="str" cm="1">
        <f t="array" ref="B5900">IFERROR(INDEX(JIS一覧!$A$1:$CQ$95, VALUE(LEFT(F5900, 2))+1, VALUE(RIGHT(F5900, 2))+1),"")</f>
        <v/>
      </c>
      <c r="C5900" t="s">
        <v>12441</v>
      </c>
      <c r="E5900" s="1">
        <f t="shared" si="467"/>
        <v>502</v>
      </c>
      <c r="G5900" s="9" t="str" cm="1">
        <f t="array" ref="G5900">IF(LEN(F5900)=4,"1-"&amp;LEFT(F5900,2)&amp;"-"&amp;RIGHT(F5900,2),IF(AND(F5900="",B5900&lt;&gt;""),FindJISCoordinate(B5900),"No Code"))</f>
        <v>No Code</v>
      </c>
      <c r="H5900" s="3" t="str">
        <f t="shared" si="468"/>
        <v/>
      </c>
      <c r="I5900" s="3" t="str">
        <f t="shared" si="465"/>
        <v/>
      </c>
      <c r="J5900" s="3" t="str">
        <f t="shared" si="466"/>
        <v/>
      </c>
      <c r="K5900" s="3" t="b">
        <f t="shared" si="469"/>
        <v>1</v>
      </c>
    </row>
    <row r="5901" spans="2:11" x14ac:dyDescent="0.4">
      <c r="B5901" s="2" t="str" cm="1">
        <f t="array" ref="B5901">IFERROR(INDEX(JIS一覧!$A$1:$CQ$95, VALUE(LEFT(F5901, 2))+1, VALUE(RIGHT(F5901, 2))+1),"")</f>
        <v>鋩</v>
      </c>
      <c r="E5901" s="1">
        <f t="shared" si="467"/>
        <v>502</v>
      </c>
      <c r="F5901" s="7">
        <v>7890</v>
      </c>
      <c r="G5901" s="9" t="str" cm="1">
        <f t="array" ref="G5901">IF(LEN(F5901)=4,"1-"&amp;LEFT(F5901,2)&amp;"-"&amp;RIGHT(F5901,2),IF(AND(F5901="",B5901&lt;&gt;""),FindJISCoordinate(B5901),"No Code"))</f>
        <v>1-78-90</v>
      </c>
      <c r="H5901" s="3">
        <f t="shared" si="468"/>
        <v>37609</v>
      </c>
      <c r="I5901" s="3" t="str">
        <f t="shared" si="465"/>
        <v>U+92E9</v>
      </c>
      <c r="J5901" s="3" t="str">
        <f t="shared" si="466"/>
        <v>鋩</v>
      </c>
      <c r="K5901" s="3" t="b">
        <f t="shared" si="469"/>
        <v>1</v>
      </c>
    </row>
    <row r="5902" spans="2:11" x14ac:dyDescent="0.4">
      <c r="B5902" s="2" t="str" cm="1">
        <f t="array" ref="B5902">IFERROR(INDEX(JIS一覧!$A$1:$CQ$95, VALUE(LEFT(F5902, 2))+1, VALUE(RIGHT(F5902, 2))+1),"")</f>
        <v>髦</v>
      </c>
      <c r="E5902" s="1">
        <f t="shared" si="467"/>
        <v>502</v>
      </c>
      <c r="F5902" s="7">
        <v>8188</v>
      </c>
      <c r="G5902" s="9" t="str" cm="1">
        <f t="array" ref="G5902">IF(LEN(F5902)=4,"1-"&amp;LEFT(F5902,2)&amp;"-"&amp;RIGHT(F5902,2),IF(AND(F5902="",B5902&lt;&gt;""),FindJISCoordinate(B5902),"No Code"))</f>
        <v>1-81-88</v>
      </c>
      <c r="H5902" s="3">
        <f t="shared" si="468"/>
        <v>39654</v>
      </c>
      <c r="I5902" s="3" t="str">
        <f t="shared" ref="I5902:I5968" si="470">IFERROR("U+"&amp;DEC2HEX(H5902),"")</f>
        <v>U+9AE6</v>
      </c>
      <c r="J5902" s="3" t="str">
        <f t="shared" ref="J5902:J5968" si="471">IFERROR(_xlfn.UNICHAR(H5902),"")</f>
        <v>髦</v>
      </c>
      <c r="K5902" s="3" t="b">
        <f t="shared" si="469"/>
        <v>1</v>
      </c>
    </row>
    <row r="5903" spans="2:11" x14ac:dyDescent="0.4">
      <c r="B5903" s="2" t="str" cm="1">
        <f t="array" ref="B5903">IFERROR(INDEX(JIS一覧!$A$1:$CQ$95, VALUE(LEFT(F5903, 2))+1, VALUE(RIGHT(F5903, 2))+1),"")</f>
        <v>儚</v>
      </c>
      <c r="E5903" s="1">
        <f t="shared" si="467"/>
        <v>502</v>
      </c>
      <c r="F5903" s="7">
        <v>4919</v>
      </c>
      <c r="G5903" s="9" t="str" cm="1">
        <f t="array" ref="G5903">IF(LEN(F5903)=4,"1-"&amp;LEFT(F5903,2)&amp;"-"&amp;RIGHT(F5903,2),IF(AND(F5903="",B5903&lt;&gt;""),FindJISCoordinate(B5903),"No Code"))</f>
        <v>1-49-19</v>
      </c>
      <c r="H5903" s="3">
        <f t="shared" si="468"/>
        <v>20762</v>
      </c>
      <c r="I5903" s="3" t="str">
        <f t="shared" si="470"/>
        <v>U+511A</v>
      </c>
      <c r="J5903" s="3" t="str">
        <f t="shared" si="471"/>
        <v>儚</v>
      </c>
      <c r="K5903" s="3" t="b">
        <f t="shared" si="469"/>
        <v>1</v>
      </c>
    </row>
    <row r="5904" spans="2:11" x14ac:dyDescent="0.4">
      <c r="B5904" s="2" t="str" cm="1">
        <f t="array" ref="B5904">IFERROR(INDEX(JIS一覧!$A$1:$CQ$95, VALUE(LEFT(F5904, 2))+1, VALUE(RIGHT(F5904, 2))+1),"")</f>
        <v>暴</v>
      </c>
      <c r="E5904" s="1">
        <f t="shared" si="467"/>
        <v>502</v>
      </c>
      <c r="F5904" s="7">
        <v>4329</v>
      </c>
      <c r="G5904" s="9" t="str" cm="1">
        <f t="array" ref="G5904">IF(LEN(F5904)=4,"1-"&amp;LEFT(F5904,2)&amp;"-"&amp;RIGHT(F5904,2),IF(AND(F5904="",B5904&lt;&gt;""),FindJISCoordinate(B5904),"No Code"))</f>
        <v>1-43-29</v>
      </c>
      <c r="H5904" s="3">
        <f t="shared" si="468"/>
        <v>26292</v>
      </c>
      <c r="I5904" s="3" t="str">
        <f t="shared" si="470"/>
        <v>U+66B4</v>
      </c>
      <c r="J5904" s="3" t="str">
        <f t="shared" si="471"/>
        <v>暴</v>
      </c>
      <c r="K5904" s="3" t="b">
        <f t="shared" si="469"/>
        <v>1</v>
      </c>
    </row>
    <row r="5905" spans="2:11" x14ac:dyDescent="0.4">
      <c r="B5905" s="2" t="str" cm="1">
        <f t="array" ref="B5905">IFERROR(INDEX(JIS一覧!$A$1:$CQ$95, VALUE(LEFT(F5905, 2))+1, VALUE(RIGHT(F5905, 2))+1),"")</f>
        <v>甍</v>
      </c>
      <c r="E5905" s="1">
        <f t="shared" si="467"/>
        <v>502</v>
      </c>
      <c r="F5905" s="7">
        <v>6516</v>
      </c>
      <c r="G5905" s="9" t="str" cm="1">
        <f t="array" ref="G5905">IF(LEN(F5905)=4,"1-"&amp;LEFT(F5905,2)&amp;"-"&amp;RIGHT(F5905,2),IF(AND(F5905="",B5905&lt;&gt;""),FindJISCoordinate(B5905),"No Code"))</f>
        <v>1-65-16</v>
      </c>
      <c r="H5905" s="3">
        <f t="shared" si="468"/>
        <v>29965</v>
      </c>
      <c r="I5905" s="3" t="str">
        <f t="shared" si="470"/>
        <v>U+750D</v>
      </c>
      <c r="J5905" s="3" t="str">
        <f t="shared" si="471"/>
        <v>甍</v>
      </c>
      <c r="K5905" s="3" t="b">
        <f t="shared" si="469"/>
        <v>1</v>
      </c>
    </row>
    <row r="5906" spans="2:11" x14ac:dyDescent="0.4">
      <c r="B5906" s="2" t="str" cm="1">
        <f t="array" ref="B5906">IFERROR(INDEX(JIS一覧!$A$1:$CQ$95, VALUE(LEFT(F5906, 2))+1, VALUE(RIGHT(F5906, 2))+1),"")</f>
        <v>膨</v>
      </c>
      <c r="E5906" s="1">
        <f t="shared" si="467"/>
        <v>502</v>
      </c>
      <c r="F5906" s="7">
        <v>4336</v>
      </c>
      <c r="G5906" s="9" t="str" cm="1">
        <f t="array" ref="G5906">IF(LEN(F5906)=4,"1-"&amp;LEFT(F5906,2)&amp;"-"&amp;RIGHT(F5906,2),IF(AND(F5906="",B5906&lt;&gt;""),FindJISCoordinate(B5906),"No Code"))</f>
        <v>1-43-36</v>
      </c>
      <c r="H5906" s="3">
        <f t="shared" si="468"/>
        <v>33192</v>
      </c>
      <c r="I5906" s="3" t="str">
        <f t="shared" si="470"/>
        <v>U+81A8</v>
      </c>
      <c r="J5906" s="3" t="str">
        <f t="shared" si="471"/>
        <v>膨</v>
      </c>
      <c r="K5906" s="3" t="b">
        <f t="shared" si="469"/>
        <v>1</v>
      </c>
    </row>
    <row r="5907" spans="2:11" x14ac:dyDescent="0.4">
      <c r="B5907" s="2" t="str" cm="1">
        <f t="array" ref="B5907">IFERROR(INDEX(JIS一覧!$A$1:$CQ$95, VALUE(LEFT(F5907, 2))+1, VALUE(RIGHT(F5907, 2))+1),"")</f>
        <v/>
      </c>
      <c r="C5907" t="s">
        <v>12442</v>
      </c>
      <c r="E5907" s="1">
        <f t="shared" si="467"/>
        <v>502</v>
      </c>
      <c r="G5907" s="9" t="str" cm="1">
        <f t="array" ref="G5907">IF(LEN(F5907)=4,"1-"&amp;LEFT(F5907,2)&amp;"-"&amp;RIGHT(F5907,2),IF(AND(F5907="",B5907&lt;&gt;""),FindJISCoordinate(B5907),"No Code"))</f>
        <v>No Code</v>
      </c>
      <c r="H5907" s="3" t="str">
        <f t="shared" si="468"/>
        <v/>
      </c>
      <c r="I5907" s="3" t="str">
        <f t="shared" si="470"/>
        <v/>
      </c>
      <c r="J5907" s="3" t="str">
        <f t="shared" si="471"/>
        <v/>
      </c>
      <c r="K5907" s="3" t="b">
        <f t="shared" si="469"/>
        <v>1</v>
      </c>
    </row>
    <row r="5908" spans="2:11" x14ac:dyDescent="0.4">
      <c r="B5908" s="2" t="str" cm="1">
        <f t="array" ref="B5908">IFERROR(INDEX(JIS一覧!$A$1:$CQ$95, VALUE(LEFT(F5908, 2))+1, VALUE(RIGHT(F5908, 2))+1),"")</f>
        <v>蠎</v>
      </c>
      <c r="E5908" s="1">
        <f t="shared" si="467"/>
        <v>502</v>
      </c>
      <c r="F5908" s="7">
        <v>7428</v>
      </c>
      <c r="G5908" s="9" t="str" cm="1">
        <f t="array" ref="G5908">IF(LEN(F5908)=4,"1-"&amp;LEFT(F5908,2)&amp;"-"&amp;RIGHT(F5908,2),IF(AND(F5908="",B5908&lt;&gt;""),FindJISCoordinate(B5908),"No Code"))</f>
        <v>1-74-28</v>
      </c>
      <c r="H5908" s="3">
        <f t="shared" si="468"/>
        <v>34830</v>
      </c>
      <c r="I5908" s="3" t="str">
        <f t="shared" si="470"/>
        <v>U+880E</v>
      </c>
      <c r="J5908" s="3" t="str">
        <f t="shared" si="471"/>
        <v>蠎</v>
      </c>
      <c r="K5908" s="3" t="b">
        <f t="shared" si="469"/>
        <v>1</v>
      </c>
    </row>
    <row r="5909" spans="2:11" x14ac:dyDescent="0.4">
      <c r="B5909" s="2" t="str" cm="1">
        <f t="array" ref="B5909">IFERROR(INDEX(JIS一覧!$A$1:$CQ$95, VALUE(LEFT(F5909, 2))+1, VALUE(RIGHT(F5909, 2))+1),"")</f>
        <v>謀</v>
      </c>
      <c r="E5909" s="1">
        <f t="shared" si="467"/>
        <v>502</v>
      </c>
      <c r="F5909" s="7">
        <v>4337</v>
      </c>
      <c r="G5909" s="9" t="str" cm="1">
        <f t="array" ref="G5909">IF(LEN(F5909)=4,"1-"&amp;LEFT(F5909,2)&amp;"-"&amp;RIGHT(F5909,2),IF(AND(F5909="",B5909&lt;&gt;""),FindJISCoordinate(B5909),"No Code"))</f>
        <v>1-43-37</v>
      </c>
      <c r="H5909" s="3">
        <f t="shared" si="468"/>
        <v>35584</v>
      </c>
      <c r="I5909" s="3" t="str">
        <f t="shared" si="470"/>
        <v>U+8B00</v>
      </c>
      <c r="J5909" s="3" t="str">
        <f t="shared" si="471"/>
        <v>謀</v>
      </c>
      <c r="K5909" s="3" t="b">
        <f t="shared" si="469"/>
        <v>1</v>
      </c>
    </row>
    <row r="5910" spans="2:11" x14ac:dyDescent="0.4">
      <c r="B5910" s="2" t="str" cm="1">
        <f t="array" ref="B5910">IFERROR(INDEX(JIS一覧!$A$1:$CQ$95, VALUE(LEFT(F5910, 2))+1, VALUE(RIGHT(F5910, 2))+1),"")</f>
        <v>懋</v>
      </c>
      <c r="E5910" s="1">
        <f t="shared" si="467"/>
        <v>502</v>
      </c>
      <c r="F5910" s="7">
        <v>5676</v>
      </c>
      <c r="G5910" s="9" t="str" cm="1">
        <f t="array" ref="G5910">IF(LEN(F5910)=4,"1-"&amp;LEFT(F5910,2)&amp;"-"&amp;RIGHT(F5910,2),IF(AND(F5910="",B5910&lt;&gt;""),FindJISCoordinate(B5910),"No Code"))</f>
        <v>1-56-76</v>
      </c>
      <c r="H5910" s="3">
        <f t="shared" si="468"/>
        <v>25035</v>
      </c>
      <c r="I5910" s="3" t="str">
        <f t="shared" si="470"/>
        <v>U+61CB</v>
      </c>
      <c r="J5910" s="3" t="str">
        <f t="shared" si="471"/>
        <v>懋</v>
      </c>
      <c r="K5910" s="3" t="b">
        <f t="shared" si="469"/>
        <v>1</v>
      </c>
    </row>
    <row r="5911" spans="2:11" x14ac:dyDescent="0.4">
      <c r="B5911" s="2" t="str" cm="1">
        <f t="array" ref="B5911">IFERROR(INDEX(JIS一覧!$A$1:$CQ$95, VALUE(LEFT(F5911, 2))+1, VALUE(RIGHT(F5911, 2))+1),"")</f>
        <v>謗</v>
      </c>
      <c r="E5911" s="1">
        <f t="shared" si="467"/>
        <v>502</v>
      </c>
      <c r="F5911" s="7">
        <v>7578</v>
      </c>
      <c r="G5911" s="9" t="str" cm="1">
        <f t="array" ref="G5911">IF(LEN(F5911)=4,"1-"&amp;LEFT(F5911,2)&amp;"-"&amp;RIGHT(F5911,2),IF(AND(F5911="",B5911&lt;&gt;""),FindJISCoordinate(B5911),"No Code"))</f>
        <v>1-75-78</v>
      </c>
      <c r="H5911" s="3">
        <f t="shared" si="468"/>
        <v>35607</v>
      </c>
      <c r="I5911" s="3" t="str">
        <f t="shared" si="470"/>
        <v>U+8B17</v>
      </c>
      <c r="J5911" s="3" t="str">
        <f t="shared" si="471"/>
        <v>謗</v>
      </c>
      <c r="K5911" s="3" t="b">
        <f t="shared" si="469"/>
        <v>1</v>
      </c>
    </row>
    <row r="5912" spans="2:11" x14ac:dyDescent="0.4">
      <c r="B5912" s="2" t="str" cm="1">
        <f t="array" ref="B5912">IFERROR(INDEX(JIS一覧!$A$1:$CQ$95, VALUE(LEFT(F5912, 2))+1, VALUE(RIGHT(F5912, 2))+1),"")</f>
        <v>鴾</v>
      </c>
      <c r="E5912" s="1">
        <f t="shared" si="467"/>
        <v>502</v>
      </c>
      <c r="F5912" s="7">
        <v>8292</v>
      </c>
      <c r="G5912" s="9" t="str" cm="1">
        <f t="array" ref="G5912">IF(LEN(F5912)=4,"1-"&amp;LEFT(F5912,2)&amp;"-"&amp;RIGHT(F5912,2),IF(AND(F5912="",B5912&lt;&gt;""),FindJISCoordinate(B5912),"No Code"))</f>
        <v>1-82-92</v>
      </c>
      <c r="H5912" s="3">
        <f t="shared" si="468"/>
        <v>40254</v>
      </c>
      <c r="I5912" s="3" t="str">
        <f t="shared" si="470"/>
        <v>U+9D3E</v>
      </c>
      <c r="J5912" s="3" t="str">
        <f t="shared" si="471"/>
        <v>鴾</v>
      </c>
      <c r="K5912" s="3" t="b">
        <f t="shared" si="469"/>
        <v>1</v>
      </c>
    </row>
    <row r="5913" spans="2:11" x14ac:dyDescent="0.4">
      <c r="B5913" s="2" t="str" cm="1">
        <f t="array" ref="B5913">IFERROR(INDEX(JIS一覧!$A$1:$CQ$95, VALUE(LEFT(F5913, 2))+1, VALUE(RIGHT(F5913, 2))+1),"")</f>
        <v>頰</v>
      </c>
      <c r="E5913" s="1">
        <f t="shared" si="467"/>
        <v>502</v>
      </c>
      <c r="F5913" s="7">
        <v>9390</v>
      </c>
      <c r="G5913" s="9" t="str" cm="1">
        <f t="array" ref="G5913">IF(LEN(F5913)=4,"1-"&amp;LEFT(F5913,2)&amp;"-"&amp;RIGHT(F5913,2),IF(AND(F5913="",B5913&lt;&gt;""),FindJISCoordinate(B5913),"No Code"))</f>
        <v>1-93-90</v>
      </c>
      <c r="H5913" s="3">
        <f t="shared" si="468"/>
        <v>38960</v>
      </c>
      <c r="I5913" s="3" t="str">
        <f t="shared" si="470"/>
        <v>U+9830</v>
      </c>
      <c r="J5913" s="3" t="str">
        <f t="shared" si="471"/>
        <v>頰</v>
      </c>
      <c r="K5913" s="3" t="b">
        <f t="shared" si="469"/>
        <v>1</v>
      </c>
    </row>
    <row r="5914" spans="2:11" x14ac:dyDescent="0.4">
      <c r="B5914" s="2" t="str" cm="1">
        <f t="array" ref="B5914">IFERROR(INDEX(JIS一覧!$A$1:$CQ$95, VALUE(LEFT(F5914, 2))+1, VALUE(RIGHT(F5914, 2))+1),"")</f>
        <v>頬</v>
      </c>
      <c r="C5914" t="s">
        <v>12443</v>
      </c>
      <c r="E5914" s="1">
        <f t="shared" si="467"/>
        <v>502</v>
      </c>
      <c r="F5914" s="7">
        <v>4343</v>
      </c>
      <c r="G5914" s="9" t="str" cm="1">
        <f t="array" ref="G5914">IF(LEN(F5914)=4,"1-"&amp;LEFT(F5914,2)&amp;"-"&amp;RIGHT(F5914,2),IF(AND(F5914="",B5914&lt;&gt;""),FindJISCoordinate(B5914),"No Code"))</f>
        <v>1-43-43</v>
      </c>
      <c r="H5914" s="3">
        <f t="shared" si="468"/>
        <v>38956</v>
      </c>
      <c r="I5914" s="3" t="str">
        <f t="shared" si="470"/>
        <v>U+982C</v>
      </c>
      <c r="J5914" s="3" t="str">
        <f t="shared" si="471"/>
        <v>頬</v>
      </c>
      <c r="K5914" s="3" t="b">
        <f t="shared" si="469"/>
        <v>1</v>
      </c>
    </row>
    <row r="5915" spans="2:11" x14ac:dyDescent="0.4">
      <c r="B5915" s="2" t="str" cm="1">
        <f t="array" ref="B5915">IFERROR(INDEX(JIS一覧!$A$1:$CQ$95, VALUE(LEFT(F5915, 2))+1, VALUE(RIGHT(F5915, 2))+1),"")</f>
        <v>北</v>
      </c>
      <c r="E5915" s="1">
        <f t="shared" si="467"/>
        <v>502</v>
      </c>
      <c r="F5915" s="7">
        <v>4344</v>
      </c>
      <c r="G5915" s="9" t="str" cm="1">
        <f t="array" ref="G5915">IF(LEN(F5915)=4,"1-"&amp;LEFT(F5915,2)&amp;"-"&amp;RIGHT(F5915,2),IF(AND(F5915="",B5915&lt;&gt;""),FindJISCoordinate(B5915),"No Code"))</f>
        <v>1-43-44</v>
      </c>
      <c r="H5915" s="3">
        <f t="shared" si="468"/>
        <v>21271</v>
      </c>
      <c r="I5915" s="3" t="str">
        <f t="shared" si="470"/>
        <v>U+5317</v>
      </c>
      <c r="J5915" s="3" t="str">
        <f t="shared" si="471"/>
        <v>北</v>
      </c>
      <c r="K5915" s="3" t="b">
        <f t="shared" si="469"/>
        <v>1</v>
      </c>
    </row>
    <row r="5916" spans="2:11" x14ac:dyDescent="0.4">
      <c r="B5916" s="2" t="str" cm="1">
        <f t="array" ref="B5916">IFERROR(INDEX(JIS一覧!$A$1:$CQ$95, VALUE(LEFT(F5916, 2))+1, VALUE(RIGHT(F5916, 2))+1),"")</f>
        <v>卜</v>
      </c>
      <c r="E5916" s="1">
        <f t="shared" si="467"/>
        <v>502</v>
      </c>
      <c r="F5916" s="7">
        <v>4346</v>
      </c>
      <c r="G5916" s="9" t="str" cm="1">
        <f t="array" ref="G5916">IF(LEN(F5916)=4,"1-"&amp;LEFT(F5916,2)&amp;"-"&amp;RIGHT(F5916,2),IF(AND(F5916="",B5916&lt;&gt;""),FindJISCoordinate(B5916),"No Code"))</f>
        <v>1-43-46</v>
      </c>
      <c r="H5916" s="3">
        <f t="shared" si="468"/>
        <v>21340</v>
      </c>
      <c r="I5916" s="3" t="str">
        <f t="shared" si="470"/>
        <v>U+535C</v>
      </c>
      <c r="J5916" s="3" t="str">
        <f t="shared" si="471"/>
        <v>卜</v>
      </c>
      <c r="K5916" s="3" t="b">
        <f t="shared" si="469"/>
        <v>1</v>
      </c>
    </row>
    <row r="5917" spans="2:11" x14ac:dyDescent="0.4">
      <c r="B5917" s="2" t="str" cm="1">
        <f t="array" ref="B5917">IFERROR(INDEX(JIS一覧!$A$1:$CQ$95, VALUE(LEFT(F5917, 2))+1, VALUE(RIGHT(F5917, 2))+1),"")</f>
        <v>木</v>
      </c>
      <c r="E5917" s="1">
        <f t="shared" si="467"/>
        <v>502</v>
      </c>
      <c r="F5917" s="7">
        <v>4458</v>
      </c>
      <c r="G5917" s="9" t="str" cm="1">
        <f t="array" ref="G5917">IF(LEN(F5917)=4,"1-"&amp;LEFT(F5917,2)&amp;"-"&amp;RIGHT(F5917,2),IF(AND(F5917="",B5917&lt;&gt;""),FindJISCoordinate(B5917),"No Code"))</f>
        <v>1-44-58</v>
      </c>
      <c r="H5917" s="3">
        <f t="shared" si="468"/>
        <v>26408</v>
      </c>
      <c r="I5917" s="3" t="str">
        <f t="shared" si="470"/>
        <v>U+6728</v>
      </c>
      <c r="J5917" s="3" t="str">
        <f t="shared" si="471"/>
        <v>木</v>
      </c>
      <c r="K5917" s="3" t="b">
        <f t="shared" si="469"/>
        <v>1</v>
      </c>
    </row>
    <row r="5918" spans="2:11" x14ac:dyDescent="0.4">
      <c r="B5918" s="2" t="str" cm="1">
        <f t="array" ref="B5918">IFERROR(INDEX(JIS一覧!$A$1:$CQ$95, VALUE(LEFT(F5918, 2))+1, VALUE(RIGHT(F5918, 2))+1),"")</f>
        <v>朴</v>
      </c>
      <c r="E5918" s="1">
        <f t="shared" si="467"/>
        <v>502</v>
      </c>
      <c r="F5918" s="7">
        <v>4349</v>
      </c>
      <c r="G5918" s="9" t="str" cm="1">
        <f t="array" ref="G5918">IF(LEN(F5918)=4,"1-"&amp;LEFT(F5918,2)&amp;"-"&amp;RIGHT(F5918,2),IF(AND(F5918="",B5918&lt;&gt;""),FindJISCoordinate(B5918),"No Code"))</f>
        <v>1-43-49</v>
      </c>
      <c r="H5918" s="3">
        <f t="shared" si="468"/>
        <v>26420</v>
      </c>
      <c r="I5918" s="3" t="str">
        <f t="shared" si="470"/>
        <v>U+6734</v>
      </c>
      <c r="J5918" s="3" t="str">
        <f t="shared" si="471"/>
        <v>朴</v>
      </c>
      <c r="K5918" s="3" t="b">
        <f t="shared" si="469"/>
        <v>1</v>
      </c>
    </row>
    <row r="5919" spans="2:11" x14ac:dyDescent="0.4">
      <c r="B5919" s="2" t="str" cm="1">
        <f t="array" ref="B5919">IFERROR(INDEX(JIS一覧!$A$1:$CQ$95, VALUE(LEFT(F5919, 2))+1, VALUE(RIGHT(F5919, 2))+1),"")</f>
        <v>牧</v>
      </c>
      <c r="E5919" s="1">
        <f t="shared" si="467"/>
        <v>502</v>
      </c>
      <c r="F5919" s="7">
        <v>4350</v>
      </c>
      <c r="G5919" s="9" t="str" cm="1">
        <f t="array" ref="G5919">IF(LEN(F5919)=4,"1-"&amp;LEFT(F5919,2)&amp;"-"&amp;RIGHT(F5919,2),IF(AND(F5919="",B5919&lt;&gt;""),FindJISCoordinate(B5919),"No Code"))</f>
        <v>1-43-50</v>
      </c>
      <c r="H5919" s="3">
        <f t="shared" si="468"/>
        <v>29287</v>
      </c>
      <c r="I5919" s="3" t="str">
        <f t="shared" si="470"/>
        <v>U+7267</v>
      </c>
      <c r="J5919" s="3" t="str">
        <f t="shared" si="471"/>
        <v>牧</v>
      </c>
      <c r="K5919" s="3" t="b">
        <f t="shared" si="469"/>
        <v>1</v>
      </c>
    </row>
    <row r="5920" spans="2:11" x14ac:dyDescent="0.4">
      <c r="B5920" s="2" t="str" cm="1">
        <f t="array" ref="B5920">IFERROR(INDEX(JIS一覧!$A$1:$CQ$95, VALUE(LEFT(F5920, 2))+1, VALUE(RIGHT(F5920, 2))+1),"")</f>
        <v>睦</v>
      </c>
      <c r="E5920" s="1">
        <f t="shared" si="467"/>
        <v>502</v>
      </c>
      <c r="F5920" s="7">
        <v>4351</v>
      </c>
      <c r="G5920" s="9" t="str" cm="1">
        <f t="array" ref="G5920">IF(LEN(F5920)=4,"1-"&amp;LEFT(F5920,2)&amp;"-"&amp;RIGHT(F5920,2),IF(AND(F5920="",B5920&lt;&gt;""),FindJISCoordinate(B5920),"No Code"))</f>
        <v>1-43-51</v>
      </c>
      <c r="H5920" s="3">
        <f t="shared" si="468"/>
        <v>30566</v>
      </c>
      <c r="I5920" s="3" t="str">
        <f t="shared" si="470"/>
        <v>U+7766</v>
      </c>
      <c r="J5920" s="3" t="str">
        <f t="shared" si="471"/>
        <v>睦</v>
      </c>
      <c r="K5920" s="3" t="b">
        <f t="shared" si="469"/>
        <v>1</v>
      </c>
    </row>
    <row r="5921" spans="2:11" x14ac:dyDescent="0.4">
      <c r="B5921" s="2" t="str" cm="1">
        <f t="array" ref="B5921">IFERROR(INDEX(JIS一覧!$A$1:$CQ$95, VALUE(LEFT(F5921, 2))+1, VALUE(RIGHT(F5921, 2))+1),"")</f>
        <v>僕</v>
      </c>
      <c r="E5921" s="1">
        <f t="shared" si="467"/>
        <v>502</v>
      </c>
      <c r="F5921" s="7">
        <v>4345</v>
      </c>
      <c r="G5921" s="9" t="str" cm="1">
        <f t="array" ref="G5921">IF(LEN(F5921)=4,"1-"&amp;LEFT(F5921,2)&amp;"-"&amp;RIGHT(F5921,2),IF(AND(F5921="",B5921&lt;&gt;""),FindJISCoordinate(B5921),"No Code"))</f>
        <v>1-43-45</v>
      </c>
      <c r="H5921" s="3">
        <f t="shared" si="468"/>
        <v>20693</v>
      </c>
      <c r="I5921" s="3" t="str">
        <f t="shared" si="470"/>
        <v>U+50D5</v>
      </c>
      <c r="J5921" s="3" t="str">
        <f t="shared" si="471"/>
        <v>僕</v>
      </c>
      <c r="K5921" s="3" t="b">
        <f t="shared" si="469"/>
        <v>1</v>
      </c>
    </row>
    <row r="5922" spans="2:11" x14ac:dyDescent="0.4">
      <c r="B5922" s="2" t="str" cm="1">
        <f t="array" ref="B5922">IFERROR(INDEX(JIS一覧!$A$1:$CQ$95, VALUE(LEFT(F5922, 2))+1, VALUE(RIGHT(F5922, 2))+1),"")</f>
        <v>墨</v>
      </c>
      <c r="E5922" s="1">
        <f t="shared" si="467"/>
        <v>502</v>
      </c>
      <c r="F5922" s="7">
        <v>4347</v>
      </c>
      <c r="G5922" s="9" t="str" cm="1">
        <f t="array" ref="G5922">IF(LEN(F5922)=4,"1-"&amp;LEFT(F5922,2)&amp;"-"&amp;RIGHT(F5922,2),IF(AND(F5922="",B5922&lt;&gt;""),FindJISCoordinate(B5922),"No Code"))</f>
        <v>1-43-47</v>
      </c>
      <c r="H5922" s="3">
        <f t="shared" si="468"/>
        <v>22696</v>
      </c>
      <c r="I5922" s="3" t="str">
        <f t="shared" si="470"/>
        <v>U+58A8</v>
      </c>
      <c r="J5922" s="3" t="str">
        <f t="shared" si="471"/>
        <v>墨</v>
      </c>
      <c r="K5922" s="3" t="b">
        <f t="shared" si="469"/>
        <v>1</v>
      </c>
    </row>
    <row r="5923" spans="2:11" x14ac:dyDescent="0.4">
      <c r="B5923" s="2" t="str" cm="1">
        <f t="array" ref="B5923">IFERROR(INDEX(JIS一覧!$A$1:$CQ$95, VALUE(LEFT(F5923, 2))+1, VALUE(RIGHT(F5923, 2))+1),"")</f>
        <v>墨</v>
      </c>
      <c r="C5923" t="s">
        <v>12444</v>
      </c>
      <c r="E5923" s="1">
        <f t="shared" si="467"/>
        <v>502</v>
      </c>
      <c r="F5923" s="7">
        <v>1562</v>
      </c>
      <c r="G5923" s="9" t="str" cm="1">
        <f t="array" ref="G5923">IF(LEN(F5923)=4,"1-"&amp;LEFT(F5923,2)&amp;"-"&amp;RIGHT(F5923,2),IF(AND(F5923="",B5923&lt;&gt;""),FindJISCoordinate(B5923),"No Code"))</f>
        <v>1-15-62</v>
      </c>
      <c r="H5923" s="3">
        <f t="shared" si="468"/>
        <v>64058</v>
      </c>
      <c r="I5923" s="3" t="str">
        <f t="shared" si="470"/>
        <v>U+FA3A</v>
      </c>
      <c r="J5923" s="3" t="str">
        <f t="shared" si="471"/>
        <v>墨</v>
      </c>
      <c r="K5923" s="3" t="b">
        <f t="shared" si="469"/>
        <v>1</v>
      </c>
    </row>
    <row r="5924" spans="2:11" x14ac:dyDescent="0.4">
      <c r="B5924" s="2" t="str" cm="1">
        <f t="array" ref="B5924">IFERROR(INDEX(JIS一覧!$A$1:$CQ$95, VALUE(LEFT(F5924, 2))+1, VALUE(RIGHT(F5924, 2))+1),"")</f>
        <v>撲</v>
      </c>
      <c r="E5924" s="1">
        <f t="shared" si="467"/>
        <v>502</v>
      </c>
      <c r="F5924" s="7">
        <v>4348</v>
      </c>
      <c r="G5924" s="9" t="str" cm="1">
        <f t="array" ref="G5924">IF(LEN(F5924)=4,"1-"&amp;LEFT(F5924,2)&amp;"-"&amp;RIGHT(F5924,2),IF(AND(F5924="",B5924&lt;&gt;""),FindJISCoordinate(B5924),"No Code"))</f>
        <v>1-43-48</v>
      </c>
      <c r="H5924" s="3">
        <f t="shared" si="468"/>
        <v>25778</v>
      </c>
      <c r="I5924" s="3" t="str">
        <f t="shared" si="470"/>
        <v>U+64B2</v>
      </c>
      <c r="J5924" s="3" t="str">
        <f t="shared" si="471"/>
        <v>撲</v>
      </c>
      <c r="K5924" s="3" t="b">
        <f t="shared" si="469"/>
        <v>1</v>
      </c>
    </row>
    <row r="5925" spans="2:11" x14ac:dyDescent="0.4">
      <c r="B5925" s="2" t="str" cm="1">
        <f t="array" ref="B5925">IFERROR(INDEX(JIS一覧!$A$1:$CQ$95, VALUE(LEFT(F5925, 2))+1, VALUE(RIGHT(F5925, 2))+1),"")</f>
        <v>樸</v>
      </c>
      <c r="E5925" s="1">
        <f t="shared" si="467"/>
        <v>502</v>
      </c>
      <c r="F5925" s="7">
        <v>6087</v>
      </c>
      <c r="G5925" s="9" t="str" cm="1">
        <f t="array" ref="G5925">IF(LEN(F5925)=4,"1-"&amp;LEFT(F5925,2)&amp;"-"&amp;RIGHT(F5925,2),IF(AND(F5925="",B5925&lt;&gt;""),FindJISCoordinate(B5925),"No Code"))</f>
        <v>1-60-87</v>
      </c>
      <c r="H5925" s="3">
        <f t="shared" si="468"/>
        <v>27192</v>
      </c>
      <c r="I5925" s="3" t="str">
        <f t="shared" si="470"/>
        <v>U+6A38</v>
      </c>
      <c r="J5925" s="3" t="str">
        <f t="shared" si="471"/>
        <v>樸</v>
      </c>
      <c r="K5925" s="3" t="b">
        <f t="shared" si="469"/>
        <v>1</v>
      </c>
    </row>
    <row r="5926" spans="2:11" x14ac:dyDescent="0.4">
      <c r="B5926" s="2" t="str" cm="1">
        <f t="array" ref="B5926">IFERROR(INDEX(JIS一覧!$A$1:$CQ$95, VALUE(LEFT(F5926, 2))+1, VALUE(RIGHT(F5926, 2))+1),"")</f>
        <v>穆</v>
      </c>
      <c r="E5926" s="1">
        <f t="shared" si="467"/>
        <v>502</v>
      </c>
      <c r="F5926" s="7">
        <v>4352</v>
      </c>
      <c r="G5926" s="9" t="str" cm="1">
        <f t="array" ref="G5926">IF(LEN(F5926)=4,"1-"&amp;LEFT(F5926,2)&amp;"-"&amp;RIGHT(F5926,2),IF(AND(F5926="",B5926&lt;&gt;""),FindJISCoordinate(B5926),"No Code"))</f>
        <v>1-43-52</v>
      </c>
      <c r="H5926" s="3">
        <f t="shared" si="468"/>
        <v>31302</v>
      </c>
      <c r="I5926" s="3" t="str">
        <f t="shared" si="470"/>
        <v>U+7A46</v>
      </c>
      <c r="J5926" s="3" t="str">
        <f t="shared" si="471"/>
        <v>穆</v>
      </c>
      <c r="K5926" s="3" t="b">
        <f t="shared" si="469"/>
        <v>1</v>
      </c>
    </row>
    <row r="5927" spans="2:11" x14ac:dyDescent="0.4">
      <c r="B5927" s="2" t="str" cm="1">
        <f t="array" ref="B5927">IFERROR(INDEX(JIS一覧!$A$1:$CQ$95, VALUE(LEFT(F5927, 2))+1, VALUE(RIGHT(F5927, 2))+1),"")</f>
        <v>蹼</v>
      </c>
      <c r="E5927" s="1">
        <f t="shared" si="467"/>
        <v>502</v>
      </c>
      <c r="F5927" s="7">
        <v>7714</v>
      </c>
      <c r="G5927" s="9" t="str" cm="1">
        <f t="array" ref="G5927">IF(LEN(F5927)=4,"1-"&amp;LEFT(F5927,2)&amp;"-"&amp;RIGHT(F5927,2),IF(AND(F5927="",B5927&lt;&gt;""),FindJISCoordinate(B5927),"No Code"))</f>
        <v>1-77-14</v>
      </c>
      <c r="H5927" s="3">
        <f t="shared" si="468"/>
        <v>36476</v>
      </c>
      <c r="I5927" s="3" t="str">
        <f t="shared" si="470"/>
        <v>U+8E7C</v>
      </c>
      <c r="J5927" s="3" t="str">
        <f t="shared" si="471"/>
        <v>蹼</v>
      </c>
      <c r="K5927" s="3" t="b">
        <f t="shared" si="469"/>
        <v>1</v>
      </c>
    </row>
    <row r="5928" spans="2:11" x14ac:dyDescent="0.4">
      <c r="B5928" s="2" t="str" cm="1">
        <f t="array" ref="B5928">IFERROR(INDEX(JIS一覧!$A$1:$CQ$95, VALUE(LEFT(F5928, 2))+1, VALUE(RIGHT(F5928, 2))+1),"")</f>
        <v>鶩</v>
      </c>
      <c r="E5928" s="1">
        <f t="shared" si="467"/>
        <v>502</v>
      </c>
      <c r="F5928" s="7">
        <v>8315</v>
      </c>
      <c r="G5928" s="9" t="str" cm="1">
        <f t="array" ref="G5928">IF(LEN(F5928)=4,"1-"&amp;LEFT(F5928,2)&amp;"-"&amp;RIGHT(F5928,2),IF(AND(F5928="",B5928&lt;&gt;""),FindJISCoordinate(B5928),"No Code"))</f>
        <v>1-83-15</v>
      </c>
      <c r="H5928" s="3">
        <f t="shared" si="468"/>
        <v>40361</v>
      </c>
      <c r="I5928" s="3" t="str">
        <f t="shared" si="470"/>
        <v>U+9DA9</v>
      </c>
      <c r="J5928" s="3" t="str">
        <f t="shared" si="471"/>
        <v>鶩</v>
      </c>
      <c r="K5928" s="3" t="b">
        <f t="shared" si="469"/>
        <v>1</v>
      </c>
    </row>
    <row r="5929" spans="2:11" x14ac:dyDescent="0.4">
      <c r="B5929" s="2" t="str" cm="1">
        <f t="array" ref="B5929">IFERROR(INDEX(JIS一覧!$A$1:$CQ$95, VALUE(LEFT(F5929, 2))+1, VALUE(RIGHT(F5929, 2))+1),"")</f>
        <v>没</v>
      </c>
      <c r="E5929" s="1">
        <f t="shared" si="467"/>
        <v>502</v>
      </c>
      <c r="F5929" s="7">
        <v>4355</v>
      </c>
      <c r="G5929" s="9" t="str" cm="1">
        <f t="array" ref="G5929">IF(LEN(F5929)=4,"1-"&amp;LEFT(F5929,2)&amp;"-"&amp;RIGHT(F5929,2),IF(AND(F5929="",B5929&lt;&gt;""),FindJISCoordinate(B5929),"No Code"))</f>
        <v>1-43-55</v>
      </c>
      <c r="H5929" s="3">
        <f t="shared" si="468"/>
        <v>27809</v>
      </c>
      <c r="I5929" s="3" t="str">
        <f t="shared" si="470"/>
        <v>U+6CA1</v>
      </c>
      <c r="J5929" s="3" t="str">
        <f t="shared" si="471"/>
        <v>没</v>
      </c>
      <c r="K5929" s="3" t="b">
        <f t="shared" si="469"/>
        <v>1</v>
      </c>
    </row>
    <row r="5930" spans="2:11" x14ac:dyDescent="0.4">
      <c r="B5930" s="2" t="str" cm="1">
        <f t="array" ref="B5930">IFERROR(INDEX(JIS一覧!$A$1:$CQ$95, VALUE(LEFT(F5930, 2))+1, VALUE(RIGHT(F5930, 2))+1),"")</f>
        <v>沒</v>
      </c>
      <c r="C5930" t="s">
        <v>12445</v>
      </c>
      <c r="E5930" s="1">
        <f t="shared" si="467"/>
        <v>502</v>
      </c>
      <c r="F5930" s="7">
        <v>6183</v>
      </c>
      <c r="G5930" s="9" t="str" cm="1">
        <f t="array" ref="G5930">IF(LEN(F5930)=4,"1-"&amp;LEFT(F5930,2)&amp;"-"&amp;RIGHT(F5930,2),IF(AND(F5930="",B5930&lt;&gt;""),FindJISCoordinate(B5930),"No Code"))</f>
        <v>1-61-83</v>
      </c>
      <c r="H5930" s="3">
        <f t="shared" si="468"/>
        <v>27794</v>
      </c>
      <c r="I5930" s="3" t="str">
        <f t="shared" si="470"/>
        <v>U+6C92</v>
      </c>
      <c r="J5930" s="3" t="str">
        <f t="shared" si="471"/>
        <v>沒</v>
      </c>
      <c r="K5930" s="3" t="b">
        <f t="shared" si="469"/>
        <v>1</v>
      </c>
    </row>
    <row r="5931" spans="2:11" x14ac:dyDescent="0.4">
      <c r="B5931" s="2" t="str" cm="1">
        <f t="array" ref="B5931">IFERROR(INDEX(JIS一覧!$A$1:$CQ$95, VALUE(LEFT(F5931, 2))+1, VALUE(RIGHT(F5931, 2))+1),"")</f>
        <v>歿</v>
      </c>
      <c r="E5931" s="1">
        <f t="shared" si="467"/>
        <v>502</v>
      </c>
      <c r="F5931" s="7">
        <v>6139</v>
      </c>
      <c r="G5931" s="9" t="str" cm="1">
        <f t="array" ref="G5931">IF(LEN(F5931)=4,"1-"&amp;LEFT(F5931,2)&amp;"-"&amp;RIGHT(F5931,2),IF(AND(F5931="",B5931&lt;&gt;""),FindJISCoordinate(B5931),"No Code"))</f>
        <v>1-61-39</v>
      </c>
      <c r="H5931" s="3">
        <f t="shared" si="468"/>
        <v>27519</v>
      </c>
      <c r="I5931" s="3" t="str">
        <f t="shared" si="470"/>
        <v>U+6B7F</v>
      </c>
      <c r="J5931" s="3" t="str">
        <f t="shared" si="471"/>
        <v>歿</v>
      </c>
      <c r="K5931" s="3" t="b">
        <f t="shared" si="469"/>
        <v>1</v>
      </c>
    </row>
    <row r="5932" spans="2:11" x14ac:dyDescent="0.4">
      <c r="B5932" s="2" t="str" cm="1">
        <f t="array" ref="B5932">IFERROR(INDEX(JIS一覧!$A$1:$CQ$95, VALUE(LEFT(F5932, 2))+1, VALUE(RIGHT(F5932, 2))+1),"")</f>
        <v>勃</v>
      </c>
      <c r="E5932" s="1">
        <f t="shared" si="467"/>
        <v>502</v>
      </c>
      <c r="F5932" s="7">
        <v>4354</v>
      </c>
      <c r="G5932" s="9" t="str" cm="1">
        <f t="array" ref="G5932">IF(LEN(F5932)=4,"1-"&amp;LEFT(F5932,2)&amp;"-"&amp;RIGHT(F5932,2),IF(AND(F5932="",B5932&lt;&gt;""),FindJISCoordinate(B5932),"No Code"))</f>
        <v>1-43-54</v>
      </c>
      <c r="H5932" s="3">
        <f t="shared" si="468"/>
        <v>21187</v>
      </c>
      <c r="I5932" s="3" t="str">
        <f t="shared" si="470"/>
        <v>U+52C3</v>
      </c>
      <c r="J5932" s="3" t="str">
        <f t="shared" si="471"/>
        <v>勃</v>
      </c>
      <c r="K5932" s="3" t="b">
        <f t="shared" si="469"/>
        <v>1</v>
      </c>
    </row>
    <row r="5933" spans="2:11" x14ac:dyDescent="0.4">
      <c r="B5933" s="2" t="str" cm="1">
        <f t="array" ref="B5933">IFERROR(INDEX(JIS一覧!$A$1:$CQ$95, VALUE(LEFT(F5933, 2))+1, VALUE(RIGHT(F5933, 2))+1),"")</f>
        <v>堀</v>
      </c>
      <c r="E5933" s="1">
        <f t="shared" si="467"/>
        <v>502</v>
      </c>
      <c r="F5933" s="7">
        <v>4357</v>
      </c>
      <c r="G5933" s="9" t="str" cm="1">
        <f t="array" ref="G5933">IF(LEN(F5933)=4,"1-"&amp;LEFT(F5933,2)&amp;"-"&amp;RIGHT(F5933,2),IF(AND(F5933="",B5933&lt;&gt;""),FindJISCoordinate(B5933),"No Code"))</f>
        <v>1-43-57</v>
      </c>
      <c r="H5933" s="3">
        <f t="shared" si="468"/>
        <v>22528</v>
      </c>
      <c r="I5933" s="3" t="str">
        <f t="shared" si="470"/>
        <v>U+5800</v>
      </c>
      <c r="J5933" s="3" t="str">
        <f t="shared" si="471"/>
        <v>堀</v>
      </c>
      <c r="K5933" s="3" t="b">
        <f t="shared" si="469"/>
        <v>1</v>
      </c>
    </row>
    <row r="5934" spans="2:11" x14ac:dyDescent="0.4">
      <c r="B5934" s="2" t="str" cm="1">
        <f t="array" ref="B5934">IFERROR(INDEX(JIS一覧!$A$1:$CQ$95, VALUE(LEFT(F5934, 2))+1, VALUE(RIGHT(F5934, 2))+1),"")</f>
        <v>袰</v>
      </c>
      <c r="E5934" s="1">
        <f t="shared" si="467"/>
        <v>502</v>
      </c>
      <c r="F5934" s="7">
        <v>7462</v>
      </c>
      <c r="G5934" s="9" t="str" cm="1">
        <f t="array" ref="G5934">IF(LEN(F5934)=4,"1-"&amp;LEFT(F5934,2)&amp;"-"&amp;RIGHT(F5934,2),IF(AND(F5934="",B5934&lt;&gt;""),FindJISCoordinate(B5934),"No Code"))</f>
        <v>1-74-62</v>
      </c>
      <c r="H5934" s="3">
        <f t="shared" si="468"/>
        <v>34992</v>
      </c>
      <c r="I5934" s="3" t="str">
        <f t="shared" si="470"/>
        <v>U+88B0</v>
      </c>
      <c r="J5934" s="3" t="str">
        <f t="shared" si="471"/>
        <v>袰</v>
      </c>
      <c r="K5934" s="3" t="b">
        <f t="shared" si="469"/>
        <v>1</v>
      </c>
    </row>
    <row r="5935" spans="2:11" x14ac:dyDescent="0.4">
      <c r="B5935" s="2" t="str" cm="1">
        <f t="array" ref="B5935">IFERROR(INDEX(JIS一覧!$A$1:$CQ$95, VALUE(LEFT(F5935, 2))+1, VALUE(RIGHT(F5935, 2))+1),"")</f>
        <v>本</v>
      </c>
      <c r="E5935" s="1">
        <f t="shared" si="467"/>
        <v>502</v>
      </c>
      <c r="F5935" s="7">
        <v>4360</v>
      </c>
      <c r="G5935" s="9" t="str" cm="1">
        <f t="array" ref="G5935">IF(LEN(F5935)=4,"1-"&amp;LEFT(F5935,2)&amp;"-"&amp;RIGHT(F5935,2),IF(AND(F5935="",B5935&lt;&gt;""),FindJISCoordinate(B5935),"No Code"))</f>
        <v>1-43-60</v>
      </c>
      <c r="H5935" s="3">
        <f t="shared" si="468"/>
        <v>26412</v>
      </c>
      <c r="I5935" s="3" t="str">
        <f t="shared" si="470"/>
        <v>U+672C</v>
      </c>
      <c r="J5935" s="3" t="str">
        <f t="shared" si="471"/>
        <v>本</v>
      </c>
      <c r="K5935" s="3" t="b">
        <f t="shared" si="469"/>
        <v>1</v>
      </c>
    </row>
    <row r="5936" spans="2:11" x14ac:dyDescent="0.4">
      <c r="B5936" s="2" t="str" cm="1">
        <f t="array" ref="B5936">IFERROR(INDEX(JIS一覧!$A$1:$CQ$95, VALUE(LEFT(F5936, 2))+1, VALUE(RIGHT(F5936, 2))+1),"")</f>
        <v>奔</v>
      </c>
      <c r="E5936" s="1">
        <f t="shared" si="467"/>
        <v>502</v>
      </c>
      <c r="F5936" s="7">
        <v>4359</v>
      </c>
      <c r="G5936" s="9" t="str" cm="1">
        <f t="array" ref="G5936">IF(LEN(F5936)=4,"1-"&amp;LEFT(F5936,2)&amp;"-"&amp;RIGHT(F5936,2),IF(AND(F5936="",B5936&lt;&gt;""),FindJISCoordinate(B5936),"No Code"))</f>
        <v>1-43-59</v>
      </c>
      <c r="H5936" s="3">
        <f t="shared" si="468"/>
        <v>22868</v>
      </c>
      <c r="I5936" s="3" t="str">
        <f t="shared" si="470"/>
        <v>U+5954</v>
      </c>
      <c r="J5936" s="3" t="str">
        <f t="shared" si="471"/>
        <v>奔</v>
      </c>
      <c r="K5936" s="3" t="b">
        <f t="shared" si="469"/>
        <v>1</v>
      </c>
    </row>
    <row r="5937" spans="2:11" x14ac:dyDescent="0.4">
      <c r="B5937" s="2" t="str" cm="1">
        <f t="array" ref="B5937">IFERROR(INDEX(JIS一覧!$A$1:$CQ$95, VALUE(LEFT(F5937, 2))+1, VALUE(RIGHT(F5937, 2))+1),"")</f>
        <v/>
      </c>
      <c r="C5937" t="s">
        <v>12446</v>
      </c>
      <c r="E5937" s="1">
        <f t="shared" si="467"/>
        <v>502</v>
      </c>
      <c r="G5937" s="9" t="str" cm="1">
        <f t="array" ref="G5937">IF(LEN(F5937)=4,"1-"&amp;LEFT(F5937,2)&amp;"-"&amp;RIGHT(F5937,2),IF(AND(F5937="",B5937&lt;&gt;""),FindJISCoordinate(B5937),"No Code"))</f>
        <v>No Code</v>
      </c>
      <c r="H5937" s="3" t="str">
        <f t="shared" si="468"/>
        <v/>
      </c>
      <c r="I5937" s="3" t="str">
        <f t="shared" si="470"/>
        <v/>
      </c>
      <c r="J5937" s="3" t="str">
        <f t="shared" si="471"/>
        <v/>
      </c>
      <c r="K5937" s="3" t="b">
        <f t="shared" si="469"/>
        <v>1</v>
      </c>
    </row>
    <row r="5938" spans="2:11" x14ac:dyDescent="0.4">
      <c r="B5938" s="2" t="str" cm="1">
        <f t="array" ref="B5938">IFERROR(INDEX(JIS一覧!$A$1:$CQ$95, VALUE(LEFT(F5938, 2))+1, VALUE(RIGHT(F5938, 2))+1),"")</f>
        <v>畚</v>
      </c>
      <c r="E5938" s="1">
        <f t="shared" si="467"/>
        <v>502</v>
      </c>
      <c r="F5938" s="7">
        <v>6529</v>
      </c>
      <c r="G5938" s="9" t="str" cm="1">
        <f t="array" ref="G5938">IF(LEN(F5938)=4,"1-"&amp;LEFT(F5938,2)&amp;"-"&amp;RIGHT(F5938,2),IF(AND(F5938="",B5938&lt;&gt;""),FindJISCoordinate(B5938),"No Code"))</f>
        <v>1-65-29</v>
      </c>
      <c r="H5938" s="3">
        <f t="shared" si="468"/>
        <v>30042</v>
      </c>
      <c r="I5938" s="3" t="str">
        <f t="shared" si="470"/>
        <v>U+755A</v>
      </c>
      <c r="J5938" s="3" t="str">
        <f t="shared" si="471"/>
        <v>畚</v>
      </c>
      <c r="K5938" s="3" t="b">
        <f t="shared" si="469"/>
        <v>1</v>
      </c>
    </row>
    <row r="5939" spans="2:11" x14ac:dyDescent="0.4">
      <c r="B5939" s="2" t="str" cm="1">
        <f t="array" ref="B5939">IFERROR(INDEX(JIS一覧!$A$1:$CQ$95, VALUE(LEFT(F5939, 2))+1, VALUE(RIGHT(F5939, 2))+1),"")</f>
        <v>笨</v>
      </c>
      <c r="E5939" s="1">
        <f t="shared" si="467"/>
        <v>502</v>
      </c>
      <c r="F5939" s="7">
        <v>6792</v>
      </c>
      <c r="G5939" s="9" t="str" cm="1">
        <f t="array" ref="G5939">IF(LEN(F5939)=4,"1-"&amp;LEFT(F5939,2)&amp;"-"&amp;RIGHT(F5939,2),IF(AND(F5939="",B5939&lt;&gt;""),FindJISCoordinate(B5939),"No Code"))</f>
        <v>1-67-92</v>
      </c>
      <c r="H5939" s="3">
        <f t="shared" si="468"/>
        <v>31528</v>
      </c>
      <c r="I5939" s="3" t="str">
        <f t="shared" si="470"/>
        <v>U+7B28</v>
      </c>
      <c r="J5939" s="3" t="str">
        <f t="shared" si="471"/>
        <v>笨</v>
      </c>
      <c r="K5939" s="3" t="b">
        <f t="shared" si="469"/>
        <v>1</v>
      </c>
    </row>
    <row r="5940" spans="2:11" x14ac:dyDescent="0.4">
      <c r="B5940" s="2" t="str" cm="1">
        <f t="array" ref="B5940">IFERROR(INDEX(JIS一覧!$A$1:$CQ$95, VALUE(LEFT(F5940, 2))+1, VALUE(RIGHT(F5940, 2))+1),"")</f>
        <v>犇</v>
      </c>
      <c r="E5940" s="1">
        <f t="shared" si="467"/>
        <v>502</v>
      </c>
      <c r="F5940" s="7">
        <v>6422</v>
      </c>
      <c r="G5940" s="9" t="str" cm="1">
        <f t="array" ref="G5940">IF(LEN(F5940)=4,"1-"&amp;LEFT(F5940,2)&amp;"-"&amp;RIGHT(F5940,2),IF(AND(F5940="",B5940&lt;&gt;""),FindJISCoordinate(B5940),"No Code"))</f>
        <v>1-64-22</v>
      </c>
      <c r="H5940" s="3">
        <f t="shared" si="468"/>
        <v>29319</v>
      </c>
      <c r="I5940" s="3" t="str">
        <f t="shared" si="470"/>
        <v>U+7287</v>
      </c>
      <c r="J5940" s="3" t="str">
        <f t="shared" si="471"/>
        <v>犇</v>
      </c>
      <c r="K5940" s="3" t="b">
        <f t="shared" si="469"/>
        <v>1</v>
      </c>
    </row>
    <row r="5941" spans="2:11" x14ac:dyDescent="0.4">
      <c r="B5941" s="2" t="str" cm="1">
        <f t="array" ref="B5941">IFERROR(INDEX(JIS一覧!$A$1:$CQ$95, VALUE(LEFT(F5941, 2))+1, VALUE(RIGHT(F5941, 2))+1),"")</f>
        <v>翻</v>
      </c>
      <c r="E5941" s="1">
        <f t="shared" si="467"/>
        <v>502</v>
      </c>
      <c r="F5941" s="7">
        <v>4361</v>
      </c>
      <c r="G5941" s="9" t="str" cm="1">
        <f t="array" ref="G5941">IF(LEN(F5941)=4,"1-"&amp;LEFT(F5941,2)&amp;"-"&amp;RIGHT(F5941,2),IF(AND(F5941="",B5941&lt;&gt;""),FindJISCoordinate(B5941),"No Code"))</f>
        <v>1-43-61</v>
      </c>
      <c r="H5941" s="3">
        <f t="shared" si="468"/>
        <v>32763</v>
      </c>
      <c r="I5941" s="3" t="str">
        <f t="shared" si="470"/>
        <v>U+7FFB</v>
      </c>
      <c r="J5941" s="3" t="str">
        <f t="shared" si="471"/>
        <v>翻</v>
      </c>
      <c r="K5941" s="3" t="b">
        <f t="shared" si="469"/>
        <v>1</v>
      </c>
    </row>
    <row r="5942" spans="2:11" x14ac:dyDescent="0.4">
      <c r="B5942" s="2" t="str" cm="1">
        <f t="array" ref="B5942">IFERROR(INDEX(JIS一覧!$A$1:$CQ$95, VALUE(LEFT(F5942, 2))+1, VALUE(RIGHT(F5942, 2))+1),"")</f>
        <v/>
      </c>
      <c r="C5942" t="s">
        <v>12447</v>
      </c>
      <c r="E5942" s="1">
        <f t="shared" si="467"/>
        <v>502</v>
      </c>
      <c r="G5942" s="9" t="str" cm="1">
        <f t="array" ref="G5942">IF(LEN(F5942)=4,"1-"&amp;LEFT(F5942,2)&amp;"-"&amp;RIGHT(F5942,2),IF(AND(F5942="",B5942&lt;&gt;""),FindJISCoordinate(B5942),"No Code"))</f>
        <v>No Code</v>
      </c>
      <c r="H5942" s="3" t="str">
        <f t="shared" si="468"/>
        <v/>
      </c>
      <c r="I5942" s="3" t="str">
        <f t="shared" si="470"/>
        <v/>
      </c>
      <c r="J5942" s="3" t="str">
        <f t="shared" si="471"/>
        <v/>
      </c>
      <c r="K5942" s="3" t="b">
        <f t="shared" si="469"/>
        <v>1</v>
      </c>
    </row>
    <row r="5943" spans="2:11" x14ac:dyDescent="0.4">
      <c r="B5943" s="2" t="str" cm="1">
        <f t="array" ref="B5943">IFERROR(INDEX(JIS一覧!$A$1:$CQ$95, VALUE(LEFT(F5943, 2))+1, VALUE(RIGHT(F5943, 2))+1),"")</f>
        <v>飜</v>
      </c>
      <c r="C5943" t="s">
        <v>12448</v>
      </c>
      <c r="E5943" s="1">
        <f t="shared" ref="E5943:E6006" si="472">IF(D5943="",E5942,D5943+ROUNDUP(E5942-D5943,-2))</f>
        <v>502</v>
      </c>
      <c r="F5943" s="7">
        <v>7044</v>
      </c>
      <c r="G5943" s="9" t="str" cm="1">
        <f t="array" ref="G5943">IF(LEN(F5943)=4,"1-"&amp;LEFT(F5943,2)&amp;"-"&amp;RIGHT(F5943,2),IF(AND(F5943="",B5943&lt;&gt;""),FindJISCoordinate(B5943),"No Code"))</f>
        <v>1-70-44</v>
      </c>
      <c r="H5943" s="3">
        <f t="shared" si="468"/>
        <v>39132</v>
      </c>
      <c r="I5943" s="3" t="str">
        <f t="shared" si="470"/>
        <v>U+98DC</v>
      </c>
      <c r="J5943" s="3" t="str">
        <f t="shared" si="471"/>
        <v>飜</v>
      </c>
      <c r="K5943" s="3" t="b">
        <f t="shared" si="469"/>
        <v>1</v>
      </c>
    </row>
    <row r="5944" spans="2:11" x14ac:dyDescent="0.4">
      <c r="B5944" s="2" t="str" cm="1">
        <f t="array" ref="B5944">IFERROR(INDEX(JIS一覧!$A$1:$CQ$95, VALUE(LEFT(F5944, 2))+1, VALUE(RIGHT(F5944, 2))+1),"")</f>
        <v>凡</v>
      </c>
      <c r="E5944" s="1">
        <f t="shared" si="472"/>
        <v>502</v>
      </c>
      <c r="F5944" s="7">
        <v>4362</v>
      </c>
      <c r="G5944" s="9" t="str" cm="1">
        <f t="array" ref="G5944">IF(LEN(F5944)=4,"1-"&amp;LEFT(F5944,2)&amp;"-"&amp;RIGHT(F5944,2),IF(AND(F5944="",B5944&lt;&gt;""),FindJISCoordinate(B5944),"No Code"))</f>
        <v>1-43-62</v>
      </c>
      <c r="H5944" s="3">
        <f t="shared" si="468"/>
        <v>20961</v>
      </c>
      <c r="I5944" s="3" t="str">
        <f t="shared" si="470"/>
        <v>U+51E1</v>
      </c>
      <c r="J5944" s="3" t="str">
        <f t="shared" si="471"/>
        <v>凡</v>
      </c>
      <c r="K5944" s="3" t="b">
        <f t="shared" si="469"/>
        <v>1</v>
      </c>
    </row>
    <row r="5945" spans="2:11" x14ac:dyDescent="0.4">
      <c r="B5945" s="2" t="str" cm="1">
        <f t="array" ref="B5945">IFERROR(INDEX(JIS一覧!$A$1:$CQ$95, VALUE(LEFT(F5945, 2))+1, VALUE(RIGHT(F5945, 2))+1),"")</f>
        <v>盆</v>
      </c>
      <c r="E5945" s="1">
        <f t="shared" si="472"/>
        <v>502</v>
      </c>
      <c r="F5945" s="7">
        <v>4363</v>
      </c>
      <c r="G5945" s="9" t="str" cm="1">
        <f t="array" ref="G5945">IF(LEN(F5945)=4,"1-"&amp;LEFT(F5945,2)&amp;"-"&amp;RIGHT(F5945,2),IF(AND(F5945="",B5945&lt;&gt;""),FindJISCoordinate(B5945),"No Code"))</f>
        <v>1-43-63</v>
      </c>
      <c r="H5945" s="3">
        <f t="shared" si="468"/>
        <v>30406</v>
      </c>
      <c r="I5945" s="3" t="str">
        <f t="shared" si="470"/>
        <v>U+76C6</v>
      </c>
      <c r="J5945" s="3" t="str">
        <f t="shared" si="471"/>
        <v>盆</v>
      </c>
      <c r="K5945" s="3" t="b">
        <f t="shared" si="469"/>
        <v>1</v>
      </c>
    </row>
    <row r="5946" spans="2:11" x14ac:dyDescent="0.4">
      <c r="B5946" s="2" t="str" cm="1">
        <f t="array" ref="B5946">IFERROR(INDEX(JIS一覧!$A$1:$CQ$95, VALUE(LEFT(F5946, 2))+1, VALUE(RIGHT(F5946, 2))+1),"")</f>
        <v>梵</v>
      </c>
      <c r="E5946" s="1">
        <f t="shared" si="472"/>
        <v>502</v>
      </c>
      <c r="F5946" s="7">
        <v>5980</v>
      </c>
      <c r="G5946" s="9" t="str" cm="1">
        <f t="array" ref="G5946">IF(LEN(F5946)=4,"1-"&amp;LEFT(F5946,2)&amp;"-"&amp;RIGHT(F5946,2),IF(AND(F5946="",B5946&lt;&gt;""),FindJISCoordinate(B5946),"No Code"))</f>
        <v>1-59-80</v>
      </c>
      <c r="H5946" s="3">
        <f t="shared" si="468"/>
        <v>26805</v>
      </c>
      <c r="I5946" s="3" t="str">
        <f t="shared" si="470"/>
        <v>U+68B5</v>
      </c>
      <c r="J5946" s="3" t="str">
        <f t="shared" si="471"/>
        <v>梵</v>
      </c>
      <c r="K5946" s="3" t="b">
        <f t="shared" si="469"/>
        <v>1</v>
      </c>
    </row>
    <row r="5947" spans="2:11" x14ac:dyDescent="0.4">
      <c r="B5947" s="2" t="str" cm="1">
        <f t="array" ref="B5947">IFERROR(INDEX(JIS一覧!$A$1:$CQ$95, VALUE(LEFT(F5947, 2))+1, VALUE(RIGHT(F5947, 2))+1),"")</f>
        <v/>
      </c>
      <c r="C5947" t="s">
        <v>12449</v>
      </c>
      <c r="E5947" s="1">
        <f t="shared" si="472"/>
        <v>502</v>
      </c>
      <c r="G5947" s="9" t="str" cm="1">
        <f t="array" ref="G5947">IF(LEN(F5947)=4,"1-"&amp;LEFT(F5947,2)&amp;"-"&amp;RIGHT(F5947,2),IF(AND(F5947="",B5947&lt;&gt;""),FindJISCoordinate(B5947),"No Code"))</f>
        <v>No Code</v>
      </c>
      <c r="H5947" s="3" t="str">
        <f t="shared" si="468"/>
        <v/>
      </c>
      <c r="I5947" s="3" t="str">
        <f t="shared" si="470"/>
        <v/>
      </c>
      <c r="J5947" s="3" t="str">
        <f t="shared" si="471"/>
        <v/>
      </c>
      <c r="K5947" s="3" t="b">
        <f t="shared" si="469"/>
        <v>1</v>
      </c>
    </row>
    <row r="5948" spans="2:11" x14ac:dyDescent="0.4">
      <c r="B5948" s="2" t="str" cm="1">
        <f t="array" ref="B5948">IFERROR(INDEX(JIS一覧!$A$1:$CQ$95, VALUE(LEFT(F5948, 2))+1, VALUE(RIGHT(F5948, 2))+1),"")</f>
        <v>麻</v>
      </c>
      <c r="E5948" s="1">
        <f t="shared" si="472"/>
        <v>502</v>
      </c>
      <c r="F5948" s="7">
        <v>4367</v>
      </c>
      <c r="G5948" s="9" t="str" cm="1">
        <f t="array" ref="G5948">IF(LEN(F5948)=4,"1-"&amp;LEFT(F5948,2)&amp;"-"&amp;RIGHT(F5948,2),IF(AND(F5948="",B5948&lt;&gt;""),FindJISCoordinate(B5948),"No Code"))</f>
        <v>1-43-67</v>
      </c>
      <c r="H5948" s="3">
        <f t="shared" si="468"/>
        <v>40635</v>
      </c>
      <c r="I5948" s="3" t="str">
        <f t="shared" si="470"/>
        <v>U+9EBB</v>
      </c>
      <c r="J5948" s="3" t="str">
        <f t="shared" si="471"/>
        <v>麻</v>
      </c>
      <c r="K5948" s="3" t="b">
        <f t="shared" si="469"/>
        <v>1</v>
      </c>
    </row>
    <row r="5949" spans="2:11" x14ac:dyDescent="0.4">
      <c r="B5949" s="2" t="str" cm="1">
        <f t="array" ref="B5949">IFERROR(INDEX(JIS一覧!$A$1:$CQ$95, VALUE(LEFT(F5949, 2))+1, VALUE(RIGHT(F5949, 2))+1),"")</f>
        <v>痲</v>
      </c>
      <c r="E5949" s="1">
        <f t="shared" si="472"/>
        <v>502</v>
      </c>
      <c r="F5949" s="7">
        <v>6568</v>
      </c>
      <c r="G5949" s="9" t="str" cm="1">
        <f t="array" ref="G5949">IF(LEN(F5949)=4,"1-"&amp;LEFT(F5949,2)&amp;"-"&amp;RIGHT(F5949,2),IF(AND(F5949="",B5949&lt;&gt;""),FindJISCoordinate(B5949),"No Code"))</f>
        <v>1-65-68</v>
      </c>
      <c r="H5949" s="3">
        <f t="shared" si="468"/>
        <v>30194</v>
      </c>
      <c r="I5949" s="3" t="str">
        <f t="shared" si="470"/>
        <v>U+75F2</v>
      </c>
      <c r="J5949" s="3" t="str">
        <f t="shared" si="471"/>
        <v>痲</v>
      </c>
      <c r="K5949" s="3" t="b">
        <f t="shared" si="469"/>
        <v>1</v>
      </c>
    </row>
    <row r="5950" spans="2:11" x14ac:dyDescent="0.4">
      <c r="B5950" s="2" t="str" cm="1">
        <f t="array" ref="B5950">IFERROR(INDEX(JIS一覧!$A$1:$CQ$95, VALUE(LEFT(F5950, 2))+1, VALUE(RIGHT(F5950, 2))+1),"")</f>
        <v>嘛</v>
      </c>
      <c r="E5950" s="1">
        <f t="shared" si="472"/>
        <v>502</v>
      </c>
      <c r="F5950" s="7">
        <v>5155</v>
      </c>
      <c r="G5950" s="9" t="str" cm="1">
        <f t="array" ref="G5950">IF(LEN(F5950)=4,"1-"&amp;LEFT(F5950,2)&amp;"-"&amp;RIGHT(F5950,2),IF(AND(F5950="",B5950&lt;&gt;""),FindJISCoordinate(B5950),"No Code"))</f>
        <v>1-51-55</v>
      </c>
      <c r="H5950" s="3">
        <f t="shared" si="468"/>
        <v>22043</v>
      </c>
      <c r="I5950" s="3" t="str">
        <f t="shared" si="470"/>
        <v>U+561B</v>
      </c>
      <c r="J5950" s="3" t="str">
        <f t="shared" si="471"/>
        <v>嘛</v>
      </c>
      <c r="K5950" s="3" t="b">
        <f t="shared" si="469"/>
        <v>1</v>
      </c>
    </row>
    <row r="5951" spans="2:11" x14ac:dyDescent="0.4">
      <c r="B5951" s="2" t="str" cm="1">
        <f t="array" ref="B5951">IFERROR(INDEX(JIS一覧!$A$1:$CQ$95, VALUE(LEFT(F5951, 2))+1, VALUE(RIGHT(F5951, 2))+1),"")</f>
        <v>麼</v>
      </c>
      <c r="E5951" s="1">
        <f t="shared" si="472"/>
        <v>502</v>
      </c>
      <c r="F5951" s="7">
        <v>5487</v>
      </c>
      <c r="G5951" s="9" t="str" cm="1">
        <f t="array" ref="G5951">IF(LEN(F5951)=4,"1-"&amp;LEFT(F5951,2)&amp;"-"&amp;RIGHT(F5951,2),IF(AND(F5951="",B5951&lt;&gt;""),FindJISCoordinate(B5951),"No Code"))</f>
        <v>1-54-87</v>
      </c>
      <c r="H5951" s="3">
        <f t="shared" si="468"/>
        <v>40636</v>
      </c>
      <c r="I5951" s="3" t="str">
        <f t="shared" si="470"/>
        <v>U+9EBC</v>
      </c>
      <c r="J5951" s="3" t="str">
        <f t="shared" si="471"/>
        <v>麼</v>
      </c>
      <c r="K5951" s="3" t="b">
        <f t="shared" si="469"/>
        <v>1</v>
      </c>
    </row>
    <row r="5952" spans="2:11" x14ac:dyDescent="0.4">
      <c r="B5952" s="2" t="str" cm="1">
        <f t="array" ref="B5952">IFERROR(INDEX(JIS一覧!$A$1:$CQ$95, VALUE(LEFT(F5952, 2))+1, VALUE(RIGHT(F5952, 2))+1),"")</f>
        <v>摩</v>
      </c>
      <c r="E5952" s="1">
        <f t="shared" si="472"/>
        <v>502</v>
      </c>
      <c r="F5952" s="7">
        <v>4364</v>
      </c>
      <c r="G5952" s="9" t="str" cm="1">
        <f t="array" ref="G5952">IF(LEN(F5952)=4,"1-"&amp;LEFT(F5952,2)&amp;"-"&amp;RIGHT(F5952,2),IF(AND(F5952="",B5952&lt;&gt;""),FindJISCoordinate(B5952),"No Code"))</f>
        <v>1-43-64</v>
      </c>
      <c r="H5952" s="3">
        <f t="shared" si="468"/>
        <v>25705</v>
      </c>
      <c r="I5952" s="3" t="str">
        <f t="shared" si="470"/>
        <v>U+6469</v>
      </c>
      <c r="J5952" s="3" t="str">
        <f t="shared" si="471"/>
        <v>摩</v>
      </c>
      <c r="K5952" s="3" t="b">
        <f t="shared" si="469"/>
        <v>1</v>
      </c>
    </row>
    <row r="5953" spans="2:11" x14ac:dyDescent="0.4">
      <c r="B5953" s="2" t="str" cm="1">
        <f t="array" ref="B5953">IFERROR(INDEX(JIS一覧!$A$1:$CQ$95, VALUE(LEFT(F5953, 2))+1, VALUE(RIGHT(F5953, 2))+1),"")</f>
        <v>磨</v>
      </c>
      <c r="E5953" s="1">
        <f t="shared" si="472"/>
        <v>502</v>
      </c>
      <c r="F5953" s="7">
        <v>4365</v>
      </c>
      <c r="G5953" s="9" t="str" cm="1">
        <f t="array" ref="G5953">IF(LEN(F5953)=4,"1-"&amp;LEFT(F5953,2)&amp;"-"&amp;RIGHT(F5953,2),IF(AND(F5953="",B5953&lt;&gt;""),FindJISCoordinate(B5953),"No Code"))</f>
        <v>1-43-65</v>
      </c>
      <c r="H5953" s="3">
        <f t="shared" si="468"/>
        <v>30952</v>
      </c>
      <c r="I5953" s="3" t="str">
        <f t="shared" si="470"/>
        <v>U+78E8</v>
      </c>
      <c r="J5953" s="3" t="str">
        <f t="shared" si="471"/>
        <v>磨</v>
      </c>
      <c r="K5953" s="3" t="b">
        <f t="shared" si="469"/>
        <v>1</v>
      </c>
    </row>
    <row r="5954" spans="2:11" x14ac:dyDescent="0.4">
      <c r="B5954" s="2" t="str" cm="1">
        <f t="array" ref="B5954">IFERROR(INDEX(JIS一覧!$A$1:$CQ$95, VALUE(LEFT(F5954, 2))+1, VALUE(RIGHT(F5954, 2))+1),"")</f>
        <v>魔</v>
      </c>
      <c r="E5954" s="1">
        <f t="shared" si="472"/>
        <v>502</v>
      </c>
      <c r="F5954" s="7">
        <v>4366</v>
      </c>
      <c r="G5954" s="9" t="str" cm="1">
        <f t="array" ref="G5954">IF(LEN(F5954)=4,"1-"&amp;LEFT(F5954,2)&amp;"-"&amp;RIGHT(F5954,2),IF(AND(F5954="",B5954&lt;&gt;""),FindJISCoordinate(B5954),"No Code"))</f>
        <v>1-43-66</v>
      </c>
      <c r="H5954" s="3">
        <f t="shared" ref="H5954:H6017" si="473">IFERROR(_xlfn.UNICODE(B5954),"")</f>
        <v>39764</v>
      </c>
      <c r="I5954" s="3" t="str">
        <f t="shared" si="470"/>
        <v>U+9B54</v>
      </c>
      <c r="J5954" s="3" t="str">
        <f t="shared" si="471"/>
        <v>魔</v>
      </c>
      <c r="K5954" s="3" t="b">
        <f t="shared" ref="K5954:K6017" si="474">B5954=J5954</f>
        <v>1</v>
      </c>
    </row>
    <row r="5955" spans="2:11" x14ac:dyDescent="0.4">
      <c r="B5955" s="2" t="str" cm="1">
        <f t="array" ref="B5955">IFERROR(INDEX(JIS一覧!$A$1:$CQ$95, VALUE(LEFT(F5955, 2))+1, VALUE(RIGHT(F5955, 2))+1),"")</f>
        <v>毎</v>
      </c>
      <c r="E5955" s="1">
        <f t="shared" si="472"/>
        <v>502</v>
      </c>
      <c r="F5955" s="7">
        <v>4372</v>
      </c>
      <c r="G5955" s="9" t="str" cm="1">
        <f t="array" ref="G5955">IF(LEN(F5955)=4,"1-"&amp;LEFT(F5955,2)&amp;"-"&amp;RIGHT(F5955,2),IF(AND(F5955="",B5955&lt;&gt;""),FindJISCoordinate(B5955),"No Code"))</f>
        <v>1-43-72</v>
      </c>
      <c r="H5955" s="3">
        <f t="shared" si="473"/>
        <v>27598</v>
      </c>
      <c r="I5955" s="3" t="str">
        <f t="shared" si="470"/>
        <v>U+6BCE</v>
      </c>
      <c r="J5955" s="3" t="str">
        <f t="shared" si="471"/>
        <v>毎</v>
      </c>
      <c r="K5955" s="3" t="b">
        <f t="shared" si="474"/>
        <v>1</v>
      </c>
    </row>
    <row r="5956" spans="2:11" x14ac:dyDescent="0.4">
      <c r="B5956" s="2" t="str" cm="1">
        <f t="array" ref="B5956">IFERROR(INDEX(JIS一覧!$A$1:$CQ$95, VALUE(LEFT(F5956, 2))+1, VALUE(RIGHT(F5956, 2))+1),"")</f>
        <v>每</v>
      </c>
      <c r="C5956" t="s">
        <v>12450</v>
      </c>
      <c r="E5956" s="1">
        <f t="shared" si="472"/>
        <v>502</v>
      </c>
      <c r="F5956" s="7">
        <v>8642</v>
      </c>
      <c r="G5956" s="9" t="str" cm="1">
        <f t="array" ref="G5956">IF(LEN(F5956)=4,"1-"&amp;LEFT(F5956,2)&amp;"-"&amp;RIGHT(F5956,2),IF(AND(F5956="",B5956&lt;&gt;""),FindJISCoordinate(B5956),"No Code"))</f>
        <v>1-86-42</v>
      </c>
      <c r="H5956" s="3">
        <f t="shared" si="473"/>
        <v>27599</v>
      </c>
      <c r="I5956" s="3" t="str">
        <f t="shared" si="470"/>
        <v>U+6BCF</v>
      </c>
      <c r="J5956" s="3" t="str">
        <f t="shared" si="471"/>
        <v>每</v>
      </c>
      <c r="K5956" s="3" t="b">
        <f t="shared" si="474"/>
        <v>1</v>
      </c>
    </row>
    <row r="5957" spans="2:11" x14ac:dyDescent="0.4">
      <c r="B5957" s="2" t="str" cm="1">
        <f t="array" ref="B5957">IFERROR(INDEX(JIS一覧!$A$1:$CQ$95, VALUE(LEFT(F5957, 2))+1, VALUE(RIGHT(F5957, 2))+1),"")</f>
        <v>妹</v>
      </c>
      <c r="E5957" s="1">
        <f t="shared" si="472"/>
        <v>502</v>
      </c>
      <c r="F5957" s="7">
        <v>4369</v>
      </c>
      <c r="G5957" s="9" t="str" cm="1">
        <f t="array" ref="G5957">IF(LEN(F5957)=4,"1-"&amp;LEFT(F5957,2)&amp;"-"&amp;RIGHT(F5957,2),IF(AND(F5957="",B5957&lt;&gt;""),FindJISCoordinate(B5957),"No Code"))</f>
        <v>1-43-69</v>
      </c>
      <c r="H5957" s="3">
        <f t="shared" si="473"/>
        <v>22969</v>
      </c>
      <c r="I5957" s="3" t="str">
        <f t="shared" si="470"/>
        <v>U+59B9</v>
      </c>
      <c r="J5957" s="3" t="str">
        <f t="shared" si="471"/>
        <v>妹</v>
      </c>
      <c r="K5957" s="3" t="b">
        <f t="shared" si="474"/>
        <v>1</v>
      </c>
    </row>
    <row r="5958" spans="2:11" x14ac:dyDescent="0.4">
      <c r="B5958" s="2" t="str" cm="1">
        <f t="array" ref="B5958">IFERROR(INDEX(JIS一覧!$A$1:$CQ$95, VALUE(LEFT(F5958, 2))+1, VALUE(RIGHT(F5958, 2))+1),"")</f>
        <v>枚</v>
      </c>
      <c r="E5958" s="1">
        <f t="shared" si="472"/>
        <v>502</v>
      </c>
      <c r="F5958" s="7">
        <v>4371</v>
      </c>
      <c r="G5958" s="9" t="str" cm="1">
        <f t="array" ref="G5958">IF(LEN(F5958)=4,"1-"&amp;LEFT(F5958,2)&amp;"-"&amp;RIGHT(F5958,2),IF(AND(F5958="",B5958&lt;&gt;""),FindJISCoordinate(B5958),"No Code"))</f>
        <v>1-43-71</v>
      </c>
      <c r="H5958" s="3">
        <f t="shared" si="473"/>
        <v>26522</v>
      </c>
      <c r="I5958" s="3" t="str">
        <f t="shared" si="470"/>
        <v>U+679A</v>
      </c>
      <c r="J5958" s="3" t="str">
        <f t="shared" si="471"/>
        <v>枚</v>
      </c>
      <c r="K5958" s="3" t="b">
        <f t="shared" si="474"/>
        <v>1</v>
      </c>
    </row>
    <row r="5959" spans="2:11" x14ac:dyDescent="0.4">
      <c r="B5959" s="2" t="str" cm="1">
        <f t="array" ref="B5959">IFERROR(INDEX(JIS一覧!$A$1:$CQ$95, VALUE(LEFT(F5959, 2))+1, VALUE(RIGHT(F5959, 2))+1),"")</f>
        <v>昧</v>
      </c>
      <c r="E5959" s="1">
        <f t="shared" si="472"/>
        <v>502</v>
      </c>
      <c r="F5959" s="7">
        <v>4370</v>
      </c>
      <c r="G5959" s="9" t="str" cm="1">
        <f t="array" ref="G5959">IF(LEN(F5959)=4,"1-"&amp;LEFT(F5959,2)&amp;"-"&amp;RIGHT(F5959,2),IF(AND(F5959="",B5959&lt;&gt;""),FindJISCoordinate(B5959),"No Code"))</f>
        <v>1-43-70</v>
      </c>
      <c r="H5959" s="3">
        <f t="shared" si="473"/>
        <v>26151</v>
      </c>
      <c r="I5959" s="3" t="str">
        <f t="shared" si="470"/>
        <v>U+6627</v>
      </c>
      <c r="J5959" s="3" t="str">
        <f t="shared" si="471"/>
        <v>昧</v>
      </c>
      <c r="K5959" s="3" t="b">
        <f t="shared" si="474"/>
        <v>1</v>
      </c>
    </row>
    <row r="5960" spans="2:11" x14ac:dyDescent="0.4">
      <c r="B5960" s="2" t="str" cm="1">
        <f t="array" ref="B5960">IFERROR(INDEX(JIS一覧!$A$1:$CQ$95, VALUE(LEFT(F5960, 2))+1, VALUE(RIGHT(F5960, 2))+1),"")</f>
        <v>埋</v>
      </c>
      <c r="E5960" s="1">
        <f t="shared" si="472"/>
        <v>502</v>
      </c>
      <c r="F5960" s="7">
        <v>4368</v>
      </c>
      <c r="G5960" s="9" t="str" cm="1">
        <f t="array" ref="G5960">IF(LEN(F5960)=4,"1-"&amp;LEFT(F5960,2)&amp;"-"&amp;RIGHT(F5960,2),IF(AND(F5960="",B5960&lt;&gt;""),FindJISCoordinate(B5960),"No Code"))</f>
        <v>1-43-68</v>
      </c>
      <c r="H5960" s="3">
        <f t="shared" si="473"/>
        <v>22475</v>
      </c>
      <c r="I5960" s="3" t="str">
        <f t="shared" si="470"/>
        <v>U+57CB</v>
      </c>
      <c r="J5960" s="3" t="str">
        <f t="shared" si="471"/>
        <v>埋</v>
      </c>
      <c r="K5960" s="3" t="b">
        <f t="shared" si="474"/>
        <v>1</v>
      </c>
    </row>
    <row r="5961" spans="2:11" x14ac:dyDescent="0.4">
      <c r="B5961" s="2" t="str" cm="1">
        <f t="array" ref="B5961">IFERROR(INDEX(JIS一覧!$A$1:$CQ$95, VALUE(LEFT(F5961, 2))+1, VALUE(RIGHT(F5961, 2))+1),"")</f>
        <v>眛</v>
      </c>
      <c r="E5961" s="1">
        <f t="shared" si="472"/>
        <v>502</v>
      </c>
      <c r="F5961" s="7">
        <v>6638</v>
      </c>
      <c r="G5961" s="9" t="str" cm="1">
        <f t="array" ref="G5961">IF(LEN(F5961)=4,"1-"&amp;LEFT(F5961,2)&amp;"-"&amp;RIGHT(F5961,2),IF(AND(F5961="",B5961&lt;&gt;""),FindJISCoordinate(B5961),"No Code"))</f>
        <v>1-66-38</v>
      </c>
      <c r="H5961" s="3">
        <f t="shared" si="473"/>
        <v>30491</v>
      </c>
      <c r="I5961" s="3" t="str">
        <f t="shared" si="470"/>
        <v>U+771B</v>
      </c>
      <c r="J5961" s="3" t="str">
        <f t="shared" si="471"/>
        <v>眛</v>
      </c>
      <c r="K5961" s="3" t="b">
        <f t="shared" si="474"/>
        <v>1</v>
      </c>
    </row>
    <row r="5962" spans="2:11" x14ac:dyDescent="0.4">
      <c r="B5962" s="2" t="str" cm="1">
        <f t="array" ref="B5962">IFERROR(INDEX(JIS一覧!$A$1:$CQ$95, VALUE(LEFT(F5962, 2))+1, VALUE(RIGHT(F5962, 2))+1),"")</f>
        <v>瑁</v>
      </c>
      <c r="E5962" s="1">
        <f t="shared" si="472"/>
        <v>502</v>
      </c>
      <c r="F5962" s="7">
        <v>6480</v>
      </c>
      <c r="G5962" s="9" t="str" cm="1">
        <f t="array" ref="G5962">IF(LEN(F5962)=4,"1-"&amp;LEFT(F5962,2)&amp;"-"&amp;RIGHT(F5962,2),IF(AND(F5962="",B5962&lt;&gt;""),FindJISCoordinate(B5962),"No Code"))</f>
        <v>1-64-80</v>
      </c>
      <c r="H5962" s="3">
        <f t="shared" si="473"/>
        <v>29761</v>
      </c>
      <c r="I5962" s="3" t="str">
        <f t="shared" si="470"/>
        <v>U+7441</v>
      </c>
      <c r="J5962" s="3" t="str">
        <f t="shared" si="471"/>
        <v>瑁</v>
      </c>
      <c r="K5962" s="3" t="b">
        <f t="shared" si="474"/>
        <v>1</v>
      </c>
    </row>
    <row r="5963" spans="2:11" x14ac:dyDescent="0.4">
      <c r="B5963" s="2" t="str" cm="1">
        <f t="array" ref="B5963">IFERROR(INDEX(JIS一覧!$A$1:$CQ$95, VALUE(LEFT(F5963, 2))+1, VALUE(RIGHT(F5963, 2))+1),"")</f>
        <v>邁</v>
      </c>
      <c r="E5963" s="1">
        <f t="shared" si="472"/>
        <v>502</v>
      </c>
      <c r="F5963" s="7">
        <v>7818</v>
      </c>
      <c r="G5963" s="9" t="str" cm="1">
        <f t="array" ref="G5963">IF(LEN(F5963)=4,"1-"&amp;LEFT(F5963,2)&amp;"-"&amp;RIGHT(F5963,2),IF(AND(F5963="",B5963&lt;&gt;""),FindJISCoordinate(B5963),"No Code"))</f>
        <v>1-78-18</v>
      </c>
      <c r="H5963" s="3">
        <f t="shared" si="473"/>
        <v>36993</v>
      </c>
      <c r="I5963" s="3" t="str">
        <f t="shared" si="470"/>
        <v>U+9081</v>
      </c>
      <c r="J5963" s="3" t="str">
        <f t="shared" si="471"/>
        <v>邁</v>
      </c>
      <c r="K5963" s="3" t="b">
        <f t="shared" si="474"/>
        <v>1</v>
      </c>
    </row>
    <row r="5964" spans="2:11" x14ac:dyDescent="0.4">
      <c r="B5964" s="2" t="str" cm="1">
        <f t="array" ref="B5964">IFERROR(INDEX(JIS一覧!$A$1:$CQ$95, VALUE(LEFT(F5964, 2))+1, VALUE(RIGHT(F5964, 2))+1),"")</f>
        <v>幕</v>
      </c>
      <c r="E5964" s="1">
        <f t="shared" si="472"/>
        <v>502</v>
      </c>
      <c r="F5964" s="7">
        <v>4375</v>
      </c>
      <c r="G5964" s="9" t="str" cm="1">
        <f t="array" ref="G5964">IF(LEN(F5964)=4,"1-"&amp;LEFT(F5964,2)&amp;"-"&amp;RIGHT(F5964,2),IF(AND(F5964="",B5964&lt;&gt;""),FindJISCoordinate(B5964),"No Code"))</f>
        <v>1-43-75</v>
      </c>
      <c r="H5964" s="3">
        <f t="shared" si="473"/>
        <v>24149</v>
      </c>
      <c r="I5964" s="3" t="str">
        <f t="shared" si="470"/>
        <v>U+5E55</v>
      </c>
      <c r="J5964" s="3" t="str">
        <f t="shared" si="471"/>
        <v>幕</v>
      </c>
      <c r="K5964" s="3" t="b">
        <f t="shared" si="474"/>
        <v>1</v>
      </c>
    </row>
    <row r="5965" spans="2:11" x14ac:dyDescent="0.4">
      <c r="B5965" s="2" t="str" cm="1">
        <f t="array" ref="B5965">IFERROR(INDEX(JIS一覧!$A$1:$CQ$95, VALUE(LEFT(F5965, 2))+1, VALUE(RIGHT(F5965, 2))+1),"")</f>
        <v>膜</v>
      </c>
      <c r="E5965" s="1">
        <f t="shared" si="472"/>
        <v>502</v>
      </c>
      <c r="F5965" s="7">
        <v>4376</v>
      </c>
      <c r="G5965" s="9" t="str" cm="1">
        <f t="array" ref="G5965">IF(LEN(F5965)=4,"1-"&amp;LEFT(F5965,2)&amp;"-"&amp;RIGHT(F5965,2),IF(AND(F5965="",B5965&lt;&gt;""),FindJISCoordinate(B5965),"No Code"))</f>
        <v>1-43-76</v>
      </c>
      <c r="H5965" s="3">
        <f t="shared" si="473"/>
        <v>33180</v>
      </c>
      <c r="I5965" s="3" t="str">
        <f t="shared" si="470"/>
        <v>U+819C</v>
      </c>
      <c r="J5965" s="3" t="str">
        <f t="shared" si="471"/>
        <v>膜</v>
      </c>
      <c r="K5965" s="3" t="b">
        <f t="shared" si="474"/>
        <v>1</v>
      </c>
    </row>
    <row r="5966" spans="2:11" x14ac:dyDescent="0.4">
      <c r="B5966" s="2" t="str" cm="1">
        <f t="array" ref="B5966">IFERROR(INDEX(JIS一覧!$A$1:$CQ$95, VALUE(LEFT(F5966, 2))+1, VALUE(RIGHT(F5966, 2))+1),"")</f>
        <v>枕</v>
      </c>
      <c r="E5966" s="1">
        <f t="shared" si="472"/>
        <v>502</v>
      </c>
      <c r="F5966" s="7">
        <v>4377</v>
      </c>
      <c r="G5966" s="9" t="str" cm="1">
        <f t="array" ref="G5966">IF(LEN(F5966)=4,"1-"&amp;LEFT(F5966,2)&amp;"-"&amp;RIGHT(F5966,2),IF(AND(F5966="",B5966&lt;&gt;""),FindJISCoordinate(B5966),"No Code"))</f>
        <v>1-43-77</v>
      </c>
      <c r="H5966" s="3">
        <f t="shared" si="473"/>
        <v>26517</v>
      </c>
      <c r="I5966" s="3" t="str">
        <f t="shared" si="470"/>
        <v>U+6795</v>
      </c>
      <c r="J5966" s="3" t="str">
        <f t="shared" si="471"/>
        <v>枕</v>
      </c>
      <c r="K5966" s="3" t="b">
        <f t="shared" si="474"/>
        <v>1</v>
      </c>
    </row>
    <row r="5967" spans="2:11" x14ac:dyDescent="0.4">
      <c r="B5967" s="2" t="str" cm="1">
        <f t="array" ref="B5967">IFERROR(INDEX(JIS一覧!$A$1:$CQ$95, VALUE(LEFT(F5967, 2))+1, VALUE(RIGHT(F5967, 2))+1),"")</f>
        <v>柾</v>
      </c>
      <c r="E5967" s="1">
        <f t="shared" si="472"/>
        <v>502</v>
      </c>
      <c r="F5967" s="7">
        <v>4379</v>
      </c>
      <c r="G5967" s="9" t="str" cm="1">
        <f t="array" ref="G5967">IF(LEN(F5967)=4,"1-"&amp;LEFT(F5967,2)&amp;"-"&amp;RIGHT(F5967,2),IF(AND(F5967="",B5967&lt;&gt;""),FindJISCoordinate(B5967),"No Code"))</f>
        <v>1-43-79</v>
      </c>
      <c r="H5967" s="3">
        <f t="shared" si="473"/>
        <v>26622</v>
      </c>
      <c r="I5967" s="3" t="str">
        <f t="shared" si="470"/>
        <v>U+67FE</v>
      </c>
      <c r="J5967" s="3" t="str">
        <f t="shared" si="471"/>
        <v>柾</v>
      </c>
      <c r="K5967" s="3" t="b">
        <f t="shared" si="474"/>
        <v>1</v>
      </c>
    </row>
    <row r="5968" spans="2:11" x14ac:dyDescent="0.4">
      <c r="B5968" s="2" t="str" cm="1">
        <f t="array" ref="B5968">IFERROR(INDEX(JIS一覧!$A$1:$CQ$95, VALUE(LEFT(F5968, 2))+1, VALUE(RIGHT(F5968, 2))+1),"")</f>
        <v>枡</v>
      </c>
      <c r="E5968" s="1">
        <f t="shared" si="472"/>
        <v>502</v>
      </c>
      <c r="F5968" s="7">
        <v>5938</v>
      </c>
      <c r="G5968" s="9" t="str" cm="1">
        <f t="array" ref="G5968">IF(LEN(F5968)=4,"1-"&amp;LEFT(F5968,2)&amp;"-"&amp;RIGHT(F5968,2),IF(AND(F5968="",B5968&lt;&gt;""),FindJISCoordinate(B5968),"No Code"))</f>
        <v>1-59-38</v>
      </c>
      <c r="H5968" s="3">
        <f t="shared" si="473"/>
        <v>26529</v>
      </c>
      <c r="I5968" s="3" t="str">
        <f t="shared" si="470"/>
        <v>U+67A1</v>
      </c>
      <c r="J5968" s="3" t="str">
        <f t="shared" si="471"/>
        <v>枡</v>
      </c>
      <c r="K5968" s="3" t="b">
        <f t="shared" si="474"/>
        <v>1</v>
      </c>
    </row>
    <row r="5969" spans="2:11" x14ac:dyDescent="0.4">
      <c r="B5969" s="2" t="str" cm="1">
        <f t="array" ref="B5969">IFERROR(INDEX(JIS一覧!$A$1:$CQ$95, VALUE(LEFT(F5969, 2))+1, VALUE(RIGHT(F5969, 2))+1),"")</f>
        <v>桝</v>
      </c>
      <c r="C5969" t="s">
        <v>12451</v>
      </c>
      <c r="E5969" s="1">
        <f t="shared" si="472"/>
        <v>502</v>
      </c>
      <c r="F5969" s="7">
        <v>4381</v>
      </c>
      <c r="G5969" s="9" t="str" cm="1">
        <f t="array" ref="G5969">IF(LEN(F5969)=4,"1-"&amp;LEFT(F5969,2)&amp;"-"&amp;RIGHT(F5969,2),IF(AND(F5969="",B5969&lt;&gt;""),FindJISCoordinate(B5969),"No Code"))</f>
        <v>1-43-81</v>
      </c>
      <c r="H5969" s="3">
        <f t="shared" si="473"/>
        <v>26717</v>
      </c>
      <c r="I5969" s="3" t="str">
        <f t="shared" ref="I5969:I6032" si="475">IFERROR("U+"&amp;DEC2HEX(H5969),"")</f>
        <v>U+685D</v>
      </c>
      <c r="J5969" s="3" t="str">
        <f t="shared" ref="J5969:J6032" si="476">IFERROR(_xlfn.UNICHAR(H5969),"")</f>
        <v>桝</v>
      </c>
      <c r="K5969" s="3" t="b">
        <f t="shared" si="474"/>
        <v>1</v>
      </c>
    </row>
    <row r="5970" spans="2:11" x14ac:dyDescent="0.4">
      <c r="B5970" s="2" t="str" cm="1">
        <f t="array" ref="B5970">IFERROR(INDEX(JIS一覧!$A$1:$CQ$95, VALUE(LEFT(F5970, 2))+1, VALUE(RIGHT(F5970, 2))+1),"")</f>
        <v/>
      </c>
      <c r="C5970" t="s">
        <v>12451</v>
      </c>
      <c r="E5970" s="1">
        <f t="shared" si="472"/>
        <v>502</v>
      </c>
      <c r="G5970" s="9" t="str" cm="1">
        <f t="array" ref="G5970">IF(LEN(F5970)=4,"1-"&amp;LEFT(F5970,2)&amp;"-"&amp;RIGHT(F5970,2),IF(AND(F5970="",B5970&lt;&gt;""),FindJISCoordinate(B5970),"No Code"))</f>
        <v>No Code</v>
      </c>
      <c r="H5970" s="3" t="str">
        <f t="shared" si="473"/>
        <v/>
      </c>
      <c r="I5970" s="3" t="str">
        <f t="shared" si="475"/>
        <v/>
      </c>
      <c r="J5970" s="3" t="str">
        <f t="shared" si="476"/>
        <v/>
      </c>
      <c r="K5970" s="3" t="b">
        <f t="shared" si="474"/>
        <v>1</v>
      </c>
    </row>
    <row r="5971" spans="2:11" x14ac:dyDescent="0.4">
      <c r="B5971" s="2" t="str" cm="1">
        <f t="array" ref="B5971">IFERROR(INDEX(JIS一覧!$A$1:$CQ$95, VALUE(LEFT(F5971, 2))+1, VALUE(RIGHT(F5971, 2))+1),"")</f>
        <v>又</v>
      </c>
      <c r="E5971" s="1">
        <f t="shared" si="472"/>
        <v>502</v>
      </c>
      <c r="F5971" s="7">
        <v>4384</v>
      </c>
      <c r="G5971" s="9" t="str" cm="1">
        <f t="array" ref="G5971">IF(LEN(F5971)=4,"1-"&amp;LEFT(F5971,2)&amp;"-"&amp;RIGHT(F5971,2),IF(AND(F5971="",B5971&lt;&gt;""),FindJISCoordinate(B5971),"No Code"))</f>
        <v>1-43-84</v>
      </c>
      <c r="H5971" s="3">
        <f t="shared" si="473"/>
        <v>21448</v>
      </c>
      <c r="I5971" s="3" t="str">
        <f t="shared" si="475"/>
        <v>U+53C8</v>
      </c>
      <c r="J5971" s="3" t="str">
        <f t="shared" si="476"/>
        <v>又</v>
      </c>
      <c r="K5971" s="3" t="b">
        <f t="shared" si="474"/>
        <v>1</v>
      </c>
    </row>
    <row r="5972" spans="2:11" x14ac:dyDescent="0.4">
      <c r="B5972" s="2" t="str" cm="1">
        <f t="array" ref="B5972">IFERROR(INDEX(JIS一覧!$A$1:$CQ$95, VALUE(LEFT(F5972, 2))+1, VALUE(RIGHT(F5972, 2))+1),"")</f>
        <v>俣</v>
      </c>
      <c r="E5972" s="1">
        <f t="shared" si="472"/>
        <v>502</v>
      </c>
      <c r="F5972" s="7">
        <v>4383</v>
      </c>
      <c r="G5972" s="9" t="str" cm="1">
        <f t="array" ref="G5972">IF(LEN(F5972)=4,"1-"&amp;LEFT(F5972,2)&amp;"-"&amp;RIGHT(F5972,2),IF(AND(F5972="",B5972&lt;&gt;""),FindJISCoordinate(B5972),"No Code"))</f>
        <v>1-43-83</v>
      </c>
      <c r="H5972" s="3">
        <f t="shared" si="473"/>
        <v>20451</v>
      </c>
      <c r="I5972" s="3" t="str">
        <f t="shared" si="475"/>
        <v>U+4FE3</v>
      </c>
      <c r="J5972" s="3" t="str">
        <f t="shared" si="476"/>
        <v>俣</v>
      </c>
      <c r="K5972" s="3" t="b">
        <f t="shared" si="474"/>
        <v>1</v>
      </c>
    </row>
    <row r="5973" spans="2:11" x14ac:dyDescent="0.4">
      <c r="B5973" s="2" t="str" cm="1">
        <f t="array" ref="B5973">IFERROR(INDEX(JIS一覧!$A$1:$CQ$95, VALUE(LEFT(F5973, 2))+1, VALUE(RIGHT(F5973, 2))+1),"")</f>
        <v>末</v>
      </c>
      <c r="E5973" s="1">
        <f t="shared" si="472"/>
        <v>502</v>
      </c>
      <c r="F5973" s="7">
        <v>4386</v>
      </c>
      <c r="G5973" s="9" t="str" cm="1">
        <f t="array" ref="G5973">IF(LEN(F5973)=4,"1-"&amp;LEFT(F5973,2)&amp;"-"&amp;RIGHT(F5973,2),IF(AND(F5973="",B5973&lt;&gt;""),FindJISCoordinate(B5973),"No Code"))</f>
        <v>1-43-86</v>
      </c>
      <c r="H5973" s="3">
        <f t="shared" si="473"/>
        <v>26411</v>
      </c>
      <c r="I5973" s="3" t="str">
        <f t="shared" si="475"/>
        <v>U+672B</v>
      </c>
      <c r="J5973" s="3" t="str">
        <f t="shared" si="476"/>
        <v>末</v>
      </c>
      <c r="K5973" s="3" t="b">
        <f t="shared" si="474"/>
        <v>1</v>
      </c>
    </row>
    <row r="5974" spans="2:11" x14ac:dyDescent="0.4">
      <c r="B5974" s="2" t="str" cm="1">
        <f t="array" ref="B5974">IFERROR(INDEX(JIS一覧!$A$1:$CQ$95, VALUE(LEFT(F5974, 2))+1, VALUE(RIGHT(F5974, 2))+1),"")</f>
        <v>抹</v>
      </c>
      <c r="E5974" s="1">
        <f t="shared" si="472"/>
        <v>502</v>
      </c>
      <c r="F5974" s="7">
        <v>4385</v>
      </c>
      <c r="G5974" s="9" t="str" cm="1">
        <f t="array" ref="G5974">IF(LEN(F5974)=4,"1-"&amp;LEFT(F5974,2)&amp;"-"&amp;RIGHT(F5974,2),IF(AND(F5974="",B5974&lt;&gt;""),FindJISCoordinate(B5974),"No Code"))</f>
        <v>1-43-85</v>
      </c>
      <c r="H5974" s="3">
        <f t="shared" si="473"/>
        <v>25273</v>
      </c>
      <c r="I5974" s="3" t="str">
        <f t="shared" si="475"/>
        <v>U+62B9</v>
      </c>
      <c r="J5974" s="3" t="str">
        <f t="shared" si="476"/>
        <v>抹</v>
      </c>
      <c r="K5974" s="3" t="b">
        <f t="shared" si="474"/>
        <v>1</v>
      </c>
    </row>
    <row r="5975" spans="2:11" x14ac:dyDescent="0.4">
      <c r="B5975" s="2" t="str" cm="1">
        <f t="array" ref="B5975">IFERROR(INDEX(JIS一覧!$A$1:$CQ$95, VALUE(LEFT(F5975, 2))+1, VALUE(RIGHT(F5975, 2))+1),"")</f>
        <v>沫</v>
      </c>
      <c r="E5975" s="1">
        <f t="shared" si="472"/>
        <v>502</v>
      </c>
      <c r="F5975" s="7">
        <v>4387</v>
      </c>
      <c r="G5975" s="9" t="str" cm="1">
        <f t="array" ref="G5975">IF(LEN(F5975)=4,"1-"&amp;LEFT(F5975,2)&amp;"-"&amp;RIGHT(F5975,2),IF(AND(F5975="",B5975&lt;&gt;""),FindJISCoordinate(B5975),"No Code"))</f>
        <v>1-43-87</v>
      </c>
      <c r="H5975" s="3">
        <f t="shared" si="473"/>
        <v>27819</v>
      </c>
      <c r="I5975" s="3" t="str">
        <f t="shared" si="475"/>
        <v>U+6CAB</v>
      </c>
      <c r="J5975" s="3" t="str">
        <f t="shared" si="476"/>
        <v>沫</v>
      </c>
      <c r="K5975" s="3" t="b">
        <f t="shared" si="474"/>
        <v>1</v>
      </c>
    </row>
    <row r="5976" spans="2:11" x14ac:dyDescent="0.4">
      <c r="B5976" s="2" t="str" cm="1">
        <f t="array" ref="B5976">IFERROR(INDEX(JIS一覧!$A$1:$CQ$95, VALUE(LEFT(F5976, 2))+1, VALUE(RIGHT(F5976, 2))+1),"")</f>
        <v>茉</v>
      </c>
      <c r="E5976" s="1">
        <f t="shared" si="472"/>
        <v>502</v>
      </c>
      <c r="F5976" s="7">
        <v>7193</v>
      </c>
      <c r="G5976" s="9" t="str" cm="1">
        <f t="array" ref="G5976">IF(LEN(F5976)=4,"1-"&amp;LEFT(F5976,2)&amp;"-"&amp;RIGHT(F5976,2),IF(AND(F5976="",B5976&lt;&gt;""),FindJISCoordinate(B5976),"No Code"))</f>
        <v>1-71-93</v>
      </c>
      <c r="H5976" s="3">
        <f t="shared" si="473"/>
        <v>33545</v>
      </c>
      <c r="I5976" s="3" t="str">
        <f t="shared" si="475"/>
        <v>U+8309</v>
      </c>
      <c r="J5976" s="3" t="str">
        <f t="shared" si="476"/>
        <v>茉</v>
      </c>
      <c r="K5976" s="3" t="b">
        <f t="shared" si="474"/>
        <v>1</v>
      </c>
    </row>
    <row r="5977" spans="2:11" x14ac:dyDescent="0.4">
      <c r="B5977" s="2" t="str" cm="1">
        <f t="array" ref="B5977">IFERROR(INDEX(JIS一覧!$A$1:$CQ$95, VALUE(LEFT(F5977, 2))+1, VALUE(RIGHT(F5977, 2))+1),"")</f>
        <v>秣</v>
      </c>
      <c r="E5977" s="1">
        <f t="shared" si="472"/>
        <v>502</v>
      </c>
      <c r="F5977" s="7">
        <v>6734</v>
      </c>
      <c r="G5977" s="9" t="str" cm="1">
        <f t="array" ref="G5977">IF(LEN(F5977)=4,"1-"&amp;LEFT(F5977,2)&amp;"-"&amp;RIGHT(F5977,2),IF(AND(F5977="",B5977&lt;&gt;""),FindJISCoordinate(B5977),"No Code"))</f>
        <v>1-67-34</v>
      </c>
      <c r="H5977" s="3">
        <f t="shared" si="473"/>
        <v>31203</v>
      </c>
      <c r="I5977" s="3" t="str">
        <f t="shared" si="475"/>
        <v>U+79E3</v>
      </c>
      <c r="J5977" s="3" t="str">
        <f t="shared" si="476"/>
        <v>秣</v>
      </c>
      <c r="K5977" s="3" t="b">
        <f t="shared" si="474"/>
        <v>1</v>
      </c>
    </row>
    <row r="5978" spans="2:11" x14ac:dyDescent="0.4">
      <c r="B5978" s="2" t="str" cm="1">
        <f t="array" ref="B5978">IFERROR(INDEX(JIS一覧!$A$1:$CQ$95, VALUE(LEFT(F5978, 2))+1, VALUE(RIGHT(F5978, 2))+1),"")</f>
        <v>靺</v>
      </c>
      <c r="E5978" s="1">
        <f t="shared" si="472"/>
        <v>502</v>
      </c>
      <c r="F5978" s="7">
        <v>8060</v>
      </c>
      <c r="G5978" s="9" t="str" cm="1">
        <f t="array" ref="G5978">IF(LEN(F5978)=4,"1-"&amp;LEFT(F5978,2)&amp;"-"&amp;RIGHT(F5978,2),IF(AND(F5978="",B5978&lt;&gt;""),FindJISCoordinate(B5978),"No Code"))</f>
        <v>1-80-60</v>
      </c>
      <c r="H5978" s="3">
        <f t="shared" si="473"/>
        <v>38778</v>
      </c>
      <c r="I5978" s="3" t="str">
        <f t="shared" si="475"/>
        <v>U+977A</v>
      </c>
      <c r="J5978" s="3" t="str">
        <f t="shared" si="476"/>
        <v>靺</v>
      </c>
      <c r="K5978" s="3" t="b">
        <f t="shared" si="474"/>
        <v>1</v>
      </c>
    </row>
    <row r="5979" spans="2:11" x14ac:dyDescent="0.4">
      <c r="B5979" s="2" t="str" cm="1">
        <f t="array" ref="B5979">IFERROR(INDEX(JIS一覧!$A$1:$CQ$95, VALUE(LEFT(F5979, 2))+1, VALUE(RIGHT(F5979, 2))+1),"")</f>
        <v>麿</v>
      </c>
      <c r="E5979" s="1">
        <f t="shared" si="472"/>
        <v>502</v>
      </c>
      <c r="F5979" s="7">
        <v>4391</v>
      </c>
      <c r="G5979" s="9" t="str" cm="1">
        <f t="array" ref="G5979">IF(LEN(F5979)=4,"1-"&amp;LEFT(F5979,2)&amp;"-"&amp;RIGHT(F5979,2),IF(AND(F5979="",B5979&lt;&gt;""),FindJISCoordinate(B5979),"No Code"))</f>
        <v>1-43-91</v>
      </c>
      <c r="H5979" s="3">
        <f t="shared" si="473"/>
        <v>40639</v>
      </c>
      <c r="I5979" s="3" t="str">
        <f t="shared" si="475"/>
        <v>U+9EBF</v>
      </c>
      <c r="J5979" s="3" t="str">
        <f t="shared" si="476"/>
        <v>麿</v>
      </c>
      <c r="K5979" s="3" t="b">
        <f t="shared" si="474"/>
        <v>1</v>
      </c>
    </row>
    <row r="5980" spans="2:11" x14ac:dyDescent="0.4">
      <c r="B5980" s="2" t="str" cm="1">
        <f t="array" ref="B5980">IFERROR(INDEX(JIS一覧!$A$1:$CQ$95, VALUE(LEFT(F5980, 2))+1, VALUE(RIGHT(F5980, 2))+1),"")</f>
        <v/>
      </c>
      <c r="C5980" t="s">
        <v>12452</v>
      </c>
      <c r="E5980" s="1">
        <f t="shared" si="472"/>
        <v>502</v>
      </c>
      <c r="G5980" s="9" t="str" cm="1">
        <f t="array" ref="G5980">IF(LEN(F5980)=4,"1-"&amp;LEFT(F5980,2)&amp;"-"&amp;RIGHT(F5980,2),IF(AND(F5980="",B5980&lt;&gt;""),FindJISCoordinate(B5980),"No Code"))</f>
        <v>No Code</v>
      </c>
      <c r="H5980" s="3" t="str">
        <f t="shared" si="473"/>
        <v/>
      </c>
      <c r="I5980" s="3" t="str">
        <f t="shared" si="475"/>
        <v/>
      </c>
      <c r="J5980" s="3" t="str">
        <f t="shared" si="476"/>
        <v/>
      </c>
      <c r="K5980" s="3" t="b">
        <f t="shared" si="474"/>
        <v>1</v>
      </c>
    </row>
    <row r="5981" spans="2:11" x14ac:dyDescent="0.4">
      <c r="B5981" s="2" t="str" cm="1">
        <f t="array" ref="B5981">IFERROR(INDEX(JIS一覧!$A$1:$CQ$95, VALUE(LEFT(F5981, 2))+1, VALUE(RIGHT(F5981, 2))+1),"")</f>
        <v>万</v>
      </c>
      <c r="E5981" s="1">
        <f t="shared" si="472"/>
        <v>502</v>
      </c>
      <c r="F5981" s="7">
        <v>4392</v>
      </c>
      <c r="G5981" s="9" t="str" cm="1">
        <f t="array" ref="G5981">IF(LEN(F5981)=4,"1-"&amp;LEFT(F5981,2)&amp;"-"&amp;RIGHT(F5981,2),IF(AND(F5981="",B5981&lt;&gt;""),FindJISCoordinate(B5981),"No Code"))</f>
        <v>1-43-92</v>
      </c>
      <c r="H5981" s="3">
        <f t="shared" si="473"/>
        <v>19975</v>
      </c>
      <c r="I5981" s="3" t="str">
        <f t="shared" si="475"/>
        <v>U+4E07</v>
      </c>
      <c r="J5981" s="3" t="str">
        <f t="shared" si="476"/>
        <v>万</v>
      </c>
      <c r="K5981" s="3" t="b">
        <f t="shared" si="474"/>
        <v>1</v>
      </c>
    </row>
    <row r="5982" spans="2:11" x14ac:dyDescent="0.4">
      <c r="B5982" s="2" t="str" cm="1">
        <f t="array" ref="B5982">IFERROR(INDEX(JIS一覧!$A$1:$CQ$95, VALUE(LEFT(F5982, 2))+1, VALUE(RIGHT(F5982, 2))+1),"")</f>
        <v/>
      </c>
      <c r="C5982" t="s">
        <v>12453</v>
      </c>
      <c r="E5982" s="1">
        <f t="shared" si="472"/>
        <v>502</v>
      </c>
      <c r="G5982" s="9" t="str" cm="1">
        <f t="array" ref="G5982">IF(LEN(F5982)=4,"1-"&amp;LEFT(F5982,2)&amp;"-"&amp;RIGHT(F5982,2),IF(AND(F5982="",B5982&lt;&gt;""),FindJISCoordinate(B5982),"No Code"))</f>
        <v>No Code</v>
      </c>
      <c r="H5982" s="3" t="str">
        <f t="shared" si="473"/>
        <v/>
      </c>
      <c r="I5982" s="3" t="str">
        <f t="shared" si="475"/>
        <v/>
      </c>
      <c r="J5982" s="3" t="str">
        <f t="shared" si="476"/>
        <v/>
      </c>
      <c r="K5982" s="3" t="b">
        <f t="shared" si="474"/>
        <v>1</v>
      </c>
    </row>
    <row r="5983" spans="2:11" x14ac:dyDescent="0.4">
      <c r="B5983" s="2" t="str" cm="1">
        <f t="array" ref="B5983">IFERROR(INDEX(JIS一覧!$A$1:$CQ$95, VALUE(LEFT(F5983, 2))+1, VALUE(RIGHT(F5983, 2))+1),"")</f>
        <v>萬</v>
      </c>
      <c r="C5983" t="s">
        <v>12453</v>
      </c>
      <c r="E5983" s="1">
        <f t="shared" si="472"/>
        <v>502</v>
      </c>
      <c r="F5983" s="7">
        <v>7263</v>
      </c>
      <c r="G5983" s="9" t="str" cm="1">
        <f t="array" ref="G5983">IF(LEN(F5983)=4,"1-"&amp;LEFT(F5983,2)&amp;"-"&amp;RIGHT(F5983,2),IF(AND(F5983="",B5983&lt;&gt;""),FindJISCoordinate(B5983),"No Code"))</f>
        <v>1-72-63</v>
      </c>
      <c r="H5983" s="3">
        <f t="shared" si="473"/>
        <v>33836</v>
      </c>
      <c r="I5983" s="3" t="str">
        <f t="shared" si="475"/>
        <v>U+842C</v>
      </c>
      <c r="J5983" s="3" t="str">
        <f t="shared" si="476"/>
        <v>萬</v>
      </c>
      <c r="K5983" s="3" t="b">
        <f t="shared" si="474"/>
        <v>1</v>
      </c>
    </row>
    <row r="5984" spans="2:11" x14ac:dyDescent="0.4">
      <c r="B5984" s="2" t="str" cm="1">
        <f t="array" ref="B5984">IFERROR(INDEX(JIS一覧!$A$1:$CQ$95, VALUE(LEFT(F5984, 2))+1, VALUE(RIGHT(F5984, 2))+1),"")</f>
        <v>曼</v>
      </c>
      <c r="E5984" s="1">
        <f t="shared" si="472"/>
        <v>502</v>
      </c>
      <c r="F5984" s="7">
        <v>5056</v>
      </c>
      <c r="G5984" s="9" t="str" cm="1">
        <f t="array" ref="G5984">IF(LEN(F5984)=4,"1-"&amp;LEFT(F5984,2)&amp;"-"&amp;RIGHT(F5984,2),IF(AND(F5984="",B5984&lt;&gt;""),FindJISCoordinate(B5984),"No Code"))</f>
        <v>1-50-56</v>
      </c>
      <c r="H5984" s="3">
        <f t="shared" si="473"/>
        <v>26364</v>
      </c>
      <c r="I5984" s="3" t="str">
        <f t="shared" si="475"/>
        <v>U+66FC</v>
      </c>
      <c r="J5984" s="3" t="str">
        <f t="shared" si="476"/>
        <v>曼</v>
      </c>
      <c r="K5984" s="3" t="b">
        <f t="shared" si="474"/>
        <v>1</v>
      </c>
    </row>
    <row r="5985" spans="2:11" x14ac:dyDescent="0.4">
      <c r="B5985" s="2" t="str" cm="1">
        <f t="array" ref="B5985">IFERROR(INDEX(JIS一覧!$A$1:$CQ$95, VALUE(LEFT(F5985, 2))+1, VALUE(RIGHT(F5985, 2))+1),"")</f>
        <v>満</v>
      </c>
      <c r="E5985" s="1">
        <f t="shared" si="472"/>
        <v>502</v>
      </c>
      <c r="F5985" s="7">
        <v>4394</v>
      </c>
      <c r="G5985" s="9" t="str" cm="1">
        <f t="array" ref="G5985">IF(LEN(F5985)=4,"1-"&amp;LEFT(F5985,2)&amp;"-"&amp;RIGHT(F5985,2),IF(AND(F5985="",B5985&lt;&gt;""),FindJISCoordinate(B5985),"No Code"))</f>
        <v>1-43-94</v>
      </c>
      <c r="H5985" s="3">
        <f t="shared" si="473"/>
        <v>28288</v>
      </c>
      <c r="I5985" s="3" t="str">
        <f t="shared" si="475"/>
        <v>U+6E80</v>
      </c>
      <c r="J5985" s="3" t="str">
        <f t="shared" si="476"/>
        <v>満</v>
      </c>
      <c r="K5985" s="3" t="b">
        <f t="shared" si="474"/>
        <v>1</v>
      </c>
    </row>
    <row r="5986" spans="2:11" x14ac:dyDescent="0.4">
      <c r="B5986" s="2" t="str" cm="1">
        <f t="array" ref="B5986">IFERROR(INDEX(JIS一覧!$A$1:$CQ$95, VALUE(LEFT(F5986, 2))+1, VALUE(RIGHT(F5986, 2))+1),"")</f>
        <v>滿</v>
      </c>
      <c r="C5986" t="s">
        <v>12454</v>
      </c>
      <c r="E5986" s="1">
        <f t="shared" si="472"/>
        <v>502</v>
      </c>
      <c r="F5986" s="7">
        <v>6264</v>
      </c>
      <c r="G5986" s="9" t="str" cm="1">
        <f t="array" ref="G5986">IF(LEN(F5986)=4,"1-"&amp;LEFT(F5986,2)&amp;"-"&amp;RIGHT(F5986,2),IF(AND(F5986="",B5986&lt;&gt;""),FindJISCoordinate(B5986),"No Code"))</f>
        <v>1-62-64</v>
      </c>
      <c r="H5986" s="3">
        <f t="shared" si="473"/>
        <v>28415</v>
      </c>
      <c r="I5986" s="3" t="str">
        <f t="shared" si="475"/>
        <v>U+6EFF</v>
      </c>
      <c r="J5986" s="3" t="str">
        <f t="shared" si="476"/>
        <v>滿</v>
      </c>
      <c r="K5986" s="3" t="b">
        <f t="shared" si="474"/>
        <v>1</v>
      </c>
    </row>
    <row r="5987" spans="2:11" x14ac:dyDescent="0.4">
      <c r="B5987" s="2" t="str" cm="1">
        <f t="array" ref="B5987">IFERROR(INDEX(JIS一覧!$A$1:$CQ$95, VALUE(LEFT(F5987, 2))+1, VALUE(RIGHT(F5987, 2))+1),"")</f>
        <v>幔</v>
      </c>
      <c r="E5987" s="1">
        <f t="shared" si="472"/>
        <v>502</v>
      </c>
      <c r="F5987" s="7">
        <v>5479</v>
      </c>
      <c r="G5987" s="9" t="str" cm="1">
        <f t="array" ref="G5987">IF(LEN(F5987)=4,"1-"&amp;LEFT(F5987,2)&amp;"-"&amp;RIGHT(F5987,2),IF(AND(F5987="",B5987&lt;&gt;""),FindJISCoordinate(B5987),"No Code"))</f>
        <v>1-54-79</v>
      </c>
      <c r="H5987" s="3">
        <f t="shared" si="473"/>
        <v>24148</v>
      </c>
      <c r="I5987" s="3" t="str">
        <f t="shared" si="475"/>
        <v>U+5E54</v>
      </c>
      <c r="J5987" s="3" t="str">
        <f t="shared" si="476"/>
        <v>幔</v>
      </c>
      <c r="K5987" s="3" t="b">
        <f t="shared" si="474"/>
        <v>1</v>
      </c>
    </row>
    <row r="5988" spans="2:11" x14ac:dyDescent="0.4">
      <c r="B5988" s="2" t="str" cm="1">
        <f t="array" ref="B5988">IFERROR(INDEX(JIS一覧!$A$1:$CQ$95, VALUE(LEFT(F5988, 2))+1, VALUE(RIGHT(F5988, 2))+1),"")</f>
        <v>慢</v>
      </c>
      <c r="E5988" s="1">
        <f t="shared" si="472"/>
        <v>502</v>
      </c>
      <c r="F5988" s="7">
        <v>4393</v>
      </c>
      <c r="G5988" s="9" t="str" cm="1">
        <f t="array" ref="G5988">IF(LEN(F5988)=4,"1-"&amp;LEFT(F5988,2)&amp;"-"&amp;RIGHT(F5988,2),IF(AND(F5988="",B5988&lt;&gt;""),FindJISCoordinate(B5988),"No Code"))</f>
        <v>1-43-93</v>
      </c>
      <c r="H5988" s="3">
        <f t="shared" si="473"/>
        <v>24930</v>
      </c>
      <c r="I5988" s="3" t="str">
        <f t="shared" si="475"/>
        <v>U+6162</v>
      </c>
      <c r="J5988" s="3" t="str">
        <f t="shared" si="476"/>
        <v>慢</v>
      </c>
      <c r="K5988" s="3" t="b">
        <f t="shared" si="474"/>
        <v>1</v>
      </c>
    </row>
    <row r="5989" spans="2:11" x14ac:dyDescent="0.4">
      <c r="B5989" s="2" t="str" cm="1">
        <f t="array" ref="B5989">IFERROR(INDEX(JIS一覧!$A$1:$CQ$95, VALUE(LEFT(F5989, 2))+1, VALUE(RIGHT(F5989, 2))+1),"")</f>
        <v>漫</v>
      </c>
      <c r="E5989" s="1">
        <f t="shared" si="472"/>
        <v>502</v>
      </c>
      <c r="F5989" s="7">
        <v>4401</v>
      </c>
      <c r="G5989" s="9" t="str" cm="1">
        <f t="array" ref="G5989">IF(LEN(F5989)=4,"1-"&amp;LEFT(F5989,2)&amp;"-"&amp;RIGHT(F5989,2),IF(AND(F5989="",B5989&lt;&gt;""),FindJISCoordinate(B5989),"No Code"))</f>
        <v>1-44-01</v>
      </c>
      <c r="H5989" s="3">
        <f t="shared" si="473"/>
        <v>28459</v>
      </c>
      <c r="I5989" s="3" t="str">
        <f t="shared" si="475"/>
        <v>U+6F2B</v>
      </c>
      <c r="J5989" s="3" t="str">
        <f t="shared" si="476"/>
        <v>漫</v>
      </c>
      <c r="K5989" s="3" t="b">
        <f t="shared" si="474"/>
        <v>1</v>
      </c>
    </row>
    <row r="5990" spans="2:11" x14ac:dyDescent="0.4">
      <c r="B5990" s="2" t="str" cm="1">
        <f t="array" ref="B5990">IFERROR(INDEX(JIS一覧!$A$1:$CQ$95, VALUE(LEFT(F5990, 2))+1, VALUE(RIGHT(F5990, 2))+1),"")</f>
        <v>蔓</v>
      </c>
      <c r="E5990" s="1">
        <f t="shared" si="472"/>
        <v>502</v>
      </c>
      <c r="F5990" s="7">
        <v>4402</v>
      </c>
      <c r="G5990" s="9" t="str" cm="1">
        <f t="array" ref="G5990">IF(LEN(F5990)=4,"1-"&amp;LEFT(F5990,2)&amp;"-"&amp;RIGHT(F5990,2),IF(AND(F5990="",B5990&lt;&gt;""),FindJISCoordinate(B5990),"No Code"))</f>
        <v>1-44-02</v>
      </c>
      <c r="H5990" s="3">
        <f t="shared" si="473"/>
        <v>34067</v>
      </c>
      <c r="I5990" s="3" t="str">
        <f t="shared" si="475"/>
        <v>U+8513</v>
      </c>
      <c r="J5990" s="3" t="str">
        <f t="shared" si="476"/>
        <v>蔓</v>
      </c>
      <c r="K5990" s="3" t="b">
        <f t="shared" si="474"/>
        <v>1</v>
      </c>
    </row>
    <row r="5991" spans="2:11" x14ac:dyDescent="0.4">
      <c r="B5991" s="2" t="str" cm="1">
        <f t="array" ref="B5991">IFERROR(INDEX(JIS一覧!$A$1:$CQ$95, VALUE(LEFT(F5991, 2))+1, VALUE(RIGHT(F5991, 2))+1),"")</f>
        <v>瞞</v>
      </c>
      <c r="E5991" s="1">
        <f t="shared" si="472"/>
        <v>502</v>
      </c>
      <c r="F5991" s="7">
        <v>6654</v>
      </c>
      <c r="G5991" s="9" t="str" cm="1">
        <f t="array" ref="G5991">IF(LEN(F5991)=4,"1-"&amp;LEFT(F5991,2)&amp;"-"&amp;RIGHT(F5991,2),IF(AND(F5991="",B5991&lt;&gt;""),FindJISCoordinate(B5991),"No Code"))</f>
        <v>1-66-54</v>
      </c>
      <c r="H5991" s="3">
        <f t="shared" si="473"/>
        <v>30622</v>
      </c>
      <c r="I5991" s="3" t="str">
        <f t="shared" si="475"/>
        <v>U+779E</v>
      </c>
      <c r="J5991" s="3" t="str">
        <f t="shared" si="476"/>
        <v>瞞</v>
      </c>
      <c r="K5991" s="3" t="b">
        <f t="shared" si="474"/>
        <v>1</v>
      </c>
    </row>
    <row r="5992" spans="2:11" x14ac:dyDescent="0.4">
      <c r="B5992" s="2" t="str" cm="1">
        <f t="array" ref="B5992">IFERROR(INDEX(JIS一覧!$A$1:$CQ$95, VALUE(LEFT(F5992, 2))+1, VALUE(RIGHT(F5992, 2))+1),"")</f>
        <v>縵</v>
      </c>
      <c r="E5992" s="1">
        <f t="shared" si="472"/>
        <v>502</v>
      </c>
      <c r="F5992" s="7">
        <v>6960</v>
      </c>
      <c r="G5992" s="9" t="str" cm="1">
        <f t="array" ref="G5992">IF(LEN(F5992)=4,"1-"&amp;LEFT(F5992,2)&amp;"-"&amp;RIGHT(F5992,2),IF(AND(F5992="",B5992&lt;&gt;""),FindJISCoordinate(B5992),"No Code"))</f>
        <v>1-69-60</v>
      </c>
      <c r="H5992" s="3">
        <f t="shared" si="473"/>
        <v>32309</v>
      </c>
      <c r="I5992" s="3" t="str">
        <f t="shared" si="475"/>
        <v>U+7E35</v>
      </c>
      <c r="J5992" s="3" t="str">
        <f t="shared" si="476"/>
        <v>縵</v>
      </c>
      <c r="K5992" s="3" t="b">
        <f t="shared" si="474"/>
        <v>1</v>
      </c>
    </row>
    <row r="5993" spans="2:11" x14ac:dyDescent="0.4">
      <c r="B5993" s="2" t="str" cm="1">
        <f t="array" ref="B5993">IFERROR(INDEX(JIS一覧!$A$1:$CQ$95, VALUE(LEFT(F5993, 2))+1, VALUE(RIGHT(F5993, 2))+1),"")</f>
        <v>懣</v>
      </c>
      <c r="E5993" s="1">
        <f t="shared" si="472"/>
        <v>502</v>
      </c>
      <c r="F5993" s="7">
        <v>5680</v>
      </c>
      <c r="G5993" s="9" t="str" cm="1">
        <f t="array" ref="G5993">IF(LEN(F5993)=4,"1-"&amp;LEFT(F5993,2)&amp;"-"&amp;RIGHT(F5993,2),IF(AND(F5993="",B5993&lt;&gt;""),FindJISCoordinate(B5993),"No Code"))</f>
        <v>1-56-80</v>
      </c>
      <c r="H5993" s="3">
        <f t="shared" si="473"/>
        <v>25059</v>
      </c>
      <c r="I5993" s="3" t="str">
        <f t="shared" si="475"/>
        <v>U+61E3</v>
      </c>
      <c r="J5993" s="3" t="str">
        <f t="shared" si="476"/>
        <v>懣</v>
      </c>
      <c r="K5993" s="3" t="b">
        <f t="shared" si="474"/>
        <v>1</v>
      </c>
    </row>
    <row r="5994" spans="2:11" x14ac:dyDescent="0.4">
      <c r="B5994" s="2" t="str" cm="1">
        <f t="array" ref="B5994">IFERROR(INDEX(JIS一覧!$A$1:$CQ$95, VALUE(LEFT(F5994, 2))+1, VALUE(RIGHT(F5994, 2))+1),"")</f>
        <v>謾</v>
      </c>
      <c r="E5994" s="1">
        <f t="shared" si="472"/>
        <v>502</v>
      </c>
      <c r="F5994" s="7">
        <v>7584</v>
      </c>
      <c r="G5994" s="9" t="str" cm="1">
        <f t="array" ref="G5994">IF(LEN(F5994)=4,"1-"&amp;LEFT(F5994,2)&amp;"-"&amp;RIGHT(F5994,2),IF(AND(F5994="",B5994&lt;&gt;""),FindJISCoordinate(B5994),"No Code"))</f>
        <v>1-75-84</v>
      </c>
      <c r="H5994" s="3">
        <f t="shared" si="473"/>
        <v>35646</v>
      </c>
      <c r="I5994" s="3" t="str">
        <f t="shared" si="475"/>
        <v>U+8B3E</v>
      </c>
      <c r="J5994" s="3" t="str">
        <f t="shared" si="476"/>
        <v>謾</v>
      </c>
      <c r="K5994" s="3" t="b">
        <f t="shared" si="474"/>
        <v>1</v>
      </c>
    </row>
    <row r="5995" spans="2:11" x14ac:dyDescent="0.4">
      <c r="B5995" s="2" t="str" cm="1">
        <f t="array" ref="B5995">IFERROR(INDEX(JIS一覧!$A$1:$CQ$95, VALUE(LEFT(F5995, 2))+1, VALUE(RIGHT(F5995, 2))+1),"")</f>
        <v>鏝</v>
      </c>
      <c r="E5995" s="1">
        <f t="shared" si="472"/>
        <v>502</v>
      </c>
      <c r="F5995" s="7">
        <v>7924</v>
      </c>
      <c r="G5995" s="9" t="str" cm="1">
        <f t="array" ref="G5995">IF(LEN(F5995)=4,"1-"&amp;LEFT(F5995,2)&amp;"-"&amp;RIGHT(F5995,2),IF(AND(F5995="",B5995&lt;&gt;""),FindJISCoordinate(B5995),"No Code"))</f>
        <v>1-79-24</v>
      </c>
      <c r="H5995" s="3">
        <f t="shared" si="473"/>
        <v>37853</v>
      </c>
      <c r="I5995" s="3" t="str">
        <f t="shared" si="475"/>
        <v>U+93DD</v>
      </c>
      <c r="J5995" s="3" t="str">
        <f t="shared" si="476"/>
        <v>鏝</v>
      </c>
      <c r="K5995" s="3" t="b">
        <f t="shared" si="474"/>
        <v>1</v>
      </c>
    </row>
    <row r="5996" spans="2:11" x14ac:dyDescent="0.4">
      <c r="B5996" s="2" t="str" cm="1">
        <f t="array" ref="B5996">IFERROR(INDEX(JIS一覧!$A$1:$CQ$95, VALUE(LEFT(F5996, 2))+1, VALUE(RIGHT(F5996, 2))+1),"")</f>
        <v>饅</v>
      </c>
      <c r="E5996" s="1">
        <f t="shared" si="472"/>
        <v>502</v>
      </c>
      <c r="F5996" s="7">
        <v>8129</v>
      </c>
      <c r="G5996" s="9" t="str" cm="1">
        <f t="array" ref="G5996">IF(LEN(F5996)=4,"1-"&amp;LEFT(F5996,2)&amp;"-"&amp;RIGHT(F5996,2),IF(AND(F5996="",B5996&lt;&gt;""),FindJISCoordinate(B5996),"No Code"))</f>
        <v>1-81-29</v>
      </c>
      <c r="H5996" s="3">
        <f t="shared" si="473"/>
        <v>39237</v>
      </c>
      <c r="I5996" s="3" t="str">
        <f t="shared" si="475"/>
        <v>U+9945</v>
      </c>
      <c r="J5996" s="3" t="str">
        <f t="shared" si="476"/>
        <v>饅</v>
      </c>
      <c r="K5996" s="3" t="b">
        <f t="shared" si="474"/>
        <v>1</v>
      </c>
    </row>
    <row r="5997" spans="2:11" x14ac:dyDescent="0.4">
      <c r="B5997" s="2" t="str" cm="1">
        <f t="array" ref="B5997">IFERROR(INDEX(JIS一覧!$A$1:$CQ$95, VALUE(LEFT(F5997, 2))+1, VALUE(RIGHT(F5997, 2))+1),"")</f>
        <v>鬘</v>
      </c>
      <c r="E5997" s="1">
        <f t="shared" si="472"/>
        <v>502</v>
      </c>
      <c r="F5997" s="7">
        <v>8203</v>
      </c>
      <c r="G5997" s="9" t="str" cm="1">
        <f t="array" ref="G5997">IF(LEN(F5997)=4,"1-"&amp;LEFT(F5997,2)&amp;"-"&amp;RIGHT(F5997,2),IF(AND(F5997="",B5997&lt;&gt;""),FindJISCoordinate(B5997),"No Code"))</f>
        <v>1-82-03</v>
      </c>
      <c r="H5997" s="3">
        <f t="shared" si="473"/>
        <v>39704</v>
      </c>
      <c r="I5997" s="3" t="str">
        <f t="shared" si="475"/>
        <v>U+9B18</v>
      </c>
      <c r="J5997" s="3" t="str">
        <f t="shared" si="476"/>
        <v>鬘</v>
      </c>
      <c r="K5997" s="3" t="b">
        <f t="shared" si="474"/>
        <v>1</v>
      </c>
    </row>
    <row r="5998" spans="2:11" x14ac:dyDescent="0.4">
      <c r="B5998" s="2" t="str" cm="1">
        <f t="array" ref="B5998">IFERROR(INDEX(JIS一覧!$A$1:$CQ$95, VALUE(LEFT(F5998, 2))+1, VALUE(RIGHT(F5998, 2))+1),"")</f>
        <v>鰻</v>
      </c>
      <c r="E5998" s="1">
        <f t="shared" si="472"/>
        <v>502</v>
      </c>
      <c r="F5998" s="7">
        <v>1723</v>
      </c>
      <c r="G5998" s="9" t="str" cm="1">
        <f t="array" ref="G5998">IF(LEN(F5998)=4,"1-"&amp;LEFT(F5998,2)&amp;"-"&amp;RIGHT(F5998,2),IF(AND(F5998="",B5998&lt;&gt;""),FindJISCoordinate(B5998),"No Code"))</f>
        <v>1-17-23</v>
      </c>
      <c r="H5998" s="3">
        <f t="shared" si="473"/>
        <v>39995</v>
      </c>
      <c r="I5998" s="3" t="str">
        <f t="shared" si="475"/>
        <v>U+9C3B</v>
      </c>
      <c r="J5998" s="3" t="str">
        <f t="shared" si="476"/>
        <v>鰻</v>
      </c>
      <c r="K5998" s="3" t="b">
        <f t="shared" si="474"/>
        <v>1</v>
      </c>
    </row>
    <row r="5999" spans="2:11" x14ac:dyDescent="0.4">
      <c r="B5999" s="2" t="str" cm="1">
        <f t="array" ref="B5999">IFERROR(INDEX(JIS一覧!$A$1:$CQ$95, VALUE(LEFT(F5999, 2))+1, VALUE(RIGHT(F5999, 2))+1),"")</f>
        <v>未</v>
      </c>
      <c r="E5999" s="1">
        <f t="shared" si="472"/>
        <v>502</v>
      </c>
      <c r="F5999" s="7">
        <v>4404</v>
      </c>
      <c r="G5999" s="9" t="str" cm="1">
        <f t="array" ref="G5999">IF(LEN(F5999)=4,"1-"&amp;LEFT(F5999,2)&amp;"-"&amp;RIGHT(F5999,2),IF(AND(F5999="",B5999&lt;&gt;""),FindJISCoordinate(B5999),"No Code"))</f>
        <v>1-44-04</v>
      </c>
      <c r="H5999" s="3">
        <f t="shared" si="473"/>
        <v>26410</v>
      </c>
      <c r="I5999" s="3" t="str">
        <f t="shared" si="475"/>
        <v>U+672A</v>
      </c>
      <c r="J5999" s="3" t="str">
        <f t="shared" si="476"/>
        <v>未</v>
      </c>
      <c r="K5999" s="3" t="b">
        <f t="shared" si="474"/>
        <v>1</v>
      </c>
    </row>
    <row r="6000" spans="2:11" x14ac:dyDescent="0.4">
      <c r="B6000" s="2" t="str" cm="1">
        <f t="array" ref="B6000">IFERROR(INDEX(JIS一覧!$A$1:$CQ$95, VALUE(LEFT(F6000, 2))+1, VALUE(RIGHT(F6000, 2))+1),"")</f>
        <v>味</v>
      </c>
      <c r="E6000" s="1">
        <f t="shared" si="472"/>
        <v>502</v>
      </c>
      <c r="F6000" s="7">
        <v>4403</v>
      </c>
      <c r="G6000" s="9" t="str" cm="1">
        <f t="array" ref="G6000">IF(LEN(F6000)=4,"1-"&amp;LEFT(F6000,2)&amp;"-"&amp;RIGHT(F6000,2),IF(AND(F6000="",B6000&lt;&gt;""),FindJISCoordinate(B6000),"No Code"))</f>
        <v>1-44-03</v>
      </c>
      <c r="H6000" s="3">
        <f t="shared" si="473"/>
        <v>21619</v>
      </c>
      <c r="I6000" s="3" t="str">
        <f t="shared" si="475"/>
        <v>U+5473</v>
      </c>
      <c r="J6000" s="3" t="str">
        <f t="shared" si="476"/>
        <v>味</v>
      </c>
      <c r="K6000" s="3" t="b">
        <f t="shared" si="474"/>
        <v>1</v>
      </c>
    </row>
    <row r="6001" spans="2:11" x14ac:dyDescent="0.4">
      <c r="B6001" s="2" t="str" cm="1">
        <f t="array" ref="B6001">IFERROR(INDEX(JIS一覧!$A$1:$CQ$95, VALUE(LEFT(F6001, 2))+1, VALUE(RIGHT(F6001, 2))+1),"")</f>
        <v>魅</v>
      </c>
      <c r="E6001" s="1">
        <f t="shared" si="472"/>
        <v>502</v>
      </c>
      <c r="F6001" s="7">
        <v>4405</v>
      </c>
      <c r="G6001" s="9" t="str" cm="1">
        <f t="array" ref="G6001">IF(LEN(F6001)=4,"1-"&amp;LEFT(F6001,2)&amp;"-"&amp;RIGHT(F6001,2),IF(AND(F6001="",B6001&lt;&gt;""),FindJISCoordinate(B6001),"No Code"))</f>
        <v>1-44-05</v>
      </c>
      <c r="H6001" s="3">
        <f t="shared" si="473"/>
        <v>39749</v>
      </c>
      <c r="I6001" s="3" t="str">
        <f t="shared" si="475"/>
        <v>U+9B45</v>
      </c>
      <c r="J6001" s="3" t="str">
        <f t="shared" si="476"/>
        <v>魅</v>
      </c>
      <c r="K6001" s="3" t="b">
        <f t="shared" si="474"/>
        <v>1</v>
      </c>
    </row>
    <row r="6002" spans="2:11" x14ac:dyDescent="0.4">
      <c r="B6002" s="2" t="str" cm="1">
        <f t="array" ref="B6002">IFERROR(INDEX(JIS一覧!$A$1:$CQ$95, VALUE(LEFT(F6002, 2))+1, VALUE(RIGHT(F6002, 2))+1),"")</f>
        <v>岬</v>
      </c>
      <c r="E6002" s="1">
        <f t="shared" si="472"/>
        <v>502</v>
      </c>
      <c r="F6002" s="7">
        <v>4408</v>
      </c>
      <c r="G6002" s="9" t="str" cm="1">
        <f t="array" ref="G6002">IF(LEN(F6002)=4,"1-"&amp;LEFT(F6002,2)&amp;"-"&amp;RIGHT(F6002,2),IF(AND(F6002="",B6002&lt;&gt;""),FindJISCoordinate(B6002),"No Code"))</f>
        <v>1-44-08</v>
      </c>
      <c r="H6002" s="3">
        <f t="shared" si="473"/>
        <v>23724</v>
      </c>
      <c r="I6002" s="3" t="str">
        <f t="shared" si="475"/>
        <v>U+5CAC</v>
      </c>
      <c r="J6002" s="3" t="str">
        <f t="shared" si="476"/>
        <v>岬</v>
      </c>
      <c r="K6002" s="3" t="b">
        <f t="shared" si="474"/>
        <v>1</v>
      </c>
    </row>
    <row r="6003" spans="2:11" x14ac:dyDescent="0.4">
      <c r="B6003" s="2" t="str" cm="1">
        <f t="array" ref="B6003">IFERROR(INDEX(JIS一覧!$A$1:$CQ$95, VALUE(LEFT(F6003, 2))+1, VALUE(RIGHT(F6003, 2))+1),"")</f>
        <v>密</v>
      </c>
      <c r="E6003" s="1">
        <f t="shared" si="472"/>
        <v>502</v>
      </c>
      <c r="F6003" s="7">
        <v>4409</v>
      </c>
      <c r="G6003" s="9" t="str" cm="1">
        <f t="array" ref="G6003">IF(LEN(F6003)=4,"1-"&amp;LEFT(F6003,2)&amp;"-"&amp;RIGHT(F6003,2),IF(AND(F6003="",B6003&lt;&gt;""),FindJISCoordinate(B6003),"No Code"))</f>
        <v>1-44-09</v>
      </c>
      <c r="H6003" s="3">
        <f t="shared" si="473"/>
        <v>23494</v>
      </c>
      <c r="I6003" s="3" t="str">
        <f t="shared" si="475"/>
        <v>U+5BC6</v>
      </c>
      <c r="J6003" s="3" t="str">
        <f t="shared" si="476"/>
        <v>密</v>
      </c>
      <c r="K6003" s="3" t="b">
        <f t="shared" si="474"/>
        <v>1</v>
      </c>
    </row>
    <row r="6004" spans="2:11" x14ac:dyDescent="0.4">
      <c r="B6004" s="2" t="str" cm="1">
        <f t="array" ref="B6004">IFERROR(INDEX(JIS一覧!$A$1:$CQ$95, VALUE(LEFT(F6004, 2))+1, VALUE(RIGHT(F6004, 2))+1),"")</f>
        <v>蜜</v>
      </c>
      <c r="E6004" s="1">
        <f t="shared" si="472"/>
        <v>502</v>
      </c>
      <c r="F6004" s="7">
        <v>4410</v>
      </c>
      <c r="G6004" s="9" t="str" cm="1">
        <f t="array" ref="G6004">IF(LEN(F6004)=4,"1-"&amp;LEFT(F6004,2)&amp;"-"&amp;RIGHT(F6004,2),IF(AND(F6004="",B6004&lt;&gt;""),FindJISCoordinate(B6004),"No Code"))</f>
        <v>1-44-10</v>
      </c>
      <c r="H6004" s="3">
        <f t="shared" si="473"/>
        <v>34588</v>
      </c>
      <c r="I6004" s="3" t="str">
        <f t="shared" si="475"/>
        <v>U+871C</v>
      </c>
      <c r="J6004" s="3" t="str">
        <f t="shared" si="476"/>
        <v>蜜</v>
      </c>
      <c r="K6004" s="3" t="b">
        <f t="shared" si="474"/>
        <v>1</v>
      </c>
    </row>
    <row r="6005" spans="2:11" x14ac:dyDescent="0.4">
      <c r="B6005" s="2" t="str" cm="1">
        <f t="array" ref="B6005">IFERROR(INDEX(JIS一覧!$A$1:$CQ$95, VALUE(LEFT(F6005, 2))+1, VALUE(RIGHT(F6005, 2))+1),"")</f>
        <v>樒</v>
      </c>
      <c r="E6005" s="1">
        <f t="shared" si="472"/>
        <v>502</v>
      </c>
      <c r="F6005" s="7">
        <v>6073</v>
      </c>
      <c r="G6005" s="9" t="str" cm="1">
        <f t="array" ref="G6005">IF(LEN(F6005)=4,"1-"&amp;LEFT(F6005,2)&amp;"-"&amp;RIGHT(F6005,2),IF(AND(F6005="",B6005&lt;&gt;""),FindJISCoordinate(B6005),"No Code"))</f>
        <v>1-60-73</v>
      </c>
      <c r="H6005" s="3">
        <f t="shared" si="473"/>
        <v>27154</v>
      </c>
      <c r="I6005" s="3" t="str">
        <f t="shared" si="475"/>
        <v>U+6A12</v>
      </c>
      <c r="J6005" s="3" t="str">
        <f t="shared" si="476"/>
        <v>樒</v>
      </c>
      <c r="K6005" s="3" t="b">
        <f t="shared" si="474"/>
        <v>1</v>
      </c>
    </row>
    <row r="6006" spans="2:11" x14ac:dyDescent="0.4">
      <c r="B6006" s="2" t="str" cm="1">
        <f t="array" ref="B6006">IFERROR(INDEX(JIS一覧!$A$1:$CQ$95, VALUE(LEFT(F6006, 2))+1, VALUE(RIGHT(F6006, 2))+1),"")</f>
        <v>櫁</v>
      </c>
      <c r="C6006" t="s">
        <v>12455</v>
      </c>
      <c r="E6006" s="1">
        <f t="shared" si="472"/>
        <v>502</v>
      </c>
      <c r="F6006" s="7">
        <v>6074</v>
      </c>
      <c r="G6006" s="9" t="str" cm="1">
        <f t="array" ref="G6006">IF(LEN(F6006)=4,"1-"&amp;LEFT(F6006,2)&amp;"-"&amp;RIGHT(F6006,2),IF(AND(F6006="",B6006&lt;&gt;""),FindJISCoordinate(B6006),"No Code"))</f>
        <v>1-60-74</v>
      </c>
      <c r="H6006" s="3">
        <f t="shared" si="473"/>
        <v>27329</v>
      </c>
      <c r="I6006" s="3" t="str">
        <f t="shared" si="475"/>
        <v>U+6AC1</v>
      </c>
      <c r="J6006" s="3" t="str">
        <f t="shared" si="476"/>
        <v>櫁</v>
      </c>
      <c r="K6006" s="3" t="b">
        <f t="shared" si="474"/>
        <v>1</v>
      </c>
    </row>
    <row r="6007" spans="2:11" x14ac:dyDescent="0.4">
      <c r="B6007" s="2" t="str" cm="1">
        <f t="array" ref="B6007">IFERROR(INDEX(JIS一覧!$A$1:$CQ$95, VALUE(LEFT(F6007, 2))+1, VALUE(RIGHT(F6007, 2))+1),"")</f>
        <v>脈</v>
      </c>
      <c r="E6007" s="1">
        <f t="shared" ref="E6007:E6070" si="477">IF(D6007="",E6006,D6007+ROUNDUP(E6006-D6007,-2))</f>
        <v>502</v>
      </c>
      <c r="F6007" s="7">
        <v>4414</v>
      </c>
      <c r="G6007" s="9" t="str" cm="1">
        <f t="array" ref="G6007">IF(LEN(F6007)=4,"1-"&amp;LEFT(F6007,2)&amp;"-"&amp;RIGHT(F6007,2),IF(AND(F6007="",B6007&lt;&gt;""),FindJISCoordinate(B6007),"No Code"))</f>
        <v>1-44-14</v>
      </c>
      <c r="H6007" s="3">
        <f t="shared" si="473"/>
        <v>33032</v>
      </c>
      <c r="I6007" s="3" t="str">
        <f t="shared" si="475"/>
        <v>U+8108</v>
      </c>
      <c r="J6007" s="3" t="str">
        <f t="shared" si="476"/>
        <v>脈</v>
      </c>
      <c r="K6007" s="3" t="b">
        <f t="shared" si="474"/>
        <v>1</v>
      </c>
    </row>
    <row r="6008" spans="2:11" x14ac:dyDescent="0.4">
      <c r="B6008" s="2" t="str" cm="1">
        <f t="array" ref="B6008">IFERROR(INDEX(JIS一覧!$A$1:$CQ$95, VALUE(LEFT(F6008, 2))+1, VALUE(RIGHT(F6008, 2))+1),"")</f>
        <v>妙</v>
      </c>
      <c r="E6008" s="1">
        <f t="shared" si="477"/>
        <v>502</v>
      </c>
      <c r="F6008" s="7">
        <v>4415</v>
      </c>
      <c r="G6008" s="9" t="str" cm="1">
        <f t="array" ref="G6008">IF(LEN(F6008)=4,"1-"&amp;LEFT(F6008,2)&amp;"-"&amp;RIGHT(F6008,2),IF(AND(F6008="",B6008&lt;&gt;""),FindJISCoordinate(B6008),"No Code"))</f>
        <v>1-44-15</v>
      </c>
      <c r="H6008" s="3">
        <f t="shared" si="473"/>
        <v>22937</v>
      </c>
      <c r="I6008" s="3" t="str">
        <f t="shared" si="475"/>
        <v>U+5999</v>
      </c>
      <c r="J6008" s="3" t="str">
        <f t="shared" si="476"/>
        <v>妙</v>
      </c>
      <c r="K6008" s="3" t="b">
        <f t="shared" si="474"/>
        <v>1</v>
      </c>
    </row>
    <row r="6009" spans="2:11" x14ac:dyDescent="0.4">
      <c r="B6009" s="2" t="str" cm="1">
        <f t="array" ref="B6009">IFERROR(INDEX(JIS一覧!$A$1:$CQ$95, VALUE(LEFT(F6009, 2))+1, VALUE(RIGHT(F6009, 2))+1),"")</f>
        <v>瓱</v>
      </c>
      <c r="E6009" s="1">
        <f t="shared" si="477"/>
        <v>502</v>
      </c>
      <c r="F6009" s="7">
        <v>6508</v>
      </c>
      <c r="G6009" s="9" t="str" cm="1">
        <f t="array" ref="G6009">IF(LEN(F6009)=4,"1-"&amp;LEFT(F6009,2)&amp;"-"&amp;RIGHT(F6009,2),IF(AND(F6009="",B6009&lt;&gt;""),FindJISCoordinate(B6009),"No Code"))</f>
        <v>1-65-08</v>
      </c>
      <c r="H6009" s="3">
        <f t="shared" si="473"/>
        <v>29937</v>
      </c>
      <c r="I6009" s="3" t="str">
        <f t="shared" si="475"/>
        <v>U+74F1</v>
      </c>
      <c r="J6009" s="3" t="str">
        <f t="shared" si="476"/>
        <v>瓱</v>
      </c>
      <c r="K6009" s="3" t="b">
        <f t="shared" si="474"/>
        <v>1</v>
      </c>
    </row>
    <row r="6010" spans="2:11" x14ac:dyDescent="0.4">
      <c r="B6010" s="2" t="str" cm="1">
        <f t="array" ref="B6010">IFERROR(INDEX(JIS一覧!$A$1:$CQ$95, VALUE(LEFT(F6010, 2))+1, VALUE(RIGHT(F6010, 2))+1),"")</f>
        <v>粍</v>
      </c>
      <c r="E6010" s="1">
        <f t="shared" si="477"/>
        <v>502</v>
      </c>
      <c r="F6010" s="7">
        <v>4416</v>
      </c>
      <c r="G6010" s="9" t="str" cm="1">
        <f t="array" ref="G6010">IF(LEN(F6010)=4,"1-"&amp;LEFT(F6010,2)&amp;"-"&amp;RIGHT(F6010,2),IF(AND(F6010="",B6010&lt;&gt;""),FindJISCoordinate(B6010),"No Code"))</f>
        <v>1-44-16</v>
      </c>
      <c r="H6010" s="3">
        <f t="shared" si="473"/>
        <v>31885</v>
      </c>
      <c r="I6010" s="3" t="str">
        <f t="shared" si="475"/>
        <v>U+7C8D</v>
      </c>
      <c r="J6010" s="3" t="str">
        <f t="shared" si="476"/>
        <v>粍</v>
      </c>
      <c r="K6010" s="3" t="b">
        <f t="shared" si="474"/>
        <v>1</v>
      </c>
    </row>
    <row r="6011" spans="2:11" x14ac:dyDescent="0.4">
      <c r="B6011" s="2" t="str" cm="1">
        <f t="array" ref="B6011">IFERROR(INDEX(JIS一覧!$A$1:$CQ$95, VALUE(LEFT(F6011, 2))+1, VALUE(RIGHT(F6011, 2))+1),"")</f>
        <v>竓</v>
      </c>
      <c r="E6011" s="1">
        <f t="shared" si="477"/>
        <v>502</v>
      </c>
      <c r="F6011" s="7">
        <v>6774</v>
      </c>
      <c r="G6011" s="9" t="str" cm="1">
        <f t="array" ref="G6011">IF(LEN(F6011)=4,"1-"&amp;LEFT(F6011,2)&amp;"-"&amp;RIGHT(F6011,2),IF(AND(F6011="",B6011&lt;&gt;""),FindJISCoordinate(B6011),"No Code"))</f>
        <v>1-67-74</v>
      </c>
      <c r="H6011" s="3">
        <f t="shared" si="473"/>
        <v>31443</v>
      </c>
      <c r="I6011" s="3" t="str">
        <f t="shared" si="475"/>
        <v>U+7AD3</v>
      </c>
      <c r="J6011" s="3" t="str">
        <f t="shared" si="476"/>
        <v>竓</v>
      </c>
      <c r="K6011" s="3" t="b">
        <f t="shared" si="474"/>
        <v>1</v>
      </c>
    </row>
    <row r="6012" spans="2:11" x14ac:dyDescent="0.4">
      <c r="B6012" s="2" t="str" cm="1">
        <f t="array" ref="B6012">IFERROR(INDEX(JIS一覧!$A$1:$CQ$95, VALUE(LEFT(F6012, 2))+1, VALUE(RIGHT(F6012, 2))+1),"")</f>
        <v>民</v>
      </c>
      <c r="E6012" s="1">
        <f t="shared" si="477"/>
        <v>502</v>
      </c>
      <c r="F6012" s="7">
        <v>4417</v>
      </c>
      <c r="G6012" s="9" t="str" cm="1">
        <f t="array" ref="G6012">IF(LEN(F6012)=4,"1-"&amp;LEFT(F6012,2)&amp;"-"&amp;RIGHT(F6012,2),IF(AND(F6012="",B6012&lt;&gt;""),FindJISCoordinate(B6012),"No Code"))</f>
        <v>1-44-17</v>
      </c>
      <c r="H6012" s="3">
        <f t="shared" si="473"/>
        <v>27665</v>
      </c>
      <c r="I6012" s="3" t="str">
        <f t="shared" si="475"/>
        <v>U+6C11</v>
      </c>
      <c r="J6012" s="3" t="str">
        <f t="shared" si="476"/>
        <v>民</v>
      </c>
      <c r="K6012" s="3" t="b">
        <f t="shared" si="474"/>
        <v>1</v>
      </c>
    </row>
    <row r="6013" spans="2:11" x14ac:dyDescent="0.4">
      <c r="B6013" s="2" t="str" cm="1">
        <f t="array" ref="B6013">IFERROR(INDEX(JIS一覧!$A$1:$CQ$95, VALUE(LEFT(F6013, 2))+1, VALUE(RIGHT(F6013, 2))+1),"")</f>
        <v>眠</v>
      </c>
      <c r="E6013" s="1">
        <f t="shared" si="477"/>
        <v>502</v>
      </c>
      <c r="F6013" s="7">
        <v>4418</v>
      </c>
      <c r="G6013" s="9" t="str" cm="1">
        <f t="array" ref="G6013">IF(LEN(F6013)=4,"1-"&amp;LEFT(F6013,2)&amp;"-"&amp;RIGHT(F6013,2),IF(AND(F6013="",B6013&lt;&gt;""),FindJISCoordinate(B6013),"No Code"))</f>
        <v>1-44-18</v>
      </c>
      <c r="H6013" s="3">
        <f t="shared" si="473"/>
        <v>30496</v>
      </c>
      <c r="I6013" s="3" t="str">
        <f t="shared" si="475"/>
        <v>U+7720</v>
      </c>
      <c r="J6013" s="3" t="str">
        <f t="shared" si="476"/>
        <v>眠</v>
      </c>
      <c r="K6013" s="3" t="b">
        <f t="shared" si="474"/>
        <v>1</v>
      </c>
    </row>
    <row r="6014" spans="2:11" x14ac:dyDescent="0.4">
      <c r="B6014" s="2" t="str" cm="1">
        <f t="array" ref="B6014">IFERROR(INDEX(JIS一覧!$A$1:$CQ$95, VALUE(LEFT(F6014, 2))+1, VALUE(RIGHT(F6014, 2))+1),"")</f>
        <v>矛</v>
      </c>
      <c r="E6014" s="1">
        <f t="shared" si="477"/>
        <v>502</v>
      </c>
      <c r="F6014" s="7">
        <v>4423</v>
      </c>
      <c r="G6014" s="9" t="str" cm="1">
        <f t="array" ref="G6014">IF(LEN(F6014)=4,"1-"&amp;LEFT(F6014,2)&amp;"-"&amp;RIGHT(F6014,2),IF(AND(F6014="",B6014&lt;&gt;""),FindJISCoordinate(B6014),"No Code"))</f>
        <v>1-44-23</v>
      </c>
      <c r="H6014" s="3">
        <f t="shared" si="473"/>
        <v>30683</v>
      </c>
      <c r="I6014" s="3" t="str">
        <f t="shared" si="475"/>
        <v>U+77DB</v>
      </c>
      <c r="J6014" s="3" t="str">
        <f t="shared" si="476"/>
        <v>矛</v>
      </c>
      <c r="K6014" s="3" t="b">
        <f t="shared" si="474"/>
        <v>1</v>
      </c>
    </row>
    <row r="6015" spans="2:11" x14ac:dyDescent="0.4">
      <c r="B6015" s="2" t="str" cm="1">
        <f t="array" ref="B6015">IFERROR(INDEX(JIS一覧!$A$1:$CQ$95, VALUE(LEFT(F6015, 2))+1, VALUE(RIGHT(F6015, 2))+1),"")</f>
        <v>務</v>
      </c>
      <c r="E6015" s="1">
        <f t="shared" si="477"/>
        <v>502</v>
      </c>
      <c r="F6015" s="7">
        <v>4419</v>
      </c>
      <c r="G6015" s="9" t="str" cm="1">
        <f t="array" ref="G6015">IF(LEN(F6015)=4,"1-"&amp;LEFT(F6015,2)&amp;"-"&amp;RIGHT(F6015,2),IF(AND(F6015="",B6015&lt;&gt;""),FindJISCoordinate(B6015),"No Code"))</f>
        <v>1-44-19</v>
      </c>
      <c r="H6015" s="3">
        <f t="shared" si="473"/>
        <v>21209</v>
      </c>
      <c r="I6015" s="3" t="str">
        <f t="shared" si="475"/>
        <v>U+52D9</v>
      </c>
      <c r="J6015" s="3" t="str">
        <f t="shared" si="476"/>
        <v>務</v>
      </c>
      <c r="K6015" s="3" t="b">
        <f t="shared" si="474"/>
        <v>1</v>
      </c>
    </row>
    <row r="6016" spans="2:11" x14ac:dyDescent="0.4">
      <c r="B6016" s="2" t="str" cm="1">
        <f t="array" ref="B6016">IFERROR(INDEX(JIS一覧!$A$1:$CQ$95, VALUE(LEFT(F6016, 2))+1, VALUE(RIGHT(F6016, 2))+1),"")</f>
        <v>無</v>
      </c>
      <c r="E6016" s="1">
        <f t="shared" si="477"/>
        <v>502</v>
      </c>
      <c r="F6016" s="7">
        <v>4421</v>
      </c>
      <c r="G6016" s="9" t="str" cm="1">
        <f t="array" ref="G6016">IF(LEN(F6016)=4,"1-"&amp;LEFT(F6016,2)&amp;"-"&amp;RIGHT(F6016,2),IF(AND(F6016="",B6016&lt;&gt;""),FindJISCoordinate(B6016),"No Code"))</f>
        <v>1-44-21</v>
      </c>
      <c r="H6016" s="3">
        <f t="shared" si="473"/>
        <v>28961</v>
      </c>
      <c r="I6016" s="3" t="str">
        <f t="shared" si="475"/>
        <v>U+7121</v>
      </c>
      <c r="J6016" s="3" t="str">
        <f t="shared" si="476"/>
        <v>無</v>
      </c>
      <c r="K6016" s="3" t="b">
        <f t="shared" si="474"/>
        <v>1</v>
      </c>
    </row>
    <row r="6017" spans="2:11" x14ac:dyDescent="0.4">
      <c r="B6017" s="2" t="str" cm="1">
        <f t="array" ref="B6017">IFERROR(INDEX(JIS一覧!$A$1:$CQ$95, VALUE(LEFT(F6017, 2))+1, VALUE(RIGHT(F6017, 2))+1),"")</f>
        <v>夢</v>
      </c>
      <c r="E6017" s="1">
        <f t="shared" si="477"/>
        <v>502</v>
      </c>
      <c r="F6017" s="7">
        <v>4420</v>
      </c>
      <c r="G6017" s="9" t="str" cm="1">
        <f t="array" ref="G6017">IF(LEN(F6017)=4,"1-"&amp;LEFT(F6017,2)&amp;"-"&amp;RIGHT(F6017,2),IF(AND(F6017="",B6017&lt;&gt;""),FindJISCoordinate(B6017),"No Code"))</f>
        <v>1-44-20</v>
      </c>
      <c r="H6017" s="3">
        <f t="shared" si="473"/>
        <v>22818</v>
      </c>
      <c r="I6017" s="3" t="str">
        <f t="shared" si="475"/>
        <v>U+5922</v>
      </c>
      <c r="J6017" s="3" t="str">
        <f t="shared" si="476"/>
        <v>夢</v>
      </c>
      <c r="K6017" s="3" t="b">
        <f t="shared" si="474"/>
        <v>1</v>
      </c>
    </row>
    <row r="6018" spans="2:11" x14ac:dyDescent="0.4">
      <c r="B6018" s="2" t="str" cm="1">
        <f t="array" ref="B6018">IFERROR(INDEX(JIS一覧!$A$1:$CQ$95, VALUE(LEFT(F6018, 2))+1, VALUE(RIGHT(F6018, 2))+1),"")</f>
        <v/>
      </c>
      <c r="C6018" t="s">
        <v>12456</v>
      </c>
      <c r="E6018" s="1">
        <f t="shared" si="477"/>
        <v>502</v>
      </c>
      <c r="G6018" s="9" t="str" cm="1">
        <f t="array" ref="G6018">IF(LEN(F6018)=4,"1-"&amp;LEFT(F6018,2)&amp;"-"&amp;RIGHT(F6018,2),IF(AND(F6018="",B6018&lt;&gt;""),FindJISCoordinate(B6018),"No Code"))</f>
        <v>No Code</v>
      </c>
      <c r="H6018" s="3" t="str">
        <f t="shared" ref="H6018:H6081" si="478">IFERROR(_xlfn.UNICODE(B6018),"")</f>
        <v/>
      </c>
      <c r="I6018" s="3" t="str">
        <f t="shared" si="475"/>
        <v/>
      </c>
      <c r="J6018" s="3" t="str">
        <f t="shared" si="476"/>
        <v/>
      </c>
      <c r="K6018" s="3" t="b">
        <f t="shared" ref="K6018:K6081" si="479">B6018=J6018</f>
        <v>1</v>
      </c>
    </row>
    <row r="6019" spans="2:11" x14ac:dyDescent="0.4">
      <c r="B6019" s="2" t="str" cm="1">
        <f t="array" ref="B6019">IFERROR(INDEX(JIS一覧!$A$1:$CQ$95, VALUE(LEFT(F6019, 2))+1, VALUE(RIGHT(F6019, 2))+1),"")</f>
        <v>霧</v>
      </c>
      <c r="E6019" s="1">
        <f t="shared" si="477"/>
        <v>502</v>
      </c>
      <c r="F6019" s="7">
        <v>4424</v>
      </c>
      <c r="G6019" s="9" t="str" cm="1">
        <f t="array" ref="G6019">IF(LEN(F6019)=4,"1-"&amp;LEFT(F6019,2)&amp;"-"&amp;RIGHT(F6019,2),IF(AND(F6019="",B6019&lt;&gt;""),FindJISCoordinate(B6019),"No Code"))</f>
        <v>1-44-24</v>
      </c>
      <c r="H6019" s="3">
        <f t="shared" si="478"/>
        <v>38695</v>
      </c>
      <c r="I6019" s="3" t="str">
        <f t="shared" si="475"/>
        <v>U+9727</v>
      </c>
      <c r="J6019" s="3" t="str">
        <f t="shared" si="476"/>
        <v>霧</v>
      </c>
      <c r="K6019" s="3" t="b">
        <f t="shared" si="479"/>
        <v>1</v>
      </c>
    </row>
    <row r="6020" spans="2:11" x14ac:dyDescent="0.4">
      <c r="B6020" s="2" t="str" cm="1">
        <f t="array" ref="B6020">IFERROR(INDEX(JIS一覧!$A$1:$CQ$95, VALUE(LEFT(F6020, 2))+1, VALUE(RIGHT(F6020, 2))+1),"")</f>
        <v>鵡</v>
      </c>
      <c r="E6020" s="1">
        <f t="shared" si="477"/>
        <v>502</v>
      </c>
      <c r="F6020" s="7">
        <v>4425</v>
      </c>
      <c r="G6020" s="9" t="str" cm="1">
        <f t="array" ref="G6020">IF(LEN(F6020)=4,"1-"&amp;LEFT(F6020,2)&amp;"-"&amp;RIGHT(F6020,2),IF(AND(F6020="",B6020&lt;&gt;""),FindJISCoordinate(B6020),"No Code"))</f>
        <v>1-44-25</v>
      </c>
      <c r="H6020" s="3">
        <f t="shared" si="478"/>
        <v>40289</v>
      </c>
      <c r="I6020" s="3" t="str">
        <f t="shared" si="475"/>
        <v>U+9D61</v>
      </c>
      <c r="J6020" s="3" t="str">
        <f t="shared" si="476"/>
        <v>鵡</v>
      </c>
      <c r="K6020" s="3" t="b">
        <f t="shared" si="479"/>
        <v>1</v>
      </c>
    </row>
    <row r="6021" spans="2:11" x14ac:dyDescent="0.4">
      <c r="B6021" s="2" t="str" cm="1">
        <f t="array" ref="B6021">IFERROR(INDEX(JIS一覧!$A$1:$CQ$95, VALUE(LEFT(F6021, 2))+1, VALUE(RIGHT(F6021, 2))+1),"")</f>
        <v>毟</v>
      </c>
      <c r="E6021" s="1">
        <f t="shared" si="477"/>
        <v>502</v>
      </c>
      <c r="F6021" s="7">
        <v>6159</v>
      </c>
      <c r="G6021" s="9" t="str" cm="1">
        <f t="array" ref="G6021">IF(LEN(F6021)=4,"1-"&amp;LEFT(F6021,2)&amp;"-"&amp;RIGHT(F6021,2),IF(AND(F6021="",B6021&lt;&gt;""),FindJISCoordinate(B6021),"No Code"))</f>
        <v>1-61-59</v>
      </c>
      <c r="H6021" s="3">
        <f t="shared" si="478"/>
        <v>27615</v>
      </c>
      <c r="I6021" s="3" t="str">
        <f t="shared" si="475"/>
        <v>U+6BDF</v>
      </c>
      <c r="J6021" s="3" t="str">
        <f t="shared" si="476"/>
        <v>毟</v>
      </c>
      <c r="K6021" s="3" t="b">
        <f t="shared" si="479"/>
        <v>1</v>
      </c>
    </row>
    <row r="6022" spans="2:11" x14ac:dyDescent="0.4">
      <c r="B6022" s="2" t="str" cm="1">
        <f t="array" ref="B6022">IFERROR(INDEX(JIS一覧!$A$1:$CQ$95, VALUE(LEFT(F6022, 2))+1, VALUE(RIGHT(F6022, 2))+1),"")</f>
        <v>挘</v>
      </c>
      <c r="E6022" s="1">
        <f t="shared" si="477"/>
        <v>502</v>
      </c>
      <c r="F6022" s="7">
        <v>8477</v>
      </c>
      <c r="G6022" s="9" t="str" cm="1">
        <f t="array" ref="G6022">IF(LEN(F6022)=4,"1-"&amp;LEFT(F6022,2)&amp;"-"&amp;RIGHT(F6022,2),IF(AND(F6022="",B6022&lt;&gt;""),FindJISCoordinate(B6022),"No Code"))</f>
        <v>1-84-77</v>
      </c>
      <c r="H6022" s="3">
        <f t="shared" si="478"/>
        <v>25368</v>
      </c>
      <c r="I6022" s="3" t="str">
        <f t="shared" si="475"/>
        <v>U+6318</v>
      </c>
      <c r="J6022" s="3" t="str">
        <f t="shared" si="476"/>
        <v>挘</v>
      </c>
      <c r="K6022" s="3" t="b">
        <f t="shared" si="479"/>
        <v>1</v>
      </c>
    </row>
    <row r="6023" spans="2:11" x14ac:dyDescent="0.4">
      <c r="B6023" s="2" t="str" cm="1">
        <f t="array" ref="B6023">IFERROR(INDEX(JIS一覧!$A$1:$CQ$95, VALUE(LEFT(F6023, 2))+1, VALUE(RIGHT(F6023, 2))+1),"")</f>
        <v>娘</v>
      </c>
      <c r="E6023" s="1">
        <f t="shared" si="477"/>
        <v>502</v>
      </c>
      <c r="F6023" s="7">
        <v>4428</v>
      </c>
      <c r="G6023" s="9" t="str" cm="1">
        <f t="array" ref="G6023">IF(LEN(F6023)=4,"1-"&amp;LEFT(F6023,2)&amp;"-"&amp;RIGHT(F6023,2),IF(AND(F6023="",B6023&lt;&gt;""),FindJISCoordinate(B6023),"No Code"))</f>
        <v>1-44-28</v>
      </c>
      <c r="H6023" s="3">
        <f t="shared" si="478"/>
        <v>23064</v>
      </c>
      <c r="I6023" s="3" t="str">
        <f t="shared" si="475"/>
        <v>U+5A18</v>
      </c>
      <c r="J6023" s="3" t="str">
        <f t="shared" si="476"/>
        <v>娘</v>
      </c>
      <c r="K6023" s="3" t="b">
        <f t="shared" si="479"/>
        <v>1</v>
      </c>
    </row>
    <row r="6024" spans="2:11" x14ac:dyDescent="0.4">
      <c r="B6024" s="2" t="str" cm="1">
        <f t="array" ref="B6024">IFERROR(INDEX(JIS一覧!$A$1:$CQ$95, VALUE(LEFT(F6024, 2))+1, VALUE(RIGHT(F6024, 2))+1),"")</f>
        <v>榁</v>
      </c>
      <c r="E6024" s="1">
        <f t="shared" si="477"/>
        <v>502</v>
      </c>
      <c r="F6024" s="7">
        <v>6035</v>
      </c>
      <c r="G6024" s="9" t="str" cm="1">
        <f t="array" ref="G6024">IF(LEN(F6024)=4,"1-"&amp;LEFT(F6024,2)&amp;"-"&amp;RIGHT(F6024,2),IF(AND(F6024="",B6024&lt;&gt;""),FindJISCoordinate(B6024),"No Code"))</f>
        <v>1-60-35</v>
      </c>
      <c r="H6024" s="3">
        <f t="shared" si="478"/>
        <v>27009</v>
      </c>
      <c r="I6024" s="3" t="str">
        <f t="shared" si="475"/>
        <v>U+6981</v>
      </c>
      <c r="J6024" s="3" t="str">
        <f t="shared" si="476"/>
        <v>榁</v>
      </c>
      <c r="K6024" s="3" t="b">
        <f t="shared" si="479"/>
        <v>1</v>
      </c>
    </row>
    <row r="6025" spans="2:11" x14ac:dyDescent="0.4">
      <c r="B6025" s="1" t="s">
        <v>7515</v>
      </c>
      <c r="E6025" s="1">
        <f t="shared" si="477"/>
        <v>502</v>
      </c>
      <c r="G6025" s="9" t="str" cm="1">
        <f t="array" ref="G6025">IF(LEN(F6025)=4,"1-"&amp;LEFT(F6025,2)&amp;"-"&amp;RIGHT(F6025,2),IF(AND(F6025="",B6025&lt;&gt;""),FindJISCoordinate(B6025),"No Code"))</f>
        <v>2-93-63</v>
      </c>
      <c r="H6025" s="3">
        <f t="shared" si="478"/>
        <v>39960</v>
      </c>
      <c r="I6025" s="3" t="str">
        <f t="shared" si="475"/>
        <v>U+9C18</v>
      </c>
      <c r="J6025" s="3" t="str">
        <f t="shared" si="476"/>
        <v>鰘</v>
      </c>
      <c r="K6025" s="3" t="b">
        <f t="shared" si="479"/>
        <v>1</v>
      </c>
    </row>
    <row r="6026" spans="2:11" x14ac:dyDescent="0.4">
      <c r="B6026" s="2" t="str" cm="1">
        <f t="array" ref="B6026">IFERROR(INDEX(JIS一覧!$A$1:$CQ$95, VALUE(LEFT(F6026, 2))+1, VALUE(RIGHT(F6026, 2))+1),"")</f>
        <v>瑪</v>
      </c>
      <c r="E6026" s="1">
        <f t="shared" si="477"/>
        <v>502</v>
      </c>
      <c r="F6026" s="7">
        <v>6485</v>
      </c>
      <c r="G6026" s="9" t="str" cm="1">
        <f t="array" ref="G6026">IF(LEN(F6026)=4,"1-"&amp;LEFT(F6026,2)&amp;"-"&amp;RIGHT(F6026,2),IF(AND(F6026="",B6026&lt;&gt;""),FindJISCoordinate(B6026),"No Code"))</f>
        <v>1-64-85</v>
      </c>
      <c r="H6026" s="3">
        <f t="shared" si="478"/>
        <v>29802</v>
      </c>
      <c r="I6026" s="3" t="str">
        <f t="shared" si="475"/>
        <v>U+746A</v>
      </c>
      <c r="J6026" s="3" t="str">
        <f t="shared" si="476"/>
        <v>瑪</v>
      </c>
      <c r="K6026" s="3" t="b">
        <f t="shared" si="479"/>
        <v>1</v>
      </c>
    </row>
    <row r="6027" spans="2:11" x14ac:dyDescent="0.4">
      <c r="B6027" s="2" t="str" cm="1">
        <f t="array" ref="B6027">IFERROR(INDEX(JIS一覧!$A$1:$CQ$95, VALUE(LEFT(F6027, 2))+1, VALUE(RIGHT(F6027, 2))+1),"")</f>
        <v>碼</v>
      </c>
      <c r="E6027" s="1">
        <f t="shared" si="477"/>
        <v>502</v>
      </c>
      <c r="F6027" s="7">
        <v>6691</v>
      </c>
      <c r="G6027" s="9" t="str" cm="1">
        <f t="array" ref="G6027">IF(LEN(F6027)=4,"1-"&amp;LEFT(F6027,2)&amp;"-"&amp;RIGHT(F6027,2),IF(AND(F6027="",B6027&lt;&gt;""),FindJISCoordinate(B6027),"No Code"))</f>
        <v>1-66-91</v>
      </c>
      <c r="H6027" s="3">
        <f t="shared" si="478"/>
        <v>30908</v>
      </c>
      <c r="I6027" s="3" t="str">
        <f t="shared" si="475"/>
        <v>U+78BC</v>
      </c>
      <c r="J6027" s="3" t="str">
        <f t="shared" si="476"/>
        <v>碼</v>
      </c>
      <c r="K6027" s="3" t="b">
        <f t="shared" si="479"/>
        <v>1</v>
      </c>
    </row>
    <row r="6028" spans="2:11" x14ac:dyDescent="0.4">
      <c r="B6028" s="2" t="str" cm="1">
        <f t="array" ref="B6028">IFERROR(INDEX(JIS一覧!$A$1:$CQ$95, VALUE(LEFT(F6028, 2))+1, VALUE(RIGHT(F6028, 2))+1),"")</f>
        <v>名</v>
      </c>
      <c r="E6028" s="1">
        <f t="shared" si="477"/>
        <v>502</v>
      </c>
      <c r="F6028" s="7">
        <v>4430</v>
      </c>
      <c r="G6028" s="9" t="str" cm="1">
        <f t="array" ref="G6028">IF(LEN(F6028)=4,"1-"&amp;LEFT(F6028,2)&amp;"-"&amp;RIGHT(F6028,2),IF(AND(F6028="",B6028&lt;&gt;""),FindJISCoordinate(B6028),"No Code"))</f>
        <v>1-44-30</v>
      </c>
      <c r="H6028" s="3">
        <f t="shared" si="478"/>
        <v>21517</v>
      </c>
      <c r="I6028" s="3" t="str">
        <f t="shared" si="475"/>
        <v>U+540D</v>
      </c>
      <c r="J6028" s="3" t="str">
        <f t="shared" si="476"/>
        <v>名</v>
      </c>
      <c r="K6028" s="3" t="b">
        <f t="shared" si="479"/>
        <v>1</v>
      </c>
    </row>
    <row r="6029" spans="2:11" x14ac:dyDescent="0.4">
      <c r="B6029" s="2" t="str" cm="1">
        <f t="array" ref="B6029">IFERROR(INDEX(JIS一覧!$A$1:$CQ$95, VALUE(LEFT(F6029, 2))+1, VALUE(RIGHT(F6029, 2))+1),"")</f>
        <v>命</v>
      </c>
      <c r="E6029" s="1">
        <f t="shared" si="477"/>
        <v>502</v>
      </c>
      <c r="F6029" s="7">
        <v>4431</v>
      </c>
      <c r="G6029" s="9" t="str" cm="1">
        <f t="array" ref="G6029">IF(LEN(F6029)=4,"1-"&amp;LEFT(F6029,2)&amp;"-"&amp;RIGHT(F6029,2),IF(AND(F6029="",B6029&lt;&gt;""),FindJISCoordinate(B6029),"No Code"))</f>
        <v>1-44-31</v>
      </c>
      <c r="H6029" s="3">
        <f t="shared" si="478"/>
        <v>21629</v>
      </c>
      <c r="I6029" s="3" t="str">
        <f t="shared" si="475"/>
        <v>U+547D</v>
      </c>
      <c r="J6029" s="3" t="str">
        <f t="shared" si="476"/>
        <v>命</v>
      </c>
      <c r="K6029" s="3" t="b">
        <f t="shared" si="479"/>
        <v>1</v>
      </c>
    </row>
    <row r="6030" spans="2:11" x14ac:dyDescent="0.4">
      <c r="B6030" s="2" t="str" cm="1">
        <f t="array" ref="B6030">IFERROR(INDEX(JIS一覧!$A$1:$CQ$95, VALUE(LEFT(F6030, 2))+1, VALUE(RIGHT(F6030, 2))+1),"")</f>
        <v>明</v>
      </c>
      <c r="E6030" s="1">
        <f t="shared" si="477"/>
        <v>502</v>
      </c>
      <c r="F6030" s="7">
        <v>4432</v>
      </c>
      <c r="G6030" s="9" t="str" cm="1">
        <f t="array" ref="G6030">IF(LEN(F6030)=4,"1-"&amp;LEFT(F6030,2)&amp;"-"&amp;RIGHT(F6030,2),IF(AND(F6030="",B6030&lt;&gt;""),FindJISCoordinate(B6030),"No Code"))</f>
        <v>1-44-32</v>
      </c>
      <c r="H6030" s="3">
        <f t="shared" si="478"/>
        <v>26126</v>
      </c>
      <c r="I6030" s="3" t="str">
        <f t="shared" si="475"/>
        <v>U+660E</v>
      </c>
      <c r="J6030" s="3" t="str">
        <f t="shared" si="476"/>
        <v>明</v>
      </c>
      <c r="K6030" s="3" t="b">
        <f t="shared" si="479"/>
        <v>1</v>
      </c>
    </row>
    <row r="6031" spans="2:11" x14ac:dyDescent="0.4">
      <c r="B6031" s="2" t="str" cm="1">
        <f t="array" ref="B6031">IFERROR(INDEX(JIS一覧!$A$1:$CQ$95, VALUE(LEFT(F6031, 2))+1, VALUE(RIGHT(F6031, 2))+1),"")</f>
        <v>茗</v>
      </c>
      <c r="E6031" s="1">
        <f t="shared" si="477"/>
        <v>502</v>
      </c>
      <c r="F6031" s="7">
        <v>7212</v>
      </c>
      <c r="G6031" s="9" t="str" cm="1">
        <f t="array" ref="G6031">IF(LEN(F6031)=4,"1-"&amp;LEFT(F6031,2)&amp;"-"&amp;RIGHT(F6031,2),IF(AND(F6031="",B6031&lt;&gt;""),FindJISCoordinate(B6031),"No Code"))</f>
        <v>1-72-12</v>
      </c>
      <c r="H6031" s="3">
        <f t="shared" si="478"/>
        <v>33559</v>
      </c>
      <c r="I6031" s="3" t="str">
        <f t="shared" si="475"/>
        <v>U+8317</v>
      </c>
      <c r="J6031" s="3" t="str">
        <f t="shared" si="476"/>
        <v>茗</v>
      </c>
      <c r="K6031" s="3" t="b">
        <f t="shared" si="479"/>
        <v>1</v>
      </c>
    </row>
    <row r="6032" spans="2:11" x14ac:dyDescent="0.4">
      <c r="B6032" s="2" t="str" cm="1">
        <f t="array" ref="B6032">IFERROR(INDEX(JIS一覧!$A$1:$CQ$95, VALUE(LEFT(F6032, 2))+1, VALUE(RIGHT(F6032, 2))+1),"")</f>
        <v>迷</v>
      </c>
      <c r="E6032" s="1">
        <f t="shared" si="477"/>
        <v>502</v>
      </c>
      <c r="F6032" s="7">
        <v>4434</v>
      </c>
      <c r="G6032" s="9" t="str" cm="1">
        <f t="array" ref="G6032">IF(LEN(F6032)=4,"1-"&amp;LEFT(F6032,2)&amp;"-"&amp;RIGHT(F6032,2),IF(AND(F6032="",B6032&lt;&gt;""),FindJISCoordinate(B6032),"No Code"))</f>
        <v>1-44-34</v>
      </c>
      <c r="H6032" s="3">
        <f t="shared" si="478"/>
        <v>36855</v>
      </c>
      <c r="I6032" s="3" t="str">
        <f t="shared" si="475"/>
        <v>U+8FF7</v>
      </c>
      <c r="J6032" s="3" t="str">
        <f t="shared" si="476"/>
        <v>迷</v>
      </c>
      <c r="K6032" s="3" t="b">
        <f t="shared" si="479"/>
        <v>1</v>
      </c>
    </row>
    <row r="6033" spans="2:11" x14ac:dyDescent="0.4">
      <c r="B6033" s="2" t="str" cm="1">
        <f t="array" ref="B6033">IFERROR(INDEX(JIS一覧!$A$1:$CQ$95, VALUE(LEFT(F6033, 2))+1, VALUE(RIGHT(F6033, 2))+1),"")</f>
        <v/>
      </c>
      <c r="C6033" t="s">
        <v>12457</v>
      </c>
      <c r="E6033" s="1">
        <f t="shared" si="477"/>
        <v>502</v>
      </c>
      <c r="G6033" s="9" t="str" cm="1">
        <f t="array" ref="G6033">IF(LEN(F6033)=4,"1-"&amp;LEFT(F6033,2)&amp;"-"&amp;RIGHT(F6033,2),IF(AND(F6033="",B6033&lt;&gt;""),FindJISCoordinate(B6033),"No Code"))</f>
        <v>No Code</v>
      </c>
      <c r="H6033" s="3" t="str">
        <f t="shared" si="478"/>
        <v/>
      </c>
      <c r="I6033" s="3" t="str">
        <f t="shared" ref="I6033:I6096" si="480">IFERROR("U+"&amp;DEC2HEX(H6033),"")</f>
        <v/>
      </c>
      <c r="J6033" s="3" t="str">
        <f t="shared" ref="J6033:J6096" si="481">IFERROR(_xlfn.UNICHAR(H6033),"")</f>
        <v/>
      </c>
      <c r="K6033" s="3" t="b">
        <f t="shared" si="479"/>
        <v>1</v>
      </c>
    </row>
    <row r="6034" spans="2:11" x14ac:dyDescent="0.4">
      <c r="B6034" s="2" t="str" cm="1">
        <f t="array" ref="B6034">IFERROR(INDEX(JIS一覧!$A$1:$CQ$95, VALUE(LEFT(F6034, 2))+1, VALUE(RIGHT(F6034, 2))+1),"")</f>
        <v>冥</v>
      </c>
      <c r="E6034" s="1">
        <f t="shared" si="477"/>
        <v>502</v>
      </c>
      <c r="F6034" s="7">
        <v>4429</v>
      </c>
      <c r="G6034" s="9" t="str" cm="1">
        <f t="array" ref="G6034">IF(LEN(F6034)=4,"1-"&amp;LEFT(F6034,2)&amp;"-"&amp;RIGHT(F6034,2),IF(AND(F6034="",B6034&lt;&gt;""),FindJISCoordinate(B6034),"No Code"))</f>
        <v>1-44-29</v>
      </c>
      <c r="H6034" s="3">
        <f t="shared" si="478"/>
        <v>20901</v>
      </c>
      <c r="I6034" s="3" t="str">
        <f t="shared" si="480"/>
        <v>U+51A5</v>
      </c>
      <c r="J6034" s="3" t="str">
        <f t="shared" si="481"/>
        <v>冥</v>
      </c>
      <c r="K6034" s="3" t="b">
        <f t="shared" si="479"/>
        <v>1</v>
      </c>
    </row>
    <row r="6035" spans="2:11" x14ac:dyDescent="0.4">
      <c r="B6035" s="2" t="str" cm="1">
        <f t="array" ref="B6035">IFERROR(INDEX(JIS一覧!$A$1:$CQ$95, VALUE(LEFT(F6035, 2))+1, VALUE(RIGHT(F6035, 2))+1),"")</f>
        <v>溟</v>
      </c>
      <c r="E6035" s="1">
        <f t="shared" si="477"/>
        <v>502</v>
      </c>
      <c r="F6035" s="7">
        <v>6282</v>
      </c>
      <c r="G6035" s="9" t="str" cm="1">
        <f t="array" ref="G6035">IF(LEN(F6035)=4,"1-"&amp;LEFT(F6035,2)&amp;"-"&amp;RIGHT(F6035,2),IF(AND(F6035="",B6035&lt;&gt;""),FindJISCoordinate(B6035),"No Code"))</f>
        <v>1-62-82</v>
      </c>
      <c r="H6035" s="3">
        <f t="shared" si="478"/>
        <v>28319</v>
      </c>
      <c r="I6035" s="3" t="str">
        <f t="shared" si="480"/>
        <v>U+6E9F</v>
      </c>
      <c r="J6035" s="3" t="str">
        <f t="shared" si="481"/>
        <v>溟</v>
      </c>
      <c r="K6035" s="3" t="b">
        <f t="shared" si="479"/>
        <v>1</v>
      </c>
    </row>
    <row r="6036" spans="2:11" x14ac:dyDescent="0.4">
      <c r="B6036" s="2" t="str" cm="1">
        <f t="array" ref="B6036">IFERROR(INDEX(JIS一覧!$A$1:$CQ$95, VALUE(LEFT(F6036, 2))+1, VALUE(RIGHT(F6036, 2))+1),"")</f>
        <v>盟</v>
      </c>
      <c r="E6036" s="1">
        <f t="shared" si="477"/>
        <v>502</v>
      </c>
      <c r="F6036" s="7">
        <v>4433</v>
      </c>
      <c r="G6036" s="9" t="str" cm="1">
        <f t="array" ref="G6036">IF(LEN(F6036)=4,"1-"&amp;LEFT(F6036,2)&amp;"-"&amp;RIGHT(F6036,2),IF(AND(F6036="",B6036&lt;&gt;""),FindJISCoordinate(B6036),"No Code"))</f>
        <v>1-44-33</v>
      </c>
      <c r="H6036" s="3">
        <f t="shared" si="478"/>
        <v>30431</v>
      </c>
      <c r="I6036" s="3" t="str">
        <f t="shared" si="480"/>
        <v>U+76DF</v>
      </c>
      <c r="J6036" s="3" t="str">
        <f t="shared" si="481"/>
        <v>盟</v>
      </c>
      <c r="K6036" s="3" t="b">
        <f t="shared" si="479"/>
        <v>1</v>
      </c>
    </row>
    <row r="6037" spans="2:11" x14ac:dyDescent="0.4">
      <c r="B6037" s="2" t="str" cm="1">
        <f t="array" ref="B6037">IFERROR(INDEX(JIS一覧!$A$1:$CQ$95, VALUE(LEFT(F6037, 2))+1, VALUE(RIGHT(F6037, 2))+1),"")</f>
        <v>酩</v>
      </c>
      <c r="E6037" s="1">
        <f t="shared" si="477"/>
        <v>502</v>
      </c>
      <c r="F6037" s="7">
        <v>7841</v>
      </c>
      <c r="G6037" s="9" t="str" cm="1">
        <f t="array" ref="G6037">IF(LEN(F6037)=4,"1-"&amp;LEFT(F6037,2)&amp;"-"&amp;RIGHT(F6037,2),IF(AND(F6037="",B6037&lt;&gt;""),FindJISCoordinate(B6037),"No Code"))</f>
        <v>1-78-41</v>
      </c>
      <c r="H6037" s="3">
        <f t="shared" si="478"/>
        <v>37225</v>
      </c>
      <c r="I6037" s="3" t="str">
        <f t="shared" si="480"/>
        <v>U+9169</v>
      </c>
      <c r="J6037" s="3" t="str">
        <f t="shared" si="481"/>
        <v>酩</v>
      </c>
      <c r="K6037" s="3" t="b">
        <f t="shared" si="479"/>
        <v>1</v>
      </c>
    </row>
    <row r="6038" spans="2:11" x14ac:dyDescent="0.4">
      <c r="B6038" s="2" t="str" cm="1">
        <f t="array" ref="B6038">IFERROR(INDEX(JIS一覧!$A$1:$CQ$95, VALUE(LEFT(F6038, 2))+1, VALUE(RIGHT(F6038, 2))+1),"")</f>
        <v>暝</v>
      </c>
      <c r="E6038" s="1">
        <f t="shared" si="477"/>
        <v>502</v>
      </c>
      <c r="F6038" s="7">
        <v>5889</v>
      </c>
      <c r="G6038" s="9" t="str" cm="1">
        <f t="array" ref="G6038">IF(LEN(F6038)=4,"1-"&amp;LEFT(F6038,2)&amp;"-"&amp;RIGHT(F6038,2),IF(AND(F6038="",B6038&lt;&gt;""),FindJISCoordinate(B6038),"No Code"))</f>
        <v>1-58-89</v>
      </c>
      <c r="H6038" s="3">
        <f t="shared" si="478"/>
        <v>26269</v>
      </c>
      <c r="I6038" s="3" t="str">
        <f t="shared" si="480"/>
        <v>U+669D</v>
      </c>
      <c r="J6038" s="3" t="str">
        <f t="shared" si="481"/>
        <v>暝</v>
      </c>
      <c r="K6038" s="3" t="b">
        <f t="shared" si="479"/>
        <v>1</v>
      </c>
    </row>
    <row r="6039" spans="2:11" x14ac:dyDescent="0.4">
      <c r="B6039" s="2" t="str" cm="1">
        <f t="array" ref="B6039">IFERROR(INDEX(JIS一覧!$A$1:$CQ$95, VALUE(LEFT(F6039, 2))+1, VALUE(RIGHT(F6039, 2))+1),"")</f>
        <v>銘</v>
      </c>
      <c r="E6039" s="1">
        <f t="shared" si="477"/>
        <v>502</v>
      </c>
      <c r="F6039" s="7">
        <v>4435</v>
      </c>
      <c r="G6039" s="9" t="str" cm="1">
        <f t="array" ref="G6039">IF(LEN(F6039)=4,"1-"&amp;LEFT(F6039,2)&amp;"-"&amp;RIGHT(F6039,2),IF(AND(F6039="",B6039&lt;&gt;""),FindJISCoordinate(B6039),"No Code"))</f>
        <v>1-44-35</v>
      </c>
      <c r="H6039" s="3">
        <f t="shared" si="478"/>
        <v>37528</v>
      </c>
      <c r="I6039" s="3" t="str">
        <f t="shared" si="480"/>
        <v>U+9298</v>
      </c>
      <c r="J6039" s="3" t="str">
        <f t="shared" si="481"/>
        <v>銘</v>
      </c>
      <c r="K6039" s="3" t="b">
        <f t="shared" si="479"/>
        <v>1</v>
      </c>
    </row>
    <row r="6040" spans="2:11" x14ac:dyDescent="0.4">
      <c r="B6040" s="2" t="str" cm="1">
        <f t="array" ref="B6040">IFERROR(INDEX(JIS一覧!$A$1:$CQ$95, VALUE(LEFT(F6040, 2))+1, VALUE(RIGHT(F6040, 2))+1),"")</f>
        <v>鳴</v>
      </c>
      <c r="E6040" s="1">
        <f t="shared" si="477"/>
        <v>502</v>
      </c>
      <c r="F6040" s="7">
        <v>4436</v>
      </c>
      <c r="G6040" s="9" t="str" cm="1">
        <f t="array" ref="G6040">IF(LEN(F6040)=4,"1-"&amp;LEFT(F6040,2)&amp;"-"&amp;RIGHT(F6040,2),IF(AND(F6040="",B6040&lt;&gt;""),FindJISCoordinate(B6040),"No Code"))</f>
        <v>1-44-36</v>
      </c>
      <c r="H6040" s="3">
        <f t="shared" si="478"/>
        <v>40180</v>
      </c>
      <c r="I6040" s="3" t="str">
        <f t="shared" si="480"/>
        <v>U+9CF4</v>
      </c>
      <c r="J6040" s="3" t="str">
        <f t="shared" si="481"/>
        <v>鳴</v>
      </c>
      <c r="K6040" s="3" t="b">
        <f t="shared" si="479"/>
        <v>1</v>
      </c>
    </row>
    <row r="6041" spans="2:11" x14ac:dyDescent="0.4">
      <c r="B6041" s="2" t="str" cm="1">
        <f t="array" ref="B6041">IFERROR(INDEX(JIS一覧!$A$1:$CQ$95, VALUE(LEFT(F6041, 2))+1, VALUE(RIGHT(F6041, 2))+1),"")</f>
        <v>瞑</v>
      </c>
      <c r="E6041" s="1">
        <f t="shared" si="477"/>
        <v>502</v>
      </c>
      <c r="F6041" s="7">
        <v>6652</v>
      </c>
      <c r="G6041" s="9" t="str" cm="1">
        <f t="array" ref="G6041">IF(LEN(F6041)=4,"1-"&amp;LEFT(F6041,2)&amp;"-"&amp;RIGHT(F6041,2),IF(AND(F6041="",B6041&lt;&gt;""),FindJISCoordinate(B6041),"No Code"))</f>
        <v>1-66-52</v>
      </c>
      <c r="H6041" s="3">
        <f t="shared" si="478"/>
        <v>30609</v>
      </c>
      <c r="I6041" s="3" t="str">
        <f t="shared" si="480"/>
        <v>U+7791</v>
      </c>
      <c r="J6041" s="3" t="str">
        <f t="shared" si="481"/>
        <v>瞑</v>
      </c>
      <c r="K6041" s="3" t="b">
        <f t="shared" si="479"/>
        <v>1</v>
      </c>
    </row>
    <row r="6042" spans="2:11" x14ac:dyDescent="0.4">
      <c r="B6042" s="2" t="str" cm="1">
        <f t="array" ref="B6042">IFERROR(INDEX(JIS一覧!$A$1:$CQ$95, VALUE(LEFT(F6042, 2))+1, VALUE(RIGHT(F6042, 2))+1),"")</f>
        <v>螟</v>
      </c>
      <c r="E6042" s="1">
        <f t="shared" si="477"/>
        <v>502</v>
      </c>
      <c r="F6042" s="7">
        <v>7406</v>
      </c>
      <c r="G6042" s="9" t="str" cm="1">
        <f t="array" ref="G6042">IF(LEN(F6042)=4,"1-"&amp;LEFT(F6042,2)&amp;"-"&amp;RIGHT(F6042,2),IF(AND(F6042="",B6042&lt;&gt;""),FindJISCoordinate(B6042),"No Code"))</f>
        <v>1-74-06</v>
      </c>
      <c r="H6042" s="3">
        <f t="shared" si="478"/>
        <v>34719</v>
      </c>
      <c r="I6042" s="3" t="str">
        <f t="shared" si="480"/>
        <v>U+879F</v>
      </c>
      <c r="J6042" s="3" t="str">
        <f t="shared" si="481"/>
        <v>螟</v>
      </c>
      <c r="K6042" s="3" t="b">
        <f t="shared" si="479"/>
        <v>1</v>
      </c>
    </row>
    <row r="6043" spans="2:11" x14ac:dyDescent="0.4">
      <c r="B6043" s="2" t="str" cm="1">
        <f t="array" ref="B6043">IFERROR(INDEX(JIS一覧!$A$1:$CQ$95, VALUE(LEFT(F6043, 2))+1, VALUE(RIGHT(F6043, 2))+1),"")</f>
        <v>滅</v>
      </c>
      <c r="E6043" s="1">
        <f t="shared" si="477"/>
        <v>502</v>
      </c>
      <c r="F6043" s="7">
        <v>4439</v>
      </c>
      <c r="G6043" s="9" t="str" cm="1">
        <f t="array" ref="G6043">IF(LEN(F6043)=4,"1-"&amp;LEFT(F6043,2)&amp;"-"&amp;RIGHT(F6043,2),IF(AND(F6043="",B6043&lt;&gt;""),FindJISCoordinate(B6043),"No Code"))</f>
        <v>1-44-39</v>
      </c>
      <c r="H6043" s="3">
        <f t="shared" si="478"/>
        <v>28357</v>
      </c>
      <c r="I6043" s="3" t="str">
        <f t="shared" si="480"/>
        <v>U+6EC5</v>
      </c>
      <c r="J6043" s="3" t="str">
        <f t="shared" si="481"/>
        <v>滅</v>
      </c>
      <c r="K6043" s="3" t="b">
        <f t="shared" si="479"/>
        <v>1</v>
      </c>
    </row>
    <row r="6044" spans="2:11" x14ac:dyDescent="0.4">
      <c r="B6044" s="2" t="str" cm="1">
        <f t="array" ref="B6044">IFERROR(INDEX(JIS一覧!$A$1:$CQ$95, VALUE(LEFT(F6044, 2))+1, VALUE(RIGHT(F6044, 2))+1),"")</f>
        <v>免</v>
      </c>
      <c r="E6044" s="1">
        <f t="shared" si="477"/>
        <v>502</v>
      </c>
      <c r="F6044" s="7">
        <v>4440</v>
      </c>
      <c r="G6044" s="9" t="str" cm="1">
        <f t="array" ref="G6044">IF(LEN(F6044)=4,"1-"&amp;LEFT(F6044,2)&amp;"-"&amp;RIGHT(F6044,2),IF(AND(F6044="",B6044&lt;&gt;""),FindJISCoordinate(B6044),"No Code"))</f>
        <v>1-44-40</v>
      </c>
      <c r="H6044" s="3">
        <f t="shared" si="478"/>
        <v>20813</v>
      </c>
      <c r="I6044" s="3" t="str">
        <f t="shared" si="480"/>
        <v>U+514D</v>
      </c>
      <c r="J6044" s="3" t="str">
        <f t="shared" si="481"/>
        <v>免</v>
      </c>
      <c r="K6044" s="3" t="b">
        <f t="shared" si="479"/>
        <v>1</v>
      </c>
    </row>
    <row r="6045" spans="2:11" x14ac:dyDescent="0.4">
      <c r="B6045" s="2" t="str" cm="1">
        <f t="array" ref="B6045">IFERROR(INDEX(JIS一覧!$A$1:$CQ$95, VALUE(LEFT(F6045, 2))+1, VALUE(RIGHT(F6045, 2))+1),"")</f>
        <v>免</v>
      </c>
      <c r="C6045" t="s">
        <v>12458</v>
      </c>
      <c r="E6045" s="1">
        <f t="shared" si="477"/>
        <v>502</v>
      </c>
      <c r="F6045" s="7">
        <v>1448</v>
      </c>
      <c r="G6045" s="9" t="str" cm="1">
        <f t="array" ref="G6045">IF(LEN(F6045)=4,"1-"&amp;LEFT(F6045,2)&amp;"-"&amp;RIGHT(F6045,2),IF(AND(F6045="",B6045&lt;&gt;""),FindJISCoordinate(B6045),"No Code"))</f>
        <v>1-14-48</v>
      </c>
      <c r="H6045" s="3">
        <f t="shared" si="478"/>
        <v>64050</v>
      </c>
      <c r="I6045" s="3" t="str">
        <f t="shared" si="480"/>
        <v>U+FA32</v>
      </c>
      <c r="J6045" s="3" t="str">
        <f t="shared" si="481"/>
        <v>免</v>
      </c>
      <c r="K6045" s="3" t="b">
        <f t="shared" si="479"/>
        <v>1</v>
      </c>
    </row>
    <row r="6046" spans="2:11" x14ac:dyDescent="0.4">
      <c r="B6046" s="2" t="str" cm="1">
        <f t="array" ref="B6046">IFERROR(INDEX(JIS一覧!$A$1:$CQ$95, VALUE(LEFT(F6046, 2))+1, VALUE(RIGHT(F6046, 2))+1),"")</f>
        <v>面</v>
      </c>
      <c r="E6046" s="1">
        <f t="shared" si="477"/>
        <v>502</v>
      </c>
      <c r="F6046" s="7">
        <v>4444</v>
      </c>
      <c r="G6046" s="9" t="str" cm="1">
        <f t="array" ref="G6046">IF(LEN(F6046)=4,"1-"&amp;LEFT(F6046,2)&amp;"-"&amp;RIGHT(F6046,2),IF(AND(F6046="",B6046&lt;&gt;""),FindJISCoordinate(B6046),"No Code"))</f>
        <v>1-44-44</v>
      </c>
      <c r="H6046" s="3">
        <f t="shared" si="478"/>
        <v>38754</v>
      </c>
      <c r="I6046" s="3" t="str">
        <f t="shared" si="480"/>
        <v>U+9762</v>
      </c>
      <c r="J6046" s="3" t="str">
        <f t="shared" si="481"/>
        <v>面</v>
      </c>
      <c r="K6046" s="3" t="b">
        <f t="shared" si="479"/>
        <v>1</v>
      </c>
    </row>
    <row r="6047" spans="2:11" x14ac:dyDescent="0.4">
      <c r="B6047" s="2" t="str" cm="1">
        <f t="array" ref="B6047">IFERROR(INDEX(JIS一覧!$A$1:$CQ$95, VALUE(LEFT(F6047, 2))+1, VALUE(RIGHT(F6047, 2))+1),"")</f>
        <v>棉</v>
      </c>
      <c r="E6047" s="1">
        <f t="shared" si="477"/>
        <v>502</v>
      </c>
      <c r="F6047" s="7">
        <v>4441</v>
      </c>
      <c r="G6047" s="9" t="str" cm="1">
        <f t="array" ref="G6047">IF(LEN(F6047)=4,"1-"&amp;LEFT(F6047,2)&amp;"-"&amp;RIGHT(F6047,2),IF(AND(F6047="",B6047&lt;&gt;""),FindJISCoordinate(B6047),"No Code"))</f>
        <v>1-44-41</v>
      </c>
      <c r="H6047" s="3">
        <f t="shared" si="478"/>
        <v>26825</v>
      </c>
      <c r="I6047" s="3" t="str">
        <f t="shared" si="480"/>
        <v>U+68C9</v>
      </c>
      <c r="J6047" s="3" t="str">
        <f t="shared" si="481"/>
        <v>棉</v>
      </c>
      <c r="K6047" s="3" t="b">
        <f t="shared" si="479"/>
        <v>1</v>
      </c>
    </row>
    <row r="6048" spans="2:11" x14ac:dyDescent="0.4">
      <c r="B6048" s="2" t="str" cm="1">
        <f t="array" ref="B6048">IFERROR(INDEX(JIS一覧!$A$1:$CQ$95, VALUE(LEFT(F6048, 2))+1, VALUE(RIGHT(F6048, 2))+1),"")</f>
        <v>綿</v>
      </c>
      <c r="E6048" s="1">
        <f t="shared" si="477"/>
        <v>502</v>
      </c>
      <c r="F6048" s="7">
        <v>4442</v>
      </c>
      <c r="G6048" s="9" t="str" cm="1">
        <f t="array" ref="G6048">IF(LEN(F6048)=4,"1-"&amp;LEFT(F6048,2)&amp;"-"&amp;RIGHT(F6048,2),IF(AND(F6048="",B6048&lt;&gt;""),FindJISCoordinate(B6048),"No Code"))</f>
        <v>1-44-42</v>
      </c>
      <c r="H6048" s="3">
        <f t="shared" si="478"/>
        <v>32191</v>
      </c>
      <c r="I6048" s="3" t="str">
        <f t="shared" si="480"/>
        <v>U+7DBF</v>
      </c>
      <c r="J6048" s="3" t="str">
        <f t="shared" si="481"/>
        <v>綿</v>
      </c>
      <c r="K6048" s="3" t="b">
        <f t="shared" si="479"/>
        <v>1</v>
      </c>
    </row>
    <row r="6049" spans="2:11" x14ac:dyDescent="0.4">
      <c r="B6049" s="2" t="str" cm="1">
        <f t="array" ref="B6049">IFERROR(INDEX(JIS一覧!$A$1:$CQ$95, VALUE(LEFT(F6049, 2))+1, VALUE(RIGHT(F6049, 2))+1),"")</f>
        <v>緬</v>
      </c>
      <c r="E6049" s="1">
        <f t="shared" si="477"/>
        <v>502</v>
      </c>
      <c r="F6049" s="7">
        <v>4443</v>
      </c>
      <c r="G6049" s="9" t="str" cm="1">
        <f t="array" ref="G6049">IF(LEN(F6049)=4,"1-"&amp;LEFT(F6049,2)&amp;"-"&amp;RIGHT(F6049,2),IF(AND(F6049="",B6049&lt;&gt;""),FindJISCoordinate(B6049),"No Code"))</f>
        <v>1-44-43</v>
      </c>
      <c r="H6049" s="3">
        <f t="shared" si="478"/>
        <v>32236</v>
      </c>
      <c r="I6049" s="3" t="str">
        <f t="shared" si="480"/>
        <v>U+7DEC</v>
      </c>
      <c r="J6049" s="3" t="str">
        <f t="shared" si="481"/>
        <v>緬</v>
      </c>
      <c r="K6049" s="3" t="b">
        <f t="shared" si="479"/>
        <v>1</v>
      </c>
    </row>
    <row r="6050" spans="2:11" x14ac:dyDescent="0.4">
      <c r="B6050" s="2" t="str" cm="1">
        <f t="array" ref="B6050">IFERROR(INDEX(JIS一覧!$A$1:$CQ$95, VALUE(LEFT(F6050, 2))+1, VALUE(RIGHT(F6050, 2))+1),"")</f>
        <v>麺</v>
      </c>
      <c r="E6050" s="1">
        <f t="shared" si="477"/>
        <v>502</v>
      </c>
      <c r="F6050" s="7">
        <v>4445</v>
      </c>
      <c r="G6050" s="9" t="str" cm="1">
        <f t="array" ref="G6050">IF(LEN(F6050)=4,"1-"&amp;LEFT(F6050,2)&amp;"-"&amp;RIGHT(F6050,2),IF(AND(F6050="",B6050&lt;&gt;""),FindJISCoordinate(B6050),"No Code"))</f>
        <v>1-44-45</v>
      </c>
      <c r="H6050" s="3">
        <f t="shared" si="478"/>
        <v>40634</v>
      </c>
      <c r="I6050" s="3" t="str">
        <f t="shared" si="480"/>
        <v>U+9EBA</v>
      </c>
      <c r="J6050" s="3" t="str">
        <f t="shared" si="481"/>
        <v>麺</v>
      </c>
      <c r="K6050" s="3" t="b">
        <f t="shared" si="479"/>
        <v>1</v>
      </c>
    </row>
    <row r="6051" spans="2:11" x14ac:dyDescent="0.4">
      <c r="B6051" s="2" t="str" cm="1">
        <f t="array" ref="B6051">IFERROR(INDEX(JIS一覧!$A$1:$CQ$95, VALUE(LEFT(F6051, 2))+1, VALUE(RIGHT(F6051, 2))+1),"")</f>
        <v>麵</v>
      </c>
      <c r="C6051" t="s">
        <v>12459</v>
      </c>
      <c r="E6051" s="1">
        <f t="shared" si="477"/>
        <v>502</v>
      </c>
      <c r="F6051" s="7">
        <v>9480</v>
      </c>
      <c r="G6051" s="9" t="str" cm="1">
        <f t="array" ref="G6051">IF(LEN(F6051)=4,"1-"&amp;LEFT(F6051,2)&amp;"-"&amp;RIGHT(F6051,2),IF(AND(F6051="",B6051&lt;&gt;""),FindJISCoordinate(B6051),"No Code"))</f>
        <v>1-94-80</v>
      </c>
      <c r="H6051" s="3">
        <f t="shared" si="478"/>
        <v>40629</v>
      </c>
      <c r="I6051" s="3" t="str">
        <f t="shared" si="480"/>
        <v>U+9EB5</v>
      </c>
      <c r="J6051" s="3" t="str">
        <f t="shared" si="481"/>
        <v>麵</v>
      </c>
      <c r="K6051" s="3" t="b">
        <f t="shared" si="479"/>
        <v>1</v>
      </c>
    </row>
    <row r="6052" spans="2:11" x14ac:dyDescent="0.4">
      <c r="B6052" s="2" t="str" cm="1">
        <f t="array" ref="B6052">IFERROR(INDEX(JIS一覧!$A$1:$CQ$95, VALUE(LEFT(F6052, 2))+1, VALUE(RIGHT(F6052, 2))+1),"")</f>
        <v>麪</v>
      </c>
      <c r="C6052" t="s">
        <v>12460</v>
      </c>
      <c r="E6052" s="1">
        <f t="shared" si="477"/>
        <v>502</v>
      </c>
      <c r="F6052" s="7">
        <v>8349</v>
      </c>
      <c r="G6052" s="9" t="str" cm="1">
        <f t="array" ref="G6052">IF(LEN(F6052)=4,"1-"&amp;LEFT(F6052,2)&amp;"-"&amp;RIGHT(F6052,2),IF(AND(F6052="",B6052&lt;&gt;""),FindJISCoordinate(B6052),"No Code"))</f>
        <v>1-83-49</v>
      </c>
      <c r="H6052" s="3">
        <f t="shared" si="478"/>
        <v>40618</v>
      </c>
      <c r="I6052" s="3" t="str">
        <f t="shared" si="480"/>
        <v>U+9EAA</v>
      </c>
      <c r="J6052" s="3" t="str">
        <f t="shared" si="481"/>
        <v>麪</v>
      </c>
      <c r="K6052" s="3" t="b">
        <f t="shared" si="479"/>
        <v>1</v>
      </c>
    </row>
    <row r="6053" spans="2:11" x14ac:dyDescent="0.4">
      <c r="B6053" s="2" t="str" cm="1">
        <f t="array" ref="B6053">IFERROR(INDEX(JIS一覧!$A$1:$CQ$95, VALUE(LEFT(F6053, 2))+1, VALUE(RIGHT(F6053, 2))+1),"")</f>
        <v>茂</v>
      </c>
      <c r="E6053" s="1">
        <f t="shared" si="477"/>
        <v>502</v>
      </c>
      <c r="F6053" s="7">
        <v>4448</v>
      </c>
      <c r="G6053" s="9" t="str" cm="1">
        <f t="array" ref="G6053">IF(LEN(F6053)=4,"1-"&amp;LEFT(F6053,2)&amp;"-"&amp;RIGHT(F6053,2),IF(AND(F6053="",B6053&lt;&gt;""),FindJISCoordinate(B6053),"No Code"))</f>
        <v>1-44-48</v>
      </c>
      <c r="H6053" s="3">
        <f t="shared" si="478"/>
        <v>33538</v>
      </c>
      <c r="I6053" s="3" t="str">
        <f t="shared" si="480"/>
        <v>U+8302</v>
      </c>
      <c r="J6053" s="3" t="str">
        <f t="shared" si="481"/>
        <v>茂</v>
      </c>
      <c r="K6053" s="3" t="b">
        <f t="shared" si="479"/>
        <v>1</v>
      </c>
    </row>
    <row r="6054" spans="2:11" x14ac:dyDescent="0.4">
      <c r="B6054" s="2" t="str" cm="1">
        <f t="array" ref="B6054">IFERROR(INDEX(JIS一覧!$A$1:$CQ$95, VALUE(LEFT(F6054, 2))+1, VALUE(RIGHT(F6054, 2))+1),"")</f>
        <v>摸</v>
      </c>
      <c r="E6054" s="1">
        <f t="shared" si="477"/>
        <v>502</v>
      </c>
      <c r="F6054" s="7">
        <v>4446</v>
      </c>
      <c r="G6054" s="9" t="str" cm="1">
        <f t="array" ref="G6054">IF(LEN(F6054)=4,"1-"&amp;LEFT(F6054,2)&amp;"-"&amp;RIGHT(F6054,2),IF(AND(F6054="",B6054&lt;&gt;""),FindJISCoordinate(B6054),"No Code"))</f>
        <v>1-44-46</v>
      </c>
      <c r="H6054" s="3">
        <f t="shared" si="478"/>
        <v>25720</v>
      </c>
      <c r="I6054" s="3" t="str">
        <f t="shared" si="480"/>
        <v>U+6478</v>
      </c>
      <c r="J6054" s="3" t="str">
        <f t="shared" si="481"/>
        <v>摸</v>
      </c>
      <c r="K6054" s="3" t="b">
        <f t="shared" si="479"/>
        <v>1</v>
      </c>
    </row>
    <row r="6055" spans="2:11" x14ac:dyDescent="0.4">
      <c r="B6055" s="2" t="str" cm="1">
        <f t="array" ref="B6055">IFERROR(INDEX(JIS一覧!$A$1:$CQ$95, VALUE(LEFT(F6055, 2))+1, VALUE(RIGHT(F6055, 2))+1),"")</f>
        <v>模</v>
      </c>
      <c r="E6055" s="1">
        <f t="shared" si="477"/>
        <v>502</v>
      </c>
      <c r="F6055" s="7">
        <v>4447</v>
      </c>
      <c r="G6055" s="9" t="str" cm="1">
        <f t="array" ref="G6055">IF(LEN(F6055)=4,"1-"&amp;LEFT(F6055,2)&amp;"-"&amp;RIGHT(F6055,2),IF(AND(F6055="",B6055&lt;&gt;""),FindJISCoordinate(B6055),"No Code"))</f>
        <v>1-44-47</v>
      </c>
      <c r="H6055" s="3">
        <f t="shared" si="478"/>
        <v>27169</v>
      </c>
      <c r="I6055" s="3" t="str">
        <f t="shared" si="480"/>
        <v>U+6A21</v>
      </c>
      <c r="J6055" s="3" t="str">
        <f t="shared" si="481"/>
        <v>模</v>
      </c>
      <c r="K6055" s="3" t="b">
        <f t="shared" si="479"/>
        <v>1</v>
      </c>
    </row>
    <row r="6056" spans="2:11" x14ac:dyDescent="0.4">
      <c r="B6056" s="2" t="str" cm="1">
        <f t="array" ref="B6056">IFERROR(INDEX(JIS一覧!$A$1:$CQ$95, VALUE(LEFT(F6056, 2))+1, VALUE(RIGHT(F6056, 2))+1),"")</f>
        <v>毛</v>
      </c>
      <c r="E6056" s="1">
        <f t="shared" si="477"/>
        <v>502</v>
      </c>
      <c r="F6056" s="7">
        <v>4451</v>
      </c>
      <c r="G6056" s="9" t="str" cm="1">
        <f t="array" ref="G6056">IF(LEN(F6056)=4,"1-"&amp;LEFT(F6056,2)&amp;"-"&amp;RIGHT(F6056,2),IF(AND(F6056="",B6056&lt;&gt;""),FindJISCoordinate(B6056),"No Code"))</f>
        <v>1-44-51</v>
      </c>
      <c r="H6056" s="3">
        <f t="shared" si="478"/>
        <v>27611</v>
      </c>
      <c r="I6056" s="3" t="str">
        <f t="shared" si="480"/>
        <v>U+6BDB</v>
      </c>
      <c r="J6056" s="3" t="str">
        <f t="shared" si="481"/>
        <v>毛</v>
      </c>
      <c r="K6056" s="3" t="b">
        <f t="shared" si="479"/>
        <v>1</v>
      </c>
    </row>
    <row r="6057" spans="2:11" x14ac:dyDescent="0.4">
      <c r="B6057" s="2" t="str" cm="1">
        <f t="array" ref="B6057">IFERROR(INDEX(JIS一覧!$A$1:$CQ$95, VALUE(LEFT(F6057, 2))+1, VALUE(RIGHT(F6057, 2))+1),"")</f>
        <v>妄</v>
      </c>
      <c r="E6057" s="1">
        <f t="shared" si="477"/>
        <v>502</v>
      </c>
      <c r="F6057" s="7">
        <v>4449</v>
      </c>
      <c r="G6057" s="9" t="str" cm="1">
        <f t="array" ref="G6057">IF(LEN(F6057)=4,"1-"&amp;LEFT(F6057,2)&amp;"-"&amp;RIGHT(F6057,2),IF(AND(F6057="",B6057&lt;&gt;""),FindJISCoordinate(B6057),"No Code"))</f>
        <v>1-44-49</v>
      </c>
      <c r="H6057" s="3">
        <f t="shared" si="478"/>
        <v>22916</v>
      </c>
      <c r="I6057" s="3" t="str">
        <f t="shared" si="480"/>
        <v>U+5984</v>
      </c>
      <c r="J6057" s="3" t="str">
        <f t="shared" si="481"/>
        <v>妄</v>
      </c>
      <c r="K6057" s="3" t="b">
        <f t="shared" si="479"/>
        <v>1</v>
      </c>
    </row>
    <row r="6058" spans="2:11" x14ac:dyDescent="0.4">
      <c r="B6058" s="2" t="str" cm="1">
        <f t="array" ref="B6058">IFERROR(INDEX(JIS一覧!$A$1:$CQ$95, VALUE(LEFT(F6058, 2))+1, VALUE(RIGHT(F6058, 2))+1),"")</f>
        <v>孟</v>
      </c>
      <c r="E6058" s="1">
        <f t="shared" si="477"/>
        <v>502</v>
      </c>
      <c r="F6058" s="7">
        <v>4450</v>
      </c>
      <c r="G6058" s="9" t="str" cm="1">
        <f t="array" ref="G6058">IF(LEN(F6058)=4,"1-"&amp;LEFT(F6058,2)&amp;"-"&amp;RIGHT(F6058,2),IF(AND(F6058="",B6058&lt;&gt;""),FindJISCoordinate(B6058),"No Code"))</f>
        <v>1-44-50</v>
      </c>
      <c r="H6058" s="3">
        <f t="shared" si="478"/>
        <v>23391</v>
      </c>
      <c r="I6058" s="3" t="str">
        <f t="shared" si="480"/>
        <v>U+5B5F</v>
      </c>
      <c r="J6058" s="3" t="str">
        <f t="shared" si="481"/>
        <v>孟</v>
      </c>
      <c r="K6058" s="3" t="b">
        <f t="shared" si="479"/>
        <v>1</v>
      </c>
    </row>
    <row r="6059" spans="2:11" x14ac:dyDescent="0.4">
      <c r="B6059" s="2" t="str" cm="1">
        <f t="array" ref="B6059">IFERROR(INDEX(JIS一覧!$A$1:$CQ$95, VALUE(LEFT(F6059, 2))+1, VALUE(RIGHT(F6059, 2))+1),"")</f>
        <v>盲</v>
      </c>
      <c r="E6059" s="1">
        <f t="shared" si="477"/>
        <v>502</v>
      </c>
      <c r="F6059" s="7">
        <v>4453</v>
      </c>
      <c r="G6059" s="9" t="str" cm="1">
        <f t="array" ref="G6059">IF(LEN(F6059)=4,"1-"&amp;LEFT(F6059,2)&amp;"-"&amp;RIGHT(F6059,2),IF(AND(F6059="",B6059&lt;&gt;""),FindJISCoordinate(B6059),"No Code"))</f>
        <v>1-44-53</v>
      </c>
      <c r="H6059" s="3">
        <f t="shared" si="478"/>
        <v>30450</v>
      </c>
      <c r="I6059" s="3" t="str">
        <f t="shared" si="480"/>
        <v>U+76F2</v>
      </c>
      <c r="J6059" s="3" t="str">
        <f t="shared" si="481"/>
        <v>盲</v>
      </c>
      <c r="K6059" s="3" t="b">
        <f t="shared" si="479"/>
        <v>1</v>
      </c>
    </row>
    <row r="6060" spans="2:11" x14ac:dyDescent="0.4">
      <c r="B6060" s="2" t="str" cm="1">
        <f t="array" ref="B6060">IFERROR(INDEX(JIS一覧!$A$1:$CQ$95, VALUE(LEFT(F6060, 2))+1, VALUE(RIGHT(F6060, 2))+1),"")</f>
        <v>罔</v>
      </c>
      <c r="E6060" s="1">
        <f t="shared" si="477"/>
        <v>502</v>
      </c>
      <c r="F6060" s="7">
        <v>7008</v>
      </c>
      <c r="G6060" s="9" t="str" cm="1">
        <f t="array" ref="G6060">IF(LEN(F6060)=4,"1-"&amp;LEFT(F6060,2)&amp;"-"&amp;RIGHT(F6060,2),IF(AND(F6060="",B6060&lt;&gt;""),FindJISCoordinate(B6060),"No Code"))</f>
        <v>1-70-08</v>
      </c>
      <c r="H6060" s="3">
        <f t="shared" si="478"/>
        <v>32596</v>
      </c>
      <c r="I6060" s="3" t="str">
        <f t="shared" si="480"/>
        <v>U+7F54</v>
      </c>
      <c r="J6060" s="3" t="str">
        <f t="shared" si="481"/>
        <v>罔</v>
      </c>
      <c r="K6060" s="3" t="b">
        <f t="shared" si="479"/>
        <v>1</v>
      </c>
    </row>
    <row r="6061" spans="2:11" x14ac:dyDescent="0.4">
      <c r="B6061" s="2" t="str" cm="1">
        <f t="array" ref="B6061">IFERROR(INDEX(JIS一覧!$A$1:$CQ$95, VALUE(LEFT(F6061, 2))+1, VALUE(RIGHT(F6061, 2))+1),"")</f>
        <v>耄</v>
      </c>
      <c r="E6061" s="1">
        <f t="shared" si="477"/>
        <v>502</v>
      </c>
      <c r="F6061" s="7">
        <v>7046</v>
      </c>
      <c r="G6061" s="9" t="str" cm="1">
        <f t="array" ref="G6061">IF(LEN(F6061)=4,"1-"&amp;LEFT(F6061,2)&amp;"-"&amp;RIGHT(F6061,2),IF(AND(F6061="",B6061&lt;&gt;""),FindJISCoordinate(B6061),"No Code"))</f>
        <v>1-70-46</v>
      </c>
      <c r="H6061" s="3">
        <f t="shared" si="478"/>
        <v>32772</v>
      </c>
      <c r="I6061" s="3" t="str">
        <f t="shared" si="480"/>
        <v>U+8004</v>
      </c>
      <c r="J6061" s="3" t="str">
        <f t="shared" si="481"/>
        <v>耄</v>
      </c>
      <c r="K6061" s="3" t="b">
        <f t="shared" si="479"/>
        <v>1</v>
      </c>
    </row>
    <row r="6062" spans="2:11" x14ac:dyDescent="0.4">
      <c r="B6062" s="2" t="str" cm="1">
        <f t="array" ref="B6062">IFERROR(INDEX(JIS一覧!$A$1:$CQ$95, VALUE(LEFT(F6062, 2))+1, VALUE(RIGHT(F6062, 2))+1),"")</f>
        <v>耗</v>
      </c>
      <c r="E6062" s="1">
        <f t="shared" si="477"/>
        <v>502</v>
      </c>
      <c r="F6062" s="7">
        <v>4455</v>
      </c>
      <c r="G6062" s="9" t="str" cm="1">
        <f t="array" ref="G6062">IF(LEN(F6062)=4,"1-"&amp;LEFT(F6062,2)&amp;"-"&amp;RIGHT(F6062,2),IF(AND(F6062="",B6062&lt;&gt;""),FindJISCoordinate(B6062),"No Code"))</f>
        <v>1-44-55</v>
      </c>
      <c r="H6062" s="3">
        <f t="shared" si="478"/>
        <v>32791</v>
      </c>
      <c r="I6062" s="3" t="str">
        <f t="shared" si="480"/>
        <v>U+8017</v>
      </c>
      <c r="J6062" s="3" t="str">
        <f t="shared" si="481"/>
        <v>耗</v>
      </c>
      <c r="K6062" s="3" t="b">
        <f t="shared" si="479"/>
        <v>1</v>
      </c>
    </row>
    <row r="6063" spans="2:11" x14ac:dyDescent="0.4">
      <c r="B6063" s="2" t="str" cm="1">
        <f t="array" ref="B6063">IFERROR(INDEX(JIS一覧!$A$1:$CQ$95, VALUE(LEFT(F6063, 2))+1, VALUE(RIGHT(F6063, 2))+1),"")</f>
        <v>猛</v>
      </c>
      <c r="E6063" s="1">
        <f t="shared" si="477"/>
        <v>502</v>
      </c>
      <c r="F6063" s="7">
        <v>4452</v>
      </c>
      <c r="G6063" s="9" t="str" cm="1">
        <f t="array" ref="G6063">IF(LEN(F6063)=4,"1-"&amp;LEFT(F6063,2)&amp;"-"&amp;RIGHT(F6063,2),IF(AND(F6063="",B6063&lt;&gt;""),FindJISCoordinate(B6063),"No Code"))</f>
        <v>1-44-52</v>
      </c>
      <c r="H6063" s="3">
        <f t="shared" si="478"/>
        <v>29467</v>
      </c>
      <c r="I6063" s="3" t="str">
        <f t="shared" si="480"/>
        <v>U+731B</v>
      </c>
      <c r="J6063" s="3" t="str">
        <f t="shared" si="481"/>
        <v>猛</v>
      </c>
      <c r="K6063" s="3" t="b">
        <f t="shared" si="479"/>
        <v>1</v>
      </c>
    </row>
    <row r="6064" spans="2:11" x14ac:dyDescent="0.4">
      <c r="B6064" s="2" t="str" cm="1">
        <f t="array" ref="B6064">IFERROR(INDEX(JIS一覧!$A$1:$CQ$95, VALUE(LEFT(F6064, 2))+1, VALUE(RIGHT(F6064, 2))+1),"")</f>
        <v/>
      </c>
      <c r="C6064" t="s">
        <v>12461</v>
      </c>
      <c r="E6064" s="1">
        <f t="shared" si="477"/>
        <v>502</v>
      </c>
      <c r="G6064" s="9" t="str" cm="1">
        <f t="array" ref="G6064">IF(LEN(F6064)=4,"1-"&amp;LEFT(F6064,2)&amp;"-"&amp;RIGHT(F6064,2),IF(AND(F6064="",B6064&lt;&gt;""),FindJISCoordinate(B6064),"No Code"))</f>
        <v>No Code</v>
      </c>
      <c r="H6064" s="3" t="str">
        <f t="shared" si="478"/>
        <v/>
      </c>
      <c r="I6064" s="3" t="str">
        <f t="shared" si="480"/>
        <v/>
      </c>
      <c r="J6064" s="3" t="str">
        <f t="shared" si="481"/>
        <v/>
      </c>
      <c r="K6064" s="3" t="b">
        <f t="shared" si="479"/>
        <v>1</v>
      </c>
    </row>
    <row r="6065" spans="2:11" x14ac:dyDescent="0.4">
      <c r="B6065" s="2" t="str" cm="1">
        <f t="array" ref="B6065">IFERROR(INDEX(JIS一覧!$A$1:$CQ$95, VALUE(LEFT(F6065, 2))+1, VALUE(RIGHT(F6065, 2))+1),"")</f>
        <v>莽</v>
      </c>
      <c r="E6065" s="1">
        <f t="shared" si="477"/>
        <v>502</v>
      </c>
      <c r="F6065" s="7">
        <v>7247</v>
      </c>
      <c r="G6065" s="9" t="str" cm="1">
        <f t="array" ref="G6065">IF(LEN(F6065)=4,"1-"&amp;LEFT(F6065,2)&amp;"-"&amp;RIGHT(F6065,2),IF(AND(F6065="",B6065&lt;&gt;""),FindJISCoordinate(B6065),"No Code"))</f>
        <v>1-72-47</v>
      </c>
      <c r="H6065" s="3">
        <f t="shared" si="478"/>
        <v>33725</v>
      </c>
      <c r="I6065" s="3" t="str">
        <f t="shared" si="480"/>
        <v>U+83BD</v>
      </c>
      <c r="J6065" s="3" t="str">
        <f t="shared" si="481"/>
        <v>莽</v>
      </c>
      <c r="K6065" s="3" t="b">
        <f t="shared" si="479"/>
        <v>1</v>
      </c>
    </row>
    <row r="6066" spans="2:11" x14ac:dyDescent="0.4">
      <c r="B6066" s="2" t="str" cm="1">
        <f t="array" ref="B6066">IFERROR(INDEX(JIS一覧!$A$1:$CQ$95, VALUE(LEFT(F6066, 2))+1, VALUE(RIGHT(F6066, 2))+1),"")</f>
        <v>蒙</v>
      </c>
      <c r="E6066" s="1">
        <f t="shared" si="477"/>
        <v>502</v>
      </c>
      <c r="F6066" s="7">
        <v>4456</v>
      </c>
      <c r="G6066" s="9" t="str" cm="1">
        <f t="array" ref="G6066">IF(LEN(F6066)=4,"1-"&amp;LEFT(F6066,2)&amp;"-"&amp;RIGHT(F6066,2),IF(AND(F6066="",B6066&lt;&gt;""),FindJISCoordinate(B6066),"No Code"))</f>
        <v>1-44-56</v>
      </c>
      <c r="H6066" s="3">
        <f t="shared" si="478"/>
        <v>33945</v>
      </c>
      <c r="I6066" s="3" t="str">
        <f t="shared" si="480"/>
        <v>U+8499</v>
      </c>
      <c r="J6066" s="3" t="str">
        <f t="shared" si="481"/>
        <v>蒙</v>
      </c>
      <c r="K6066" s="3" t="b">
        <f t="shared" si="479"/>
        <v>1</v>
      </c>
    </row>
    <row r="6067" spans="2:11" x14ac:dyDescent="0.4">
      <c r="B6067" s="2" t="str" cm="1">
        <f t="array" ref="B6067">IFERROR(INDEX(JIS一覧!$A$1:$CQ$95, VALUE(LEFT(F6067, 2))+1, VALUE(RIGHT(F6067, 2))+1),"")</f>
        <v>網</v>
      </c>
      <c r="E6067" s="1">
        <f t="shared" si="477"/>
        <v>502</v>
      </c>
      <c r="F6067" s="7">
        <v>4454</v>
      </c>
      <c r="G6067" s="9" t="str" cm="1">
        <f t="array" ref="G6067">IF(LEN(F6067)=4,"1-"&amp;LEFT(F6067,2)&amp;"-"&amp;RIGHT(F6067,2),IF(AND(F6067="",B6067&lt;&gt;""),FindJISCoordinate(B6067),"No Code"))</f>
        <v>1-44-54</v>
      </c>
      <c r="H6067" s="3">
        <f t="shared" si="478"/>
        <v>32178</v>
      </c>
      <c r="I6067" s="3" t="str">
        <f t="shared" si="480"/>
        <v>U+7DB2</v>
      </c>
      <c r="J6067" s="3" t="str">
        <f t="shared" si="481"/>
        <v>網</v>
      </c>
      <c r="K6067" s="3" t="b">
        <f t="shared" si="479"/>
        <v>1</v>
      </c>
    </row>
    <row r="6068" spans="2:11" x14ac:dyDescent="0.4">
      <c r="B6068" s="2" t="str" cm="1">
        <f t="array" ref="B6068">IFERROR(INDEX(JIS一覧!$A$1:$CQ$95, VALUE(LEFT(F6068, 2))+1, VALUE(RIGHT(F6068, 2))+1),"")</f>
        <v>濛</v>
      </c>
      <c r="E6068" s="1">
        <f t="shared" si="477"/>
        <v>502</v>
      </c>
      <c r="F6068" s="7">
        <v>6334</v>
      </c>
      <c r="G6068" s="9" t="str" cm="1">
        <f t="array" ref="G6068">IF(LEN(F6068)=4,"1-"&amp;LEFT(F6068,2)&amp;"-"&amp;RIGHT(F6068,2),IF(AND(F6068="",B6068&lt;&gt;""),FindJISCoordinate(B6068),"No Code"))</f>
        <v>1-63-34</v>
      </c>
      <c r="H6068" s="3">
        <f t="shared" si="478"/>
        <v>28635</v>
      </c>
      <c r="I6068" s="3" t="str">
        <f t="shared" si="480"/>
        <v>U+6FDB</v>
      </c>
      <c r="J6068" s="3" t="str">
        <f t="shared" si="481"/>
        <v>濛</v>
      </c>
      <c r="K6068" s="3" t="b">
        <f t="shared" si="479"/>
        <v>1</v>
      </c>
    </row>
    <row r="6069" spans="2:11" x14ac:dyDescent="0.4">
      <c r="B6069" s="2" t="str" cm="1">
        <f t="array" ref="B6069">IFERROR(INDEX(JIS一覧!$A$1:$CQ$95, VALUE(LEFT(F6069, 2))+1, VALUE(RIGHT(F6069, 2))+1),"")</f>
        <v>曚</v>
      </c>
      <c r="E6069" s="1">
        <f t="shared" si="477"/>
        <v>502</v>
      </c>
      <c r="F6069" s="7">
        <v>5904</v>
      </c>
      <c r="G6069" s="9" t="str" cm="1">
        <f t="array" ref="G6069">IF(LEN(F6069)=4,"1-"&amp;LEFT(F6069,2)&amp;"-"&amp;RIGHT(F6069,2),IF(AND(F6069="",B6069&lt;&gt;""),FindJISCoordinate(B6069),"No Code"))</f>
        <v>1-59-04</v>
      </c>
      <c r="H6069" s="3">
        <f t="shared" si="478"/>
        <v>26330</v>
      </c>
      <c r="I6069" s="3" t="str">
        <f t="shared" si="480"/>
        <v>U+66DA</v>
      </c>
      <c r="J6069" s="3" t="str">
        <f t="shared" si="481"/>
        <v>曚</v>
      </c>
      <c r="K6069" s="3" t="b">
        <f t="shared" si="479"/>
        <v>1</v>
      </c>
    </row>
    <row r="6070" spans="2:11" x14ac:dyDescent="0.4">
      <c r="B6070" s="2" t="str" cm="1">
        <f t="array" ref="B6070">IFERROR(INDEX(JIS一覧!$A$1:$CQ$95, VALUE(LEFT(F6070, 2))+1, VALUE(RIGHT(F6070, 2))+1),"")</f>
        <v>朦</v>
      </c>
      <c r="E6070" s="1">
        <f t="shared" si="477"/>
        <v>502</v>
      </c>
      <c r="F6070" s="7">
        <v>5915</v>
      </c>
      <c r="G6070" s="9" t="str" cm="1">
        <f t="array" ref="G6070">IF(LEN(F6070)=4,"1-"&amp;LEFT(F6070,2)&amp;"-"&amp;RIGHT(F6070,2),IF(AND(F6070="",B6070&lt;&gt;""),FindJISCoordinate(B6070),"No Code"))</f>
        <v>1-59-15</v>
      </c>
      <c r="H6070" s="3">
        <f t="shared" si="478"/>
        <v>26406</v>
      </c>
      <c r="I6070" s="3" t="str">
        <f t="shared" si="480"/>
        <v>U+6726</v>
      </c>
      <c r="J6070" s="3" t="str">
        <f t="shared" si="481"/>
        <v>朦</v>
      </c>
      <c r="K6070" s="3" t="b">
        <f t="shared" si="479"/>
        <v>1</v>
      </c>
    </row>
    <row r="6071" spans="2:11" x14ac:dyDescent="0.4">
      <c r="B6071" s="2" t="str" cm="1">
        <f t="array" ref="B6071">IFERROR(INDEX(JIS一覧!$A$1:$CQ$95, VALUE(LEFT(F6071, 2))+1, VALUE(RIGHT(F6071, 2))+1),"")</f>
        <v>檬</v>
      </c>
      <c r="E6071" s="1">
        <f t="shared" ref="E6071:E6134" si="482">IF(D6071="",E6070,D6071+ROUNDUP(E6070-D6071,-2))</f>
        <v>502</v>
      </c>
      <c r="F6071" s="7">
        <v>6108</v>
      </c>
      <c r="G6071" s="9" t="str" cm="1">
        <f t="array" ref="G6071">IF(LEN(F6071)=4,"1-"&amp;LEFT(F6071,2)&amp;"-"&amp;RIGHT(F6071,2),IF(AND(F6071="",B6071&lt;&gt;""),FindJISCoordinate(B6071),"No Code"))</f>
        <v>1-61-08</v>
      </c>
      <c r="H6071" s="3">
        <f t="shared" si="478"/>
        <v>27308</v>
      </c>
      <c r="I6071" s="3" t="str">
        <f t="shared" si="480"/>
        <v>U+6AAC</v>
      </c>
      <c r="J6071" s="3" t="str">
        <f t="shared" si="481"/>
        <v>檬</v>
      </c>
      <c r="K6071" s="3" t="b">
        <f t="shared" si="479"/>
        <v>1</v>
      </c>
    </row>
    <row r="6072" spans="2:11" x14ac:dyDescent="0.4">
      <c r="B6072" s="2" t="str" cm="1">
        <f t="array" ref="B6072">IFERROR(INDEX(JIS一覧!$A$1:$CQ$95, VALUE(LEFT(F6072, 2))+1, VALUE(RIGHT(F6072, 2))+1),"")</f>
        <v>矇</v>
      </c>
      <c r="E6072" s="1">
        <f t="shared" si="482"/>
        <v>502</v>
      </c>
      <c r="F6072" s="7">
        <v>6662</v>
      </c>
      <c r="G6072" s="9" t="str" cm="1">
        <f t="array" ref="G6072">IF(LEN(F6072)=4,"1-"&amp;LEFT(F6072,2)&amp;"-"&amp;RIGHT(F6072,2),IF(AND(F6072="",B6072&lt;&gt;""),FindJISCoordinate(B6072),"No Code"))</f>
        <v>1-66-62</v>
      </c>
      <c r="H6072" s="3">
        <f t="shared" si="478"/>
        <v>30663</v>
      </c>
      <c r="I6072" s="3" t="str">
        <f t="shared" si="480"/>
        <v>U+77C7</v>
      </c>
      <c r="J6072" s="3" t="str">
        <f t="shared" si="481"/>
        <v>矇</v>
      </c>
      <c r="K6072" s="3" t="b">
        <f t="shared" si="479"/>
        <v>1</v>
      </c>
    </row>
    <row r="6073" spans="2:11" x14ac:dyDescent="0.4">
      <c r="B6073" s="2" t="str" cm="1">
        <f t="array" ref="B6073">IFERROR(INDEX(JIS一覧!$A$1:$CQ$95, VALUE(LEFT(F6073, 2))+1, VALUE(RIGHT(F6073, 2))+1),"")</f>
        <v>魍</v>
      </c>
      <c r="E6073" s="1">
        <f t="shared" si="482"/>
        <v>502</v>
      </c>
      <c r="F6073" s="7">
        <v>8219</v>
      </c>
      <c r="G6073" s="9" t="str" cm="1">
        <f t="array" ref="G6073">IF(LEN(F6073)=4,"1-"&amp;LEFT(F6073,2)&amp;"-"&amp;RIGHT(F6073,2),IF(AND(F6073="",B6073&lt;&gt;""),FindJISCoordinate(B6073),"No Code"))</f>
        <v>1-82-19</v>
      </c>
      <c r="H6073" s="3">
        <f t="shared" si="478"/>
        <v>39757</v>
      </c>
      <c r="I6073" s="3" t="str">
        <f t="shared" si="480"/>
        <v>U+9B4D</v>
      </c>
      <c r="J6073" s="3" t="str">
        <f t="shared" si="481"/>
        <v>魍</v>
      </c>
      <c r="K6073" s="3" t="b">
        <f t="shared" si="479"/>
        <v>1</v>
      </c>
    </row>
    <row r="6074" spans="2:11" x14ac:dyDescent="0.4">
      <c r="B6074" s="2" t="str" cm="1">
        <f t="array" ref="B6074">IFERROR(INDEX(JIS一覧!$A$1:$CQ$95, VALUE(LEFT(F6074, 2))+1, VALUE(RIGHT(F6074, 2))+1),"")</f>
        <v>艨</v>
      </c>
      <c r="E6074" s="1">
        <f t="shared" si="482"/>
        <v>502</v>
      </c>
      <c r="F6074" s="7">
        <v>7165</v>
      </c>
      <c r="G6074" s="9" t="str" cm="1">
        <f t="array" ref="G6074">IF(LEN(F6074)=4,"1-"&amp;LEFT(F6074,2)&amp;"-"&amp;RIGHT(F6074,2),IF(AND(F6074="",B6074&lt;&gt;""),FindJISCoordinate(B6074),"No Code"))</f>
        <v>1-71-65</v>
      </c>
      <c r="H6074" s="3">
        <f t="shared" si="478"/>
        <v>33384</v>
      </c>
      <c r="I6074" s="3" t="str">
        <f t="shared" si="480"/>
        <v>U+8268</v>
      </c>
      <c r="J6074" s="3" t="str">
        <f t="shared" si="481"/>
        <v>艨</v>
      </c>
      <c r="K6074" s="3" t="b">
        <f t="shared" si="479"/>
        <v>1</v>
      </c>
    </row>
    <row r="6075" spans="2:11" x14ac:dyDescent="0.4">
      <c r="B6075" s="2" t="str" cm="1">
        <f t="array" ref="B6075">IFERROR(INDEX(JIS一覧!$A$1:$CQ$95, VALUE(LEFT(F6075, 2))+1, VALUE(RIGHT(F6075, 2))+1),"")</f>
        <v>目</v>
      </c>
      <c r="E6075" s="1">
        <f t="shared" si="482"/>
        <v>502</v>
      </c>
      <c r="F6075" s="7">
        <v>4460</v>
      </c>
      <c r="G6075" s="9" t="str" cm="1">
        <f t="array" ref="G6075">IF(LEN(F6075)=4,"1-"&amp;LEFT(F6075,2)&amp;"-"&amp;RIGHT(F6075,2),IF(AND(F6075="",B6075&lt;&gt;""),FindJISCoordinate(B6075),"No Code"))</f>
        <v>1-44-60</v>
      </c>
      <c r="H6075" s="3">
        <f t="shared" si="478"/>
        <v>30446</v>
      </c>
      <c r="I6075" s="3" t="str">
        <f t="shared" si="480"/>
        <v>U+76EE</v>
      </c>
      <c r="J6075" s="3" t="str">
        <f t="shared" si="481"/>
        <v>目</v>
      </c>
      <c r="K6075" s="3" t="b">
        <f t="shared" si="479"/>
        <v>1</v>
      </c>
    </row>
    <row r="6076" spans="2:11" x14ac:dyDescent="0.4">
      <c r="B6076" s="2" t="str" cm="1">
        <f t="array" ref="B6076">IFERROR(INDEX(JIS一覧!$A$1:$CQ$95, VALUE(LEFT(F6076, 2))+1, VALUE(RIGHT(F6076, 2))+1),"")</f>
        <v>沐</v>
      </c>
      <c r="E6076" s="1">
        <f t="shared" si="482"/>
        <v>502</v>
      </c>
      <c r="F6076" s="7">
        <v>6184</v>
      </c>
      <c r="G6076" s="9" t="str" cm="1">
        <f t="array" ref="G6076">IF(LEN(F6076)=4,"1-"&amp;LEFT(F6076,2)&amp;"-"&amp;RIGHT(F6076,2),IF(AND(F6076="",B6076&lt;&gt;""),FindJISCoordinate(B6076),"No Code"))</f>
        <v>1-61-84</v>
      </c>
      <c r="H6076" s="3">
        <f t="shared" si="478"/>
        <v>27792</v>
      </c>
      <c r="I6076" s="3" t="str">
        <f t="shared" si="480"/>
        <v>U+6C90</v>
      </c>
      <c r="J6076" s="3" t="str">
        <f t="shared" si="481"/>
        <v>沐</v>
      </c>
      <c r="K6076" s="3" t="b">
        <f t="shared" si="479"/>
        <v>1</v>
      </c>
    </row>
    <row r="6077" spans="2:11" x14ac:dyDescent="0.4">
      <c r="B6077" s="2" t="str" cm="1">
        <f t="array" ref="B6077">IFERROR(INDEX(JIS一覧!$A$1:$CQ$95, VALUE(LEFT(F6077, 2))+1, VALUE(RIGHT(F6077, 2))+1),"")</f>
        <v>苜</v>
      </c>
      <c r="E6077" s="1">
        <f t="shared" si="482"/>
        <v>502</v>
      </c>
      <c r="F6077" s="7">
        <v>7192</v>
      </c>
      <c r="G6077" s="9" t="str" cm="1">
        <f t="array" ref="G6077">IF(LEN(F6077)=4,"1-"&amp;LEFT(F6077,2)&amp;"-"&amp;RIGHT(F6077,2),IF(AND(F6077="",B6077&lt;&gt;""),FindJISCoordinate(B6077),"No Code"))</f>
        <v>1-71-92</v>
      </c>
      <c r="H6077" s="3">
        <f t="shared" si="478"/>
        <v>33500</v>
      </c>
      <c r="I6077" s="3" t="str">
        <f t="shared" si="480"/>
        <v>U+82DC</v>
      </c>
      <c r="J6077" s="3" t="str">
        <f t="shared" si="481"/>
        <v>苜</v>
      </c>
      <c r="K6077" s="3" t="b">
        <f t="shared" si="479"/>
        <v>1</v>
      </c>
    </row>
    <row r="6078" spans="2:11" x14ac:dyDescent="0.4">
      <c r="B6078" s="2" t="str" cm="1">
        <f t="array" ref="B6078">IFERROR(INDEX(JIS一覧!$A$1:$CQ$95, VALUE(LEFT(F6078, 2))+1, VALUE(RIGHT(F6078, 2))+1),"")</f>
        <v>黙</v>
      </c>
      <c r="E6078" s="1">
        <f t="shared" si="482"/>
        <v>502</v>
      </c>
      <c r="F6078" s="7">
        <v>4459</v>
      </c>
      <c r="G6078" s="9" t="str" cm="1">
        <f t="array" ref="G6078">IF(LEN(F6078)=4,"1-"&amp;LEFT(F6078,2)&amp;"-"&amp;RIGHT(F6078,2),IF(AND(F6078="",B6078&lt;&gt;""),FindJISCoordinate(B6078),"No Code"))</f>
        <v>1-44-59</v>
      </c>
      <c r="H6078" s="3">
        <f t="shared" si="478"/>
        <v>40665</v>
      </c>
      <c r="I6078" s="3" t="str">
        <f t="shared" si="480"/>
        <v>U+9ED9</v>
      </c>
      <c r="J6078" s="3" t="str">
        <f t="shared" si="481"/>
        <v>黙</v>
      </c>
      <c r="K6078" s="3" t="b">
        <f t="shared" si="479"/>
        <v>1</v>
      </c>
    </row>
    <row r="6079" spans="2:11" x14ac:dyDescent="0.4">
      <c r="B6079" s="2" t="str" cm="1">
        <f t="array" ref="B6079">IFERROR(INDEX(JIS一覧!$A$1:$CQ$95, VALUE(LEFT(F6079, 2))+1, VALUE(RIGHT(F6079, 2))+1),"")</f>
        <v>默</v>
      </c>
      <c r="C6079" t="s">
        <v>12462</v>
      </c>
      <c r="E6079" s="1">
        <f t="shared" si="482"/>
        <v>502</v>
      </c>
      <c r="F6079" s="7">
        <v>6452</v>
      </c>
      <c r="G6079" s="9" t="str" cm="1">
        <f t="array" ref="G6079">IF(LEN(F6079)=4,"1-"&amp;LEFT(F6079,2)&amp;"-"&amp;RIGHT(F6079,2),IF(AND(F6079="",B6079&lt;&gt;""),FindJISCoordinate(B6079),"No Code"))</f>
        <v>1-64-52</v>
      </c>
      <c r="H6079" s="3">
        <f t="shared" si="478"/>
        <v>40664</v>
      </c>
      <c r="I6079" s="3" t="str">
        <f t="shared" si="480"/>
        <v>U+9ED8</v>
      </c>
      <c r="J6079" s="3" t="str">
        <f t="shared" si="481"/>
        <v>默</v>
      </c>
      <c r="K6079" s="3" t="b">
        <f t="shared" si="479"/>
        <v>1</v>
      </c>
    </row>
    <row r="6080" spans="2:11" x14ac:dyDescent="0.4">
      <c r="B6080" s="2" t="str" cm="1">
        <f t="array" ref="B6080">IFERROR(INDEX(JIS一覧!$A$1:$CQ$95, VALUE(LEFT(F6080, 2))+1, VALUE(RIGHT(F6080, 2))+1),"")</f>
        <v>杢</v>
      </c>
      <c r="E6080" s="1">
        <f t="shared" si="482"/>
        <v>502</v>
      </c>
      <c r="F6080" s="7">
        <v>4461</v>
      </c>
      <c r="G6080" s="9" t="str" cm="1">
        <f t="array" ref="G6080">IF(LEN(F6080)=4,"1-"&amp;LEFT(F6080,2)&amp;"-"&amp;RIGHT(F6080,2),IF(AND(F6080="",B6080&lt;&gt;""),FindJISCoordinate(B6080),"No Code"))</f>
        <v>1-44-61</v>
      </c>
      <c r="H6080" s="3">
        <f t="shared" si="478"/>
        <v>26466</v>
      </c>
      <c r="I6080" s="3" t="str">
        <f t="shared" si="480"/>
        <v>U+6762</v>
      </c>
      <c r="J6080" s="3" t="str">
        <f t="shared" si="481"/>
        <v>杢</v>
      </c>
      <c r="K6080" s="3" t="b">
        <f t="shared" si="479"/>
        <v>1</v>
      </c>
    </row>
    <row r="6081" spans="2:11" x14ac:dyDescent="0.4">
      <c r="B6081" s="2" t="str" cm="1">
        <f t="array" ref="B6081">IFERROR(INDEX(JIS一覧!$A$1:$CQ$95, VALUE(LEFT(F6081, 2))+1, VALUE(RIGHT(F6081, 2))+1),"")</f>
        <v>勿</v>
      </c>
      <c r="E6081" s="1">
        <f t="shared" si="482"/>
        <v>502</v>
      </c>
      <c r="F6081" s="7">
        <v>4462</v>
      </c>
      <c r="G6081" s="9" t="str" cm="1">
        <f t="array" ref="G6081">IF(LEN(F6081)=4,"1-"&amp;LEFT(F6081,2)&amp;"-"&amp;RIGHT(F6081,2),IF(AND(F6081="",B6081&lt;&gt;""),FindJISCoordinate(B6081),"No Code"))</f>
        <v>1-44-62</v>
      </c>
      <c r="H6081" s="3">
        <f t="shared" si="478"/>
        <v>21247</v>
      </c>
      <c r="I6081" s="3" t="str">
        <f t="shared" si="480"/>
        <v>U+52FF</v>
      </c>
      <c r="J6081" s="3" t="str">
        <f t="shared" si="481"/>
        <v>勿</v>
      </c>
      <c r="K6081" s="3" t="b">
        <f t="shared" si="479"/>
        <v>1</v>
      </c>
    </row>
    <row r="6082" spans="2:11" x14ac:dyDescent="0.4">
      <c r="B6082" s="2" t="str" cm="1">
        <f t="array" ref="B6082">IFERROR(INDEX(JIS一覧!$A$1:$CQ$95, VALUE(LEFT(F6082, 2))+1, VALUE(RIGHT(F6082, 2))+1),"")</f>
        <v>籾</v>
      </c>
      <c r="E6082" s="1">
        <f t="shared" si="482"/>
        <v>502</v>
      </c>
      <c r="F6082" s="7">
        <v>4466</v>
      </c>
      <c r="G6082" s="9" t="str" cm="1">
        <f t="array" ref="G6082">IF(LEN(F6082)=4,"1-"&amp;LEFT(F6082,2)&amp;"-"&amp;RIGHT(F6082,2),IF(AND(F6082="",B6082&lt;&gt;""),FindJISCoordinate(B6082),"No Code"))</f>
        <v>1-44-66</v>
      </c>
      <c r="H6082" s="3">
        <f t="shared" ref="H6082:H6145" si="483">IFERROR(_xlfn.UNICODE(B6082),"")</f>
        <v>31870</v>
      </c>
      <c r="I6082" s="3" t="str">
        <f t="shared" si="480"/>
        <v>U+7C7E</v>
      </c>
      <c r="J6082" s="3" t="str">
        <f t="shared" si="481"/>
        <v>籾</v>
      </c>
      <c r="K6082" s="3" t="b">
        <f t="shared" ref="K6082:K6145" si="484">B6082=J6082</f>
        <v>1</v>
      </c>
    </row>
    <row r="6083" spans="2:11" x14ac:dyDescent="0.4">
      <c r="B6083" s="2" t="str" cm="1">
        <f t="array" ref="B6083">IFERROR(INDEX(JIS一覧!$A$1:$CQ$95, VALUE(LEFT(F6083, 2))+1, VALUE(RIGHT(F6083, 2))+1),"")</f>
        <v/>
      </c>
      <c r="C6083" t="s">
        <v>12463</v>
      </c>
      <c r="E6083" s="1">
        <f t="shared" si="482"/>
        <v>502</v>
      </c>
      <c r="G6083" s="9" t="str" cm="1">
        <f t="array" ref="G6083">IF(LEN(F6083)=4,"1-"&amp;LEFT(F6083,2)&amp;"-"&amp;RIGHT(F6083,2),IF(AND(F6083="",B6083&lt;&gt;""),FindJISCoordinate(B6083),"No Code"))</f>
        <v>No Code</v>
      </c>
      <c r="H6083" s="3" t="str">
        <f t="shared" si="483"/>
        <v/>
      </c>
      <c r="I6083" s="3" t="str">
        <f t="shared" si="480"/>
        <v/>
      </c>
      <c r="J6083" s="3" t="str">
        <f t="shared" si="481"/>
        <v/>
      </c>
      <c r="K6083" s="3" t="b">
        <f t="shared" si="484"/>
        <v>1</v>
      </c>
    </row>
    <row r="6084" spans="2:11" x14ac:dyDescent="0.4">
      <c r="B6084" s="2" t="str" cm="1">
        <f t="array" ref="B6084">IFERROR(INDEX(JIS一覧!$A$1:$CQ$95, VALUE(LEFT(F6084, 2))+1, VALUE(RIGHT(F6084, 2))+1),"")</f>
        <v>椛</v>
      </c>
      <c r="E6084" s="1">
        <f t="shared" si="482"/>
        <v>502</v>
      </c>
      <c r="F6084" s="7">
        <v>1981</v>
      </c>
      <c r="G6084" s="9" t="str" cm="1">
        <f t="array" ref="G6084">IF(LEN(F6084)=4,"1-"&amp;LEFT(F6084,2)&amp;"-"&amp;RIGHT(F6084,2),IF(AND(F6084="",B6084&lt;&gt;""),FindJISCoordinate(B6084),"No Code"))</f>
        <v>1-19-81</v>
      </c>
      <c r="H6084" s="3">
        <f t="shared" si="483"/>
        <v>26907</v>
      </c>
      <c r="I6084" s="3" t="str">
        <f t="shared" si="480"/>
        <v>U+691B</v>
      </c>
      <c r="J6084" s="3" t="str">
        <f t="shared" si="481"/>
        <v>椛</v>
      </c>
      <c r="K6084" s="3" t="b">
        <f t="shared" si="484"/>
        <v>1</v>
      </c>
    </row>
    <row r="6085" spans="2:11" x14ac:dyDescent="0.4">
      <c r="B6085" s="2" t="str" cm="1">
        <f t="array" ref="B6085">IFERROR(INDEX(JIS一覧!$A$1:$CQ$95, VALUE(LEFT(F6085, 2))+1, VALUE(RIGHT(F6085, 2))+1),"")</f>
        <v>門</v>
      </c>
      <c r="E6085" s="1">
        <f t="shared" si="482"/>
        <v>502</v>
      </c>
      <c r="F6085" s="7">
        <v>4471</v>
      </c>
      <c r="G6085" s="9" t="str" cm="1">
        <f t="array" ref="G6085">IF(LEN(F6085)=4,"1-"&amp;LEFT(F6085,2)&amp;"-"&amp;RIGHT(F6085,2),IF(AND(F6085="",B6085&lt;&gt;""),FindJISCoordinate(B6085),"No Code"))</f>
        <v>1-44-71</v>
      </c>
      <c r="H6085" s="3">
        <f t="shared" si="483"/>
        <v>38272</v>
      </c>
      <c r="I6085" s="3" t="str">
        <f t="shared" si="480"/>
        <v>U+9580</v>
      </c>
      <c r="J6085" s="3" t="str">
        <f t="shared" si="481"/>
        <v>門</v>
      </c>
      <c r="K6085" s="3" t="b">
        <f t="shared" si="484"/>
        <v>1</v>
      </c>
    </row>
    <row r="6086" spans="2:11" x14ac:dyDescent="0.4">
      <c r="B6086" s="2" t="str" cm="1">
        <f t="array" ref="B6086">IFERROR(INDEX(JIS一覧!$A$1:$CQ$95, VALUE(LEFT(F6086, 2))+1, VALUE(RIGHT(F6086, 2))+1),"")</f>
        <v>們</v>
      </c>
      <c r="E6086" s="1">
        <f t="shared" si="482"/>
        <v>502</v>
      </c>
      <c r="F6086" s="7">
        <v>4878</v>
      </c>
      <c r="G6086" s="9" t="str" cm="1">
        <f t="array" ref="G6086">IF(LEN(F6086)=4,"1-"&amp;LEFT(F6086,2)&amp;"-"&amp;RIGHT(F6086,2),IF(AND(F6086="",B6086&lt;&gt;""),FindJISCoordinate(B6086),"No Code"))</f>
        <v>1-48-78</v>
      </c>
      <c r="H6086" s="3">
        <f t="shared" si="483"/>
        <v>20497</v>
      </c>
      <c r="I6086" s="3" t="str">
        <f t="shared" si="480"/>
        <v>U+5011</v>
      </c>
      <c r="J6086" s="3" t="str">
        <f t="shared" si="481"/>
        <v>們</v>
      </c>
      <c r="K6086" s="3" t="b">
        <f t="shared" si="484"/>
        <v>1</v>
      </c>
    </row>
    <row r="6087" spans="2:11" x14ac:dyDescent="0.4">
      <c r="B6087" s="2" t="str" cm="1">
        <f t="array" ref="B6087">IFERROR(INDEX(JIS一覧!$A$1:$CQ$95, VALUE(LEFT(F6087, 2))+1, VALUE(RIGHT(F6087, 2))+1),"")</f>
        <v>紋</v>
      </c>
      <c r="E6087" s="1">
        <f t="shared" si="482"/>
        <v>502</v>
      </c>
      <c r="F6087" s="7">
        <v>4470</v>
      </c>
      <c r="G6087" s="9" t="str" cm="1">
        <f t="array" ref="G6087">IF(LEN(F6087)=4,"1-"&amp;LEFT(F6087,2)&amp;"-"&amp;RIGHT(F6087,2),IF(AND(F6087="",B6087&lt;&gt;""),FindJISCoordinate(B6087),"No Code"))</f>
        <v>1-44-70</v>
      </c>
      <c r="H6087" s="3">
        <f t="shared" si="483"/>
        <v>32011</v>
      </c>
      <c r="I6087" s="3" t="str">
        <f t="shared" si="480"/>
        <v>U+7D0B</v>
      </c>
      <c r="J6087" s="3" t="str">
        <f t="shared" si="481"/>
        <v>紋</v>
      </c>
      <c r="K6087" s="3" t="b">
        <f t="shared" si="484"/>
        <v>1</v>
      </c>
    </row>
    <row r="6088" spans="2:11" x14ac:dyDescent="0.4">
      <c r="B6088" s="2" t="str" cm="1">
        <f t="array" ref="B6088">IFERROR(INDEX(JIS一覧!$A$1:$CQ$95, VALUE(LEFT(F6088, 2))+1, VALUE(RIGHT(F6088, 2))+1),"")</f>
        <v>問</v>
      </c>
      <c r="E6088" s="1">
        <f t="shared" si="482"/>
        <v>502</v>
      </c>
      <c r="F6088" s="7">
        <v>4468</v>
      </c>
      <c r="G6088" s="9" t="str" cm="1">
        <f t="array" ref="G6088">IF(LEN(F6088)=4,"1-"&amp;LEFT(F6088,2)&amp;"-"&amp;RIGHT(F6088,2),IF(AND(F6088="",B6088&lt;&gt;""),FindJISCoordinate(B6088),"No Code"))</f>
        <v>1-44-68</v>
      </c>
      <c r="H6088" s="3">
        <f t="shared" si="483"/>
        <v>21839</v>
      </c>
      <c r="I6088" s="3" t="str">
        <f t="shared" si="480"/>
        <v>U+554F</v>
      </c>
      <c r="J6088" s="3" t="str">
        <f t="shared" si="481"/>
        <v>問</v>
      </c>
      <c r="K6088" s="3" t="b">
        <f t="shared" si="484"/>
        <v>1</v>
      </c>
    </row>
    <row r="6089" spans="2:11" x14ac:dyDescent="0.4">
      <c r="B6089" s="2" t="str" cm="1">
        <f t="array" ref="B6089">IFERROR(INDEX(JIS一覧!$A$1:$CQ$95, VALUE(LEFT(F6089, 2))+1, VALUE(RIGHT(F6089, 2))+1),"")</f>
        <v>捫</v>
      </c>
      <c r="E6089" s="1">
        <f t="shared" si="482"/>
        <v>502</v>
      </c>
      <c r="F6089" s="7">
        <v>5763</v>
      </c>
      <c r="G6089" s="9" t="str" cm="1">
        <f t="array" ref="G6089">IF(LEN(F6089)=4,"1-"&amp;LEFT(F6089,2)&amp;"-"&amp;RIGHT(F6089,2),IF(AND(F6089="",B6089&lt;&gt;""),FindJISCoordinate(B6089),"No Code"))</f>
        <v>1-57-63</v>
      </c>
      <c r="H6089" s="3">
        <f t="shared" si="483"/>
        <v>25451</v>
      </c>
      <c r="I6089" s="3" t="str">
        <f t="shared" si="480"/>
        <v>U+636B</v>
      </c>
      <c r="J6089" s="3" t="str">
        <f t="shared" si="481"/>
        <v>捫</v>
      </c>
      <c r="K6089" s="3" t="b">
        <f t="shared" si="484"/>
        <v>1</v>
      </c>
    </row>
    <row r="6090" spans="2:11" x14ac:dyDescent="0.4">
      <c r="B6090" s="2" t="str" cm="1">
        <f t="array" ref="B6090">IFERROR(INDEX(JIS一覧!$A$1:$CQ$95, VALUE(LEFT(F6090, 2))+1, VALUE(RIGHT(F6090, 2))+1),"")</f>
        <v>悶</v>
      </c>
      <c r="E6090" s="1">
        <f t="shared" si="482"/>
        <v>502</v>
      </c>
      <c r="F6090" s="7">
        <v>4469</v>
      </c>
      <c r="G6090" s="9" t="str" cm="1">
        <f t="array" ref="G6090">IF(LEN(F6090)=4,"1-"&amp;LEFT(F6090,2)&amp;"-"&amp;RIGHT(F6090,2),IF(AND(F6090="",B6090&lt;&gt;""),FindJISCoordinate(B6090),"No Code"))</f>
        <v>1-44-69</v>
      </c>
      <c r="H6090" s="3">
        <f t="shared" si="483"/>
        <v>24758</v>
      </c>
      <c r="I6090" s="3" t="str">
        <f t="shared" si="480"/>
        <v>U+60B6</v>
      </c>
      <c r="J6090" s="3" t="str">
        <f t="shared" si="481"/>
        <v>悶</v>
      </c>
      <c r="K6090" s="3" t="b">
        <f t="shared" si="484"/>
        <v>1</v>
      </c>
    </row>
    <row r="6091" spans="2:11" x14ac:dyDescent="0.4">
      <c r="B6091" s="2" t="str" cm="1">
        <f t="array" ref="B6091">IFERROR(INDEX(JIS一覧!$A$1:$CQ$95, VALUE(LEFT(F6091, 2))+1, VALUE(RIGHT(F6091, 2))+1),"")</f>
        <v>匁</v>
      </c>
      <c r="E6091" s="1">
        <f t="shared" si="482"/>
        <v>502</v>
      </c>
      <c r="F6091" s="7">
        <v>4472</v>
      </c>
      <c r="G6091" s="9" t="str" cm="1">
        <f t="array" ref="G6091">IF(LEN(F6091)=4,"1-"&amp;LEFT(F6091,2)&amp;"-"&amp;RIGHT(F6091,2),IF(AND(F6091="",B6091&lt;&gt;""),FindJISCoordinate(B6091),"No Code"))</f>
        <v>1-44-72</v>
      </c>
      <c r="H6091" s="3">
        <f t="shared" si="483"/>
        <v>21249</v>
      </c>
      <c r="I6091" s="3" t="str">
        <f t="shared" si="480"/>
        <v>U+5301</v>
      </c>
      <c r="J6091" s="3" t="str">
        <f t="shared" si="481"/>
        <v>匁</v>
      </c>
      <c r="K6091" s="3" t="b">
        <f t="shared" si="484"/>
        <v>1</v>
      </c>
    </row>
    <row r="6092" spans="2:11" x14ac:dyDescent="0.4">
      <c r="B6092" s="2" t="str" cm="1">
        <f t="array" ref="B6092">IFERROR(INDEX(JIS一覧!$A$1:$CQ$95, VALUE(LEFT(F6092, 2))+1, VALUE(RIGHT(F6092, 2))+1),"")</f>
        <v>也</v>
      </c>
      <c r="E6092" s="1">
        <f t="shared" si="482"/>
        <v>502</v>
      </c>
      <c r="F6092" s="7">
        <v>4473</v>
      </c>
      <c r="G6092" s="9" t="str" cm="1">
        <f t="array" ref="G6092">IF(LEN(F6092)=4,"1-"&amp;LEFT(F6092,2)&amp;"-"&amp;RIGHT(F6092,2),IF(AND(F6092="",B6092&lt;&gt;""),FindJISCoordinate(B6092),"No Code"))</f>
        <v>1-44-73</v>
      </c>
      <c r="H6092" s="3">
        <f t="shared" si="483"/>
        <v>20063</v>
      </c>
      <c r="I6092" s="3" t="str">
        <f t="shared" si="480"/>
        <v>U+4E5F</v>
      </c>
      <c r="J6092" s="3" t="str">
        <f t="shared" si="481"/>
        <v>也</v>
      </c>
      <c r="K6092" s="3" t="b">
        <f t="shared" si="484"/>
        <v>1</v>
      </c>
    </row>
    <row r="6093" spans="2:11" x14ac:dyDescent="0.4">
      <c r="B6093" s="2" t="str" cm="1">
        <f t="array" ref="B6093">IFERROR(INDEX(JIS一覧!$A$1:$CQ$95, VALUE(LEFT(F6093, 2))+1, VALUE(RIGHT(F6093, 2))+1),"")</f>
        <v>冶</v>
      </c>
      <c r="E6093" s="1">
        <f t="shared" si="482"/>
        <v>502</v>
      </c>
      <c r="F6093" s="7">
        <v>4474</v>
      </c>
      <c r="G6093" s="9" t="str" cm="1">
        <f t="array" ref="G6093">IF(LEN(F6093)=4,"1-"&amp;LEFT(F6093,2)&amp;"-"&amp;RIGHT(F6093,2),IF(AND(F6093="",B6093&lt;&gt;""),FindJISCoordinate(B6093),"No Code"))</f>
        <v>1-44-74</v>
      </c>
      <c r="H6093" s="3">
        <f t="shared" si="483"/>
        <v>20918</v>
      </c>
      <c r="I6093" s="3" t="str">
        <f t="shared" si="480"/>
        <v>U+51B6</v>
      </c>
      <c r="J6093" s="3" t="str">
        <f t="shared" si="481"/>
        <v>冶</v>
      </c>
      <c r="K6093" s="3" t="b">
        <f t="shared" si="484"/>
        <v>1</v>
      </c>
    </row>
    <row r="6094" spans="2:11" x14ac:dyDescent="0.4">
      <c r="B6094" s="2" t="str" cm="1">
        <f t="array" ref="B6094">IFERROR(INDEX(JIS一覧!$A$1:$CQ$95, VALUE(LEFT(F6094, 2))+1, VALUE(RIGHT(F6094, 2))+1),"")</f>
        <v>夜</v>
      </c>
      <c r="E6094" s="1">
        <f t="shared" si="482"/>
        <v>502</v>
      </c>
      <c r="F6094" s="7">
        <v>4475</v>
      </c>
      <c r="G6094" s="9" t="str" cm="1">
        <f t="array" ref="G6094">IF(LEN(F6094)=4,"1-"&amp;LEFT(F6094,2)&amp;"-"&amp;RIGHT(F6094,2),IF(AND(F6094="",B6094&lt;&gt;""),FindJISCoordinate(B6094),"No Code"))</f>
        <v>1-44-75</v>
      </c>
      <c r="H6094" s="3">
        <f t="shared" si="483"/>
        <v>22812</v>
      </c>
      <c r="I6094" s="3" t="str">
        <f t="shared" si="480"/>
        <v>U+591C</v>
      </c>
      <c r="J6094" s="3" t="str">
        <f t="shared" si="481"/>
        <v>夜</v>
      </c>
      <c r="K6094" s="3" t="b">
        <f t="shared" si="484"/>
        <v>1</v>
      </c>
    </row>
    <row r="6095" spans="2:11" x14ac:dyDescent="0.4">
      <c r="B6095" s="2" t="str" cm="1">
        <f t="array" ref="B6095">IFERROR(INDEX(JIS一覧!$A$1:$CQ$95, VALUE(LEFT(F6095, 2))+1, VALUE(RIGHT(F6095, 2))+1),"")</f>
        <v>耶</v>
      </c>
      <c r="E6095" s="1">
        <f t="shared" si="482"/>
        <v>502</v>
      </c>
      <c r="F6095" s="7">
        <v>4477</v>
      </c>
      <c r="G6095" s="9" t="str" cm="1">
        <f t="array" ref="G6095">IF(LEN(F6095)=4,"1-"&amp;LEFT(F6095,2)&amp;"-"&amp;RIGHT(F6095,2),IF(AND(F6095="",B6095&lt;&gt;""),FindJISCoordinate(B6095),"No Code"))</f>
        <v>1-44-77</v>
      </c>
      <c r="H6095" s="3">
        <f t="shared" si="483"/>
        <v>32822</v>
      </c>
      <c r="I6095" s="3" t="str">
        <f t="shared" si="480"/>
        <v>U+8036</v>
      </c>
      <c r="J6095" s="3" t="str">
        <f t="shared" si="481"/>
        <v>耶</v>
      </c>
      <c r="K6095" s="3" t="b">
        <f t="shared" si="484"/>
        <v>1</v>
      </c>
    </row>
    <row r="6096" spans="2:11" x14ac:dyDescent="0.4">
      <c r="B6096" s="2" t="str" cm="1">
        <f t="array" ref="B6096">IFERROR(INDEX(JIS一覧!$A$1:$CQ$95, VALUE(LEFT(F6096, 2))+1, VALUE(RIGHT(F6096, 2))+1),"")</f>
        <v>野</v>
      </c>
      <c r="E6096" s="1">
        <f t="shared" si="482"/>
        <v>502</v>
      </c>
      <c r="F6096" s="7">
        <v>4478</v>
      </c>
      <c r="G6096" s="9" t="str" cm="1">
        <f t="array" ref="G6096">IF(LEN(F6096)=4,"1-"&amp;LEFT(F6096,2)&amp;"-"&amp;RIGHT(F6096,2),IF(AND(F6096="",B6096&lt;&gt;""),FindJISCoordinate(B6096),"No Code"))</f>
        <v>1-44-78</v>
      </c>
      <c r="H6096" s="3">
        <f t="shared" si="483"/>
        <v>37326</v>
      </c>
      <c r="I6096" s="3" t="str">
        <f t="shared" si="480"/>
        <v>U+91CE</v>
      </c>
      <c r="J6096" s="3" t="str">
        <f t="shared" si="481"/>
        <v>野</v>
      </c>
      <c r="K6096" s="3" t="b">
        <f t="shared" si="484"/>
        <v>1</v>
      </c>
    </row>
    <row r="6097" spans="2:11" x14ac:dyDescent="0.4">
      <c r="B6097" s="2" t="str" cm="1">
        <f t="array" ref="B6097">IFERROR(INDEX(JIS一覧!$A$1:$CQ$95, VALUE(LEFT(F6097, 2))+1, VALUE(RIGHT(F6097, 2))+1),"")</f>
        <v>埜</v>
      </c>
      <c r="C6097" t="s">
        <v>12464</v>
      </c>
      <c r="E6097" s="1">
        <f t="shared" si="482"/>
        <v>502</v>
      </c>
      <c r="F6097" s="7">
        <v>3924</v>
      </c>
      <c r="G6097" s="9" t="str" cm="1">
        <f t="array" ref="G6097">IF(LEN(F6097)=4,"1-"&amp;LEFT(F6097,2)&amp;"-"&amp;RIGHT(F6097,2),IF(AND(F6097="",B6097&lt;&gt;""),FindJISCoordinate(B6097),"No Code"))</f>
        <v>1-39-24</v>
      </c>
      <c r="H6097" s="3">
        <f t="shared" si="483"/>
        <v>22492</v>
      </c>
      <c r="I6097" s="3" t="str">
        <f t="shared" ref="I6097:I6160" si="485">IFERROR("U+"&amp;DEC2HEX(H6097),"")</f>
        <v>U+57DC</v>
      </c>
      <c r="J6097" s="3" t="str">
        <f t="shared" ref="J6097:J6160" si="486">IFERROR(_xlfn.UNICHAR(H6097),"")</f>
        <v>埜</v>
      </c>
      <c r="K6097" s="3" t="b">
        <f t="shared" si="484"/>
        <v>1</v>
      </c>
    </row>
    <row r="6098" spans="2:11" x14ac:dyDescent="0.4">
      <c r="B6098" s="2" t="str" cm="1">
        <f t="array" ref="B6098">IFERROR(INDEX(JIS一覧!$A$1:$CQ$95, VALUE(LEFT(F6098, 2))+1, VALUE(RIGHT(F6098, 2))+1),"")</f>
        <v>揶</v>
      </c>
      <c r="E6098" s="1">
        <f t="shared" si="482"/>
        <v>502</v>
      </c>
      <c r="F6098" s="7">
        <v>5772</v>
      </c>
      <c r="G6098" s="9" t="str" cm="1">
        <f t="array" ref="G6098">IF(LEN(F6098)=4,"1-"&amp;LEFT(F6098,2)&amp;"-"&amp;RIGHT(F6098,2),IF(AND(F6098="",B6098&lt;&gt;""),FindJISCoordinate(B6098),"No Code"))</f>
        <v>1-57-72</v>
      </c>
      <c r="H6098" s="3">
        <f t="shared" si="483"/>
        <v>25590</v>
      </c>
      <c r="I6098" s="3" t="str">
        <f t="shared" si="485"/>
        <v>U+63F6</v>
      </c>
      <c r="J6098" s="3" t="str">
        <f t="shared" si="486"/>
        <v>揶</v>
      </c>
      <c r="K6098" s="3" t="b">
        <f t="shared" si="484"/>
        <v>1</v>
      </c>
    </row>
    <row r="6099" spans="2:11" x14ac:dyDescent="0.4">
      <c r="B6099" s="2" t="str" cm="1">
        <f t="array" ref="B6099">IFERROR(INDEX(JIS一覧!$A$1:$CQ$95, VALUE(LEFT(F6099, 2))+1, VALUE(RIGHT(F6099, 2))+1),"")</f>
        <v/>
      </c>
      <c r="C6099" t="s">
        <v>12465</v>
      </c>
      <c r="E6099" s="1">
        <f t="shared" si="482"/>
        <v>502</v>
      </c>
      <c r="G6099" s="9" t="str" cm="1">
        <f t="array" ref="G6099">IF(LEN(F6099)=4,"1-"&amp;LEFT(F6099,2)&amp;"-"&amp;RIGHT(F6099,2),IF(AND(F6099="",B6099&lt;&gt;""),FindJISCoordinate(B6099),"No Code"))</f>
        <v>No Code</v>
      </c>
      <c r="H6099" s="3" t="str">
        <f t="shared" si="483"/>
        <v/>
      </c>
      <c r="I6099" s="3" t="str">
        <f t="shared" si="485"/>
        <v/>
      </c>
      <c r="J6099" s="3" t="str">
        <f t="shared" si="486"/>
        <v/>
      </c>
      <c r="K6099" s="3" t="b">
        <f t="shared" si="484"/>
        <v>1</v>
      </c>
    </row>
    <row r="6100" spans="2:11" x14ac:dyDescent="0.4">
      <c r="B6100" s="2" t="str" cm="1">
        <f t="array" ref="B6100">IFERROR(INDEX(JIS一覧!$A$1:$CQ$95, VALUE(LEFT(F6100, 2))+1, VALUE(RIGHT(F6100, 2))+1),"")</f>
        <v>椰</v>
      </c>
      <c r="E6100" s="1">
        <f t="shared" si="482"/>
        <v>502</v>
      </c>
      <c r="F6100" s="7">
        <v>6031</v>
      </c>
      <c r="G6100" s="9" t="str" cm="1">
        <f t="array" ref="G6100">IF(LEN(F6100)=4,"1-"&amp;LEFT(F6100,2)&amp;"-"&amp;RIGHT(F6100,2),IF(AND(F6100="",B6100&lt;&gt;""),FindJISCoordinate(B6100),"No Code"))</f>
        <v>1-60-31</v>
      </c>
      <c r="H6100" s="3">
        <f t="shared" si="483"/>
        <v>26928</v>
      </c>
      <c r="I6100" s="3" t="str">
        <f t="shared" si="485"/>
        <v>U+6930</v>
      </c>
      <c r="J6100" s="3" t="str">
        <f t="shared" si="486"/>
        <v>椰</v>
      </c>
      <c r="K6100" s="3" t="b">
        <f t="shared" si="484"/>
        <v>1</v>
      </c>
    </row>
    <row r="6101" spans="2:11" x14ac:dyDescent="0.4">
      <c r="B6101" s="2" t="str" cm="1">
        <f t="array" ref="B6101">IFERROR(INDEX(JIS一覧!$A$1:$CQ$95, VALUE(LEFT(F6101, 2))+1, VALUE(RIGHT(F6101, 2))+1),"")</f>
        <v>爺</v>
      </c>
      <c r="E6101" s="1">
        <f t="shared" si="482"/>
        <v>502</v>
      </c>
      <c r="F6101" s="7">
        <v>4476</v>
      </c>
      <c r="G6101" s="9" t="str" cm="1">
        <f t="array" ref="G6101">IF(LEN(F6101)=4,"1-"&amp;LEFT(F6101,2)&amp;"-"&amp;RIGHT(F6101,2),IF(AND(F6101="",B6101&lt;&gt;""),FindJISCoordinate(B6101),"No Code"))</f>
        <v>1-44-76</v>
      </c>
      <c r="H6101" s="3">
        <f t="shared" si="483"/>
        <v>29242</v>
      </c>
      <c r="I6101" s="3" t="str">
        <f t="shared" si="485"/>
        <v>U+723A</v>
      </c>
      <c r="J6101" s="3" t="str">
        <f t="shared" si="486"/>
        <v>爺</v>
      </c>
      <c r="K6101" s="3" t="b">
        <f t="shared" si="484"/>
        <v>1</v>
      </c>
    </row>
    <row r="6102" spans="2:11" x14ac:dyDescent="0.4">
      <c r="B6102" s="2" t="str" cm="1">
        <f t="array" ref="B6102">IFERROR(INDEX(JIS一覧!$A$1:$CQ$95, VALUE(LEFT(F6102, 2))+1, VALUE(RIGHT(F6102, 2))+1),"")</f>
        <v>鵺</v>
      </c>
      <c r="E6102" s="1">
        <f t="shared" si="482"/>
        <v>502</v>
      </c>
      <c r="F6102" s="7">
        <v>8312</v>
      </c>
      <c r="G6102" s="9" t="str" cm="1">
        <f t="array" ref="G6102">IF(LEN(F6102)=4,"1-"&amp;LEFT(F6102,2)&amp;"-"&amp;RIGHT(F6102,2),IF(AND(F6102="",B6102&lt;&gt;""),FindJISCoordinate(B6102),"No Code"))</f>
        <v>1-83-12</v>
      </c>
      <c r="H6102" s="3">
        <f t="shared" si="483"/>
        <v>40314</v>
      </c>
      <c r="I6102" s="3" t="str">
        <f t="shared" si="485"/>
        <v>U+9D7A</v>
      </c>
      <c r="J6102" s="3" t="str">
        <f t="shared" si="486"/>
        <v>鵺</v>
      </c>
      <c r="K6102" s="3" t="b">
        <f t="shared" si="484"/>
        <v>1</v>
      </c>
    </row>
    <row r="6103" spans="2:11" x14ac:dyDescent="0.4">
      <c r="B6103" s="2" t="str" cm="1">
        <f t="array" ref="B6103">IFERROR(INDEX(JIS一覧!$A$1:$CQ$95, VALUE(LEFT(F6103, 2))+1, VALUE(RIGHT(F6103, 2))+1),"")</f>
        <v>弥</v>
      </c>
      <c r="E6103" s="1">
        <f t="shared" si="482"/>
        <v>502</v>
      </c>
      <c r="F6103" s="7">
        <v>4479</v>
      </c>
      <c r="G6103" s="9" t="str" cm="1">
        <f t="array" ref="G6103">IF(LEN(F6103)=4,"1-"&amp;LEFT(F6103,2)&amp;"-"&amp;RIGHT(F6103,2),IF(AND(F6103="",B6103&lt;&gt;""),FindJISCoordinate(B6103),"No Code"))</f>
        <v>1-44-79</v>
      </c>
      <c r="H6103" s="3">
        <f t="shared" si="483"/>
        <v>24357</v>
      </c>
      <c r="I6103" s="3" t="str">
        <f t="shared" si="485"/>
        <v>U+5F25</v>
      </c>
      <c r="J6103" s="3" t="str">
        <f t="shared" si="486"/>
        <v>弥</v>
      </c>
      <c r="K6103" s="3" t="b">
        <f t="shared" si="484"/>
        <v>1</v>
      </c>
    </row>
    <row r="6104" spans="2:11" x14ac:dyDescent="0.4">
      <c r="B6104" s="2" t="str" cm="1">
        <f t="array" ref="B6104">IFERROR(INDEX(JIS一覧!$A$1:$CQ$95, VALUE(LEFT(F6104, 2))+1, VALUE(RIGHT(F6104, 2))+1),"")</f>
        <v>彌</v>
      </c>
      <c r="C6104" t="s">
        <v>12466</v>
      </c>
      <c r="E6104" s="1">
        <f t="shared" si="482"/>
        <v>502</v>
      </c>
      <c r="F6104" s="7">
        <v>5529</v>
      </c>
      <c r="G6104" s="9" t="str" cm="1">
        <f t="array" ref="G6104">IF(LEN(F6104)=4,"1-"&amp;LEFT(F6104,2)&amp;"-"&amp;RIGHT(F6104,2),IF(AND(F6104="",B6104&lt;&gt;""),FindJISCoordinate(B6104),"No Code"))</f>
        <v>1-55-29</v>
      </c>
      <c r="H6104" s="3">
        <f t="shared" si="483"/>
        <v>24396</v>
      </c>
      <c r="I6104" s="3" t="str">
        <f t="shared" si="485"/>
        <v>U+5F4C</v>
      </c>
      <c r="J6104" s="3" t="str">
        <f t="shared" si="486"/>
        <v>彌</v>
      </c>
      <c r="K6104" s="3" t="b">
        <f t="shared" si="484"/>
        <v>1</v>
      </c>
    </row>
    <row r="6105" spans="2:11" x14ac:dyDescent="0.4">
      <c r="B6105" s="2" t="str" cm="1">
        <f t="array" ref="B6105">IFERROR(INDEX(JIS一覧!$A$1:$CQ$95, VALUE(LEFT(F6105, 2))+1, VALUE(RIGHT(F6105, 2))+1),"")</f>
        <v>軈</v>
      </c>
      <c r="E6105" s="1">
        <f t="shared" si="482"/>
        <v>502</v>
      </c>
      <c r="F6105" s="7">
        <v>7733</v>
      </c>
      <c r="G6105" s="9" t="str" cm="1">
        <f t="array" ref="G6105">IF(LEN(F6105)=4,"1-"&amp;LEFT(F6105,2)&amp;"-"&amp;RIGHT(F6105,2),IF(AND(F6105="",B6105&lt;&gt;""),FindJISCoordinate(B6105),"No Code"))</f>
        <v>1-77-33</v>
      </c>
      <c r="H6105" s="3">
        <f t="shared" si="483"/>
        <v>36552</v>
      </c>
      <c r="I6105" s="3" t="str">
        <f t="shared" si="485"/>
        <v>U+8EC8</v>
      </c>
      <c r="J6105" s="3" t="str">
        <f t="shared" si="486"/>
        <v>軈</v>
      </c>
      <c r="K6105" s="3" t="b">
        <f t="shared" si="484"/>
        <v>1</v>
      </c>
    </row>
    <row r="6106" spans="2:11" x14ac:dyDescent="0.4">
      <c r="B6106" s="2" t="str" cm="1">
        <f t="array" ref="B6106">IFERROR(INDEX(JIS一覧!$A$1:$CQ$95, VALUE(LEFT(F6106, 2))+1, VALUE(RIGHT(F6106, 2))+1),"")</f>
        <v>厄</v>
      </c>
      <c r="E6106" s="1">
        <f t="shared" si="482"/>
        <v>502</v>
      </c>
      <c r="F6106" s="7">
        <v>4481</v>
      </c>
      <c r="G6106" s="9" t="str" cm="1">
        <f t="array" ref="G6106">IF(LEN(F6106)=4,"1-"&amp;LEFT(F6106,2)&amp;"-"&amp;RIGHT(F6106,2),IF(AND(F6106="",B6106&lt;&gt;""),FindJISCoordinate(B6106),"No Code"))</f>
        <v>1-44-81</v>
      </c>
      <c r="H6106" s="3">
        <f t="shared" si="483"/>
        <v>21380</v>
      </c>
      <c r="I6106" s="3" t="str">
        <f t="shared" si="485"/>
        <v>U+5384</v>
      </c>
      <c r="J6106" s="3" t="str">
        <f t="shared" si="486"/>
        <v>厄</v>
      </c>
      <c r="K6106" s="3" t="b">
        <f t="shared" si="484"/>
        <v>1</v>
      </c>
    </row>
    <row r="6107" spans="2:11" x14ac:dyDescent="0.4">
      <c r="B6107" s="2" t="str" cm="1">
        <f t="array" ref="B6107">IFERROR(INDEX(JIS一覧!$A$1:$CQ$95, VALUE(LEFT(F6107, 2))+1, VALUE(RIGHT(F6107, 2))+1),"")</f>
        <v>役</v>
      </c>
      <c r="E6107" s="1">
        <f t="shared" si="482"/>
        <v>502</v>
      </c>
      <c r="F6107" s="7">
        <v>4482</v>
      </c>
      <c r="G6107" s="9" t="str" cm="1">
        <f t="array" ref="G6107">IF(LEN(F6107)=4,"1-"&amp;LEFT(F6107,2)&amp;"-"&amp;RIGHT(F6107,2),IF(AND(F6107="",B6107&lt;&gt;""),FindJISCoordinate(B6107),"No Code"))</f>
        <v>1-44-82</v>
      </c>
      <c r="H6107" s="3">
        <f t="shared" si="483"/>
        <v>24441</v>
      </c>
      <c r="I6107" s="3" t="str">
        <f t="shared" si="485"/>
        <v>U+5F79</v>
      </c>
      <c r="J6107" s="3" t="str">
        <f t="shared" si="486"/>
        <v>役</v>
      </c>
      <c r="K6107" s="3" t="b">
        <f t="shared" si="484"/>
        <v>1</v>
      </c>
    </row>
    <row r="6108" spans="2:11" x14ac:dyDescent="0.4">
      <c r="B6108" s="2" t="str" cm="1">
        <f t="array" ref="B6108">IFERROR(INDEX(JIS一覧!$A$1:$CQ$95, VALUE(LEFT(F6108, 2))+1, VALUE(RIGHT(F6108, 2))+1),"")</f>
        <v>扼</v>
      </c>
      <c r="E6108" s="1">
        <f t="shared" si="482"/>
        <v>502</v>
      </c>
      <c r="F6108" s="7">
        <v>5715</v>
      </c>
      <c r="G6108" s="9" t="str" cm="1">
        <f t="array" ref="G6108">IF(LEN(F6108)=4,"1-"&amp;LEFT(F6108,2)&amp;"-"&amp;RIGHT(F6108,2),IF(AND(F6108="",B6108&lt;&gt;""),FindJISCoordinate(B6108),"No Code"))</f>
        <v>1-57-15</v>
      </c>
      <c r="H6108" s="3">
        <f t="shared" si="483"/>
        <v>25212</v>
      </c>
      <c r="I6108" s="3" t="str">
        <f t="shared" si="485"/>
        <v>U+627C</v>
      </c>
      <c r="J6108" s="3" t="str">
        <f t="shared" si="486"/>
        <v>扼</v>
      </c>
      <c r="K6108" s="3" t="b">
        <f t="shared" si="484"/>
        <v>1</v>
      </c>
    </row>
    <row r="6109" spans="2:11" x14ac:dyDescent="0.4">
      <c r="B6109" s="2" t="str" cm="1">
        <f t="array" ref="B6109">IFERROR(INDEX(JIS一覧!$A$1:$CQ$95, VALUE(LEFT(F6109, 2))+1, VALUE(RIGHT(F6109, 2))+1),"")</f>
        <v>約</v>
      </c>
      <c r="E6109" s="1">
        <f t="shared" si="482"/>
        <v>502</v>
      </c>
      <c r="F6109" s="7">
        <v>4483</v>
      </c>
      <c r="G6109" s="9" t="str" cm="1">
        <f t="array" ref="G6109">IF(LEN(F6109)=4,"1-"&amp;LEFT(F6109,2)&amp;"-"&amp;RIGHT(F6109,2),IF(AND(F6109="",B6109&lt;&gt;""),FindJISCoordinate(B6109),"No Code"))</f>
        <v>1-44-83</v>
      </c>
      <c r="H6109" s="3">
        <f t="shared" si="483"/>
        <v>32004</v>
      </c>
      <c r="I6109" s="3" t="str">
        <f t="shared" si="485"/>
        <v>U+7D04</v>
      </c>
      <c r="J6109" s="3" t="str">
        <f t="shared" si="486"/>
        <v>約</v>
      </c>
      <c r="K6109" s="3" t="b">
        <f t="shared" si="484"/>
        <v>1</v>
      </c>
    </row>
    <row r="6110" spans="2:11" x14ac:dyDescent="0.4">
      <c r="B6110" s="2" t="str" cm="1">
        <f t="array" ref="B6110">IFERROR(INDEX(JIS一覧!$A$1:$CQ$95, VALUE(LEFT(F6110, 2))+1, VALUE(RIGHT(F6110, 2))+1),"")</f>
        <v/>
      </c>
      <c r="C6110" t="s">
        <v>12467</v>
      </c>
      <c r="E6110" s="1">
        <f t="shared" si="482"/>
        <v>502</v>
      </c>
      <c r="G6110" s="9" t="str" cm="1">
        <f t="array" ref="G6110">IF(LEN(F6110)=4,"1-"&amp;LEFT(F6110,2)&amp;"-"&amp;RIGHT(F6110,2),IF(AND(F6110="",B6110&lt;&gt;""),FindJISCoordinate(B6110),"No Code"))</f>
        <v>No Code</v>
      </c>
      <c r="H6110" s="3" t="str">
        <f t="shared" si="483"/>
        <v/>
      </c>
      <c r="I6110" s="3" t="str">
        <f t="shared" si="485"/>
        <v/>
      </c>
      <c r="J6110" s="3" t="str">
        <f t="shared" si="486"/>
        <v/>
      </c>
      <c r="K6110" s="3" t="b">
        <f t="shared" si="484"/>
        <v>1</v>
      </c>
    </row>
    <row r="6111" spans="2:11" x14ac:dyDescent="0.4">
      <c r="B6111" s="2" t="str" cm="1">
        <f t="array" ref="B6111">IFERROR(INDEX(JIS一覧!$A$1:$CQ$95, VALUE(LEFT(F6111, 2))+1, VALUE(RIGHT(F6111, 2))+1),"")</f>
        <v>訳</v>
      </c>
      <c r="E6111" s="1">
        <f t="shared" si="482"/>
        <v>502</v>
      </c>
      <c r="F6111" s="7">
        <v>4485</v>
      </c>
      <c r="G6111" s="9" t="str" cm="1">
        <f t="array" ref="G6111">IF(LEN(F6111)=4,"1-"&amp;LEFT(F6111,2)&amp;"-"&amp;RIGHT(F6111,2),IF(AND(F6111="",B6111&lt;&gt;""),FindJISCoordinate(B6111),"No Code"))</f>
        <v>1-44-85</v>
      </c>
      <c r="H6111" s="3">
        <f t="shared" si="483"/>
        <v>35379</v>
      </c>
      <c r="I6111" s="3" t="str">
        <f t="shared" si="485"/>
        <v>U+8A33</v>
      </c>
      <c r="J6111" s="3" t="str">
        <f t="shared" si="486"/>
        <v>訳</v>
      </c>
      <c r="K6111" s="3" t="b">
        <f t="shared" si="484"/>
        <v>1</v>
      </c>
    </row>
    <row r="6112" spans="2:11" x14ac:dyDescent="0.4">
      <c r="B6112" s="2" t="str" cm="1">
        <f t="array" ref="B6112">IFERROR(INDEX(JIS一覧!$A$1:$CQ$95, VALUE(LEFT(F6112, 2))+1, VALUE(RIGHT(F6112, 2))+1),"")</f>
        <v>譯</v>
      </c>
      <c r="C6112" t="s">
        <v>12468</v>
      </c>
      <c r="E6112" s="1">
        <f t="shared" si="482"/>
        <v>502</v>
      </c>
      <c r="F6112" s="7">
        <v>7603</v>
      </c>
      <c r="G6112" s="9" t="str" cm="1">
        <f t="array" ref="G6112">IF(LEN(F6112)=4,"1-"&amp;LEFT(F6112,2)&amp;"-"&amp;RIGHT(F6112,2),IF(AND(F6112="",B6112&lt;&gt;""),FindJISCoordinate(B6112),"No Code"))</f>
        <v>1-76-03</v>
      </c>
      <c r="H6112" s="3">
        <f t="shared" si="483"/>
        <v>35695</v>
      </c>
      <c r="I6112" s="3" t="str">
        <f t="shared" si="485"/>
        <v>U+8B6F</v>
      </c>
      <c r="J6112" s="3" t="str">
        <f t="shared" si="486"/>
        <v>譯</v>
      </c>
      <c r="K6112" s="3" t="b">
        <f t="shared" si="484"/>
        <v>1</v>
      </c>
    </row>
    <row r="6113" spans="2:11" x14ac:dyDescent="0.4">
      <c r="B6113" s="2" t="str" cm="1">
        <f t="array" ref="B6113">IFERROR(INDEX(JIS一覧!$A$1:$CQ$95, VALUE(LEFT(F6113, 2))+1, VALUE(RIGHT(F6113, 2))+1),"")</f>
        <v>軛</v>
      </c>
      <c r="E6113" s="1">
        <f t="shared" si="482"/>
        <v>502</v>
      </c>
      <c r="F6113" s="7">
        <v>7735</v>
      </c>
      <c r="G6113" s="9" t="str" cm="1">
        <f t="array" ref="G6113">IF(LEN(F6113)=4,"1-"&amp;LEFT(F6113,2)&amp;"-"&amp;RIGHT(F6113,2),IF(AND(F6113="",B6113&lt;&gt;""),FindJISCoordinate(B6113),"No Code"))</f>
        <v>1-77-35</v>
      </c>
      <c r="H6113" s="3">
        <f t="shared" si="483"/>
        <v>36571</v>
      </c>
      <c r="I6113" s="3" t="str">
        <f t="shared" si="485"/>
        <v>U+8EDB</v>
      </c>
      <c r="J6113" s="3" t="str">
        <f t="shared" si="486"/>
        <v>軛</v>
      </c>
      <c r="K6113" s="3" t="b">
        <f t="shared" si="484"/>
        <v>1</v>
      </c>
    </row>
    <row r="6114" spans="2:11" x14ac:dyDescent="0.4">
      <c r="B6114" s="2" t="str" cm="1">
        <f t="array" ref="B6114">IFERROR(INDEX(JIS一覧!$A$1:$CQ$95, VALUE(LEFT(F6114, 2))+1, VALUE(RIGHT(F6114, 2))+1),"")</f>
        <v/>
      </c>
      <c r="C6114" t="s">
        <v>12469</v>
      </c>
      <c r="E6114" s="1">
        <f t="shared" si="482"/>
        <v>502</v>
      </c>
      <c r="G6114" s="9" t="str" cm="1">
        <f t="array" ref="G6114">IF(LEN(F6114)=4,"1-"&amp;LEFT(F6114,2)&amp;"-"&amp;RIGHT(F6114,2),IF(AND(F6114="",B6114&lt;&gt;""),FindJISCoordinate(B6114),"No Code"))</f>
        <v>No Code</v>
      </c>
      <c r="H6114" s="3" t="str">
        <f t="shared" si="483"/>
        <v/>
      </c>
      <c r="I6114" s="3" t="str">
        <f t="shared" si="485"/>
        <v/>
      </c>
      <c r="J6114" s="3" t="str">
        <f t="shared" si="486"/>
        <v/>
      </c>
      <c r="K6114" s="3" t="b">
        <f t="shared" si="484"/>
        <v>1</v>
      </c>
    </row>
    <row r="6115" spans="2:11" x14ac:dyDescent="0.4">
      <c r="B6115" s="2" t="str" cm="1">
        <f t="array" ref="B6115">IFERROR(INDEX(JIS一覧!$A$1:$CQ$95, VALUE(LEFT(F6115, 2))+1, VALUE(RIGHT(F6115, 2))+1),"")</f>
        <v>葯</v>
      </c>
      <c r="E6115" s="1">
        <f t="shared" si="482"/>
        <v>502</v>
      </c>
      <c r="F6115" s="7">
        <v>7264</v>
      </c>
      <c r="G6115" s="9" t="str" cm="1">
        <f t="array" ref="G6115">IF(LEN(F6115)=4,"1-"&amp;LEFT(F6115,2)&amp;"-"&amp;RIGHT(F6115,2),IF(AND(F6115="",B6115&lt;&gt;""),FindJISCoordinate(B6115),"No Code"))</f>
        <v>1-72-64</v>
      </c>
      <c r="H6115" s="3">
        <f t="shared" si="483"/>
        <v>33903</v>
      </c>
      <c r="I6115" s="3" t="str">
        <f t="shared" si="485"/>
        <v>U+846F</v>
      </c>
      <c r="J6115" s="3" t="str">
        <f t="shared" si="486"/>
        <v>葯</v>
      </c>
      <c r="K6115" s="3" t="b">
        <f t="shared" si="484"/>
        <v>1</v>
      </c>
    </row>
    <row r="6116" spans="2:11" x14ac:dyDescent="0.4">
      <c r="B6116" s="2" t="str" cm="1">
        <f t="array" ref="B6116">IFERROR(INDEX(JIS一覧!$A$1:$CQ$95, VALUE(LEFT(F6116, 2))+1, VALUE(RIGHT(F6116, 2))+1),"")</f>
        <v/>
      </c>
      <c r="C6116" t="s">
        <v>12470</v>
      </c>
      <c r="E6116" s="1">
        <f t="shared" si="482"/>
        <v>502</v>
      </c>
      <c r="G6116" s="9" t="str" cm="1">
        <f t="array" ref="G6116">IF(LEN(F6116)=4,"1-"&amp;LEFT(F6116,2)&amp;"-"&amp;RIGHT(F6116,2),IF(AND(F6116="",B6116&lt;&gt;""),FindJISCoordinate(B6116),"No Code"))</f>
        <v>No Code</v>
      </c>
      <c r="H6116" s="3" t="str">
        <f t="shared" si="483"/>
        <v/>
      </c>
      <c r="I6116" s="3" t="str">
        <f t="shared" si="485"/>
        <v/>
      </c>
      <c r="J6116" s="3" t="str">
        <f t="shared" si="486"/>
        <v/>
      </c>
      <c r="K6116" s="3" t="b">
        <f t="shared" si="484"/>
        <v>1</v>
      </c>
    </row>
    <row r="6117" spans="2:11" x14ac:dyDescent="0.4">
      <c r="B6117" s="2" t="str" cm="1">
        <f t="array" ref="B6117">IFERROR(INDEX(JIS一覧!$A$1:$CQ$95, VALUE(LEFT(F6117, 2))+1, VALUE(RIGHT(F6117, 2))+1),"")</f>
        <v>薬</v>
      </c>
      <c r="E6117" s="1">
        <f t="shared" si="482"/>
        <v>502</v>
      </c>
      <c r="F6117" s="7">
        <v>4484</v>
      </c>
      <c r="G6117" s="9" t="str" cm="1">
        <f t="array" ref="G6117">IF(LEN(F6117)=4,"1-"&amp;LEFT(F6117,2)&amp;"-"&amp;RIGHT(F6117,2),IF(AND(F6117="",B6117&lt;&gt;""),FindJISCoordinate(B6117),"No Code"))</f>
        <v>1-44-84</v>
      </c>
      <c r="H6117" s="3">
        <f t="shared" si="483"/>
        <v>34220</v>
      </c>
      <c r="I6117" s="3" t="str">
        <f t="shared" si="485"/>
        <v>U+85AC</v>
      </c>
      <c r="J6117" s="3" t="str">
        <f t="shared" si="486"/>
        <v>薬</v>
      </c>
      <c r="K6117" s="3" t="b">
        <f t="shared" si="484"/>
        <v>1</v>
      </c>
    </row>
    <row r="6118" spans="2:11" x14ac:dyDescent="0.4">
      <c r="B6118" s="2" t="str" cm="1">
        <f t="array" ref="B6118">IFERROR(INDEX(JIS一覧!$A$1:$CQ$95, VALUE(LEFT(F6118, 2))+1, VALUE(RIGHT(F6118, 2))+1),"")</f>
        <v/>
      </c>
      <c r="C6118" t="s">
        <v>12471</v>
      </c>
      <c r="E6118" s="1">
        <f t="shared" si="482"/>
        <v>502</v>
      </c>
      <c r="G6118" s="9" t="str" cm="1">
        <f t="array" ref="G6118">IF(LEN(F6118)=4,"1-"&amp;LEFT(F6118,2)&amp;"-"&amp;RIGHT(F6118,2),IF(AND(F6118="",B6118&lt;&gt;""),FindJISCoordinate(B6118),"No Code"))</f>
        <v>No Code</v>
      </c>
      <c r="H6118" s="3" t="str">
        <f t="shared" si="483"/>
        <v/>
      </c>
      <c r="I6118" s="3" t="str">
        <f t="shared" si="485"/>
        <v/>
      </c>
      <c r="J6118" s="3" t="str">
        <f t="shared" si="486"/>
        <v/>
      </c>
      <c r="K6118" s="3" t="b">
        <f t="shared" si="484"/>
        <v>1</v>
      </c>
    </row>
    <row r="6119" spans="2:11" x14ac:dyDescent="0.4">
      <c r="B6119" s="2" t="str" cm="1">
        <f t="array" ref="B6119">IFERROR(INDEX(JIS一覧!$A$1:$CQ$95, VALUE(LEFT(F6119, 2))+1, VALUE(RIGHT(F6119, 2))+1),"")</f>
        <v>藥</v>
      </c>
      <c r="C6119" t="s">
        <v>12471</v>
      </c>
      <c r="E6119" s="1">
        <f t="shared" si="482"/>
        <v>502</v>
      </c>
      <c r="F6119" s="7">
        <v>7327</v>
      </c>
      <c r="G6119" s="9" t="str" cm="1">
        <f t="array" ref="G6119">IF(LEN(F6119)=4,"1-"&amp;LEFT(F6119,2)&amp;"-"&amp;RIGHT(F6119,2),IF(AND(F6119="",B6119&lt;&gt;""),FindJISCoordinate(B6119),"No Code"))</f>
        <v>1-73-27</v>
      </c>
      <c r="H6119" s="3">
        <f t="shared" si="483"/>
        <v>34277</v>
      </c>
      <c r="I6119" s="3" t="str">
        <f t="shared" si="485"/>
        <v>U+85E5</v>
      </c>
      <c r="J6119" s="3" t="str">
        <f t="shared" si="486"/>
        <v>藥</v>
      </c>
      <c r="K6119" s="3" t="b">
        <f t="shared" si="484"/>
        <v>1</v>
      </c>
    </row>
    <row r="6120" spans="2:11" x14ac:dyDescent="0.4">
      <c r="B6120" s="2" t="str" cm="1">
        <f t="array" ref="B6120">IFERROR(INDEX(JIS一覧!$A$1:$CQ$95, VALUE(LEFT(F6120, 2))+1, VALUE(RIGHT(F6120, 2))+1),"")</f>
        <v>龠</v>
      </c>
      <c r="E6120" s="1">
        <f t="shared" si="482"/>
        <v>502</v>
      </c>
      <c r="F6120" s="7">
        <v>8394</v>
      </c>
      <c r="G6120" s="9" t="str" cm="1">
        <f t="array" ref="G6120">IF(LEN(F6120)=4,"1-"&amp;LEFT(F6120,2)&amp;"-"&amp;RIGHT(F6120,2),IF(AND(F6120="",B6120&lt;&gt;""),FindJISCoordinate(B6120),"No Code"))</f>
        <v>1-83-94</v>
      </c>
      <c r="H6120" s="3">
        <f t="shared" si="483"/>
        <v>40864</v>
      </c>
      <c r="I6120" s="3" t="str">
        <f t="shared" si="485"/>
        <v>U+9FA0</v>
      </c>
      <c r="J6120" s="3" t="str">
        <f t="shared" si="486"/>
        <v>龠</v>
      </c>
      <c r="K6120" s="3" t="b">
        <f t="shared" si="484"/>
        <v>1</v>
      </c>
    </row>
    <row r="6121" spans="2:11" x14ac:dyDescent="0.4">
      <c r="B6121" s="2" t="str" cm="1">
        <f t="array" ref="B6121">IFERROR(INDEX(JIS一覧!$A$1:$CQ$95, VALUE(LEFT(F6121, 2))+1, VALUE(RIGHT(F6121, 2))+1),"")</f>
        <v>躍</v>
      </c>
      <c r="E6121" s="1">
        <f t="shared" si="482"/>
        <v>502</v>
      </c>
      <c r="F6121" s="7">
        <v>4486</v>
      </c>
      <c r="G6121" s="9" t="str" cm="1">
        <f t="array" ref="G6121">IF(LEN(F6121)=4,"1-"&amp;LEFT(F6121,2)&amp;"-"&amp;RIGHT(F6121,2),IF(AND(F6121="",B6121&lt;&gt;""),FindJISCoordinate(B6121),"No Code"))</f>
        <v>1-44-86</v>
      </c>
      <c r="H6121" s="3">
        <f t="shared" si="483"/>
        <v>36493</v>
      </c>
      <c r="I6121" s="3" t="str">
        <f t="shared" si="485"/>
        <v>U+8E8D</v>
      </c>
      <c r="J6121" s="3" t="str">
        <f t="shared" si="486"/>
        <v>躍</v>
      </c>
      <c r="K6121" s="3" t="b">
        <f t="shared" si="484"/>
        <v>1</v>
      </c>
    </row>
    <row r="6122" spans="2:11" x14ac:dyDescent="0.4">
      <c r="B6122" s="2" t="str" cm="1">
        <f t="array" ref="B6122">IFERROR(INDEX(JIS一覧!$A$1:$CQ$95, VALUE(LEFT(F6122, 2))+1, VALUE(RIGHT(F6122, 2))+1),"")</f>
        <v>籥</v>
      </c>
      <c r="E6122" s="1">
        <f t="shared" si="482"/>
        <v>502</v>
      </c>
      <c r="F6122" s="7">
        <v>6864</v>
      </c>
      <c r="G6122" s="9" t="str" cm="1">
        <f t="array" ref="G6122">IF(LEN(F6122)=4,"1-"&amp;LEFT(F6122,2)&amp;"-"&amp;RIGHT(F6122,2),IF(AND(F6122="",B6122&lt;&gt;""),FindJISCoordinate(B6122),"No Code"))</f>
        <v>1-68-64</v>
      </c>
      <c r="H6122" s="3">
        <f t="shared" si="483"/>
        <v>31845</v>
      </c>
      <c r="I6122" s="3" t="str">
        <f t="shared" si="485"/>
        <v>U+7C65</v>
      </c>
      <c r="J6122" s="3" t="str">
        <f t="shared" si="486"/>
        <v>籥</v>
      </c>
      <c r="K6122" s="3" t="b">
        <f t="shared" si="484"/>
        <v>1</v>
      </c>
    </row>
    <row r="6123" spans="2:11" x14ac:dyDescent="0.4">
      <c r="B6123" s="2" t="str" cm="1">
        <f t="array" ref="B6123">IFERROR(INDEX(JIS一覧!$A$1:$CQ$95, VALUE(LEFT(F6123, 2))+1, VALUE(RIGHT(F6123, 2))+1),"")</f>
        <v>鑰</v>
      </c>
      <c r="E6123" s="1">
        <f t="shared" si="482"/>
        <v>502</v>
      </c>
      <c r="F6123" s="7">
        <v>7948</v>
      </c>
      <c r="G6123" s="9" t="str" cm="1">
        <f t="array" ref="G6123">IF(LEN(F6123)=4,"1-"&amp;LEFT(F6123,2)&amp;"-"&amp;RIGHT(F6123,2),IF(AND(F6123="",B6123&lt;&gt;""),FindJISCoordinate(B6123),"No Code"))</f>
        <v>1-79-48</v>
      </c>
      <c r="H6123" s="3">
        <f t="shared" si="483"/>
        <v>38000</v>
      </c>
      <c r="I6123" s="3" t="str">
        <f t="shared" si="485"/>
        <v>U+9470</v>
      </c>
      <c r="J6123" s="3" t="str">
        <f t="shared" si="486"/>
        <v>鑰</v>
      </c>
      <c r="K6123" s="3" t="b">
        <f t="shared" si="484"/>
        <v>1</v>
      </c>
    </row>
    <row r="6124" spans="2:11" x14ac:dyDescent="0.4">
      <c r="B6124" s="2" t="str" cm="1">
        <f t="array" ref="B6124">IFERROR(INDEX(JIS一覧!$A$1:$CQ$95, VALUE(LEFT(F6124, 2))+1, VALUE(RIGHT(F6124, 2))+1),"")</f>
        <v/>
      </c>
      <c r="C6124" t="s">
        <v>12472</v>
      </c>
      <c r="E6124" s="1">
        <f t="shared" si="482"/>
        <v>502</v>
      </c>
      <c r="G6124" s="9" t="str" cm="1">
        <f t="array" ref="G6124">IF(LEN(F6124)=4,"1-"&amp;LEFT(F6124,2)&amp;"-"&amp;RIGHT(F6124,2),IF(AND(F6124="",B6124&lt;&gt;""),FindJISCoordinate(B6124),"No Code"))</f>
        <v>No Code</v>
      </c>
      <c r="H6124" s="3" t="str">
        <f t="shared" si="483"/>
        <v/>
      </c>
      <c r="I6124" s="3" t="str">
        <f t="shared" si="485"/>
        <v/>
      </c>
      <c r="J6124" s="3" t="str">
        <f t="shared" si="486"/>
        <v/>
      </c>
      <c r="K6124" s="3" t="b">
        <f t="shared" si="484"/>
        <v>1</v>
      </c>
    </row>
    <row r="6125" spans="2:11" x14ac:dyDescent="0.4">
      <c r="B6125" s="2" t="str" cm="1">
        <f t="array" ref="B6125">IFERROR(INDEX(JIS一覧!$A$1:$CQ$95, VALUE(LEFT(F6125, 2))+1, VALUE(RIGHT(F6125, 2))+1),"")</f>
        <v>萢</v>
      </c>
      <c r="E6125" s="1">
        <f t="shared" si="482"/>
        <v>502</v>
      </c>
      <c r="F6125" s="7">
        <v>7245</v>
      </c>
      <c r="G6125" s="9" t="str" cm="1">
        <f t="array" ref="G6125">IF(LEN(F6125)=4,"1-"&amp;LEFT(F6125,2)&amp;"-"&amp;RIGHT(F6125,2),IF(AND(F6125="",B6125&lt;&gt;""),FindJISCoordinate(B6125),"No Code"))</f>
        <v>1-72-45</v>
      </c>
      <c r="H6125" s="3">
        <f t="shared" si="483"/>
        <v>33826</v>
      </c>
      <c r="I6125" s="3" t="str">
        <f t="shared" si="485"/>
        <v>U+8422</v>
      </c>
      <c r="J6125" s="3" t="str">
        <f t="shared" si="486"/>
        <v>萢</v>
      </c>
      <c r="K6125" s="3" t="b">
        <f t="shared" si="484"/>
        <v>1</v>
      </c>
    </row>
    <row r="6126" spans="2:11" x14ac:dyDescent="0.4">
      <c r="B6126" s="2" t="str" cm="1">
        <f t="array" ref="B6126">IFERROR(INDEX(JIS一覧!$A$1:$CQ$95, VALUE(LEFT(F6126, 2))+1, VALUE(RIGHT(F6126, 2))+1),"")</f>
        <v>簗</v>
      </c>
      <c r="E6126" s="1">
        <f t="shared" si="482"/>
        <v>502</v>
      </c>
      <c r="F6126" s="7">
        <v>6844</v>
      </c>
      <c r="G6126" s="9" t="str" cm="1">
        <f t="array" ref="G6126">IF(LEN(F6126)=4,"1-"&amp;LEFT(F6126,2)&amp;"-"&amp;RIGHT(F6126,2),IF(AND(F6126="",B6126&lt;&gt;""),FindJISCoordinate(B6126),"No Code"))</f>
        <v>1-68-44</v>
      </c>
      <c r="H6126" s="3">
        <f t="shared" si="483"/>
        <v>31767</v>
      </c>
      <c r="I6126" s="3" t="str">
        <f t="shared" si="485"/>
        <v>U+7C17</v>
      </c>
      <c r="J6126" s="3" t="str">
        <f t="shared" si="486"/>
        <v>簗</v>
      </c>
      <c r="K6126" s="3" t="b">
        <f t="shared" si="484"/>
        <v>1</v>
      </c>
    </row>
    <row r="6127" spans="2:11" x14ac:dyDescent="0.4">
      <c r="B6127" s="2" t="str" cm="1">
        <f t="array" ref="B6127">IFERROR(INDEX(JIS一覧!$A$1:$CQ$95, VALUE(LEFT(F6127, 2))+1, VALUE(RIGHT(F6127, 2))+1),"")</f>
        <v>闇</v>
      </c>
      <c r="E6127" s="1">
        <f t="shared" si="482"/>
        <v>502</v>
      </c>
      <c r="F6127" s="7">
        <v>1639</v>
      </c>
      <c r="G6127" s="9" t="str" cm="1">
        <f t="array" ref="G6127">IF(LEN(F6127)=4,"1-"&amp;LEFT(F6127,2)&amp;"-"&amp;RIGHT(F6127,2),IF(AND(F6127="",B6127&lt;&gt;""),FindJISCoordinate(B6127),"No Code"))</f>
        <v>1-16-39</v>
      </c>
      <c r="H6127" s="3">
        <f t="shared" si="483"/>
        <v>38343</v>
      </c>
      <c r="I6127" s="3" t="str">
        <f t="shared" si="485"/>
        <v>U+95C7</v>
      </c>
      <c r="J6127" s="3" t="str">
        <f t="shared" si="486"/>
        <v>闇</v>
      </c>
      <c r="K6127" s="3" t="b">
        <f t="shared" si="484"/>
        <v>1</v>
      </c>
    </row>
    <row r="6128" spans="2:11" x14ac:dyDescent="0.4">
      <c r="B6128" s="2" t="str" cm="1">
        <f t="array" ref="B6128">IFERROR(INDEX(JIS一覧!$A$1:$CQ$95, VALUE(LEFT(F6128, 2))+1, VALUE(RIGHT(F6128, 2))+1),"")</f>
        <v>鑓</v>
      </c>
      <c r="E6128" s="1">
        <f t="shared" si="482"/>
        <v>502</v>
      </c>
      <c r="F6128" s="7">
        <v>4490</v>
      </c>
      <c r="G6128" s="9" t="str" cm="1">
        <f t="array" ref="G6128">IF(LEN(F6128)=4,"1-"&amp;LEFT(F6128,2)&amp;"-"&amp;RIGHT(F6128,2),IF(AND(F6128="",B6128&lt;&gt;""),FindJISCoordinate(B6128),"No Code"))</f>
        <v>1-44-90</v>
      </c>
      <c r="H6128" s="3">
        <f t="shared" si="483"/>
        <v>37971</v>
      </c>
      <c r="I6128" s="3" t="str">
        <f t="shared" si="485"/>
        <v>U+9453</v>
      </c>
      <c r="J6128" s="3" t="str">
        <f t="shared" si="486"/>
        <v>鑓</v>
      </c>
      <c r="K6128" s="3" t="b">
        <f t="shared" si="484"/>
        <v>1</v>
      </c>
    </row>
    <row r="6129" spans="2:11" x14ac:dyDescent="0.4">
      <c r="B6129" s="2" t="str" cm="1">
        <f t="array" ref="B6129">IFERROR(INDEX(JIS一覧!$A$1:$CQ$95, VALUE(LEFT(F6129, 2))+1, VALUE(RIGHT(F6129, 2))+1),"")</f>
        <v/>
      </c>
      <c r="C6129" t="s">
        <v>12473</v>
      </c>
      <c r="E6129" s="1">
        <f t="shared" si="482"/>
        <v>502</v>
      </c>
      <c r="G6129" s="9" t="str" cm="1">
        <f t="array" ref="G6129">IF(LEN(F6129)=4,"1-"&amp;LEFT(F6129,2)&amp;"-"&amp;RIGHT(F6129,2),IF(AND(F6129="",B6129&lt;&gt;""),FindJISCoordinate(B6129),"No Code"))</f>
        <v>No Code</v>
      </c>
      <c r="H6129" s="3" t="str">
        <f t="shared" si="483"/>
        <v/>
      </c>
      <c r="I6129" s="3" t="str">
        <f t="shared" si="485"/>
        <v/>
      </c>
      <c r="J6129" s="3" t="str">
        <f t="shared" si="486"/>
        <v/>
      </c>
      <c r="K6129" s="3" t="b">
        <f t="shared" si="484"/>
        <v>1</v>
      </c>
    </row>
    <row r="6130" spans="2:11" x14ac:dyDescent="0.4">
      <c r="B6130" s="2" t="str" cm="1">
        <f t="array" ref="B6130">IFERROR(INDEX(JIS一覧!$A$1:$CQ$95, VALUE(LEFT(F6130, 2))+1, VALUE(RIGHT(F6130, 2))+1),"")</f>
        <v>由</v>
      </c>
      <c r="E6130" s="1">
        <f t="shared" si="482"/>
        <v>502</v>
      </c>
      <c r="F6130" s="7">
        <v>4519</v>
      </c>
      <c r="G6130" s="9" t="str" cm="1">
        <f t="array" ref="G6130">IF(LEN(F6130)=4,"1-"&amp;LEFT(F6130,2)&amp;"-"&amp;RIGHT(F6130,2),IF(AND(F6130="",B6130&lt;&gt;""),FindJISCoordinate(B6130),"No Code"))</f>
        <v>1-45-19</v>
      </c>
      <c r="H6130" s="3">
        <f t="shared" si="483"/>
        <v>30001</v>
      </c>
      <c r="I6130" s="3" t="str">
        <f t="shared" si="485"/>
        <v>U+7531</v>
      </c>
      <c r="J6130" s="3" t="str">
        <f t="shared" si="486"/>
        <v>由</v>
      </c>
      <c r="K6130" s="3" t="b">
        <f t="shared" si="484"/>
        <v>1</v>
      </c>
    </row>
    <row r="6131" spans="2:11" x14ac:dyDescent="0.4">
      <c r="B6131" s="2" t="str" cm="1">
        <f t="array" ref="B6131">IFERROR(INDEX(JIS一覧!$A$1:$CQ$95, VALUE(LEFT(F6131, 2))+1, VALUE(RIGHT(F6131, 2))+1),"")</f>
        <v>油</v>
      </c>
      <c r="E6131" s="1">
        <f t="shared" si="482"/>
        <v>502</v>
      </c>
      <c r="F6131" s="7">
        <v>4493</v>
      </c>
      <c r="G6131" s="9" t="str" cm="1">
        <f t="array" ref="G6131">IF(LEN(F6131)=4,"1-"&amp;LEFT(F6131,2)&amp;"-"&amp;RIGHT(F6131,2),IF(AND(F6131="",B6131&lt;&gt;""),FindJISCoordinate(B6131),"No Code"))</f>
        <v>1-44-93</v>
      </c>
      <c r="H6131" s="3">
        <f t="shared" si="483"/>
        <v>27833</v>
      </c>
      <c r="I6131" s="3" t="str">
        <f t="shared" si="485"/>
        <v>U+6CB9</v>
      </c>
      <c r="J6131" s="3" t="str">
        <f t="shared" si="486"/>
        <v>油</v>
      </c>
      <c r="K6131" s="3" t="b">
        <f t="shared" si="484"/>
        <v>1</v>
      </c>
    </row>
    <row r="6132" spans="2:11" x14ac:dyDescent="0.4">
      <c r="B6132" s="2" t="str" cm="1">
        <f t="array" ref="B6132">IFERROR(INDEX(JIS一覧!$A$1:$CQ$95, VALUE(LEFT(F6132, 2))+1, VALUE(RIGHT(F6132, 2))+1),"")</f>
        <v>兪</v>
      </c>
      <c r="E6132" s="1">
        <f t="shared" si="482"/>
        <v>502</v>
      </c>
      <c r="F6132" s="7">
        <v>4933</v>
      </c>
      <c r="G6132" s="9" t="str" cm="1">
        <f t="array" ref="G6132">IF(LEN(F6132)=4,"1-"&amp;LEFT(F6132,2)&amp;"-"&amp;RIGHT(F6132,2),IF(AND(F6132="",B6132&lt;&gt;""),FindJISCoordinate(B6132),"No Code"))</f>
        <v>1-49-33</v>
      </c>
      <c r="H6132" s="3">
        <f t="shared" si="483"/>
        <v>20842</v>
      </c>
      <c r="I6132" s="3" t="str">
        <f t="shared" si="485"/>
        <v>U+516A</v>
      </c>
      <c r="J6132" s="3" t="str">
        <f t="shared" si="486"/>
        <v>兪</v>
      </c>
      <c r="K6132" s="3" t="b">
        <f t="shared" si="484"/>
        <v>1</v>
      </c>
    </row>
    <row r="6133" spans="2:11" x14ac:dyDescent="0.4">
      <c r="B6133" s="2" t="str" cm="1">
        <f t="array" ref="B6133">IFERROR(INDEX(JIS一覧!$A$1:$CQ$95, VALUE(LEFT(F6133, 2))+1, VALUE(RIGHT(F6133, 2))+1),"")</f>
        <v>臾</v>
      </c>
      <c r="E6133" s="1">
        <f t="shared" si="482"/>
        <v>502</v>
      </c>
      <c r="F6133" s="7">
        <v>7144</v>
      </c>
      <c r="G6133" s="9" t="str" cm="1">
        <f t="array" ref="G6133">IF(LEN(F6133)=4,"1-"&amp;LEFT(F6133,2)&amp;"-"&amp;RIGHT(F6133,2),IF(AND(F6133="",B6133&lt;&gt;""),FindJISCoordinate(B6133),"No Code"))</f>
        <v>1-71-44</v>
      </c>
      <c r="H6133" s="3">
        <f t="shared" si="483"/>
        <v>33278</v>
      </c>
      <c r="I6133" s="3" t="str">
        <f t="shared" si="485"/>
        <v>U+81FE</v>
      </c>
      <c r="J6133" s="3" t="str">
        <f t="shared" si="486"/>
        <v>臾</v>
      </c>
      <c r="K6133" s="3" t="b">
        <f t="shared" si="484"/>
        <v>1</v>
      </c>
    </row>
    <row r="6134" spans="2:11" x14ac:dyDescent="0.4">
      <c r="B6134" s="2" t="str" cm="1">
        <f t="array" ref="B6134">IFERROR(INDEX(JIS一覧!$A$1:$CQ$95, VALUE(LEFT(F6134, 2))+1, VALUE(RIGHT(F6134, 2))+1),"")</f>
        <v>喩</v>
      </c>
      <c r="E6134" s="1">
        <f t="shared" si="482"/>
        <v>502</v>
      </c>
      <c r="F6134" s="7">
        <v>5140</v>
      </c>
      <c r="G6134" s="9" t="str" cm="1">
        <f t="array" ref="G6134">IF(LEN(F6134)=4,"1-"&amp;LEFT(F6134,2)&amp;"-"&amp;RIGHT(F6134,2),IF(AND(F6134="",B6134&lt;&gt;""),FindJISCoordinate(B6134),"No Code"))</f>
        <v>1-51-40</v>
      </c>
      <c r="H6134" s="3">
        <f t="shared" si="483"/>
        <v>21929</v>
      </c>
      <c r="I6134" s="3" t="str">
        <f t="shared" si="485"/>
        <v>U+55A9</v>
      </c>
      <c r="J6134" s="3" t="str">
        <f t="shared" si="486"/>
        <v>喩</v>
      </c>
      <c r="K6134" s="3" t="b">
        <f t="shared" si="484"/>
        <v>1</v>
      </c>
    </row>
    <row r="6135" spans="2:11" x14ac:dyDescent="0.4">
      <c r="B6135" s="2" t="str" cm="1">
        <f t="array" ref="B6135">IFERROR(INDEX(JIS一覧!$A$1:$CQ$95, VALUE(LEFT(F6135, 2))+1, VALUE(RIGHT(F6135, 2))+1),"")</f>
        <v>愉</v>
      </c>
      <c r="E6135" s="1">
        <f t="shared" ref="E6135:E6198" si="487">IF(D6135="",E6134,D6135+ROUNDUP(E6134-D6135,-2))</f>
        <v>502</v>
      </c>
      <c r="F6135" s="7">
        <v>4491</v>
      </c>
      <c r="G6135" s="9" t="str" cm="1">
        <f t="array" ref="G6135">IF(LEN(F6135)=4,"1-"&amp;LEFT(F6135,2)&amp;"-"&amp;RIGHT(F6135,2),IF(AND(F6135="",B6135&lt;&gt;""),FindJISCoordinate(B6135),"No Code"))</f>
        <v>1-44-91</v>
      </c>
      <c r="H6135" s="3">
        <f t="shared" si="483"/>
        <v>24841</v>
      </c>
      <c r="I6135" s="3" t="str">
        <f t="shared" si="485"/>
        <v>U+6109</v>
      </c>
      <c r="J6135" s="3" t="str">
        <f t="shared" si="486"/>
        <v>愉</v>
      </c>
      <c r="K6135" s="3" t="b">
        <f t="shared" si="484"/>
        <v>1</v>
      </c>
    </row>
    <row r="6136" spans="2:11" x14ac:dyDescent="0.4">
      <c r="B6136" s="2" t="str" cm="1">
        <f t="array" ref="B6136">IFERROR(INDEX(JIS一覧!$A$1:$CQ$95, VALUE(LEFT(F6136, 2))+1, VALUE(RIGHT(F6136, 2))+1),"")</f>
        <v/>
      </c>
      <c r="C6136" t="s">
        <v>12474</v>
      </c>
      <c r="E6136" s="1">
        <f t="shared" si="487"/>
        <v>502</v>
      </c>
      <c r="G6136" s="9" t="str" cm="1">
        <f t="array" ref="G6136">IF(LEN(F6136)=4,"1-"&amp;LEFT(F6136,2)&amp;"-"&amp;RIGHT(F6136,2),IF(AND(F6136="",B6136&lt;&gt;""),FindJISCoordinate(B6136),"No Code"))</f>
        <v>No Code</v>
      </c>
      <c r="H6136" s="3" t="str">
        <f t="shared" si="483"/>
        <v/>
      </c>
      <c r="I6136" s="3" t="str">
        <f t="shared" si="485"/>
        <v/>
      </c>
      <c r="J6136" s="3" t="str">
        <f t="shared" si="486"/>
        <v/>
      </c>
      <c r="K6136" s="3" t="b">
        <f t="shared" si="484"/>
        <v>1</v>
      </c>
    </row>
    <row r="6137" spans="2:11" x14ac:dyDescent="0.4">
      <c r="B6137" s="2" t="str" cm="1">
        <f t="array" ref="B6137">IFERROR(INDEX(JIS一覧!$A$1:$CQ$95, VALUE(LEFT(F6137, 2))+1, VALUE(RIGHT(F6137, 2))+1),"")</f>
        <v>揄</v>
      </c>
      <c r="E6137" s="1">
        <f t="shared" si="487"/>
        <v>502</v>
      </c>
      <c r="F6137" s="7">
        <v>5773</v>
      </c>
      <c r="G6137" s="9" t="str" cm="1">
        <f t="array" ref="G6137">IF(LEN(F6137)=4,"1-"&amp;LEFT(F6137,2)&amp;"-"&amp;RIGHT(F6137,2),IF(AND(F6137="",B6137&lt;&gt;""),FindJISCoordinate(B6137),"No Code"))</f>
        <v>1-57-73</v>
      </c>
      <c r="H6137" s="3">
        <f t="shared" si="483"/>
        <v>25540</v>
      </c>
      <c r="I6137" s="3" t="str">
        <f t="shared" si="485"/>
        <v>U+63C4</v>
      </c>
      <c r="J6137" s="3" t="str">
        <f t="shared" si="486"/>
        <v>揄</v>
      </c>
      <c r="K6137" s="3" t="b">
        <f t="shared" si="484"/>
        <v>1</v>
      </c>
    </row>
    <row r="6138" spans="2:11" x14ac:dyDescent="0.4">
      <c r="B6138" s="2" t="str" cm="1">
        <f t="array" ref="B6138">IFERROR(INDEX(JIS一覧!$A$1:$CQ$95, VALUE(LEFT(F6138, 2))+1, VALUE(RIGHT(F6138, 2))+1),"")</f>
        <v>渝</v>
      </c>
      <c r="E6138" s="1">
        <f t="shared" si="487"/>
        <v>502</v>
      </c>
      <c r="F6138" s="7">
        <v>6265</v>
      </c>
      <c r="G6138" s="9" t="str" cm="1">
        <f t="array" ref="G6138">IF(LEN(F6138)=4,"1-"&amp;LEFT(F6138,2)&amp;"-"&amp;RIGHT(F6138,2),IF(AND(F6138="",B6138&lt;&gt;""),FindJISCoordinate(B6138),"No Code"))</f>
        <v>1-62-65</v>
      </c>
      <c r="H6138" s="3">
        <f t="shared" si="483"/>
        <v>28189</v>
      </c>
      <c r="I6138" s="3" t="str">
        <f t="shared" si="485"/>
        <v>U+6E1D</v>
      </c>
      <c r="J6138" s="3" t="str">
        <f t="shared" si="486"/>
        <v>渝</v>
      </c>
      <c r="K6138" s="3" t="b">
        <f t="shared" si="484"/>
        <v>1</v>
      </c>
    </row>
    <row r="6139" spans="2:11" x14ac:dyDescent="0.4">
      <c r="B6139" s="2" t="str" cm="1">
        <f t="array" ref="B6139">IFERROR(INDEX(JIS一覧!$A$1:$CQ$95, VALUE(LEFT(F6139, 2))+1, VALUE(RIGHT(F6139, 2))+1),"")</f>
        <v>萸</v>
      </c>
      <c r="E6139" s="1">
        <f t="shared" si="487"/>
        <v>502</v>
      </c>
      <c r="F6139" s="7">
        <v>7248</v>
      </c>
      <c r="G6139" s="9" t="str" cm="1">
        <f t="array" ref="G6139">IF(LEN(F6139)=4,"1-"&amp;LEFT(F6139,2)&amp;"-"&amp;RIGHT(F6139,2),IF(AND(F6139="",B6139&lt;&gt;""),FindJISCoordinate(B6139),"No Code"))</f>
        <v>1-72-48</v>
      </c>
      <c r="H6139" s="3">
        <f t="shared" si="483"/>
        <v>33848</v>
      </c>
      <c r="I6139" s="3" t="str">
        <f t="shared" si="485"/>
        <v>U+8438</v>
      </c>
      <c r="J6139" s="3" t="str">
        <f t="shared" si="486"/>
        <v>萸</v>
      </c>
      <c r="K6139" s="3" t="b">
        <f t="shared" si="484"/>
        <v>1</v>
      </c>
    </row>
    <row r="6140" spans="2:11" x14ac:dyDescent="0.4">
      <c r="B6140" s="2" t="str" cm="1">
        <f t="array" ref="B6140">IFERROR(INDEX(JIS一覧!$A$1:$CQ$95, VALUE(LEFT(F6140, 2))+1, VALUE(RIGHT(F6140, 2))+1),"")</f>
        <v>愈</v>
      </c>
      <c r="E6140" s="1">
        <f t="shared" si="487"/>
        <v>502</v>
      </c>
      <c r="F6140" s="7">
        <v>4492</v>
      </c>
      <c r="G6140" s="9" t="str" cm="1">
        <f t="array" ref="G6140">IF(LEN(F6140)=4,"1-"&amp;LEFT(F6140,2)&amp;"-"&amp;RIGHT(F6140,2),IF(AND(F6140="",B6140&lt;&gt;""),FindJISCoordinate(B6140),"No Code"))</f>
        <v>1-44-92</v>
      </c>
      <c r="H6140" s="3">
        <f t="shared" si="483"/>
        <v>24840</v>
      </c>
      <c r="I6140" s="3" t="str">
        <f t="shared" si="485"/>
        <v>U+6108</v>
      </c>
      <c r="J6140" s="3" t="str">
        <f t="shared" si="486"/>
        <v>愈</v>
      </c>
      <c r="K6140" s="3" t="b">
        <f t="shared" si="484"/>
        <v>1</v>
      </c>
    </row>
    <row r="6141" spans="2:11" x14ac:dyDescent="0.4">
      <c r="B6141" s="2" t="str" cm="1">
        <f t="array" ref="B6141">IFERROR(INDEX(JIS一覧!$A$1:$CQ$95, VALUE(LEFT(F6141, 2))+1, VALUE(RIGHT(F6141, 2))+1),"")</f>
        <v/>
      </c>
      <c r="C6141" t="s">
        <v>12475</v>
      </c>
      <c r="E6141" s="1">
        <f t="shared" si="487"/>
        <v>502</v>
      </c>
      <c r="G6141" s="9" t="str" cm="1">
        <f t="array" ref="G6141">IF(LEN(F6141)=4,"1-"&amp;LEFT(F6141,2)&amp;"-"&amp;RIGHT(F6141,2),IF(AND(F6141="",B6141&lt;&gt;""),FindJISCoordinate(B6141),"No Code"))</f>
        <v>No Code</v>
      </c>
      <c r="H6141" s="3" t="str">
        <f t="shared" si="483"/>
        <v/>
      </c>
      <c r="I6141" s="3" t="str">
        <f t="shared" si="485"/>
        <v/>
      </c>
      <c r="J6141" s="3" t="str">
        <f t="shared" si="486"/>
        <v/>
      </c>
      <c r="K6141" s="3" t="b">
        <f t="shared" si="484"/>
        <v>1</v>
      </c>
    </row>
    <row r="6142" spans="2:11" x14ac:dyDescent="0.4">
      <c r="B6142" s="2" t="str" cm="1">
        <f t="array" ref="B6142">IFERROR(INDEX(JIS一覧!$A$1:$CQ$95, VALUE(LEFT(F6142, 2))+1, VALUE(RIGHT(F6142, 2))+1),"")</f>
        <v>楡</v>
      </c>
      <c r="E6142" s="1">
        <f t="shared" si="487"/>
        <v>502</v>
      </c>
      <c r="F6142" s="7">
        <v>6032</v>
      </c>
      <c r="G6142" s="9" t="str" cm="1">
        <f t="array" ref="G6142">IF(LEN(F6142)=4,"1-"&amp;LEFT(F6142,2)&amp;"-"&amp;RIGHT(F6142,2),IF(AND(F6142="",B6142&lt;&gt;""),FindJISCoordinate(B6142),"No Code"))</f>
        <v>1-60-32</v>
      </c>
      <c r="H6142" s="3">
        <f t="shared" si="483"/>
        <v>26977</v>
      </c>
      <c r="I6142" s="3" t="str">
        <f t="shared" si="485"/>
        <v>U+6961</v>
      </c>
      <c r="J6142" s="3" t="str">
        <f t="shared" si="486"/>
        <v>楡</v>
      </c>
      <c r="K6142" s="3" t="b">
        <f t="shared" si="484"/>
        <v>1</v>
      </c>
    </row>
    <row r="6143" spans="2:11" x14ac:dyDescent="0.4">
      <c r="B6143" s="2" t="str" cm="1">
        <f t="array" ref="B6143">IFERROR(INDEX(JIS一覧!$A$1:$CQ$95, VALUE(LEFT(F6143, 2))+1, VALUE(RIGHT(F6143, 2))+1),"")</f>
        <v>瑜</v>
      </c>
      <c r="E6143" s="1">
        <f t="shared" si="487"/>
        <v>502</v>
      </c>
      <c r="F6143" s="7">
        <v>6481</v>
      </c>
      <c r="G6143" s="9" t="str" cm="1">
        <f t="array" ref="G6143">IF(LEN(F6143)=4,"1-"&amp;LEFT(F6143,2)&amp;"-"&amp;RIGHT(F6143,2),IF(AND(F6143="",B6143&lt;&gt;""),FindJISCoordinate(B6143),"No Code"))</f>
        <v>1-64-81</v>
      </c>
      <c r="H6143" s="3">
        <f t="shared" si="483"/>
        <v>29788</v>
      </c>
      <c r="I6143" s="3" t="str">
        <f t="shared" si="485"/>
        <v>U+745C</v>
      </c>
      <c r="J6143" s="3" t="str">
        <f t="shared" si="486"/>
        <v>瑜</v>
      </c>
      <c r="K6143" s="3" t="b">
        <f t="shared" si="484"/>
        <v>1</v>
      </c>
    </row>
    <row r="6144" spans="2:11" x14ac:dyDescent="0.4">
      <c r="B6144" s="2" t="str" cm="1">
        <f t="array" ref="B6144">IFERROR(INDEX(JIS一覧!$A$1:$CQ$95, VALUE(LEFT(F6144, 2))+1, VALUE(RIGHT(F6144, 2))+1),"")</f>
        <v>腴</v>
      </c>
      <c r="E6144" s="1">
        <f t="shared" si="487"/>
        <v>502</v>
      </c>
      <c r="F6144" s="7">
        <v>7111</v>
      </c>
      <c r="G6144" s="9" t="str" cm="1">
        <f t="array" ref="G6144">IF(LEN(F6144)=4,"1-"&amp;LEFT(F6144,2)&amp;"-"&amp;RIGHT(F6144,2),IF(AND(F6144="",B6144&lt;&gt;""),FindJISCoordinate(B6144),"No Code"))</f>
        <v>1-71-11</v>
      </c>
      <c r="H6144" s="3">
        <f t="shared" si="483"/>
        <v>33140</v>
      </c>
      <c r="I6144" s="3" t="str">
        <f t="shared" si="485"/>
        <v>U+8174</v>
      </c>
      <c r="J6144" s="3" t="str">
        <f t="shared" si="486"/>
        <v>腴</v>
      </c>
      <c r="K6144" s="3" t="b">
        <f t="shared" si="484"/>
        <v>1</v>
      </c>
    </row>
    <row r="6145" spans="2:11" x14ac:dyDescent="0.4">
      <c r="B6145" s="2" t="str" cm="1">
        <f t="array" ref="B6145">IFERROR(INDEX(JIS一覧!$A$1:$CQ$95, VALUE(LEFT(F6145, 2))+1, VALUE(RIGHT(F6145, 2))+1),"")</f>
        <v>逾</v>
      </c>
      <c r="E6145" s="1">
        <f t="shared" si="487"/>
        <v>502</v>
      </c>
      <c r="F6145" s="7">
        <v>7807</v>
      </c>
      <c r="G6145" s="9" t="str" cm="1">
        <f t="array" ref="G6145">IF(LEN(F6145)=4,"1-"&amp;LEFT(F6145,2)&amp;"-"&amp;RIGHT(F6145,2),IF(AND(F6145="",B6145&lt;&gt;""),FindJISCoordinate(B6145),"No Code"))</f>
        <v>1-78-07</v>
      </c>
      <c r="H6145" s="3">
        <f t="shared" si="483"/>
        <v>36926</v>
      </c>
      <c r="I6145" s="3" t="str">
        <f t="shared" si="485"/>
        <v>U+903E</v>
      </c>
      <c r="J6145" s="3" t="str">
        <f t="shared" si="486"/>
        <v>逾</v>
      </c>
      <c r="K6145" s="3" t="b">
        <f t="shared" si="484"/>
        <v>1</v>
      </c>
    </row>
    <row r="6146" spans="2:11" x14ac:dyDescent="0.4">
      <c r="B6146" s="2" t="str" cm="1">
        <f t="array" ref="B6146">IFERROR(INDEX(JIS一覧!$A$1:$CQ$95, VALUE(LEFT(F6146, 2))+1, VALUE(RIGHT(F6146, 2))+1),"")</f>
        <v>瘉</v>
      </c>
      <c r="E6146" s="1">
        <f t="shared" si="487"/>
        <v>502</v>
      </c>
      <c r="F6146" s="7">
        <v>6572</v>
      </c>
      <c r="G6146" s="9" t="str" cm="1">
        <f t="array" ref="G6146">IF(LEN(F6146)=4,"1-"&amp;LEFT(F6146,2)&amp;"-"&amp;RIGHT(F6146,2),IF(AND(F6146="",B6146&lt;&gt;""),FindJISCoordinate(B6146),"No Code"))</f>
        <v>1-65-72</v>
      </c>
      <c r="H6146" s="3">
        <f t="shared" ref="H6146:H6209" si="488">IFERROR(_xlfn.UNICODE(B6146),"")</f>
        <v>30217</v>
      </c>
      <c r="I6146" s="3" t="str">
        <f t="shared" si="485"/>
        <v>U+7609</v>
      </c>
      <c r="J6146" s="3" t="str">
        <f t="shared" si="486"/>
        <v>瘉</v>
      </c>
      <c r="K6146" s="3" t="b">
        <f t="shared" ref="K6146:K6209" si="489">B6146=J6146</f>
        <v>1</v>
      </c>
    </row>
    <row r="6147" spans="2:11" x14ac:dyDescent="0.4">
      <c r="B6147" s="2" t="str" cm="1">
        <f t="array" ref="B6147">IFERROR(INDEX(JIS一覧!$A$1:$CQ$95, VALUE(LEFT(F6147, 2))+1, VALUE(RIGHT(F6147, 2))+1),"")</f>
        <v>蝓</v>
      </c>
      <c r="E6147" s="1">
        <f t="shared" si="487"/>
        <v>502</v>
      </c>
      <c r="F6147" s="7">
        <v>7401</v>
      </c>
      <c r="G6147" s="9" t="str" cm="1">
        <f t="array" ref="G6147">IF(LEN(F6147)=4,"1-"&amp;LEFT(F6147,2)&amp;"-"&amp;RIGHT(F6147,2),IF(AND(F6147="",B6147&lt;&gt;""),FindJISCoordinate(B6147),"No Code"))</f>
        <v>1-74-01</v>
      </c>
      <c r="H6147" s="3">
        <f t="shared" si="488"/>
        <v>34643</v>
      </c>
      <c r="I6147" s="3" t="str">
        <f t="shared" si="485"/>
        <v>U+8753</v>
      </c>
      <c r="J6147" s="3" t="str">
        <f t="shared" si="486"/>
        <v>蝓</v>
      </c>
      <c r="K6147" s="3" t="b">
        <f t="shared" si="489"/>
        <v>1</v>
      </c>
    </row>
    <row r="6148" spans="2:11" x14ac:dyDescent="0.4">
      <c r="B6148" s="2" t="str" cm="1">
        <f t="array" ref="B6148">IFERROR(INDEX(JIS一覧!$A$1:$CQ$95, VALUE(LEFT(F6148, 2))+1, VALUE(RIGHT(F6148, 2))+1),"")</f>
        <v>覦</v>
      </c>
      <c r="E6148" s="1">
        <f t="shared" si="487"/>
        <v>502</v>
      </c>
      <c r="F6148" s="7">
        <v>7516</v>
      </c>
      <c r="G6148" s="9" t="str" cm="1">
        <f t="array" ref="G6148">IF(LEN(F6148)=4,"1-"&amp;LEFT(F6148,2)&amp;"-"&amp;RIGHT(F6148,2),IF(AND(F6148="",B6148&lt;&gt;""),FindJISCoordinate(B6148),"No Code"))</f>
        <v>1-75-16</v>
      </c>
      <c r="H6148" s="3">
        <f t="shared" si="488"/>
        <v>35238</v>
      </c>
      <c r="I6148" s="3" t="str">
        <f t="shared" si="485"/>
        <v>U+89A6</v>
      </c>
      <c r="J6148" s="3" t="str">
        <f t="shared" si="486"/>
        <v>覦</v>
      </c>
      <c r="K6148" s="3" t="b">
        <f t="shared" si="489"/>
        <v>1</v>
      </c>
    </row>
    <row r="6149" spans="2:11" x14ac:dyDescent="0.4">
      <c r="B6149" s="2" t="str" cm="1">
        <f t="array" ref="B6149">IFERROR(INDEX(JIS一覧!$A$1:$CQ$95, VALUE(LEFT(F6149, 2))+1, VALUE(RIGHT(F6149, 2))+1),"")</f>
        <v>諭</v>
      </c>
      <c r="E6149" s="1">
        <f t="shared" si="487"/>
        <v>502</v>
      </c>
      <c r="F6149" s="7">
        <v>4501</v>
      </c>
      <c r="G6149" s="9" t="str" cm="1">
        <f t="array" ref="G6149">IF(LEN(F6149)=4,"1-"&amp;LEFT(F6149,2)&amp;"-"&amp;RIGHT(F6149,2),IF(AND(F6149="",B6149&lt;&gt;""),FindJISCoordinate(B6149),"No Code"))</f>
        <v>1-45-01</v>
      </c>
      <c r="H6149" s="3">
        <f t="shared" si="488"/>
        <v>35565</v>
      </c>
      <c r="I6149" s="3" t="str">
        <f t="shared" si="485"/>
        <v>U+8AED</v>
      </c>
      <c r="J6149" s="3" t="str">
        <f t="shared" si="486"/>
        <v>諭</v>
      </c>
      <c r="K6149" s="3" t="b">
        <f t="shared" si="489"/>
        <v>1</v>
      </c>
    </row>
    <row r="6150" spans="2:11" x14ac:dyDescent="0.4">
      <c r="B6150" s="2" t="str" cm="1">
        <f t="array" ref="B6150">IFERROR(INDEX(JIS一覧!$A$1:$CQ$95, VALUE(LEFT(F6150, 2))+1, VALUE(RIGHT(F6150, 2))+1),"")</f>
        <v/>
      </c>
      <c r="C6150" t="s">
        <v>12476</v>
      </c>
      <c r="E6150" s="1">
        <f t="shared" si="487"/>
        <v>502</v>
      </c>
      <c r="G6150" s="9" t="str" cm="1">
        <f t="array" ref="G6150">IF(LEN(F6150)=4,"1-"&amp;LEFT(F6150,2)&amp;"-"&amp;RIGHT(F6150,2),IF(AND(F6150="",B6150&lt;&gt;""),FindJISCoordinate(B6150),"No Code"))</f>
        <v>No Code</v>
      </c>
      <c r="H6150" s="3" t="str">
        <f t="shared" si="488"/>
        <v/>
      </c>
      <c r="I6150" s="3" t="str">
        <f t="shared" si="485"/>
        <v/>
      </c>
      <c r="J6150" s="3" t="str">
        <f t="shared" si="486"/>
        <v/>
      </c>
      <c r="K6150" s="3" t="b">
        <f t="shared" si="489"/>
        <v>1</v>
      </c>
    </row>
    <row r="6151" spans="2:11" x14ac:dyDescent="0.4">
      <c r="B6151" s="2" t="str" cm="1">
        <f t="array" ref="B6151">IFERROR(INDEX(JIS一覧!$A$1:$CQ$95, VALUE(LEFT(F6151, 2))+1, VALUE(RIGHT(F6151, 2))+1),"")</f>
        <v/>
      </c>
      <c r="C6151" t="s">
        <v>12477</v>
      </c>
      <c r="E6151" s="1">
        <f t="shared" si="487"/>
        <v>502</v>
      </c>
      <c r="G6151" s="9" t="str" cm="1">
        <f t="array" ref="G6151">IF(LEN(F6151)=4,"1-"&amp;LEFT(F6151,2)&amp;"-"&amp;RIGHT(F6151,2),IF(AND(F6151="",B6151&lt;&gt;""),FindJISCoordinate(B6151),"No Code"))</f>
        <v>No Code</v>
      </c>
      <c r="H6151" s="3" t="str">
        <f t="shared" si="488"/>
        <v/>
      </c>
      <c r="I6151" s="3" t="str">
        <f t="shared" si="485"/>
        <v/>
      </c>
      <c r="J6151" s="3" t="str">
        <f t="shared" si="486"/>
        <v/>
      </c>
      <c r="K6151" s="3" t="b">
        <f t="shared" si="489"/>
        <v>1</v>
      </c>
    </row>
    <row r="6152" spans="2:11" x14ac:dyDescent="0.4">
      <c r="B6152" s="2" t="str" cm="1">
        <f t="array" ref="B6152">IFERROR(INDEX(JIS一覧!$A$1:$CQ$95, VALUE(LEFT(F6152, 2))+1, VALUE(RIGHT(F6152, 2))+1),"")</f>
        <v>諛</v>
      </c>
      <c r="E6152" s="1">
        <f t="shared" si="487"/>
        <v>502</v>
      </c>
      <c r="F6152" s="7">
        <v>7571</v>
      </c>
      <c r="G6152" s="9" t="str" cm="1">
        <f t="array" ref="G6152">IF(LEN(F6152)=4,"1-"&amp;LEFT(F6152,2)&amp;"-"&amp;RIGHT(F6152,2),IF(AND(F6152="",B6152&lt;&gt;""),FindJISCoordinate(B6152),"No Code"))</f>
        <v>1-75-71</v>
      </c>
      <c r="H6152" s="3">
        <f t="shared" si="488"/>
        <v>35547</v>
      </c>
      <c r="I6152" s="3" t="str">
        <f t="shared" si="485"/>
        <v>U+8ADB</v>
      </c>
      <c r="J6152" s="3" t="str">
        <f t="shared" si="486"/>
        <v>諛</v>
      </c>
      <c r="K6152" s="3" t="b">
        <f t="shared" si="489"/>
        <v>1</v>
      </c>
    </row>
    <row r="6153" spans="2:11" x14ac:dyDescent="0.4">
      <c r="B6153" s="2" t="str" cm="1">
        <f t="array" ref="B6153">IFERROR(INDEX(JIS一覧!$A$1:$CQ$95, VALUE(LEFT(F6153, 2))+1, VALUE(RIGHT(F6153, 2))+1),"")</f>
        <v>踰</v>
      </c>
      <c r="E6153" s="1">
        <f t="shared" si="487"/>
        <v>502</v>
      </c>
      <c r="F6153" s="7">
        <v>7692</v>
      </c>
      <c r="G6153" s="9" t="str" cm="1">
        <f t="array" ref="G6153">IF(LEN(F6153)=4,"1-"&amp;LEFT(F6153,2)&amp;"-"&amp;RIGHT(F6153,2),IF(AND(F6153="",B6153&lt;&gt;""),FindJISCoordinate(B6153),"No Code"))</f>
        <v>1-76-92</v>
      </c>
      <c r="H6153" s="3">
        <f t="shared" si="488"/>
        <v>36400</v>
      </c>
      <c r="I6153" s="3" t="str">
        <f t="shared" si="485"/>
        <v>U+8E30</v>
      </c>
      <c r="J6153" s="3" t="str">
        <f t="shared" si="486"/>
        <v>踰</v>
      </c>
      <c r="K6153" s="3" t="b">
        <f t="shared" si="489"/>
        <v>1</v>
      </c>
    </row>
    <row r="6154" spans="2:11" x14ac:dyDescent="0.4">
      <c r="B6154" s="2" t="str" cm="1">
        <f t="array" ref="B6154">IFERROR(INDEX(JIS一覧!$A$1:$CQ$95, VALUE(LEFT(F6154, 2))+1, VALUE(RIGHT(F6154, 2))+1),"")</f>
        <v>輸</v>
      </c>
      <c r="E6154" s="1">
        <f t="shared" si="487"/>
        <v>502</v>
      </c>
      <c r="F6154" s="7">
        <v>4502</v>
      </c>
      <c r="G6154" s="9" t="str" cm="1">
        <f t="array" ref="G6154">IF(LEN(F6154)=4,"1-"&amp;LEFT(F6154,2)&amp;"-"&amp;RIGHT(F6154,2),IF(AND(F6154="",B6154&lt;&gt;""),FindJISCoordinate(B6154),"No Code"))</f>
        <v>1-45-02</v>
      </c>
      <c r="H6154" s="3">
        <f t="shared" si="488"/>
        <v>36664</v>
      </c>
      <c r="I6154" s="3" t="str">
        <f t="shared" si="485"/>
        <v>U+8F38</v>
      </c>
      <c r="J6154" s="3" t="str">
        <f t="shared" si="486"/>
        <v>輸</v>
      </c>
      <c r="K6154" s="3" t="b">
        <f t="shared" si="489"/>
        <v>1</v>
      </c>
    </row>
    <row r="6155" spans="2:11" x14ac:dyDescent="0.4">
      <c r="B6155" s="2" t="str" cm="1">
        <f t="array" ref="B6155">IFERROR(INDEX(JIS一覧!$A$1:$CQ$95, VALUE(LEFT(F6155, 2))+1, VALUE(RIGHT(F6155, 2))+1),"")</f>
        <v/>
      </c>
      <c r="C6155" t="s">
        <v>12478</v>
      </c>
      <c r="E6155" s="1">
        <f t="shared" si="487"/>
        <v>502</v>
      </c>
      <c r="G6155" s="9" t="str" cm="1">
        <f t="array" ref="G6155">IF(LEN(F6155)=4,"1-"&amp;LEFT(F6155,2)&amp;"-"&amp;RIGHT(F6155,2),IF(AND(F6155="",B6155&lt;&gt;""),FindJISCoordinate(B6155),"No Code"))</f>
        <v>No Code</v>
      </c>
      <c r="H6155" s="3" t="str">
        <f t="shared" si="488"/>
        <v/>
      </c>
      <c r="I6155" s="3" t="str">
        <f t="shared" si="485"/>
        <v/>
      </c>
      <c r="J6155" s="3" t="str">
        <f t="shared" si="486"/>
        <v/>
      </c>
      <c r="K6155" s="3" t="b">
        <f t="shared" si="489"/>
        <v>1</v>
      </c>
    </row>
    <row r="6156" spans="2:11" x14ac:dyDescent="0.4">
      <c r="B6156" s="2" t="str" cm="1">
        <f t="array" ref="B6156">IFERROR(INDEX(JIS一覧!$A$1:$CQ$95, VALUE(LEFT(F6156, 2))+1, VALUE(RIGHT(F6156, 2))+1),"")</f>
        <v>癒</v>
      </c>
      <c r="E6156" s="1">
        <f t="shared" si="487"/>
        <v>502</v>
      </c>
      <c r="F6156" s="7">
        <v>4494</v>
      </c>
      <c r="G6156" s="9" t="str" cm="1">
        <f t="array" ref="G6156">IF(LEN(F6156)=4,"1-"&amp;LEFT(F6156,2)&amp;"-"&amp;RIGHT(F6156,2),IF(AND(F6156="",B6156&lt;&gt;""),FindJISCoordinate(B6156),"No Code"))</f>
        <v>1-44-94</v>
      </c>
      <c r="H6156" s="3">
        <f t="shared" si="488"/>
        <v>30290</v>
      </c>
      <c r="I6156" s="3" t="str">
        <f t="shared" si="485"/>
        <v>U+7652</v>
      </c>
      <c r="J6156" s="3" t="str">
        <f t="shared" si="486"/>
        <v>癒</v>
      </c>
      <c r="K6156" s="3" t="b">
        <f t="shared" si="489"/>
        <v>1</v>
      </c>
    </row>
    <row r="6157" spans="2:11" x14ac:dyDescent="0.4">
      <c r="B6157" s="2" t="str" cm="1">
        <f t="array" ref="B6157">IFERROR(INDEX(JIS一覧!$A$1:$CQ$95, VALUE(LEFT(F6157, 2))+1, VALUE(RIGHT(F6157, 2))+1),"")</f>
        <v/>
      </c>
      <c r="C6157" t="s">
        <v>12479</v>
      </c>
      <c r="E6157" s="1">
        <f t="shared" si="487"/>
        <v>502</v>
      </c>
      <c r="G6157" s="9" t="str" cm="1">
        <f t="array" ref="G6157">IF(LEN(F6157)=4,"1-"&amp;LEFT(F6157,2)&amp;"-"&amp;RIGHT(F6157,2),IF(AND(F6157="",B6157&lt;&gt;""),FindJISCoordinate(B6157),"No Code"))</f>
        <v>No Code</v>
      </c>
      <c r="H6157" s="3" t="str">
        <f t="shared" si="488"/>
        <v/>
      </c>
      <c r="I6157" s="3" t="str">
        <f t="shared" si="485"/>
        <v/>
      </c>
      <c r="J6157" s="3" t="str">
        <f t="shared" si="486"/>
        <v/>
      </c>
      <c r="K6157" s="3" t="b">
        <f t="shared" si="489"/>
        <v>1</v>
      </c>
    </row>
    <row r="6158" spans="2:11" x14ac:dyDescent="0.4">
      <c r="B6158" s="2" t="str" cm="1">
        <f t="array" ref="B6158">IFERROR(INDEX(JIS一覧!$A$1:$CQ$95, VALUE(LEFT(F6158, 2))+1, VALUE(RIGHT(F6158, 2))+1),"")</f>
        <v>唯</v>
      </c>
      <c r="E6158" s="1">
        <f t="shared" si="487"/>
        <v>502</v>
      </c>
      <c r="F6158" s="7">
        <v>4503</v>
      </c>
      <c r="G6158" s="9" t="str" cm="1">
        <f t="array" ref="G6158">IF(LEN(F6158)=4,"1-"&amp;LEFT(F6158,2)&amp;"-"&amp;RIGHT(F6158,2),IF(AND(F6158="",B6158&lt;&gt;""),FindJISCoordinate(B6158),"No Code"))</f>
        <v>1-45-03</v>
      </c>
      <c r="H6158" s="3">
        <f t="shared" si="488"/>
        <v>21807</v>
      </c>
      <c r="I6158" s="3" t="str">
        <f t="shared" si="485"/>
        <v>U+552F</v>
      </c>
      <c r="J6158" s="3" t="str">
        <f t="shared" si="486"/>
        <v>唯</v>
      </c>
      <c r="K6158" s="3" t="b">
        <f t="shared" si="489"/>
        <v>1</v>
      </c>
    </row>
    <row r="6159" spans="2:11" x14ac:dyDescent="0.4">
      <c r="B6159" s="2" t="str" cm="1">
        <f t="array" ref="B6159">IFERROR(INDEX(JIS一覧!$A$1:$CQ$95, VALUE(LEFT(F6159, 2))+1, VALUE(RIGHT(F6159, 2))+1),"")</f>
        <v>友</v>
      </c>
      <c r="E6159" s="1">
        <f t="shared" si="487"/>
        <v>502</v>
      </c>
      <c r="F6159" s="7">
        <v>4507</v>
      </c>
      <c r="G6159" s="9" t="str" cm="1">
        <f t="array" ref="G6159">IF(LEN(F6159)=4,"1-"&amp;LEFT(F6159,2)&amp;"-"&amp;RIGHT(F6159,2),IF(AND(F6159="",B6159&lt;&gt;""),FindJISCoordinate(B6159),"No Code"))</f>
        <v>1-45-07</v>
      </c>
      <c r="H6159" s="3">
        <f t="shared" si="488"/>
        <v>21451</v>
      </c>
      <c r="I6159" s="3" t="str">
        <f t="shared" si="485"/>
        <v>U+53CB</v>
      </c>
      <c r="J6159" s="3" t="str">
        <f t="shared" si="486"/>
        <v>友</v>
      </c>
      <c r="K6159" s="3" t="b">
        <f t="shared" si="489"/>
        <v>1</v>
      </c>
    </row>
    <row r="6160" spans="2:11" x14ac:dyDescent="0.4">
      <c r="B6160" s="2" t="str" cm="1">
        <f t="array" ref="B6160">IFERROR(INDEX(JIS一覧!$A$1:$CQ$95, VALUE(LEFT(F6160, 2))+1, VALUE(RIGHT(F6160, 2))+1),"")</f>
        <v>尤</v>
      </c>
      <c r="E6160" s="1">
        <f t="shared" si="487"/>
        <v>502</v>
      </c>
      <c r="F6160" s="7">
        <v>4464</v>
      </c>
      <c r="G6160" s="9" t="str" cm="1">
        <f t="array" ref="G6160">IF(LEN(F6160)=4,"1-"&amp;LEFT(F6160,2)&amp;"-"&amp;RIGHT(F6160,2),IF(AND(F6160="",B6160&lt;&gt;""),FindJISCoordinate(B6160),"No Code"))</f>
        <v>1-44-64</v>
      </c>
      <c r="H6160" s="3">
        <f t="shared" si="488"/>
        <v>23588</v>
      </c>
      <c r="I6160" s="3" t="str">
        <f t="shared" si="485"/>
        <v>U+5C24</v>
      </c>
      <c r="J6160" s="3" t="str">
        <f t="shared" si="486"/>
        <v>尤</v>
      </c>
      <c r="K6160" s="3" t="b">
        <f t="shared" si="489"/>
        <v>1</v>
      </c>
    </row>
    <row r="6161" spans="2:11" x14ac:dyDescent="0.4">
      <c r="B6161" s="2" t="str" cm="1">
        <f t="array" ref="B6161">IFERROR(INDEX(JIS一覧!$A$1:$CQ$95, VALUE(LEFT(F6161, 2))+1, VALUE(RIGHT(F6161, 2))+1),"")</f>
        <v>有</v>
      </c>
      <c r="E6161" s="1">
        <f t="shared" si="487"/>
        <v>502</v>
      </c>
      <c r="F6161" s="7">
        <v>4513</v>
      </c>
      <c r="G6161" s="9" t="str" cm="1">
        <f t="array" ref="G6161">IF(LEN(F6161)=4,"1-"&amp;LEFT(F6161,2)&amp;"-"&amp;RIGHT(F6161,2),IF(AND(F6161="",B6161&lt;&gt;""),FindJISCoordinate(B6161),"No Code"))</f>
        <v>1-45-13</v>
      </c>
      <c r="H6161" s="3">
        <f t="shared" si="488"/>
        <v>26377</v>
      </c>
      <c r="I6161" s="3" t="str">
        <f t="shared" ref="I6161:I6224" si="490">IFERROR("U+"&amp;DEC2HEX(H6161),"")</f>
        <v>U+6709</v>
      </c>
      <c r="J6161" s="3" t="str">
        <f t="shared" ref="J6161:J6224" si="491">IFERROR(_xlfn.UNICHAR(H6161),"")</f>
        <v>有</v>
      </c>
      <c r="K6161" s="3" t="b">
        <f t="shared" si="489"/>
        <v>1</v>
      </c>
    </row>
    <row r="6162" spans="2:11" x14ac:dyDescent="0.4">
      <c r="B6162" s="2" t="str" cm="1">
        <f t="array" ref="B6162">IFERROR(INDEX(JIS一覧!$A$1:$CQ$95, VALUE(LEFT(F6162, 2))+1, VALUE(RIGHT(F6162, 2))+1),"")</f>
        <v>佑</v>
      </c>
      <c r="E6162" s="1">
        <f t="shared" si="487"/>
        <v>502</v>
      </c>
      <c r="F6162" s="7">
        <v>4504</v>
      </c>
      <c r="G6162" s="9" t="str" cm="1">
        <f t="array" ref="G6162">IF(LEN(F6162)=4,"1-"&amp;LEFT(F6162,2)&amp;"-"&amp;RIGHT(F6162,2),IF(AND(F6162="",B6162&lt;&gt;""),FindJISCoordinate(B6162),"No Code"))</f>
        <v>1-45-04</v>
      </c>
      <c r="H6162" s="3">
        <f t="shared" si="488"/>
        <v>20305</v>
      </c>
      <c r="I6162" s="3" t="str">
        <f t="shared" si="490"/>
        <v>U+4F51</v>
      </c>
      <c r="J6162" s="3" t="str">
        <f t="shared" si="491"/>
        <v>佑</v>
      </c>
      <c r="K6162" s="3" t="b">
        <f t="shared" si="489"/>
        <v>1</v>
      </c>
    </row>
    <row r="6163" spans="2:11" x14ac:dyDescent="0.4">
      <c r="B6163" s="2" t="str" cm="1">
        <f t="array" ref="B6163">IFERROR(INDEX(JIS一覧!$A$1:$CQ$95, VALUE(LEFT(F6163, 2))+1, VALUE(RIGHT(F6163, 2))+1),"")</f>
        <v>邑</v>
      </c>
      <c r="E6163" s="1">
        <f t="shared" si="487"/>
        <v>502</v>
      </c>
      <c r="F6163" s="7">
        <v>4524</v>
      </c>
      <c r="G6163" s="9" t="str" cm="1">
        <f t="array" ref="G6163">IF(LEN(F6163)=4,"1-"&amp;LEFT(F6163,2)&amp;"-"&amp;RIGHT(F6163,2),IF(AND(F6163="",B6163&lt;&gt;""),FindJISCoordinate(B6163),"No Code"))</f>
        <v>1-45-24</v>
      </c>
      <c r="H6163" s="3">
        <f t="shared" si="488"/>
        <v>37009</v>
      </c>
      <c r="I6163" s="3" t="str">
        <f t="shared" si="490"/>
        <v>U+9091</v>
      </c>
      <c r="J6163" s="3" t="str">
        <f t="shared" si="491"/>
        <v>邑</v>
      </c>
      <c r="K6163" s="3" t="b">
        <f t="shared" si="489"/>
        <v>1</v>
      </c>
    </row>
    <row r="6164" spans="2:11" x14ac:dyDescent="0.4">
      <c r="B6164" s="2" t="str" cm="1">
        <f t="array" ref="B6164">IFERROR(INDEX(JIS一覧!$A$1:$CQ$95, VALUE(LEFT(F6164, 2))+1, VALUE(RIGHT(F6164, 2))+1),"")</f>
        <v>酉</v>
      </c>
      <c r="E6164" s="1">
        <f t="shared" si="487"/>
        <v>502</v>
      </c>
      <c r="F6164" s="7">
        <v>3851</v>
      </c>
      <c r="G6164" s="9" t="str" cm="1">
        <f t="array" ref="G6164">IF(LEN(F6164)=4,"1-"&amp;LEFT(F6164,2)&amp;"-"&amp;RIGHT(F6164,2),IF(AND(F6164="",B6164&lt;&gt;""),FindJISCoordinate(B6164),"No Code"))</f>
        <v>1-38-51</v>
      </c>
      <c r="H6164" s="3">
        <f t="shared" si="488"/>
        <v>37193</v>
      </c>
      <c r="I6164" s="3" t="str">
        <f t="shared" si="490"/>
        <v>U+9149</v>
      </c>
      <c r="J6164" s="3" t="str">
        <f t="shared" si="491"/>
        <v>酉</v>
      </c>
      <c r="K6164" s="3" t="b">
        <f t="shared" si="489"/>
        <v>1</v>
      </c>
    </row>
    <row r="6165" spans="2:11" x14ac:dyDescent="0.4">
      <c r="B6165" s="2" t="str" cm="1">
        <f t="array" ref="B6165">IFERROR(INDEX(JIS一覧!$A$1:$CQ$95, VALUE(LEFT(F6165, 2))+1, VALUE(RIGHT(F6165, 2))+1),"")</f>
        <v>侑</v>
      </c>
      <c r="E6165" s="1">
        <f t="shared" si="487"/>
        <v>502</v>
      </c>
      <c r="F6165" s="7">
        <v>4850</v>
      </c>
      <c r="G6165" s="9" t="str" cm="1">
        <f t="array" ref="G6165">IF(LEN(F6165)=4,"1-"&amp;LEFT(F6165,2)&amp;"-"&amp;RIGHT(F6165,2),IF(AND(F6165="",B6165&lt;&gt;""),FindJISCoordinate(B6165),"No Code"))</f>
        <v>1-48-50</v>
      </c>
      <c r="H6165" s="3">
        <f t="shared" si="488"/>
        <v>20369</v>
      </c>
      <c r="I6165" s="3" t="str">
        <f t="shared" si="490"/>
        <v>U+4F91</v>
      </c>
      <c r="J6165" s="3" t="str">
        <f t="shared" si="491"/>
        <v>侑</v>
      </c>
      <c r="K6165" s="3" t="b">
        <f t="shared" si="489"/>
        <v>1</v>
      </c>
    </row>
    <row r="6166" spans="2:11" x14ac:dyDescent="0.4">
      <c r="B6166" s="2" t="str" cm="1">
        <f t="array" ref="B6166">IFERROR(INDEX(JIS一覧!$A$1:$CQ$95, VALUE(LEFT(F6166, 2))+1, VALUE(RIGHT(F6166, 2))+1),"")</f>
        <v>肬</v>
      </c>
      <c r="E6166" s="1">
        <f t="shared" si="487"/>
        <v>502</v>
      </c>
      <c r="F6166" s="7">
        <v>7079</v>
      </c>
      <c r="G6166" s="9" t="str" cm="1">
        <f t="array" ref="G6166">IF(LEN(F6166)=4,"1-"&amp;LEFT(F6166,2)&amp;"-"&amp;RIGHT(F6166,2),IF(AND(F6166="",B6166&lt;&gt;""),FindJISCoordinate(B6166),"No Code"))</f>
        <v>1-70-79</v>
      </c>
      <c r="H6166" s="3">
        <f t="shared" si="488"/>
        <v>32940</v>
      </c>
      <c r="I6166" s="3" t="str">
        <f t="shared" si="490"/>
        <v>U+80AC</v>
      </c>
      <c r="J6166" s="3" t="str">
        <f t="shared" si="491"/>
        <v>肬</v>
      </c>
      <c r="K6166" s="3" t="b">
        <f t="shared" si="489"/>
        <v>1</v>
      </c>
    </row>
    <row r="6167" spans="2:11" x14ac:dyDescent="0.4">
      <c r="B6167" s="2" t="str" cm="1">
        <f t="array" ref="B6167">IFERROR(INDEX(JIS一覧!$A$1:$CQ$95, VALUE(LEFT(F6167, 2))+1, VALUE(RIGHT(F6167, 2))+1),"")</f>
        <v>勇</v>
      </c>
      <c r="E6167" s="1">
        <f t="shared" si="487"/>
        <v>502</v>
      </c>
      <c r="F6167" s="7">
        <v>4506</v>
      </c>
      <c r="G6167" s="9" t="str" cm="1">
        <f t="array" ref="G6167">IF(LEN(F6167)=4,"1-"&amp;LEFT(F6167,2)&amp;"-"&amp;RIGHT(F6167,2),IF(AND(F6167="",B6167&lt;&gt;""),FindJISCoordinate(B6167),"No Code"))</f>
        <v>1-45-06</v>
      </c>
      <c r="H6167" s="3">
        <f t="shared" si="488"/>
        <v>21191</v>
      </c>
      <c r="I6167" s="3" t="str">
        <f t="shared" si="490"/>
        <v>U+52C7</v>
      </c>
      <c r="J6167" s="3" t="str">
        <f t="shared" si="491"/>
        <v>勇</v>
      </c>
      <c r="K6167" s="3" t="b">
        <f t="shared" si="489"/>
        <v>1</v>
      </c>
    </row>
    <row r="6168" spans="2:11" x14ac:dyDescent="0.4">
      <c r="B6168" s="2" t="str" cm="1">
        <f t="array" ref="B6168">IFERROR(INDEX(JIS一覧!$A$1:$CQ$95, VALUE(LEFT(F6168, 2))+1, VALUE(RIGHT(F6168, 2))+1),"")</f>
        <v>囿</v>
      </c>
      <c r="E6168" s="1">
        <f t="shared" si="487"/>
        <v>502</v>
      </c>
      <c r="F6168" s="7">
        <v>5192</v>
      </c>
      <c r="G6168" s="9" t="str" cm="1">
        <f t="array" ref="G6168">IF(LEN(F6168)=4,"1-"&amp;LEFT(F6168,2)&amp;"-"&amp;RIGHT(F6168,2),IF(AND(F6168="",B6168&lt;&gt;""),FindJISCoordinate(B6168),"No Code"))</f>
        <v>1-51-92</v>
      </c>
      <c r="H6168" s="3">
        <f t="shared" si="488"/>
        <v>22271</v>
      </c>
      <c r="I6168" s="3" t="str">
        <f t="shared" si="490"/>
        <v>U+56FF</v>
      </c>
      <c r="J6168" s="3" t="str">
        <f t="shared" si="491"/>
        <v>囿</v>
      </c>
      <c r="K6168" s="3" t="b">
        <f t="shared" si="489"/>
        <v>1</v>
      </c>
    </row>
    <row r="6169" spans="2:11" x14ac:dyDescent="0.4">
      <c r="B6169" s="2" t="str" cm="1">
        <f t="array" ref="B6169">IFERROR(INDEX(JIS一覧!$A$1:$CQ$95, VALUE(LEFT(F6169, 2))+1, VALUE(RIGHT(F6169, 2))+1),"")</f>
        <v>宥</v>
      </c>
      <c r="E6169" s="1">
        <f t="shared" si="487"/>
        <v>502</v>
      </c>
      <c r="F6169" s="7">
        <v>4508</v>
      </c>
      <c r="G6169" s="9" t="str" cm="1">
        <f t="array" ref="G6169">IF(LEN(F6169)=4,"1-"&amp;LEFT(F6169,2)&amp;"-"&amp;RIGHT(F6169,2),IF(AND(F6169="",B6169&lt;&gt;""),FindJISCoordinate(B6169),"No Code"))</f>
        <v>1-45-08</v>
      </c>
      <c r="H6169" s="3">
        <f t="shared" si="488"/>
        <v>23461</v>
      </c>
      <c r="I6169" s="3" t="str">
        <f t="shared" si="490"/>
        <v>U+5BA5</v>
      </c>
      <c r="J6169" s="3" t="str">
        <f t="shared" si="491"/>
        <v>宥</v>
      </c>
      <c r="K6169" s="3" t="b">
        <f t="shared" si="489"/>
        <v>1</v>
      </c>
    </row>
    <row r="6170" spans="2:11" x14ac:dyDescent="0.4">
      <c r="B6170" s="2" t="str" cm="1">
        <f t="array" ref="B6170">IFERROR(INDEX(JIS一覧!$A$1:$CQ$95, VALUE(LEFT(F6170, 2))+1, VALUE(RIGHT(F6170, 2))+1),"")</f>
        <v>幽</v>
      </c>
      <c r="E6170" s="1">
        <f t="shared" si="487"/>
        <v>502</v>
      </c>
      <c r="F6170" s="7">
        <v>4509</v>
      </c>
      <c r="G6170" s="9" t="str" cm="1">
        <f t="array" ref="G6170">IF(LEN(F6170)=4,"1-"&amp;LEFT(F6170,2)&amp;"-"&amp;RIGHT(F6170,2),IF(AND(F6170="",B6170&lt;&gt;""),FindJISCoordinate(B6170),"No Code"))</f>
        <v>1-45-09</v>
      </c>
      <c r="H6170" s="3">
        <f t="shared" si="488"/>
        <v>24189</v>
      </c>
      <c r="I6170" s="3" t="str">
        <f t="shared" si="490"/>
        <v>U+5E7D</v>
      </c>
      <c r="J6170" s="3" t="str">
        <f t="shared" si="491"/>
        <v>幽</v>
      </c>
      <c r="K6170" s="3" t="b">
        <f t="shared" si="489"/>
        <v>1</v>
      </c>
    </row>
    <row r="6171" spans="2:11" x14ac:dyDescent="0.4">
      <c r="B6171" s="2" t="str" cm="1">
        <f t="array" ref="B6171">IFERROR(INDEX(JIS一覧!$A$1:$CQ$95, VALUE(LEFT(F6171, 2))+1, VALUE(RIGHT(F6171, 2))+1),"")</f>
        <v>柚</v>
      </c>
      <c r="E6171" s="1">
        <f t="shared" si="487"/>
        <v>502</v>
      </c>
      <c r="F6171" s="7">
        <v>4514</v>
      </c>
      <c r="G6171" s="9" t="str" cm="1">
        <f t="array" ref="G6171">IF(LEN(F6171)=4,"1-"&amp;LEFT(F6171,2)&amp;"-"&amp;RIGHT(F6171,2),IF(AND(F6171="",B6171&lt;&gt;""),FindJISCoordinate(B6171),"No Code"))</f>
        <v>1-45-14</v>
      </c>
      <c r="H6171" s="3">
        <f t="shared" si="488"/>
        <v>26586</v>
      </c>
      <c r="I6171" s="3" t="str">
        <f t="shared" si="490"/>
        <v>U+67DA</v>
      </c>
      <c r="J6171" s="3" t="str">
        <f t="shared" si="491"/>
        <v>柚</v>
      </c>
      <c r="K6171" s="3" t="b">
        <f t="shared" si="489"/>
        <v>1</v>
      </c>
    </row>
    <row r="6172" spans="2:11" x14ac:dyDescent="0.4">
      <c r="B6172" s="2" t="str" cm="1">
        <f t="array" ref="B6172">IFERROR(INDEX(JIS一覧!$A$1:$CQ$95, VALUE(LEFT(F6172, 2))+1, VALUE(RIGHT(F6172, 2))+1),"")</f>
        <v>疣</v>
      </c>
      <c r="E6172" s="1">
        <f t="shared" si="487"/>
        <v>502</v>
      </c>
      <c r="F6172" s="7">
        <v>6547</v>
      </c>
      <c r="G6172" s="9" t="str" cm="1">
        <f t="array" ref="G6172">IF(LEN(F6172)=4,"1-"&amp;LEFT(F6172,2)&amp;"-"&amp;RIGHT(F6172,2),IF(AND(F6172="",B6172&lt;&gt;""),FindJISCoordinate(B6172),"No Code"))</f>
        <v>1-65-47</v>
      </c>
      <c r="H6172" s="3">
        <f t="shared" si="488"/>
        <v>30115</v>
      </c>
      <c r="I6172" s="3" t="str">
        <f t="shared" si="490"/>
        <v>U+75A3</v>
      </c>
      <c r="J6172" s="3" t="str">
        <f t="shared" si="491"/>
        <v>疣</v>
      </c>
      <c r="K6172" s="3" t="b">
        <f t="shared" si="489"/>
        <v>1</v>
      </c>
    </row>
    <row r="6173" spans="2:11" x14ac:dyDescent="0.4">
      <c r="B6173" s="2" t="str" cm="1">
        <f t="array" ref="B6173">IFERROR(INDEX(JIS一覧!$A$1:$CQ$95, VALUE(LEFT(F6173, 2))+1, VALUE(RIGHT(F6173, 2))+1),"")</f>
        <v>祐</v>
      </c>
      <c r="E6173" s="1">
        <f t="shared" si="487"/>
        <v>502</v>
      </c>
      <c r="F6173" s="7">
        <v>4520</v>
      </c>
      <c r="G6173" s="9" t="str" cm="1">
        <f t="array" ref="G6173">IF(LEN(F6173)=4,"1-"&amp;LEFT(F6173,2)&amp;"-"&amp;RIGHT(F6173,2),IF(AND(F6173="",B6173&lt;&gt;""),FindJISCoordinate(B6173),"No Code"))</f>
        <v>1-45-20</v>
      </c>
      <c r="H6173" s="3">
        <f t="shared" si="488"/>
        <v>31056</v>
      </c>
      <c r="I6173" s="3" t="str">
        <f t="shared" si="490"/>
        <v>U+7950</v>
      </c>
      <c r="J6173" s="3" t="str">
        <f t="shared" si="491"/>
        <v>祐</v>
      </c>
      <c r="K6173" s="3" t="b">
        <f t="shared" si="489"/>
        <v>1</v>
      </c>
    </row>
    <row r="6174" spans="2:11" x14ac:dyDescent="0.4">
      <c r="B6174" s="2" t="str" cm="1">
        <f t="array" ref="B6174">IFERROR(INDEX(JIS一覧!$A$1:$CQ$95, VALUE(LEFT(F6174, 2))+1, VALUE(RIGHT(F6174, 2))+1),"")</f>
        <v>祐</v>
      </c>
      <c r="C6174" t="s">
        <v>12480</v>
      </c>
      <c r="E6174" s="1">
        <f t="shared" si="487"/>
        <v>502</v>
      </c>
      <c r="F6174" s="7">
        <v>8924</v>
      </c>
      <c r="G6174" s="9" t="str" cm="1">
        <f t="array" ref="G6174">IF(LEN(F6174)=4,"1-"&amp;LEFT(F6174,2)&amp;"-"&amp;RIGHT(F6174,2),IF(AND(F6174="",B6174&lt;&gt;""),FindJISCoordinate(B6174),"No Code"))</f>
        <v>1-89-24</v>
      </c>
      <c r="H6174" s="3">
        <f t="shared" si="488"/>
        <v>64079</v>
      </c>
      <c r="I6174" s="3" t="str">
        <f t="shared" si="490"/>
        <v>U+FA4F</v>
      </c>
      <c r="J6174" s="3" t="str">
        <f t="shared" si="491"/>
        <v>祐</v>
      </c>
      <c r="K6174" s="3" t="b">
        <f t="shared" si="489"/>
        <v>1</v>
      </c>
    </row>
    <row r="6175" spans="2:11" x14ac:dyDescent="0.4">
      <c r="B6175" s="2" t="str" cm="1">
        <f t="array" ref="B6175">IFERROR(INDEX(JIS一覧!$A$1:$CQ$95, VALUE(LEFT(F6175, 2))+1, VALUE(RIGHT(F6175, 2))+1),"")</f>
        <v>悒</v>
      </c>
      <c r="E6175" s="1">
        <f t="shared" si="487"/>
        <v>502</v>
      </c>
      <c r="F6175" s="7">
        <v>5605</v>
      </c>
      <c r="G6175" s="9" t="str" cm="1">
        <f t="array" ref="G6175">IF(LEN(F6175)=4,"1-"&amp;LEFT(F6175,2)&amp;"-"&amp;RIGHT(F6175,2),IF(AND(F6175="",B6175&lt;&gt;""),FindJISCoordinate(B6175),"No Code"))</f>
        <v>1-56-05</v>
      </c>
      <c r="H6175" s="3">
        <f t="shared" si="488"/>
        <v>24722</v>
      </c>
      <c r="I6175" s="3" t="str">
        <f t="shared" si="490"/>
        <v>U+6092</v>
      </c>
      <c r="J6175" s="3" t="str">
        <f t="shared" si="491"/>
        <v>悒</v>
      </c>
      <c r="K6175" s="3" t="b">
        <f t="shared" si="489"/>
        <v>1</v>
      </c>
    </row>
    <row r="6176" spans="2:11" x14ac:dyDescent="0.4">
      <c r="B6176" s="2" t="str" cm="1">
        <f t="array" ref="B6176">IFERROR(INDEX(JIS一覧!$A$1:$CQ$95, VALUE(LEFT(F6176, 2))+1, VALUE(RIGHT(F6176, 2))+1),"")</f>
        <v>莠</v>
      </c>
      <c r="E6176" s="1">
        <f t="shared" si="487"/>
        <v>502</v>
      </c>
      <c r="F6176" s="7">
        <v>7228</v>
      </c>
      <c r="G6176" s="9" t="str" cm="1">
        <f t="array" ref="G6176">IF(LEN(F6176)=4,"1-"&amp;LEFT(F6176,2)&amp;"-"&amp;RIGHT(F6176,2),IF(AND(F6176="",B6176&lt;&gt;""),FindJISCoordinate(B6176),"No Code"))</f>
        <v>1-72-28</v>
      </c>
      <c r="H6176" s="3">
        <f t="shared" si="488"/>
        <v>33696</v>
      </c>
      <c r="I6176" s="3" t="str">
        <f t="shared" si="490"/>
        <v>U+83A0</v>
      </c>
      <c r="J6176" s="3" t="str">
        <f t="shared" si="491"/>
        <v>莠</v>
      </c>
      <c r="K6176" s="3" t="b">
        <f t="shared" si="489"/>
        <v>1</v>
      </c>
    </row>
    <row r="6177" spans="2:11" x14ac:dyDescent="0.4">
      <c r="B6177" s="2" t="str" cm="1">
        <f t="array" ref="B6177">IFERROR(INDEX(JIS一覧!$A$1:$CQ$95, VALUE(LEFT(F6177, 2))+1, VALUE(RIGHT(F6177, 2))+1),"")</f>
        <v>悠</v>
      </c>
      <c r="E6177" s="1">
        <f t="shared" si="487"/>
        <v>502</v>
      </c>
      <c r="F6177" s="7">
        <v>4510</v>
      </c>
      <c r="G6177" s="9" t="str" cm="1">
        <f t="array" ref="G6177">IF(LEN(F6177)=4,"1-"&amp;LEFT(F6177,2)&amp;"-"&amp;RIGHT(F6177,2),IF(AND(F6177="",B6177&lt;&gt;""),FindJISCoordinate(B6177),"No Code"))</f>
        <v>1-45-10</v>
      </c>
      <c r="H6177" s="3">
        <f t="shared" si="488"/>
        <v>24736</v>
      </c>
      <c r="I6177" s="3" t="str">
        <f t="shared" si="490"/>
        <v>U+60A0</v>
      </c>
      <c r="J6177" s="3" t="str">
        <f t="shared" si="491"/>
        <v>悠</v>
      </c>
      <c r="K6177" s="3" t="b">
        <f t="shared" si="489"/>
        <v>1</v>
      </c>
    </row>
    <row r="6178" spans="2:11" x14ac:dyDescent="0.4">
      <c r="B6178" s="2" t="str" cm="1">
        <f t="array" ref="B6178">IFERROR(INDEX(JIS一覧!$A$1:$CQ$95, VALUE(LEFT(F6178, 2))+1, VALUE(RIGHT(F6178, 2))+1),"")</f>
        <v>蚰</v>
      </c>
      <c r="E6178" s="1">
        <f t="shared" si="487"/>
        <v>502</v>
      </c>
      <c r="F6178" s="7">
        <v>7356</v>
      </c>
      <c r="G6178" s="9" t="str" cm="1">
        <f t="array" ref="G6178">IF(LEN(F6178)=4,"1-"&amp;LEFT(F6178,2)&amp;"-"&amp;RIGHT(F6178,2),IF(AND(F6178="",B6178&lt;&gt;""),FindJISCoordinate(B6178),"No Code"))</f>
        <v>1-73-56</v>
      </c>
      <c r="H6178" s="3">
        <f t="shared" si="488"/>
        <v>34480</v>
      </c>
      <c r="I6178" s="3" t="str">
        <f t="shared" si="490"/>
        <v>U+86B0</v>
      </c>
      <c r="J6178" s="3" t="str">
        <f t="shared" si="491"/>
        <v>蚰</v>
      </c>
      <c r="K6178" s="3" t="b">
        <f t="shared" si="489"/>
        <v>1</v>
      </c>
    </row>
    <row r="6179" spans="2:11" x14ac:dyDescent="0.4">
      <c r="B6179" s="2" t="str" cm="1">
        <f t="array" ref="B6179">IFERROR(INDEX(JIS一覧!$A$1:$CQ$95, VALUE(LEFT(F6179, 2))+1, VALUE(RIGHT(F6179, 2))+1),"")</f>
        <v>郵</v>
      </c>
      <c r="E6179" s="1">
        <f t="shared" si="487"/>
        <v>502</v>
      </c>
      <c r="F6179" s="7">
        <v>4525</v>
      </c>
      <c r="G6179" s="9" t="str" cm="1">
        <f t="array" ref="G6179">IF(LEN(F6179)=4,"1-"&amp;LEFT(F6179,2)&amp;"-"&amp;RIGHT(F6179,2),IF(AND(F6179="",B6179&lt;&gt;""),FindJISCoordinate(B6179),"No Code"))</f>
        <v>1-45-25</v>
      </c>
      <c r="H6179" s="3">
        <f t="shared" si="488"/>
        <v>37109</v>
      </c>
      <c r="I6179" s="3" t="str">
        <f t="shared" si="490"/>
        <v>U+90F5</v>
      </c>
      <c r="J6179" s="3" t="str">
        <f t="shared" si="491"/>
        <v>郵</v>
      </c>
      <c r="K6179" s="3" t="b">
        <f t="shared" si="489"/>
        <v>1</v>
      </c>
    </row>
    <row r="6180" spans="2:11" x14ac:dyDescent="0.4">
      <c r="B6180" s="2" t="str" cm="1">
        <f t="array" ref="B6180">IFERROR(INDEX(JIS一覧!$A$1:$CQ$95, VALUE(LEFT(F6180, 2))+1, VALUE(RIGHT(F6180, 2))+1),"")</f>
        <v>揖</v>
      </c>
      <c r="E6180" s="1">
        <f t="shared" si="487"/>
        <v>502</v>
      </c>
      <c r="F6180" s="7">
        <v>4512</v>
      </c>
      <c r="G6180" s="9" t="str" cm="1">
        <f t="array" ref="G6180">IF(LEN(F6180)=4,"1-"&amp;LEFT(F6180,2)&amp;"-"&amp;RIGHT(F6180,2),IF(AND(F6180="",B6180&lt;&gt;""),FindJISCoordinate(B6180),"No Code"))</f>
        <v>1-45-12</v>
      </c>
      <c r="H6180" s="3">
        <f t="shared" si="488"/>
        <v>25558</v>
      </c>
      <c r="I6180" s="3" t="str">
        <f t="shared" si="490"/>
        <v>U+63D6</v>
      </c>
      <c r="J6180" s="3" t="str">
        <f t="shared" si="491"/>
        <v>揖</v>
      </c>
      <c r="K6180" s="3" t="b">
        <f t="shared" si="489"/>
        <v>1</v>
      </c>
    </row>
    <row r="6181" spans="2:11" x14ac:dyDescent="0.4">
      <c r="B6181" s="2" t="str" cm="1">
        <f t="array" ref="B6181">IFERROR(INDEX(JIS一覧!$A$1:$CQ$95, VALUE(LEFT(F6181, 2))+1, VALUE(RIGHT(F6181, 2))+1),"")</f>
        <v>湧</v>
      </c>
      <c r="E6181" s="1">
        <f t="shared" si="487"/>
        <v>502</v>
      </c>
      <c r="F6181" s="7">
        <v>4515</v>
      </c>
      <c r="G6181" s="9" t="str" cm="1">
        <f t="array" ref="G6181">IF(LEN(F6181)=4,"1-"&amp;LEFT(F6181,2)&amp;"-"&amp;RIGHT(F6181,2),IF(AND(F6181="",B6181&lt;&gt;""),FindJISCoordinate(B6181),"No Code"))</f>
        <v>1-45-15</v>
      </c>
      <c r="H6181" s="3">
        <f t="shared" si="488"/>
        <v>28263</v>
      </c>
      <c r="I6181" s="3" t="str">
        <f t="shared" si="490"/>
        <v>U+6E67</v>
      </c>
      <c r="J6181" s="3" t="str">
        <f t="shared" si="491"/>
        <v>湧</v>
      </c>
      <c r="K6181" s="3" t="b">
        <f t="shared" si="489"/>
        <v>1</v>
      </c>
    </row>
    <row r="6182" spans="2:11" x14ac:dyDescent="0.4">
      <c r="B6182" s="2" t="str" cm="1">
        <f t="array" ref="B6182">IFERROR(INDEX(JIS一覧!$A$1:$CQ$95, VALUE(LEFT(F6182, 2))+1, VALUE(RIGHT(F6182, 2))+1),"")</f>
        <v>游</v>
      </c>
      <c r="E6182" s="1">
        <f t="shared" si="487"/>
        <v>502</v>
      </c>
      <c r="F6182" s="7">
        <v>6266</v>
      </c>
      <c r="G6182" s="9" t="str" cm="1">
        <f t="array" ref="G6182">IF(LEN(F6182)=4,"1-"&amp;LEFT(F6182,2)&amp;"-"&amp;RIGHT(F6182,2),IF(AND(F6182="",B6182&lt;&gt;""),FindJISCoordinate(B6182),"No Code"))</f>
        <v>1-62-66</v>
      </c>
      <c r="H6182" s="3">
        <f t="shared" si="488"/>
        <v>28216</v>
      </c>
      <c r="I6182" s="3" t="str">
        <f t="shared" si="490"/>
        <v>U+6E38</v>
      </c>
      <c r="J6182" s="3" t="str">
        <f t="shared" si="491"/>
        <v>游</v>
      </c>
      <c r="K6182" s="3" t="b">
        <f t="shared" si="489"/>
        <v>1</v>
      </c>
    </row>
    <row r="6183" spans="2:11" x14ac:dyDescent="0.4">
      <c r="B6183" s="2" t="str" cm="1">
        <f t="array" ref="B6183">IFERROR(INDEX(JIS一覧!$A$1:$CQ$95, VALUE(LEFT(F6183, 2))+1, VALUE(RIGHT(F6183, 2))+1),"")</f>
        <v>猶</v>
      </c>
      <c r="E6183" s="1">
        <f t="shared" si="487"/>
        <v>502</v>
      </c>
      <c r="F6183" s="7">
        <v>4517</v>
      </c>
      <c r="G6183" s="9" t="str" cm="1">
        <f t="array" ref="G6183">IF(LEN(F6183)=4,"1-"&amp;LEFT(F6183,2)&amp;"-"&amp;RIGHT(F6183,2),IF(AND(F6183="",B6183&lt;&gt;""),FindJISCoordinate(B6183),"No Code"))</f>
        <v>1-45-17</v>
      </c>
      <c r="H6183" s="3">
        <f t="shared" si="488"/>
        <v>29494</v>
      </c>
      <c r="I6183" s="3" t="str">
        <f t="shared" si="490"/>
        <v>U+7336</v>
      </c>
      <c r="J6183" s="3" t="str">
        <f t="shared" si="491"/>
        <v>猶</v>
      </c>
      <c r="K6183" s="3" t="b">
        <f t="shared" si="489"/>
        <v>1</v>
      </c>
    </row>
    <row r="6184" spans="2:11" x14ac:dyDescent="0.4">
      <c r="B6184" s="2" t="str" cm="1">
        <f t="array" ref="B6184">IFERROR(INDEX(JIS一覧!$A$1:$CQ$95, VALUE(LEFT(F6184, 2))+1, VALUE(RIGHT(F6184, 2))+1),"")</f>
        <v/>
      </c>
      <c r="C6184" t="s">
        <v>12481</v>
      </c>
      <c r="E6184" s="1">
        <f t="shared" si="487"/>
        <v>502</v>
      </c>
      <c r="G6184" s="9" t="str" cm="1">
        <f t="array" ref="G6184">IF(LEN(F6184)=4,"1-"&amp;LEFT(F6184,2)&amp;"-"&amp;RIGHT(F6184,2),IF(AND(F6184="",B6184&lt;&gt;""),FindJISCoordinate(B6184),"No Code"))</f>
        <v>No Code</v>
      </c>
      <c r="H6184" s="3" t="str">
        <f t="shared" si="488"/>
        <v/>
      </c>
      <c r="I6184" s="3" t="str">
        <f t="shared" si="490"/>
        <v/>
      </c>
      <c r="J6184" s="3" t="str">
        <f t="shared" si="491"/>
        <v/>
      </c>
      <c r="K6184" s="3" t="b">
        <f t="shared" si="489"/>
        <v>1</v>
      </c>
    </row>
    <row r="6185" spans="2:11" x14ac:dyDescent="0.4">
      <c r="B6185" s="2" t="str" cm="1">
        <f t="array" ref="B6185">IFERROR(INDEX(JIS一覧!$A$1:$CQ$95, VALUE(LEFT(F6185, 2))+1, VALUE(RIGHT(F6185, 2))+1),"")</f>
        <v>裕</v>
      </c>
      <c r="E6185" s="1">
        <f t="shared" si="487"/>
        <v>502</v>
      </c>
      <c r="F6185" s="7">
        <v>4521</v>
      </c>
      <c r="G6185" s="9" t="str" cm="1">
        <f t="array" ref="G6185">IF(LEN(F6185)=4,"1-"&amp;LEFT(F6185,2)&amp;"-"&amp;RIGHT(F6185,2),IF(AND(F6185="",B6185&lt;&gt;""),FindJISCoordinate(B6185),"No Code"))</f>
        <v>1-45-21</v>
      </c>
      <c r="H6185" s="3">
        <f t="shared" si="488"/>
        <v>35029</v>
      </c>
      <c r="I6185" s="3" t="str">
        <f t="shared" si="490"/>
        <v>U+88D5</v>
      </c>
      <c r="J6185" s="3" t="str">
        <f t="shared" si="491"/>
        <v>裕</v>
      </c>
      <c r="K6185" s="3" t="b">
        <f t="shared" si="489"/>
        <v>1</v>
      </c>
    </row>
    <row r="6186" spans="2:11" x14ac:dyDescent="0.4">
      <c r="B6186" s="2" t="str" cm="1">
        <f t="array" ref="B6186">IFERROR(INDEX(JIS一覧!$A$1:$CQ$95, VALUE(LEFT(F6186, 2))+1, VALUE(RIGHT(F6186, 2))+1),"")</f>
        <v>遊</v>
      </c>
      <c r="E6186" s="1">
        <f t="shared" si="487"/>
        <v>502</v>
      </c>
      <c r="F6186" s="7">
        <v>4523</v>
      </c>
      <c r="G6186" s="9" t="str" cm="1">
        <f t="array" ref="G6186">IF(LEN(F6186)=4,"1-"&amp;LEFT(F6186,2)&amp;"-"&amp;RIGHT(F6186,2),IF(AND(F6186="",B6186&lt;&gt;""),FindJISCoordinate(B6186),"No Code"))</f>
        <v>1-45-23</v>
      </c>
      <c r="H6186" s="3">
        <f t="shared" si="488"/>
        <v>36938</v>
      </c>
      <c r="I6186" s="3" t="str">
        <f t="shared" si="490"/>
        <v>U+904A</v>
      </c>
      <c r="J6186" s="3" t="str">
        <f t="shared" si="491"/>
        <v>遊</v>
      </c>
      <c r="K6186" s="3" t="b">
        <f t="shared" si="489"/>
        <v>1</v>
      </c>
    </row>
    <row r="6187" spans="2:11" x14ac:dyDescent="0.4">
      <c r="B6187" s="2" t="str" cm="1">
        <f t="array" ref="B6187">IFERROR(INDEX(JIS一覧!$A$1:$CQ$95, VALUE(LEFT(F6187, 2))+1, VALUE(RIGHT(F6187, 2))+1),"")</f>
        <v/>
      </c>
      <c r="C6187" t="s">
        <v>12482</v>
      </c>
      <c r="E6187" s="1">
        <f t="shared" si="487"/>
        <v>502</v>
      </c>
      <c r="G6187" s="9" t="str" cm="1">
        <f t="array" ref="G6187">IF(LEN(F6187)=4,"1-"&amp;LEFT(F6187,2)&amp;"-"&amp;RIGHT(F6187,2),IF(AND(F6187="",B6187&lt;&gt;""),FindJISCoordinate(B6187),"No Code"))</f>
        <v>No Code</v>
      </c>
      <c r="H6187" s="3" t="str">
        <f t="shared" si="488"/>
        <v/>
      </c>
      <c r="I6187" s="3" t="str">
        <f t="shared" si="490"/>
        <v/>
      </c>
      <c r="J6187" s="3" t="str">
        <f t="shared" si="491"/>
        <v/>
      </c>
      <c r="K6187" s="3" t="b">
        <f t="shared" si="489"/>
        <v>1</v>
      </c>
    </row>
    <row r="6188" spans="2:11" x14ac:dyDescent="0.4">
      <c r="B6188" s="2" t="str" cm="1">
        <f t="array" ref="B6188">IFERROR(INDEX(JIS一覧!$A$1:$CQ$95, VALUE(LEFT(F6188, 2))+1, VALUE(RIGHT(F6188, 2))+1),"")</f>
        <v>釉</v>
      </c>
      <c r="E6188" s="1">
        <f t="shared" si="487"/>
        <v>502</v>
      </c>
      <c r="F6188" s="7">
        <v>7856</v>
      </c>
      <c r="G6188" s="9" t="str" cm="1">
        <f t="array" ref="G6188">IF(LEN(F6188)=4,"1-"&amp;LEFT(F6188,2)&amp;"-"&amp;RIGHT(F6188,2),IF(AND(F6188="",B6188&lt;&gt;""),FindJISCoordinate(B6188),"No Code"))</f>
        <v>1-78-56</v>
      </c>
      <c r="H6188" s="3">
        <f t="shared" si="488"/>
        <v>37321</v>
      </c>
      <c r="I6188" s="3" t="str">
        <f t="shared" si="490"/>
        <v>U+91C9</v>
      </c>
      <c r="J6188" s="3" t="str">
        <f t="shared" si="491"/>
        <v>釉</v>
      </c>
      <c r="K6188" s="3" t="b">
        <f t="shared" si="489"/>
        <v>1</v>
      </c>
    </row>
    <row r="6189" spans="2:11" x14ac:dyDescent="0.4">
      <c r="B6189" s="2" t="str" cm="1">
        <f t="array" ref="B6189">IFERROR(INDEX(JIS一覧!$A$1:$CQ$95, VALUE(LEFT(F6189, 2))+1, VALUE(RIGHT(F6189, 2))+1),"")</f>
        <v>雄</v>
      </c>
      <c r="E6189" s="1">
        <f t="shared" si="487"/>
        <v>502</v>
      </c>
      <c r="F6189" s="7">
        <v>4526</v>
      </c>
      <c r="G6189" s="9" t="str" cm="1">
        <f t="array" ref="G6189">IF(LEN(F6189)=4,"1-"&amp;LEFT(F6189,2)&amp;"-"&amp;RIGHT(F6189,2),IF(AND(F6189="",B6189&lt;&gt;""),FindJISCoordinate(B6189),"No Code"))</f>
        <v>1-45-26</v>
      </c>
      <c r="H6189" s="3">
        <f t="shared" si="488"/>
        <v>38596</v>
      </c>
      <c r="I6189" s="3" t="str">
        <f t="shared" si="490"/>
        <v>U+96C4</v>
      </c>
      <c r="J6189" s="3" t="str">
        <f t="shared" si="491"/>
        <v>雄</v>
      </c>
      <c r="K6189" s="3" t="b">
        <f t="shared" si="489"/>
        <v>1</v>
      </c>
    </row>
    <row r="6190" spans="2:11" x14ac:dyDescent="0.4">
      <c r="B6190" s="2" t="str" cm="1">
        <f t="array" ref="B6190">IFERROR(INDEX(JIS一覧!$A$1:$CQ$95, VALUE(LEFT(F6190, 2))+1, VALUE(RIGHT(F6190, 2))+1),"")</f>
        <v>楢</v>
      </c>
      <c r="E6190" s="1">
        <f t="shared" si="487"/>
        <v>502</v>
      </c>
      <c r="F6190" s="7">
        <v>3874</v>
      </c>
      <c r="G6190" s="9" t="str" cm="1">
        <f t="array" ref="G6190">IF(LEN(F6190)=4,"1-"&amp;LEFT(F6190,2)&amp;"-"&amp;RIGHT(F6190,2),IF(AND(F6190="",B6190&lt;&gt;""),FindJISCoordinate(B6190),"No Code"))</f>
        <v>1-38-74</v>
      </c>
      <c r="H6190" s="3">
        <f t="shared" si="488"/>
        <v>26978</v>
      </c>
      <c r="I6190" s="3" t="str">
        <f t="shared" si="490"/>
        <v>U+6962</v>
      </c>
      <c r="J6190" s="3" t="str">
        <f t="shared" si="491"/>
        <v>楢</v>
      </c>
      <c r="K6190" s="3" t="b">
        <f t="shared" si="489"/>
        <v>1</v>
      </c>
    </row>
    <row r="6191" spans="2:11" x14ac:dyDescent="0.4">
      <c r="B6191" s="2" t="str" cm="1">
        <f t="array" ref="B6191">IFERROR(INDEX(JIS一覧!$A$1:$CQ$95, VALUE(LEFT(F6191, 2))+1, VALUE(RIGHT(F6191, 2))+1),"")</f>
        <v/>
      </c>
      <c r="C6191" t="s">
        <v>12483</v>
      </c>
      <c r="E6191" s="1">
        <f t="shared" si="487"/>
        <v>502</v>
      </c>
      <c r="G6191" s="9" t="str" cm="1">
        <f t="array" ref="G6191">IF(LEN(F6191)=4,"1-"&amp;LEFT(F6191,2)&amp;"-"&amp;RIGHT(F6191,2),IF(AND(F6191="",B6191&lt;&gt;""),FindJISCoordinate(B6191),"No Code"))</f>
        <v>No Code</v>
      </c>
      <c r="H6191" s="3" t="str">
        <f t="shared" si="488"/>
        <v/>
      </c>
      <c r="I6191" s="3" t="str">
        <f t="shared" si="490"/>
        <v/>
      </c>
      <c r="J6191" s="3" t="str">
        <f t="shared" si="491"/>
        <v/>
      </c>
      <c r="K6191" s="3" t="b">
        <f t="shared" si="489"/>
        <v>1</v>
      </c>
    </row>
    <row r="6192" spans="2:11" x14ac:dyDescent="0.4">
      <c r="B6192" s="2" t="str" cm="1">
        <f t="array" ref="B6192">IFERROR(INDEX(JIS一覧!$A$1:$CQ$95, VALUE(LEFT(F6192, 2))+1, VALUE(RIGHT(F6192, 2))+1),"")</f>
        <v>猷</v>
      </c>
      <c r="E6192" s="1">
        <f t="shared" si="487"/>
        <v>502</v>
      </c>
      <c r="F6192" s="7">
        <v>4518</v>
      </c>
      <c r="G6192" s="9" t="str" cm="1">
        <f t="array" ref="G6192">IF(LEN(F6192)=4,"1-"&amp;LEFT(F6192,2)&amp;"-"&amp;RIGHT(F6192,2),IF(AND(F6192="",B6192&lt;&gt;""),FindJISCoordinate(B6192),"No Code"))</f>
        <v>1-45-18</v>
      </c>
      <c r="H6192" s="3">
        <f t="shared" si="488"/>
        <v>29495</v>
      </c>
      <c r="I6192" s="3" t="str">
        <f t="shared" si="490"/>
        <v>U+7337</v>
      </c>
      <c r="J6192" s="3" t="str">
        <f t="shared" si="491"/>
        <v>猷</v>
      </c>
      <c r="K6192" s="3" t="b">
        <f t="shared" si="489"/>
        <v>1</v>
      </c>
    </row>
    <row r="6193" spans="2:11" x14ac:dyDescent="0.4">
      <c r="B6193" s="2" t="str" cm="1">
        <f t="array" ref="B6193">IFERROR(INDEX(JIS一覧!$A$1:$CQ$95, VALUE(LEFT(F6193, 2))+1, VALUE(RIGHT(F6193, 2))+1),"")</f>
        <v/>
      </c>
      <c r="C6193" t="s">
        <v>12484</v>
      </c>
      <c r="E6193" s="1">
        <f t="shared" si="487"/>
        <v>502</v>
      </c>
      <c r="G6193" s="9" t="str" cm="1">
        <f t="array" ref="G6193">IF(LEN(F6193)=4,"1-"&amp;LEFT(F6193,2)&amp;"-"&amp;RIGHT(F6193,2),IF(AND(F6193="",B6193&lt;&gt;""),FindJISCoordinate(B6193),"No Code"))</f>
        <v>No Code</v>
      </c>
      <c r="H6193" s="3" t="str">
        <f t="shared" si="488"/>
        <v/>
      </c>
      <c r="I6193" s="3" t="str">
        <f t="shared" si="490"/>
        <v/>
      </c>
      <c r="J6193" s="3" t="str">
        <f t="shared" si="491"/>
        <v/>
      </c>
      <c r="K6193" s="3" t="b">
        <f t="shared" si="489"/>
        <v>1</v>
      </c>
    </row>
    <row r="6194" spans="2:11" x14ac:dyDescent="0.4">
      <c r="B6194" s="2" t="str" cm="1">
        <f t="array" ref="B6194">IFERROR(INDEX(JIS一覧!$A$1:$CQ$95, VALUE(LEFT(F6194, 2))+1, VALUE(RIGHT(F6194, 2))+1),"")</f>
        <v>誘</v>
      </c>
      <c r="E6194" s="1">
        <f t="shared" si="487"/>
        <v>502</v>
      </c>
      <c r="F6194" s="7">
        <v>4522</v>
      </c>
      <c r="G6194" s="9" t="str" cm="1">
        <f t="array" ref="G6194">IF(LEN(F6194)=4,"1-"&amp;LEFT(F6194,2)&amp;"-"&amp;RIGHT(F6194,2),IF(AND(F6194="",B6194&lt;&gt;""),FindJISCoordinate(B6194),"No Code"))</f>
        <v>1-45-22</v>
      </c>
      <c r="H6194" s="3">
        <f t="shared" si="488"/>
        <v>35480</v>
      </c>
      <c r="I6194" s="3" t="str">
        <f t="shared" si="490"/>
        <v>U+8A98</v>
      </c>
      <c r="J6194" s="3" t="str">
        <f t="shared" si="491"/>
        <v>誘</v>
      </c>
      <c r="K6194" s="3" t="b">
        <f t="shared" si="489"/>
        <v>1</v>
      </c>
    </row>
    <row r="6195" spans="2:11" x14ac:dyDescent="0.4">
      <c r="B6195" s="2" t="str" cm="1">
        <f t="array" ref="B6195">IFERROR(INDEX(JIS一覧!$A$1:$CQ$95, VALUE(LEFT(F6195, 2))+1, VALUE(RIGHT(F6195, 2))+1),"")</f>
        <v>憂</v>
      </c>
      <c r="E6195" s="1">
        <f t="shared" si="487"/>
        <v>502</v>
      </c>
      <c r="F6195" s="7">
        <v>4511</v>
      </c>
      <c r="G6195" s="9" t="str" cm="1">
        <f t="array" ref="G6195">IF(LEN(F6195)=4,"1-"&amp;LEFT(F6195,2)&amp;"-"&amp;RIGHT(F6195,2),IF(AND(F6195="",B6195&lt;&gt;""),FindJISCoordinate(B6195),"No Code"))</f>
        <v>1-45-11</v>
      </c>
      <c r="H6195" s="3">
        <f t="shared" si="488"/>
        <v>24962</v>
      </c>
      <c r="I6195" s="3" t="str">
        <f t="shared" si="490"/>
        <v>U+6182</v>
      </c>
      <c r="J6195" s="3" t="str">
        <f t="shared" si="491"/>
        <v>憂</v>
      </c>
      <c r="K6195" s="3" t="b">
        <f t="shared" si="489"/>
        <v>1</v>
      </c>
    </row>
    <row r="6196" spans="2:11" x14ac:dyDescent="0.4">
      <c r="B6196" s="2" t="str" cm="1">
        <f t="array" ref="B6196">IFERROR(INDEX(JIS一覧!$A$1:$CQ$95, VALUE(LEFT(F6196, 2))+1, VALUE(RIGHT(F6196, 2))+1),"")</f>
        <v>牖</v>
      </c>
      <c r="E6196" s="1">
        <f t="shared" si="487"/>
        <v>502</v>
      </c>
      <c r="F6196" s="7">
        <v>8769</v>
      </c>
      <c r="G6196" s="9" t="str" cm="1">
        <f t="array" ref="G6196">IF(LEN(F6196)=4,"1-"&amp;LEFT(F6196,2)&amp;"-"&amp;RIGHT(F6196,2),IF(AND(F6196="",B6196&lt;&gt;""),FindJISCoordinate(B6196),"No Code"))</f>
        <v>1-87-69</v>
      </c>
      <c r="H6196" s="3">
        <f t="shared" si="488"/>
        <v>29270</v>
      </c>
      <c r="I6196" s="3" t="str">
        <f t="shared" si="490"/>
        <v>U+7256</v>
      </c>
      <c r="J6196" s="3" t="str">
        <f t="shared" si="491"/>
        <v>牖</v>
      </c>
      <c r="K6196" s="3" t="b">
        <f t="shared" si="489"/>
        <v>1</v>
      </c>
    </row>
    <row r="6197" spans="2:11" x14ac:dyDescent="0.4">
      <c r="B6197" s="2" t="str" cm="1">
        <f t="array" ref="B6197">IFERROR(INDEX(JIS一覧!$A$1:$CQ$95, VALUE(LEFT(F6197, 2))+1, VALUE(RIGHT(F6197, 2))+1),"")</f>
        <v>蕕</v>
      </c>
      <c r="E6197" s="1">
        <f t="shared" si="487"/>
        <v>502</v>
      </c>
      <c r="F6197" s="7">
        <v>7304</v>
      </c>
      <c r="G6197" s="9" t="str" cm="1">
        <f t="array" ref="G6197">IF(LEN(F6197)=4,"1-"&amp;LEFT(F6197,2)&amp;"-"&amp;RIGHT(F6197,2),IF(AND(F6197="",B6197&lt;&gt;""),FindJISCoordinate(B6197),"No Code"))</f>
        <v>1-73-04</v>
      </c>
      <c r="H6197" s="3">
        <f t="shared" si="488"/>
        <v>34133</v>
      </c>
      <c r="I6197" s="3" t="str">
        <f t="shared" si="490"/>
        <v>U+8555</v>
      </c>
      <c r="J6197" s="3" t="str">
        <f t="shared" si="491"/>
        <v>蕕</v>
      </c>
      <c r="K6197" s="3" t="b">
        <f t="shared" si="489"/>
        <v>1</v>
      </c>
    </row>
    <row r="6198" spans="2:11" x14ac:dyDescent="0.4">
      <c r="B6198" s="2" t="str" cm="1">
        <f t="array" ref="B6198">IFERROR(INDEX(JIS一覧!$A$1:$CQ$95, VALUE(LEFT(F6198, 2))+1, VALUE(RIGHT(F6198, 2))+1),"")</f>
        <v>蝣</v>
      </c>
      <c r="E6198" s="1">
        <f t="shared" si="487"/>
        <v>502</v>
      </c>
      <c r="F6198" s="7">
        <v>7402</v>
      </c>
      <c r="G6198" s="9" t="str" cm="1">
        <f t="array" ref="G6198">IF(LEN(F6198)=4,"1-"&amp;LEFT(F6198,2)&amp;"-"&amp;RIGHT(F6198,2),IF(AND(F6198="",B6198&lt;&gt;""),FindJISCoordinate(B6198),"No Code"))</f>
        <v>1-74-02</v>
      </c>
      <c r="H6198" s="3">
        <f t="shared" si="488"/>
        <v>34659</v>
      </c>
      <c r="I6198" s="3" t="str">
        <f t="shared" si="490"/>
        <v>U+8763</v>
      </c>
      <c r="J6198" s="3" t="str">
        <f t="shared" si="491"/>
        <v>蝣</v>
      </c>
      <c r="K6198" s="3" t="b">
        <f t="shared" si="489"/>
        <v>1</v>
      </c>
    </row>
    <row r="6199" spans="2:11" x14ac:dyDescent="0.4">
      <c r="B6199" s="2" t="str" cm="1">
        <f t="array" ref="B6199">IFERROR(INDEX(JIS一覧!$A$1:$CQ$95, VALUE(LEFT(F6199, 2))+1, VALUE(RIGHT(F6199, 2))+1),"")</f>
        <v>融</v>
      </c>
      <c r="E6199" s="1">
        <f t="shared" ref="E6199:E6262" si="492">IF(D6199="",E6198,D6199+ROUNDUP(E6198-D6199,-2))</f>
        <v>502</v>
      </c>
      <c r="F6199" s="7">
        <v>4527</v>
      </c>
      <c r="G6199" s="9" t="str" cm="1">
        <f t="array" ref="G6199">IF(LEN(F6199)=4,"1-"&amp;LEFT(F6199,2)&amp;"-"&amp;RIGHT(F6199,2),IF(AND(F6199="",B6199&lt;&gt;""),FindJISCoordinate(B6199),"No Code"))</f>
        <v>1-45-27</v>
      </c>
      <c r="H6199" s="3">
        <f t="shared" si="488"/>
        <v>34701</v>
      </c>
      <c r="I6199" s="3" t="str">
        <f t="shared" si="490"/>
        <v>U+878D</v>
      </c>
      <c r="J6199" s="3" t="str">
        <f t="shared" si="491"/>
        <v>融</v>
      </c>
      <c r="K6199" s="3" t="b">
        <f t="shared" si="489"/>
        <v>1</v>
      </c>
    </row>
    <row r="6200" spans="2:11" x14ac:dyDescent="0.4">
      <c r="B6200" s="2" t="str" cm="1">
        <f t="array" ref="B6200">IFERROR(INDEX(JIS一覧!$A$1:$CQ$95, VALUE(LEFT(F6200, 2))+1, VALUE(RIGHT(F6200, 2))+1),"")</f>
        <v>優</v>
      </c>
      <c r="E6200" s="1">
        <f t="shared" si="492"/>
        <v>502</v>
      </c>
      <c r="F6200" s="7">
        <v>4505</v>
      </c>
      <c r="G6200" s="9" t="str" cm="1">
        <f t="array" ref="G6200">IF(LEN(F6200)=4,"1-"&amp;LEFT(F6200,2)&amp;"-"&amp;RIGHT(F6200,2),IF(AND(F6200="",B6200&lt;&gt;""),FindJISCoordinate(B6200),"No Code"))</f>
        <v>1-45-05</v>
      </c>
      <c r="H6200" s="3">
        <f t="shared" si="488"/>
        <v>20778</v>
      </c>
      <c r="I6200" s="3" t="str">
        <f t="shared" si="490"/>
        <v>U+512A</v>
      </c>
      <c r="J6200" s="3" t="str">
        <f t="shared" si="491"/>
        <v>優</v>
      </c>
      <c r="K6200" s="3" t="b">
        <f t="shared" si="489"/>
        <v>1</v>
      </c>
    </row>
    <row r="6201" spans="2:11" x14ac:dyDescent="0.4">
      <c r="B6201" s="2" t="str" cm="1">
        <f t="array" ref="B6201">IFERROR(INDEX(JIS一覧!$A$1:$CQ$95, VALUE(LEFT(F6201, 2))+1, VALUE(RIGHT(F6201, 2))+1),"")</f>
        <v>黝</v>
      </c>
      <c r="E6201" s="1">
        <f t="shared" si="492"/>
        <v>502</v>
      </c>
      <c r="F6201" s="7">
        <v>8359</v>
      </c>
      <c r="G6201" s="9" t="str" cm="1">
        <f t="array" ref="G6201">IF(LEN(F6201)=4,"1-"&amp;LEFT(F6201,2)&amp;"-"&amp;RIGHT(F6201,2),IF(AND(F6201="",B6201&lt;&gt;""),FindJISCoordinate(B6201),"No Code"))</f>
        <v>1-83-59</v>
      </c>
      <c r="H6201" s="3">
        <f t="shared" si="488"/>
        <v>40669</v>
      </c>
      <c r="I6201" s="3" t="str">
        <f t="shared" si="490"/>
        <v>U+9EDD</v>
      </c>
      <c r="J6201" s="3" t="str">
        <f t="shared" si="491"/>
        <v>黝</v>
      </c>
      <c r="K6201" s="3" t="b">
        <f t="shared" si="489"/>
        <v>1</v>
      </c>
    </row>
    <row r="6202" spans="2:11" x14ac:dyDescent="0.4">
      <c r="B6202" s="2" t="str" cm="1">
        <f t="array" ref="B6202">IFERROR(INDEX(JIS一覧!$A$1:$CQ$95, VALUE(LEFT(F6202, 2))+1, VALUE(RIGHT(F6202, 2))+1),"")</f>
        <v>鼬</v>
      </c>
      <c r="E6202" s="1">
        <f t="shared" si="492"/>
        <v>502</v>
      </c>
      <c r="F6202" s="7">
        <v>8376</v>
      </c>
      <c r="G6202" s="9" t="str" cm="1">
        <f t="array" ref="G6202">IF(LEN(F6202)=4,"1-"&amp;LEFT(F6202,2)&amp;"-"&amp;RIGHT(F6202,2),IF(AND(F6202="",B6202&lt;&gt;""),FindJISCoordinate(B6202),"No Code"))</f>
        <v>1-83-76</v>
      </c>
      <c r="H6202" s="3">
        <f t="shared" si="488"/>
        <v>40748</v>
      </c>
      <c r="I6202" s="3" t="str">
        <f t="shared" si="490"/>
        <v>U+9F2C</v>
      </c>
      <c r="J6202" s="3" t="str">
        <f t="shared" si="491"/>
        <v>鼬</v>
      </c>
      <c r="K6202" s="3" t="b">
        <f t="shared" si="489"/>
        <v>1</v>
      </c>
    </row>
    <row r="6203" spans="2:11" x14ac:dyDescent="0.4">
      <c r="B6203" s="2" t="str" cm="1">
        <f t="array" ref="B6203">IFERROR(INDEX(JIS一覧!$A$1:$CQ$95, VALUE(LEFT(F6203, 2))+1, VALUE(RIGHT(F6203, 2))+1),"")</f>
        <v>裄</v>
      </c>
      <c r="E6203" s="1">
        <f t="shared" si="492"/>
        <v>502</v>
      </c>
      <c r="F6203" s="7">
        <v>7466</v>
      </c>
      <c r="G6203" s="9" t="str" cm="1">
        <f t="array" ref="G6203">IF(LEN(F6203)=4,"1-"&amp;LEFT(F6203,2)&amp;"-"&amp;RIGHT(F6203,2),IF(AND(F6203="",B6203&lt;&gt;""),FindJISCoordinate(B6203),"No Code"))</f>
        <v>1-74-66</v>
      </c>
      <c r="H6203" s="3">
        <f t="shared" si="488"/>
        <v>35012</v>
      </c>
      <c r="I6203" s="3" t="str">
        <f t="shared" si="490"/>
        <v>U+88C4</v>
      </c>
      <c r="J6203" s="3" t="str">
        <f t="shared" si="491"/>
        <v>裄</v>
      </c>
      <c r="K6203" s="3" t="b">
        <f t="shared" si="489"/>
        <v>1</v>
      </c>
    </row>
    <row r="6204" spans="2:11" x14ac:dyDescent="0.4">
      <c r="B6204" s="2" t="str" cm="1">
        <f t="array" ref="B6204">IFERROR(INDEX(JIS一覧!$A$1:$CQ$95, VALUE(LEFT(F6204, 2))+1, VALUE(RIGHT(F6204, 2))+1),"")</f>
        <v>与</v>
      </c>
      <c r="E6204" s="1">
        <f t="shared" si="492"/>
        <v>502</v>
      </c>
      <c r="F6204" s="7">
        <v>4531</v>
      </c>
      <c r="G6204" s="9" t="str" cm="1">
        <f t="array" ref="G6204">IF(LEN(F6204)=4,"1-"&amp;LEFT(F6204,2)&amp;"-"&amp;RIGHT(F6204,2),IF(AND(F6204="",B6204&lt;&gt;""),FindJISCoordinate(B6204),"No Code"))</f>
        <v>1-45-31</v>
      </c>
      <c r="H6204" s="3">
        <f t="shared" si="488"/>
        <v>19982</v>
      </c>
      <c r="I6204" s="3" t="str">
        <f t="shared" si="490"/>
        <v>U+4E0E</v>
      </c>
      <c r="J6204" s="3" t="str">
        <f t="shared" si="491"/>
        <v>与</v>
      </c>
      <c r="K6204" s="3" t="b">
        <f t="shared" si="489"/>
        <v>1</v>
      </c>
    </row>
    <row r="6205" spans="2:11" x14ac:dyDescent="0.4">
      <c r="B6205" s="2" t="str" cm="1">
        <f t="array" ref="B6205">IFERROR(INDEX(JIS一覧!$A$1:$CQ$95, VALUE(LEFT(F6205, 2))+1, VALUE(RIGHT(F6205, 2))+1),"")</f>
        <v>與</v>
      </c>
      <c r="C6205" t="s">
        <v>12485</v>
      </c>
      <c r="E6205" s="1">
        <f t="shared" si="492"/>
        <v>502</v>
      </c>
      <c r="F6205" s="7">
        <v>7148</v>
      </c>
      <c r="G6205" s="9" t="str" cm="1">
        <f t="array" ref="G6205">IF(LEN(F6205)=4,"1-"&amp;LEFT(F6205,2)&amp;"-"&amp;RIGHT(F6205,2),IF(AND(F6205="",B6205&lt;&gt;""),FindJISCoordinate(B6205),"No Code"))</f>
        <v>1-71-48</v>
      </c>
      <c r="H6205" s="3">
        <f t="shared" si="488"/>
        <v>33287</v>
      </c>
      <c r="I6205" s="3" t="str">
        <f t="shared" si="490"/>
        <v>U+8207</v>
      </c>
      <c r="J6205" s="3" t="str">
        <f t="shared" si="491"/>
        <v>與</v>
      </c>
      <c r="K6205" s="3" t="b">
        <f t="shared" si="489"/>
        <v>1</v>
      </c>
    </row>
    <row r="6206" spans="2:11" x14ac:dyDescent="0.4">
      <c r="B6206" s="2" t="str" cm="1">
        <f t="array" ref="B6206">IFERROR(INDEX(JIS一覧!$A$1:$CQ$95, VALUE(LEFT(F6206, 2))+1, VALUE(RIGHT(F6206, 2))+1),"")</f>
        <v>予</v>
      </c>
      <c r="E6206" s="1">
        <f t="shared" si="492"/>
        <v>502</v>
      </c>
      <c r="F6206" s="7">
        <v>4529</v>
      </c>
      <c r="G6206" s="9" t="str" cm="1">
        <f t="array" ref="G6206">IF(LEN(F6206)=4,"1-"&amp;LEFT(F6206,2)&amp;"-"&amp;RIGHT(F6206,2),IF(AND(F6206="",B6206&lt;&gt;""),FindJISCoordinate(B6206),"No Code"))</f>
        <v>1-45-29</v>
      </c>
      <c r="H6206" s="3">
        <f t="shared" si="488"/>
        <v>20104</v>
      </c>
      <c r="I6206" s="3" t="str">
        <f t="shared" si="490"/>
        <v>U+4E88</v>
      </c>
      <c r="J6206" s="3" t="str">
        <f t="shared" si="491"/>
        <v>予</v>
      </c>
      <c r="K6206" s="3" t="b">
        <f t="shared" si="489"/>
        <v>1</v>
      </c>
    </row>
    <row r="6207" spans="2:11" x14ac:dyDescent="0.4">
      <c r="B6207" s="2" t="str" cm="1">
        <f t="array" ref="B6207">IFERROR(INDEX(JIS一覧!$A$1:$CQ$95, VALUE(LEFT(F6207, 2))+1, VALUE(RIGHT(F6207, 2))+1),"")</f>
        <v>豫</v>
      </c>
      <c r="C6207" t="s">
        <v>12486</v>
      </c>
      <c r="E6207" s="1">
        <f t="shared" si="492"/>
        <v>502</v>
      </c>
      <c r="F6207" s="7">
        <v>4814</v>
      </c>
      <c r="G6207" s="9" t="str" cm="1">
        <f t="array" ref="G6207">IF(LEN(F6207)=4,"1-"&amp;LEFT(F6207,2)&amp;"-"&amp;RIGHT(F6207,2),IF(AND(F6207="",B6207&lt;&gt;""),FindJISCoordinate(B6207),"No Code"))</f>
        <v>1-48-14</v>
      </c>
      <c r="H6207" s="3">
        <f t="shared" si="488"/>
        <v>35947</v>
      </c>
      <c r="I6207" s="3" t="str">
        <f t="shared" si="490"/>
        <v>U+8C6B</v>
      </c>
      <c r="J6207" s="3" t="str">
        <f t="shared" si="491"/>
        <v>豫</v>
      </c>
      <c r="K6207" s="3" t="b">
        <f t="shared" si="489"/>
        <v>1</v>
      </c>
    </row>
    <row r="6208" spans="2:11" x14ac:dyDescent="0.4">
      <c r="B6208" s="2" t="str" cm="1">
        <f t="array" ref="B6208">IFERROR(INDEX(JIS一覧!$A$1:$CQ$95, VALUE(LEFT(F6208, 2))+1, VALUE(RIGHT(F6208, 2))+1),"")</f>
        <v>予</v>
      </c>
      <c r="C6208" t="s">
        <v>12487</v>
      </c>
      <c r="E6208" s="1">
        <f t="shared" si="492"/>
        <v>502</v>
      </c>
      <c r="F6208" s="7">
        <v>4529</v>
      </c>
      <c r="G6208" s="9" t="str" cm="1">
        <f t="array" ref="G6208">IF(LEN(F6208)=4,"1-"&amp;LEFT(F6208,2)&amp;"-"&amp;RIGHT(F6208,2),IF(AND(F6208="",B6208&lt;&gt;""),FindJISCoordinate(B6208),"No Code"))</f>
        <v>1-45-29</v>
      </c>
      <c r="H6208" s="3">
        <f t="shared" si="488"/>
        <v>20104</v>
      </c>
      <c r="I6208" s="3" t="str">
        <f t="shared" si="490"/>
        <v>U+4E88</v>
      </c>
      <c r="J6208" s="3" t="str">
        <f t="shared" si="491"/>
        <v>予</v>
      </c>
      <c r="K6208" s="3" t="b">
        <f t="shared" si="489"/>
        <v>1</v>
      </c>
    </row>
    <row r="6209" spans="2:11" x14ac:dyDescent="0.4">
      <c r="B6209" s="2" t="str" cm="1">
        <f t="array" ref="B6209">IFERROR(INDEX(JIS一覧!$A$1:$CQ$95, VALUE(LEFT(F6209, 2))+1, VALUE(RIGHT(F6209, 2))+1),"")</f>
        <v>余</v>
      </c>
      <c r="E6209" s="1">
        <f t="shared" si="492"/>
        <v>502</v>
      </c>
      <c r="F6209" s="7">
        <v>4530</v>
      </c>
      <c r="G6209" s="9" t="str" cm="1">
        <f t="array" ref="G6209">IF(LEN(F6209)=4,"1-"&amp;LEFT(F6209,2)&amp;"-"&amp;RIGHT(F6209,2),IF(AND(F6209="",B6209&lt;&gt;""),FindJISCoordinate(B6209),"No Code"))</f>
        <v>1-45-30</v>
      </c>
      <c r="H6209" s="3">
        <f t="shared" si="488"/>
        <v>20313</v>
      </c>
      <c r="I6209" s="3" t="str">
        <f t="shared" si="490"/>
        <v>U+4F59</v>
      </c>
      <c r="J6209" s="3" t="str">
        <f t="shared" si="491"/>
        <v>余</v>
      </c>
      <c r="K6209" s="3" t="b">
        <f t="shared" si="489"/>
        <v>1</v>
      </c>
    </row>
    <row r="6210" spans="2:11" x14ac:dyDescent="0.4">
      <c r="B6210" s="2" t="str" cm="1">
        <f t="array" ref="B6210">IFERROR(INDEX(JIS一覧!$A$1:$CQ$95, VALUE(LEFT(F6210, 2))+1, VALUE(RIGHT(F6210, 2))+1),"")</f>
        <v>餘</v>
      </c>
      <c r="C6210" t="s">
        <v>12488</v>
      </c>
      <c r="E6210" s="1">
        <f t="shared" si="492"/>
        <v>502</v>
      </c>
      <c r="F6210" s="7">
        <v>8117</v>
      </c>
      <c r="G6210" s="9" t="str" cm="1">
        <f t="array" ref="G6210">IF(LEN(F6210)=4,"1-"&amp;LEFT(F6210,2)&amp;"-"&amp;RIGHT(F6210,2),IF(AND(F6210="",B6210&lt;&gt;""),FindJISCoordinate(B6210),"No Code"))</f>
        <v>1-81-17</v>
      </c>
      <c r="H6210" s="3">
        <f t="shared" ref="H6210:H6273" si="493">IFERROR(_xlfn.UNICODE(B6210),"")</f>
        <v>39192</v>
      </c>
      <c r="I6210" s="3" t="str">
        <f t="shared" si="490"/>
        <v>U+9918</v>
      </c>
      <c r="J6210" s="3" t="str">
        <f t="shared" si="491"/>
        <v>餘</v>
      </c>
      <c r="K6210" s="3" t="b">
        <f t="shared" ref="K6210:K6273" si="494">B6210=J6210</f>
        <v>1</v>
      </c>
    </row>
    <row r="6211" spans="2:11" x14ac:dyDescent="0.4">
      <c r="B6211" s="2" t="str" cm="1">
        <f t="array" ref="B6211">IFERROR(INDEX(JIS一覧!$A$1:$CQ$95, VALUE(LEFT(F6211, 2))+1, VALUE(RIGHT(F6211, 2))+1),"")</f>
        <v>余</v>
      </c>
      <c r="C6211" t="s">
        <v>12489</v>
      </c>
      <c r="E6211" s="1">
        <f t="shared" si="492"/>
        <v>502</v>
      </c>
      <c r="F6211" s="7">
        <v>4530</v>
      </c>
      <c r="G6211" s="9" t="str" cm="1">
        <f t="array" ref="G6211">IF(LEN(F6211)=4,"1-"&amp;LEFT(F6211,2)&amp;"-"&amp;RIGHT(F6211,2),IF(AND(F6211="",B6211&lt;&gt;""),FindJISCoordinate(B6211),"No Code"))</f>
        <v>1-45-30</v>
      </c>
      <c r="H6211" s="3">
        <f t="shared" si="493"/>
        <v>20313</v>
      </c>
      <c r="I6211" s="3" t="str">
        <f t="shared" si="490"/>
        <v>U+4F59</v>
      </c>
      <c r="J6211" s="3" t="str">
        <f t="shared" si="491"/>
        <v>余</v>
      </c>
      <c r="K6211" s="3" t="b">
        <f t="shared" si="494"/>
        <v>1</v>
      </c>
    </row>
    <row r="6212" spans="2:11" x14ac:dyDescent="0.4">
      <c r="B6212" s="2" t="str" cm="1">
        <f t="array" ref="B6212">IFERROR(INDEX(JIS一覧!$A$1:$CQ$95, VALUE(LEFT(F6212, 2))+1, VALUE(RIGHT(F6212, 2))+1),"")</f>
        <v/>
      </c>
      <c r="C6212" t="s">
        <v>12490</v>
      </c>
      <c r="E6212" s="1">
        <f t="shared" si="492"/>
        <v>502</v>
      </c>
      <c r="G6212" s="9" t="str" cm="1">
        <f t="array" ref="G6212">IF(LEN(F6212)=4,"1-"&amp;LEFT(F6212,2)&amp;"-"&amp;RIGHT(F6212,2),IF(AND(F6212="",B6212&lt;&gt;""),FindJISCoordinate(B6212),"No Code"))</f>
        <v>No Code</v>
      </c>
      <c r="H6212" s="3" t="str">
        <f t="shared" si="493"/>
        <v/>
      </c>
      <c r="I6212" s="3" t="str">
        <f t="shared" si="490"/>
        <v/>
      </c>
      <c r="J6212" s="3" t="str">
        <f t="shared" si="491"/>
        <v/>
      </c>
      <c r="K6212" s="3" t="b">
        <f t="shared" si="494"/>
        <v>1</v>
      </c>
    </row>
    <row r="6213" spans="2:11" x14ac:dyDescent="0.4">
      <c r="B6213" s="2" t="str" cm="1">
        <f t="array" ref="B6213">IFERROR(INDEX(JIS一覧!$A$1:$CQ$95, VALUE(LEFT(F6213, 2))+1, VALUE(RIGHT(F6213, 2))+1),"")</f>
        <v>舁</v>
      </c>
      <c r="E6213" s="1">
        <f t="shared" si="492"/>
        <v>502</v>
      </c>
      <c r="F6213" s="7">
        <v>7145</v>
      </c>
      <c r="G6213" s="9" t="str" cm="1">
        <f t="array" ref="G6213">IF(LEN(F6213)=4,"1-"&amp;LEFT(F6213,2)&amp;"-"&amp;RIGHT(F6213,2),IF(AND(F6213="",B6213&lt;&gt;""),FindJISCoordinate(B6213),"No Code"))</f>
        <v>1-71-45</v>
      </c>
      <c r="H6213" s="3">
        <f t="shared" si="493"/>
        <v>33281</v>
      </c>
      <c r="I6213" s="3" t="str">
        <f t="shared" si="490"/>
        <v>U+8201</v>
      </c>
      <c r="J6213" s="3" t="str">
        <f t="shared" si="491"/>
        <v>舁</v>
      </c>
      <c r="K6213" s="3" t="b">
        <f t="shared" si="494"/>
        <v>1</v>
      </c>
    </row>
    <row r="6214" spans="2:11" x14ac:dyDescent="0.4">
      <c r="B6214" s="1" t="s">
        <v>12491</v>
      </c>
      <c r="E6214" s="1">
        <f t="shared" si="492"/>
        <v>502</v>
      </c>
      <c r="G6214" s="9" t="str" cm="1">
        <f t="array" ref="G6214">IF(LEN(F6214)=4,"1-"&amp;LEFT(F6214,2)&amp;"-"&amp;RIGHT(F6214,2),IF(AND(F6214="",B6214&lt;&gt;""),FindJISCoordinate(B6214),"No Code"))</f>
        <v>2-81-29</v>
      </c>
      <c r="H6214" s="3">
        <f t="shared" si="493"/>
        <v>30060</v>
      </c>
      <c r="I6214" s="3" t="str">
        <f t="shared" si="490"/>
        <v>U+756C</v>
      </c>
      <c r="J6214" s="3" t="str">
        <f t="shared" si="491"/>
        <v>畬</v>
      </c>
      <c r="K6214" s="3" t="b">
        <f t="shared" si="494"/>
        <v>1</v>
      </c>
    </row>
    <row r="6215" spans="2:11" x14ac:dyDescent="0.4">
      <c r="B6215" s="2" t="str" cm="1">
        <f t="array" ref="B6215">IFERROR(INDEX(JIS一覧!$A$1:$CQ$95, VALUE(LEFT(F6215, 2))+1, VALUE(RIGHT(F6215, 2))+1),"")</f>
        <v>畭</v>
      </c>
      <c r="C6215" t="s">
        <v>12492</v>
      </c>
      <c r="E6215" s="1">
        <f t="shared" si="492"/>
        <v>502</v>
      </c>
      <c r="F6215" s="7">
        <v>6534</v>
      </c>
      <c r="G6215" s="9" t="str" cm="1">
        <f t="array" ref="G6215">IF(LEN(F6215)=4,"1-"&amp;LEFT(F6215,2)&amp;"-"&amp;RIGHT(F6215,2),IF(AND(F6215="",B6215&lt;&gt;""),FindJISCoordinate(B6215),"No Code"))</f>
        <v>1-65-34</v>
      </c>
      <c r="H6215" s="3">
        <f t="shared" si="493"/>
        <v>30061</v>
      </c>
      <c r="I6215" s="3" t="str">
        <f t="shared" si="490"/>
        <v>U+756D</v>
      </c>
      <c r="J6215" s="3" t="str">
        <f t="shared" si="491"/>
        <v>畭</v>
      </c>
      <c r="K6215" s="3" t="b">
        <f t="shared" si="494"/>
        <v>1</v>
      </c>
    </row>
    <row r="6216" spans="2:11" x14ac:dyDescent="0.4">
      <c r="B6216" s="2" t="str" cm="1">
        <f t="array" ref="B6216">IFERROR(INDEX(JIS一覧!$A$1:$CQ$95, VALUE(LEFT(F6216, 2))+1, VALUE(RIGHT(F6216, 2))+1),"")</f>
        <v>誉</v>
      </c>
      <c r="E6216" s="1">
        <f t="shared" si="492"/>
        <v>502</v>
      </c>
      <c r="F6216" s="7">
        <v>4532</v>
      </c>
      <c r="G6216" s="9" t="str" cm="1">
        <f t="array" ref="G6216">IF(LEN(F6216)=4,"1-"&amp;LEFT(F6216,2)&amp;"-"&amp;RIGHT(F6216,2),IF(AND(F6216="",B6216&lt;&gt;""),FindJISCoordinate(B6216),"No Code"))</f>
        <v>1-45-32</v>
      </c>
      <c r="H6216" s="3">
        <f t="shared" si="493"/>
        <v>35465</v>
      </c>
      <c r="I6216" s="3" t="str">
        <f t="shared" si="490"/>
        <v>U+8A89</v>
      </c>
      <c r="J6216" s="3" t="str">
        <f t="shared" si="491"/>
        <v>誉</v>
      </c>
      <c r="K6216" s="3" t="b">
        <f t="shared" si="494"/>
        <v>1</v>
      </c>
    </row>
    <row r="6217" spans="2:11" x14ac:dyDescent="0.4">
      <c r="B6217" s="2" t="str" cm="1">
        <f t="array" ref="B6217">IFERROR(INDEX(JIS一覧!$A$1:$CQ$95, VALUE(LEFT(F6217, 2))+1, VALUE(RIGHT(F6217, 2))+1),"")</f>
        <v>譽</v>
      </c>
      <c r="C6217" t="s">
        <v>12493</v>
      </c>
      <c r="E6217" s="1">
        <f t="shared" si="492"/>
        <v>502</v>
      </c>
      <c r="F6217" s="7">
        <v>7605</v>
      </c>
      <c r="G6217" s="9" t="str" cm="1">
        <f t="array" ref="G6217">IF(LEN(F6217)=4,"1-"&amp;LEFT(F6217,2)&amp;"-"&amp;RIGHT(F6217,2),IF(AND(F6217="",B6217&lt;&gt;""),FindJISCoordinate(B6217),"No Code"))</f>
        <v>1-76-05</v>
      </c>
      <c r="H6217" s="3">
        <f t="shared" si="493"/>
        <v>35709</v>
      </c>
      <c r="I6217" s="3" t="str">
        <f t="shared" si="490"/>
        <v>U+8B7D</v>
      </c>
      <c r="J6217" s="3" t="str">
        <f t="shared" si="491"/>
        <v>譽</v>
      </c>
      <c r="K6217" s="3" t="b">
        <f t="shared" si="494"/>
        <v>1</v>
      </c>
    </row>
    <row r="6218" spans="2:11" x14ac:dyDescent="0.4">
      <c r="B6218" s="2" t="str" cm="1">
        <f t="array" ref="B6218">IFERROR(INDEX(JIS一覧!$A$1:$CQ$95, VALUE(LEFT(F6218, 2))+1, VALUE(RIGHT(F6218, 2))+1),"")</f>
        <v>預</v>
      </c>
      <c r="E6218" s="1">
        <f t="shared" si="492"/>
        <v>502</v>
      </c>
      <c r="F6218" s="7">
        <v>4534</v>
      </c>
      <c r="G6218" s="9" t="str" cm="1">
        <f t="array" ref="G6218">IF(LEN(F6218)=4,"1-"&amp;LEFT(F6218,2)&amp;"-"&amp;RIGHT(F6218,2),IF(AND(F6218="",B6218&lt;&gt;""),FindJISCoordinate(B6218),"No Code"))</f>
        <v>1-45-34</v>
      </c>
      <c r="H6218" s="3">
        <f t="shared" si="493"/>
        <v>38928</v>
      </c>
      <c r="I6218" s="3" t="str">
        <f t="shared" si="490"/>
        <v>U+9810</v>
      </c>
      <c r="J6218" s="3" t="str">
        <f t="shared" si="491"/>
        <v>預</v>
      </c>
      <c r="K6218" s="3" t="b">
        <f t="shared" si="494"/>
        <v>1</v>
      </c>
    </row>
    <row r="6219" spans="2:11" x14ac:dyDescent="0.4">
      <c r="B6219" s="2" t="str" cm="1">
        <f t="array" ref="B6219">IFERROR(INDEX(JIS一覧!$A$1:$CQ$95, VALUE(LEFT(F6219, 2))+1, VALUE(RIGHT(F6219, 2))+1),"")</f>
        <v>飫</v>
      </c>
      <c r="E6219" s="1">
        <f t="shared" si="492"/>
        <v>502</v>
      </c>
      <c r="F6219" s="7">
        <v>8112</v>
      </c>
      <c r="G6219" s="9" t="str" cm="1">
        <f t="array" ref="G6219">IF(LEN(F6219)=4,"1-"&amp;LEFT(F6219,2)&amp;"-"&amp;RIGHT(F6219,2),IF(AND(F6219="",B6219&lt;&gt;""),FindJISCoordinate(B6219),"No Code"))</f>
        <v>1-81-12</v>
      </c>
      <c r="H6219" s="3">
        <f t="shared" si="493"/>
        <v>39147</v>
      </c>
      <c r="I6219" s="3" t="str">
        <f t="shared" si="490"/>
        <v>U+98EB</v>
      </c>
      <c r="J6219" s="3" t="str">
        <f t="shared" si="491"/>
        <v>飫</v>
      </c>
      <c r="K6219" s="3" t="b">
        <f t="shared" si="494"/>
        <v>1</v>
      </c>
    </row>
    <row r="6220" spans="2:11" x14ac:dyDescent="0.4">
      <c r="B6220" s="2" t="str" cm="1">
        <f t="array" ref="B6220">IFERROR(INDEX(JIS一覧!$A$1:$CQ$95, VALUE(LEFT(F6220, 2))+1, VALUE(RIGHT(F6220, 2))+1),"")</f>
        <v>蕷</v>
      </c>
      <c r="E6220" s="1">
        <f t="shared" si="492"/>
        <v>502</v>
      </c>
      <c r="F6220" s="7">
        <v>7317</v>
      </c>
      <c r="G6220" s="9" t="str" cm="1">
        <f t="array" ref="G6220">IF(LEN(F6220)=4,"1-"&amp;LEFT(F6220,2)&amp;"-"&amp;RIGHT(F6220,2),IF(AND(F6220="",B6220&lt;&gt;""),FindJISCoordinate(B6220),"No Code"))</f>
        <v>1-73-17</v>
      </c>
      <c r="H6220" s="3">
        <f t="shared" si="493"/>
        <v>34167</v>
      </c>
      <c r="I6220" s="3" t="str">
        <f t="shared" si="490"/>
        <v>U+8577</v>
      </c>
      <c r="J6220" s="3" t="str">
        <f t="shared" si="491"/>
        <v>蕷</v>
      </c>
      <c r="K6220" s="3" t="b">
        <f t="shared" si="494"/>
        <v>1</v>
      </c>
    </row>
    <row r="6221" spans="2:11" x14ac:dyDescent="0.4">
      <c r="B6221" s="2" t="str" cm="1">
        <f t="array" ref="B6221">IFERROR(INDEX(JIS一覧!$A$1:$CQ$95, VALUE(LEFT(F6221, 2))+1, VALUE(RIGHT(F6221, 2))+1),"")</f>
        <v>歟</v>
      </c>
      <c r="E6221" s="1">
        <f t="shared" si="492"/>
        <v>502</v>
      </c>
      <c r="F6221" s="7">
        <v>6135</v>
      </c>
      <c r="G6221" s="9" t="str" cm="1">
        <f t="array" ref="G6221">IF(LEN(F6221)=4,"1-"&amp;LEFT(F6221,2)&amp;"-"&amp;RIGHT(F6221,2),IF(AND(F6221="",B6221&lt;&gt;""),FindJISCoordinate(B6221),"No Code"))</f>
        <v>1-61-35</v>
      </c>
      <c r="H6221" s="3">
        <f t="shared" si="493"/>
        <v>27487</v>
      </c>
      <c r="I6221" s="3" t="str">
        <f t="shared" si="490"/>
        <v>U+6B5F</v>
      </c>
      <c r="J6221" s="3" t="str">
        <f t="shared" si="491"/>
        <v>歟</v>
      </c>
      <c r="K6221" s="3" t="b">
        <f t="shared" si="494"/>
        <v>1</v>
      </c>
    </row>
    <row r="6222" spans="2:11" x14ac:dyDescent="0.4">
      <c r="B6222" s="2" t="str" cm="1">
        <f t="array" ref="B6222">IFERROR(INDEX(JIS一覧!$A$1:$CQ$95, VALUE(LEFT(F6222, 2))+1, VALUE(RIGHT(F6222, 2))+1),"")</f>
        <v>輿</v>
      </c>
      <c r="E6222" s="1">
        <f t="shared" si="492"/>
        <v>502</v>
      </c>
      <c r="F6222" s="7">
        <v>4533</v>
      </c>
      <c r="G6222" s="9" t="str" cm="1">
        <f t="array" ref="G6222">IF(LEN(F6222)=4,"1-"&amp;LEFT(F6222,2)&amp;"-"&amp;RIGHT(F6222,2),IF(AND(F6222="",B6222&lt;&gt;""),FindJISCoordinate(B6222),"No Code"))</f>
        <v>1-45-33</v>
      </c>
      <c r="H6222" s="3">
        <f t="shared" si="493"/>
        <v>36671</v>
      </c>
      <c r="I6222" s="3" t="str">
        <f t="shared" si="490"/>
        <v>U+8F3F</v>
      </c>
      <c r="J6222" s="3" t="str">
        <f t="shared" si="491"/>
        <v>輿</v>
      </c>
      <c r="K6222" s="3" t="b">
        <f t="shared" si="494"/>
        <v>1</v>
      </c>
    </row>
    <row r="6223" spans="2:11" x14ac:dyDescent="0.4">
      <c r="B6223" s="2" t="str" cm="1">
        <f t="array" ref="B6223">IFERROR(INDEX(JIS一覧!$A$1:$CQ$95, VALUE(LEFT(F6223, 2))+1, VALUE(RIGHT(F6223, 2))+1),"")</f>
        <v>幺</v>
      </c>
      <c r="E6223" s="1">
        <f t="shared" si="492"/>
        <v>502</v>
      </c>
      <c r="F6223" s="7">
        <v>5486</v>
      </c>
      <c r="G6223" s="9" t="str" cm="1">
        <f t="array" ref="G6223">IF(LEN(F6223)=4,"1-"&amp;LEFT(F6223,2)&amp;"-"&amp;RIGHT(F6223,2),IF(AND(F6223="",B6223&lt;&gt;""),FindJISCoordinate(B6223),"No Code"))</f>
        <v>1-54-86</v>
      </c>
      <c r="H6223" s="3">
        <f t="shared" si="493"/>
        <v>24186</v>
      </c>
      <c r="I6223" s="3" t="str">
        <f t="shared" si="490"/>
        <v>U+5E7A</v>
      </c>
      <c r="J6223" s="3" t="str">
        <f t="shared" si="491"/>
        <v>幺</v>
      </c>
      <c r="K6223" s="3" t="b">
        <f t="shared" si="494"/>
        <v>1</v>
      </c>
    </row>
    <row r="6224" spans="2:11" x14ac:dyDescent="0.4">
      <c r="B6224" s="2" t="str" cm="1">
        <f t="array" ref="B6224">IFERROR(INDEX(JIS一覧!$A$1:$CQ$95, VALUE(LEFT(F6224, 2))+1, VALUE(RIGHT(F6224, 2))+1),"")</f>
        <v>夭</v>
      </c>
      <c r="E6224" s="1">
        <f t="shared" si="492"/>
        <v>502</v>
      </c>
      <c r="F6224" s="7">
        <v>5280</v>
      </c>
      <c r="G6224" s="9" t="str" cm="1">
        <f t="array" ref="G6224">IF(LEN(F6224)=4,"1-"&amp;LEFT(F6224,2)&amp;"-"&amp;RIGHT(F6224,2),IF(AND(F6224="",B6224&lt;&gt;""),FindJISCoordinate(B6224),"No Code"))</f>
        <v>1-52-80</v>
      </c>
      <c r="H6224" s="3">
        <f t="shared" si="493"/>
        <v>22829</v>
      </c>
      <c r="I6224" s="3" t="str">
        <f t="shared" si="490"/>
        <v>U+592D</v>
      </c>
      <c r="J6224" s="3" t="str">
        <f t="shared" si="491"/>
        <v>夭</v>
      </c>
      <c r="K6224" s="3" t="b">
        <f t="shared" si="494"/>
        <v>1</v>
      </c>
    </row>
    <row r="6225" spans="2:11" x14ac:dyDescent="0.4">
      <c r="B6225" s="2" t="str" cm="1">
        <f t="array" ref="B6225">IFERROR(INDEX(JIS一覧!$A$1:$CQ$95, VALUE(LEFT(F6225, 2))+1, VALUE(RIGHT(F6225, 2))+1),"")</f>
        <v>孕</v>
      </c>
      <c r="E6225" s="1">
        <f t="shared" si="492"/>
        <v>502</v>
      </c>
      <c r="F6225" s="7">
        <v>5352</v>
      </c>
      <c r="G6225" s="9" t="str" cm="1">
        <f t="array" ref="G6225">IF(LEN(F6225)=4,"1-"&amp;LEFT(F6225,2)&amp;"-"&amp;RIGHT(F6225,2),IF(AND(F6225="",B6225&lt;&gt;""),FindJISCoordinate(B6225),"No Code"))</f>
        <v>1-53-52</v>
      </c>
      <c r="H6225" s="3">
        <f t="shared" si="493"/>
        <v>23381</v>
      </c>
      <c r="I6225" s="3" t="str">
        <f t="shared" ref="I6225:I6288" si="495">IFERROR("U+"&amp;DEC2HEX(H6225),"")</f>
        <v>U+5B55</v>
      </c>
      <c r="J6225" s="3" t="str">
        <f t="shared" ref="J6225:J6288" si="496">IFERROR(_xlfn.UNICHAR(H6225),"")</f>
        <v>孕</v>
      </c>
      <c r="K6225" s="3" t="b">
        <f t="shared" si="494"/>
        <v>1</v>
      </c>
    </row>
    <row r="6226" spans="2:11" x14ac:dyDescent="0.4">
      <c r="B6226" s="2" t="str" cm="1">
        <f t="array" ref="B6226">IFERROR(INDEX(JIS一覧!$A$1:$CQ$95, VALUE(LEFT(F6226, 2))+1, VALUE(RIGHT(F6226, 2))+1),"")</f>
        <v>幼</v>
      </c>
      <c r="E6226" s="1">
        <f t="shared" si="492"/>
        <v>502</v>
      </c>
      <c r="F6226" s="7">
        <v>4536</v>
      </c>
      <c r="G6226" s="9" t="str" cm="1">
        <f t="array" ref="G6226">IF(LEN(F6226)=4,"1-"&amp;LEFT(F6226,2)&amp;"-"&amp;RIGHT(F6226,2),IF(AND(F6226="",B6226&lt;&gt;""),FindJISCoordinate(B6226),"No Code"))</f>
        <v>1-45-36</v>
      </c>
      <c r="H6226" s="3">
        <f t="shared" si="493"/>
        <v>24188</v>
      </c>
      <c r="I6226" s="3" t="str">
        <f t="shared" si="495"/>
        <v>U+5E7C</v>
      </c>
      <c r="J6226" s="3" t="str">
        <f t="shared" si="496"/>
        <v>幼</v>
      </c>
      <c r="K6226" s="3" t="b">
        <f t="shared" si="494"/>
        <v>1</v>
      </c>
    </row>
    <row r="6227" spans="2:11" x14ac:dyDescent="0.4">
      <c r="B6227" s="2" t="str" cm="1">
        <f t="array" ref="B6227">IFERROR(INDEX(JIS一覧!$A$1:$CQ$95, VALUE(LEFT(F6227, 2))+1, VALUE(RIGHT(F6227, 2))+1),"")</f>
        <v>用</v>
      </c>
      <c r="E6227" s="1">
        <f t="shared" si="492"/>
        <v>502</v>
      </c>
      <c r="F6227" s="7">
        <v>4549</v>
      </c>
      <c r="G6227" s="9" t="str" cm="1">
        <f t="array" ref="G6227">IF(LEN(F6227)=4,"1-"&amp;LEFT(F6227,2)&amp;"-"&amp;RIGHT(F6227,2),IF(AND(F6227="",B6227&lt;&gt;""),FindJISCoordinate(B6227),"No Code"))</f>
        <v>1-45-49</v>
      </c>
      <c r="H6227" s="3">
        <f t="shared" si="493"/>
        <v>29992</v>
      </c>
      <c r="I6227" s="3" t="str">
        <f t="shared" si="495"/>
        <v>U+7528</v>
      </c>
      <c r="J6227" s="3" t="str">
        <f t="shared" si="496"/>
        <v>用</v>
      </c>
      <c r="K6227" s="3" t="b">
        <f t="shared" si="494"/>
        <v>1</v>
      </c>
    </row>
    <row r="6228" spans="2:11" x14ac:dyDescent="0.4">
      <c r="B6228" s="2" t="str" cm="1">
        <f t="array" ref="B6228">IFERROR(INDEX(JIS一覧!$A$1:$CQ$95, VALUE(LEFT(F6228, 2))+1, VALUE(RIGHT(F6228, 2))+1),"")</f>
        <v>羊</v>
      </c>
      <c r="E6228" s="1">
        <f t="shared" si="492"/>
        <v>502</v>
      </c>
      <c r="F6228" s="7">
        <v>4551</v>
      </c>
      <c r="G6228" s="9" t="str" cm="1">
        <f t="array" ref="G6228">IF(LEN(F6228)=4,"1-"&amp;LEFT(F6228,2)&amp;"-"&amp;RIGHT(F6228,2),IF(AND(F6228="",B6228&lt;&gt;""),FindJISCoordinate(B6228),"No Code"))</f>
        <v>1-45-51</v>
      </c>
      <c r="H6228" s="3">
        <f t="shared" si="493"/>
        <v>32650</v>
      </c>
      <c r="I6228" s="3" t="str">
        <f t="shared" si="495"/>
        <v>U+7F8A</v>
      </c>
      <c r="J6228" s="3" t="str">
        <f t="shared" si="496"/>
        <v>羊</v>
      </c>
      <c r="K6228" s="3" t="b">
        <f t="shared" si="494"/>
        <v>1</v>
      </c>
    </row>
    <row r="6229" spans="2:11" x14ac:dyDescent="0.4">
      <c r="B6229" s="2" t="str" cm="1">
        <f t="array" ref="B6229">IFERROR(INDEX(JIS一覧!$A$1:$CQ$95, VALUE(LEFT(F6229, 2))+1, VALUE(RIGHT(F6229, 2))+1),"")</f>
        <v>妖</v>
      </c>
      <c r="E6229" s="1">
        <f t="shared" si="492"/>
        <v>502</v>
      </c>
      <c r="F6229" s="7">
        <v>4537</v>
      </c>
      <c r="G6229" s="9" t="str" cm="1">
        <f t="array" ref="G6229">IF(LEN(F6229)=4,"1-"&amp;LEFT(F6229,2)&amp;"-"&amp;RIGHT(F6229,2),IF(AND(F6229="",B6229&lt;&gt;""),FindJISCoordinate(B6229),"No Code"))</f>
        <v>1-45-37</v>
      </c>
      <c r="H6229" s="3">
        <f t="shared" si="493"/>
        <v>22934</v>
      </c>
      <c r="I6229" s="3" t="str">
        <f t="shared" si="495"/>
        <v>U+5996</v>
      </c>
      <c r="J6229" s="3" t="str">
        <f t="shared" si="496"/>
        <v>妖</v>
      </c>
      <c r="K6229" s="3" t="b">
        <f t="shared" si="494"/>
        <v>1</v>
      </c>
    </row>
    <row r="6230" spans="2:11" x14ac:dyDescent="0.4">
      <c r="B6230" s="2" t="str" cm="1">
        <f t="array" ref="B6230">IFERROR(INDEX(JIS一覧!$A$1:$CQ$95, VALUE(LEFT(F6230, 2))+1, VALUE(RIGHT(F6230, 2))+1),"")</f>
        <v>佯</v>
      </c>
      <c r="E6230" s="1">
        <f t="shared" si="492"/>
        <v>502</v>
      </c>
      <c r="F6230" s="7">
        <v>4851</v>
      </c>
      <c r="G6230" s="9" t="str" cm="1">
        <f t="array" ref="G6230">IF(LEN(F6230)=4,"1-"&amp;LEFT(F6230,2)&amp;"-"&amp;RIGHT(F6230,2),IF(AND(F6230="",B6230&lt;&gt;""),FindJISCoordinate(B6230),"No Code"))</f>
        <v>1-48-51</v>
      </c>
      <c r="H6230" s="3">
        <f t="shared" si="493"/>
        <v>20335</v>
      </c>
      <c r="I6230" s="3" t="str">
        <f t="shared" si="495"/>
        <v>U+4F6F</v>
      </c>
      <c r="J6230" s="3" t="str">
        <f t="shared" si="496"/>
        <v>佯</v>
      </c>
      <c r="K6230" s="3" t="b">
        <f t="shared" si="494"/>
        <v>1</v>
      </c>
    </row>
    <row r="6231" spans="2:11" x14ac:dyDescent="0.4">
      <c r="B6231" s="2" t="str" cm="1">
        <f t="array" ref="B6231">IFERROR(INDEX(JIS一覧!$A$1:$CQ$95, VALUE(LEFT(F6231, 2))+1, VALUE(RIGHT(F6231, 2))+1),"")</f>
        <v>拗</v>
      </c>
      <c r="E6231" s="1">
        <f t="shared" si="492"/>
        <v>502</v>
      </c>
      <c r="F6231" s="7">
        <v>5725</v>
      </c>
      <c r="G6231" s="9" t="str" cm="1">
        <f t="array" ref="G6231">IF(LEN(F6231)=4,"1-"&amp;LEFT(F6231,2)&amp;"-"&amp;RIGHT(F6231,2),IF(AND(F6231="",B6231&lt;&gt;""),FindJISCoordinate(B6231),"No Code"))</f>
        <v>1-57-25</v>
      </c>
      <c r="H6231" s="3">
        <f t="shared" si="493"/>
        <v>25303</v>
      </c>
      <c r="I6231" s="3" t="str">
        <f t="shared" si="495"/>
        <v>U+62D7</v>
      </c>
      <c r="J6231" s="3" t="str">
        <f t="shared" si="496"/>
        <v>拗</v>
      </c>
      <c r="K6231" s="3" t="b">
        <f t="shared" si="494"/>
        <v>1</v>
      </c>
    </row>
    <row r="6232" spans="2:11" x14ac:dyDescent="0.4">
      <c r="B6232" s="2" t="str" cm="1">
        <f t="array" ref="B6232">IFERROR(INDEX(JIS一覧!$A$1:$CQ$95, VALUE(LEFT(F6232, 2))+1, VALUE(RIGHT(F6232, 2))+1),"")</f>
        <v>杳</v>
      </c>
      <c r="E6232" s="1">
        <f t="shared" si="492"/>
        <v>502</v>
      </c>
      <c r="F6232" s="7">
        <v>5866</v>
      </c>
      <c r="G6232" s="9" t="str" cm="1">
        <f t="array" ref="G6232">IF(LEN(F6232)=4,"1-"&amp;LEFT(F6232,2)&amp;"-"&amp;RIGHT(F6232,2),IF(AND(F6232="",B6232&lt;&gt;""),FindJISCoordinate(B6232),"No Code"))</f>
        <v>1-58-66</v>
      </c>
      <c r="H6232" s="3">
        <f t="shared" si="493"/>
        <v>26483</v>
      </c>
      <c r="I6232" s="3" t="str">
        <f t="shared" si="495"/>
        <v>U+6773</v>
      </c>
      <c r="J6232" s="3" t="str">
        <f t="shared" si="496"/>
        <v>杳</v>
      </c>
      <c r="K6232" s="3" t="b">
        <f t="shared" si="494"/>
        <v>1</v>
      </c>
    </row>
    <row r="6233" spans="2:11" x14ac:dyDescent="0.4">
      <c r="B6233" s="2" t="str" cm="1">
        <f t="array" ref="B6233">IFERROR(INDEX(JIS一覧!$A$1:$CQ$95, VALUE(LEFT(F6233, 2))+1, VALUE(RIGHT(F6233, 2))+1),"")</f>
        <v>殀</v>
      </c>
      <c r="E6233" s="1">
        <f t="shared" si="492"/>
        <v>502</v>
      </c>
      <c r="F6233" s="7">
        <v>6140</v>
      </c>
      <c r="G6233" s="9" t="str" cm="1">
        <f t="array" ref="G6233">IF(LEN(F6233)=4,"1-"&amp;LEFT(F6233,2)&amp;"-"&amp;RIGHT(F6233,2),IF(AND(F6233="",B6233&lt;&gt;""),FindJISCoordinate(B6233),"No Code"))</f>
        <v>1-61-40</v>
      </c>
      <c r="H6233" s="3">
        <f t="shared" si="493"/>
        <v>27520</v>
      </c>
      <c r="I6233" s="3" t="str">
        <f t="shared" si="495"/>
        <v>U+6B80</v>
      </c>
      <c r="J6233" s="3" t="str">
        <f t="shared" si="496"/>
        <v>殀</v>
      </c>
      <c r="K6233" s="3" t="b">
        <f t="shared" si="494"/>
        <v>1</v>
      </c>
    </row>
    <row r="6234" spans="2:11" x14ac:dyDescent="0.4">
      <c r="B6234" s="2" t="str" cm="1">
        <f t="array" ref="B6234">IFERROR(INDEX(JIS一覧!$A$1:$CQ$95, VALUE(LEFT(F6234, 2))+1, VALUE(RIGHT(F6234, 2))+1),"")</f>
        <v>俑</v>
      </c>
      <c r="E6234" s="1">
        <f t="shared" si="492"/>
        <v>502</v>
      </c>
      <c r="F6234" s="7">
        <v>4860</v>
      </c>
      <c r="G6234" s="9" t="str" cm="1">
        <f t="array" ref="G6234">IF(LEN(F6234)=4,"1-"&amp;LEFT(F6234,2)&amp;"-"&amp;RIGHT(F6234,2),IF(AND(F6234="",B6234&lt;&gt;""),FindJISCoordinate(B6234),"No Code"))</f>
        <v>1-48-60</v>
      </c>
      <c r="H6234" s="3">
        <f t="shared" si="493"/>
        <v>20433</v>
      </c>
      <c r="I6234" s="3" t="str">
        <f t="shared" si="495"/>
        <v>U+4FD1</v>
      </c>
      <c r="J6234" s="3" t="str">
        <f t="shared" si="496"/>
        <v>俑</v>
      </c>
      <c r="K6234" s="3" t="b">
        <f t="shared" si="494"/>
        <v>1</v>
      </c>
    </row>
    <row r="6235" spans="2:11" x14ac:dyDescent="0.4">
      <c r="B6235" s="2" t="str" cm="1">
        <f t="array" ref="B6235">IFERROR(INDEX(JIS一覧!$A$1:$CQ$95, VALUE(LEFT(F6235, 2))+1, VALUE(RIGHT(F6235, 2))+1),"")</f>
        <v>姚</v>
      </c>
      <c r="E6235" s="1">
        <f t="shared" si="492"/>
        <v>502</v>
      </c>
      <c r="F6235" s="7">
        <v>5313</v>
      </c>
      <c r="G6235" s="9" t="str" cm="1">
        <f t="array" ref="G6235">IF(LEN(F6235)=4,"1-"&amp;LEFT(F6235,2)&amp;"-"&amp;RIGHT(F6235,2),IF(AND(F6235="",B6235&lt;&gt;""),FindJISCoordinate(B6235),"No Code"))</f>
        <v>1-53-13</v>
      </c>
      <c r="H6235" s="3">
        <f t="shared" si="493"/>
        <v>23002</v>
      </c>
      <c r="I6235" s="3" t="str">
        <f t="shared" si="495"/>
        <v>U+59DA</v>
      </c>
      <c r="J6235" s="3" t="str">
        <f t="shared" si="496"/>
        <v>姚</v>
      </c>
      <c r="K6235" s="3" t="b">
        <f t="shared" si="494"/>
        <v>1</v>
      </c>
    </row>
    <row r="6236" spans="2:11" x14ac:dyDescent="0.4">
      <c r="B6236" s="2" t="str" cm="1">
        <f t="array" ref="B6236">IFERROR(INDEX(JIS一覧!$A$1:$CQ$95, VALUE(LEFT(F6236, 2))+1, VALUE(RIGHT(F6236, 2))+1),"")</f>
        <v>昜</v>
      </c>
      <c r="E6236" s="1">
        <f t="shared" si="492"/>
        <v>502</v>
      </c>
      <c r="F6236" s="7">
        <v>5870</v>
      </c>
      <c r="G6236" s="9" t="str" cm="1">
        <f t="array" ref="G6236">IF(LEN(F6236)=4,"1-"&amp;LEFT(F6236,2)&amp;"-"&amp;RIGHT(F6236,2),IF(AND(F6236="",B6236&lt;&gt;""),FindJISCoordinate(B6236),"No Code"))</f>
        <v>1-58-70</v>
      </c>
      <c r="H6236" s="3">
        <f t="shared" si="493"/>
        <v>26140</v>
      </c>
      <c r="I6236" s="3" t="str">
        <f t="shared" si="495"/>
        <v>U+661C</v>
      </c>
      <c r="J6236" s="3" t="str">
        <f t="shared" si="496"/>
        <v>昜</v>
      </c>
      <c r="K6236" s="3" t="b">
        <f t="shared" si="494"/>
        <v>1</v>
      </c>
    </row>
    <row r="6237" spans="2:11" x14ac:dyDescent="0.4">
      <c r="B6237" s="2" t="str" cm="1">
        <f t="array" ref="B6237">IFERROR(INDEX(JIS一覧!$A$1:$CQ$95, VALUE(LEFT(F6237, 2))+1, VALUE(RIGHT(F6237, 2))+1),"")</f>
        <v>洋</v>
      </c>
      <c r="E6237" s="1">
        <f t="shared" si="492"/>
        <v>502</v>
      </c>
      <c r="F6237" s="7">
        <v>4546</v>
      </c>
      <c r="G6237" s="9" t="str" cm="1">
        <f t="array" ref="G6237">IF(LEN(F6237)=4,"1-"&amp;LEFT(F6237,2)&amp;"-"&amp;RIGHT(F6237,2),IF(AND(F6237="",B6237&lt;&gt;""),FindJISCoordinate(B6237),"No Code"))</f>
        <v>1-45-46</v>
      </c>
      <c r="H6237" s="3">
        <f t="shared" si="493"/>
        <v>27915</v>
      </c>
      <c r="I6237" s="3" t="str">
        <f t="shared" si="495"/>
        <v>U+6D0B</v>
      </c>
      <c r="J6237" s="3" t="str">
        <f t="shared" si="496"/>
        <v>洋</v>
      </c>
      <c r="K6237" s="3" t="b">
        <f t="shared" si="494"/>
        <v>1</v>
      </c>
    </row>
    <row r="6238" spans="2:11" x14ac:dyDescent="0.4">
      <c r="B6238" s="2" t="str" cm="1">
        <f t="array" ref="B6238">IFERROR(INDEX(JIS一覧!$A$1:$CQ$95, VALUE(LEFT(F6238, 2))+1, VALUE(RIGHT(F6238, 2))+1),"")</f>
        <v>要</v>
      </c>
      <c r="E6238" s="1">
        <f t="shared" si="492"/>
        <v>502</v>
      </c>
      <c r="F6238" s="7">
        <v>4555</v>
      </c>
      <c r="G6238" s="9" t="str" cm="1">
        <f t="array" ref="G6238">IF(LEN(F6238)=4,"1-"&amp;LEFT(F6238,2)&amp;"-"&amp;RIGHT(F6238,2),IF(AND(F6238="",B6238&lt;&gt;""),FindJISCoordinate(B6238),"No Code"))</f>
        <v>1-45-55</v>
      </c>
      <c r="H6238" s="3">
        <f t="shared" si="493"/>
        <v>35201</v>
      </c>
      <c r="I6238" s="3" t="str">
        <f t="shared" si="495"/>
        <v>U+8981</v>
      </c>
      <c r="J6238" s="3" t="str">
        <f t="shared" si="496"/>
        <v>要</v>
      </c>
      <c r="K6238" s="3" t="b">
        <f t="shared" si="494"/>
        <v>1</v>
      </c>
    </row>
    <row r="6239" spans="2:11" x14ac:dyDescent="0.4">
      <c r="B6239" s="2" t="str" cm="1">
        <f t="array" ref="B6239">IFERROR(INDEX(JIS一覧!$A$1:$CQ$95, VALUE(LEFT(F6239, 2))+1, VALUE(RIGHT(F6239, 2))+1),"")</f>
        <v>容</v>
      </c>
      <c r="E6239" s="1">
        <f t="shared" si="492"/>
        <v>502</v>
      </c>
      <c r="F6239" s="7">
        <v>4538</v>
      </c>
      <c r="G6239" s="9" t="str" cm="1">
        <f t="array" ref="G6239">IF(LEN(F6239)=4,"1-"&amp;LEFT(F6239,2)&amp;"-"&amp;RIGHT(F6239,2),IF(AND(F6239="",B6239&lt;&gt;""),FindJISCoordinate(B6239),"No Code"))</f>
        <v>1-45-38</v>
      </c>
      <c r="H6239" s="3">
        <f t="shared" si="493"/>
        <v>23481</v>
      </c>
      <c r="I6239" s="3" t="str">
        <f t="shared" si="495"/>
        <v>U+5BB9</v>
      </c>
      <c r="J6239" s="3" t="str">
        <f t="shared" si="496"/>
        <v>容</v>
      </c>
      <c r="K6239" s="3" t="b">
        <f t="shared" si="494"/>
        <v>1</v>
      </c>
    </row>
    <row r="6240" spans="2:11" x14ac:dyDescent="0.4">
      <c r="B6240" s="2" t="str" cm="1">
        <f t="array" ref="B6240">IFERROR(INDEX(JIS一覧!$A$1:$CQ$95, VALUE(LEFT(F6240, 2))+1, VALUE(RIGHT(F6240, 2))+1),"")</f>
        <v>恙</v>
      </c>
      <c r="E6240" s="1">
        <f t="shared" si="492"/>
        <v>502</v>
      </c>
      <c r="F6240" s="7">
        <v>5589</v>
      </c>
      <c r="G6240" s="9" t="str" cm="1">
        <f t="array" ref="G6240">IF(LEN(F6240)=4,"1-"&amp;LEFT(F6240,2)&amp;"-"&amp;RIGHT(F6240,2),IF(AND(F6240="",B6240&lt;&gt;""),FindJISCoordinate(B6240),"No Code"))</f>
        <v>1-55-89</v>
      </c>
      <c r="H6240" s="3">
        <f t="shared" si="493"/>
        <v>24665</v>
      </c>
      <c r="I6240" s="3" t="str">
        <f t="shared" si="495"/>
        <v>U+6059</v>
      </c>
      <c r="J6240" s="3" t="str">
        <f t="shared" si="496"/>
        <v>恙</v>
      </c>
      <c r="K6240" s="3" t="b">
        <f t="shared" si="494"/>
        <v>1</v>
      </c>
    </row>
    <row r="6241" spans="2:11" x14ac:dyDescent="0.4">
      <c r="B6241" s="2" t="str" cm="1">
        <f t="array" ref="B6241">IFERROR(INDEX(JIS一覧!$A$1:$CQ$95, VALUE(LEFT(F6241, 2))+1, VALUE(RIGHT(F6241, 2))+1),"")</f>
        <v>涌</v>
      </c>
      <c r="E6241" s="1">
        <f t="shared" si="492"/>
        <v>502</v>
      </c>
      <c r="F6241" s="7">
        <v>4516</v>
      </c>
      <c r="G6241" s="9" t="str" cm="1">
        <f t="array" ref="G6241">IF(LEN(F6241)=4,"1-"&amp;LEFT(F6241,2)&amp;"-"&amp;RIGHT(F6241,2),IF(AND(F6241="",B6241&lt;&gt;""),FindJISCoordinate(B6241),"No Code"))</f>
        <v>1-45-16</v>
      </c>
      <c r="H6241" s="3">
        <f t="shared" si="493"/>
        <v>28044</v>
      </c>
      <c r="I6241" s="3" t="str">
        <f t="shared" si="495"/>
        <v>U+6D8C</v>
      </c>
      <c r="J6241" s="3" t="str">
        <f t="shared" si="496"/>
        <v>涌</v>
      </c>
      <c r="K6241" s="3" t="b">
        <f t="shared" si="494"/>
        <v>1</v>
      </c>
    </row>
    <row r="6242" spans="2:11" x14ac:dyDescent="0.4">
      <c r="B6242" s="2" t="str" cm="1">
        <f t="array" ref="B6242">IFERROR(INDEX(JIS一覧!$A$1:$CQ$95, VALUE(LEFT(F6242, 2))+1, VALUE(RIGHT(F6242, 2))+1),"")</f>
        <v>窈</v>
      </c>
      <c r="E6242" s="1">
        <f t="shared" si="492"/>
        <v>502</v>
      </c>
      <c r="F6242" s="7">
        <v>6756</v>
      </c>
      <c r="G6242" s="9" t="str" cm="1">
        <f t="array" ref="G6242">IF(LEN(F6242)=4,"1-"&amp;LEFT(F6242,2)&amp;"-"&amp;RIGHT(F6242,2),IF(AND(F6242="",B6242&lt;&gt;""),FindJISCoordinate(B6242),"No Code"))</f>
        <v>1-67-56</v>
      </c>
      <c r="H6242" s="3">
        <f t="shared" si="493"/>
        <v>31368</v>
      </c>
      <c r="I6242" s="3" t="str">
        <f t="shared" si="495"/>
        <v>U+7A88</v>
      </c>
      <c r="J6242" s="3" t="str">
        <f t="shared" si="496"/>
        <v>窈</v>
      </c>
      <c r="K6242" s="3" t="b">
        <f t="shared" si="494"/>
        <v>1</v>
      </c>
    </row>
    <row r="6243" spans="2:11" x14ac:dyDescent="0.4">
      <c r="B6243" s="2" t="str" cm="1">
        <f t="array" ref="B6243">IFERROR(INDEX(JIS一覧!$A$1:$CQ$95, VALUE(LEFT(F6243, 2))+1, VALUE(RIGHT(F6243, 2))+1),"")</f>
        <v>庸</v>
      </c>
      <c r="E6243" s="1">
        <f t="shared" si="492"/>
        <v>502</v>
      </c>
      <c r="F6243" s="7">
        <v>4539</v>
      </c>
      <c r="G6243" s="9" t="str" cm="1">
        <f t="array" ref="G6243">IF(LEN(F6243)=4,"1-"&amp;LEFT(F6243,2)&amp;"-"&amp;RIGHT(F6243,2),IF(AND(F6243="",B6243&lt;&gt;""),FindJISCoordinate(B6243),"No Code"))</f>
        <v>1-45-39</v>
      </c>
      <c r="H6243" s="3">
        <f t="shared" si="493"/>
        <v>24248</v>
      </c>
      <c r="I6243" s="3" t="str">
        <f t="shared" si="495"/>
        <v>U+5EB8</v>
      </c>
      <c r="J6243" s="3" t="str">
        <f t="shared" si="496"/>
        <v>庸</v>
      </c>
      <c r="K6243" s="3" t="b">
        <f t="shared" si="494"/>
        <v>1</v>
      </c>
    </row>
    <row r="6244" spans="2:11" x14ac:dyDescent="0.4">
      <c r="B6244" s="2" t="str" cm="1">
        <f t="array" ref="B6244">IFERROR(INDEX(JIS一覧!$A$1:$CQ$95, VALUE(LEFT(F6244, 2))+1, VALUE(RIGHT(F6244, 2))+1),"")</f>
        <v>痒</v>
      </c>
      <c r="E6244" s="1">
        <f t="shared" si="492"/>
        <v>502</v>
      </c>
      <c r="F6244" s="7">
        <v>6558</v>
      </c>
      <c r="G6244" s="9" t="str" cm="1">
        <f t="array" ref="G6244">IF(LEN(F6244)=4,"1-"&amp;LEFT(F6244,2)&amp;"-"&amp;RIGHT(F6244,2),IF(AND(F6244="",B6244&lt;&gt;""),FindJISCoordinate(B6244),"No Code"))</f>
        <v>1-65-58</v>
      </c>
      <c r="H6244" s="3">
        <f t="shared" si="493"/>
        <v>30162</v>
      </c>
      <c r="I6244" s="3" t="str">
        <f t="shared" si="495"/>
        <v>U+75D2</v>
      </c>
      <c r="J6244" s="3" t="str">
        <f t="shared" si="496"/>
        <v>痒</v>
      </c>
      <c r="K6244" s="3" t="b">
        <f t="shared" si="494"/>
        <v>1</v>
      </c>
    </row>
    <row r="6245" spans="2:11" x14ac:dyDescent="0.4">
      <c r="B6245" s="2" t="str" cm="1">
        <f t="array" ref="B6245">IFERROR(INDEX(JIS一覧!$A$1:$CQ$95, VALUE(LEFT(F6245, 2))+1, VALUE(RIGHT(F6245, 2))+1),"")</f>
        <v>揚</v>
      </c>
      <c r="E6245" s="1">
        <f t="shared" si="492"/>
        <v>502</v>
      </c>
      <c r="F6245" s="7">
        <v>4540</v>
      </c>
      <c r="G6245" s="9" t="str" cm="1">
        <f t="array" ref="G6245">IF(LEN(F6245)=4,"1-"&amp;LEFT(F6245,2)&amp;"-"&amp;RIGHT(F6245,2),IF(AND(F6245="",B6245&lt;&gt;""),FindJISCoordinate(B6245),"No Code"))</f>
        <v>1-45-40</v>
      </c>
      <c r="H6245" s="3">
        <f t="shared" si="493"/>
        <v>25562</v>
      </c>
      <c r="I6245" s="3" t="str">
        <f t="shared" si="495"/>
        <v>U+63DA</v>
      </c>
      <c r="J6245" s="3" t="str">
        <f t="shared" si="496"/>
        <v>揚</v>
      </c>
      <c r="K6245" s="3" t="b">
        <f t="shared" si="494"/>
        <v>1</v>
      </c>
    </row>
    <row r="6246" spans="2:11" x14ac:dyDescent="0.4">
      <c r="B6246" s="2" t="str" cm="1">
        <f t="array" ref="B6246">IFERROR(INDEX(JIS一覧!$A$1:$CQ$95, VALUE(LEFT(F6246, 2))+1, VALUE(RIGHT(F6246, 2))+1),"")</f>
        <v>揺</v>
      </c>
      <c r="E6246" s="1">
        <f t="shared" si="492"/>
        <v>502</v>
      </c>
      <c r="F6246" s="7">
        <v>4541</v>
      </c>
      <c r="G6246" s="9" t="str" cm="1">
        <f t="array" ref="G6246">IF(LEN(F6246)=4,"1-"&amp;LEFT(F6246,2)&amp;"-"&amp;RIGHT(F6246,2),IF(AND(F6246="",B6246&lt;&gt;""),FindJISCoordinate(B6246),"No Code"))</f>
        <v>1-45-41</v>
      </c>
      <c r="H6246" s="3">
        <f t="shared" si="493"/>
        <v>25594</v>
      </c>
      <c r="I6246" s="3" t="str">
        <f t="shared" si="495"/>
        <v>U+63FA</v>
      </c>
      <c r="J6246" s="3" t="str">
        <f t="shared" si="496"/>
        <v>揺</v>
      </c>
      <c r="K6246" s="3" t="b">
        <f t="shared" si="494"/>
        <v>1</v>
      </c>
    </row>
    <row r="6247" spans="2:11" x14ac:dyDescent="0.4">
      <c r="B6247" s="2" t="str" cm="1">
        <f t="array" ref="B6247">IFERROR(INDEX(JIS一覧!$A$1:$CQ$95, VALUE(LEFT(F6247, 2))+1, VALUE(RIGHT(F6247, 2))+1),"")</f>
        <v>搖</v>
      </c>
      <c r="C6247" t="s">
        <v>12494</v>
      </c>
      <c r="E6247" s="1">
        <f t="shared" si="492"/>
        <v>502</v>
      </c>
      <c r="F6247" s="7">
        <v>5774</v>
      </c>
      <c r="G6247" s="9" t="str" cm="1">
        <f t="array" ref="G6247">IF(LEN(F6247)=4,"1-"&amp;LEFT(F6247,2)&amp;"-"&amp;RIGHT(F6247,2),IF(AND(F6247="",B6247&lt;&gt;""),FindJISCoordinate(B6247),"No Code"))</f>
        <v>1-57-74</v>
      </c>
      <c r="H6247" s="3">
        <f t="shared" si="493"/>
        <v>25622</v>
      </c>
      <c r="I6247" s="3" t="str">
        <f t="shared" si="495"/>
        <v>U+6416</v>
      </c>
      <c r="J6247" s="3" t="str">
        <f t="shared" si="496"/>
        <v>搖</v>
      </c>
      <c r="K6247" s="3" t="b">
        <f t="shared" si="494"/>
        <v>1</v>
      </c>
    </row>
    <row r="6248" spans="2:11" x14ac:dyDescent="0.4">
      <c r="B6248" s="2" t="str" cm="1">
        <f t="array" ref="B6248">IFERROR(INDEX(JIS一覧!$A$1:$CQ$95, VALUE(LEFT(F6248, 2))+1, VALUE(RIGHT(F6248, 2))+1),"")</f>
        <v>葉</v>
      </c>
      <c r="E6248" s="1">
        <f t="shared" si="492"/>
        <v>502</v>
      </c>
      <c r="F6248" s="7">
        <v>4553</v>
      </c>
      <c r="G6248" s="9" t="str" cm="1">
        <f t="array" ref="G6248">IF(LEN(F6248)=4,"1-"&amp;LEFT(F6248,2)&amp;"-"&amp;RIGHT(F6248,2),IF(AND(F6248="",B6248&lt;&gt;""),FindJISCoordinate(B6248),"No Code"))</f>
        <v>1-45-53</v>
      </c>
      <c r="H6248" s="3">
        <f t="shared" si="493"/>
        <v>33865</v>
      </c>
      <c r="I6248" s="3" t="str">
        <f t="shared" si="495"/>
        <v>U+8449</v>
      </c>
      <c r="J6248" s="3" t="str">
        <f t="shared" si="496"/>
        <v>葉</v>
      </c>
      <c r="K6248" s="3" t="b">
        <f t="shared" si="494"/>
        <v>1</v>
      </c>
    </row>
    <row r="6249" spans="2:11" x14ac:dyDescent="0.4">
      <c r="B6249" s="2" t="str" cm="1">
        <f t="array" ref="B6249">IFERROR(INDEX(JIS一覧!$A$1:$CQ$95, VALUE(LEFT(F6249, 2))+1, VALUE(RIGHT(F6249, 2))+1),"")</f>
        <v>遥</v>
      </c>
      <c r="E6249" s="1">
        <f t="shared" si="492"/>
        <v>502</v>
      </c>
      <c r="F6249" s="7">
        <v>4558</v>
      </c>
      <c r="G6249" s="9" t="str" cm="1">
        <f t="array" ref="G6249">IF(LEN(F6249)=4,"1-"&amp;LEFT(F6249,2)&amp;"-"&amp;RIGHT(F6249,2),IF(AND(F6249="",B6249&lt;&gt;""),FindJISCoordinate(B6249),"No Code"))</f>
        <v>1-45-58</v>
      </c>
      <c r="H6249" s="3">
        <f t="shared" si="493"/>
        <v>36965</v>
      </c>
      <c r="I6249" s="3" t="str">
        <f t="shared" si="495"/>
        <v>U+9065</v>
      </c>
      <c r="J6249" s="3" t="str">
        <f t="shared" si="496"/>
        <v>遥</v>
      </c>
      <c r="K6249" s="3" t="b">
        <f t="shared" si="494"/>
        <v>1</v>
      </c>
    </row>
    <row r="6250" spans="2:11" x14ac:dyDescent="0.4">
      <c r="B6250" s="2" t="str" cm="1">
        <f t="array" ref="B6250">IFERROR(INDEX(JIS一覧!$A$1:$CQ$95, VALUE(LEFT(F6250, 2))+1, VALUE(RIGHT(F6250, 2))+1),"")</f>
        <v>遙</v>
      </c>
      <c r="C6250" t="s">
        <v>12495</v>
      </c>
      <c r="E6250" s="1">
        <f t="shared" si="492"/>
        <v>502</v>
      </c>
      <c r="F6250" s="7">
        <v>8403</v>
      </c>
      <c r="G6250" s="9" t="str" cm="1">
        <f t="array" ref="G6250">IF(LEN(F6250)=4,"1-"&amp;LEFT(F6250,2)&amp;"-"&amp;RIGHT(F6250,2),IF(AND(F6250="",B6250&lt;&gt;""),FindJISCoordinate(B6250),"No Code"))</f>
        <v>1-84-03</v>
      </c>
      <c r="H6250" s="3">
        <f t="shared" si="493"/>
        <v>36953</v>
      </c>
      <c r="I6250" s="3" t="str">
        <f t="shared" si="495"/>
        <v>U+9059</v>
      </c>
      <c r="J6250" s="3" t="str">
        <f t="shared" si="496"/>
        <v>遙</v>
      </c>
      <c r="K6250" s="3" t="b">
        <f t="shared" si="494"/>
        <v>1</v>
      </c>
    </row>
    <row r="6251" spans="2:11" x14ac:dyDescent="0.4">
      <c r="B6251" s="2" t="str" cm="1">
        <f t="array" ref="B6251">IFERROR(INDEX(JIS一覧!$A$1:$CQ$95, VALUE(LEFT(F6251, 2))+1, VALUE(RIGHT(F6251, 2))+1),"")</f>
        <v>陽</v>
      </c>
      <c r="E6251" s="1">
        <f t="shared" si="492"/>
        <v>502</v>
      </c>
      <c r="F6251" s="7">
        <v>4559</v>
      </c>
      <c r="G6251" s="9" t="str" cm="1">
        <f t="array" ref="G6251">IF(LEN(F6251)=4,"1-"&amp;LEFT(F6251,2)&amp;"-"&amp;RIGHT(F6251,2),IF(AND(F6251="",B6251&lt;&gt;""),FindJISCoordinate(B6251),"No Code"))</f>
        <v>1-45-59</v>
      </c>
      <c r="H6251" s="3">
        <f t="shared" si="493"/>
        <v>38525</v>
      </c>
      <c r="I6251" s="3" t="str">
        <f t="shared" si="495"/>
        <v>U+967D</v>
      </c>
      <c r="J6251" s="3" t="str">
        <f t="shared" si="496"/>
        <v>陽</v>
      </c>
      <c r="K6251" s="3" t="b">
        <f t="shared" si="494"/>
        <v>1</v>
      </c>
    </row>
    <row r="6252" spans="2:11" x14ac:dyDescent="0.4">
      <c r="B6252" s="2" t="str" cm="1">
        <f t="array" ref="B6252">IFERROR(INDEX(JIS一覧!$A$1:$CQ$95, VALUE(LEFT(F6252, 2))+1, VALUE(RIGHT(F6252, 2))+1),"")</f>
        <v>傭</v>
      </c>
      <c r="E6252" s="1">
        <f t="shared" si="492"/>
        <v>502</v>
      </c>
      <c r="F6252" s="7">
        <v>4535</v>
      </c>
      <c r="G6252" s="9" t="str" cm="1">
        <f t="array" ref="G6252">IF(LEN(F6252)=4,"1-"&amp;LEFT(F6252,2)&amp;"-"&amp;RIGHT(F6252,2),IF(AND(F6252="",B6252&lt;&gt;""),FindJISCoordinate(B6252),"No Code"))</f>
        <v>1-45-35</v>
      </c>
      <c r="H6252" s="3">
        <f t="shared" si="493"/>
        <v>20653</v>
      </c>
      <c r="I6252" s="3" t="str">
        <f t="shared" si="495"/>
        <v>U+50AD</v>
      </c>
      <c r="J6252" s="3" t="str">
        <f t="shared" si="496"/>
        <v>傭</v>
      </c>
      <c r="K6252" s="3" t="b">
        <f t="shared" si="494"/>
        <v>1</v>
      </c>
    </row>
    <row r="6253" spans="2:11" x14ac:dyDescent="0.4">
      <c r="B6253" s="2" t="str" cm="1">
        <f t="array" ref="B6253">IFERROR(INDEX(JIS一覧!$A$1:$CQ$95, VALUE(LEFT(F6253, 2))+1, VALUE(RIGHT(F6253, 2))+1),"")</f>
        <v>徭</v>
      </c>
      <c r="E6253" s="1">
        <f t="shared" si="492"/>
        <v>502</v>
      </c>
      <c r="F6253" s="7">
        <v>5552</v>
      </c>
      <c r="G6253" s="9" t="str" cm="1">
        <f t="array" ref="G6253">IF(LEN(F6253)=4,"1-"&amp;LEFT(F6253,2)&amp;"-"&amp;RIGHT(F6253,2),IF(AND(F6253="",B6253&lt;&gt;""),FindJISCoordinate(B6253),"No Code"))</f>
        <v>1-55-52</v>
      </c>
      <c r="H6253" s="3">
        <f t="shared" si="493"/>
        <v>24493</v>
      </c>
      <c r="I6253" s="3" t="str">
        <f t="shared" si="495"/>
        <v>U+5FAD</v>
      </c>
      <c r="J6253" s="3" t="str">
        <f t="shared" si="496"/>
        <v>徭</v>
      </c>
      <c r="K6253" s="3" t="b">
        <f t="shared" si="494"/>
        <v>1</v>
      </c>
    </row>
    <row r="6254" spans="2:11" x14ac:dyDescent="0.4">
      <c r="B6254" s="2" t="str" cm="1">
        <f t="array" ref="B6254">IFERROR(INDEX(JIS一覧!$A$1:$CQ$95, VALUE(LEFT(F6254, 2))+1, VALUE(RIGHT(F6254, 2))+1),"")</f>
        <v>暘</v>
      </c>
      <c r="E6254" s="1">
        <f t="shared" si="492"/>
        <v>502</v>
      </c>
      <c r="F6254" s="7">
        <v>5888</v>
      </c>
      <c r="G6254" s="9" t="str" cm="1">
        <f t="array" ref="G6254">IF(LEN(F6254)=4,"1-"&amp;LEFT(F6254,2)&amp;"-"&amp;RIGHT(F6254,2),IF(AND(F6254="",B6254&lt;&gt;""),FindJISCoordinate(B6254),"No Code"))</f>
        <v>1-58-88</v>
      </c>
      <c r="H6254" s="3">
        <f t="shared" si="493"/>
        <v>26264</v>
      </c>
      <c r="I6254" s="3" t="str">
        <f t="shared" si="495"/>
        <v>U+6698</v>
      </c>
      <c r="J6254" s="3" t="str">
        <f t="shared" si="496"/>
        <v>暘</v>
      </c>
      <c r="K6254" s="3" t="b">
        <f t="shared" si="494"/>
        <v>1</v>
      </c>
    </row>
    <row r="6255" spans="2:11" x14ac:dyDescent="0.4">
      <c r="B6255" s="2" t="str" cm="1">
        <f t="array" ref="B6255">IFERROR(INDEX(JIS一覧!$A$1:$CQ$95, VALUE(LEFT(F6255, 2))+1, VALUE(RIGHT(F6255, 2))+1),"")</f>
        <v>楊</v>
      </c>
      <c r="E6255" s="1">
        <f t="shared" si="492"/>
        <v>502</v>
      </c>
      <c r="F6255" s="7">
        <v>4544</v>
      </c>
      <c r="G6255" s="9" t="str" cm="1">
        <f t="array" ref="G6255">IF(LEN(F6255)=4,"1-"&amp;LEFT(F6255,2)&amp;"-"&amp;RIGHT(F6255,2),IF(AND(F6255="",B6255&lt;&gt;""),FindJISCoordinate(B6255),"No Code"))</f>
        <v>1-45-44</v>
      </c>
      <c r="H6255" s="3">
        <f t="shared" si="493"/>
        <v>26954</v>
      </c>
      <c r="I6255" s="3" t="str">
        <f t="shared" si="495"/>
        <v>U+694A</v>
      </c>
      <c r="J6255" s="3" t="str">
        <f t="shared" si="496"/>
        <v>楊</v>
      </c>
      <c r="K6255" s="3" t="b">
        <f t="shared" si="494"/>
        <v>1</v>
      </c>
    </row>
    <row r="6256" spans="2:11" x14ac:dyDescent="0.4">
      <c r="B6256" s="2" t="str" cm="1">
        <f t="array" ref="B6256">IFERROR(INDEX(JIS一覧!$A$1:$CQ$95, VALUE(LEFT(F6256, 2))+1, VALUE(RIGHT(F6256, 2))+1),"")</f>
        <v>溶</v>
      </c>
      <c r="E6256" s="1">
        <f t="shared" si="492"/>
        <v>502</v>
      </c>
      <c r="F6256" s="7">
        <v>4547</v>
      </c>
      <c r="G6256" s="9" t="str" cm="1">
        <f t="array" ref="G6256">IF(LEN(F6256)=4,"1-"&amp;LEFT(F6256,2)&amp;"-"&amp;RIGHT(F6256,2),IF(AND(F6256="",B6256&lt;&gt;""),FindJISCoordinate(B6256),"No Code"))</f>
        <v>1-45-47</v>
      </c>
      <c r="H6256" s="3">
        <f t="shared" si="493"/>
        <v>28342</v>
      </c>
      <c r="I6256" s="3" t="str">
        <f t="shared" si="495"/>
        <v>U+6EB6</v>
      </c>
      <c r="J6256" s="3" t="str">
        <f t="shared" si="496"/>
        <v>溶</v>
      </c>
      <c r="K6256" s="3" t="b">
        <f t="shared" si="494"/>
        <v>1</v>
      </c>
    </row>
    <row r="6257" spans="2:11" x14ac:dyDescent="0.4">
      <c r="B6257" s="2" t="str" cm="1">
        <f t="array" ref="B6257">IFERROR(INDEX(JIS一覧!$A$1:$CQ$95, VALUE(LEFT(F6257, 2))+1, VALUE(RIGHT(F6257, 2))+1),"")</f>
        <v>煬</v>
      </c>
      <c r="E6257" s="1">
        <f t="shared" si="492"/>
        <v>502</v>
      </c>
      <c r="F6257" s="7">
        <v>6376</v>
      </c>
      <c r="G6257" s="9" t="str" cm="1">
        <f t="array" ref="G6257">IF(LEN(F6257)=4,"1-"&amp;LEFT(F6257,2)&amp;"-"&amp;RIGHT(F6257,2),IF(AND(F6257="",B6257&lt;&gt;""),FindJISCoordinate(B6257),"No Code"))</f>
        <v>1-63-76</v>
      </c>
      <c r="H6257" s="3">
        <f t="shared" si="493"/>
        <v>29036</v>
      </c>
      <c r="I6257" s="3" t="str">
        <f t="shared" si="495"/>
        <v>U+716C</v>
      </c>
      <c r="J6257" s="3" t="str">
        <f t="shared" si="496"/>
        <v>煬</v>
      </c>
      <c r="K6257" s="3" t="b">
        <f t="shared" si="494"/>
        <v>1</v>
      </c>
    </row>
    <row r="6258" spans="2:11" x14ac:dyDescent="0.4">
      <c r="B6258" s="2" t="str" cm="1">
        <f t="array" ref="B6258">IFERROR(INDEX(JIS一覧!$A$1:$CQ$95, VALUE(LEFT(F6258, 2))+1, VALUE(RIGHT(F6258, 2))+1),"")</f>
        <v>瑶</v>
      </c>
      <c r="E6258" s="1">
        <f t="shared" si="492"/>
        <v>502</v>
      </c>
      <c r="F6258" s="7">
        <v>6486</v>
      </c>
      <c r="G6258" s="9" t="str" cm="1">
        <f t="array" ref="G6258">IF(LEN(F6258)=4,"1-"&amp;LEFT(F6258,2)&amp;"-"&amp;RIGHT(F6258,2),IF(AND(F6258="",B6258&lt;&gt;""),FindJISCoordinate(B6258),"No Code"))</f>
        <v>1-64-86</v>
      </c>
      <c r="H6258" s="3">
        <f t="shared" si="493"/>
        <v>29814</v>
      </c>
      <c r="I6258" s="3" t="str">
        <f t="shared" si="495"/>
        <v>U+7476</v>
      </c>
      <c r="J6258" s="3" t="str">
        <f t="shared" si="496"/>
        <v>瑶</v>
      </c>
      <c r="K6258" s="3" t="b">
        <f t="shared" si="494"/>
        <v>1</v>
      </c>
    </row>
    <row r="6259" spans="2:11" x14ac:dyDescent="0.4">
      <c r="B6259" s="2" t="str" cm="1">
        <f t="array" ref="B6259">IFERROR(INDEX(JIS一覧!$A$1:$CQ$95, VALUE(LEFT(F6259, 2))+1, VALUE(RIGHT(F6259, 2))+1),"")</f>
        <v>瑤</v>
      </c>
      <c r="C6259" t="s">
        <v>12496</v>
      </c>
      <c r="E6259" s="1">
        <f t="shared" si="492"/>
        <v>502</v>
      </c>
      <c r="F6259" s="7">
        <v>8404</v>
      </c>
      <c r="G6259" s="9" t="str" cm="1">
        <f t="array" ref="G6259">IF(LEN(F6259)=4,"1-"&amp;LEFT(F6259,2)&amp;"-"&amp;RIGHT(F6259,2),IF(AND(F6259="",B6259&lt;&gt;""),FindJISCoordinate(B6259),"No Code"))</f>
        <v>1-84-04</v>
      </c>
      <c r="H6259" s="3">
        <f t="shared" si="493"/>
        <v>29796</v>
      </c>
      <c r="I6259" s="3" t="str">
        <f t="shared" si="495"/>
        <v>U+7464</v>
      </c>
      <c r="J6259" s="3" t="str">
        <f t="shared" si="496"/>
        <v>瑤</v>
      </c>
      <c r="K6259" s="3" t="b">
        <f t="shared" si="494"/>
        <v>1</v>
      </c>
    </row>
    <row r="6260" spans="2:11" x14ac:dyDescent="0.4">
      <c r="B6260" s="2" t="str" cm="1">
        <f t="array" ref="B6260">IFERROR(INDEX(JIS一覧!$A$1:$CQ$95, VALUE(LEFT(F6260, 2))+1, VALUE(RIGHT(F6260, 2))+1),"")</f>
        <v>腰</v>
      </c>
      <c r="E6260" s="1">
        <f t="shared" si="492"/>
        <v>502</v>
      </c>
      <c r="F6260" s="7">
        <v>2588</v>
      </c>
      <c r="G6260" s="9" t="str" cm="1">
        <f t="array" ref="G6260">IF(LEN(F6260)=4,"1-"&amp;LEFT(F6260,2)&amp;"-"&amp;RIGHT(F6260,2),IF(AND(F6260="",B6260&lt;&gt;""),FindJISCoordinate(B6260),"No Code"))</f>
        <v>1-25-88</v>
      </c>
      <c r="H6260" s="3">
        <f t="shared" si="493"/>
        <v>33136</v>
      </c>
      <c r="I6260" s="3" t="str">
        <f t="shared" si="495"/>
        <v>U+8170</v>
      </c>
      <c r="J6260" s="3" t="str">
        <f t="shared" si="496"/>
        <v>腰</v>
      </c>
      <c r="K6260" s="3" t="b">
        <f t="shared" si="494"/>
        <v>1</v>
      </c>
    </row>
    <row r="6261" spans="2:11" x14ac:dyDescent="0.4">
      <c r="B6261" s="2" t="str" cm="1">
        <f t="array" ref="B6261">IFERROR(INDEX(JIS一覧!$A$1:$CQ$95, VALUE(LEFT(F6261, 2))+1, VALUE(RIGHT(F6261, 2))+1),"")</f>
        <v>蓉</v>
      </c>
      <c r="E6261" s="1">
        <f t="shared" si="492"/>
        <v>502</v>
      </c>
      <c r="F6261" s="7">
        <v>4554</v>
      </c>
      <c r="G6261" s="9" t="str" cm="1">
        <f t="array" ref="G6261">IF(LEN(F6261)=4,"1-"&amp;LEFT(F6261,2)&amp;"-"&amp;RIGHT(F6261,2),IF(AND(F6261="",B6261&lt;&gt;""),FindJISCoordinate(B6261),"No Code"))</f>
        <v>1-45-54</v>
      </c>
      <c r="H6261" s="3">
        <f t="shared" si="493"/>
        <v>33993</v>
      </c>
      <c r="I6261" s="3" t="str">
        <f t="shared" si="495"/>
        <v>U+84C9</v>
      </c>
      <c r="J6261" s="3" t="str">
        <f t="shared" si="496"/>
        <v>蓉</v>
      </c>
      <c r="K6261" s="3" t="b">
        <f t="shared" si="494"/>
        <v>1</v>
      </c>
    </row>
    <row r="6262" spans="2:11" x14ac:dyDescent="0.4">
      <c r="B6262" s="2" t="str" cm="1">
        <f t="array" ref="B6262">IFERROR(INDEX(JIS一覧!$A$1:$CQ$95, VALUE(LEFT(F6262, 2))+1, VALUE(RIGHT(F6262, 2))+1),"")</f>
        <v>蛹</v>
      </c>
      <c r="E6262" s="1">
        <f t="shared" si="492"/>
        <v>502</v>
      </c>
      <c r="F6262" s="7">
        <v>7376</v>
      </c>
      <c r="G6262" s="9" t="str" cm="1">
        <f t="array" ref="G6262">IF(LEN(F6262)=4,"1-"&amp;LEFT(F6262,2)&amp;"-"&amp;RIGHT(F6262,2),IF(AND(F6262="",B6262&lt;&gt;""),FindJISCoordinate(B6262),"No Code"))</f>
        <v>1-73-76</v>
      </c>
      <c r="H6262" s="3">
        <f t="shared" si="493"/>
        <v>34553</v>
      </c>
      <c r="I6262" s="3" t="str">
        <f t="shared" si="495"/>
        <v>U+86F9</v>
      </c>
      <c r="J6262" s="3" t="str">
        <f t="shared" si="496"/>
        <v>蛹</v>
      </c>
      <c r="K6262" s="3" t="b">
        <f t="shared" si="494"/>
        <v>1</v>
      </c>
    </row>
    <row r="6263" spans="2:11" x14ac:dyDescent="0.4">
      <c r="B6263" s="2" t="str" cm="1">
        <f t="array" ref="B6263">IFERROR(INDEX(JIS一覧!$A$1:$CQ$95, VALUE(LEFT(F6263, 2))+1, VALUE(RIGHT(F6263, 2))+1),"")</f>
        <v>雍</v>
      </c>
      <c r="E6263" s="1">
        <f t="shared" ref="E6263:E6326" si="497">IF(D6263="",E6262,D6263+ROUNDUP(E6262-D6263,-2))</f>
        <v>502</v>
      </c>
      <c r="F6263" s="7">
        <v>8022</v>
      </c>
      <c r="G6263" s="9" t="str" cm="1">
        <f t="array" ref="G6263">IF(LEN(F6263)=4,"1-"&amp;LEFT(F6263,2)&amp;"-"&amp;RIGHT(F6263,2),IF(AND(F6263="",B6263&lt;&gt;""),FindJISCoordinate(B6263),"No Code"))</f>
        <v>1-80-22</v>
      </c>
      <c r="H6263" s="3">
        <f t="shared" si="493"/>
        <v>38605</v>
      </c>
      <c r="I6263" s="3" t="str">
        <f t="shared" si="495"/>
        <v>U+96CD</v>
      </c>
      <c r="J6263" s="3" t="str">
        <f t="shared" si="496"/>
        <v>雍</v>
      </c>
      <c r="K6263" s="3" t="b">
        <f t="shared" si="494"/>
        <v>1</v>
      </c>
    </row>
    <row r="6264" spans="2:11" x14ac:dyDescent="0.4">
      <c r="B6264" s="2" t="str" cm="1">
        <f t="array" ref="B6264">IFERROR(INDEX(JIS一覧!$A$1:$CQ$95, VALUE(LEFT(F6264, 2))+1, VALUE(RIGHT(F6264, 2))+1),"")</f>
        <v>慂</v>
      </c>
      <c r="E6264" s="1">
        <f t="shared" si="497"/>
        <v>502</v>
      </c>
      <c r="F6264" s="7">
        <v>5642</v>
      </c>
      <c r="G6264" s="9" t="str" cm="1">
        <f t="array" ref="G6264">IF(LEN(F6264)=4,"1-"&amp;LEFT(F6264,2)&amp;"-"&amp;RIGHT(F6264,2),IF(AND(F6264="",B6264&lt;&gt;""),FindJISCoordinate(B6264),"No Code"))</f>
        <v>1-56-42</v>
      </c>
      <c r="H6264" s="3">
        <f t="shared" si="493"/>
        <v>24898</v>
      </c>
      <c r="I6264" s="3" t="str">
        <f t="shared" si="495"/>
        <v>U+6142</v>
      </c>
      <c r="J6264" s="3" t="str">
        <f t="shared" si="496"/>
        <v>慂</v>
      </c>
      <c r="K6264" s="3" t="b">
        <f t="shared" si="494"/>
        <v>1</v>
      </c>
    </row>
    <row r="6265" spans="2:11" x14ac:dyDescent="0.4">
      <c r="B6265" s="2" t="str" cm="1">
        <f t="array" ref="B6265">IFERROR(INDEX(JIS一覧!$A$1:$CQ$95, VALUE(LEFT(F6265, 2))+1, VALUE(RIGHT(F6265, 2))+1),"")</f>
        <v>慵</v>
      </c>
      <c r="E6265" s="1">
        <f t="shared" si="497"/>
        <v>502</v>
      </c>
      <c r="F6265" s="7">
        <v>5657</v>
      </c>
      <c r="G6265" s="9" t="str" cm="1">
        <f t="array" ref="G6265">IF(LEN(F6265)=4,"1-"&amp;LEFT(F6265,2)&amp;"-"&amp;RIGHT(F6265,2),IF(AND(F6265="",B6265&lt;&gt;""),FindJISCoordinate(B6265),"No Code"))</f>
        <v>1-56-57</v>
      </c>
      <c r="H6265" s="3">
        <f t="shared" si="493"/>
        <v>24949</v>
      </c>
      <c r="I6265" s="3" t="str">
        <f t="shared" si="495"/>
        <v>U+6175</v>
      </c>
      <c r="J6265" s="3" t="str">
        <f t="shared" si="496"/>
        <v>慵</v>
      </c>
      <c r="K6265" s="3" t="b">
        <f t="shared" si="494"/>
        <v>1</v>
      </c>
    </row>
    <row r="6266" spans="2:11" x14ac:dyDescent="0.4">
      <c r="B6266" s="2" t="str" cm="1">
        <f t="array" ref="B6266">IFERROR(INDEX(JIS一覧!$A$1:$CQ$95, VALUE(LEFT(F6266, 2))+1, VALUE(RIGHT(F6266, 2))+1),"")</f>
        <v>様</v>
      </c>
      <c r="E6266" s="1">
        <f t="shared" si="497"/>
        <v>502</v>
      </c>
      <c r="F6266" s="7">
        <v>4545</v>
      </c>
      <c r="G6266" s="9" t="str" cm="1">
        <f t="array" ref="G6266">IF(LEN(F6266)=4,"1-"&amp;LEFT(F6266,2)&amp;"-"&amp;RIGHT(F6266,2),IF(AND(F6266="",B6266&lt;&gt;""),FindJISCoordinate(B6266),"No Code"))</f>
        <v>1-45-45</v>
      </c>
      <c r="H6266" s="3">
        <f t="shared" si="493"/>
        <v>27096</v>
      </c>
      <c r="I6266" s="3" t="str">
        <f t="shared" si="495"/>
        <v>U+69D8</v>
      </c>
      <c r="J6266" s="3" t="str">
        <f t="shared" si="496"/>
        <v>様</v>
      </c>
      <c r="K6266" s="3" t="b">
        <f t="shared" si="494"/>
        <v>1</v>
      </c>
    </row>
    <row r="6267" spans="2:11" x14ac:dyDescent="0.4">
      <c r="B6267" s="2" t="str" cm="1">
        <f t="array" ref="B6267">IFERROR(INDEX(JIS一覧!$A$1:$CQ$95, VALUE(LEFT(F6267, 2))+1, VALUE(RIGHT(F6267, 2))+1),"")</f>
        <v>樣</v>
      </c>
      <c r="C6267" t="s">
        <v>12497</v>
      </c>
      <c r="E6267" s="1">
        <f t="shared" si="497"/>
        <v>502</v>
      </c>
      <c r="F6267" s="7">
        <v>6075</v>
      </c>
      <c r="G6267" s="9" t="str" cm="1">
        <f t="array" ref="G6267">IF(LEN(F6267)=4,"1-"&amp;LEFT(F6267,2)&amp;"-"&amp;RIGHT(F6267,2),IF(AND(F6267="",B6267&lt;&gt;""),FindJISCoordinate(B6267),"No Code"))</f>
        <v>1-60-75</v>
      </c>
      <c r="H6267" s="3">
        <f t="shared" si="493"/>
        <v>27171</v>
      </c>
      <c r="I6267" s="3" t="str">
        <f t="shared" si="495"/>
        <v>U+6A23</v>
      </c>
      <c r="J6267" s="3" t="str">
        <f t="shared" si="496"/>
        <v>樣</v>
      </c>
      <c r="K6267" s="3" t="b">
        <f t="shared" si="494"/>
        <v>1</v>
      </c>
    </row>
    <row r="6268" spans="2:11" x14ac:dyDescent="0.4">
      <c r="B6268" s="2" t="str" cm="1">
        <f t="array" ref="B6268">IFERROR(INDEX(JIS一覧!$A$1:$CQ$95, VALUE(LEFT(F6268, 2))+1, VALUE(RIGHT(F6268, 2))+1),"")</f>
        <v>榕</v>
      </c>
      <c r="E6268" s="1">
        <f t="shared" si="497"/>
        <v>502</v>
      </c>
      <c r="F6268" s="7">
        <v>6055</v>
      </c>
      <c r="G6268" s="9" t="str" cm="1">
        <f t="array" ref="G6268">IF(LEN(F6268)=4,"1-"&amp;LEFT(F6268,2)&amp;"-"&amp;RIGHT(F6268,2),IF(AND(F6268="",B6268&lt;&gt;""),FindJISCoordinate(B6268),"No Code"))</f>
        <v>1-60-55</v>
      </c>
      <c r="H6268" s="3">
        <f t="shared" si="493"/>
        <v>27029</v>
      </c>
      <c r="I6268" s="3" t="str">
        <f t="shared" si="495"/>
        <v>U+6995</v>
      </c>
      <c r="J6268" s="3" t="str">
        <f t="shared" si="496"/>
        <v>榕</v>
      </c>
      <c r="K6268" s="3" t="b">
        <f t="shared" si="494"/>
        <v>1</v>
      </c>
    </row>
    <row r="6269" spans="2:11" x14ac:dyDescent="0.4">
      <c r="B6269" s="2" t="str" cm="1">
        <f t="array" ref="B6269">IFERROR(INDEX(JIS一覧!$A$1:$CQ$95, VALUE(LEFT(F6269, 2))+1, VALUE(RIGHT(F6269, 2))+1),"")</f>
        <v>漾</v>
      </c>
      <c r="E6269" s="1">
        <f t="shared" si="497"/>
        <v>502</v>
      </c>
      <c r="F6269" s="7">
        <v>6301</v>
      </c>
      <c r="G6269" s="9" t="str" cm="1">
        <f t="array" ref="G6269">IF(LEN(F6269)=4,"1-"&amp;LEFT(F6269,2)&amp;"-"&amp;RIGHT(F6269,2),IF(AND(F6269="",B6269&lt;&gt;""),FindJISCoordinate(B6269),"No Code"))</f>
        <v>1-63-01</v>
      </c>
      <c r="H6269" s="3">
        <f t="shared" si="493"/>
        <v>28478</v>
      </c>
      <c r="I6269" s="3" t="str">
        <f t="shared" si="495"/>
        <v>U+6F3E</v>
      </c>
      <c r="J6269" s="3" t="str">
        <f t="shared" si="496"/>
        <v>漾</v>
      </c>
      <c r="K6269" s="3" t="b">
        <f t="shared" si="494"/>
        <v>1</v>
      </c>
    </row>
    <row r="6270" spans="2:11" x14ac:dyDescent="0.4">
      <c r="B6270" s="2" t="str" cm="1">
        <f t="array" ref="B6270">IFERROR(INDEX(JIS一覧!$A$1:$CQ$95, VALUE(LEFT(F6270, 2))+1, VALUE(RIGHT(F6270, 2))+1),"")</f>
        <v>熔</v>
      </c>
      <c r="E6270" s="1">
        <f t="shared" si="497"/>
        <v>502</v>
      </c>
      <c r="F6270" s="7">
        <v>4548</v>
      </c>
      <c r="G6270" s="9" t="str" cm="1">
        <f t="array" ref="G6270">IF(LEN(F6270)=4,"1-"&amp;LEFT(F6270,2)&amp;"-"&amp;RIGHT(F6270,2),IF(AND(F6270="",B6270&lt;&gt;""),FindJISCoordinate(B6270),"No Code"))</f>
        <v>1-45-48</v>
      </c>
      <c r="H6270" s="3">
        <f t="shared" si="493"/>
        <v>29076</v>
      </c>
      <c r="I6270" s="3" t="str">
        <f t="shared" si="495"/>
        <v>U+7194</v>
      </c>
      <c r="J6270" s="3" t="str">
        <f t="shared" si="496"/>
        <v>熔</v>
      </c>
      <c r="K6270" s="3" t="b">
        <f t="shared" si="494"/>
        <v>1</v>
      </c>
    </row>
    <row r="6271" spans="2:11" x14ac:dyDescent="0.4">
      <c r="B6271" s="2" t="str" cm="1">
        <f t="array" ref="B6271">IFERROR(INDEX(JIS一覧!$A$1:$CQ$95, VALUE(LEFT(F6271, 2))+1, VALUE(RIGHT(F6271, 2))+1),"")</f>
        <v>鎔</v>
      </c>
      <c r="C6271" t="s">
        <v>12498</v>
      </c>
      <c r="E6271" s="1">
        <f t="shared" si="497"/>
        <v>502</v>
      </c>
      <c r="F6271" s="7">
        <v>7916</v>
      </c>
      <c r="G6271" s="9" t="str" cm="1">
        <f t="array" ref="G6271">IF(LEN(F6271)=4,"1-"&amp;LEFT(F6271,2)&amp;"-"&amp;RIGHT(F6271,2),IF(AND(F6271="",B6271&lt;&gt;""),FindJISCoordinate(B6271),"No Code"))</f>
        <v>1-79-16</v>
      </c>
      <c r="H6271" s="3">
        <f t="shared" si="493"/>
        <v>37780</v>
      </c>
      <c r="I6271" s="3" t="str">
        <f t="shared" si="495"/>
        <v>U+9394</v>
      </c>
      <c r="J6271" s="3" t="str">
        <f t="shared" si="496"/>
        <v>鎔</v>
      </c>
      <c r="K6271" s="3" t="b">
        <f t="shared" si="494"/>
        <v>1</v>
      </c>
    </row>
    <row r="6272" spans="2:11" x14ac:dyDescent="0.4">
      <c r="B6272" s="2" t="str" cm="1">
        <f t="array" ref="B6272">IFERROR(INDEX(JIS一覧!$A$1:$CQ$95, VALUE(LEFT(F6272, 2))+1, VALUE(RIGHT(F6272, 2))+1),"")</f>
        <v>瘍</v>
      </c>
      <c r="E6272" s="1">
        <f t="shared" si="497"/>
        <v>502</v>
      </c>
      <c r="F6272" s="7">
        <v>6571</v>
      </c>
      <c r="G6272" s="9" t="str" cm="1">
        <f t="array" ref="G6272">IF(LEN(F6272)=4,"1-"&amp;LEFT(F6272,2)&amp;"-"&amp;RIGHT(F6272,2),IF(AND(F6272="",B6272&lt;&gt;""),FindJISCoordinate(B6272),"No Code"))</f>
        <v>1-65-71</v>
      </c>
      <c r="H6272" s="3">
        <f t="shared" si="493"/>
        <v>30221</v>
      </c>
      <c r="I6272" s="3" t="str">
        <f t="shared" si="495"/>
        <v>U+760D</v>
      </c>
      <c r="J6272" s="3" t="str">
        <f t="shared" si="496"/>
        <v>瘍</v>
      </c>
      <c r="K6272" s="3" t="b">
        <f t="shared" si="494"/>
        <v>1</v>
      </c>
    </row>
    <row r="6273" spans="2:11" x14ac:dyDescent="0.4">
      <c r="B6273" s="2" t="str" cm="1">
        <f t="array" ref="B6273">IFERROR(INDEX(JIS一覧!$A$1:$CQ$95, VALUE(LEFT(F6273, 2))+1, VALUE(RIGHT(F6273, 2))+1),"")</f>
        <v>踊</v>
      </c>
      <c r="E6273" s="1">
        <f t="shared" si="497"/>
        <v>502</v>
      </c>
      <c r="F6273" s="7">
        <v>4557</v>
      </c>
      <c r="G6273" s="9" t="str" cm="1">
        <f t="array" ref="G6273">IF(LEN(F6273)=4,"1-"&amp;LEFT(F6273,2)&amp;"-"&amp;RIGHT(F6273,2),IF(AND(F6273="",B6273&lt;&gt;""),FindJISCoordinate(B6273),"No Code"))</f>
        <v>1-45-57</v>
      </c>
      <c r="H6273" s="3">
        <f t="shared" si="493"/>
        <v>36362</v>
      </c>
      <c r="I6273" s="3" t="str">
        <f t="shared" si="495"/>
        <v>U+8E0A</v>
      </c>
      <c r="J6273" s="3" t="str">
        <f t="shared" si="496"/>
        <v>踊</v>
      </c>
      <c r="K6273" s="3" t="b">
        <f t="shared" si="494"/>
        <v>1</v>
      </c>
    </row>
    <row r="6274" spans="2:11" x14ac:dyDescent="0.4">
      <c r="B6274" s="2" t="str" cm="1">
        <f t="array" ref="B6274">IFERROR(INDEX(JIS一覧!$A$1:$CQ$95, VALUE(LEFT(F6274, 2))+1, VALUE(RIGHT(F6274, 2))+1),"")</f>
        <v/>
      </c>
      <c r="C6274" t="s">
        <v>12499</v>
      </c>
      <c r="E6274" s="1">
        <f t="shared" si="497"/>
        <v>502</v>
      </c>
      <c r="G6274" s="9" t="str" cm="1">
        <f t="array" ref="G6274">IF(LEN(F6274)=4,"1-"&amp;LEFT(F6274,2)&amp;"-"&amp;RIGHT(F6274,2),IF(AND(F6274="",B6274&lt;&gt;""),FindJISCoordinate(B6274),"No Code"))</f>
        <v>No Code</v>
      </c>
      <c r="H6274" s="3" t="str">
        <f t="shared" ref="H6274:H6337" si="498">IFERROR(_xlfn.UNICODE(B6274),"")</f>
        <v/>
      </c>
      <c r="I6274" s="3" t="str">
        <f t="shared" si="495"/>
        <v/>
      </c>
      <c r="J6274" s="3" t="str">
        <f t="shared" si="496"/>
        <v/>
      </c>
      <c r="K6274" s="3" t="b">
        <f t="shared" ref="K6274:K6337" si="499">B6274=J6274</f>
        <v>1</v>
      </c>
    </row>
    <row r="6275" spans="2:11" x14ac:dyDescent="0.4">
      <c r="B6275" s="2" t="str" cm="1">
        <f t="array" ref="B6275">IFERROR(INDEX(JIS一覧!$A$1:$CQ$95, VALUE(LEFT(F6275, 2))+1, VALUE(RIGHT(F6275, 2))+1),"")</f>
        <v>曄</v>
      </c>
      <c r="E6275" s="1">
        <f t="shared" si="497"/>
        <v>502</v>
      </c>
      <c r="F6275" s="7">
        <v>5901</v>
      </c>
      <c r="G6275" s="9" t="str" cm="1">
        <f t="array" ref="G6275">IF(LEN(F6275)=4,"1-"&amp;LEFT(F6275,2)&amp;"-"&amp;RIGHT(F6275,2),IF(AND(F6275="",B6275&lt;&gt;""),FindJISCoordinate(B6275),"No Code"))</f>
        <v>1-59-01</v>
      </c>
      <c r="H6275" s="3">
        <f t="shared" si="498"/>
        <v>26308</v>
      </c>
      <c r="I6275" s="3" t="str">
        <f t="shared" si="495"/>
        <v>U+66C4</v>
      </c>
      <c r="J6275" s="3" t="str">
        <f t="shared" si="496"/>
        <v>曄</v>
      </c>
      <c r="K6275" s="3" t="b">
        <f t="shared" si="499"/>
        <v>1</v>
      </c>
    </row>
    <row r="6276" spans="2:11" x14ac:dyDescent="0.4">
      <c r="B6276" s="2" t="str" cm="1">
        <f t="array" ref="B6276">IFERROR(INDEX(JIS一覧!$A$1:$CQ$95, VALUE(LEFT(F6276, 2))+1, VALUE(RIGHT(F6276, 2))+1),"")</f>
        <v>窯</v>
      </c>
      <c r="E6276" s="1">
        <f t="shared" si="497"/>
        <v>502</v>
      </c>
      <c r="F6276" s="7">
        <v>4550</v>
      </c>
      <c r="G6276" s="9" t="str" cm="1">
        <f t="array" ref="G6276">IF(LEN(F6276)=4,"1-"&amp;LEFT(F6276,2)&amp;"-"&amp;RIGHT(F6276,2),IF(AND(F6276="",B6276&lt;&gt;""),FindJISCoordinate(B6276),"No Code"))</f>
        <v>1-45-50</v>
      </c>
      <c r="H6276" s="3">
        <f t="shared" si="498"/>
        <v>31407</v>
      </c>
      <c r="I6276" s="3" t="str">
        <f t="shared" si="495"/>
        <v>U+7AAF</v>
      </c>
      <c r="J6276" s="3" t="str">
        <f t="shared" si="496"/>
        <v>窯</v>
      </c>
      <c r="K6276" s="3" t="b">
        <f t="shared" si="499"/>
        <v>1</v>
      </c>
    </row>
    <row r="6277" spans="2:11" x14ac:dyDescent="0.4">
      <c r="B6277" s="2" t="str" cm="1">
        <f t="array" ref="B6277">IFERROR(INDEX(JIS一覧!$A$1:$CQ$95, VALUE(LEFT(F6277, 2))+1, VALUE(RIGHT(F6277, 2))+1),"")</f>
        <v>養</v>
      </c>
      <c r="E6277" s="1">
        <f t="shared" si="497"/>
        <v>502</v>
      </c>
      <c r="F6277" s="7">
        <v>4560</v>
      </c>
      <c r="G6277" s="9" t="str" cm="1">
        <f t="array" ref="G6277">IF(LEN(F6277)=4,"1-"&amp;LEFT(F6277,2)&amp;"-"&amp;RIGHT(F6277,2),IF(AND(F6277="",B6277&lt;&gt;""),FindJISCoordinate(B6277),"No Code"))</f>
        <v>1-45-60</v>
      </c>
      <c r="H6277" s="3">
        <f t="shared" si="498"/>
        <v>39178</v>
      </c>
      <c r="I6277" s="3" t="str">
        <f t="shared" si="495"/>
        <v>U+990A</v>
      </c>
      <c r="J6277" s="3" t="str">
        <f t="shared" si="496"/>
        <v>養</v>
      </c>
      <c r="K6277" s="3" t="b">
        <f t="shared" si="499"/>
        <v>1</v>
      </c>
    </row>
    <row r="6278" spans="2:11" x14ac:dyDescent="0.4">
      <c r="B6278" s="2" t="str" cm="1">
        <f t="array" ref="B6278">IFERROR(INDEX(JIS一覧!$A$1:$CQ$95, VALUE(LEFT(F6278, 2))+1, VALUE(RIGHT(F6278, 2))+1),"")</f>
        <v>壅</v>
      </c>
      <c r="E6278" s="1">
        <f t="shared" si="497"/>
        <v>502</v>
      </c>
      <c r="F6278" s="7">
        <v>5257</v>
      </c>
      <c r="G6278" s="9" t="str" cm="1">
        <f t="array" ref="G6278">IF(LEN(F6278)=4,"1-"&amp;LEFT(F6278,2)&amp;"-"&amp;RIGHT(F6278,2),IF(AND(F6278="",B6278&lt;&gt;""),FindJISCoordinate(B6278),"No Code"))</f>
        <v>1-52-57</v>
      </c>
      <c r="H6278" s="3">
        <f t="shared" si="498"/>
        <v>22725</v>
      </c>
      <c r="I6278" s="3" t="str">
        <f t="shared" si="495"/>
        <v>U+58C5</v>
      </c>
      <c r="J6278" s="3" t="str">
        <f t="shared" si="496"/>
        <v>壅</v>
      </c>
      <c r="K6278" s="3" t="b">
        <f t="shared" si="499"/>
        <v>1</v>
      </c>
    </row>
    <row r="6279" spans="2:11" x14ac:dyDescent="0.4">
      <c r="B6279" s="2" t="str" cm="1">
        <f t="array" ref="B6279">IFERROR(INDEX(JIS一覧!$A$1:$CQ$95, VALUE(LEFT(F6279, 2))+1, VALUE(RIGHT(F6279, 2))+1),"")</f>
        <v>擁</v>
      </c>
      <c r="E6279" s="1">
        <f t="shared" si="497"/>
        <v>502</v>
      </c>
      <c r="F6279" s="7">
        <v>4542</v>
      </c>
      <c r="G6279" s="9" t="str" cm="1">
        <f t="array" ref="G6279">IF(LEN(F6279)=4,"1-"&amp;LEFT(F6279,2)&amp;"-"&amp;RIGHT(F6279,2),IF(AND(F6279="",B6279&lt;&gt;""),FindJISCoordinate(B6279),"No Code"))</f>
        <v>1-45-42</v>
      </c>
      <c r="H6279" s="3">
        <f t="shared" si="498"/>
        <v>25793</v>
      </c>
      <c r="I6279" s="3" t="str">
        <f t="shared" si="495"/>
        <v>U+64C1</v>
      </c>
      <c r="J6279" s="3" t="str">
        <f t="shared" si="496"/>
        <v>擁</v>
      </c>
      <c r="K6279" s="3" t="b">
        <f t="shared" si="499"/>
        <v>1</v>
      </c>
    </row>
    <row r="6280" spans="2:11" x14ac:dyDescent="0.4">
      <c r="B6280" s="2" t="str" cm="1">
        <f t="array" ref="B6280">IFERROR(INDEX(JIS一覧!$A$1:$CQ$95, VALUE(LEFT(F6280, 2))+1, VALUE(RIGHT(F6280, 2))+1),"")</f>
        <v>謡</v>
      </c>
      <c r="E6280" s="1">
        <f t="shared" si="497"/>
        <v>502</v>
      </c>
      <c r="F6280" s="7">
        <v>4556</v>
      </c>
      <c r="G6280" s="9" t="str" cm="1">
        <f t="array" ref="G6280">IF(LEN(F6280)=4,"1-"&amp;LEFT(F6280,2)&amp;"-"&amp;RIGHT(F6280,2),IF(AND(F6280="",B6280&lt;&gt;""),FindJISCoordinate(B6280),"No Code"))</f>
        <v>1-45-56</v>
      </c>
      <c r="H6280" s="3">
        <f t="shared" si="498"/>
        <v>35617</v>
      </c>
      <c r="I6280" s="3" t="str">
        <f t="shared" si="495"/>
        <v>U+8B21</v>
      </c>
      <c r="J6280" s="3" t="str">
        <f t="shared" si="496"/>
        <v>謡</v>
      </c>
      <c r="K6280" s="3" t="b">
        <f t="shared" si="499"/>
        <v>1</v>
      </c>
    </row>
    <row r="6281" spans="2:11" x14ac:dyDescent="0.4">
      <c r="B6281" s="2" t="str" cm="1">
        <f t="array" ref="B6281">IFERROR(INDEX(JIS一覧!$A$1:$CQ$95, VALUE(LEFT(F6281, 2))+1, VALUE(RIGHT(F6281, 2))+1),"")</f>
        <v>謠</v>
      </c>
      <c r="C6281" t="s">
        <v>12500</v>
      </c>
      <c r="E6281" s="1">
        <f t="shared" si="497"/>
        <v>502</v>
      </c>
      <c r="F6281" s="7">
        <v>7579</v>
      </c>
      <c r="G6281" s="9" t="str" cm="1">
        <f t="array" ref="G6281">IF(LEN(F6281)=4,"1-"&amp;LEFT(F6281,2)&amp;"-"&amp;RIGHT(F6281,2),IF(AND(F6281="",B6281&lt;&gt;""),FindJISCoordinate(B6281),"No Code"))</f>
        <v>1-75-79</v>
      </c>
      <c r="H6281" s="3">
        <f t="shared" si="498"/>
        <v>35616</v>
      </c>
      <c r="I6281" s="3" t="str">
        <f t="shared" si="495"/>
        <v>U+8B20</v>
      </c>
      <c r="J6281" s="3" t="str">
        <f t="shared" si="496"/>
        <v>謠</v>
      </c>
      <c r="K6281" s="3" t="b">
        <f t="shared" si="499"/>
        <v>1</v>
      </c>
    </row>
    <row r="6282" spans="2:11" x14ac:dyDescent="0.4">
      <c r="B6282" s="2" t="str" cm="1">
        <f t="array" ref="B6282">IFERROR(INDEX(JIS一覧!$A$1:$CQ$95, VALUE(LEFT(F6282, 2))+1, VALUE(RIGHT(F6282, 2))+1),"")</f>
        <v>踴</v>
      </c>
      <c r="E6282" s="1">
        <f t="shared" si="497"/>
        <v>502</v>
      </c>
      <c r="F6282" s="7">
        <v>7693</v>
      </c>
      <c r="G6282" s="9" t="str" cm="1">
        <f t="array" ref="G6282">IF(LEN(F6282)=4,"1-"&amp;LEFT(F6282,2)&amp;"-"&amp;RIGHT(F6282,2),IF(AND(F6282="",B6282&lt;&gt;""),FindJISCoordinate(B6282),"No Code"))</f>
        <v>1-76-93</v>
      </c>
      <c r="H6282" s="3">
        <f t="shared" si="498"/>
        <v>36404</v>
      </c>
      <c r="I6282" s="3" t="str">
        <f t="shared" si="495"/>
        <v>U+8E34</v>
      </c>
      <c r="J6282" s="3" t="str">
        <f t="shared" si="496"/>
        <v>踴</v>
      </c>
      <c r="K6282" s="3" t="b">
        <f t="shared" si="499"/>
        <v>1</v>
      </c>
    </row>
    <row r="6283" spans="2:11" x14ac:dyDescent="0.4">
      <c r="B6283" s="2" t="str" cm="1">
        <f t="array" ref="B6283">IFERROR(INDEX(JIS一覧!$A$1:$CQ$95, VALUE(LEFT(F6283, 2))+1, VALUE(RIGHT(F6283, 2))+1),"")</f>
        <v/>
      </c>
      <c r="C6283" t="s">
        <v>12501</v>
      </c>
      <c r="E6283" s="1">
        <f t="shared" si="497"/>
        <v>502</v>
      </c>
      <c r="G6283" s="9" t="str" cm="1">
        <f t="array" ref="G6283">IF(LEN(F6283)=4,"1-"&amp;LEFT(F6283,2)&amp;"-"&amp;RIGHT(F6283,2),IF(AND(F6283="",B6283&lt;&gt;""),FindJISCoordinate(B6283),"No Code"))</f>
        <v>No Code</v>
      </c>
      <c r="H6283" s="3" t="str">
        <f t="shared" si="498"/>
        <v/>
      </c>
      <c r="I6283" s="3" t="str">
        <f t="shared" si="495"/>
        <v/>
      </c>
      <c r="J6283" s="3" t="str">
        <f t="shared" si="496"/>
        <v/>
      </c>
      <c r="K6283" s="3" t="b">
        <f t="shared" si="499"/>
        <v>1</v>
      </c>
    </row>
    <row r="6284" spans="2:11" x14ac:dyDescent="0.4">
      <c r="B6284" s="2" t="str" cm="1">
        <f t="array" ref="B6284">IFERROR(INDEX(JIS一覧!$A$1:$CQ$95, VALUE(LEFT(F6284, 2))+1, VALUE(RIGHT(F6284, 2))+1),"")</f>
        <v>膺</v>
      </c>
      <c r="E6284" s="1">
        <f t="shared" si="497"/>
        <v>502</v>
      </c>
      <c r="F6284" s="7">
        <v>7131</v>
      </c>
      <c r="G6284" s="9" t="str" cm="1">
        <f t="array" ref="G6284">IF(LEN(F6284)=4,"1-"&amp;LEFT(F6284,2)&amp;"-"&amp;RIGHT(F6284,2),IF(AND(F6284="",B6284&lt;&gt;""),FindJISCoordinate(B6284),"No Code"))</f>
        <v>1-71-31</v>
      </c>
      <c r="H6284" s="3">
        <f t="shared" si="498"/>
        <v>33210</v>
      </c>
      <c r="I6284" s="3" t="str">
        <f t="shared" si="495"/>
        <v>U+81BA</v>
      </c>
      <c r="J6284" s="3" t="str">
        <f t="shared" si="496"/>
        <v>膺</v>
      </c>
      <c r="K6284" s="3" t="b">
        <f t="shared" si="499"/>
        <v>1</v>
      </c>
    </row>
    <row r="6285" spans="2:11" x14ac:dyDescent="0.4">
      <c r="B6285" s="2" t="str" cm="1">
        <f t="array" ref="B6285">IFERROR(INDEX(JIS一覧!$A$1:$CQ$95, VALUE(LEFT(F6285, 2))+1, VALUE(RIGHT(F6285, 2))+1),"")</f>
        <v>邀</v>
      </c>
      <c r="E6285" s="1">
        <f t="shared" si="497"/>
        <v>502</v>
      </c>
      <c r="F6285" s="7">
        <v>7819</v>
      </c>
      <c r="G6285" s="9" t="str" cm="1">
        <f t="array" ref="G6285">IF(LEN(F6285)=4,"1-"&amp;LEFT(F6285,2)&amp;"-"&amp;RIGHT(F6285,2),IF(AND(F6285="",B6285&lt;&gt;""),FindJISCoordinate(B6285),"No Code"))</f>
        <v>1-78-19</v>
      </c>
      <c r="H6285" s="3">
        <f t="shared" si="498"/>
        <v>36992</v>
      </c>
      <c r="I6285" s="3" t="str">
        <f t="shared" si="495"/>
        <v>U+9080</v>
      </c>
      <c r="J6285" s="3" t="str">
        <f t="shared" si="496"/>
        <v>邀</v>
      </c>
      <c r="K6285" s="3" t="b">
        <f t="shared" si="499"/>
        <v>1</v>
      </c>
    </row>
    <row r="6286" spans="2:11" x14ac:dyDescent="0.4">
      <c r="B6286" s="2" t="str" cm="1">
        <f t="array" ref="B6286">IFERROR(INDEX(JIS一覧!$A$1:$CQ$95, VALUE(LEFT(F6286, 2))+1, VALUE(RIGHT(F6286, 2))+1),"")</f>
        <v>曜</v>
      </c>
      <c r="E6286" s="1">
        <f t="shared" si="497"/>
        <v>502</v>
      </c>
      <c r="F6286" s="7">
        <v>4543</v>
      </c>
      <c r="G6286" s="9" t="str" cm="1">
        <f t="array" ref="G6286">IF(LEN(F6286)=4,"1-"&amp;LEFT(F6286,2)&amp;"-"&amp;RIGHT(F6286,2),IF(AND(F6286="",B6286&lt;&gt;""),FindJISCoordinate(B6286),"No Code"))</f>
        <v>1-45-43</v>
      </c>
      <c r="H6286" s="3">
        <f t="shared" si="498"/>
        <v>26332</v>
      </c>
      <c r="I6286" s="3" t="str">
        <f t="shared" si="495"/>
        <v>U+66DC</v>
      </c>
      <c r="J6286" s="3" t="str">
        <f t="shared" si="496"/>
        <v>曜</v>
      </c>
      <c r="K6286" s="3" t="b">
        <f t="shared" si="499"/>
        <v>1</v>
      </c>
    </row>
    <row r="6287" spans="2:11" x14ac:dyDescent="0.4">
      <c r="B6287" s="2" t="str" cm="1">
        <f t="array" ref="B6287">IFERROR(INDEX(JIS一覧!$A$1:$CQ$95, VALUE(LEFT(F6287, 2))+1, VALUE(RIGHT(F6287, 2))+1),"")</f>
        <v>瀁</v>
      </c>
      <c r="E6287" s="1">
        <f t="shared" si="497"/>
        <v>502</v>
      </c>
      <c r="F6287" s="7">
        <v>6339</v>
      </c>
      <c r="G6287" s="9" t="str" cm="1">
        <f t="array" ref="G6287">IF(LEN(F6287)=4,"1-"&amp;LEFT(F6287,2)&amp;"-"&amp;RIGHT(F6287,2),IF(AND(F6287="",B6287&lt;&gt;""),FindJISCoordinate(B6287),"No Code"))</f>
        <v>1-63-39</v>
      </c>
      <c r="H6287" s="3">
        <f t="shared" si="498"/>
        <v>28673</v>
      </c>
      <c r="I6287" s="3" t="str">
        <f t="shared" si="495"/>
        <v>U+7001</v>
      </c>
      <c r="J6287" s="3" t="str">
        <f t="shared" si="496"/>
        <v>瀁</v>
      </c>
      <c r="K6287" s="3" t="b">
        <f t="shared" si="499"/>
        <v>1</v>
      </c>
    </row>
    <row r="6288" spans="2:11" x14ac:dyDescent="0.4">
      <c r="B6288" s="2" t="str" cm="1">
        <f t="array" ref="B6288">IFERROR(INDEX(JIS一覧!$A$1:$CQ$95, VALUE(LEFT(F6288, 2))+1, VALUE(RIGHT(F6288, 2))+1),"")</f>
        <v>燿</v>
      </c>
      <c r="E6288" s="1">
        <f t="shared" si="497"/>
        <v>502</v>
      </c>
      <c r="F6288" s="7">
        <v>6402</v>
      </c>
      <c r="G6288" s="9" t="str" cm="1">
        <f t="array" ref="G6288">IF(LEN(F6288)=4,"1-"&amp;LEFT(F6288,2)&amp;"-"&amp;RIGHT(F6288,2),IF(AND(F6288="",B6288&lt;&gt;""),FindJISCoordinate(B6288),"No Code"))</f>
        <v>1-64-02</v>
      </c>
      <c r="H6288" s="3">
        <f t="shared" si="498"/>
        <v>29183</v>
      </c>
      <c r="I6288" s="3" t="str">
        <f t="shared" si="495"/>
        <v>U+71FF</v>
      </c>
      <c r="J6288" s="3" t="str">
        <f t="shared" si="496"/>
        <v>燿</v>
      </c>
      <c r="K6288" s="3" t="b">
        <f t="shared" si="499"/>
        <v>1</v>
      </c>
    </row>
    <row r="6289" spans="2:11" x14ac:dyDescent="0.4">
      <c r="B6289" s="2" t="str" cm="1">
        <f t="array" ref="B6289">IFERROR(INDEX(JIS一覧!$A$1:$CQ$95, VALUE(LEFT(F6289, 2))+1, VALUE(RIGHT(F6289, 2))+1),"")</f>
        <v>蠅</v>
      </c>
      <c r="E6289" s="1">
        <f t="shared" si="497"/>
        <v>502</v>
      </c>
      <c r="F6289" s="7">
        <v>7404</v>
      </c>
      <c r="G6289" s="9" t="str" cm="1">
        <f t="array" ref="G6289">IF(LEN(F6289)=4,"1-"&amp;LEFT(F6289,2)&amp;"-"&amp;RIGHT(F6289,2),IF(AND(F6289="",B6289&lt;&gt;""),FindJISCoordinate(B6289),"No Code"))</f>
        <v>1-74-04</v>
      </c>
      <c r="H6289" s="3">
        <f t="shared" si="498"/>
        <v>34821</v>
      </c>
      <c r="I6289" s="3" t="str">
        <f t="shared" ref="I6289:I6353" si="500">IFERROR("U+"&amp;DEC2HEX(H6289),"")</f>
        <v>U+8805</v>
      </c>
      <c r="J6289" s="3" t="str">
        <f t="shared" ref="J6289:J6353" si="501">IFERROR(_xlfn.UNICHAR(H6289),"")</f>
        <v>蠅</v>
      </c>
      <c r="K6289" s="3" t="b">
        <f t="shared" si="499"/>
        <v>1</v>
      </c>
    </row>
    <row r="6290" spans="2:11" x14ac:dyDescent="0.4">
      <c r="B6290" s="2" t="str" cm="1">
        <f t="array" ref="B6290">IFERROR(INDEX(JIS一覧!$A$1:$CQ$95, VALUE(LEFT(F6290, 2))+1, VALUE(RIGHT(F6290, 2))+1),"")</f>
        <v>蝿</v>
      </c>
      <c r="E6290" s="1">
        <f t="shared" si="497"/>
        <v>502</v>
      </c>
      <c r="F6290" s="7">
        <v>3972</v>
      </c>
      <c r="G6290" s="9" t="str" cm="1">
        <f t="array" ref="G6290">IF(LEN(F6290)=4,"1-"&amp;LEFT(F6290,2)&amp;"-"&amp;RIGHT(F6290,2),IF(AND(F6290="",B6290&lt;&gt;""),FindJISCoordinate(B6290),"No Code"))</f>
        <v>1-39-72</v>
      </c>
      <c r="H6290" s="3">
        <f t="shared" si="498"/>
        <v>34687</v>
      </c>
      <c r="I6290" s="3" t="str">
        <f t="shared" si="500"/>
        <v>U+877F</v>
      </c>
      <c r="J6290" s="3" t="str">
        <f t="shared" si="501"/>
        <v>蝿</v>
      </c>
      <c r="K6290" s="3" t="b">
        <f t="shared" si="499"/>
        <v>1</v>
      </c>
    </row>
    <row r="6291" spans="2:11" x14ac:dyDescent="0.4">
      <c r="B6291" s="2" t="str" cm="1">
        <f t="array" ref="B6291">IFERROR(INDEX(JIS一覧!$A$1:$CQ$95, VALUE(LEFT(F6291, 2))+1, VALUE(RIGHT(F6291, 2))+1),"")</f>
        <v>癢</v>
      </c>
      <c r="E6291" s="1">
        <f t="shared" si="497"/>
        <v>502</v>
      </c>
      <c r="F6291" s="7">
        <v>6588</v>
      </c>
      <c r="G6291" s="9" t="str" cm="1">
        <f t="array" ref="G6291">IF(LEN(F6291)=4,"1-"&amp;LEFT(F6291,2)&amp;"-"&amp;RIGHT(F6291,2),IF(AND(F6291="",B6291&lt;&gt;""),FindJISCoordinate(B6291),"No Code"))</f>
        <v>1-65-88</v>
      </c>
      <c r="H6291" s="3">
        <f t="shared" si="498"/>
        <v>30306</v>
      </c>
      <c r="I6291" s="3" t="str">
        <f t="shared" si="500"/>
        <v>U+7662</v>
      </c>
      <c r="J6291" s="3" t="str">
        <f t="shared" si="501"/>
        <v>癢</v>
      </c>
      <c r="K6291" s="3" t="b">
        <f t="shared" si="499"/>
        <v>1</v>
      </c>
    </row>
    <row r="6292" spans="2:11" x14ac:dyDescent="0.4">
      <c r="B6292" s="2" t="str" cm="1">
        <f t="array" ref="B6292">IFERROR(INDEX(JIS一覧!$A$1:$CQ$95, VALUE(LEFT(F6292, 2))+1, VALUE(RIGHT(F6292, 2))+1),"")</f>
        <v>耀</v>
      </c>
      <c r="E6292" s="1">
        <f t="shared" si="497"/>
        <v>502</v>
      </c>
      <c r="F6292" s="7">
        <v>4552</v>
      </c>
      <c r="G6292" s="9" t="str" cm="1">
        <f t="array" ref="G6292">IF(LEN(F6292)=4,"1-"&amp;LEFT(F6292,2)&amp;"-"&amp;RIGHT(F6292,2),IF(AND(F6292="",B6292&lt;&gt;""),FindJISCoordinate(B6292),"No Code"))</f>
        <v>1-45-52</v>
      </c>
      <c r="H6292" s="3">
        <f t="shared" si="498"/>
        <v>32768</v>
      </c>
      <c r="I6292" s="3" t="str">
        <f t="shared" si="500"/>
        <v>U+8000</v>
      </c>
      <c r="J6292" s="3" t="str">
        <f t="shared" si="501"/>
        <v>耀</v>
      </c>
      <c r="K6292" s="3" t="b">
        <f t="shared" si="499"/>
        <v>1</v>
      </c>
    </row>
    <row r="6293" spans="2:11" x14ac:dyDescent="0.4">
      <c r="B6293" s="2" t="str" cm="1">
        <f t="array" ref="B6293">IFERROR(INDEX(JIS一覧!$A$1:$CQ$95, VALUE(LEFT(F6293, 2))+1, VALUE(RIGHT(F6293, 2))+1),"")</f>
        <v>廱</v>
      </c>
      <c r="E6293" s="1">
        <f t="shared" si="497"/>
        <v>502</v>
      </c>
      <c r="F6293" s="7">
        <v>5511</v>
      </c>
      <c r="G6293" s="9" t="str" cm="1">
        <f t="array" ref="G6293">IF(LEN(F6293)=4,"1-"&amp;LEFT(F6293,2)&amp;"-"&amp;RIGHT(F6293,2),IF(AND(F6293="",B6293&lt;&gt;""),FindJISCoordinate(B6293),"No Code"))</f>
        <v>1-55-11</v>
      </c>
      <c r="H6293" s="3">
        <f t="shared" si="498"/>
        <v>24305</v>
      </c>
      <c r="I6293" s="3" t="str">
        <f t="shared" si="500"/>
        <v>U+5EF1</v>
      </c>
      <c r="J6293" s="3" t="str">
        <f t="shared" si="501"/>
        <v>廱</v>
      </c>
      <c r="K6293" s="3" t="b">
        <f t="shared" si="499"/>
        <v>1</v>
      </c>
    </row>
    <row r="6294" spans="2:11" x14ac:dyDescent="0.4">
      <c r="B6294" s="2" t="str" cm="1">
        <f t="array" ref="B6294">IFERROR(INDEX(JIS一覧!$A$1:$CQ$95, VALUE(LEFT(F6294, 2))+1, VALUE(RIGHT(F6294, 2))+1),"")</f>
        <v>瓔</v>
      </c>
      <c r="E6294" s="1">
        <f t="shared" si="497"/>
        <v>502</v>
      </c>
      <c r="F6294" s="7">
        <v>6493</v>
      </c>
      <c r="G6294" s="9" t="str" cm="1">
        <f t="array" ref="G6294">IF(LEN(F6294)=4,"1-"&amp;LEFT(F6294,2)&amp;"-"&amp;RIGHT(F6294,2),IF(AND(F6294="",B6294&lt;&gt;""),FindJISCoordinate(B6294),"No Code"))</f>
        <v>1-64-93</v>
      </c>
      <c r="H6294" s="3">
        <f t="shared" si="498"/>
        <v>29908</v>
      </c>
      <c r="I6294" s="3" t="str">
        <f t="shared" si="500"/>
        <v>U+74D4</v>
      </c>
      <c r="J6294" s="3" t="str">
        <f t="shared" si="501"/>
        <v>瓔</v>
      </c>
      <c r="K6294" s="3" t="b">
        <f t="shared" si="499"/>
        <v>1</v>
      </c>
    </row>
    <row r="6295" spans="2:11" x14ac:dyDescent="0.4">
      <c r="B6295" s="2" t="str" cm="1">
        <f t="array" ref="B6295">IFERROR(INDEX(JIS一覧!$A$1:$CQ$95, VALUE(LEFT(F6295, 2))+1, VALUE(RIGHT(F6295, 2))+1),"")</f>
        <v>鷂</v>
      </c>
      <c r="E6295" s="1">
        <f t="shared" si="497"/>
        <v>502</v>
      </c>
      <c r="F6295" s="7">
        <v>8324</v>
      </c>
      <c r="G6295" s="9" t="str" cm="1">
        <f t="array" ref="G6295">IF(LEN(F6295)=4,"1-"&amp;LEFT(F6295,2)&amp;"-"&amp;RIGHT(F6295,2),IF(AND(F6295="",B6295&lt;&gt;""),FindJISCoordinate(B6295),"No Code"))</f>
        <v>1-83-24</v>
      </c>
      <c r="H6295" s="3">
        <f t="shared" si="498"/>
        <v>40386</v>
      </c>
      <c r="I6295" s="3" t="str">
        <f t="shared" si="500"/>
        <v>U+9DC2</v>
      </c>
      <c r="J6295" s="3" t="str">
        <f t="shared" si="501"/>
        <v>鷂</v>
      </c>
      <c r="K6295" s="3" t="b">
        <f t="shared" si="499"/>
        <v>1</v>
      </c>
    </row>
    <row r="6296" spans="2:11" x14ac:dyDescent="0.4">
      <c r="B6296" s="2" t="str" cm="1">
        <f t="array" ref="B6296">IFERROR(INDEX(JIS一覧!$A$1:$CQ$95, VALUE(LEFT(F6296, 2))+1, VALUE(RIGHT(F6296, 2))+1),"")</f>
        <v>癰</v>
      </c>
      <c r="E6296" s="1">
        <f t="shared" si="497"/>
        <v>502</v>
      </c>
      <c r="F6296" s="7">
        <v>6594</v>
      </c>
      <c r="G6296" s="9" t="str" cm="1">
        <f t="array" ref="G6296">IF(LEN(F6296)=4,"1-"&amp;LEFT(F6296,2)&amp;"-"&amp;RIGHT(F6296,2),IF(AND(F6296="",B6296&lt;&gt;""),FindJISCoordinate(B6296),"No Code"))</f>
        <v>1-65-94</v>
      </c>
      <c r="H6296" s="3">
        <f t="shared" si="498"/>
        <v>30320</v>
      </c>
      <c r="I6296" s="3" t="str">
        <f t="shared" si="500"/>
        <v>U+7670</v>
      </c>
      <c r="J6296" s="3" t="str">
        <f t="shared" si="501"/>
        <v>癰</v>
      </c>
      <c r="K6296" s="3" t="b">
        <f t="shared" si="499"/>
        <v>1</v>
      </c>
    </row>
    <row r="6297" spans="2:11" x14ac:dyDescent="0.4">
      <c r="B6297" s="2" t="str" cm="1">
        <f t="array" ref="B6297">IFERROR(INDEX(JIS一覧!$A$1:$CQ$95, VALUE(LEFT(F6297, 2))+1, VALUE(RIGHT(F6297, 2))+1),"")</f>
        <v>靨</v>
      </c>
      <c r="E6297" s="1">
        <f t="shared" si="497"/>
        <v>502</v>
      </c>
      <c r="F6297" s="7">
        <v>8052</v>
      </c>
      <c r="G6297" s="9" t="str" cm="1">
        <f t="array" ref="G6297">IF(LEN(F6297)=4,"1-"&amp;LEFT(F6297,2)&amp;"-"&amp;RIGHT(F6297,2),IF(AND(F6297="",B6297&lt;&gt;""),FindJISCoordinate(B6297),"No Code"))</f>
        <v>1-80-52</v>
      </c>
      <c r="H6297" s="3">
        <f t="shared" si="498"/>
        <v>38760</v>
      </c>
      <c r="I6297" s="3" t="str">
        <f t="shared" si="500"/>
        <v>U+9768</v>
      </c>
      <c r="J6297" s="3" t="str">
        <f t="shared" si="501"/>
        <v>靨</v>
      </c>
      <c r="K6297" s="3" t="b">
        <f t="shared" si="499"/>
        <v>1</v>
      </c>
    </row>
    <row r="6298" spans="2:11" x14ac:dyDescent="0.4">
      <c r="B6298" s="2" t="str" cm="1">
        <f t="array" ref="B6298">IFERROR(INDEX(JIS一覧!$A$1:$CQ$95, VALUE(LEFT(F6298, 2))+1, VALUE(RIGHT(F6298, 2))+1),"")</f>
        <v>鷹</v>
      </c>
      <c r="E6298" s="1">
        <f t="shared" si="497"/>
        <v>502</v>
      </c>
      <c r="F6298" s="7">
        <v>3475</v>
      </c>
      <c r="G6298" s="9" t="str" cm="1">
        <f t="array" ref="G6298">IF(LEN(F6298)=4,"1-"&amp;LEFT(F6298,2)&amp;"-"&amp;RIGHT(F6298,2),IF(AND(F6298="",B6298&lt;&gt;""),FindJISCoordinate(B6298),"No Code"))</f>
        <v>1-34-75</v>
      </c>
      <c r="H6298" s="3">
        <f t="shared" si="498"/>
        <v>40441</v>
      </c>
      <c r="I6298" s="3" t="str">
        <f t="shared" si="500"/>
        <v>U+9DF9</v>
      </c>
      <c r="J6298" s="3" t="str">
        <f t="shared" si="501"/>
        <v>鷹</v>
      </c>
      <c r="K6298" s="3" t="b">
        <f t="shared" si="499"/>
        <v>1</v>
      </c>
    </row>
    <row r="6299" spans="2:11" x14ac:dyDescent="0.4">
      <c r="B6299" s="2" t="str" cm="1">
        <f t="array" ref="B6299">IFERROR(INDEX(JIS一覧!$A$1:$CQ$95, VALUE(LEFT(F6299, 2))+1, VALUE(RIGHT(F6299, 2))+1),"")</f>
        <v>弋</v>
      </c>
      <c r="E6299" s="1">
        <f t="shared" si="497"/>
        <v>502</v>
      </c>
      <c r="F6299" s="7">
        <v>5521</v>
      </c>
      <c r="G6299" s="9" t="str" cm="1">
        <f t="array" ref="G6299">IF(LEN(F6299)=4,"1-"&amp;LEFT(F6299,2)&amp;"-"&amp;RIGHT(F6299,2),IF(AND(F6299="",B6299&lt;&gt;""),FindJISCoordinate(B6299),"No Code"))</f>
        <v>1-55-21</v>
      </c>
      <c r="H6299" s="3">
        <f t="shared" si="498"/>
        <v>24331</v>
      </c>
      <c r="I6299" s="3" t="str">
        <f t="shared" si="500"/>
        <v>U+5F0B</v>
      </c>
      <c r="J6299" s="3" t="str">
        <f t="shared" si="501"/>
        <v>弋</v>
      </c>
      <c r="K6299" s="3" t="b">
        <f t="shared" si="499"/>
        <v>1</v>
      </c>
    </row>
    <row r="6300" spans="2:11" x14ac:dyDescent="0.4">
      <c r="B6300" s="2" t="str" cm="1">
        <f t="array" ref="B6300">IFERROR(INDEX(JIS一覧!$A$1:$CQ$95, VALUE(LEFT(F6300, 2))+1, VALUE(RIGHT(F6300, 2))+1),"")</f>
        <v>抑</v>
      </c>
      <c r="E6300" s="1">
        <f t="shared" si="497"/>
        <v>502</v>
      </c>
      <c r="F6300" s="7">
        <v>4562</v>
      </c>
      <c r="G6300" s="9" t="str" cm="1">
        <f t="array" ref="G6300">IF(LEN(F6300)=4,"1-"&amp;LEFT(F6300,2)&amp;"-"&amp;RIGHT(F6300,2),IF(AND(F6300="",B6300&lt;&gt;""),FindJISCoordinate(B6300),"No Code"))</f>
        <v>1-45-62</v>
      </c>
      <c r="H6300" s="3">
        <f t="shared" si="498"/>
        <v>25233</v>
      </c>
      <c r="I6300" s="3" t="str">
        <f t="shared" si="500"/>
        <v>U+6291</v>
      </c>
      <c r="J6300" s="3" t="str">
        <f t="shared" si="501"/>
        <v>抑</v>
      </c>
      <c r="K6300" s="3" t="b">
        <f t="shared" si="499"/>
        <v>1</v>
      </c>
    </row>
    <row r="6301" spans="2:11" x14ac:dyDescent="0.4">
      <c r="B6301" s="2" t="str" cm="1">
        <f t="array" ref="B6301">IFERROR(INDEX(JIS一覧!$A$1:$CQ$95, VALUE(LEFT(F6301, 2))+1, VALUE(RIGHT(F6301, 2))+1),"")</f>
        <v>杙</v>
      </c>
      <c r="E6301" s="1">
        <f t="shared" si="497"/>
        <v>502</v>
      </c>
      <c r="F6301" s="7">
        <v>5927</v>
      </c>
      <c r="G6301" s="9" t="str" cm="1">
        <f t="array" ref="G6301">IF(LEN(F6301)=4,"1-"&amp;LEFT(F6301,2)&amp;"-"&amp;RIGHT(F6301,2),IF(AND(F6301="",B6301&lt;&gt;""),FindJISCoordinate(B6301),"No Code"))</f>
        <v>1-59-27</v>
      </c>
      <c r="H6301" s="3">
        <f t="shared" si="498"/>
        <v>26457</v>
      </c>
      <c r="I6301" s="3" t="str">
        <f t="shared" si="500"/>
        <v>U+6759</v>
      </c>
      <c r="J6301" s="3" t="str">
        <f t="shared" si="501"/>
        <v>杙</v>
      </c>
      <c r="K6301" s="3" t="b">
        <f t="shared" si="499"/>
        <v>1</v>
      </c>
    </row>
    <row r="6302" spans="2:11" x14ac:dyDescent="0.4">
      <c r="B6302" s="2" t="str" cm="1">
        <f t="array" ref="B6302">IFERROR(INDEX(JIS一覧!$A$1:$CQ$95, VALUE(LEFT(F6302, 2))+1, VALUE(RIGHT(F6302, 2))+1),"")</f>
        <v>沃</v>
      </c>
      <c r="E6302" s="1">
        <f t="shared" si="497"/>
        <v>502</v>
      </c>
      <c r="F6302" s="7">
        <v>4564</v>
      </c>
      <c r="G6302" s="9" t="str" cm="1">
        <f t="array" ref="G6302">IF(LEN(F6302)=4,"1-"&amp;LEFT(F6302,2)&amp;"-"&amp;RIGHT(F6302,2),IF(AND(F6302="",B6302&lt;&gt;""),FindJISCoordinate(B6302),"No Code"))</f>
        <v>1-45-64</v>
      </c>
      <c r="H6302" s="3">
        <f t="shared" si="498"/>
        <v>27779</v>
      </c>
      <c r="I6302" s="3" t="str">
        <f t="shared" si="500"/>
        <v>U+6C83</v>
      </c>
      <c r="J6302" s="3" t="str">
        <f t="shared" si="501"/>
        <v>沃</v>
      </c>
      <c r="K6302" s="3" t="b">
        <f t="shared" si="499"/>
        <v>1</v>
      </c>
    </row>
    <row r="6303" spans="2:11" x14ac:dyDescent="0.4">
      <c r="B6303" s="2" t="str" cm="1">
        <f t="array" ref="B6303">IFERROR(INDEX(JIS一覧!$A$1:$CQ$95, VALUE(LEFT(F6303, 2))+1, VALUE(RIGHT(F6303, 2))+1),"")</f>
        <v>峪</v>
      </c>
      <c r="E6303" s="1">
        <f t="shared" si="497"/>
        <v>502</v>
      </c>
      <c r="F6303" s="7">
        <v>5427</v>
      </c>
      <c r="G6303" s="9" t="str" cm="1">
        <f t="array" ref="G6303">IF(LEN(F6303)=4,"1-"&amp;LEFT(F6303,2)&amp;"-"&amp;RIGHT(F6303,2),IF(AND(F6303="",B6303&lt;&gt;""),FindJISCoordinate(B6303),"No Code"))</f>
        <v>1-54-27</v>
      </c>
      <c r="H6303" s="3">
        <f t="shared" si="498"/>
        <v>23786</v>
      </c>
      <c r="I6303" s="3" t="str">
        <f t="shared" si="500"/>
        <v>U+5CEA</v>
      </c>
      <c r="J6303" s="3" t="str">
        <f t="shared" si="501"/>
        <v>峪</v>
      </c>
      <c r="K6303" s="3" t="b">
        <f t="shared" si="499"/>
        <v>1</v>
      </c>
    </row>
    <row r="6304" spans="2:11" x14ac:dyDescent="0.4">
      <c r="B6304" s="2" t="str" cm="1">
        <f t="array" ref="B6304">IFERROR(INDEX(JIS一覧!$A$1:$CQ$95, VALUE(LEFT(F6304, 2))+1, VALUE(RIGHT(F6304, 2))+1),"")</f>
        <v>浴</v>
      </c>
      <c r="E6304" s="1">
        <f t="shared" si="497"/>
        <v>502</v>
      </c>
      <c r="F6304" s="7">
        <v>4565</v>
      </c>
      <c r="G6304" s="9" t="str" cm="1">
        <f t="array" ref="G6304">IF(LEN(F6304)=4,"1-"&amp;LEFT(F6304,2)&amp;"-"&amp;RIGHT(F6304,2),IF(AND(F6304="",B6304&lt;&gt;""),FindJISCoordinate(B6304),"No Code"))</f>
        <v>1-45-65</v>
      </c>
      <c r="H6304" s="3">
        <f t="shared" si="498"/>
        <v>28020</v>
      </c>
      <c r="I6304" s="3" t="str">
        <f t="shared" si="500"/>
        <v>U+6D74</v>
      </c>
      <c r="J6304" s="3" t="str">
        <f t="shared" si="501"/>
        <v>浴</v>
      </c>
      <c r="K6304" s="3" t="b">
        <f t="shared" si="499"/>
        <v>1</v>
      </c>
    </row>
    <row r="6305" spans="2:11" x14ac:dyDescent="0.4">
      <c r="B6305" s="2" t="str" cm="1">
        <f t="array" ref="B6305">IFERROR(INDEX(JIS一覧!$A$1:$CQ$95, VALUE(LEFT(F6305, 2))+1, VALUE(RIGHT(F6305, 2))+1),"")</f>
        <v>欲</v>
      </c>
      <c r="E6305" s="1">
        <f t="shared" si="497"/>
        <v>502</v>
      </c>
      <c r="F6305" s="7">
        <v>4563</v>
      </c>
      <c r="G6305" s="9" t="str" cm="1">
        <f t="array" ref="G6305">IF(LEN(F6305)=4,"1-"&amp;LEFT(F6305,2)&amp;"-"&amp;RIGHT(F6305,2),IF(AND(F6305="",B6305&lt;&gt;""),FindJISCoordinate(B6305),"No Code"))</f>
        <v>1-45-63</v>
      </c>
      <c r="H6305" s="3">
        <f t="shared" si="498"/>
        <v>27442</v>
      </c>
      <c r="I6305" s="3" t="str">
        <f t="shared" si="500"/>
        <v>U+6B32</v>
      </c>
      <c r="J6305" s="3" t="str">
        <f t="shared" si="501"/>
        <v>欲</v>
      </c>
      <c r="K6305" s="3" t="b">
        <f t="shared" si="499"/>
        <v>1</v>
      </c>
    </row>
    <row r="6306" spans="2:11" x14ac:dyDescent="0.4">
      <c r="B6306" s="2" t="str" cm="1">
        <f t="array" ref="B6306">IFERROR(INDEX(JIS一覧!$A$1:$CQ$95, VALUE(LEFT(F6306, 2))+1, VALUE(RIGHT(F6306, 2))+1),"")</f>
        <v>翌</v>
      </c>
      <c r="E6306" s="1">
        <f t="shared" si="497"/>
        <v>502</v>
      </c>
      <c r="F6306" s="7">
        <v>4566</v>
      </c>
      <c r="G6306" s="9" t="str" cm="1">
        <f t="array" ref="G6306">IF(LEN(F6306)=4,"1-"&amp;LEFT(F6306,2)&amp;"-"&amp;RIGHT(F6306,2),IF(AND(F6306="",B6306&lt;&gt;""),FindJISCoordinate(B6306),"No Code"))</f>
        <v>1-45-66</v>
      </c>
      <c r="H6306" s="3">
        <f t="shared" si="498"/>
        <v>32716</v>
      </c>
      <c r="I6306" s="3" t="str">
        <f t="shared" si="500"/>
        <v>U+7FCC</v>
      </c>
      <c r="J6306" s="3" t="str">
        <f t="shared" si="501"/>
        <v>翌</v>
      </c>
      <c r="K6306" s="3" t="b">
        <f t="shared" si="499"/>
        <v>1</v>
      </c>
    </row>
    <row r="6307" spans="2:11" x14ac:dyDescent="0.4">
      <c r="B6307" s="2" t="str" cm="1">
        <f t="array" ref="B6307">IFERROR(INDEX(JIS一覧!$A$1:$CQ$95, VALUE(LEFT(F6307, 2))+1, VALUE(RIGHT(F6307, 2))+1),"")</f>
        <v/>
      </c>
      <c r="C6307" t="s">
        <v>12502</v>
      </c>
      <c r="E6307" s="1">
        <f t="shared" si="497"/>
        <v>502</v>
      </c>
      <c r="G6307" s="9" t="str" cm="1">
        <f t="array" ref="G6307">IF(LEN(F6307)=4,"1-"&amp;LEFT(F6307,2)&amp;"-"&amp;RIGHT(F6307,2),IF(AND(F6307="",B6307&lt;&gt;""),FindJISCoordinate(B6307),"No Code"))</f>
        <v>No Code</v>
      </c>
      <c r="H6307" s="3" t="str">
        <f t="shared" si="498"/>
        <v/>
      </c>
      <c r="I6307" s="3" t="str">
        <f t="shared" si="500"/>
        <v/>
      </c>
      <c r="J6307" s="3" t="str">
        <f t="shared" si="501"/>
        <v/>
      </c>
      <c r="K6307" s="3" t="b">
        <f t="shared" si="499"/>
        <v>1</v>
      </c>
    </row>
    <row r="6308" spans="2:11" x14ac:dyDescent="0.4">
      <c r="B6308" s="2" t="str" cm="1">
        <f t="array" ref="B6308">IFERROR(INDEX(JIS一覧!$A$1:$CQ$95, VALUE(LEFT(F6308, 2))+1, VALUE(RIGHT(F6308, 2))+1),"")</f>
        <v>翊</v>
      </c>
      <c r="E6308" s="1">
        <f t="shared" si="497"/>
        <v>502</v>
      </c>
      <c r="F6308" s="7">
        <v>7036</v>
      </c>
      <c r="G6308" s="9" t="str" cm="1">
        <f t="array" ref="G6308">IF(LEN(F6308)=4,"1-"&amp;LEFT(F6308,2)&amp;"-"&amp;RIGHT(F6308,2),IF(AND(F6308="",B6308&lt;&gt;""),FindJISCoordinate(B6308),"No Code"))</f>
        <v>1-70-36</v>
      </c>
      <c r="H6308" s="3">
        <f t="shared" si="498"/>
        <v>32714</v>
      </c>
      <c r="I6308" s="3" t="str">
        <f t="shared" si="500"/>
        <v>U+7FCA</v>
      </c>
      <c r="J6308" s="3" t="str">
        <f t="shared" si="501"/>
        <v>翊</v>
      </c>
      <c r="K6308" s="3" t="b">
        <f t="shared" si="499"/>
        <v>1</v>
      </c>
    </row>
    <row r="6309" spans="2:11" x14ac:dyDescent="0.4">
      <c r="B6309" s="2" t="str" cm="1">
        <f t="array" ref="B6309">IFERROR(INDEX(JIS一覧!$A$1:$CQ$95, VALUE(LEFT(F6309, 2))+1, VALUE(RIGHT(F6309, 2))+1),"")</f>
        <v>慾</v>
      </c>
      <c r="E6309" s="1">
        <f t="shared" si="497"/>
        <v>502</v>
      </c>
      <c r="F6309" s="7">
        <v>4561</v>
      </c>
      <c r="G6309" s="9" t="str" cm="1">
        <f t="array" ref="G6309">IF(LEN(F6309)=4,"1-"&amp;LEFT(F6309,2)&amp;"-"&amp;RIGHT(F6309,2),IF(AND(F6309="",B6309&lt;&gt;""),FindJISCoordinate(B6309),"No Code"))</f>
        <v>1-45-61</v>
      </c>
      <c r="H6309" s="3">
        <f t="shared" si="498"/>
        <v>24958</v>
      </c>
      <c r="I6309" s="3" t="str">
        <f t="shared" si="500"/>
        <v>U+617E</v>
      </c>
      <c r="J6309" s="3" t="str">
        <f t="shared" si="501"/>
        <v>慾</v>
      </c>
      <c r="K6309" s="3" t="b">
        <f t="shared" si="499"/>
        <v>1</v>
      </c>
    </row>
    <row r="6310" spans="2:11" x14ac:dyDescent="0.4">
      <c r="B6310" s="2" t="str" cm="1">
        <f t="array" ref="B6310">IFERROR(INDEX(JIS一覧!$A$1:$CQ$95, VALUE(LEFT(F6310, 2))+1, VALUE(RIGHT(F6310, 2))+1),"")</f>
        <v>薏</v>
      </c>
      <c r="E6310" s="1">
        <f t="shared" si="497"/>
        <v>502</v>
      </c>
      <c r="F6310" s="7">
        <v>9130</v>
      </c>
      <c r="G6310" s="9" t="str" cm="1">
        <f t="array" ref="G6310">IF(LEN(F6310)=4,"1-"&amp;LEFT(F6310,2)&amp;"-"&amp;RIGHT(F6310,2),IF(AND(F6310="",B6310&lt;&gt;""),FindJISCoordinate(B6310),"No Code"))</f>
        <v>1-91-30</v>
      </c>
      <c r="H6310" s="3">
        <f t="shared" si="498"/>
        <v>34191</v>
      </c>
      <c r="I6310" s="3" t="str">
        <f t="shared" si="500"/>
        <v>U+858F</v>
      </c>
      <c r="J6310" s="3" t="str">
        <f t="shared" si="501"/>
        <v>薏</v>
      </c>
      <c r="K6310" s="3" t="b">
        <f t="shared" si="499"/>
        <v>1</v>
      </c>
    </row>
    <row r="6311" spans="2:11" x14ac:dyDescent="0.4">
      <c r="B6311" s="2" t="str" cm="1">
        <f t="array" ref="B6311">IFERROR(INDEX(JIS一覧!$A$1:$CQ$95, VALUE(LEFT(F6311, 2))+1, VALUE(RIGHT(F6311, 2))+1),"")</f>
        <v>翼</v>
      </c>
      <c r="E6311" s="1">
        <f t="shared" si="497"/>
        <v>502</v>
      </c>
      <c r="F6311" s="7">
        <v>4567</v>
      </c>
      <c r="G6311" s="9" t="str" cm="1">
        <f t="array" ref="G6311">IF(LEN(F6311)=4,"1-"&amp;LEFT(F6311,2)&amp;"-"&amp;RIGHT(F6311,2),IF(AND(F6311="",B6311&lt;&gt;""),FindJISCoordinate(B6311),"No Code"))</f>
        <v>1-45-67</v>
      </c>
      <c r="H6311" s="3">
        <f t="shared" si="498"/>
        <v>32764</v>
      </c>
      <c r="I6311" s="3" t="str">
        <f t="shared" si="500"/>
        <v>U+7FFC</v>
      </c>
      <c r="J6311" s="3" t="str">
        <f t="shared" si="501"/>
        <v>翼</v>
      </c>
      <c r="K6311" s="3" t="b">
        <f t="shared" si="499"/>
        <v>1</v>
      </c>
    </row>
    <row r="6312" spans="2:11" x14ac:dyDescent="0.4">
      <c r="B6312" s="2" t="str" cm="1">
        <f t="array" ref="B6312">IFERROR(INDEX(JIS一覧!$A$1:$CQ$95, VALUE(LEFT(F6312, 2))+1, VALUE(RIGHT(F6312, 2))+1),"")</f>
        <v/>
      </c>
      <c r="C6312" t="s">
        <v>12503</v>
      </c>
      <c r="E6312" s="1">
        <f t="shared" si="497"/>
        <v>502</v>
      </c>
      <c r="G6312" s="9" t="str" cm="1">
        <f t="array" ref="G6312">IF(LEN(F6312)=4,"1-"&amp;LEFT(F6312,2)&amp;"-"&amp;RIGHT(F6312,2),IF(AND(F6312="",B6312&lt;&gt;""),FindJISCoordinate(B6312),"No Code"))</f>
        <v>No Code</v>
      </c>
      <c r="H6312" s="3" t="str">
        <f t="shared" si="498"/>
        <v/>
      </c>
      <c r="I6312" s="3" t="str">
        <f t="shared" si="500"/>
        <v/>
      </c>
      <c r="J6312" s="3" t="str">
        <f t="shared" si="501"/>
        <v/>
      </c>
      <c r="K6312" s="3" t="b">
        <f t="shared" si="499"/>
        <v>1</v>
      </c>
    </row>
    <row r="6313" spans="2:11" x14ac:dyDescent="0.4">
      <c r="B6313" s="2" t="str" cm="1">
        <f t="array" ref="B6313">IFERROR(INDEX(JIS一覧!$A$1:$CQ$95, VALUE(LEFT(F6313, 2))+1, VALUE(RIGHT(F6313, 2))+1),"")</f>
        <v>拉</v>
      </c>
      <c r="E6313" s="1">
        <f t="shared" si="497"/>
        <v>502</v>
      </c>
      <c r="F6313" s="7">
        <v>5739</v>
      </c>
      <c r="G6313" s="9" t="str" cm="1">
        <f t="array" ref="G6313">IF(LEN(F6313)=4,"1-"&amp;LEFT(F6313,2)&amp;"-"&amp;RIGHT(F6313,2),IF(AND(F6313="",B6313&lt;&gt;""),FindJISCoordinate(B6313),"No Code"))</f>
        <v>1-57-39</v>
      </c>
      <c r="H6313" s="3">
        <f t="shared" si="498"/>
        <v>25289</v>
      </c>
      <c r="I6313" s="3" t="str">
        <f t="shared" si="500"/>
        <v>U+62C9</v>
      </c>
      <c r="J6313" s="3" t="str">
        <f t="shared" si="501"/>
        <v>拉</v>
      </c>
      <c r="K6313" s="3" t="b">
        <f t="shared" si="499"/>
        <v>1</v>
      </c>
    </row>
    <row r="6314" spans="2:11" x14ac:dyDescent="0.4">
      <c r="B6314" s="2" t="str" cm="1">
        <f t="array" ref="B6314">IFERROR(INDEX(JIS一覧!$A$1:$CQ$95, VALUE(LEFT(F6314, 2))+1, VALUE(RIGHT(F6314, 2))+1),"")</f>
        <v>裸</v>
      </c>
      <c r="E6314" s="1">
        <f t="shared" si="497"/>
        <v>502</v>
      </c>
      <c r="F6314" s="7">
        <v>4571</v>
      </c>
      <c r="G6314" s="9" t="str" cm="1">
        <f t="array" ref="G6314">IF(LEN(F6314)=4,"1-"&amp;LEFT(F6314,2)&amp;"-"&amp;RIGHT(F6314,2),IF(AND(F6314="",B6314&lt;&gt;""),FindJISCoordinate(B6314),"No Code"))</f>
        <v>1-45-71</v>
      </c>
      <c r="H6314" s="3">
        <f t="shared" si="498"/>
        <v>35064</v>
      </c>
      <c r="I6314" s="3" t="str">
        <f t="shared" si="500"/>
        <v>U+88F8</v>
      </c>
      <c r="J6314" s="3" t="str">
        <f t="shared" si="501"/>
        <v>裸</v>
      </c>
      <c r="K6314" s="3" t="b">
        <f t="shared" si="499"/>
        <v>1</v>
      </c>
    </row>
    <row r="6315" spans="2:11" x14ac:dyDescent="0.4">
      <c r="B6315" s="2" t="str" cm="1">
        <f t="array" ref="B6315">IFERROR(INDEX(JIS一覧!$A$1:$CQ$95, VALUE(LEFT(F6315, 2))+1, VALUE(RIGHT(F6315, 2))+1),"")</f>
        <v>螺</v>
      </c>
      <c r="E6315" s="1">
        <f t="shared" si="497"/>
        <v>502</v>
      </c>
      <c r="F6315" s="7">
        <v>4570</v>
      </c>
      <c r="G6315" s="9" t="str" cm="1">
        <f t="array" ref="G6315">IF(LEN(F6315)=4,"1-"&amp;LEFT(F6315,2)&amp;"-"&amp;RIGHT(F6315,2),IF(AND(F6315="",B6315&lt;&gt;""),FindJISCoordinate(B6315),"No Code"))</f>
        <v>1-45-70</v>
      </c>
      <c r="H6315" s="3">
        <f t="shared" si="498"/>
        <v>34746</v>
      </c>
      <c r="I6315" s="3" t="str">
        <f t="shared" si="500"/>
        <v>U+87BA</v>
      </c>
      <c r="J6315" s="3" t="str">
        <f t="shared" si="501"/>
        <v>螺</v>
      </c>
      <c r="K6315" s="3" t="b">
        <f t="shared" si="499"/>
        <v>1</v>
      </c>
    </row>
    <row r="6316" spans="2:11" x14ac:dyDescent="0.4">
      <c r="B6316" s="2" t="str" cm="1">
        <f t="array" ref="B6316">IFERROR(INDEX(JIS一覧!$A$1:$CQ$95, VALUE(LEFT(F6316, 2))+1, VALUE(RIGHT(F6316, 2))+1),"")</f>
        <v>羅</v>
      </c>
      <c r="E6316" s="1">
        <f t="shared" si="497"/>
        <v>502</v>
      </c>
      <c r="F6316" s="7">
        <v>4569</v>
      </c>
      <c r="G6316" s="9" t="str" cm="1">
        <f t="array" ref="G6316">IF(LEN(F6316)=4,"1-"&amp;LEFT(F6316,2)&amp;"-"&amp;RIGHT(F6316,2),IF(AND(F6316="",B6316&lt;&gt;""),FindJISCoordinate(B6316),"No Code"))</f>
        <v>1-45-69</v>
      </c>
      <c r="H6316" s="3">
        <f t="shared" si="498"/>
        <v>32645</v>
      </c>
      <c r="I6316" s="3" t="str">
        <f t="shared" si="500"/>
        <v>U+7F85</v>
      </c>
      <c r="J6316" s="3" t="str">
        <f t="shared" si="501"/>
        <v>羅</v>
      </c>
      <c r="K6316" s="3" t="b">
        <f t="shared" si="499"/>
        <v>1</v>
      </c>
    </row>
    <row r="6317" spans="2:11" x14ac:dyDescent="0.4">
      <c r="B6317" s="2" t="str" cm="1">
        <f t="array" ref="B6317">IFERROR(INDEX(JIS一覧!$A$1:$CQ$95, VALUE(LEFT(F6317, 2))+1, VALUE(RIGHT(F6317, 2))+1),"")</f>
        <v>騾</v>
      </c>
      <c r="E6317" s="1">
        <f t="shared" si="497"/>
        <v>502</v>
      </c>
      <c r="F6317" s="7">
        <v>8164</v>
      </c>
      <c r="G6317" s="9" t="str" cm="1">
        <f t="array" ref="G6317">IF(LEN(F6317)=4,"1-"&amp;LEFT(F6317,2)&amp;"-"&amp;RIGHT(F6317,2),IF(AND(F6317="",B6317&lt;&gt;""),FindJISCoordinate(B6317),"No Code"))</f>
        <v>1-81-64</v>
      </c>
      <c r="H6317" s="3">
        <f t="shared" si="498"/>
        <v>39486</v>
      </c>
      <c r="I6317" s="3" t="str">
        <f t="shared" si="500"/>
        <v>U+9A3E</v>
      </c>
      <c r="J6317" s="3" t="str">
        <f t="shared" si="501"/>
        <v>騾</v>
      </c>
      <c r="K6317" s="3" t="b">
        <f t="shared" si="499"/>
        <v>1</v>
      </c>
    </row>
    <row r="6318" spans="2:11" x14ac:dyDescent="0.4">
      <c r="B6318" s="2" t="str" cm="1">
        <f t="array" ref="B6318">IFERROR(INDEX(JIS一覧!$A$1:$CQ$95, VALUE(LEFT(F6318, 2))+1, VALUE(RIGHT(F6318, 2))+1),"")</f>
        <v>蘿</v>
      </c>
      <c r="E6318" s="1">
        <f t="shared" si="497"/>
        <v>502</v>
      </c>
      <c r="F6318" s="7">
        <v>7339</v>
      </c>
      <c r="G6318" s="9" t="str" cm="1">
        <f t="array" ref="G6318">IF(LEN(F6318)=4,"1-"&amp;LEFT(F6318,2)&amp;"-"&amp;RIGHT(F6318,2),IF(AND(F6318="",B6318&lt;&gt;""),FindJISCoordinate(B6318),"No Code"))</f>
        <v>1-73-39</v>
      </c>
      <c r="H6318" s="3">
        <f t="shared" si="498"/>
        <v>34367</v>
      </c>
      <c r="I6318" s="3" t="str">
        <f t="shared" si="500"/>
        <v>U+863F</v>
      </c>
      <c r="J6318" s="3" t="str">
        <f t="shared" si="501"/>
        <v>蘿</v>
      </c>
      <c r="K6318" s="3" t="b">
        <f t="shared" si="499"/>
        <v>1</v>
      </c>
    </row>
    <row r="6319" spans="2:11" x14ac:dyDescent="0.4">
      <c r="B6319" s="2" t="str" cm="1">
        <f t="array" ref="B6319">IFERROR(INDEX(JIS一覧!$A$1:$CQ$95, VALUE(LEFT(F6319, 2))+1, VALUE(RIGHT(F6319, 2))+1),"")</f>
        <v>邏</v>
      </c>
      <c r="E6319" s="1">
        <f t="shared" si="497"/>
        <v>502</v>
      </c>
      <c r="F6319" s="7">
        <v>7822</v>
      </c>
      <c r="G6319" s="9" t="str" cm="1">
        <f t="array" ref="G6319">IF(LEN(F6319)=4,"1-"&amp;LEFT(F6319,2)&amp;"-"&amp;RIGHT(F6319,2),IF(AND(F6319="",B6319&lt;&gt;""),FindJISCoordinate(B6319),"No Code"))</f>
        <v>1-78-22</v>
      </c>
      <c r="H6319" s="3">
        <f t="shared" si="498"/>
        <v>37007</v>
      </c>
      <c r="I6319" s="3" t="str">
        <f t="shared" si="500"/>
        <v>U+908F</v>
      </c>
      <c r="J6319" s="3" t="str">
        <f t="shared" si="501"/>
        <v>邏</v>
      </c>
      <c r="K6319" s="3" t="b">
        <f t="shared" si="499"/>
        <v>1</v>
      </c>
    </row>
    <row r="6320" spans="2:11" x14ac:dyDescent="0.4">
      <c r="B6320" s="2" t="str" cm="1">
        <f t="array" ref="B6320">IFERROR(INDEX(JIS一覧!$A$1:$CQ$95, VALUE(LEFT(F6320, 2))+1, VALUE(RIGHT(F6320, 2))+1),"")</f>
        <v>鑼</v>
      </c>
      <c r="E6320" s="1">
        <f t="shared" si="497"/>
        <v>502</v>
      </c>
      <c r="F6320" s="7">
        <v>7953</v>
      </c>
      <c r="G6320" s="9" t="str" cm="1">
        <f t="array" ref="G6320">IF(LEN(F6320)=4,"1-"&amp;LEFT(F6320,2)&amp;"-"&amp;RIGHT(F6320,2),IF(AND(F6320="",B6320&lt;&gt;""),FindJISCoordinate(B6320),"No Code"))</f>
        <v>1-79-53</v>
      </c>
      <c r="H6320" s="3">
        <f t="shared" si="498"/>
        <v>38012</v>
      </c>
      <c r="I6320" s="3" t="str">
        <f t="shared" si="500"/>
        <v>U+947C</v>
      </c>
      <c r="J6320" s="3" t="str">
        <f t="shared" si="501"/>
        <v>鑼</v>
      </c>
      <c r="K6320" s="3" t="b">
        <f t="shared" si="499"/>
        <v>1</v>
      </c>
    </row>
    <row r="6321" spans="2:11" x14ac:dyDescent="0.4">
      <c r="B6321" s="2" t="str" cm="1">
        <f t="array" ref="B6321">IFERROR(INDEX(JIS一覧!$A$1:$CQ$95, VALUE(LEFT(F6321, 2))+1, VALUE(RIGHT(F6321, 2))+1),"")</f>
        <v>来</v>
      </c>
      <c r="E6321" s="1">
        <f t="shared" si="497"/>
        <v>502</v>
      </c>
      <c r="F6321" s="7">
        <v>4572</v>
      </c>
      <c r="G6321" s="9" t="str" cm="1">
        <f t="array" ref="G6321">IF(LEN(F6321)=4,"1-"&amp;LEFT(F6321,2)&amp;"-"&amp;RIGHT(F6321,2),IF(AND(F6321="",B6321&lt;&gt;""),FindJISCoordinate(B6321),"No Code"))</f>
        <v>1-45-72</v>
      </c>
      <c r="H6321" s="3">
        <f t="shared" si="498"/>
        <v>26469</v>
      </c>
      <c r="I6321" s="3" t="str">
        <f t="shared" si="500"/>
        <v>U+6765</v>
      </c>
      <c r="J6321" s="3" t="str">
        <f t="shared" si="501"/>
        <v>来</v>
      </c>
      <c r="K6321" s="3" t="b">
        <f t="shared" si="499"/>
        <v>1</v>
      </c>
    </row>
    <row r="6322" spans="2:11" x14ac:dyDescent="0.4">
      <c r="B6322" s="2" t="str" cm="1">
        <f t="array" ref="B6322">IFERROR(INDEX(JIS一覧!$A$1:$CQ$95, VALUE(LEFT(F6322, 2))+1, VALUE(RIGHT(F6322, 2))+1),"")</f>
        <v>來</v>
      </c>
      <c r="E6322" s="1">
        <f t="shared" si="497"/>
        <v>502</v>
      </c>
      <c r="F6322" s="7">
        <v>4852</v>
      </c>
      <c r="G6322" s="9" t="str" cm="1">
        <f t="array" ref="G6322">IF(LEN(F6322)=4,"1-"&amp;LEFT(F6322,2)&amp;"-"&amp;RIGHT(F6322,2),IF(AND(F6322="",B6322&lt;&gt;""),FindJISCoordinate(B6322),"No Code"))</f>
        <v>1-48-52</v>
      </c>
      <c r="H6322" s="3">
        <f t="shared" si="498"/>
        <v>20358</v>
      </c>
      <c r="I6322" s="3" t="str">
        <f t="shared" si="500"/>
        <v>U+4F86</v>
      </c>
      <c r="J6322" s="3" t="str">
        <f t="shared" si="501"/>
        <v>來</v>
      </c>
      <c r="K6322" s="3" t="b">
        <f t="shared" si="499"/>
        <v>1</v>
      </c>
    </row>
    <row r="6323" spans="2:11" x14ac:dyDescent="0.4">
      <c r="B6323" s="2" t="str" cm="1">
        <f t="array" ref="B6323">IFERROR(INDEX(JIS一覧!$A$1:$CQ$95, VALUE(LEFT(F6323, 2))+1, VALUE(RIGHT(F6323, 2))+1),"")</f>
        <v>萊</v>
      </c>
      <c r="E6323" s="1">
        <f t="shared" si="497"/>
        <v>502</v>
      </c>
      <c r="F6323" s="7">
        <v>9106</v>
      </c>
      <c r="G6323" s="9" t="str" cm="1">
        <f t="array" ref="G6323">IF(LEN(F6323)=4,"1-"&amp;LEFT(F6323,2)&amp;"-"&amp;RIGHT(F6323,2),IF(AND(F6323="",B6323&lt;&gt;""),FindJISCoordinate(B6323),"No Code"))</f>
        <v>1-91-06</v>
      </c>
      <c r="H6323" s="3">
        <f t="shared" si="498"/>
        <v>33802</v>
      </c>
      <c r="I6323" s="3" t="str">
        <f t="shared" si="500"/>
        <v>U+840A</v>
      </c>
      <c r="J6323" s="3" t="str">
        <f t="shared" si="501"/>
        <v>萊</v>
      </c>
      <c r="K6323" s="3" t="b">
        <f t="shared" si="499"/>
        <v>1</v>
      </c>
    </row>
    <row r="6324" spans="2:11" x14ac:dyDescent="0.4">
      <c r="B6324" s="2" t="str" cm="1">
        <f t="array" ref="B6324">IFERROR(INDEX(JIS一覧!$A$1:$CQ$95, VALUE(LEFT(F6324, 2))+1, VALUE(RIGHT(F6324, 2))+1),"")</f>
        <v>莱</v>
      </c>
      <c r="E6324" s="1">
        <f t="shared" si="497"/>
        <v>502</v>
      </c>
      <c r="F6324" s="7">
        <v>4573</v>
      </c>
      <c r="G6324" s="9" t="str" cm="1">
        <f t="array" ref="G6324">IF(LEN(F6324)=4,"1-"&amp;LEFT(F6324,2)&amp;"-"&amp;RIGHT(F6324,2),IF(AND(F6324="",B6324&lt;&gt;""),FindJISCoordinate(B6324),"No Code"))</f>
        <v>1-45-73</v>
      </c>
      <c r="H6324" s="3">
        <f t="shared" si="498"/>
        <v>33713</v>
      </c>
      <c r="I6324" s="3" t="str">
        <f t="shared" si="500"/>
        <v>U+83B1</v>
      </c>
      <c r="J6324" s="3" t="str">
        <f t="shared" si="501"/>
        <v>莱</v>
      </c>
      <c r="K6324" s="3" t="b">
        <f t="shared" si="499"/>
        <v>1</v>
      </c>
    </row>
    <row r="6325" spans="2:11" x14ac:dyDescent="0.4">
      <c r="B6325" s="2" t="str" cm="1">
        <f t="array" ref="B6325">IFERROR(INDEX(JIS一覧!$A$1:$CQ$95, VALUE(LEFT(F6325, 2))+1, VALUE(RIGHT(F6325, 2))+1),"")</f>
        <v>雷</v>
      </c>
      <c r="E6325" s="1">
        <f t="shared" si="497"/>
        <v>502</v>
      </c>
      <c r="F6325" s="7">
        <v>4575</v>
      </c>
      <c r="G6325" s="9" t="str" cm="1">
        <f t="array" ref="G6325">IF(LEN(F6325)=4,"1-"&amp;LEFT(F6325,2)&amp;"-"&amp;RIGHT(F6325,2),IF(AND(F6325="",B6325&lt;&gt;""),FindJISCoordinate(B6325),"No Code"))</f>
        <v>1-45-75</v>
      </c>
      <c r="H6325" s="3">
        <f t="shared" si="498"/>
        <v>38647</v>
      </c>
      <c r="I6325" s="3" t="str">
        <f t="shared" si="500"/>
        <v>U+96F7</v>
      </c>
      <c r="J6325" s="3" t="str">
        <f t="shared" si="501"/>
        <v>雷</v>
      </c>
      <c r="K6325" s="3" t="b">
        <f t="shared" si="499"/>
        <v>1</v>
      </c>
    </row>
    <row r="6326" spans="2:11" x14ac:dyDescent="0.4">
      <c r="B6326" s="2" t="str" cm="1">
        <f t="array" ref="B6326">IFERROR(INDEX(JIS一覧!$A$1:$CQ$95, VALUE(LEFT(F6326, 2))+1, VALUE(RIGHT(F6326, 2))+1),"")</f>
        <v>磊</v>
      </c>
      <c r="E6326" s="1">
        <f t="shared" si="497"/>
        <v>502</v>
      </c>
      <c r="F6326" s="7">
        <v>6693</v>
      </c>
      <c r="G6326" s="9" t="str" cm="1">
        <f t="array" ref="G6326">IF(LEN(F6326)=4,"1-"&amp;LEFT(F6326,2)&amp;"-"&amp;RIGHT(F6326,2),IF(AND(F6326="",B6326&lt;&gt;""),FindJISCoordinate(B6326),"No Code"))</f>
        <v>1-66-93</v>
      </c>
      <c r="H6326" s="3">
        <f t="shared" si="498"/>
        <v>30922</v>
      </c>
      <c r="I6326" s="3" t="str">
        <f t="shared" si="500"/>
        <v>U+78CA</v>
      </c>
      <c r="J6326" s="3" t="str">
        <f t="shared" si="501"/>
        <v>磊</v>
      </c>
      <c r="K6326" s="3" t="b">
        <f t="shared" si="499"/>
        <v>1</v>
      </c>
    </row>
    <row r="6327" spans="2:11" x14ac:dyDescent="0.4">
      <c r="B6327" s="2" t="str" cm="1">
        <f t="array" ref="B6327">IFERROR(INDEX(JIS一覧!$A$1:$CQ$95, VALUE(LEFT(F6327, 2))+1, VALUE(RIGHT(F6327, 2))+1),"")</f>
        <v>賚</v>
      </c>
      <c r="E6327" s="1">
        <f t="shared" ref="E6327:E6390" si="502">IF(D6327="",E6326,D6327+ROUNDUP(E6326-D6327,-2))</f>
        <v>502</v>
      </c>
      <c r="F6327" s="7">
        <v>7647</v>
      </c>
      <c r="G6327" s="9" t="str" cm="1">
        <f t="array" ref="G6327">IF(LEN(F6327)=4,"1-"&amp;LEFT(F6327,2)&amp;"-"&amp;RIGHT(F6327,2),IF(AND(F6327="",B6327&lt;&gt;""),FindJISCoordinate(B6327),"No Code"))</f>
        <v>1-76-47</v>
      </c>
      <c r="H6327" s="3">
        <f t="shared" si="498"/>
        <v>36058</v>
      </c>
      <c r="I6327" s="3" t="str">
        <f t="shared" si="500"/>
        <v>U+8CDA</v>
      </c>
      <c r="J6327" s="3" t="str">
        <f t="shared" si="501"/>
        <v>賚</v>
      </c>
      <c r="K6327" s="3" t="b">
        <f t="shared" si="499"/>
        <v>1</v>
      </c>
    </row>
    <row r="6328" spans="2:11" x14ac:dyDescent="0.4">
      <c r="B6328" s="2" t="str" cm="1">
        <f t="array" ref="B6328">IFERROR(INDEX(JIS一覧!$A$1:$CQ$95, VALUE(LEFT(F6328, 2))+1, VALUE(RIGHT(F6328, 2))+1),"")</f>
        <v>擂</v>
      </c>
      <c r="E6328" s="1">
        <f t="shared" si="502"/>
        <v>502</v>
      </c>
      <c r="F6328" s="7">
        <v>5807</v>
      </c>
      <c r="G6328" s="9" t="str" cm="1">
        <f t="array" ref="G6328">IF(LEN(F6328)=4,"1-"&amp;LEFT(F6328,2)&amp;"-"&amp;RIGHT(F6328,2),IF(AND(F6328="",B6328&lt;&gt;""),FindJISCoordinate(B6328),"No Code"))</f>
        <v>1-58-07</v>
      </c>
      <c r="H6328" s="3">
        <f t="shared" si="498"/>
        <v>25794</v>
      </c>
      <c r="I6328" s="3" t="str">
        <f t="shared" si="500"/>
        <v>U+64C2</v>
      </c>
      <c r="J6328" s="3" t="str">
        <f t="shared" si="501"/>
        <v>擂</v>
      </c>
      <c r="K6328" s="3" t="b">
        <f t="shared" si="499"/>
        <v>1</v>
      </c>
    </row>
    <row r="6329" spans="2:11" x14ac:dyDescent="0.4">
      <c r="B6329" s="2" t="str" cm="1">
        <f t="array" ref="B6329">IFERROR(INDEX(JIS一覧!$A$1:$CQ$95, VALUE(LEFT(F6329, 2))+1, VALUE(RIGHT(F6329, 2))+1),"")</f>
        <v>蕾</v>
      </c>
      <c r="E6329" s="1">
        <f t="shared" si="502"/>
        <v>502</v>
      </c>
      <c r="F6329" s="7">
        <v>7318</v>
      </c>
      <c r="G6329" s="9" t="str" cm="1">
        <f t="array" ref="G6329">IF(LEN(F6329)=4,"1-"&amp;LEFT(F6329,2)&amp;"-"&amp;RIGHT(F6329,2),IF(AND(F6329="",B6329&lt;&gt;""),FindJISCoordinate(B6329),"No Code"))</f>
        <v>1-73-18</v>
      </c>
      <c r="H6329" s="3">
        <f t="shared" si="498"/>
        <v>34174</v>
      </c>
      <c r="I6329" s="3" t="str">
        <f t="shared" si="500"/>
        <v>U+857E</v>
      </c>
      <c r="J6329" s="3" t="str">
        <f t="shared" si="501"/>
        <v>蕾</v>
      </c>
      <c r="K6329" s="3" t="b">
        <f t="shared" si="499"/>
        <v>1</v>
      </c>
    </row>
    <row r="6330" spans="2:11" x14ac:dyDescent="0.4">
      <c r="B6330" s="2" t="str" cm="1">
        <f t="array" ref="B6330">IFERROR(INDEX(JIS一覧!$A$1:$CQ$95, VALUE(LEFT(F6330, 2))+1, VALUE(RIGHT(F6330, 2))+1),"")</f>
        <v>頼</v>
      </c>
      <c r="E6330" s="1">
        <f t="shared" si="502"/>
        <v>502</v>
      </c>
      <c r="F6330" s="7">
        <v>4574</v>
      </c>
      <c r="G6330" s="9" t="str" cm="1">
        <f t="array" ref="G6330">IF(LEN(F6330)=4,"1-"&amp;LEFT(F6330,2)&amp;"-"&amp;RIGHT(F6330,2),IF(AND(F6330="",B6330&lt;&gt;""),FindJISCoordinate(B6330),"No Code"))</f>
        <v>1-45-74</v>
      </c>
      <c r="H6330" s="3">
        <f t="shared" si="498"/>
        <v>38972</v>
      </c>
      <c r="I6330" s="3" t="str">
        <f t="shared" si="500"/>
        <v>U+983C</v>
      </c>
      <c r="J6330" s="3" t="str">
        <f t="shared" si="501"/>
        <v>頼</v>
      </c>
      <c r="K6330" s="3" t="b">
        <f t="shared" si="499"/>
        <v>1</v>
      </c>
    </row>
    <row r="6331" spans="2:11" x14ac:dyDescent="0.4">
      <c r="B6331" s="2" t="str" cm="1">
        <f t="array" ref="B6331">IFERROR(INDEX(JIS一覧!$A$1:$CQ$95, VALUE(LEFT(F6331, 2))+1, VALUE(RIGHT(F6331, 2))+1),"")</f>
        <v>賴</v>
      </c>
      <c r="C6331" t="s">
        <v>12504</v>
      </c>
      <c r="E6331" s="1">
        <f t="shared" si="502"/>
        <v>502</v>
      </c>
      <c r="F6331" s="7">
        <v>9226</v>
      </c>
      <c r="G6331" s="9" t="str" cm="1">
        <f t="array" ref="G6331">IF(LEN(F6331)=4,"1-"&amp;LEFT(F6331,2)&amp;"-"&amp;RIGHT(F6331,2),IF(AND(F6331="",B6331&lt;&gt;""),FindJISCoordinate(B6331),"No Code"))</f>
        <v>1-92-26</v>
      </c>
      <c r="H6331" s="3">
        <f t="shared" si="498"/>
        <v>36084</v>
      </c>
      <c r="I6331" s="3" t="str">
        <f t="shared" si="500"/>
        <v>U+8CF4</v>
      </c>
      <c r="J6331" s="3" t="str">
        <f t="shared" si="501"/>
        <v>賴</v>
      </c>
      <c r="K6331" s="3" t="b">
        <f t="shared" si="499"/>
        <v>1</v>
      </c>
    </row>
    <row r="6332" spans="2:11" x14ac:dyDescent="0.4">
      <c r="B6332" s="2" t="str" cm="1">
        <f t="array" ref="B6332">IFERROR(INDEX(JIS一覧!$A$1:$CQ$95, VALUE(LEFT(F6332, 2))+1, VALUE(RIGHT(F6332, 2))+1),"")</f>
        <v>儡</v>
      </c>
      <c r="E6332" s="1">
        <f t="shared" si="502"/>
        <v>502</v>
      </c>
      <c r="F6332" s="7">
        <v>4920</v>
      </c>
      <c r="G6332" s="9" t="str" cm="1">
        <f t="array" ref="G6332">IF(LEN(F6332)=4,"1-"&amp;LEFT(F6332,2)&amp;"-"&amp;RIGHT(F6332,2),IF(AND(F6332="",B6332&lt;&gt;""),FindJISCoordinate(B6332),"No Code"))</f>
        <v>1-49-20</v>
      </c>
      <c r="H6332" s="3">
        <f t="shared" si="498"/>
        <v>20769</v>
      </c>
      <c r="I6332" s="3" t="str">
        <f t="shared" si="500"/>
        <v>U+5121</v>
      </c>
      <c r="J6332" s="3" t="str">
        <f t="shared" si="501"/>
        <v>儡</v>
      </c>
      <c r="K6332" s="3" t="b">
        <f t="shared" si="499"/>
        <v>1</v>
      </c>
    </row>
    <row r="6333" spans="2:11" x14ac:dyDescent="0.4">
      <c r="B6333" s="2" t="str" cm="1">
        <f t="array" ref="B6333">IFERROR(INDEX(JIS一覧!$A$1:$CQ$95, VALUE(LEFT(F6333, 2))+1, VALUE(RIGHT(F6333, 2))+1),"")</f>
        <v>藾</v>
      </c>
      <c r="E6333" s="1">
        <f t="shared" si="502"/>
        <v>502</v>
      </c>
      <c r="F6333" s="7">
        <v>7333</v>
      </c>
      <c r="G6333" s="9" t="str" cm="1">
        <f t="array" ref="G6333">IF(LEN(F6333)=4,"1-"&amp;LEFT(F6333,2)&amp;"-"&amp;RIGHT(F6333,2),IF(AND(F6333="",B6333&lt;&gt;""),FindJISCoordinate(B6333),"No Code"))</f>
        <v>1-73-33</v>
      </c>
      <c r="H6333" s="3">
        <f t="shared" si="498"/>
        <v>34302</v>
      </c>
      <c r="I6333" s="3" t="str">
        <f t="shared" si="500"/>
        <v>U+85FE</v>
      </c>
      <c r="J6333" s="3" t="str">
        <f t="shared" si="501"/>
        <v>藾</v>
      </c>
      <c r="K6333" s="3" t="b">
        <f t="shared" si="499"/>
        <v>1</v>
      </c>
    </row>
    <row r="6334" spans="2:11" x14ac:dyDescent="0.4">
      <c r="B6334" s="2" t="str" cm="1">
        <f t="array" ref="B6334">IFERROR(INDEX(JIS一覧!$A$1:$CQ$95, VALUE(LEFT(F6334, 2))+1, VALUE(RIGHT(F6334, 2))+1),"")</f>
        <v>癩</v>
      </c>
      <c r="E6334" s="1">
        <f t="shared" si="502"/>
        <v>502</v>
      </c>
      <c r="F6334" s="7">
        <v>6590</v>
      </c>
      <c r="G6334" s="9" t="str" cm="1">
        <f t="array" ref="G6334">IF(LEN(F6334)=4,"1-"&amp;LEFT(F6334,2)&amp;"-"&amp;RIGHT(F6334,2),IF(AND(F6334="",B6334&lt;&gt;""),FindJISCoordinate(B6334),"No Code"))</f>
        <v>1-65-90</v>
      </c>
      <c r="H6334" s="3">
        <f t="shared" si="498"/>
        <v>30313</v>
      </c>
      <c r="I6334" s="3" t="str">
        <f t="shared" si="500"/>
        <v>U+7669</v>
      </c>
      <c r="J6334" s="3" t="str">
        <f t="shared" si="501"/>
        <v>癩</v>
      </c>
      <c r="K6334" s="3" t="b">
        <f t="shared" si="499"/>
        <v>1</v>
      </c>
    </row>
    <row r="6335" spans="2:11" x14ac:dyDescent="0.4">
      <c r="B6335" s="2" t="str" cm="1">
        <f t="array" ref="B6335">IFERROR(INDEX(JIS一覧!$A$1:$CQ$95, VALUE(LEFT(F6335, 2))+1, VALUE(RIGHT(F6335, 2))+1),"")</f>
        <v>罍</v>
      </c>
      <c r="E6335" s="1">
        <f t="shared" si="502"/>
        <v>502</v>
      </c>
      <c r="F6335" s="7">
        <v>7003</v>
      </c>
      <c r="G6335" s="9" t="str" cm="1">
        <f t="array" ref="G6335">IF(LEN(F6335)=4,"1-"&amp;LEFT(F6335,2)&amp;"-"&amp;RIGHT(F6335,2),IF(AND(F6335="",B6335&lt;&gt;""),FindJISCoordinate(B6335),"No Code"))</f>
        <v>1-70-03</v>
      </c>
      <c r="H6335" s="3">
        <f t="shared" si="498"/>
        <v>32589</v>
      </c>
      <c r="I6335" s="3" t="str">
        <f t="shared" si="500"/>
        <v>U+7F4D</v>
      </c>
      <c r="J6335" s="3" t="str">
        <f t="shared" si="501"/>
        <v>罍</v>
      </c>
      <c r="K6335" s="3" t="b">
        <f t="shared" si="499"/>
        <v>1</v>
      </c>
    </row>
    <row r="6336" spans="2:11" x14ac:dyDescent="0.4">
      <c r="B6336" s="2" t="str" cm="1">
        <f t="array" ref="B6336">IFERROR(INDEX(JIS一覧!$A$1:$CQ$95, VALUE(LEFT(F6336, 2))+1, VALUE(RIGHT(F6336, 2))+1),"")</f>
        <v>籟</v>
      </c>
      <c r="E6336" s="1">
        <f t="shared" si="502"/>
        <v>502</v>
      </c>
      <c r="F6336" s="7">
        <v>6861</v>
      </c>
      <c r="G6336" s="9" t="str" cm="1">
        <f t="array" ref="G6336">IF(LEN(F6336)=4,"1-"&amp;LEFT(F6336,2)&amp;"-"&amp;RIGHT(F6336,2),IF(AND(F6336="",B6336&lt;&gt;""),FindJISCoordinate(B6336),"No Code"))</f>
        <v>1-68-61</v>
      </c>
      <c r="H6336" s="3">
        <f t="shared" si="498"/>
        <v>31839</v>
      </c>
      <c r="I6336" s="3" t="str">
        <f t="shared" si="500"/>
        <v>U+7C5F</v>
      </c>
      <c r="J6336" s="3" t="str">
        <f t="shared" si="501"/>
        <v>籟</v>
      </c>
      <c r="K6336" s="3" t="b">
        <f t="shared" si="499"/>
        <v>1</v>
      </c>
    </row>
    <row r="6337" spans="2:11" x14ac:dyDescent="0.4">
      <c r="B6337" s="2" t="str" cm="1">
        <f t="array" ref="B6337">IFERROR(INDEX(JIS一覧!$A$1:$CQ$95, VALUE(LEFT(F6337, 2))+1, VALUE(RIGHT(F6337, 2))+1),"")</f>
        <v>洛</v>
      </c>
      <c r="E6337" s="1">
        <f t="shared" si="502"/>
        <v>502</v>
      </c>
      <c r="F6337" s="7">
        <v>4576</v>
      </c>
      <c r="G6337" s="9" t="str" cm="1">
        <f t="array" ref="G6337">IF(LEN(F6337)=4,"1-"&amp;LEFT(F6337,2)&amp;"-"&amp;RIGHT(F6337,2),IF(AND(F6337="",B6337&lt;&gt;""),FindJISCoordinate(B6337),"No Code"))</f>
        <v>1-45-76</v>
      </c>
      <c r="H6337" s="3">
        <f t="shared" si="498"/>
        <v>27931</v>
      </c>
      <c r="I6337" s="3" t="str">
        <f t="shared" si="500"/>
        <v>U+6D1B</v>
      </c>
      <c r="J6337" s="3" t="str">
        <f t="shared" si="501"/>
        <v>洛</v>
      </c>
      <c r="K6337" s="3" t="b">
        <f t="shared" si="499"/>
        <v>1</v>
      </c>
    </row>
    <row r="6338" spans="2:11" x14ac:dyDescent="0.4">
      <c r="B6338" s="2" t="str" cm="1">
        <f t="array" ref="B6338">IFERROR(INDEX(JIS一覧!$A$1:$CQ$95, VALUE(LEFT(F6338, 2))+1, VALUE(RIGHT(F6338, 2))+1),"")</f>
        <v>烙</v>
      </c>
      <c r="E6338" s="1">
        <f t="shared" si="502"/>
        <v>502</v>
      </c>
      <c r="F6338" s="7">
        <v>6364</v>
      </c>
      <c r="G6338" s="9" t="str" cm="1">
        <f t="array" ref="G6338">IF(LEN(F6338)=4,"1-"&amp;LEFT(F6338,2)&amp;"-"&amp;RIGHT(F6338,2),IF(AND(F6338="",B6338&lt;&gt;""),FindJISCoordinate(B6338),"No Code"))</f>
        <v>1-63-64</v>
      </c>
      <c r="H6338" s="3">
        <f t="shared" ref="H6338:H6401" si="503">IFERROR(_xlfn.UNICODE(B6338),"")</f>
        <v>28889</v>
      </c>
      <c r="I6338" s="3" t="str">
        <f t="shared" si="500"/>
        <v>U+70D9</v>
      </c>
      <c r="J6338" s="3" t="str">
        <f t="shared" si="501"/>
        <v>烙</v>
      </c>
      <c r="K6338" s="3" t="b">
        <f t="shared" ref="K6338:K6401" si="504">B6338=J6338</f>
        <v>1</v>
      </c>
    </row>
    <row r="6339" spans="2:11" x14ac:dyDescent="0.4">
      <c r="B6339" s="2" t="str" cm="1">
        <f t="array" ref="B6339">IFERROR(INDEX(JIS一覧!$A$1:$CQ$95, VALUE(LEFT(F6339, 2))+1, VALUE(RIGHT(F6339, 2))+1),"")</f>
        <v>珞</v>
      </c>
      <c r="E6339" s="1">
        <f t="shared" si="502"/>
        <v>502</v>
      </c>
      <c r="F6339" s="7">
        <v>6468</v>
      </c>
      <c r="G6339" s="9" t="str" cm="1">
        <f t="array" ref="G6339">IF(LEN(F6339)=4,"1-"&amp;LEFT(F6339,2)&amp;"-"&amp;RIGHT(F6339,2),IF(AND(F6339="",B6339&lt;&gt;""),FindJISCoordinate(B6339),"No Code"))</f>
        <v>1-64-68</v>
      </c>
      <c r="H6339" s="3">
        <f t="shared" si="503"/>
        <v>29662</v>
      </c>
      <c r="I6339" s="3" t="str">
        <f t="shared" si="500"/>
        <v>U+73DE</v>
      </c>
      <c r="J6339" s="3" t="str">
        <f t="shared" si="501"/>
        <v>珞</v>
      </c>
      <c r="K6339" s="3" t="b">
        <f t="shared" si="504"/>
        <v>1</v>
      </c>
    </row>
    <row r="6340" spans="2:11" x14ac:dyDescent="0.4">
      <c r="B6340" s="2" t="str" cm="1">
        <f t="array" ref="B6340">IFERROR(INDEX(JIS一覧!$A$1:$CQ$95, VALUE(LEFT(F6340, 2))+1, VALUE(RIGHT(F6340, 2))+1),"")</f>
        <v>絡</v>
      </c>
      <c r="E6340" s="1">
        <f t="shared" si="502"/>
        <v>502</v>
      </c>
      <c r="F6340" s="7">
        <v>4577</v>
      </c>
      <c r="G6340" s="9" t="str" cm="1">
        <f t="array" ref="G6340">IF(LEN(F6340)=4,"1-"&amp;LEFT(F6340,2)&amp;"-"&amp;RIGHT(F6340,2),IF(AND(F6340="",B6340&lt;&gt;""),FindJISCoordinate(B6340),"No Code"))</f>
        <v>1-45-77</v>
      </c>
      <c r="H6340" s="3">
        <f t="shared" si="503"/>
        <v>32097</v>
      </c>
      <c r="I6340" s="3" t="str">
        <f t="shared" si="500"/>
        <v>U+7D61</v>
      </c>
      <c r="J6340" s="3" t="str">
        <f t="shared" si="501"/>
        <v>絡</v>
      </c>
      <c r="K6340" s="3" t="b">
        <f t="shared" si="504"/>
        <v>1</v>
      </c>
    </row>
    <row r="6341" spans="2:11" x14ac:dyDescent="0.4">
      <c r="B6341" s="2" t="str" cm="1">
        <f t="array" ref="B6341">IFERROR(INDEX(JIS一覧!$A$1:$CQ$95, VALUE(LEFT(F6341, 2))+1, VALUE(RIGHT(F6341, 2))+1),"")</f>
        <v>落</v>
      </c>
      <c r="E6341" s="1">
        <f t="shared" si="502"/>
        <v>502</v>
      </c>
      <c r="F6341" s="7">
        <v>4578</v>
      </c>
      <c r="G6341" s="9" t="str" cm="1">
        <f t="array" ref="G6341">IF(LEN(F6341)=4,"1-"&amp;LEFT(F6341,2)&amp;"-"&amp;RIGHT(F6341,2),IF(AND(F6341="",B6341&lt;&gt;""),FindJISCoordinate(B6341),"No Code"))</f>
        <v>1-45-78</v>
      </c>
      <c r="H6341" s="3">
        <f t="shared" si="503"/>
        <v>33853</v>
      </c>
      <c r="I6341" s="3" t="str">
        <f t="shared" si="500"/>
        <v>U+843D</v>
      </c>
      <c r="J6341" s="3" t="str">
        <f t="shared" si="501"/>
        <v>落</v>
      </c>
      <c r="K6341" s="3" t="b">
        <f t="shared" si="504"/>
        <v>1</v>
      </c>
    </row>
    <row r="6342" spans="2:11" x14ac:dyDescent="0.4">
      <c r="B6342" s="2" t="str" cm="1">
        <f t="array" ref="B6342">IFERROR(INDEX(JIS一覧!$A$1:$CQ$95, VALUE(LEFT(F6342, 2))+1, VALUE(RIGHT(F6342, 2))+1),"")</f>
        <v>酪</v>
      </c>
      <c r="E6342" s="1">
        <f t="shared" si="502"/>
        <v>502</v>
      </c>
      <c r="F6342" s="7">
        <v>4579</v>
      </c>
      <c r="G6342" s="9" t="str" cm="1">
        <f t="array" ref="G6342">IF(LEN(F6342)=4,"1-"&amp;LEFT(F6342,2)&amp;"-"&amp;RIGHT(F6342,2),IF(AND(F6342="",B6342&lt;&gt;""),FindJISCoordinate(B6342),"No Code"))</f>
        <v>1-45-79</v>
      </c>
      <c r="H6342" s="3">
        <f t="shared" si="503"/>
        <v>37226</v>
      </c>
      <c r="I6342" s="3" t="str">
        <f t="shared" si="500"/>
        <v>U+916A</v>
      </c>
      <c r="J6342" s="3" t="str">
        <f t="shared" si="501"/>
        <v>酪</v>
      </c>
      <c r="K6342" s="3" t="b">
        <f t="shared" si="504"/>
        <v>1</v>
      </c>
    </row>
    <row r="6343" spans="2:11" x14ac:dyDescent="0.4">
      <c r="B6343" s="2" t="str" cm="1">
        <f t="array" ref="B6343">IFERROR(INDEX(JIS一覧!$A$1:$CQ$95, VALUE(LEFT(F6343, 2))+1, VALUE(RIGHT(F6343, 2))+1),"")</f>
        <v>犖</v>
      </c>
      <c r="E6343" s="1">
        <f t="shared" si="502"/>
        <v>502</v>
      </c>
      <c r="F6343" s="7">
        <v>6424</v>
      </c>
      <c r="G6343" s="9" t="str" cm="1">
        <f t="array" ref="G6343">IF(LEN(F6343)=4,"1-"&amp;LEFT(F6343,2)&amp;"-"&amp;RIGHT(F6343,2),IF(AND(F6343="",B6343&lt;&gt;""),FindJISCoordinate(B6343),"No Code"))</f>
        <v>1-64-24</v>
      </c>
      <c r="H6343" s="3">
        <f t="shared" si="503"/>
        <v>29334</v>
      </c>
      <c r="I6343" s="3" t="str">
        <f t="shared" si="500"/>
        <v>U+7296</v>
      </c>
      <c r="J6343" s="3" t="str">
        <f t="shared" si="501"/>
        <v>犖</v>
      </c>
      <c r="K6343" s="3" t="b">
        <f t="shared" si="504"/>
        <v>1</v>
      </c>
    </row>
    <row r="6344" spans="2:11" x14ac:dyDescent="0.4">
      <c r="B6344" s="2" t="str" cm="1">
        <f t="array" ref="B6344">IFERROR(INDEX(JIS一覧!$A$1:$CQ$95, VALUE(LEFT(F6344, 2))+1, VALUE(RIGHT(F6344, 2))+1),"")</f>
        <v>駱</v>
      </c>
      <c r="E6344" s="1">
        <f t="shared" si="502"/>
        <v>502</v>
      </c>
      <c r="F6344" s="7">
        <v>8149</v>
      </c>
      <c r="G6344" s="9" t="str" cm="1">
        <f t="array" ref="G6344">IF(LEN(F6344)=4,"1-"&amp;LEFT(F6344,2)&amp;"-"&amp;RIGHT(F6344,2),IF(AND(F6344="",B6344&lt;&gt;""),FindJISCoordinate(B6344),"No Code"))</f>
        <v>1-81-49</v>
      </c>
      <c r="H6344" s="3">
        <f t="shared" si="503"/>
        <v>39409</v>
      </c>
      <c r="I6344" s="3" t="str">
        <f t="shared" si="500"/>
        <v>U+99F1</v>
      </c>
      <c r="J6344" s="3" t="str">
        <f t="shared" si="501"/>
        <v>駱</v>
      </c>
      <c r="K6344" s="3" t="b">
        <f t="shared" si="504"/>
        <v>1</v>
      </c>
    </row>
    <row r="6345" spans="2:11" x14ac:dyDescent="0.4">
      <c r="B6345" s="2" t="str" cm="1">
        <f t="array" ref="B6345">IFERROR(INDEX(JIS一覧!$A$1:$CQ$95, VALUE(LEFT(F6345, 2))+1, VALUE(RIGHT(F6345, 2))+1),"")</f>
        <v>埒</v>
      </c>
      <c r="E6345" s="1">
        <f t="shared" si="502"/>
        <v>502</v>
      </c>
      <c r="F6345" s="7">
        <v>5231</v>
      </c>
      <c r="G6345" s="9" t="str" cm="1">
        <f t="array" ref="G6345">IF(LEN(F6345)=4,"1-"&amp;LEFT(F6345,2)&amp;"-"&amp;RIGHT(F6345,2),IF(AND(F6345="",B6345&lt;&gt;""),FindJISCoordinate(B6345),"No Code"))</f>
        <v>1-52-31</v>
      </c>
      <c r="H6345" s="3">
        <f t="shared" si="503"/>
        <v>22482</v>
      </c>
      <c r="I6345" s="3" t="str">
        <f t="shared" si="500"/>
        <v>U+57D2</v>
      </c>
      <c r="J6345" s="3" t="str">
        <f t="shared" si="501"/>
        <v>埒</v>
      </c>
      <c r="K6345" s="3" t="b">
        <f t="shared" si="504"/>
        <v>1</v>
      </c>
    </row>
    <row r="6346" spans="2:11" x14ac:dyDescent="0.4">
      <c r="B6346" s="2" t="str" cm="1">
        <f t="array" ref="B6346">IFERROR(INDEX(JIS一覧!$A$1:$CQ$95, VALUE(LEFT(F6346, 2))+1, VALUE(RIGHT(F6346, 2))+1),"")</f>
        <v>剌</v>
      </c>
      <c r="E6346" s="1">
        <f t="shared" si="502"/>
        <v>502</v>
      </c>
      <c r="F6346" s="7">
        <v>4979</v>
      </c>
      <c r="G6346" s="9" t="str" cm="1">
        <f t="array" ref="G6346">IF(LEN(F6346)=4,"1-"&amp;LEFT(F6346,2)&amp;"-"&amp;RIGHT(F6346,2),IF(AND(F6346="",B6346&lt;&gt;""),FindJISCoordinate(B6346),"No Code"))</f>
        <v>1-49-79</v>
      </c>
      <c r="H6346" s="3">
        <f t="shared" si="503"/>
        <v>21068</v>
      </c>
      <c r="I6346" s="3" t="str">
        <f t="shared" si="500"/>
        <v>U+524C</v>
      </c>
      <c r="J6346" s="3" t="str">
        <f t="shared" si="501"/>
        <v>剌</v>
      </c>
      <c r="K6346" s="3" t="b">
        <f t="shared" si="504"/>
        <v>1</v>
      </c>
    </row>
    <row r="6347" spans="2:11" x14ac:dyDescent="0.4">
      <c r="B6347" s="2" t="str" cm="1">
        <f t="array" ref="B6347">IFERROR(INDEX(JIS一覧!$A$1:$CQ$95, VALUE(LEFT(F6347, 2))+1, VALUE(RIGHT(F6347, 2))+1),"")</f>
        <v>喇</v>
      </c>
      <c r="E6347" s="1">
        <f t="shared" si="502"/>
        <v>502</v>
      </c>
      <c r="F6347" s="7">
        <v>5141</v>
      </c>
      <c r="G6347" s="9" t="str" cm="1">
        <f t="array" ref="G6347">IF(LEN(F6347)=4,"1-"&amp;LEFT(F6347,2)&amp;"-"&amp;RIGHT(F6347,2),IF(AND(F6347="",B6347&lt;&gt;""),FindJISCoordinate(B6347),"No Code"))</f>
        <v>1-51-41</v>
      </c>
      <c r="H6347" s="3">
        <f t="shared" si="503"/>
        <v>21895</v>
      </c>
      <c r="I6347" s="3" t="str">
        <f t="shared" si="500"/>
        <v>U+5587</v>
      </c>
      <c r="J6347" s="3" t="str">
        <f t="shared" si="501"/>
        <v>喇</v>
      </c>
      <c r="K6347" s="3" t="b">
        <f t="shared" si="504"/>
        <v>1</v>
      </c>
    </row>
    <row r="6348" spans="2:11" x14ac:dyDescent="0.4">
      <c r="B6348" s="2" t="str" cm="1">
        <f t="array" ref="B6348">IFERROR(INDEX(JIS一覧!$A$1:$CQ$95, VALUE(LEFT(F6348, 2))+1, VALUE(RIGHT(F6348, 2))+1),"")</f>
        <v>溂</v>
      </c>
      <c r="E6348" s="1">
        <f t="shared" si="502"/>
        <v>502</v>
      </c>
      <c r="F6348" s="7">
        <v>6267</v>
      </c>
      <c r="G6348" s="9" t="str" cm="1">
        <f t="array" ref="G6348">IF(LEN(F6348)=4,"1-"&amp;LEFT(F6348,2)&amp;"-"&amp;RIGHT(F6348,2),IF(AND(F6348="",B6348&lt;&gt;""),FindJISCoordinate(B6348),"No Code"))</f>
        <v>1-62-67</v>
      </c>
      <c r="H6348" s="3">
        <f t="shared" si="503"/>
        <v>28290</v>
      </c>
      <c r="I6348" s="3" t="str">
        <f t="shared" si="500"/>
        <v>U+6E82</v>
      </c>
      <c r="J6348" s="3" t="str">
        <f t="shared" si="501"/>
        <v>溂</v>
      </c>
      <c r="K6348" s="3" t="b">
        <f t="shared" si="504"/>
        <v>1</v>
      </c>
    </row>
    <row r="6349" spans="2:11" x14ac:dyDescent="0.4">
      <c r="B6349" s="2" t="str" cm="1">
        <f t="array" ref="B6349">IFERROR(INDEX(JIS一覧!$A$1:$CQ$95, VALUE(LEFT(F6349, 2))+1, VALUE(RIGHT(F6349, 2))+1),"")</f>
        <v>辣</v>
      </c>
      <c r="E6349" s="1">
        <f t="shared" si="502"/>
        <v>502</v>
      </c>
      <c r="F6349" s="7">
        <v>7769</v>
      </c>
      <c r="G6349" s="9" t="str" cm="1">
        <f t="array" ref="G6349">IF(LEN(F6349)=4,"1-"&amp;LEFT(F6349,2)&amp;"-"&amp;RIGHT(F6349,2),IF(AND(F6349="",B6349&lt;&gt;""),FindJISCoordinate(B6349),"No Code"))</f>
        <v>1-77-69</v>
      </c>
      <c r="H6349" s="3">
        <f t="shared" si="503"/>
        <v>36771</v>
      </c>
      <c r="I6349" s="3" t="str">
        <f t="shared" si="500"/>
        <v>U+8FA3</v>
      </c>
      <c r="J6349" s="3" t="str">
        <f t="shared" si="501"/>
        <v>辣</v>
      </c>
      <c r="K6349" s="3" t="b">
        <f t="shared" si="504"/>
        <v>1</v>
      </c>
    </row>
    <row r="6350" spans="2:11" x14ac:dyDescent="0.4">
      <c r="B6350" s="1" t="s">
        <v>7450</v>
      </c>
      <c r="E6350" s="1">
        <f t="shared" si="502"/>
        <v>502</v>
      </c>
      <c r="G6350" s="9" t="str" cm="1">
        <f t="array" ref="G6350">IF(LEN(F6350)=4,"1-"&amp;LEFT(F6350,2)&amp;"-"&amp;RIGHT(F6350,2),IF(AND(F6350="",B6350&lt;&gt;""),FindJISCoordinate(B6350),"No Code"))</f>
        <v>2-87-66</v>
      </c>
      <c r="H6350" s="3">
        <f t="shared" si="503"/>
        <v>34674</v>
      </c>
      <c r="I6350" s="3" t="str">
        <f t="shared" si="500"/>
        <v>U+8772</v>
      </c>
      <c r="J6350" s="3" t="str">
        <f t="shared" si="501"/>
        <v>蝲</v>
      </c>
      <c r="K6350" s="3" t="b">
        <f t="shared" si="504"/>
        <v>1</v>
      </c>
    </row>
    <row r="6351" spans="2:11" x14ac:dyDescent="0.4">
      <c r="B6351" s="2" t="str" cm="1">
        <f t="array" ref="B6351">IFERROR(INDEX(JIS一覧!$A$1:$CQ$95, VALUE(LEFT(F6351, 2))+1, VALUE(RIGHT(F6351, 2))+1),"")</f>
        <v>乱</v>
      </c>
      <c r="E6351" s="1">
        <f t="shared" si="502"/>
        <v>502</v>
      </c>
      <c r="F6351" s="7">
        <v>4580</v>
      </c>
      <c r="G6351" s="9" t="str" cm="1">
        <f t="array" ref="G6351">IF(LEN(F6351)=4,"1-"&amp;LEFT(F6351,2)&amp;"-"&amp;RIGHT(F6351,2),IF(AND(F6351="",B6351&lt;&gt;""),FindJISCoordinate(B6351),"No Code"))</f>
        <v>1-45-80</v>
      </c>
      <c r="H6351" s="3">
        <f t="shared" si="503"/>
        <v>20081</v>
      </c>
      <c r="I6351" s="3" t="str">
        <f t="shared" si="500"/>
        <v>U+4E71</v>
      </c>
      <c r="J6351" s="3" t="str">
        <f t="shared" si="501"/>
        <v>乱</v>
      </c>
      <c r="K6351" s="3" t="b">
        <f t="shared" si="504"/>
        <v>1</v>
      </c>
    </row>
    <row r="6352" spans="2:11" x14ac:dyDescent="0.4">
      <c r="B6352" s="2" t="str" cm="1">
        <f t="array" ref="B6352">IFERROR(INDEX(JIS一覧!$A$1:$CQ$95, VALUE(LEFT(F6352, 2))+1, VALUE(RIGHT(F6352, 2))+1),"")</f>
        <v>亂</v>
      </c>
      <c r="C6352" t="s">
        <v>12505</v>
      </c>
      <c r="E6352" s="1">
        <f t="shared" si="502"/>
        <v>502</v>
      </c>
      <c r="F6352" s="7">
        <v>4812</v>
      </c>
      <c r="G6352" s="9" t="str" cm="1">
        <f t="array" ref="G6352">IF(LEN(F6352)=4,"1-"&amp;LEFT(F6352,2)&amp;"-"&amp;RIGHT(F6352,2),IF(AND(F6352="",B6352&lt;&gt;""),FindJISCoordinate(B6352),"No Code"))</f>
        <v>1-48-12</v>
      </c>
      <c r="H6352" s="3">
        <f t="shared" si="503"/>
        <v>20098</v>
      </c>
      <c r="I6352" s="3" t="str">
        <f t="shared" si="500"/>
        <v>U+4E82</v>
      </c>
      <c r="J6352" s="3" t="str">
        <f t="shared" si="501"/>
        <v>亂</v>
      </c>
      <c r="K6352" s="3" t="b">
        <f t="shared" si="504"/>
        <v>1</v>
      </c>
    </row>
    <row r="6353" spans="2:11" x14ac:dyDescent="0.4">
      <c r="B6353" s="2" t="str" cm="1">
        <f t="array" ref="B6353">IFERROR(INDEX(JIS一覧!$A$1:$CQ$95, VALUE(LEFT(F6353, 2))+1, VALUE(RIGHT(F6353, 2))+1),"")</f>
        <v>卵</v>
      </c>
      <c r="E6353" s="1">
        <f t="shared" si="502"/>
        <v>502</v>
      </c>
      <c r="F6353" s="7">
        <v>4581</v>
      </c>
      <c r="G6353" s="9" t="str" cm="1">
        <f t="array" ref="G6353">IF(LEN(F6353)=4,"1-"&amp;LEFT(F6353,2)&amp;"-"&amp;RIGHT(F6353,2),IF(AND(F6353="",B6353&lt;&gt;""),FindJISCoordinate(B6353),"No Code"))</f>
        <v>1-45-81</v>
      </c>
      <c r="H6353" s="3">
        <f t="shared" si="503"/>
        <v>21365</v>
      </c>
      <c r="I6353" s="3" t="str">
        <f t="shared" si="500"/>
        <v>U+5375</v>
      </c>
      <c r="J6353" s="3" t="str">
        <f t="shared" si="501"/>
        <v>卵</v>
      </c>
      <c r="K6353" s="3" t="b">
        <f t="shared" si="504"/>
        <v>1</v>
      </c>
    </row>
    <row r="6354" spans="2:11" x14ac:dyDescent="0.4">
      <c r="B6354" s="2" t="str" cm="1">
        <f t="array" ref="B6354">IFERROR(INDEX(JIS一覧!$A$1:$CQ$95, VALUE(LEFT(F6354, 2))+1, VALUE(RIGHT(F6354, 2))+1),"")</f>
        <v>婪</v>
      </c>
      <c r="E6354" s="1">
        <f t="shared" si="502"/>
        <v>502</v>
      </c>
      <c r="F6354" s="7">
        <v>5326</v>
      </c>
      <c r="G6354" s="9" t="str" cm="1">
        <f t="array" ref="G6354">IF(LEN(F6354)=4,"1-"&amp;LEFT(F6354,2)&amp;"-"&amp;RIGHT(F6354,2),IF(AND(F6354="",B6354&lt;&gt;""),FindJISCoordinate(B6354),"No Code"))</f>
        <v>1-53-26</v>
      </c>
      <c r="H6354" s="3">
        <f t="shared" si="503"/>
        <v>23146</v>
      </c>
      <c r="I6354" s="3" t="str">
        <f t="shared" ref="I6354:I6418" si="505">IFERROR("U+"&amp;DEC2HEX(H6354),"")</f>
        <v>U+5A6A</v>
      </c>
      <c r="J6354" s="3" t="str">
        <f t="shared" ref="J6354:J6418" si="506">IFERROR(_xlfn.UNICHAR(H6354),"")</f>
        <v>婪</v>
      </c>
      <c r="K6354" s="3" t="b">
        <f t="shared" si="504"/>
        <v>1</v>
      </c>
    </row>
    <row r="6355" spans="2:11" x14ac:dyDescent="0.4">
      <c r="B6355" s="2" t="str" cm="1">
        <f t="array" ref="B6355">IFERROR(INDEX(JIS一覧!$A$1:$CQ$95, VALUE(LEFT(F6355, 2))+1, VALUE(RIGHT(F6355, 2))+1),"")</f>
        <v>燗</v>
      </c>
      <c r="E6355" s="1">
        <f t="shared" si="502"/>
        <v>502</v>
      </c>
      <c r="F6355" s="7">
        <v>6383</v>
      </c>
      <c r="G6355" s="9" t="str" cm="1">
        <f t="array" ref="G6355">IF(LEN(F6355)=4,"1-"&amp;LEFT(F6355,2)&amp;"-"&amp;RIGHT(F6355,2),IF(AND(F6355="",B6355&lt;&gt;""),FindJISCoordinate(B6355),"No Code"))</f>
        <v>1-63-83</v>
      </c>
      <c r="H6355" s="3">
        <f t="shared" si="503"/>
        <v>29143</v>
      </c>
      <c r="I6355" s="3" t="str">
        <f t="shared" si="505"/>
        <v>U+71D7</v>
      </c>
      <c r="J6355" s="3" t="str">
        <f t="shared" si="506"/>
        <v>燗</v>
      </c>
      <c r="K6355" s="3" t="b">
        <f t="shared" si="504"/>
        <v>1</v>
      </c>
    </row>
    <row r="6356" spans="2:11" x14ac:dyDescent="0.4">
      <c r="B6356" s="2" t="str" cm="1">
        <f t="array" ref="B6356">IFERROR(INDEX(JIS一覧!$A$1:$CQ$95, VALUE(LEFT(F6356, 2))+1, VALUE(RIGHT(F6356, 2))+1),"")</f>
        <v>覧</v>
      </c>
      <c r="E6356" s="1">
        <f t="shared" si="502"/>
        <v>502</v>
      </c>
      <c r="F6356" s="7">
        <v>4587</v>
      </c>
      <c r="G6356" s="9" t="str" cm="1">
        <f t="array" ref="G6356">IF(LEN(F6356)=4,"1-"&amp;LEFT(F6356,2)&amp;"-"&amp;RIGHT(F6356,2),IF(AND(F6356="",B6356&lt;&gt;""),FindJISCoordinate(B6356),"No Code"))</f>
        <v>1-45-87</v>
      </c>
      <c r="H6356" s="3">
        <f t="shared" si="503"/>
        <v>35239</v>
      </c>
      <c r="I6356" s="3" t="str">
        <f t="shared" si="505"/>
        <v>U+89A7</v>
      </c>
      <c r="J6356" s="3" t="str">
        <f t="shared" si="506"/>
        <v>覧</v>
      </c>
      <c r="K6356" s="3" t="b">
        <f t="shared" si="504"/>
        <v>1</v>
      </c>
    </row>
    <row r="6357" spans="2:11" x14ac:dyDescent="0.4">
      <c r="B6357" s="2" t="str" cm="1">
        <f t="array" ref="B6357">IFERROR(INDEX(JIS一覧!$A$1:$CQ$95, VALUE(LEFT(F6357, 2))+1, VALUE(RIGHT(F6357, 2))+1),"")</f>
        <v>覽</v>
      </c>
      <c r="E6357" s="1">
        <f t="shared" si="502"/>
        <v>502</v>
      </c>
      <c r="F6357" s="7">
        <v>7521</v>
      </c>
      <c r="G6357" s="9" t="str" cm="1">
        <f t="array" ref="G6357">IF(LEN(F6357)=4,"1-"&amp;LEFT(F6357,2)&amp;"-"&amp;RIGHT(F6357,2),IF(AND(F6357="",B6357&lt;&gt;""),FindJISCoordinate(B6357),"No Code"))</f>
        <v>1-75-21</v>
      </c>
      <c r="H6357" s="3">
        <f t="shared" si="503"/>
        <v>35261</v>
      </c>
      <c r="I6357" s="3" t="str">
        <f t="shared" si="505"/>
        <v>U+89BD</v>
      </c>
      <c r="J6357" s="3" t="str">
        <f t="shared" si="506"/>
        <v>覽</v>
      </c>
      <c r="K6357" s="3" t="b">
        <f t="shared" si="504"/>
        <v>1</v>
      </c>
    </row>
    <row r="6358" spans="2:11" x14ac:dyDescent="0.4">
      <c r="B6358" s="2" t="str" cm="1">
        <f t="array" ref="B6358">IFERROR(INDEX(JIS一覧!$A$1:$CQ$95, VALUE(LEFT(F6358, 2))+1, VALUE(RIGHT(F6358, 2))+1),"")</f>
        <v>闌</v>
      </c>
      <c r="E6358" s="1">
        <f t="shared" si="502"/>
        <v>502</v>
      </c>
      <c r="F6358" s="7">
        <v>7976</v>
      </c>
      <c r="G6358" s="9" t="str" cm="1">
        <f t="array" ref="G6358">IF(LEN(F6358)=4,"1-"&amp;LEFT(F6358,2)&amp;"-"&amp;RIGHT(F6358,2),IF(AND(F6358="",B6358&lt;&gt;""),FindJISCoordinate(B6358),"No Code"))</f>
        <v>1-79-76</v>
      </c>
      <c r="H6358" s="3">
        <f t="shared" si="503"/>
        <v>38348</v>
      </c>
      <c r="I6358" s="3" t="str">
        <f t="shared" si="505"/>
        <v>U+95CC</v>
      </c>
      <c r="J6358" s="3" t="str">
        <f t="shared" si="506"/>
        <v>闌</v>
      </c>
      <c r="K6358" s="3" t="b">
        <f t="shared" si="504"/>
        <v>1</v>
      </c>
    </row>
    <row r="6359" spans="2:11" x14ac:dyDescent="0.4">
      <c r="B6359" s="2" t="str" cm="1">
        <f t="array" ref="B6359">IFERROR(INDEX(JIS一覧!$A$1:$CQ$95, VALUE(LEFT(F6359, 2))+1, VALUE(RIGHT(F6359, 2))+1),"")</f>
        <v>濫</v>
      </c>
      <c r="E6359" s="1">
        <f t="shared" si="502"/>
        <v>502</v>
      </c>
      <c r="F6359" s="7">
        <v>4584</v>
      </c>
      <c r="G6359" s="9" t="str" cm="1">
        <f t="array" ref="G6359">IF(LEN(F6359)=4,"1-"&amp;LEFT(F6359,2)&amp;"-"&amp;RIGHT(F6359,2),IF(AND(F6359="",B6359&lt;&gt;""),FindJISCoordinate(B6359),"No Code"))</f>
        <v>1-45-84</v>
      </c>
      <c r="H6359" s="3">
        <f t="shared" si="503"/>
        <v>28651</v>
      </c>
      <c r="I6359" s="3" t="str">
        <f t="shared" si="505"/>
        <v>U+6FEB</v>
      </c>
      <c r="J6359" s="3" t="str">
        <f t="shared" si="506"/>
        <v>濫</v>
      </c>
      <c r="K6359" s="3" t="b">
        <f t="shared" si="504"/>
        <v>1</v>
      </c>
    </row>
    <row r="6360" spans="2:11" x14ac:dyDescent="0.4">
      <c r="B6360" s="2" t="str" cm="1">
        <f t="array" ref="B6360">IFERROR(INDEX(JIS一覧!$A$1:$CQ$95, VALUE(LEFT(F6360, 2))+1, VALUE(RIGHT(F6360, 2))+1),"")</f>
        <v>藍</v>
      </c>
      <c r="E6360" s="1">
        <f t="shared" si="502"/>
        <v>502</v>
      </c>
      <c r="F6360" s="7">
        <v>4585</v>
      </c>
      <c r="G6360" s="9" t="str" cm="1">
        <f t="array" ref="G6360">IF(LEN(F6360)=4,"1-"&amp;LEFT(F6360,2)&amp;"-"&amp;RIGHT(F6360,2),IF(AND(F6360="",B6360&lt;&gt;""),FindJISCoordinate(B6360),"No Code"))</f>
        <v>1-45-85</v>
      </c>
      <c r="H6360" s="3">
        <f t="shared" si="503"/>
        <v>34253</v>
      </c>
      <c r="I6360" s="3" t="str">
        <f t="shared" si="505"/>
        <v>U+85CD</v>
      </c>
      <c r="J6360" s="3" t="str">
        <f t="shared" si="506"/>
        <v>藍</v>
      </c>
      <c r="K6360" s="3" t="b">
        <f t="shared" si="504"/>
        <v>1</v>
      </c>
    </row>
    <row r="6361" spans="2:11" x14ac:dyDescent="0.4">
      <c r="B6361" s="2" t="str" cm="1">
        <f t="array" ref="B6361">IFERROR(INDEX(JIS一覧!$A$1:$CQ$95, VALUE(LEFT(F6361, 2))+1, VALUE(RIGHT(F6361, 2))+1),"")</f>
        <v>嬾</v>
      </c>
      <c r="E6361" s="1">
        <f t="shared" si="502"/>
        <v>502</v>
      </c>
      <c r="F6361" s="7">
        <v>5347</v>
      </c>
      <c r="G6361" s="9" t="str" cm="1">
        <f t="array" ref="G6361">IF(LEN(F6361)=4,"1-"&amp;LEFT(F6361,2)&amp;"-"&amp;RIGHT(F6361,2),IF(AND(F6361="",B6361&lt;&gt;""),FindJISCoordinate(B6361),"No Code"))</f>
        <v>1-53-47</v>
      </c>
      <c r="H6361" s="3">
        <f t="shared" si="503"/>
        <v>23358</v>
      </c>
      <c r="I6361" s="3" t="str">
        <f t="shared" si="505"/>
        <v>U+5B3E</v>
      </c>
      <c r="J6361" s="3" t="str">
        <f t="shared" si="506"/>
        <v>嬾</v>
      </c>
      <c r="K6361" s="3" t="b">
        <f t="shared" si="504"/>
        <v>1</v>
      </c>
    </row>
    <row r="6362" spans="2:11" x14ac:dyDescent="0.4">
      <c r="B6362" s="2" t="str" cm="1">
        <f t="array" ref="B6362">IFERROR(INDEX(JIS一覧!$A$1:$CQ$95, VALUE(LEFT(F6362, 2))+1, VALUE(RIGHT(F6362, 2))+1),"")</f>
        <v>懶</v>
      </c>
      <c r="E6362" s="1">
        <f t="shared" si="502"/>
        <v>502</v>
      </c>
      <c r="F6362" s="7">
        <v>5681</v>
      </c>
      <c r="G6362" s="9" t="str" cm="1">
        <f t="array" ref="G6362">IF(LEN(F6362)=4,"1-"&amp;LEFT(F6362,2)&amp;"-"&amp;RIGHT(F6362,2),IF(AND(F6362="",B6362&lt;&gt;""),FindJISCoordinate(B6362),"No Code"))</f>
        <v>1-56-81</v>
      </c>
      <c r="H6362" s="3">
        <f t="shared" si="503"/>
        <v>25078</v>
      </c>
      <c r="I6362" s="3" t="str">
        <f t="shared" si="505"/>
        <v>U+61F6</v>
      </c>
      <c r="J6362" s="3" t="str">
        <f t="shared" si="506"/>
        <v>懶</v>
      </c>
      <c r="K6362" s="3" t="b">
        <f t="shared" si="504"/>
        <v>1</v>
      </c>
    </row>
    <row r="6363" spans="2:11" x14ac:dyDescent="0.4">
      <c r="B6363" s="2" t="str" cm="1">
        <f t="array" ref="B6363">IFERROR(INDEX(JIS一覧!$A$1:$CQ$95, VALUE(LEFT(F6363, 2))+1, VALUE(RIGHT(F6363, 2))+1),"")</f>
        <v>蘭</v>
      </c>
      <c r="E6363" s="1">
        <f t="shared" si="502"/>
        <v>502</v>
      </c>
      <c r="F6363" s="7">
        <v>4586</v>
      </c>
      <c r="G6363" s="9" t="str" cm="1">
        <f t="array" ref="G6363">IF(LEN(F6363)=4,"1-"&amp;LEFT(F6363,2)&amp;"-"&amp;RIGHT(F6363,2),IF(AND(F6363="",B6363&lt;&gt;""),FindJISCoordinate(B6363),"No Code"))</f>
        <v>1-45-86</v>
      </c>
      <c r="H6363" s="3">
        <f t="shared" si="503"/>
        <v>34349</v>
      </c>
      <c r="I6363" s="3" t="str">
        <f t="shared" si="505"/>
        <v>U+862D</v>
      </c>
      <c r="J6363" s="3" t="str">
        <f t="shared" si="506"/>
        <v>蘭</v>
      </c>
      <c r="K6363" s="3" t="b">
        <f t="shared" si="504"/>
        <v>1</v>
      </c>
    </row>
    <row r="6364" spans="2:11" x14ac:dyDescent="0.4">
      <c r="B6364" s="2" t="str" cm="1">
        <f t="array" ref="B6364">IFERROR(INDEX(JIS一覧!$A$1:$CQ$95, VALUE(LEFT(F6364, 2))+1, VALUE(RIGHT(F6364, 2))+1),"")</f>
        <v/>
      </c>
      <c r="C6364" t="s">
        <v>12506</v>
      </c>
      <c r="E6364" s="1">
        <f t="shared" si="502"/>
        <v>502</v>
      </c>
      <c r="G6364" s="9" t="str" cm="1">
        <f t="array" ref="G6364">IF(LEN(F6364)=4,"1-"&amp;LEFT(F6364,2)&amp;"-"&amp;RIGHT(F6364,2),IF(AND(F6364="",B6364&lt;&gt;""),FindJISCoordinate(B6364),"No Code"))</f>
        <v>No Code</v>
      </c>
      <c r="H6364" s="3" t="str">
        <f t="shared" si="503"/>
        <v/>
      </c>
      <c r="I6364" s="3" t="str">
        <f t="shared" si="505"/>
        <v/>
      </c>
      <c r="J6364" s="3" t="str">
        <f t="shared" si="506"/>
        <v/>
      </c>
      <c r="K6364" s="3" t="b">
        <f t="shared" si="504"/>
        <v>1</v>
      </c>
    </row>
    <row r="6365" spans="2:11" x14ac:dyDescent="0.4">
      <c r="B6365" s="2" t="str" cm="1">
        <f t="array" ref="B6365">IFERROR(INDEX(JIS一覧!$A$1:$CQ$95, VALUE(LEFT(F6365, 2))+1, VALUE(RIGHT(F6365, 2))+1),"")</f>
        <v>襤</v>
      </c>
      <c r="E6365" s="1">
        <f t="shared" si="502"/>
        <v>502</v>
      </c>
      <c r="F6365" s="7">
        <v>7502</v>
      </c>
      <c r="G6365" s="9" t="str" cm="1">
        <f t="array" ref="G6365">IF(LEN(F6365)=4,"1-"&amp;LEFT(F6365,2)&amp;"-"&amp;RIGHT(F6365,2),IF(AND(F6365="",B6365&lt;&gt;""),FindJISCoordinate(B6365),"No Code"))</f>
        <v>1-75-02</v>
      </c>
      <c r="H6365" s="3">
        <f t="shared" si="503"/>
        <v>35172</v>
      </c>
      <c r="I6365" s="3" t="str">
        <f t="shared" si="505"/>
        <v>U+8964</v>
      </c>
      <c r="J6365" s="3" t="str">
        <f t="shared" si="506"/>
        <v>襤</v>
      </c>
      <c r="K6365" s="3" t="b">
        <f t="shared" si="504"/>
        <v>1</v>
      </c>
    </row>
    <row r="6366" spans="2:11" x14ac:dyDescent="0.4">
      <c r="B6366" s="2" t="str" cm="1">
        <f t="array" ref="B6366">IFERROR(INDEX(JIS一覧!$A$1:$CQ$95, VALUE(LEFT(F6366, 2))+1, VALUE(RIGHT(F6366, 2))+1),"")</f>
        <v>欄</v>
      </c>
      <c r="E6366" s="1">
        <f t="shared" si="502"/>
        <v>502</v>
      </c>
      <c r="F6366" s="7">
        <v>4583</v>
      </c>
      <c r="G6366" s="9" t="str" cm="1">
        <f t="array" ref="G6366">IF(LEN(F6366)=4,"1-"&amp;LEFT(F6366,2)&amp;"-"&amp;RIGHT(F6366,2),IF(AND(F6366="",B6366&lt;&gt;""),FindJISCoordinate(B6366),"No Code"))</f>
        <v>1-45-83</v>
      </c>
      <c r="H6366" s="3">
        <f t="shared" si="503"/>
        <v>27396</v>
      </c>
      <c r="I6366" s="3" t="str">
        <f t="shared" si="505"/>
        <v>U+6B04</v>
      </c>
      <c r="J6366" s="3" t="str">
        <f t="shared" si="506"/>
        <v>欄</v>
      </c>
      <c r="K6366" s="3" t="b">
        <f t="shared" si="504"/>
        <v>1</v>
      </c>
    </row>
    <row r="6367" spans="2:11" x14ac:dyDescent="0.4">
      <c r="B6367" s="2" t="str" cm="1">
        <f t="array" ref="B6367">IFERROR(INDEX(JIS一覧!$A$1:$CQ$95, VALUE(LEFT(F6367, 2))+1, VALUE(RIGHT(F6367, 2))+1),"")</f>
        <v>欄</v>
      </c>
      <c r="C6367" t="s">
        <v>12507</v>
      </c>
      <c r="E6367" s="1">
        <f t="shared" si="502"/>
        <v>502</v>
      </c>
      <c r="F6367" s="7">
        <v>8627</v>
      </c>
      <c r="G6367" s="9" t="str" cm="1">
        <f t="array" ref="G6367">IF(LEN(F6367)=4,"1-"&amp;LEFT(F6367,2)&amp;"-"&amp;RIGHT(F6367,2),IF(AND(F6367="",B6367&lt;&gt;""),FindJISCoordinate(B6367),"No Code"))</f>
        <v>1-86-27</v>
      </c>
      <c r="H6367" s="3">
        <f t="shared" si="503"/>
        <v>63773</v>
      </c>
      <c r="I6367" s="3" t="str">
        <f t="shared" si="505"/>
        <v>U+F91D</v>
      </c>
      <c r="J6367" s="3" t="str">
        <f t="shared" si="506"/>
        <v>欄</v>
      </c>
      <c r="K6367" s="3" t="b">
        <f t="shared" si="504"/>
        <v>1</v>
      </c>
    </row>
    <row r="6368" spans="2:11" x14ac:dyDescent="0.4">
      <c r="B6368" s="2" t="str" cm="1">
        <f t="array" ref="B6368">IFERROR(INDEX(JIS一覧!$A$1:$CQ$95, VALUE(LEFT(F6368, 2))+1, VALUE(RIGHT(F6368, 2))+1),"")</f>
        <v>瀾</v>
      </c>
      <c r="E6368" s="1">
        <f t="shared" si="502"/>
        <v>502</v>
      </c>
      <c r="F6368" s="7">
        <v>6349</v>
      </c>
      <c r="G6368" s="9" t="str" cm="1">
        <f t="array" ref="G6368">IF(LEN(F6368)=4,"1-"&amp;LEFT(F6368,2)&amp;"-"&amp;RIGHT(F6368,2),IF(AND(F6368="",B6368&lt;&gt;""),FindJISCoordinate(B6368),"No Code"))</f>
        <v>1-63-49</v>
      </c>
      <c r="H6368" s="3">
        <f t="shared" si="503"/>
        <v>28734</v>
      </c>
      <c r="I6368" s="3" t="str">
        <f t="shared" si="505"/>
        <v>U+703E</v>
      </c>
      <c r="J6368" s="3" t="str">
        <f t="shared" si="506"/>
        <v>瀾</v>
      </c>
      <c r="K6368" s="3" t="b">
        <f t="shared" si="504"/>
        <v>1</v>
      </c>
    </row>
    <row r="6369" spans="2:11" x14ac:dyDescent="0.4">
      <c r="B6369" s="2" t="str" cm="1">
        <f t="array" ref="B6369">IFERROR(INDEX(JIS一覧!$A$1:$CQ$95, VALUE(LEFT(F6369, 2))+1, VALUE(RIGHT(F6369, 2))+1),"")</f>
        <v>籃</v>
      </c>
      <c r="E6369" s="1">
        <f t="shared" si="502"/>
        <v>502</v>
      </c>
      <c r="F6369" s="7">
        <v>6855</v>
      </c>
      <c r="G6369" s="9" t="str" cm="1">
        <f t="array" ref="G6369">IF(LEN(F6369)=4,"1-"&amp;LEFT(F6369,2)&amp;"-"&amp;RIGHT(F6369,2),IF(AND(F6369="",B6369&lt;&gt;""),FindJISCoordinate(B6369),"No Code"))</f>
        <v>1-68-55</v>
      </c>
      <c r="H6369" s="3">
        <f t="shared" si="503"/>
        <v>31811</v>
      </c>
      <c r="I6369" s="3" t="str">
        <f t="shared" si="505"/>
        <v>U+7C43</v>
      </c>
      <c r="J6369" s="3" t="str">
        <f t="shared" si="506"/>
        <v>籃</v>
      </c>
      <c r="K6369" s="3" t="b">
        <f t="shared" si="504"/>
        <v>1</v>
      </c>
    </row>
    <row r="6370" spans="2:11" x14ac:dyDescent="0.4">
      <c r="B6370" s="2" t="str" cm="1">
        <f t="array" ref="B6370">IFERROR(INDEX(JIS一覧!$A$1:$CQ$95, VALUE(LEFT(F6370, 2))+1, VALUE(RIGHT(F6370, 2))+1),"")</f>
        <v>爛</v>
      </c>
      <c r="E6370" s="1">
        <f t="shared" si="502"/>
        <v>502</v>
      </c>
      <c r="F6370" s="7">
        <v>6405</v>
      </c>
      <c r="G6370" s="9" t="str" cm="1">
        <f t="array" ref="G6370">IF(LEN(F6370)=4,"1-"&amp;LEFT(F6370,2)&amp;"-"&amp;RIGHT(F6370,2),IF(AND(F6370="",B6370&lt;&gt;""),FindJISCoordinate(B6370),"No Code"))</f>
        <v>1-64-05</v>
      </c>
      <c r="H6370" s="3">
        <f t="shared" si="503"/>
        <v>29211</v>
      </c>
      <c r="I6370" s="3" t="str">
        <f t="shared" si="505"/>
        <v>U+721B</v>
      </c>
      <c r="J6370" s="3" t="str">
        <f t="shared" si="506"/>
        <v>爛</v>
      </c>
      <c r="K6370" s="3" t="b">
        <f t="shared" si="504"/>
        <v>1</v>
      </c>
    </row>
    <row r="6371" spans="2:11" x14ac:dyDescent="0.4">
      <c r="B6371" s="2" t="str" cm="1">
        <f t="array" ref="B6371">IFERROR(INDEX(JIS一覧!$A$1:$CQ$95, VALUE(LEFT(F6371, 2))+1, VALUE(RIGHT(F6371, 2))+1),"")</f>
        <v>巒</v>
      </c>
      <c r="E6371" s="1">
        <f t="shared" si="502"/>
        <v>502</v>
      </c>
      <c r="F6371" s="7">
        <v>5461</v>
      </c>
      <c r="G6371" s="9" t="str" cm="1">
        <f t="array" ref="G6371">IF(LEN(F6371)=4,"1-"&amp;LEFT(F6371,2)&amp;"-"&amp;RIGHT(F6371,2),IF(AND(F6371="",B6371&lt;&gt;""),FindJISCoordinate(B6371),"No Code"))</f>
        <v>1-54-61</v>
      </c>
      <c r="H6371" s="3">
        <f t="shared" si="503"/>
        <v>24018</v>
      </c>
      <c r="I6371" s="3" t="str">
        <f t="shared" si="505"/>
        <v>U+5DD2</v>
      </c>
      <c r="J6371" s="3" t="str">
        <f t="shared" si="506"/>
        <v>巒</v>
      </c>
      <c r="K6371" s="3" t="b">
        <f t="shared" si="504"/>
        <v>1</v>
      </c>
    </row>
    <row r="6372" spans="2:11" x14ac:dyDescent="0.4">
      <c r="B6372" s="2" t="str" cm="1">
        <f t="array" ref="B6372">IFERROR(INDEX(JIS一覧!$A$1:$CQ$95, VALUE(LEFT(F6372, 2))+1, VALUE(RIGHT(F6372, 2))+1),"")</f>
        <v>襴</v>
      </c>
      <c r="E6372" s="1">
        <f t="shared" si="502"/>
        <v>502</v>
      </c>
      <c r="F6372" s="7">
        <v>7506</v>
      </c>
      <c r="G6372" s="9" t="str" cm="1">
        <f t="array" ref="G6372">IF(LEN(F6372)=4,"1-"&amp;LEFT(F6372,2)&amp;"-"&amp;RIGHT(F6372,2),IF(AND(F6372="",B6372&lt;&gt;""),FindJISCoordinate(B6372),"No Code"))</f>
        <v>1-75-06</v>
      </c>
      <c r="H6372" s="3">
        <f t="shared" si="503"/>
        <v>35188</v>
      </c>
      <c r="I6372" s="3" t="str">
        <f t="shared" si="505"/>
        <v>U+8974</v>
      </c>
      <c r="J6372" s="3" t="str">
        <f t="shared" si="506"/>
        <v>襴</v>
      </c>
      <c r="K6372" s="3" t="b">
        <f t="shared" si="504"/>
        <v>1</v>
      </c>
    </row>
    <row r="6373" spans="2:11" x14ac:dyDescent="0.4">
      <c r="B6373" s="2" t="str" cm="1">
        <f t="array" ref="B6373">IFERROR(INDEX(JIS一覧!$A$1:$CQ$95, VALUE(LEFT(F6373, 2))+1, VALUE(RIGHT(F6373, 2))+1),"")</f>
        <v>欒</v>
      </c>
      <c r="E6373" s="1">
        <f t="shared" si="502"/>
        <v>502</v>
      </c>
      <c r="F6373" s="7">
        <v>6119</v>
      </c>
      <c r="G6373" s="9" t="str" cm="1">
        <f t="array" ref="G6373">IF(LEN(F6373)=4,"1-"&amp;LEFT(F6373,2)&amp;"-"&amp;RIGHT(F6373,2),IF(AND(F6373="",B6373&lt;&gt;""),FindJISCoordinate(B6373),"No Code"))</f>
        <v>1-61-19</v>
      </c>
      <c r="H6373" s="3">
        <f t="shared" si="503"/>
        <v>27410</v>
      </c>
      <c r="I6373" s="3" t="str">
        <f t="shared" si="505"/>
        <v>U+6B12</v>
      </c>
      <c r="J6373" s="3" t="str">
        <f t="shared" si="506"/>
        <v>欒</v>
      </c>
      <c r="K6373" s="3" t="b">
        <f t="shared" si="504"/>
        <v>1</v>
      </c>
    </row>
    <row r="6374" spans="2:11" x14ac:dyDescent="0.4">
      <c r="B6374" s="2" t="str" cm="1">
        <f t="array" ref="B6374">IFERROR(INDEX(JIS一覧!$A$1:$CQ$95, VALUE(LEFT(F6374, 2))+1, VALUE(RIGHT(F6374, 2))+1),"")</f>
        <v>攬</v>
      </c>
      <c r="E6374" s="1">
        <f t="shared" si="502"/>
        <v>502</v>
      </c>
      <c r="F6374" s="7">
        <v>5816</v>
      </c>
      <c r="G6374" s="9" t="str" cm="1">
        <f t="array" ref="G6374">IF(LEN(F6374)=4,"1-"&amp;LEFT(F6374,2)&amp;"-"&amp;RIGHT(F6374,2),IF(AND(F6374="",B6374&lt;&gt;""),FindJISCoordinate(B6374),"No Code"))</f>
        <v>1-58-16</v>
      </c>
      <c r="H6374" s="3">
        <f t="shared" si="503"/>
        <v>25900</v>
      </c>
      <c r="I6374" s="3" t="str">
        <f t="shared" si="505"/>
        <v>U+652C</v>
      </c>
      <c r="J6374" s="3" t="str">
        <f t="shared" si="506"/>
        <v>攬</v>
      </c>
      <c r="K6374" s="3" t="b">
        <f t="shared" si="504"/>
        <v>1</v>
      </c>
    </row>
    <row r="6375" spans="2:11" x14ac:dyDescent="0.4">
      <c r="B6375" s="2" t="str" cm="1">
        <f t="array" ref="B6375">IFERROR(INDEX(JIS一覧!$A$1:$CQ$95, VALUE(LEFT(F6375, 2))+1, VALUE(RIGHT(F6375, 2))+1),"")</f>
        <v>欖</v>
      </c>
      <c r="E6375" s="1">
        <f t="shared" si="502"/>
        <v>502</v>
      </c>
      <c r="F6375" s="7">
        <v>6120</v>
      </c>
      <c r="G6375" s="9" t="str" cm="1">
        <f t="array" ref="G6375">IF(LEN(F6375)=4,"1-"&amp;LEFT(F6375,2)&amp;"-"&amp;RIGHT(F6375,2),IF(AND(F6375="",B6375&lt;&gt;""),FindJISCoordinate(B6375),"No Code"))</f>
        <v>1-61-20</v>
      </c>
      <c r="H6375" s="3">
        <f t="shared" si="503"/>
        <v>27414</v>
      </c>
      <c r="I6375" s="3" t="str">
        <f t="shared" si="505"/>
        <v>U+6B16</v>
      </c>
      <c r="J6375" s="3" t="str">
        <f t="shared" si="506"/>
        <v>欖</v>
      </c>
      <c r="K6375" s="3" t="b">
        <f t="shared" si="504"/>
        <v>1</v>
      </c>
    </row>
    <row r="6376" spans="2:11" x14ac:dyDescent="0.4">
      <c r="B6376" s="2" t="str" cm="1">
        <f t="array" ref="B6376">IFERROR(INDEX(JIS一覧!$A$1:$CQ$95, VALUE(LEFT(F6376, 2))+1, VALUE(RIGHT(F6376, 2))+1),"")</f>
        <v>纜</v>
      </c>
      <c r="E6376" s="1">
        <f t="shared" si="502"/>
        <v>502</v>
      </c>
      <c r="F6376" s="7">
        <v>6992</v>
      </c>
      <c r="G6376" s="9" t="str" cm="1">
        <f t="array" ref="G6376">IF(LEN(F6376)=4,"1-"&amp;LEFT(F6376,2)&amp;"-"&amp;RIGHT(F6376,2),IF(AND(F6376="",B6376&lt;&gt;""),FindJISCoordinate(B6376),"No Code"))</f>
        <v>1-69-92</v>
      </c>
      <c r="H6376" s="3">
        <f t="shared" si="503"/>
        <v>32412</v>
      </c>
      <c r="I6376" s="3" t="str">
        <f t="shared" si="505"/>
        <v>U+7E9C</v>
      </c>
      <c r="J6376" s="3" t="str">
        <f t="shared" si="506"/>
        <v>纜</v>
      </c>
      <c r="K6376" s="3" t="b">
        <f t="shared" si="504"/>
        <v>1</v>
      </c>
    </row>
    <row r="6377" spans="2:11" x14ac:dyDescent="0.4">
      <c r="B6377" s="2" t="str" cm="1">
        <f t="array" ref="B6377">IFERROR(INDEX(JIS一覧!$A$1:$CQ$95, VALUE(LEFT(F6377, 2))+1, VALUE(RIGHT(F6377, 2))+1),"")</f>
        <v>鑾</v>
      </c>
      <c r="E6377" s="1">
        <f t="shared" si="502"/>
        <v>502</v>
      </c>
      <c r="F6377" s="7">
        <v>7954</v>
      </c>
      <c r="G6377" s="9" t="str" cm="1">
        <f t="array" ref="G6377">IF(LEN(F6377)=4,"1-"&amp;LEFT(F6377,2)&amp;"-"&amp;RIGHT(F6377,2),IF(AND(F6377="",B6377&lt;&gt;""),FindJISCoordinate(B6377),"No Code"))</f>
        <v>1-79-54</v>
      </c>
      <c r="H6377" s="3">
        <f t="shared" si="503"/>
        <v>38014</v>
      </c>
      <c r="I6377" s="3" t="str">
        <f t="shared" si="505"/>
        <v>U+947E</v>
      </c>
      <c r="J6377" s="3" t="str">
        <f t="shared" si="506"/>
        <v>鑾</v>
      </c>
      <c r="K6377" s="3" t="b">
        <f t="shared" si="504"/>
        <v>1</v>
      </c>
    </row>
    <row r="6378" spans="2:11" x14ac:dyDescent="0.4">
      <c r="B6378" s="2" t="str" cm="1">
        <f t="array" ref="B6378">IFERROR(INDEX(JIS一覧!$A$1:$CQ$95, VALUE(LEFT(F6378, 2))+1, VALUE(RIGHT(F6378, 2))+1),"")</f>
        <v>鸞</v>
      </c>
      <c r="E6378" s="1">
        <f t="shared" si="502"/>
        <v>502</v>
      </c>
      <c r="F6378" s="7">
        <v>8334</v>
      </c>
      <c r="G6378" s="9" t="str" cm="1">
        <f t="array" ref="G6378">IF(LEN(F6378)=4,"1-"&amp;LEFT(F6378,2)&amp;"-"&amp;RIGHT(F6378,2),IF(AND(F6378="",B6378&lt;&gt;""),FindJISCoordinate(B6378),"No Code"))</f>
        <v>1-83-34</v>
      </c>
      <c r="H6378" s="3">
        <f t="shared" si="503"/>
        <v>40478</v>
      </c>
      <c r="I6378" s="3" t="str">
        <f t="shared" si="505"/>
        <v>U+9E1E</v>
      </c>
      <c r="J6378" s="3" t="str">
        <f t="shared" si="506"/>
        <v>鸞</v>
      </c>
      <c r="K6378" s="3" t="b">
        <f t="shared" si="504"/>
        <v>1</v>
      </c>
    </row>
    <row r="6379" spans="2:11" x14ac:dyDescent="0.4">
      <c r="B6379" s="2" t="str" cm="1">
        <f t="array" ref="B6379">IFERROR(INDEX(JIS一覧!$A$1:$CQ$95, VALUE(LEFT(F6379, 2))+1, VALUE(RIGHT(F6379, 2))+1),"")</f>
        <v>吏</v>
      </c>
      <c r="E6379" s="1">
        <f t="shared" si="502"/>
        <v>502</v>
      </c>
      <c r="F6379" s="7">
        <v>4589</v>
      </c>
      <c r="G6379" s="9" t="str" cm="1">
        <f t="array" ref="G6379">IF(LEN(F6379)=4,"1-"&amp;LEFT(F6379,2)&amp;"-"&amp;RIGHT(F6379,2),IF(AND(F6379="",B6379&lt;&gt;""),FindJISCoordinate(B6379),"No Code"))</f>
        <v>1-45-89</v>
      </c>
      <c r="H6379" s="3">
        <f t="shared" si="503"/>
        <v>21519</v>
      </c>
      <c r="I6379" s="3" t="str">
        <f t="shared" si="505"/>
        <v>U+540F</v>
      </c>
      <c r="J6379" s="3" t="str">
        <f t="shared" si="506"/>
        <v>吏</v>
      </c>
      <c r="K6379" s="3" t="b">
        <f t="shared" si="504"/>
        <v>1</v>
      </c>
    </row>
    <row r="6380" spans="2:11" x14ac:dyDescent="0.4">
      <c r="B6380" s="2" t="str" cm="1">
        <f t="array" ref="B6380">IFERROR(INDEX(JIS一覧!$A$1:$CQ$95, VALUE(LEFT(F6380, 2))+1, VALUE(RIGHT(F6380, 2))+1),"")</f>
        <v>利</v>
      </c>
      <c r="E6380" s="1">
        <f t="shared" si="502"/>
        <v>502</v>
      </c>
      <c r="F6380" s="7">
        <v>4588</v>
      </c>
      <c r="G6380" s="9" t="str" cm="1">
        <f t="array" ref="G6380">IF(LEN(F6380)=4,"1-"&amp;LEFT(F6380,2)&amp;"-"&amp;RIGHT(F6380,2),IF(AND(F6380="",B6380&lt;&gt;""),FindJISCoordinate(B6380),"No Code"))</f>
        <v>1-45-88</v>
      </c>
      <c r="H6380" s="3">
        <f t="shared" si="503"/>
        <v>21033</v>
      </c>
      <c r="I6380" s="3" t="str">
        <f t="shared" si="505"/>
        <v>U+5229</v>
      </c>
      <c r="J6380" s="3" t="str">
        <f t="shared" si="506"/>
        <v>利</v>
      </c>
      <c r="K6380" s="3" t="b">
        <f t="shared" si="504"/>
        <v>1</v>
      </c>
    </row>
    <row r="6381" spans="2:11" x14ac:dyDescent="0.4">
      <c r="B6381" s="2" t="str" cm="1">
        <f t="array" ref="B6381">IFERROR(INDEX(JIS一覧!$A$1:$CQ$95, VALUE(LEFT(F6381, 2))+1, VALUE(RIGHT(F6381, 2))+1),"")</f>
        <v>李</v>
      </c>
      <c r="E6381" s="1">
        <f t="shared" si="502"/>
        <v>502</v>
      </c>
      <c r="F6381" s="7">
        <v>4591</v>
      </c>
      <c r="G6381" s="9" t="str" cm="1">
        <f t="array" ref="G6381">IF(LEN(F6381)=4,"1-"&amp;LEFT(F6381,2)&amp;"-"&amp;RIGHT(F6381,2),IF(AND(F6381="",B6381&lt;&gt;""),FindJISCoordinate(B6381),"No Code"))</f>
        <v>1-45-91</v>
      </c>
      <c r="H6381" s="3">
        <f t="shared" si="503"/>
        <v>26446</v>
      </c>
      <c r="I6381" s="3" t="str">
        <f t="shared" si="505"/>
        <v>U+674E</v>
      </c>
      <c r="J6381" s="3" t="str">
        <f t="shared" si="506"/>
        <v>李</v>
      </c>
      <c r="K6381" s="3" t="b">
        <f t="shared" si="504"/>
        <v>1</v>
      </c>
    </row>
    <row r="6382" spans="2:11" x14ac:dyDescent="0.4">
      <c r="B6382" s="2" t="str" cm="1">
        <f t="array" ref="B6382">IFERROR(INDEX(JIS一覧!$A$1:$CQ$95, VALUE(LEFT(F6382, 2))+1, VALUE(RIGHT(F6382, 2))+1),"")</f>
        <v>里</v>
      </c>
      <c r="E6382" s="1">
        <f t="shared" si="502"/>
        <v>502</v>
      </c>
      <c r="F6382" s="7">
        <v>4604</v>
      </c>
      <c r="G6382" s="9" t="str" cm="1">
        <f t="array" ref="G6382">IF(LEN(F6382)=4,"1-"&amp;LEFT(F6382,2)&amp;"-"&amp;RIGHT(F6382,2),IF(AND(F6382="",B6382&lt;&gt;""),FindJISCoordinate(B6382),"No Code"))</f>
        <v>1-46-04</v>
      </c>
      <c r="H6382" s="3">
        <f t="shared" si="503"/>
        <v>37324</v>
      </c>
      <c r="I6382" s="3" t="str">
        <f t="shared" si="505"/>
        <v>U+91CC</v>
      </c>
      <c r="J6382" s="3" t="str">
        <f t="shared" si="506"/>
        <v>里</v>
      </c>
      <c r="K6382" s="3" t="b">
        <f t="shared" si="504"/>
        <v>1</v>
      </c>
    </row>
    <row r="6383" spans="2:11" x14ac:dyDescent="0.4">
      <c r="B6383" s="2" t="str" cm="1">
        <f t="array" ref="B6383">IFERROR(INDEX(JIS一覧!$A$1:$CQ$95, VALUE(LEFT(F6383, 2))+1, VALUE(RIGHT(F6383, 2))+1),"")</f>
        <v>俚</v>
      </c>
      <c r="E6383" s="1">
        <f t="shared" si="502"/>
        <v>502</v>
      </c>
      <c r="F6383" s="7">
        <v>4861</v>
      </c>
      <c r="G6383" s="9" t="str" cm="1">
        <f t="array" ref="G6383">IF(LEN(F6383)=4,"1-"&amp;LEFT(F6383,2)&amp;"-"&amp;RIGHT(F6383,2),IF(AND(F6383="",B6383&lt;&gt;""),FindJISCoordinate(B6383),"No Code"))</f>
        <v>1-48-61</v>
      </c>
      <c r="H6383" s="3">
        <f t="shared" si="503"/>
        <v>20442</v>
      </c>
      <c r="I6383" s="3" t="str">
        <f t="shared" si="505"/>
        <v>U+4FDA</v>
      </c>
      <c r="J6383" s="3" t="str">
        <f t="shared" si="506"/>
        <v>俚</v>
      </c>
      <c r="K6383" s="3" t="b">
        <f t="shared" si="504"/>
        <v>1</v>
      </c>
    </row>
    <row r="6384" spans="2:11" x14ac:dyDescent="0.4">
      <c r="B6384" s="2" t="str" cm="1">
        <f t="array" ref="B6384">IFERROR(INDEX(JIS一覧!$A$1:$CQ$95, VALUE(LEFT(F6384, 2))+1, VALUE(RIGHT(F6384, 2))+1),"")</f>
        <v>俐</v>
      </c>
      <c r="E6384" s="1">
        <f t="shared" si="502"/>
        <v>502</v>
      </c>
      <c r="F6384" s="7">
        <v>4862</v>
      </c>
      <c r="G6384" s="9" t="str" cm="1">
        <f t="array" ref="G6384">IF(LEN(F6384)=4,"1-"&amp;LEFT(F6384,2)&amp;"-"&amp;RIGHT(F6384,2),IF(AND(F6384="",B6384&lt;&gt;""),FindJISCoordinate(B6384),"No Code"))</f>
        <v>1-48-62</v>
      </c>
      <c r="H6384" s="3">
        <f t="shared" si="503"/>
        <v>20432</v>
      </c>
      <c r="I6384" s="3" t="str">
        <f t="shared" si="505"/>
        <v>U+4FD0</v>
      </c>
      <c r="J6384" s="3" t="str">
        <f t="shared" si="506"/>
        <v>俐</v>
      </c>
      <c r="K6384" s="3" t="b">
        <f t="shared" si="504"/>
        <v>1</v>
      </c>
    </row>
    <row r="6385" spans="2:11" x14ac:dyDescent="0.4">
      <c r="B6385" s="2" t="str" cm="1">
        <f t="array" ref="B6385">IFERROR(INDEX(JIS一覧!$A$1:$CQ$95, VALUE(LEFT(F6385, 2))+1, VALUE(RIGHT(F6385, 2))+1),"")</f>
        <v>茘</v>
      </c>
      <c r="E6385" s="1">
        <f t="shared" si="502"/>
        <v>502</v>
      </c>
      <c r="F6385" s="7">
        <v>7213</v>
      </c>
      <c r="G6385" s="9" t="str" cm="1">
        <f t="array" ref="G6385">IF(LEN(F6385)=4,"1-"&amp;LEFT(F6385,2)&amp;"-"&amp;RIGHT(F6385,2),IF(AND(F6385="",B6385&lt;&gt;""),FindJISCoordinate(B6385),"No Code"))</f>
        <v>1-72-13</v>
      </c>
      <c r="H6385" s="3">
        <f t="shared" si="503"/>
        <v>33560</v>
      </c>
      <c r="I6385" s="3" t="str">
        <f t="shared" si="505"/>
        <v>U+8318</v>
      </c>
      <c r="J6385" s="3" t="str">
        <f t="shared" si="506"/>
        <v>茘</v>
      </c>
      <c r="K6385" s="3" t="b">
        <f t="shared" si="504"/>
        <v>1</v>
      </c>
    </row>
    <row r="6386" spans="2:11" x14ac:dyDescent="0.4">
      <c r="B6386" s="2" t="str" cm="1">
        <f t="array" ref="B6386">IFERROR(INDEX(JIS一覧!$A$1:$CQ$95, VALUE(LEFT(F6386, 2))+1, VALUE(RIGHT(F6386, 2))+1),"")</f>
        <v>哩</v>
      </c>
      <c r="E6386" s="1">
        <f t="shared" si="502"/>
        <v>502</v>
      </c>
      <c r="F6386" s="7">
        <v>4373</v>
      </c>
      <c r="G6386" s="9" t="str" cm="1">
        <f t="array" ref="G6386">IF(LEN(F6386)=4,"1-"&amp;LEFT(F6386,2)&amp;"-"&amp;RIGHT(F6386,2),IF(AND(F6386="",B6386&lt;&gt;""),FindJISCoordinate(B6386),"No Code"))</f>
        <v>1-43-73</v>
      </c>
      <c r="H6386" s="3">
        <f t="shared" si="503"/>
        <v>21737</v>
      </c>
      <c r="I6386" s="3" t="str">
        <f t="shared" si="505"/>
        <v>U+54E9</v>
      </c>
      <c r="J6386" s="3" t="str">
        <f t="shared" si="506"/>
        <v>哩</v>
      </c>
      <c r="K6386" s="3" t="b">
        <f t="shared" si="504"/>
        <v>1</v>
      </c>
    </row>
    <row r="6387" spans="2:11" x14ac:dyDescent="0.4">
      <c r="B6387" s="2" t="str" cm="1">
        <f t="array" ref="B6387">IFERROR(INDEX(JIS一覧!$A$1:$CQ$95, VALUE(LEFT(F6387, 2))+1, VALUE(RIGHT(F6387, 2))+1),"")</f>
        <v>悧</v>
      </c>
      <c r="E6387" s="1">
        <f t="shared" si="502"/>
        <v>502</v>
      </c>
      <c r="F6387" s="7">
        <v>5606</v>
      </c>
      <c r="G6387" s="9" t="str" cm="1">
        <f t="array" ref="G6387">IF(LEN(F6387)=4,"1-"&amp;LEFT(F6387,2)&amp;"-"&amp;RIGHT(F6387,2),IF(AND(F6387="",B6387&lt;&gt;""),FindJISCoordinate(B6387),"No Code"))</f>
        <v>1-56-06</v>
      </c>
      <c r="H6387" s="3">
        <f t="shared" si="503"/>
        <v>24743</v>
      </c>
      <c r="I6387" s="3" t="str">
        <f t="shared" si="505"/>
        <v>U+60A7</v>
      </c>
      <c r="J6387" s="3" t="str">
        <f t="shared" si="506"/>
        <v>悧</v>
      </c>
      <c r="K6387" s="3" t="b">
        <f t="shared" si="504"/>
        <v>1</v>
      </c>
    </row>
    <row r="6388" spans="2:11" x14ac:dyDescent="0.4">
      <c r="B6388" s="2" t="str" cm="1">
        <f t="array" ref="B6388">IFERROR(INDEX(JIS一覧!$A$1:$CQ$95, VALUE(LEFT(F6388, 2))+1, VALUE(RIGHT(F6388, 2))+1),"")</f>
        <v>浬</v>
      </c>
      <c r="E6388" s="1">
        <f t="shared" si="502"/>
        <v>502</v>
      </c>
      <c r="F6388" s="7">
        <v>1929</v>
      </c>
      <c r="G6388" s="9" t="str" cm="1">
        <f t="array" ref="G6388">IF(LEN(F6388)=4,"1-"&amp;LEFT(F6388,2)&amp;"-"&amp;RIGHT(F6388,2),IF(AND(F6388="",B6388&lt;&gt;""),FindJISCoordinate(B6388),"No Code"))</f>
        <v>1-19-29</v>
      </c>
      <c r="H6388" s="3">
        <f t="shared" si="503"/>
        <v>28012</v>
      </c>
      <c r="I6388" s="3" t="str">
        <f t="shared" si="505"/>
        <v>U+6D6C</v>
      </c>
      <c r="J6388" s="3" t="str">
        <f t="shared" si="506"/>
        <v>浬</v>
      </c>
      <c r="K6388" s="3" t="b">
        <f t="shared" si="504"/>
        <v>1</v>
      </c>
    </row>
    <row r="6389" spans="2:11" x14ac:dyDescent="0.4">
      <c r="B6389" s="2" t="str" cm="1">
        <f t="array" ref="B6389">IFERROR(INDEX(JIS一覧!$A$1:$CQ$95, VALUE(LEFT(F6389, 2))+1, VALUE(RIGHT(F6389, 2))+1),"")</f>
        <v>狸</v>
      </c>
      <c r="E6389" s="1">
        <f t="shared" si="502"/>
        <v>502</v>
      </c>
      <c r="F6389" s="7">
        <v>3512</v>
      </c>
      <c r="G6389" s="9" t="str" cm="1">
        <f t="array" ref="G6389">IF(LEN(F6389)=4,"1-"&amp;LEFT(F6389,2)&amp;"-"&amp;RIGHT(F6389,2),IF(AND(F6389="",B6389&lt;&gt;""),FindJISCoordinate(B6389),"No Code"))</f>
        <v>1-35-12</v>
      </c>
      <c r="H6389" s="3">
        <f t="shared" si="503"/>
        <v>29432</v>
      </c>
      <c r="I6389" s="3" t="str">
        <f t="shared" si="505"/>
        <v>U+72F8</v>
      </c>
      <c r="J6389" s="3" t="str">
        <f t="shared" si="506"/>
        <v>狸</v>
      </c>
      <c r="K6389" s="3" t="b">
        <f t="shared" si="504"/>
        <v>1</v>
      </c>
    </row>
    <row r="6390" spans="2:11" x14ac:dyDescent="0.4">
      <c r="B6390" s="2" t="str" cm="1">
        <f t="array" ref="B6390">IFERROR(INDEX(JIS一覧!$A$1:$CQ$95, VALUE(LEFT(F6390, 2))+1, VALUE(RIGHT(F6390, 2))+1),"")</f>
        <v>莅</v>
      </c>
      <c r="E6390" s="1">
        <f t="shared" si="502"/>
        <v>502</v>
      </c>
      <c r="F6390" s="7">
        <v>7214</v>
      </c>
      <c r="G6390" s="9" t="str" cm="1">
        <f t="array" ref="G6390">IF(LEN(F6390)=4,"1-"&amp;LEFT(F6390,2)&amp;"-"&amp;RIGHT(F6390,2),IF(AND(F6390="",B6390&lt;&gt;""),FindJISCoordinate(B6390),"No Code"))</f>
        <v>1-72-14</v>
      </c>
      <c r="H6390" s="3">
        <f t="shared" si="503"/>
        <v>33669</v>
      </c>
      <c r="I6390" s="3" t="str">
        <f t="shared" si="505"/>
        <v>U+8385</v>
      </c>
      <c r="J6390" s="3" t="str">
        <f t="shared" si="506"/>
        <v>莅</v>
      </c>
      <c r="K6390" s="3" t="b">
        <f t="shared" si="504"/>
        <v>1</v>
      </c>
    </row>
    <row r="6391" spans="2:11" x14ac:dyDescent="0.4">
      <c r="B6391" s="2" t="str" cm="1">
        <f t="array" ref="B6391">IFERROR(INDEX(JIS一覧!$A$1:$CQ$95, VALUE(LEFT(F6391, 2))+1, VALUE(RIGHT(F6391, 2))+1),"")</f>
        <v>莉</v>
      </c>
      <c r="E6391" s="1">
        <f t="shared" ref="E6391:E6454" si="507">IF(D6391="",E6390,D6391+ROUNDUP(E6390-D6391,-2))</f>
        <v>502</v>
      </c>
      <c r="F6391" s="7">
        <v>7229</v>
      </c>
      <c r="G6391" s="9" t="str" cm="1">
        <f t="array" ref="G6391">IF(LEN(F6391)=4,"1-"&amp;LEFT(F6391,2)&amp;"-"&amp;RIGHT(F6391,2),IF(AND(F6391="",B6391&lt;&gt;""),FindJISCoordinate(B6391),"No Code"))</f>
        <v>1-72-29</v>
      </c>
      <c r="H6391" s="3">
        <f t="shared" si="503"/>
        <v>33673</v>
      </c>
      <c r="I6391" s="3" t="str">
        <f t="shared" si="505"/>
        <v>U+8389</v>
      </c>
      <c r="J6391" s="3" t="str">
        <f t="shared" si="506"/>
        <v>莉</v>
      </c>
      <c r="K6391" s="3" t="b">
        <f t="shared" si="504"/>
        <v>1</v>
      </c>
    </row>
    <row r="6392" spans="2:11" x14ac:dyDescent="0.4">
      <c r="B6392" s="2" t="str" cm="1">
        <f t="array" ref="B6392">IFERROR(INDEX(JIS一覧!$A$1:$CQ$95, VALUE(LEFT(F6392, 2))+1, VALUE(RIGHT(F6392, 2))+1),"")</f>
        <v>理</v>
      </c>
      <c r="E6392" s="1">
        <f t="shared" si="507"/>
        <v>502</v>
      </c>
      <c r="F6392" s="7">
        <v>4593</v>
      </c>
      <c r="G6392" s="9" t="str" cm="1">
        <f t="array" ref="G6392">IF(LEN(F6392)=4,"1-"&amp;LEFT(F6392,2)&amp;"-"&amp;RIGHT(F6392,2),IF(AND(F6392="",B6392&lt;&gt;""),FindJISCoordinate(B6392),"No Code"))</f>
        <v>1-45-93</v>
      </c>
      <c r="H6392" s="3">
        <f t="shared" si="503"/>
        <v>29702</v>
      </c>
      <c r="I6392" s="3" t="str">
        <f t="shared" si="505"/>
        <v>U+7406</v>
      </c>
      <c r="J6392" s="3" t="str">
        <f t="shared" si="506"/>
        <v>理</v>
      </c>
      <c r="K6392" s="3" t="b">
        <f t="shared" si="504"/>
        <v>1</v>
      </c>
    </row>
    <row r="6393" spans="2:11" x14ac:dyDescent="0.4">
      <c r="B6393" s="2" t="str" cm="1">
        <f t="array" ref="B6393">IFERROR(INDEX(JIS一覧!$A$1:$CQ$95, VALUE(LEFT(F6393, 2))+1, VALUE(RIGHT(F6393, 2))+1),"")</f>
        <v>犂</v>
      </c>
      <c r="E6393" s="1">
        <f t="shared" si="507"/>
        <v>502</v>
      </c>
      <c r="F6393" s="7">
        <v>6420</v>
      </c>
      <c r="G6393" s="9" t="str" cm="1">
        <f t="array" ref="G6393">IF(LEN(F6393)=4,"1-"&amp;LEFT(F6393,2)&amp;"-"&amp;RIGHT(F6393,2),IF(AND(F6393="",B6393&lt;&gt;""),FindJISCoordinate(B6393),"No Code"))</f>
        <v>1-64-20</v>
      </c>
      <c r="H6393" s="3">
        <f t="shared" si="503"/>
        <v>29314</v>
      </c>
      <c r="I6393" s="3" t="str">
        <f t="shared" si="505"/>
        <v>U+7282</v>
      </c>
      <c r="J6393" s="3" t="str">
        <f t="shared" si="506"/>
        <v>犂</v>
      </c>
      <c r="K6393" s="3" t="b">
        <f t="shared" si="504"/>
        <v>1</v>
      </c>
    </row>
    <row r="6394" spans="2:11" x14ac:dyDescent="0.4">
      <c r="B6394" s="2" t="str" cm="1">
        <f t="array" ref="B6394">IFERROR(INDEX(JIS一覧!$A$1:$CQ$95, VALUE(LEFT(F6394, 2))+1, VALUE(RIGHT(F6394, 2))+1),"")</f>
        <v>犁</v>
      </c>
      <c r="C6394" t="s">
        <v>12508</v>
      </c>
      <c r="E6394" s="1">
        <f t="shared" si="507"/>
        <v>502</v>
      </c>
      <c r="F6394" s="7">
        <v>6421</v>
      </c>
      <c r="G6394" s="9" t="str" cm="1">
        <f t="array" ref="G6394">IF(LEN(F6394)=4,"1-"&amp;LEFT(F6394,2)&amp;"-"&amp;RIGHT(F6394,2),IF(AND(F6394="",B6394&lt;&gt;""),FindJISCoordinate(B6394),"No Code"))</f>
        <v>1-64-21</v>
      </c>
      <c r="H6394" s="3">
        <f t="shared" si="503"/>
        <v>29313</v>
      </c>
      <c r="I6394" s="3" t="str">
        <f t="shared" si="505"/>
        <v>U+7281</v>
      </c>
      <c r="J6394" s="3" t="str">
        <f t="shared" si="506"/>
        <v>犁</v>
      </c>
      <c r="K6394" s="3" t="b">
        <f t="shared" si="504"/>
        <v>1</v>
      </c>
    </row>
    <row r="6395" spans="2:11" x14ac:dyDescent="0.4">
      <c r="B6395" s="2" t="str" cm="1">
        <f t="array" ref="B6395">IFERROR(INDEX(JIS一覧!$A$1:$CQ$95, VALUE(LEFT(F6395, 2))+1, VALUE(RIGHT(F6395, 2))+1),"")</f>
        <v>痢</v>
      </c>
      <c r="E6395" s="1">
        <f t="shared" si="507"/>
        <v>502</v>
      </c>
      <c r="F6395" s="7">
        <v>4601</v>
      </c>
      <c r="G6395" s="9" t="str" cm="1">
        <f t="array" ref="G6395">IF(LEN(F6395)=4,"1-"&amp;LEFT(F6395,2)&amp;"-"&amp;RIGHT(F6395,2),IF(AND(F6395="",B6395&lt;&gt;""),FindJISCoordinate(B6395),"No Code"))</f>
        <v>1-46-01</v>
      </c>
      <c r="H6395" s="3">
        <f t="shared" si="503"/>
        <v>30178</v>
      </c>
      <c r="I6395" s="3" t="str">
        <f t="shared" si="505"/>
        <v>U+75E2</v>
      </c>
      <c r="J6395" s="3" t="str">
        <f t="shared" si="506"/>
        <v>痢</v>
      </c>
      <c r="K6395" s="3" t="b">
        <f t="shared" si="504"/>
        <v>1</v>
      </c>
    </row>
    <row r="6396" spans="2:11" x14ac:dyDescent="0.4">
      <c r="B6396" s="2" t="str" cm="1">
        <f t="array" ref="B6396">IFERROR(INDEX(JIS一覧!$A$1:$CQ$95, VALUE(LEFT(F6396, 2))+1, VALUE(RIGHT(F6396, 2))+1),"")</f>
        <v>裡</v>
      </c>
      <c r="E6396" s="1">
        <f t="shared" si="507"/>
        <v>502</v>
      </c>
      <c r="F6396" s="7">
        <v>4603</v>
      </c>
      <c r="G6396" s="9" t="str" cm="1">
        <f t="array" ref="G6396">IF(LEN(F6396)=4,"1-"&amp;LEFT(F6396,2)&amp;"-"&amp;RIGHT(F6396,2),IF(AND(F6396="",B6396&lt;&gt;""),FindJISCoordinate(B6396),"No Code"))</f>
        <v>1-46-03</v>
      </c>
      <c r="H6396" s="3">
        <f t="shared" si="503"/>
        <v>35041</v>
      </c>
      <c r="I6396" s="3" t="str">
        <f t="shared" si="505"/>
        <v>U+88E1</v>
      </c>
      <c r="J6396" s="3" t="str">
        <f t="shared" si="506"/>
        <v>裡</v>
      </c>
      <c r="K6396" s="3" t="b">
        <f t="shared" si="504"/>
        <v>1</v>
      </c>
    </row>
    <row r="6397" spans="2:11" x14ac:dyDescent="0.4">
      <c r="B6397" s="2" t="str" cm="1">
        <f t="array" ref="B6397">IFERROR(INDEX(JIS一覧!$A$1:$CQ$95, VALUE(LEFT(F6397, 2))+1, VALUE(RIGHT(F6397, 2))+1),"")</f>
        <v>詈</v>
      </c>
      <c r="E6397" s="1">
        <f t="shared" si="507"/>
        <v>502</v>
      </c>
      <c r="F6397" s="7">
        <v>7542</v>
      </c>
      <c r="G6397" s="9" t="str" cm="1">
        <f t="array" ref="G6397">IF(LEN(F6397)=4,"1-"&amp;LEFT(F6397,2)&amp;"-"&amp;RIGHT(F6397,2),IF(AND(F6397="",B6397&lt;&gt;""),FindJISCoordinate(B6397),"No Code"))</f>
        <v>1-75-42</v>
      </c>
      <c r="H6397" s="3">
        <f t="shared" si="503"/>
        <v>35400</v>
      </c>
      <c r="I6397" s="3" t="str">
        <f t="shared" si="505"/>
        <v>U+8A48</v>
      </c>
      <c r="J6397" s="3" t="str">
        <f t="shared" si="506"/>
        <v>詈</v>
      </c>
      <c r="K6397" s="3" t="b">
        <f t="shared" si="504"/>
        <v>1</v>
      </c>
    </row>
    <row r="6398" spans="2:11" x14ac:dyDescent="0.4">
      <c r="B6398" s="2" t="str" cm="1">
        <f t="array" ref="B6398">IFERROR(INDEX(JIS一覧!$A$1:$CQ$95, VALUE(LEFT(F6398, 2))+1, VALUE(RIGHT(F6398, 2))+1),"")</f>
        <v>蜊</v>
      </c>
      <c r="E6398" s="1">
        <f t="shared" si="507"/>
        <v>502</v>
      </c>
      <c r="F6398" s="7">
        <v>7377</v>
      </c>
      <c r="G6398" s="9" t="str" cm="1">
        <f t="array" ref="G6398">IF(LEN(F6398)=4,"1-"&amp;LEFT(F6398,2)&amp;"-"&amp;RIGHT(F6398,2),IF(AND(F6398="",B6398&lt;&gt;""),FindJISCoordinate(B6398),"No Code"))</f>
        <v>1-73-77</v>
      </c>
      <c r="H6398" s="3">
        <f t="shared" si="503"/>
        <v>34570</v>
      </c>
      <c r="I6398" s="3" t="str">
        <f t="shared" si="505"/>
        <v>U+870A</v>
      </c>
      <c r="J6398" s="3" t="str">
        <f t="shared" si="506"/>
        <v>蜊</v>
      </c>
      <c r="K6398" s="3" t="b">
        <f t="shared" si="504"/>
        <v>1</v>
      </c>
    </row>
    <row r="6399" spans="2:11" x14ac:dyDescent="0.4">
      <c r="B6399" s="2" t="str" cm="1">
        <f t="array" ref="B6399">IFERROR(INDEX(JIS一覧!$A$1:$CQ$95, VALUE(LEFT(F6399, 2))+1, VALUE(RIGHT(F6399, 2))+1),"")</f>
        <v>裏</v>
      </c>
      <c r="E6399" s="1">
        <f t="shared" si="507"/>
        <v>502</v>
      </c>
      <c r="F6399" s="7">
        <v>4602</v>
      </c>
      <c r="G6399" s="9" t="str" cm="1">
        <f t="array" ref="G6399">IF(LEN(F6399)=4,"1-"&amp;LEFT(F6399,2)&amp;"-"&amp;RIGHT(F6399,2),IF(AND(F6399="",B6399&lt;&gt;""),FindJISCoordinate(B6399),"No Code"))</f>
        <v>1-46-02</v>
      </c>
      <c r="H6399" s="3">
        <f t="shared" si="503"/>
        <v>35023</v>
      </c>
      <c r="I6399" s="3" t="str">
        <f t="shared" si="505"/>
        <v>U+88CF</v>
      </c>
      <c r="J6399" s="3" t="str">
        <f t="shared" si="506"/>
        <v>裏</v>
      </c>
      <c r="K6399" s="3" t="b">
        <f t="shared" si="504"/>
        <v>1</v>
      </c>
    </row>
    <row r="6400" spans="2:11" x14ac:dyDescent="0.4">
      <c r="B6400" s="2" t="str" cm="1">
        <f t="array" ref="B6400">IFERROR(INDEX(JIS一覧!$A$1:$CQ$95, VALUE(LEFT(F6400, 2))+1, VALUE(RIGHT(F6400, 2))+1),"")</f>
        <v>漓</v>
      </c>
      <c r="E6400" s="1">
        <f t="shared" si="507"/>
        <v>502</v>
      </c>
      <c r="F6400" s="7">
        <v>6302</v>
      </c>
      <c r="G6400" s="9" t="str" cm="1">
        <f t="array" ref="G6400">IF(LEN(F6400)=4,"1-"&amp;LEFT(F6400,2)&amp;"-"&amp;RIGHT(F6400,2),IF(AND(F6400="",B6400&lt;&gt;""),FindJISCoordinate(B6400),"No Code"))</f>
        <v>1-63-02</v>
      </c>
      <c r="H6400" s="3">
        <f t="shared" si="503"/>
        <v>28435</v>
      </c>
      <c r="I6400" s="3" t="str">
        <f t="shared" si="505"/>
        <v>U+6F13</v>
      </c>
      <c r="J6400" s="3" t="str">
        <f t="shared" si="506"/>
        <v>漓</v>
      </c>
      <c r="K6400" s="3" t="b">
        <f t="shared" si="504"/>
        <v>1</v>
      </c>
    </row>
    <row r="6401" spans="2:11" x14ac:dyDescent="0.4">
      <c r="B6401" s="2" t="str" cm="1">
        <f t="array" ref="B6401">IFERROR(INDEX(JIS一覧!$A$1:$CQ$95, VALUE(LEFT(F6401, 2))+1, VALUE(RIGHT(F6401, 2))+1),"")</f>
        <v>璃</v>
      </c>
      <c r="E6401" s="1">
        <f t="shared" si="507"/>
        <v>502</v>
      </c>
      <c r="F6401" s="7">
        <v>4594</v>
      </c>
      <c r="G6401" s="9" t="str" cm="1">
        <f t="array" ref="G6401">IF(LEN(F6401)=4,"1-"&amp;LEFT(F6401,2)&amp;"-"&amp;RIGHT(F6401,2),IF(AND(F6401="",B6401&lt;&gt;""),FindJISCoordinate(B6401),"No Code"))</f>
        <v>1-45-94</v>
      </c>
      <c r="H6401" s="3">
        <f t="shared" si="503"/>
        <v>29827</v>
      </c>
      <c r="I6401" s="3" t="str">
        <f t="shared" si="505"/>
        <v>U+7483</v>
      </c>
      <c r="J6401" s="3" t="str">
        <f t="shared" si="506"/>
        <v>璃</v>
      </c>
      <c r="K6401" s="3" t="b">
        <f t="shared" si="504"/>
        <v>1</v>
      </c>
    </row>
    <row r="6402" spans="2:11" x14ac:dyDescent="0.4">
      <c r="B6402" s="2" t="str" cm="1">
        <f t="array" ref="B6402">IFERROR(INDEX(JIS一覧!$A$1:$CQ$95, VALUE(LEFT(F6402, 2))+1, VALUE(RIGHT(F6402, 2))+1),"")</f>
        <v>履</v>
      </c>
      <c r="E6402" s="1">
        <f t="shared" si="507"/>
        <v>502</v>
      </c>
      <c r="F6402" s="7">
        <v>4590</v>
      </c>
      <c r="G6402" s="9" t="str" cm="1">
        <f t="array" ref="G6402">IF(LEN(F6402)=4,"1-"&amp;LEFT(F6402,2)&amp;"-"&amp;RIGHT(F6402,2),IF(AND(F6402="",B6402&lt;&gt;""),FindJISCoordinate(B6402),"No Code"))</f>
        <v>1-45-90</v>
      </c>
      <c r="H6402" s="3">
        <f t="shared" ref="H6402:H6465" si="508">IFERROR(_xlfn.UNICODE(B6402),"")</f>
        <v>23653</v>
      </c>
      <c r="I6402" s="3" t="str">
        <f t="shared" si="505"/>
        <v>U+5C65</v>
      </c>
      <c r="J6402" s="3" t="str">
        <f t="shared" si="506"/>
        <v>履</v>
      </c>
      <c r="K6402" s="3" t="b">
        <f t="shared" ref="K6402:K6465" si="509">B6402=J6402</f>
        <v>1</v>
      </c>
    </row>
    <row r="6403" spans="2:11" x14ac:dyDescent="0.4">
      <c r="B6403" s="2" t="str" cm="1">
        <f t="array" ref="B6403">IFERROR(INDEX(JIS一覧!$A$1:$CQ$95, VALUE(LEFT(F6403, 2))+1, VALUE(RIGHT(F6403, 2))+1),"")</f>
        <v>罹</v>
      </c>
      <c r="E6403" s="1">
        <f t="shared" si="507"/>
        <v>502</v>
      </c>
      <c r="F6403" s="7">
        <v>5677</v>
      </c>
      <c r="G6403" s="9" t="str" cm="1">
        <f t="array" ref="G6403">IF(LEN(F6403)=4,"1-"&amp;LEFT(F6403,2)&amp;"-"&amp;RIGHT(F6403,2),IF(AND(F6403="",B6403&lt;&gt;""),FindJISCoordinate(B6403),"No Code"))</f>
        <v>1-56-77</v>
      </c>
      <c r="H6403" s="3">
        <f t="shared" si="508"/>
        <v>32633</v>
      </c>
      <c r="I6403" s="3" t="str">
        <f t="shared" si="505"/>
        <v>U+7F79</v>
      </c>
      <c r="J6403" s="3" t="str">
        <f t="shared" si="506"/>
        <v>罹</v>
      </c>
      <c r="K6403" s="3" t="b">
        <f t="shared" si="509"/>
        <v>1</v>
      </c>
    </row>
    <row r="6404" spans="2:11" x14ac:dyDescent="0.4">
      <c r="B6404" s="2" t="str" cm="1">
        <f t="array" ref="B6404">IFERROR(INDEX(JIS一覧!$A$1:$CQ$95, VALUE(LEFT(F6404, 2))+1, VALUE(RIGHT(F6404, 2))+1),"")</f>
        <v>釐</v>
      </c>
      <c r="E6404" s="1">
        <f t="shared" si="507"/>
        <v>502</v>
      </c>
      <c r="F6404" s="7">
        <v>7858</v>
      </c>
      <c r="G6404" s="9" t="str" cm="1">
        <f t="array" ref="G6404">IF(LEN(F6404)=4,"1-"&amp;LEFT(F6404,2)&amp;"-"&amp;RIGHT(F6404,2),IF(AND(F6404="",B6404&lt;&gt;""),FindJISCoordinate(B6404),"No Code"))</f>
        <v>1-78-58</v>
      </c>
      <c r="H6404" s="3">
        <f t="shared" si="508"/>
        <v>37328</v>
      </c>
      <c r="I6404" s="3" t="str">
        <f t="shared" si="505"/>
        <v>U+91D0</v>
      </c>
      <c r="J6404" s="3" t="str">
        <f t="shared" si="506"/>
        <v>釐</v>
      </c>
      <c r="K6404" s="3" t="b">
        <f t="shared" si="509"/>
        <v>1</v>
      </c>
    </row>
    <row r="6405" spans="2:11" x14ac:dyDescent="0.4">
      <c r="B6405" s="2" t="str" cm="1">
        <f t="array" ref="B6405">IFERROR(INDEX(JIS一覧!$A$1:$CQ$95, VALUE(LEFT(F6405, 2))+1, VALUE(RIGHT(F6405, 2))+1),"")</f>
        <v>離</v>
      </c>
      <c r="E6405" s="1">
        <f t="shared" si="507"/>
        <v>502</v>
      </c>
      <c r="F6405" s="7">
        <v>4605</v>
      </c>
      <c r="G6405" s="9" t="str" cm="1">
        <f t="array" ref="G6405">IF(LEN(F6405)=4,"1-"&amp;LEFT(F6405,2)&amp;"-"&amp;RIGHT(F6405,2),IF(AND(F6405="",B6405&lt;&gt;""),FindJISCoordinate(B6405),"No Code"))</f>
        <v>1-46-05</v>
      </c>
      <c r="H6405" s="3">
        <f t="shared" si="508"/>
        <v>38626</v>
      </c>
      <c r="I6405" s="3" t="str">
        <f t="shared" si="505"/>
        <v>U+96E2</v>
      </c>
      <c r="J6405" s="3" t="str">
        <f t="shared" si="506"/>
        <v>離</v>
      </c>
      <c r="K6405" s="3" t="b">
        <f t="shared" si="509"/>
        <v>1</v>
      </c>
    </row>
    <row r="6406" spans="2:11" x14ac:dyDescent="0.4">
      <c r="B6406" s="2" t="str" cm="1">
        <f t="array" ref="B6406">IFERROR(INDEX(JIS一覧!$A$1:$CQ$95, VALUE(LEFT(F6406, 2))+1, VALUE(RIGHT(F6406, 2))+1),"")</f>
        <v>鯉</v>
      </c>
      <c r="E6406" s="1">
        <f t="shared" si="507"/>
        <v>502</v>
      </c>
      <c r="F6406" s="7">
        <v>2481</v>
      </c>
      <c r="G6406" s="9" t="str" cm="1">
        <f t="array" ref="G6406">IF(LEN(F6406)=4,"1-"&amp;LEFT(F6406,2)&amp;"-"&amp;RIGHT(F6406,2),IF(AND(F6406="",B6406&lt;&gt;""),FindJISCoordinate(B6406),"No Code"))</f>
        <v>1-24-81</v>
      </c>
      <c r="H6406" s="3">
        <f t="shared" si="508"/>
        <v>39881</v>
      </c>
      <c r="I6406" s="3" t="str">
        <f t="shared" si="505"/>
        <v>U+9BC9</v>
      </c>
      <c r="J6406" s="3" t="str">
        <f t="shared" si="506"/>
        <v>鯉</v>
      </c>
      <c r="K6406" s="3" t="b">
        <f t="shared" si="509"/>
        <v>1</v>
      </c>
    </row>
    <row r="6407" spans="2:11" x14ac:dyDescent="0.4">
      <c r="B6407" s="2" t="str" cm="1">
        <f t="array" ref="B6407">IFERROR(INDEX(JIS一覧!$A$1:$CQ$95, VALUE(LEFT(F6407, 2))+1, VALUE(RIGHT(F6407, 2))+1),"")</f>
        <v>籬</v>
      </c>
      <c r="E6407" s="1">
        <f t="shared" si="507"/>
        <v>502</v>
      </c>
      <c r="F6407" s="7">
        <v>6865</v>
      </c>
      <c r="G6407" s="9" t="str" cm="1">
        <f t="array" ref="G6407">IF(LEN(F6407)=4,"1-"&amp;LEFT(F6407,2)&amp;"-"&amp;RIGHT(F6407,2),IF(AND(F6407="",B6407&lt;&gt;""),FindJISCoordinate(B6407),"No Code"))</f>
        <v>1-68-65</v>
      </c>
      <c r="H6407" s="3">
        <f t="shared" si="508"/>
        <v>31852</v>
      </c>
      <c r="I6407" s="3" t="str">
        <f t="shared" si="505"/>
        <v>U+7C6C</v>
      </c>
      <c r="J6407" s="3" t="str">
        <f t="shared" si="506"/>
        <v>籬</v>
      </c>
      <c r="K6407" s="3" t="b">
        <f t="shared" si="509"/>
        <v>1</v>
      </c>
    </row>
    <row r="6408" spans="2:11" x14ac:dyDescent="0.4">
      <c r="B6408" s="2" t="str" cm="1">
        <f t="array" ref="B6408">IFERROR(INDEX(JIS一覧!$A$1:$CQ$95, VALUE(LEFT(F6408, 2))+1, VALUE(RIGHT(F6408, 2))+1),"")</f>
        <v>驪</v>
      </c>
      <c r="E6408" s="1">
        <f t="shared" si="507"/>
        <v>502</v>
      </c>
      <c r="F6408" s="7">
        <v>8175</v>
      </c>
      <c r="G6408" s="9" t="str" cm="1">
        <f t="array" ref="G6408">IF(LEN(F6408)=4,"1-"&amp;LEFT(F6408,2)&amp;"-"&amp;RIGHT(F6408,2),IF(AND(F6408="",B6408&lt;&gt;""),FindJISCoordinate(B6408),"No Code"))</f>
        <v>1-81-75</v>
      </c>
      <c r="H6408" s="3">
        <f t="shared" si="508"/>
        <v>39530</v>
      </c>
      <c r="I6408" s="3" t="str">
        <f t="shared" si="505"/>
        <v>U+9A6A</v>
      </c>
      <c r="J6408" s="3" t="str">
        <f t="shared" si="506"/>
        <v>驪</v>
      </c>
      <c r="K6408" s="3" t="b">
        <f t="shared" si="509"/>
        <v>1</v>
      </c>
    </row>
    <row r="6409" spans="2:11" x14ac:dyDescent="0.4">
      <c r="B6409" s="2" t="str" cm="1">
        <f t="array" ref="B6409">IFERROR(INDEX(JIS一覧!$A$1:$CQ$95, VALUE(LEFT(F6409, 2))+1, VALUE(RIGHT(F6409, 2))+1),"")</f>
        <v>陸</v>
      </c>
      <c r="E6409" s="1">
        <f t="shared" si="507"/>
        <v>502</v>
      </c>
      <c r="F6409" s="7">
        <v>4606</v>
      </c>
      <c r="G6409" s="9" t="str" cm="1">
        <f t="array" ref="G6409">IF(LEN(F6409)=4,"1-"&amp;LEFT(F6409,2)&amp;"-"&amp;RIGHT(F6409,2),IF(AND(F6409="",B6409&lt;&gt;""),FindJISCoordinate(B6409),"No Code"))</f>
        <v>1-46-06</v>
      </c>
      <c r="H6409" s="3">
        <f t="shared" si="508"/>
        <v>38520</v>
      </c>
      <c r="I6409" s="3" t="str">
        <f t="shared" si="505"/>
        <v>U+9678</v>
      </c>
      <c r="J6409" s="3" t="str">
        <f t="shared" si="506"/>
        <v>陸</v>
      </c>
      <c r="K6409" s="3" t="b">
        <f t="shared" si="509"/>
        <v>1</v>
      </c>
    </row>
    <row r="6410" spans="2:11" x14ac:dyDescent="0.4">
      <c r="B6410" s="2" t="str" cm="1">
        <f t="array" ref="B6410">IFERROR(INDEX(JIS一覧!$A$1:$CQ$95, VALUE(LEFT(F6410, 2))+1, VALUE(RIGHT(F6410, 2))+1),"")</f>
        <v>勠</v>
      </c>
      <c r="E6410" s="1">
        <f t="shared" si="507"/>
        <v>502</v>
      </c>
      <c r="F6410" s="7">
        <v>5013</v>
      </c>
      <c r="G6410" s="9" t="str" cm="1">
        <f t="array" ref="G6410">IF(LEN(F6410)=4,"1-"&amp;LEFT(F6410,2)&amp;"-"&amp;RIGHT(F6410,2),IF(AND(F6410="",B6410&lt;&gt;""),FindJISCoordinate(B6410),"No Code"))</f>
        <v>1-50-13</v>
      </c>
      <c r="H6410" s="3">
        <f t="shared" si="508"/>
        <v>21216</v>
      </c>
      <c r="I6410" s="3" t="str">
        <f t="shared" si="505"/>
        <v>U+52E0</v>
      </c>
      <c r="J6410" s="3" t="str">
        <f t="shared" si="506"/>
        <v>勠</v>
      </c>
      <c r="K6410" s="3" t="b">
        <f t="shared" si="509"/>
        <v>1</v>
      </c>
    </row>
    <row r="6411" spans="2:11" x14ac:dyDescent="0.4">
      <c r="B6411" s="2" t="str" cm="1">
        <f t="array" ref="B6411">IFERROR(INDEX(JIS一覧!$A$1:$CQ$95, VALUE(LEFT(F6411, 2))+1, VALUE(RIGHT(F6411, 2))+1),"")</f>
        <v>戮</v>
      </c>
      <c r="E6411" s="1">
        <f t="shared" si="507"/>
        <v>502</v>
      </c>
      <c r="F6411" s="7">
        <v>5704</v>
      </c>
      <c r="G6411" s="9" t="str" cm="1">
        <f t="array" ref="G6411">IF(LEN(F6411)=4,"1-"&amp;LEFT(F6411,2)&amp;"-"&amp;RIGHT(F6411,2),IF(AND(F6411="",B6411&lt;&gt;""),FindJISCoordinate(B6411),"No Code"))</f>
        <v>1-57-04</v>
      </c>
      <c r="H6411" s="3">
        <f t="shared" si="508"/>
        <v>25134</v>
      </c>
      <c r="I6411" s="3" t="str">
        <f t="shared" si="505"/>
        <v>U+622E</v>
      </c>
      <c r="J6411" s="3" t="str">
        <f t="shared" si="506"/>
        <v>戮</v>
      </c>
      <c r="K6411" s="3" t="b">
        <f t="shared" si="509"/>
        <v>1</v>
      </c>
    </row>
    <row r="6412" spans="2:11" x14ac:dyDescent="0.4">
      <c r="B6412" s="2" t="str" cm="1">
        <f t="array" ref="B6412">IFERROR(INDEX(JIS一覧!$A$1:$CQ$95, VALUE(LEFT(F6412, 2))+1, VALUE(RIGHT(F6412, 2))+1),"")</f>
        <v>立</v>
      </c>
      <c r="E6412" s="1">
        <f t="shared" si="507"/>
        <v>502</v>
      </c>
      <c r="F6412" s="7">
        <v>4609</v>
      </c>
      <c r="G6412" s="9" t="str" cm="1">
        <f t="array" ref="G6412">IF(LEN(F6412)=4,"1-"&amp;LEFT(F6412,2)&amp;"-"&amp;RIGHT(F6412,2),IF(AND(F6412="",B6412&lt;&gt;""),FindJISCoordinate(B6412),"No Code"))</f>
        <v>1-46-09</v>
      </c>
      <c r="H6412" s="3">
        <f t="shared" si="508"/>
        <v>31435</v>
      </c>
      <c r="I6412" s="3" t="str">
        <f t="shared" si="505"/>
        <v>U+7ACB</v>
      </c>
      <c r="J6412" s="3" t="str">
        <f t="shared" si="506"/>
        <v>立</v>
      </c>
      <c r="K6412" s="3" t="b">
        <f t="shared" si="509"/>
        <v>1</v>
      </c>
    </row>
    <row r="6413" spans="2:11" x14ac:dyDescent="0.4">
      <c r="B6413" s="2" t="str" cm="1">
        <f t="array" ref="B6413">IFERROR(INDEX(JIS一覧!$A$1:$CQ$95, VALUE(LEFT(F6413, 2))+1, VALUE(RIGHT(F6413, 2))+1),"")</f>
        <v>律</v>
      </c>
      <c r="E6413" s="1">
        <f t="shared" si="507"/>
        <v>502</v>
      </c>
      <c r="F6413" s="7">
        <v>4607</v>
      </c>
      <c r="G6413" s="9" t="str" cm="1">
        <f t="array" ref="G6413">IF(LEN(F6413)=4,"1-"&amp;LEFT(F6413,2)&amp;"-"&amp;RIGHT(F6413,2),IF(AND(F6413="",B6413&lt;&gt;""),FindJISCoordinate(B6413),"No Code"))</f>
        <v>1-46-07</v>
      </c>
      <c r="H6413" s="3">
        <f t="shared" si="508"/>
        <v>24459</v>
      </c>
      <c r="I6413" s="3" t="str">
        <f t="shared" si="505"/>
        <v>U+5F8B</v>
      </c>
      <c r="J6413" s="3" t="str">
        <f t="shared" si="506"/>
        <v>律</v>
      </c>
      <c r="K6413" s="3" t="b">
        <f t="shared" si="509"/>
        <v>1</v>
      </c>
    </row>
    <row r="6414" spans="2:11" x14ac:dyDescent="0.4">
      <c r="B6414" s="2" t="str" cm="1">
        <f t="array" ref="B6414">IFERROR(INDEX(JIS一覧!$A$1:$CQ$95, VALUE(LEFT(F6414, 2))+1, VALUE(RIGHT(F6414, 2))+1),"")</f>
        <v>栗</v>
      </c>
      <c r="E6414" s="1">
        <f t="shared" si="507"/>
        <v>502</v>
      </c>
      <c r="F6414" s="7">
        <v>2310</v>
      </c>
      <c r="G6414" s="9" t="str" cm="1">
        <f t="array" ref="G6414">IF(LEN(F6414)=4,"1-"&amp;LEFT(F6414,2)&amp;"-"&amp;RIGHT(F6414,2),IF(AND(F6414="",B6414&lt;&gt;""),FindJISCoordinate(B6414),"No Code"))</f>
        <v>1-23-10</v>
      </c>
      <c r="H6414" s="3">
        <f t="shared" si="508"/>
        <v>26647</v>
      </c>
      <c r="I6414" s="3" t="str">
        <f t="shared" si="505"/>
        <v>U+6817</v>
      </c>
      <c r="J6414" s="3" t="str">
        <f t="shared" si="506"/>
        <v>栗</v>
      </c>
      <c r="K6414" s="3" t="b">
        <f t="shared" si="509"/>
        <v>1</v>
      </c>
    </row>
    <row r="6415" spans="2:11" x14ac:dyDescent="0.4">
      <c r="B6415" s="2" t="str" cm="1">
        <f t="array" ref="B6415">IFERROR(INDEX(JIS一覧!$A$1:$CQ$95, VALUE(LEFT(F6415, 2))+1, VALUE(RIGHT(F6415, 2))+1),"")</f>
        <v>葎</v>
      </c>
      <c r="E6415" s="1">
        <f t="shared" si="507"/>
        <v>502</v>
      </c>
      <c r="F6415" s="7">
        <v>4610</v>
      </c>
      <c r="G6415" s="9" t="str" cm="1">
        <f t="array" ref="G6415">IF(LEN(F6415)=4,"1-"&amp;LEFT(F6415,2)&amp;"-"&amp;RIGHT(F6415,2),IF(AND(F6415="",B6415&lt;&gt;""),FindJISCoordinate(B6415),"No Code"))</f>
        <v>1-46-10</v>
      </c>
      <c r="H6415" s="3">
        <f t="shared" si="508"/>
        <v>33870</v>
      </c>
      <c r="I6415" s="3" t="str">
        <f t="shared" si="505"/>
        <v>U+844E</v>
      </c>
      <c r="J6415" s="3" t="str">
        <f t="shared" si="506"/>
        <v>葎</v>
      </c>
      <c r="K6415" s="3" t="b">
        <f t="shared" si="509"/>
        <v>1</v>
      </c>
    </row>
    <row r="6416" spans="2:11" x14ac:dyDescent="0.4">
      <c r="B6416" s="2" t="str" cm="1">
        <f t="array" ref="B6416">IFERROR(INDEX(JIS一覧!$A$1:$CQ$95, VALUE(LEFT(F6416, 2))+1, VALUE(RIGHT(F6416, 2))+1),"")</f>
        <v>慄</v>
      </c>
      <c r="E6416" s="1">
        <f t="shared" si="507"/>
        <v>502</v>
      </c>
      <c r="F6416" s="7">
        <v>5643</v>
      </c>
      <c r="G6416" s="9" t="str" cm="1">
        <f t="array" ref="G6416">IF(LEN(F6416)=4,"1-"&amp;LEFT(F6416,2)&amp;"-"&amp;RIGHT(F6416,2),IF(AND(F6416="",B6416&lt;&gt;""),FindJISCoordinate(B6416),"No Code"))</f>
        <v>1-56-43</v>
      </c>
      <c r="H6416" s="3">
        <f t="shared" si="508"/>
        <v>24900</v>
      </c>
      <c r="I6416" s="3" t="str">
        <f t="shared" si="505"/>
        <v>U+6144</v>
      </c>
      <c r="J6416" s="3" t="str">
        <f t="shared" si="506"/>
        <v>慄</v>
      </c>
      <c r="K6416" s="3" t="b">
        <f t="shared" si="509"/>
        <v>1</v>
      </c>
    </row>
    <row r="6417" spans="2:11" x14ac:dyDescent="0.4">
      <c r="B6417" s="2" t="str" cm="1">
        <f t="array" ref="B6417">IFERROR(INDEX(JIS一覧!$A$1:$CQ$95, VALUE(LEFT(F6417, 2))+1, VALUE(RIGHT(F6417, 2))+1),"")</f>
        <v>篥</v>
      </c>
      <c r="E6417" s="1">
        <f t="shared" si="507"/>
        <v>502</v>
      </c>
      <c r="F6417" s="7">
        <v>6837</v>
      </c>
      <c r="G6417" s="9" t="str" cm="1">
        <f t="array" ref="G6417">IF(LEN(F6417)=4,"1-"&amp;LEFT(F6417,2)&amp;"-"&amp;RIGHT(F6417,2),IF(AND(F6417="",B6417&lt;&gt;""),FindJISCoordinate(B6417),"No Code"))</f>
        <v>1-68-37</v>
      </c>
      <c r="H6417" s="3">
        <f t="shared" si="508"/>
        <v>31717</v>
      </c>
      <c r="I6417" s="3" t="str">
        <f t="shared" si="505"/>
        <v>U+7BE5</v>
      </c>
      <c r="J6417" s="3" t="str">
        <f t="shared" si="506"/>
        <v>篥</v>
      </c>
      <c r="K6417" s="3" t="b">
        <f t="shared" si="509"/>
        <v>1</v>
      </c>
    </row>
    <row r="6418" spans="2:11" x14ac:dyDescent="0.4">
      <c r="B6418" s="2" t="str" cm="1">
        <f t="array" ref="B6418">IFERROR(INDEX(JIS一覧!$A$1:$CQ$95, VALUE(LEFT(F6418, 2))+1, VALUE(RIGHT(F6418, 2))+1),"")</f>
        <v>掠</v>
      </c>
      <c r="E6418" s="1">
        <f t="shared" si="507"/>
        <v>502</v>
      </c>
      <c r="F6418" s="7">
        <v>4611</v>
      </c>
      <c r="G6418" s="9" t="str" cm="1">
        <f t="array" ref="G6418">IF(LEN(F6418)=4,"1-"&amp;LEFT(F6418,2)&amp;"-"&amp;RIGHT(F6418,2),IF(AND(F6418="",B6418&lt;&gt;""),FindJISCoordinate(B6418),"No Code"))</f>
        <v>1-46-11</v>
      </c>
      <c r="H6418" s="3">
        <f t="shared" si="508"/>
        <v>25504</v>
      </c>
      <c r="I6418" s="3" t="str">
        <f t="shared" si="505"/>
        <v>U+63A0</v>
      </c>
      <c r="J6418" s="3" t="str">
        <f t="shared" si="506"/>
        <v>掠</v>
      </c>
      <c r="K6418" s="3" t="b">
        <f t="shared" si="509"/>
        <v>1</v>
      </c>
    </row>
    <row r="6419" spans="2:11" x14ac:dyDescent="0.4">
      <c r="B6419" s="2" t="str" cm="1">
        <f t="array" ref="B6419">IFERROR(INDEX(JIS一覧!$A$1:$CQ$95, VALUE(LEFT(F6419, 2))+1, VALUE(RIGHT(F6419, 2))+1),"")</f>
        <v>略</v>
      </c>
      <c r="E6419" s="1">
        <f t="shared" si="507"/>
        <v>502</v>
      </c>
      <c r="F6419" s="7">
        <v>4612</v>
      </c>
      <c r="G6419" s="9" t="str" cm="1">
        <f t="array" ref="G6419">IF(LEN(F6419)=4,"1-"&amp;LEFT(F6419,2)&amp;"-"&amp;RIGHT(F6419,2),IF(AND(F6419="",B6419&lt;&gt;""),FindJISCoordinate(B6419),"No Code"))</f>
        <v>1-46-12</v>
      </c>
      <c r="H6419" s="3">
        <f t="shared" si="508"/>
        <v>30053</v>
      </c>
      <c r="I6419" s="3" t="str">
        <f t="shared" ref="I6419:I6482" si="510">IFERROR("U+"&amp;DEC2HEX(H6419),"")</f>
        <v>U+7565</v>
      </c>
      <c r="J6419" s="3" t="str">
        <f t="shared" ref="J6419:J6482" si="511">IFERROR(_xlfn.UNICHAR(H6419),"")</f>
        <v>略</v>
      </c>
      <c r="K6419" s="3" t="b">
        <f t="shared" si="509"/>
        <v>1</v>
      </c>
    </row>
    <row r="6420" spans="2:11" x14ac:dyDescent="0.4">
      <c r="B6420" s="2" t="str" cm="1">
        <f t="array" ref="B6420">IFERROR(INDEX(JIS一覧!$A$1:$CQ$95, VALUE(LEFT(F6420, 2))+1, VALUE(RIGHT(F6420, 2))+1),"")</f>
        <v>擽</v>
      </c>
      <c r="E6420" s="1">
        <f t="shared" si="507"/>
        <v>502</v>
      </c>
      <c r="F6420" s="7">
        <v>5822</v>
      </c>
      <c r="G6420" s="9" t="str" cm="1">
        <f t="array" ref="G6420">IF(LEN(F6420)=4,"1-"&amp;LEFT(F6420,2)&amp;"-"&amp;RIGHT(F6420,2),IF(AND(F6420="",B6420&lt;&gt;""),FindJISCoordinate(B6420),"No Code"))</f>
        <v>1-58-22</v>
      </c>
      <c r="H6420" s="3">
        <f t="shared" si="508"/>
        <v>25853</v>
      </c>
      <c r="I6420" s="3" t="str">
        <f t="shared" si="510"/>
        <v>U+64FD</v>
      </c>
      <c r="J6420" s="3" t="str">
        <f t="shared" si="511"/>
        <v>擽</v>
      </c>
      <c r="K6420" s="3" t="b">
        <f t="shared" si="509"/>
        <v>1</v>
      </c>
    </row>
    <row r="6421" spans="2:11" x14ac:dyDescent="0.4">
      <c r="B6421" s="2" t="str" cm="1">
        <f t="array" ref="B6421">IFERROR(INDEX(JIS一覧!$A$1:$CQ$95, VALUE(LEFT(F6421, 2))+1, VALUE(RIGHT(F6421, 2))+1),"")</f>
        <v>苙</v>
      </c>
      <c r="E6421" s="1">
        <f t="shared" si="507"/>
        <v>502</v>
      </c>
      <c r="F6421" s="7">
        <v>7194</v>
      </c>
      <c r="G6421" s="9" t="str" cm="1">
        <f t="array" ref="G6421">IF(LEN(F6421)=4,"1-"&amp;LEFT(F6421,2)&amp;"-"&amp;RIGHT(F6421,2),IF(AND(F6421="",B6421&lt;&gt;""),FindJISCoordinate(B6421),"No Code"))</f>
        <v>1-71-94</v>
      </c>
      <c r="H6421" s="3">
        <f t="shared" si="508"/>
        <v>33497</v>
      </c>
      <c r="I6421" s="3" t="str">
        <f t="shared" si="510"/>
        <v>U+82D9</v>
      </c>
      <c r="J6421" s="3" t="str">
        <f t="shared" si="511"/>
        <v>苙</v>
      </c>
      <c r="K6421" s="3" t="b">
        <f t="shared" si="509"/>
        <v>1</v>
      </c>
    </row>
    <row r="6422" spans="2:11" x14ac:dyDescent="0.4">
      <c r="B6422" s="2" t="str" cm="1">
        <f t="array" ref="B6422">IFERROR(INDEX(JIS一覧!$A$1:$CQ$95, VALUE(LEFT(F6422, 2))+1, VALUE(RIGHT(F6422, 2))+1),"")</f>
        <v>柳</v>
      </c>
      <c r="E6422" s="1">
        <f t="shared" si="507"/>
        <v>502</v>
      </c>
      <c r="F6422" s="7">
        <v>4488</v>
      </c>
      <c r="G6422" s="9" t="str" cm="1">
        <f t="array" ref="G6422">IF(LEN(F6422)=4,"1-"&amp;LEFT(F6422,2)&amp;"-"&amp;RIGHT(F6422,2),IF(AND(F6422="",B6422&lt;&gt;""),FindJISCoordinate(B6422),"No Code"))</f>
        <v>1-44-88</v>
      </c>
      <c r="H6422" s="3">
        <f t="shared" si="508"/>
        <v>26611</v>
      </c>
      <c r="I6422" s="3" t="str">
        <f t="shared" si="510"/>
        <v>U+67F3</v>
      </c>
      <c r="J6422" s="3" t="str">
        <f t="shared" si="511"/>
        <v>柳</v>
      </c>
      <c r="K6422" s="3" t="b">
        <f t="shared" si="509"/>
        <v>1</v>
      </c>
    </row>
    <row r="6423" spans="2:11" x14ac:dyDescent="0.4">
      <c r="B6423" s="2" t="str" cm="1">
        <f t="array" ref="B6423">IFERROR(INDEX(JIS一覧!$A$1:$CQ$95, VALUE(LEFT(F6423, 2))+1, VALUE(RIGHT(F6423, 2))+1),"")</f>
        <v>流</v>
      </c>
      <c r="E6423" s="1">
        <f t="shared" si="507"/>
        <v>502</v>
      </c>
      <c r="F6423" s="7">
        <v>4614</v>
      </c>
      <c r="G6423" s="9" t="str" cm="1">
        <f t="array" ref="G6423">IF(LEN(F6423)=4,"1-"&amp;LEFT(F6423,2)&amp;"-"&amp;RIGHT(F6423,2),IF(AND(F6423="",B6423&lt;&gt;""),FindJISCoordinate(B6423),"No Code"))</f>
        <v>1-46-14</v>
      </c>
      <c r="H6423" s="3">
        <f t="shared" si="508"/>
        <v>27969</v>
      </c>
      <c r="I6423" s="3" t="str">
        <f t="shared" si="510"/>
        <v>U+6D41</v>
      </c>
      <c r="J6423" s="3" t="str">
        <f t="shared" si="511"/>
        <v>流</v>
      </c>
      <c r="K6423" s="3" t="b">
        <f t="shared" si="509"/>
        <v>1</v>
      </c>
    </row>
    <row r="6424" spans="2:11" x14ac:dyDescent="0.4">
      <c r="B6424" s="2" t="str" cm="1">
        <f t="array" ref="B6424">IFERROR(INDEX(JIS一覧!$A$1:$CQ$95, VALUE(LEFT(F6424, 2))+1, VALUE(RIGHT(F6424, 2))+1),"")</f>
        <v>留</v>
      </c>
      <c r="E6424" s="1">
        <f t="shared" si="507"/>
        <v>502</v>
      </c>
      <c r="F6424" s="7">
        <v>4617</v>
      </c>
      <c r="G6424" s="9" t="str" cm="1">
        <f t="array" ref="G6424">IF(LEN(F6424)=4,"1-"&amp;LEFT(F6424,2)&amp;"-"&amp;RIGHT(F6424,2),IF(AND(F6424="",B6424&lt;&gt;""),FindJISCoordinate(B6424),"No Code"))</f>
        <v>1-46-17</v>
      </c>
      <c r="H6424" s="3">
        <f t="shared" si="508"/>
        <v>30041</v>
      </c>
      <c r="I6424" s="3" t="str">
        <f t="shared" si="510"/>
        <v>U+7559</v>
      </c>
      <c r="J6424" s="3" t="str">
        <f t="shared" si="511"/>
        <v>留</v>
      </c>
      <c r="K6424" s="3" t="b">
        <f t="shared" si="509"/>
        <v>1</v>
      </c>
    </row>
    <row r="6425" spans="2:11" x14ac:dyDescent="0.4">
      <c r="B6425" s="2" t="str" cm="1">
        <f t="array" ref="B6425">IFERROR(INDEX(JIS一覧!$A$1:$CQ$95, VALUE(LEFT(F6425, 2))+1, VALUE(RIGHT(F6425, 2))+1),"")</f>
        <v>竜</v>
      </c>
      <c r="E6425" s="1">
        <f t="shared" si="507"/>
        <v>502</v>
      </c>
      <c r="F6425" s="7">
        <v>4621</v>
      </c>
      <c r="G6425" s="9" t="str" cm="1">
        <f t="array" ref="G6425">IF(LEN(F6425)=4,"1-"&amp;LEFT(F6425,2)&amp;"-"&amp;RIGHT(F6425,2),IF(AND(F6425="",B6425&lt;&gt;""),FindJISCoordinate(B6425),"No Code"))</f>
        <v>1-46-21</v>
      </c>
      <c r="H6425" s="3">
        <f t="shared" si="508"/>
        <v>31452</v>
      </c>
      <c r="I6425" s="3" t="str">
        <f t="shared" si="510"/>
        <v>U+7ADC</v>
      </c>
      <c r="J6425" s="3" t="str">
        <f t="shared" si="511"/>
        <v>竜</v>
      </c>
      <c r="K6425" s="3" t="b">
        <f t="shared" si="509"/>
        <v>1</v>
      </c>
    </row>
    <row r="6426" spans="2:11" x14ac:dyDescent="0.4">
      <c r="B6426" s="2" t="str" cm="1">
        <f t="array" ref="B6426">IFERROR(INDEX(JIS一覧!$A$1:$CQ$95, VALUE(LEFT(F6426, 2))+1, VALUE(RIGHT(F6426, 2))+1),"")</f>
        <v>龍</v>
      </c>
      <c r="C6426" t="s">
        <v>12509</v>
      </c>
      <c r="E6426" s="1">
        <f t="shared" si="507"/>
        <v>502</v>
      </c>
      <c r="F6426" s="7">
        <v>4622</v>
      </c>
      <c r="G6426" s="9" t="str" cm="1">
        <f t="array" ref="G6426">IF(LEN(F6426)=4,"1-"&amp;LEFT(F6426,2)&amp;"-"&amp;RIGHT(F6426,2),IF(AND(F6426="",B6426&lt;&gt;""),FindJISCoordinate(B6426),"No Code"))</f>
        <v>1-46-22</v>
      </c>
      <c r="H6426" s="3">
        <f t="shared" si="508"/>
        <v>40845</v>
      </c>
      <c r="I6426" s="3" t="str">
        <f t="shared" si="510"/>
        <v>U+9F8D</v>
      </c>
      <c r="J6426" s="3" t="str">
        <f t="shared" si="511"/>
        <v>龍</v>
      </c>
      <c r="K6426" s="3" t="b">
        <f t="shared" si="509"/>
        <v>1</v>
      </c>
    </row>
    <row r="6427" spans="2:11" x14ac:dyDescent="0.4">
      <c r="B6427" s="2" t="str" cm="1">
        <f t="array" ref="B6427">IFERROR(INDEX(JIS一覧!$A$1:$CQ$95, VALUE(LEFT(F6427, 2))+1, VALUE(RIGHT(F6427, 2))+1),"")</f>
        <v>琉</v>
      </c>
      <c r="E6427" s="1">
        <f t="shared" si="507"/>
        <v>502</v>
      </c>
      <c r="F6427" s="7">
        <v>4616</v>
      </c>
      <c r="G6427" s="9" t="str" cm="1">
        <f t="array" ref="G6427">IF(LEN(F6427)=4,"1-"&amp;LEFT(F6427,2)&amp;"-"&amp;RIGHT(F6427,2),IF(AND(F6427="",B6427&lt;&gt;""),FindJISCoordinate(B6427),"No Code"))</f>
        <v>1-46-16</v>
      </c>
      <c r="H6427" s="3">
        <f t="shared" si="508"/>
        <v>29705</v>
      </c>
      <c r="I6427" s="3" t="str">
        <f t="shared" si="510"/>
        <v>U+7409</v>
      </c>
      <c r="J6427" s="3" t="str">
        <f t="shared" si="511"/>
        <v>琉</v>
      </c>
      <c r="K6427" s="3" t="b">
        <f t="shared" si="509"/>
        <v>1</v>
      </c>
    </row>
    <row r="6428" spans="2:11" x14ac:dyDescent="0.4">
      <c r="B6428" s="2" t="str" cm="1">
        <f t="array" ref="B6428">IFERROR(INDEX(JIS一覧!$A$1:$CQ$95, VALUE(LEFT(F6428, 2))+1, VALUE(RIGHT(F6428, 2))+1),"")</f>
        <v/>
      </c>
      <c r="C6428" t="s">
        <v>12510</v>
      </c>
      <c r="E6428" s="1">
        <f t="shared" si="507"/>
        <v>502</v>
      </c>
      <c r="G6428" s="9" t="str" cm="1">
        <f t="array" ref="G6428">IF(LEN(F6428)=4,"1-"&amp;LEFT(F6428,2)&amp;"-"&amp;RIGHT(F6428,2),IF(AND(F6428="",B6428&lt;&gt;""),FindJISCoordinate(B6428),"No Code"))</f>
        <v>No Code</v>
      </c>
      <c r="H6428" s="3" t="str">
        <f t="shared" si="508"/>
        <v/>
      </c>
      <c r="I6428" s="3" t="str">
        <f t="shared" si="510"/>
        <v/>
      </c>
      <c r="J6428" s="3" t="str">
        <f t="shared" si="511"/>
        <v/>
      </c>
      <c r="K6428" s="3" t="b">
        <f t="shared" si="509"/>
        <v>1</v>
      </c>
    </row>
    <row r="6429" spans="2:11" x14ac:dyDescent="0.4">
      <c r="B6429" s="2" t="str" cm="1">
        <f t="array" ref="B6429">IFERROR(INDEX(JIS一覧!$A$1:$CQ$95, VALUE(LEFT(F6429, 2))+1, VALUE(RIGHT(F6429, 2))+1),"")</f>
        <v>笠</v>
      </c>
      <c r="E6429" s="1">
        <f t="shared" si="507"/>
        <v>502</v>
      </c>
      <c r="F6429" s="7">
        <v>1962</v>
      </c>
      <c r="G6429" s="9" t="str" cm="1">
        <f t="array" ref="G6429">IF(LEN(F6429)=4,"1-"&amp;LEFT(F6429,2)&amp;"-"&amp;RIGHT(F6429,2),IF(AND(F6429="",B6429&lt;&gt;""),FindJISCoordinate(B6429),"No Code"))</f>
        <v>1-19-62</v>
      </c>
      <c r="H6429" s="3">
        <f t="shared" si="508"/>
        <v>31520</v>
      </c>
      <c r="I6429" s="3" t="str">
        <f t="shared" si="510"/>
        <v>U+7B20</v>
      </c>
      <c r="J6429" s="3" t="str">
        <f t="shared" si="511"/>
        <v>笠</v>
      </c>
      <c r="K6429" s="3" t="b">
        <f t="shared" si="509"/>
        <v>1</v>
      </c>
    </row>
    <row r="6430" spans="2:11" x14ac:dyDescent="0.4">
      <c r="B6430" s="2" t="str" cm="1">
        <f t="array" ref="B6430">IFERROR(INDEX(JIS一覧!$A$1:$CQ$95, VALUE(LEFT(F6430, 2))+1, VALUE(RIGHT(F6430, 2))+1),"")</f>
        <v>粒</v>
      </c>
      <c r="E6430" s="1">
        <f t="shared" si="507"/>
        <v>502</v>
      </c>
      <c r="F6430" s="7">
        <v>4619</v>
      </c>
      <c r="G6430" s="9" t="str" cm="1">
        <f t="array" ref="G6430">IF(LEN(F6430)=4,"1-"&amp;LEFT(F6430,2)&amp;"-"&amp;RIGHT(F6430,2),IF(AND(F6430="",B6430&lt;&gt;""),FindJISCoordinate(B6430),"No Code"))</f>
        <v>1-46-19</v>
      </c>
      <c r="H6430" s="3">
        <f t="shared" si="508"/>
        <v>31890</v>
      </c>
      <c r="I6430" s="3" t="str">
        <f t="shared" si="510"/>
        <v>U+7C92</v>
      </c>
      <c r="J6430" s="3" t="str">
        <f t="shared" si="511"/>
        <v>粒</v>
      </c>
      <c r="K6430" s="3" t="b">
        <f t="shared" si="509"/>
        <v>1</v>
      </c>
    </row>
    <row r="6431" spans="2:11" x14ac:dyDescent="0.4">
      <c r="B6431" s="2" t="str" cm="1">
        <f t="array" ref="B6431">IFERROR(INDEX(JIS一覧!$A$1:$CQ$95, VALUE(LEFT(F6431, 2))+1, VALUE(RIGHT(F6431, 2))+1),"")</f>
        <v>隆</v>
      </c>
      <c r="E6431" s="1">
        <f t="shared" si="507"/>
        <v>502</v>
      </c>
      <c r="F6431" s="7">
        <v>4620</v>
      </c>
      <c r="G6431" s="9" t="str" cm="1">
        <f t="array" ref="G6431">IF(LEN(F6431)=4,"1-"&amp;LEFT(F6431,2)&amp;"-"&amp;RIGHT(F6431,2),IF(AND(F6431="",B6431&lt;&gt;""),FindJISCoordinate(B6431),"No Code"))</f>
        <v>1-46-20</v>
      </c>
      <c r="H6431" s="3">
        <f t="shared" si="508"/>
        <v>38534</v>
      </c>
      <c r="I6431" s="3" t="str">
        <f t="shared" si="510"/>
        <v>U+9686</v>
      </c>
      <c r="J6431" s="3" t="str">
        <f t="shared" si="511"/>
        <v>隆</v>
      </c>
      <c r="K6431" s="3" t="b">
        <f t="shared" si="509"/>
        <v>1</v>
      </c>
    </row>
    <row r="6432" spans="2:11" x14ac:dyDescent="0.4">
      <c r="B6432" s="2" t="str" cm="1">
        <f t="array" ref="B6432">IFERROR(INDEX(JIS一覧!$A$1:$CQ$95, VALUE(LEFT(F6432, 2))+1, VALUE(RIGHT(F6432, 2))+1),"")</f>
        <v>隆</v>
      </c>
      <c r="C6432" t="s">
        <v>12511</v>
      </c>
      <c r="E6432" s="1">
        <f t="shared" si="507"/>
        <v>502</v>
      </c>
      <c r="F6432" s="7">
        <v>9361</v>
      </c>
      <c r="G6432" s="9" t="str" cm="1">
        <f t="array" ref="G6432">IF(LEN(F6432)=4,"1-"&amp;LEFT(F6432,2)&amp;"-"&amp;RIGHT(F6432,2),IF(AND(F6432="",B6432&lt;&gt;""),FindJISCoordinate(B6432),"No Code"))</f>
        <v>1-93-61</v>
      </c>
      <c r="H6432" s="3">
        <f t="shared" si="508"/>
        <v>63964</v>
      </c>
      <c r="I6432" s="3" t="str">
        <f t="shared" si="510"/>
        <v>U+F9DC</v>
      </c>
      <c r="J6432" s="3" t="str">
        <f t="shared" si="511"/>
        <v>隆</v>
      </c>
      <c r="K6432" s="3" t="b">
        <f t="shared" si="509"/>
        <v>1</v>
      </c>
    </row>
    <row r="6433" spans="2:11" x14ac:dyDescent="0.4">
      <c r="B6433" s="2" t="str" cm="1">
        <f t="array" ref="B6433">IFERROR(INDEX(JIS一覧!$A$1:$CQ$95, VALUE(LEFT(F6433, 2))+1, VALUE(RIGHT(F6433, 2))+1),"")</f>
        <v/>
      </c>
      <c r="C6433" t="s">
        <v>12512</v>
      </c>
      <c r="E6433" s="1">
        <f t="shared" si="507"/>
        <v>502</v>
      </c>
      <c r="G6433" s="9" t="str" cm="1">
        <f t="array" ref="G6433">IF(LEN(F6433)=4,"1-"&amp;LEFT(F6433,2)&amp;"-"&amp;RIGHT(F6433,2),IF(AND(F6433="",B6433&lt;&gt;""),FindJISCoordinate(B6433),"No Code"))</f>
        <v>No Code</v>
      </c>
      <c r="H6433" s="3" t="str">
        <f t="shared" si="508"/>
        <v/>
      </c>
      <c r="I6433" s="3" t="str">
        <f t="shared" si="510"/>
        <v/>
      </c>
      <c r="J6433" s="3" t="str">
        <f t="shared" si="511"/>
        <v/>
      </c>
      <c r="K6433" s="3" t="b">
        <f t="shared" si="509"/>
        <v>1</v>
      </c>
    </row>
    <row r="6434" spans="2:11" x14ac:dyDescent="0.4">
      <c r="B6434" s="2" t="str" cm="1">
        <f t="array" ref="B6434">IFERROR(INDEX(JIS一覧!$A$1:$CQ$95, VALUE(LEFT(F6434, 2))+1, VALUE(RIGHT(F6434, 2))+1),"")</f>
        <v>旒</v>
      </c>
      <c r="E6434" s="1">
        <f t="shared" si="507"/>
        <v>502</v>
      </c>
      <c r="F6434" s="7">
        <v>5856</v>
      </c>
      <c r="G6434" s="9" t="str" cm="1">
        <f t="array" ref="G6434">IF(LEN(F6434)=4,"1-"&amp;LEFT(F6434,2)&amp;"-"&amp;RIGHT(F6434,2),IF(AND(F6434="",B6434&lt;&gt;""),FindJISCoordinate(B6434),"No Code"))</f>
        <v>1-58-56</v>
      </c>
      <c r="H6434" s="3">
        <f t="shared" si="508"/>
        <v>26066</v>
      </c>
      <c r="I6434" s="3" t="str">
        <f t="shared" si="510"/>
        <v>U+65D2</v>
      </c>
      <c r="J6434" s="3" t="str">
        <f t="shared" si="511"/>
        <v>旒</v>
      </c>
      <c r="K6434" s="3" t="b">
        <f t="shared" si="509"/>
        <v>1</v>
      </c>
    </row>
    <row r="6435" spans="2:11" x14ac:dyDescent="0.4">
      <c r="B6435" s="2" t="str" cm="1">
        <f t="array" ref="B6435">IFERROR(INDEX(JIS一覧!$A$1:$CQ$95, VALUE(LEFT(F6435, 2))+1, VALUE(RIGHT(F6435, 2))+1),"")</f>
        <v>硫</v>
      </c>
      <c r="E6435" s="1">
        <f t="shared" si="507"/>
        <v>502</v>
      </c>
      <c r="F6435" s="7">
        <v>4618</v>
      </c>
      <c r="G6435" s="9" t="str" cm="1">
        <f t="array" ref="G6435">IF(LEN(F6435)=4,"1-"&amp;LEFT(F6435,2)&amp;"-"&amp;RIGHT(F6435,2),IF(AND(F6435="",B6435&lt;&gt;""),FindJISCoordinate(B6435),"No Code"))</f>
        <v>1-46-18</v>
      </c>
      <c r="H6435" s="3">
        <f t="shared" si="508"/>
        <v>30827</v>
      </c>
      <c r="I6435" s="3" t="str">
        <f t="shared" si="510"/>
        <v>U+786B</v>
      </c>
      <c r="J6435" s="3" t="str">
        <f t="shared" si="511"/>
        <v>硫</v>
      </c>
      <c r="K6435" s="3" t="b">
        <f t="shared" si="509"/>
        <v>1</v>
      </c>
    </row>
    <row r="6436" spans="2:11" x14ac:dyDescent="0.4">
      <c r="B6436" s="2" t="str" cm="1">
        <f t="array" ref="B6436">IFERROR(INDEX(JIS一覧!$A$1:$CQ$95, VALUE(LEFT(F6436, 2))+1, VALUE(RIGHT(F6436, 2))+1),"")</f>
        <v>溜</v>
      </c>
      <c r="E6436" s="1">
        <f t="shared" si="507"/>
        <v>502</v>
      </c>
      <c r="F6436" s="7">
        <v>4615</v>
      </c>
      <c r="G6436" s="9" t="str" cm="1">
        <f t="array" ref="G6436">IF(LEN(F6436)=4,"1-"&amp;LEFT(F6436,2)&amp;"-"&amp;RIGHT(F6436,2),IF(AND(F6436="",B6436&lt;&gt;""),FindJISCoordinate(B6436),"No Code"))</f>
        <v>1-46-15</v>
      </c>
      <c r="H6436" s="3">
        <f t="shared" si="508"/>
        <v>28316</v>
      </c>
      <c r="I6436" s="3" t="str">
        <f t="shared" si="510"/>
        <v>U+6E9C</v>
      </c>
      <c r="J6436" s="3" t="str">
        <f t="shared" si="511"/>
        <v>溜</v>
      </c>
      <c r="K6436" s="3" t="b">
        <f t="shared" si="509"/>
        <v>1</v>
      </c>
    </row>
    <row r="6437" spans="2:11" x14ac:dyDescent="0.4">
      <c r="B6437" s="2" t="str" cm="1">
        <f t="array" ref="B6437">IFERROR(INDEX(JIS一覧!$A$1:$CQ$95, VALUE(LEFT(F6437, 2))+1, VALUE(RIGHT(F6437, 2))+1),"")</f>
        <v>榴</v>
      </c>
      <c r="E6437" s="1">
        <f t="shared" si="507"/>
        <v>502</v>
      </c>
      <c r="F6437" s="7">
        <v>6056</v>
      </c>
      <c r="G6437" s="9" t="str" cm="1">
        <f t="array" ref="G6437">IF(LEN(F6437)=4,"1-"&amp;LEFT(F6437,2)&amp;"-"&amp;RIGHT(F6437,2),IF(AND(F6437="",B6437&lt;&gt;""),FindJISCoordinate(B6437),"No Code"))</f>
        <v>1-60-56</v>
      </c>
      <c r="H6437" s="3">
        <f t="shared" si="508"/>
        <v>27060</v>
      </c>
      <c r="I6437" s="3" t="str">
        <f t="shared" si="510"/>
        <v>U+69B4</v>
      </c>
      <c r="J6437" s="3" t="str">
        <f t="shared" si="511"/>
        <v>榴</v>
      </c>
      <c r="K6437" s="3" t="b">
        <f t="shared" si="509"/>
        <v>1</v>
      </c>
    </row>
    <row r="6438" spans="2:11" x14ac:dyDescent="0.4">
      <c r="B6438" s="2" t="str" cm="1">
        <f t="array" ref="B6438">IFERROR(INDEX(JIS一覧!$A$1:$CQ$95, VALUE(LEFT(F6438, 2))+1, VALUE(RIGHT(F6438, 2))+1),"")</f>
        <v>劉</v>
      </c>
      <c r="E6438" s="1">
        <f t="shared" si="507"/>
        <v>502</v>
      </c>
      <c r="F6438" s="7">
        <v>4613</v>
      </c>
      <c r="G6438" s="9" t="str" cm="1">
        <f t="array" ref="G6438">IF(LEN(F6438)=4,"1-"&amp;LEFT(F6438,2)&amp;"-"&amp;RIGHT(F6438,2),IF(AND(F6438="",B6438&lt;&gt;""),FindJISCoordinate(B6438),"No Code"))</f>
        <v>1-46-13</v>
      </c>
      <c r="H6438" s="3">
        <f t="shared" si="508"/>
        <v>21129</v>
      </c>
      <c r="I6438" s="3" t="str">
        <f t="shared" si="510"/>
        <v>U+5289</v>
      </c>
      <c r="J6438" s="3" t="str">
        <f t="shared" si="511"/>
        <v>劉</v>
      </c>
      <c r="K6438" s="3" t="b">
        <f t="shared" si="509"/>
        <v>1</v>
      </c>
    </row>
    <row r="6439" spans="2:11" x14ac:dyDescent="0.4">
      <c r="B6439" s="2" t="str" cm="1">
        <f t="array" ref="B6439">IFERROR(INDEX(JIS一覧!$A$1:$CQ$95, VALUE(LEFT(F6439, 2))+1, VALUE(RIGHT(F6439, 2))+1),"")</f>
        <v>瘤</v>
      </c>
      <c r="E6439" s="1">
        <f t="shared" si="507"/>
        <v>502</v>
      </c>
      <c r="F6439" s="7">
        <v>6578</v>
      </c>
      <c r="G6439" s="9" t="str" cm="1">
        <f t="array" ref="G6439">IF(LEN(F6439)=4,"1-"&amp;LEFT(F6439,2)&amp;"-"&amp;RIGHT(F6439,2),IF(AND(F6439="",B6439&lt;&gt;""),FindJISCoordinate(B6439),"No Code"))</f>
        <v>1-65-78</v>
      </c>
      <c r="H6439" s="3">
        <f t="shared" si="508"/>
        <v>30244</v>
      </c>
      <c r="I6439" s="3" t="str">
        <f t="shared" si="510"/>
        <v>U+7624</v>
      </c>
      <c r="J6439" s="3" t="str">
        <f t="shared" si="511"/>
        <v>瘤</v>
      </c>
      <c r="K6439" s="3" t="b">
        <f t="shared" si="509"/>
        <v>1</v>
      </c>
    </row>
    <row r="6440" spans="2:11" x14ac:dyDescent="0.4">
      <c r="B6440" s="2" t="str" cm="1">
        <f t="array" ref="B6440">IFERROR(INDEX(JIS一覧!$A$1:$CQ$95, VALUE(LEFT(F6440, 2))+1, VALUE(RIGHT(F6440, 2))+1),"")</f>
        <v>窿</v>
      </c>
      <c r="E6440" s="1">
        <f t="shared" si="507"/>
        <v>502</v>
      </c>
      <c r="F6440" s="7">
        <v>6767</v>
      </c>
      <c r="G6440" s="9" t="str" cm="1">
        <f t="array" ref="G6440">IF(LEN(F6440)=4,"1-"&amp;LEFT(F6440,2)&amp;"-"&amp;RIGHT(F6440,2),IF(AND(F6440="",B6440&lt;&gt;""),FindJISCoordinate(B6440),"No Code"))</f>
        <v>1-67-67</v>
      </c>
      <c r="H6440" s="3">
        <f t="shared" si="508"/>
        <v>31423</v>
      </c>
      <c r="I6440" s="3" t="str">
        <f t="shared" si="510"/>
        <v>U+7ABF</v>
      </c>
      <c r="J6440" s="3" t="str">
        <f t="shared" si="511"/>
        <v>窿</v>
      </c>
      <c r="K6440" s="3" t="b">
        <f t="shared" si="509"/>
        <v>1</v>
      </c>
    </row>
    <row r="6441" spans="2:11" x14ac:dyDescent="0.4">
      <c r="B6441" s="2" t="str" cm="1">
        <f t="array" ref="B6441">IFERROR(INDEX(JIS一覧!$A$1:$CQ$95, VALUE(LEFT(F6441, 2))+1, VALUE(RIGHT(F6441, 2))+1),"")</f>
        <v>嚠</v>
      </c>
      <c r="E6441" s="1">
        <f t="shared" si="507"/>
        <v>502</v>
      </c>
      <c r="F6441" s="7">
        <v>5172</v>
      </c>
      <c r="G6441" s="9" t="str" cm="1">
        <f t="array" ref="G6441">IF(LEN(F6441)=4,"1-"&amp;LEFT(F6441,2)&amp;"-"&amp;RIGHT(F6441,2),IF(AND(F6441="",B6441&lt;&gt;""),FindJISCoordinate(B6441),"No Code"))</f>
        <v>1-51-72</v>
      </c>
      <c r="H6441" s="3">
        <f t="shared" si="508"/>
        <v>22176</v>
      </c>
      <c r="I6441" s="3" t="str">
        <f t="shared" si="510"/>
        <v>U+56A0</v>
      </c>
      <c r="J6441" s="3" t="str">
        <f t="shared" si="511"/>
        <v>嚠</v>
      </c>
      <c r="K6441" s="3" t="b">
        <f t="shared" si="509"/>
        <v>1</v>
      </c>
    </row>
    <row r="6442" spans="2:11" x14ac:dyDescent="0.4">
      <c r="B6442" s="2" t="str" cm="1">
        <f t="array" ref="B6442">IFERROR(INDEX(JIS一覧!$A$1:$CQ$95, VALUE(LEFT(F6442, 2))+1, VALUE(RIGHT(F6442, 2))+1),"")</f>
        <v>瀏</v>
      </c>
      <c r="E6442" s="1">
        <f t="shared" si="507"/>
        <v>502</v>
      </c>
      <c r="F6442" s="7">
        <v>6340</v>
      </c>
      <c r="G6442" s="9" t="str" cm="1">
        <f t="array" ref="G6442">IF(LEN(F6442)=4,"1-"&amp;LEFT(F6442,2)&amp;"-"&amp;RIGHT(F6442,2),IF(AND(F6442="",B6442&lt;&gt;""),FindJISCoordinate(B6442),"No Code"))</f>
        <v>1-63-40</v>
      </c>
      <c r="H6442" s="3">
        <f t="shared" si="508"/>
        <v>28687</v>
      </c>
      <c r="I6442" s="3" t="str">
        <f t="shared" si="510"/>
        <v>U+700F</v>
      </c>
      <c r="J6442" s="3" t="str">
        <f t="shared" si="511"/>
        <v>瀏</v>
      </c>
      <c r="K6442" s="3" t="b">
        <f t="shared" si="509"/>
        <v>1</v>
      </c>
    </row>
    <row r="6443" spans="2:11" x14ac:dyDescent="0.4">
      <c r="B6443" s="2" t="str" cm="1">
        <f t="array" ref="B6443">IFERROR(INDEX(JIS一覧!$A$1:$CQ$95, VALUE(LEFT(F6443, 2))+1, VALUE(RIGHT(F6443, 2))+1),"")</f>
        <v>霤</v>
      </c>
      <c r="E6443" s="1">
        <f t="shared" si="507"/>
        <v>502</v>
      </c>
      <c r="F6443" s="7">
        <v>8037</v>
      </c>
      <c r="G6443" s="9" t="str" cm="1">
        <f t="array" ref="G6443">IF(LEN(F6443)=4,"1-"&amp;LEFT(F6443,2)&amp;"-"&amp;RIGHT(F6443,2),IF(AND(F6443="",B6443&lt;&gt;""),FindJISCoordinate(B6443),"No Code"))</f>
        <v>1-80-37</v>
      </c>
      <c r="H6443" s="3">
        <f t="shared" si="508"/>
        <v>38692</v>
      </c>
      <c r="I6443" s="3" t="str">
        <f t="shared" si="510"/>
        <v>U+9724</v>
      </c>
      <c r="J6443" s="3" t="str">
        <f t="shared" si="511"/>
        <v>霤</v>
      </c>
      <c r="K6443" s="3" t="b">
        <f t="shared" si="509"/>
        <v>1</v>
      </c>
    </row>
    <row r="6444" spans="2:11" x14ac:dyDescent="0.4">
      <c r="B6444" s="2" t="str" cm="1">
        <f t="array" ref="B6444">IFERROR(INDEX(JIS一覧!$A$1:$CQ$95, VALUE(LEFT(F6444, 2))+1, VALUE(RIGHT(F6444, 2))+1),"")</f>
        <v>鏐</v>
      </c>
      <c r="E6444" s="1">
        <f t="shared" si="507"/>
        <v>502</v>
      </c>
      <c r="F6444" s="7">
        <v>7925</v>
      </c>
      <c r="G6444" s="9" t="str" cm="1">
        <f t="array" ref="G6444">IF(LEN(F6444)=4,"1-"&amp;LEFT(F6444,2)&amp;"-"&amp;RIGHT(F6444,2),IF(AND(F6444="",B6444&lt;&gt;""),FindJISCoordinate(B6444),"No Code"))</f>
        <v>1-79-25</v>
      </c>
      <c r="H6444" s="3">
        <f t="shared" si="508"/>
        <v>37840</v>
      </c>
      <c r="I6444" s="3" t="str">
        <f t="shared" si="510"/>
        <v>U+93D0</v>
      </c>
      <c r="J6444" s="3" t="str">
        <f t="shared" si="511"/>
        <v>鏐</v>
      </c>
      <c r="K6444" s="3" t="b">
        <f t="shared" si="509"/>
        <v>1</v>
      </c>
    </row>
    <row r="6445" spans="2:11" x14ac:dyDescent="0.4">
      <c r="B6445" s="2" t="str" cm="1">
        <f t="array" ref="B6445">IFERROR(INDEX(JIS一覧!$A$1:$CQ$95, VALUE(LEFT(F6445, 2))+1, VALUE(RIGHT(F6445, 2))+1),"")</f>
        <v>餾</v>
      </c>
      <c r="E6445" s="1">
        <f t="shared" si="507"/>
        <v>502</v>
      </c>
      <c r="F6445" s="7">
        <v>8126</v>
      </c>
      <c r="G6445" s="9" t="str" cm="1">
        <f t="array" ref="G6445">IF(LEN(F6445)=4,"1-"&amp;LEFT(F6445,2)&amp;"-"&amp;RIGHT(F6445,2),IF(AND(F6445="",B6445&lt;&gt;""),FindJISCoordinate(B6445),"No Code"))</f>
        <v>1-81-26</v>
      </c>
      <c r="H6445" s="3">
        <f t="shared" si="508"/>
        <v>39230</v>
      </c>
      <c r="I6445" s="3" t="str">
        <f t="shared" si="510"/>
        <v>U+993E</v>
      </c>
      <c r="J6445" s="3" t="str">
        <f t="shared" si="511"/>
        <v>餾</v>
      </c>
      <c r="K6445" s="3" t="b">
        <f t="shared" si="509"/>
        <v>1</v>
      </c>
    </row>
    <row r="6446" spans="2:11" x14ac:dyDescent="0.4">
      <c r="B6446" s="2" t="str" cm="1">
        <f t="array" ref="B6446">IFERROR(INDEX(JIS一覧!$A$1:$CQ$95, VALUE(LEFT(F6446, 2))+1, VALUE(RIGHT(F6446, 2))+1),"")</f>
        <v>侶</v>
      </c>
      <c r="E6446" s="1">
        <f t="shared" si="507"/>
        <v>502</v>
      </c>
      <c r="F6446" s="7">
        <v>4623</v>
      </c>
      <c r="G6446" s="9" t="str" cm="1">
        <f t="array" ref="G6446">IF(LEN(F6446)=4,"1-"&amp;LEFT(F6446,2)&amp;"-"&amp;RIGHT(F6446,2),IF(AND(F6446="",B6446&lt;&gt;""),FindJISCoordinate(B6446),"No Code"))</f>
        <v>1-46-23</v>
      </c>
      <c r="H6446" s="3">
        <f t="shared" si="508"/>
        <v>20406</v>
      </c>
      <c r="I6446" s="3" t="str">
        <f t="shared" si="510"/>
        <v>U+4FB6</v>
      </c>
      <c r="J6446" s="3" t="str">
        <f t="shared" si="511"/>
        <v>侶</v>
      </c>
      <c r="K6446" s="3" t="b">
        <f t="shared" si="509"/>
        <v>1</v>
      </c>
    </row>
    <row r="6447" spans="2:11" x14ac:dyDescent="0.4">
      <c r="B6447" s="2" t="str" cm="1">
        <f t="array" ref="B6447">IFERROR(INDEX(JIS一覧!$A$1:$CQ$95, VALUE(LEFT(F6447, 2))+1, VALUE(RIGHT(F6447, 2))+1),"")</f>
        <v>旅</v>
      </c>
      <c r="E6447" s="1">
        <f t="shared" si="507"/>
        <v>502</v>
      </c>
      <c r="F6447" s="7">
        <v>4625</v>
      </c>
      <c r="G6447" s="9" t="str" cm="1">
        <f t="array" ref="G6447">IF(LEN(F6447)=4,"1-"&amp;LEFT(F6447,2)&amp;"-"&amp;RIGHT(F6447,2),IF(AND(F6447="",B6447&lt;&gt;""),FindJISCoordinate(B6447),"No Code"))</f>
        <v>1-46-25</v>
      </c>
      <c r="H6447" s="3">
        <f t="shared" si="508"/>
        <v>26053</v>
      </c>
      <c r="I6447" s="3" t="str">
        <f t="shared" si="510"/>
        <v>U+65C5</v>
      </c>
      <c r="J6447" s="3" t="str">
        <f t="shared" si="511"/>
        <v>旅</v>
      </c>
      <c r="K6447" s="3" t="b">
        <f t="shared" si="509"/>
        <v>1</v>
      </c>
    </row>
    <row r="6448" spans="2:11" x14ac:dyDescent="0.4">
      <c r="B6448" s="2" t="str" cm="1">
        <f t="array" ref="B6448">IFERROR(INDEX(JIS一覧!$A$1:$CQ$95, VALUE(LEFT(F6448, 2))+1, VALUE(RIGHT(F6448, 2))+1),"")</f>
        <v>梠</v>
      </c>
      <c r="E6448" s="1">
        <f t="shared" si="507"/>
        <v>502</v>
      </c>
      <c r="F6448" s="7">
        <v>5981</v>
      </c>
      <c r="G6448" s="9" t="str" cm="1">
        <f t="array" ref="G6448">IF(LEN(F6448)=4,"1-"&amp;LEFT(F6448,2)&amp;"-"&amp;RIGHT(F6448,2),IF(AND(F6448="",B6448&lt;&gt;""),FindJISCoordinate(B6448),"No Code"))</f>
        <v>1-59-81</v>
      </c>
      <c r="H6448" s="3">
        <f t="shared" si="508"/>
        <v>26784</v>
      </c>
      <c r="I6448" s="3" t="str">
        <f t="shared" si="510"/>
        <v>U+68A0</v>
      </c>
      <c r="J6448" s="3" t="str">
        <f t="shared" si="511"/>
        <v>梠</v>
      </c>
      <c r="K6448" s="3" t="b">
        <f t="shared" si="509"/>
        <v>1</v>
      </c>
    </row>
    <row r="6449" spans="2:11" x14ac:dyDescent="0.4">
      <c r="B6449" s="2" t="str" cm="1">
        <f t="array" ref="B6449">IFERROR(INDEX(JIS一覧!$A$1:$CQ$95, VALUE(LEFT(F6449, 2))+1, VALUE(RIGHT(F6449, 2))+1),"")</f>
        <v>虜</v>
      </c>
      <c r="E6449" s="1">
        <f t="shared" si="507"/>
        <v>502</v>
      </c>
      <c r="F6449" s="7">
        <v>4626</v>
      </c>
      <c r="G6449" s="9" t="str" cm="1">
        <f t="array" ref="G6449">IF(LEN(F6449)=4,"1-"&amp;LEFT(F6449,2)&amp;"-"&amp;RIGHT(F6449,2),IF(AND(F6449="",B6449&lt;&gt;""),FindJISCoordinate(B6449),"No Code"))</f>
        <v>1-46-26</v>
      </c>
      <c r="H6449" s="3">
        <f t="shared" si="508"/>
        <v>34396</v>
      </c>
      <c r="I6449" s="3" t="str">
        <f t="shared" si="510"/>
        <v>U+865C</v>
      </c>
      <c r="J6449" s="3" t="str">
        <f t="shared" si="511"/>
        <v>虜</v>
      </c>
      <c r="K6449" s="3" t="b">
        <f t="shared" si="509"/>
        <v>1</v>
      </c>
    </row>
    <row r="6450" spans="2:11" x14ac:dyDescent="0.4">
      <c r="B6450" s="2" t="str" cm="1">
        <f t="array" ref="B6450">IFERROR(INDEX(JIS一覧!$A$1:$CQ$95, VALUE(LEFT(F6450, 2))+1, VALUE(RIGHT(F6450, 2))+1),"")</f>
        <v>虜</v>
      </c>
      <c r="C6450" t="s">
        <v>12513</v>
      </c>
      <c r="E6450" s="1">
        <f t="shared" si="507"/>
        <v>502</v>
      </c>
      <c r="F6450" s="7">
        <v>9147</v>
      </c>
      <c r="G6450" s="9" t="str" cm="1">
        <f t="array" ref="G6450">IF(LEN(F6450)=4,"1-"&amp;LEFT(F6450,2)&amp;"-"&amp;RIGHT(F6450,2),IF(AND(F6450="",B6450&lt;&gt;""),FindJISCoordinate(B6450),"No Code"))</f>
        <v>1-91-47</v>
      </c>
      <c r="H6450" s="3">
        <f t="shared" si="508"/>
        <v>63798</v>
      </c>
      <c r="I6450" s="3" t="str">
        <f t="shared" si="510"/>
        <v>U+F936</v>
      </c>
      <c r="J6450" s="3" t="str">
        <f t="shared" si="511"/>
        <v>虜</v>
      </c>
      <c r="K6450" s="3" t="b">
        <f t="shared" si="509"/>
        <v>1</v>
      </c>
    </row>
    <row r="6451" spans="2:11" x14ac:dyDescent="0.4">
      <c r="B6451" s="2" t="str" cm="1">
        <f t="array" ref="B6451">IFERROR(INDEX(JIS一覧!$A$1:$CQ$95, VALUE(LEFT(F6451, 2))+1, VALUE(RIGHT(F6451, 2))+1),"")</f>
        <v>膂</v>
      </c>
      <c r="E6451" s="1">
        <f t="shared" si="507"/>
        <v>502</v>
      </c>
      <c r="F6451" s="7">
        <v>7116</v>
      </c>
      <c r="G6451" s="9" t="str" cm="1">
        <f t="array" ref="G6451">IF(LEN(F6451)=4,"1-"&amp;LEFT(F6451,2)&amp;"-"&amp;RIGHT(F6451,2),IF(AND(F6451="",B6451&lt;&gt;""),FindJISCoordinate(B6451),"No Code"))</f>
        <v>1-71-16</v>
      </c>
      <c r="H6451" s="3">
        <f t="shared" si="508"/>
        <v>33154</v>
      </c>
      <c r="I6451" s="3" t="str">
        <f t="shared" si="510"/>
        <v>U+8182</v>
      </c>
      <c r="J6451" s="3" t="str">
        <f t="shared" si="511"/>
        <v>膂</v>
      </c>
      <c r="K6451" s="3" t="b">
        <f t="shared" si="509"/>
        <v>1</v>
      </c>
    </row>
    <row r="6452" spans="2:11" x14ac:dyDescent="0.4">
      <c r="B6452" s="2" t="str" cm="1">
        <f t="array" ref="B6452">IFERROR(INDEX(JIS一覧!$A$1:$CQ$95, VALUE(LEFT(F6452, 2))+1, VALUE(RIGHT(F6452, 2))+1),"")</f>
        <v>慮</v>
      </c>
      <c r="E6452" s="1">
        <f t="shared" si="507"/>
        <v>502</v>
      </c>
      <c r="F6452" s="7">
        <v>4624</v>
      </c>
      <c r="G6452" s="9" t="str" cm="1">
        <f t="array" ref="G6452">IF(LEN(F6452)=4,"1-"&amp;LEFT(F6452,2)&amp;"-"&amp;RIGHT(F6452,2),IF(AND(F6452="",B6452&lt;&gt;""),FindJISCoordinate(B6452),"No Code"))</f>
        <v>1-46-24</v>
      </c>
      <c r="H6452" s="3">
        <f t="shared" si="508"/>
        <v>24942</v>
      </c>
      <c r="I6452" s="3" t="str">
        <f t="shared" si="510"/>
        <v>U+616E</v>
      </c>
      <c r="J6452" s="3" t="str">
        <f t="shared" si="511"/>
        <v>慮</v>
      </c>
      <c r="K6452" s="3" t="b">
        <f t="shared" si="509"/>
        <v>1</v>
      </c>
    </row>
    <row r="6453" spans="2:11" x14ac:dyDescent="0.4">
      <c r="B6453" s="2" t="str" cm="1">
        <f t="array" ref="B6453">IFERROR(INDEX(JIS一覧!$A$1:$CQ$95, VALUE(LEFT(F6453, 2))+1, VALUE(RIGHT(F6453, 2))+1),"")</f>
        <v>閭</v>
      </c>
      <c r="E6453" s="1">
        <f t="shared" si="507"/>
        <v>502</v>
      </c>
      <c r="F6453" s="7">
        <v>7967</v>
      </c>
      <c r="G6453" s="9" t="str" cm="1">
        <f t="array" ref="G6453">IF(LEN(F6453)=4,"1-"&amp;LEFT(F6453,2)&amp;"-"&amp;RIGHT(F6453,2),IF(AND(F6453="",B6453&lt;&gt;""),FindJISCoordinate(B6453),"No Code"))</f>
        <v>1-79-67</v>
      </c>
      <c r="H6453" s="3">
        <f t="shared" si="508"/>
        <v>38317</v>
      </c>
      <c r="I6453" s="3" t="str">
        <f t="shared" si="510"/>
        <v>U+95AD</v>
      </c>
      <c r="J6453" s="3" t="str">
        <f t="shared" si="511"/>
        <v>閭</v>
      </c>
      <c r="K6453" s="3" t="b">
        <f t="shared" si="509"/>
        <v>1</v>
      </c>
    </row>
    <row r="6454" spans="2:11" x14ac:dyDescent="0.4">
      <c r="B6454" s="2" t="str" cm="1">
        <f t="array" ref="B6454">IFERROR(INDEX(JIS一覧!$A$1:$CQ$95, VALUE(LEFT(F6454, 2))+1, VALUE(RIGHT(F6454, 2))+1),"")</f>
        <v>鑢</v>
      </c>
      <c r="E6454" s="1">
        <f t="shared" si="507"/>
        <v>502</v>
      </c>
      <c r="F6454" s="7">
        <v>7944</v>
      </c>
      <c r="G6454" s="9" t="str" cm="1">
        <f t="array" ref="G6454">IF(LEN(F6454)=4,"1-"&amp;LEFT(F6454,2)&amp;"-"&amp;RIGHT(F6454,2),IF(AND(F6454="",B6454&lt;&gt;""),FindJISCoordinate(B6454),"No Code"))</f>
        <v>1-79-44</v>
      </c>
      <c r="H6454" s="3">
        <f t="shared" si="508"/>
        <v>37986</v>
      </c>
      <c r="I6454" s="3" t="str">
        <f t="shared" si="510"/>
        <v>U+9462</v>
      </c>
      <c r="J6454" s="3" t="str">
        <f t="shared" si="511"/>
        <v>鑢</v>
      </c>
      <c r="K6454" s="3" t="b">
        <f t="shared" si="509"/>
        <v>1</v>
      </c>
    </row>
    <row r="6455" spans="2:11" x14ac:dyDescent="0.4">
      <c r="B6455" s="2" t="str" cm="1">
        <f t="array" ref="B6455">IFERROR(INDEX(JIS一覧!$A$1:$CQ$95, VALUE(LEFT(F6455, 2))+1, VALUE(RIGHT(F6455, 2))+1),"")</f>
        <v>了</v>
      </c>
      <c r="E6455" s="1">
        <f t="shared" ref="E6455:E6518" si="512">IF(D6455="",E6454,D6455+ROUNDUP(E6454-D6455,-2))</f>
        <v>502</v>
      </c>
      <c r="F6455" s="7">
        <v>4627</v>
      </c>
      <c r="G6455" s="9" t="str" cm="1">
        <f t="array" ref="G6455">IF(LEN(F6455)=4,"1-"&amp;LEFT(F6455,2)&amp;"-"&amp;RIGHT(F6455,2),IF(AND(F6455="",B6455&lt;&gt;""),FindJISCoordinate(B6455),"No Code"))</f>
        <v>1-46-27</v>
      </c>
      <c r="H6455" s="3">
        <f t="shared" si="508"/>
        <v>20102</v>
      </c>
      <c r="I6455" s="3" t="str">
        <f t="shared" si="510"/>
        <v>U+4E86</v>
      </c>
      <c r="J6455" s="3" t="str">
        <f t="shared" si="511"/>
        <v>了</v>
      </c>
      <c r="K6455" s="3" t="b">
        <f t="shared" si="509"/>
        <v>1</v>
      </c>
    </row>
    <row r="6456" spans="2:11" x14ac:dyDescent="0.4">
      <c r="B6456" s="2" t="str" cm="1">
        <f t="array" ref="B6456">IFERROR(INDEX(JIS一覧!$A$1:$CQ$95, VALUE(LEFT(F6456, 2))+1, VALUE(RIGHT(F6456, 2))+1),"")</f>
        <v>両</v>
      </c>
      <c r="E6456" s="1">
        <f t="shared" si="512"/>
        <v>502</v>
      </c>
      <c r="F6456" s="7">
        <v>4630</v>
      </c>
      <c r="G6456" s="9" t="str" cm="1">
        <f t="array" ref="G6456">IF(LEN(F6456)=4,"1-"&amp;LEFT(F6456,2)&amp;"-"&amp;RIGHT(F6456,2),IF(AND(F6456="",B6456&lt;&gt;""),FindJISCoordinate(B6456),"No Code"))</f>
        <v>1-46-30</v>
      </c>
      <c r="H6456" s="3">
        <f t="shared" si="508"/>
        <v>20001</v>
      </c>
      <c r="I6456" s="3" t="str">
        <f t="shared" si="510"/>
        <v>U+4E21</v>
      </c>
      <c r="J6456" s="3" t="str">
        <f t="shared" si="511"/>
        <v>両</v>
      </c>
      <c r="K6456" s="3" t="b">
        <f t="shared" si="509"/>
        <v>1</v>
      </c>
    </row>
    <row r="6457" spans="2:11" x14ac:dyDescent="0.4">
      <c r="B6457" s="2" t="str" cm="1">
        <f t="array" ref="B6457">IFERROR(INDEX(JIS一覧!$A$1:$CQ$95, VALUE(LEFT(F6457, 2))+1, VALUE(RIGHT(F6457, 2))+1),"")</f>
        <v>兩</v>
      </c>
      <c r="C6457" t="s">
        <v>12514</v>
      </c>
      <c r="E6457" s="1">
        <f t="shared" si="512"/>
        <v>502</v>
      </c>
      <c r="F6457" s="7">
        <v>4932</v>
      </c>
      <c r="G6457" s="9" t="str" cm="1">
        <f t="array" ref="G6457">IF(LEN(F6457)=4,"1-"&amp;LEFT(F6457,2)&amp;"-"&amp;RIGHT(F6457,2),IF(AND(F6457="",B6457&lt;&gt;""),FindJISCoordinate(B6457),"No Code"))</f>
        <v>1-49-32</v>
      </c>
      <c r="H6457" s="3">
        <f t="shared" si="508"/>
        <v>20841</v>
      </c>
      <c r="I6457" s="3" t="str">
        <f t="shared" si="510"/>
        <v>U+5169</v>
      </c>
      <c r="J6457" s="3" t="str">
        <f t="shared" si="511"/>
        <v>兩</v>
      </c>
      <c r="K6457" s="3" t="b">
        <f t="shared" si="509"/>
        <v>1</v>
      </c>
    </row>
    <row r="6458" spans="2:11" x14ac:dyDescent="0.4">
      <c r="B6458" s="2" t="str" cm="1">
        <f t="array" ref="B6458">IFERROR(INDEX(JIS一覧!$A$1:$CQ$95, VALUE(LEFT(F6458, 2))+1, VALUE(RIGHT(F6458, 2))+1),"")</f>
        <v>良</v>
      </c>
      <c r="E6458" s="1">
        <f t="shared" si="512"/>
        <v>502</v>
      </c>
      <c r="F6458" s="7">
        <v>4641</v>
      </c>
      <c r="G6458" s="9" t="str" cm="1">
        <f t="array" ref="G6458">IF(LEN(F6458)=4,"1-"&amp;LEFT(F6458,2)&amp;"-"&amp;RIGHT(F6458,2),IF(AND(F6458="",B6458&lt;&gt;""),FindJISCoordinate(B6458),"No Code"))</f>
        <v>1-46-41</v>
      </c>
      <c r="H6458" s="3">
        <f t="shared" si="508"/>
        <v>33391</v>
      </c>
      <c r="I6458" s="3" t="str">
        <f t="shared" si="510"/>
        <v>U+826F</v>
      </c>
      <c r="J6458" s="3" t="str">
        <f t="shared" si="511"/>
        <v>良</v>
      </c>
      <c r="K6458" s="3" t="b">
        <f t="shared" si="509"/>
        <v>1</v>
      </c>
    </row>
    <row r="6459" spans="2:11" x14ac:dyDescent="0.4">
      <c r="B6459" s="2" t="str" cm="1">
        <f t="array" ref="B6459">IFERROR(INDEX(JIS一覧!$A$1:$CQ$95, VALUE(LEFT(F6459, 2))+1, VALUE(RIGHT(F6459, 2))+1),"")</f>
        <v>亮</v>
      </c>
      <c r="E6459" s="1">
        <f t="shared" si="512"/>
        <v>502</v>
      </c>
      <c r="F6459" s="7">
        <v>4628</v>
      </c>
      <c r="G6459" s="9" t="str" cm="1">
        <f t="array" ref="G6459">IF(LEN(F6459)=4,"1-"&amp;LEFT(F6459,2)&amp;"-"&amp;RIGHT(F6459,2),IF(AND(F6459="",B6459&lt;&gt;""),FindJISCoordinate(B6459),"No Code"))</f>
        <v>1-46-28</v>
      </c>
      <c r="H6459" s="3">
        <f t="shared" si="508"/>
        <v>20142</v>
      </c>
      <c r="I6459" s="3" t="str">
        <f t="shared" si="510"/>
        <v>U+4EAE</v>
      </c>
      <c r="J6459" s="3" t="str">
        <f t="shared" si="511"/>
        <v>亮</v>
      </c>
      <c r="K6459" s="3" t="b">
        <f t="shared" si="509"/>
        <v>1</v>
      </c>
    </row>
    <row r="6460" spans="2:11" x14ac:dyDescent="0.4">
      <c r="B6460" s="2" t="str" cm="1">
        <f t="array" ref="B6460">IFERROR(INDEX(JIS一覧!$A$1:$CQ$95, VALUE(LEFT(F6460, 2))+1, VALUE(RIGHT(F6460, 2))+1),"")</f>
        <v>倆</v>
      </c>
      <c r="E6460" s="1">
        <f t="shared" si="512"/>
        <v>502</v>
      </c>
      <c r="F6460" s="7">
        <v>4879</v>
      </c>
      <c r="G6460" s="9" t="str" cm="1">
        <f t="array" ref="G6460">IF(LEN(F6460)=4,"1-"&amp;LEFT(F6460,2)&amp;"-"&amp;RIGHT(F6460,2),IF(AND(F6460="",B6460&lt;&gt;""),FindJISCoordinate(B6460),"No Code"))</f>
        <v>1-48-79</v>
      </c>
      <c r="H6460" s="3">
        <f t="shared" si="508"/>
        <v>20486</v>
      </c>
      <c r="I6460" s="3" t="str">
        <f t="shared" si="510"/>
        <v>U+5006</v>
      </c>
      <c r="J6460" s="3" t="str">
        <f t="shared" si="511"/>
        <v>倆</v>
      </c>
      <c r="K6460" s="3" t="b">
        <f t="shared" si="509"/>
        <v>1</v>
      </c>
    </row>
    <row r="6461" spans="2:11" x14ac:dyDescent="0.4">
      <c r="B6461" s="2" t="str" cm="1">
        <f t="array" ref="B6461">IFERROR(INDEX(JIS一覧!$A$1:$CQ$95, VALUE(LEFT(F6461, 2))+1, VALUE(RIGHT(F6461, 2))+1),"")</f>
        <v>凌</v>
      </c>
      <c r="E6461" s="1">
        <f t="shared" si="512"/>
        <v>502</v>
      </c>
      <c r="F6461" s="7">
        <v>4631</v>
      </c>
      <c r="G6461" s="9" t="str" cm="1">
        <f t="array" ref="G6461">IF(LEN(F6461)=4,"1-"&amp;LEFT(F6461,2)&amp;"-"&amp;RIGHT(F6461,2),IF(AND(F6461="",B6461&lt;&gt;""),FindJISCoordinate(B6461),"No Code"))</f>
        <v>1-46-31</v>
      </c>
      <c r="H6461" s="3">
        <f t="shared" si="508"/>
        <v>20940</v>
      </c>
      <c r="I6461" s="3" t="str">
        <f t="shared" si="510"/>
        <v>U+51CC</v>
      </c>
      <c r="J6461" s="3" t="str">
        <f t="shared" si="511"/>
        <v>凌</v>
      </c>
      <c r="K6461" s="3" t="b">
        <f t="shared" si="509"/>
        <v>1</v>
      </c>
    </row>
    <row r="6462" spans="2:11" x14ac:dyDescent="0.4">
      <c r="B6462" s="2" t="str" cm="1">
        <f t="array" ref="B6462">IFERROR(INDEX(JIS一覧!$A$1:$CQ$95, VALUE(LEFT(F6462, 2))+1, VALUE(RIGHT(F6462, 2))+1),"")</f>
        <v>料</v>
      </c>
      <c r="E6462" s="1">
        <f t="shared" si="512"/>
        <v>502</v>
      </c>
      <c r="F6462" s="7">
        <v>4633</v>
      </c>
      <c r="G6462" s="9" t="str" cm="1">
        <f t="array" ref="G6462">IF(LEN(F6462)=4,"1-"&amp;LEFT(F6462,2)&amp;"-"&amp;RIGHT(F6462,2),IF(AND(F6462="",B6462&lt;&gt;""),FindJISCoordinate(B6462),"No Code"))</f>
        <v>1-46-33</v>
      </c>
      <c r="H6462" s="3">
        <f t="shared" si="508"/>
        <v>26009</v>
      </c>
      <c r="I6462" s="3" t="str">
        <f t="shared" si="510"/>
        <v>U+6599</v>
      </c>
      <c r="J6462" s="3" t="str">
        <f t="shared" si="511"/>
        <v>料</v>
      </c>
      <c r="K6462" s="3" t="b">
        <f t="shared" si="509"/>
        <v>1</v>
      </c>
    </row>
    <row r="6463" spans="2:11" x14ac:dyDescent="0.4">
      <c r="B6463" s="2" t="str" cm="1">
        <f t="array" ref="B6463">IFERROR(INDEX(JIS一覧!$A$1:$CQ$95, VALUE(LEFT(F6463, 2))+1, VALUE(RIGHT(F6463, 2))+1),"")</f>
        <v>崚</v>
      </c>
      <c r="E6463" s="1">
        <f t="shared" si="512"/>
        <v>502</v>
      </c>
      <c r="F6463" s="7">
        <v>5437</v>
      </c>
      <c r="G6463" s="9" t="str" cm="1">
        <f t="array" ref="G6463">IF(LEN(F6463)=4,"1-"&amp;LEFT(F6463,2)&amp;"-"&amp;RIGHT(F6463,2),IF(AND(F6463="",B6463&lt;&gt;""),FindJISCoordinate(B6463),"No Code"))</f>
        <v>1-54-37</v>
      </c>
      <c r="H6463" s="3">
        <f t="shared" si="508"/>
        <v>23834</v>
      </c>
      <c r="I6463" s="3" t="str">
        <f t="shared" si="510"/>
        <v>U+5D1A</v>
      </c>
      <c r="J6463" s="3" t="str">
        <f t="shared" si="511"/>
        <v>崚</v>
      </c>
      <c r="K6463" s="3" t="b">
        <f t="shared" si="509"/>
        <v>1</v>
      </c>
    </row>
    <row r="6464" spans="2:11" x14ac:dyDescent="0.4">
      <c r="B6464" s="2" t="str" cm="1">
        <f t="array" ref="B6464">IFERROR(INDEX(JIS一覧!$A$1:$CQ$95, VALUE(LEFT(F6464, 2))+1, VALUE(RIGHT(F6464, 2))+1),"")</f>
        <v>梁</v>
      </c>
      <c r="E6464" s="1">
        <f t="shared" si="512"/>
        <v>502</v>
      </c>
      <c r="F6464" s="7">
        <v>4634</v>
      </c>
      <c r="G6464" s="9" t="str" cm="1">
        <f t="array" ref="G6464">IF(LEN(F6464)=4,"1-"&amp;LEFT(F6464,2)&amp;"-"&amp;RIGHT(F6464,2),IF(AND(F6464="",B6464&lt;&gt;""),FindJISCoordinate(B6464),"No Code"))</f>
        <v>1-46-34</v>
      </c>
      <c r="H6464" s="3">
        <f t="shared" si="508"/>
        <v>26753</v>
      </c>
      <c r="I6464" s="3" t="str">
        <f t="shared" si="510"/>
        <v>U+6881</v>
      </c>
      <c r="J6464" s="3" t="str">
        <f t="shared" si="511"/>
        <v>梁</v>
      </c>
      <c r="K6464" s="3" t="b">
        <f t="shared" si="509"/>
        <v>1</v>
      </c>
    </row>
    <row r="6465" spans="2:11" x14ac:dyDescent="0.4">
      <c r="B6465" s="2" t="str" cm="1">
        <f t="array" ref="B6465">IFERROR(INDEX(JIS一覧!$A$1:$CQ$95, VALUE(LEFT(F6465, 2))+1, VALUE(RIGHT(F6465, 2))+1),"")</f>
        <v>涼</v>
      </c>
      <c r="E6465" s="1">
        <f t="shared" si="512"/>
        <v>502</v>
      </c>
      <c r="F6465" s="7">
        <v>4635</v>
      </c>
      <c r="G6465" s="9" t="str" cm="1">
        <f t="array" ref="G6465">IF(LEN(F6465)=4,"1-"&amp;LEFT(F6465,2)&amp;"-"&amp;RIGHT(F6465,2),IF(AND(F6465="",B6465&lt;&gt;""),FindJISCoordinate(B6465),"No Code"))</f>
        <v>1-46-35</v>
      </c>
      <c r="H6465" s="3">
        <f t="shared" si="508"/>
        <v>28092</v>
      </c>
      <c r="I6465" s="3" t="str">
        <f t="shared" si="510"/>
        <v>U+6DBC</v>
      </c>
      <c r="J6465" s="3" t="str">
        <f t="shared" si="511"/>
        <v>涼</v>
      </c>
      <c r="K6465" s="3" t="b">
        <f t="shared" si="509"/>
        <v>1</v>
      </c>
    </row>
    <row r="6466" spans="2:11" x14ac:dyDescent="0.4">
      <c r="B6466" s="2" t="str" cm="1">
        <f t="array" ref="B6466">IFERROR(INDEX(JIS一覧!$A$1:$CQ$95, VALUE(LEFT(F6466, 2))+1, VALUE(RIGHT(F6466, 2))+1),"")</f>
        <v>猟</v>
      </c>
      <c r="E6466" s="1">
        <f t="shared" si="512"/>
        <v>502</v>
      </c>
      <c r="F6466" s="7">
        <v>4636</v>
      </c>
      <c r="G6466" s="9" t="str" cm="1">
        <f t="array" ref="G6466">IF(LEN(F6466)=4,"1-"&amp;LEFT(F6466,2)&amp;"-"&amp;RIGHT(F6466,2),IF(AND(F6466="",B6466&lt;&gt;""),FindJISCoordinate(B6466),"No Code"))</f>
        <v>1-46-36</v>
      </c>
      <c r="H6466" s="3">
        <f t="shared" ref="H6466:H6529" si="513">IFERROR(_xlfn.UNICODE(B6466),"")</f>
        <v>29471</v>
      </c>
      <c r="I6466" s="3" t="str">
        <f t="shared" si="510"/>
        <v>U+731F</v>
      </c>
      <c r="J6466" s="3" t="str">
        <f t="shared" si="511"/>
        <v>猟</v>
      </c>
      <c r="K6466" s="3" t="b">
        <f t="shared" ref="K6466:K6529" si="514">B6466=J6466</f>
        <v>1</v>
      </c>
    </row>
    <row r="6467" spans="2:11" x14ac:dyDescent="0.4">
      <c r="B6467" s="2" t="str" cm="1">
        <f t="array" ref="B6467">IFERROR(INDEX(JIS一覧!$A$1:$CQ$95, VALUE(LEFT(F6467, 2))+1, VALUE(RIGHT(F6467, 2))+1),"")</f>
        <v>獵</v>
      </c>
      <c r="C6467" t="s">
        <v>12515</v>
      </c>
      <c r="E6467" s="1">
        <f t="shared" si="512"/>
        <v>502</v>
      </c>
      <c r="F6467" s="7">
        <v>6458</v>
      </c>
      <c r="G6467" s="9" t="str" cm="1">
        <f t="array" ref="G6467">IF(LEN(F6467)=4,"1-"&amp;LEFT(F6467,2)&amp;"-"&amp;RIGHT(F6467,2),IF(AND(F6467="",B6467&lt;&gt;""),FindJISCoordinate(B6467),"No Code"))</f>
        <v>1-64-58</v>
      </c>
      <c r="H6467" s="3">
        <f t="shared" si="513"/>
        <v>29557</v>
      </c>
      <c r="I6467" s="3" t="str">
        <f t="shared" si="510"/>
        <v>U+7375</v>
      </c>
      <c r="J6467" s="3" t="str">
        <f t="shared" si="511"/>
        <v>獵</v>
      </c>
      <c r="K6467" s="3" t="b">
        <f t="shared" si="514"/>
        <v>1</v>
      </c>
    </row>
    <row r="6468" spans="2:11" x14ac:dyDescent="0.4">
      <c r="B6468" s="2" t="str" cm="1">
        <f t="array" ref="B6468">IFERROR(INDEX(JIS一覧!$A$1:$CQ$95, VALUE(LEFT(F6468, 2))+1, VALUE(RIGHT(F6468, 2))+1),"")</f>
        <v>聊</v>
      </c>
      <c r="E6468" s="1">
        <f t="shared" si="512"/>
        <v>502</v>
      </c>
      <c r="F6468" s="7">
        <v>7056</v>
      </c>
      <c r="G6468" s="9" t="str" cm="1">
        <f t="array" ref="G6468">IF(LEN(F6468)=4,"1-"&amp;LEFT(F6468,2)&amp;"-"&amp;RIGHT(F6468,2),IF(AND(F6468="",B6468&lt;&gt;""),FindJISCoordinate(B6468),"No Code"))</f>
        <v>1-70-56</v>
      </c>
      <c r="H6468" s="3">
        <f t="shared" si="513"/>
        <v>32842</v>
      </c>
      <c r="I6468" s="3" t="str">
        <f t="shared" si="510"/>
        <v>U+804A</v>
      </c>
      <c r="J6468" s="3" t="str">
        <f t="shared" si="511"/>
        <v>聊</v>
      </c>
      <c r="K6468" s="3" t="b">
        <f t="shared" si="514"/>
        <v>1</v>
      </c>
    </row>
    <row r="6469" spans="2:11" x14ac:dyDescent="0.4">
      <c r="B6469" s="2" t="str" cm="1">
        <f t="array" ref="B6469">IFERROR(INDEX(JIS一覧!$A$1:$CQ$95, VALUE(LEFT(F6469, 2))+1, VALUE(RIGHT(F6469, 2))+1),"")</f>
        <v>菱</v>
      </c>
      <c r="E6469" s="1">
        <f t="shared" si="512"/>
        <v>502</v>
      </c>
      <c r="F6469" s="7">
        <v>4109</v>
      </c>
      <c r="G6469" s="9" t="str" cm="1">
        <f t="array" ref="G6469">IF(LEN(F6469)=4,"1-"&amp;LEFT(F6469,2)&amp;"-"&amp;RIGHT(F6469,2),IF(AND(F6469="",B6469&lt;&gt;""),FindJISCoordinate(B6469),"No Code"))</f>
        <v>1-41-09</v>
      </c>
      <c r="H6469" s="3">
        <f t="shared" si="513"/>
        <v>33777</v>
      </c>
      <c r="I6469" s="3" t="str">
        <f t="shared" si="510"/>
        <v>U+83F1</v>
      </c>
      <c r="J6469" s="3" t="str">
        <f t="shared" si="511"/>
        <v>菱</v>
      </c>
      <c r="K6469" s="3" t="b">
        <f t="shared" si="514"/>
        <v>1</v>
      </c>
    </row>
    <row r="6470" spans="2:11" x14ac:dyDescent="0.4">
      <c r="B6470" s="2" t="str" cm="1">
        <f t="array" ref="B6470">IFERROR(INDEX(JIS一覧!$A$1:$CQ$95, VALUE(LEFT(F6470, 2))+1, VALUE(RIGHT(F6470, 2))+1),"")</f>
        <v>陵</v>
      </c>
      <c r="E6470" s="1">
        <f t="shared" si="512"/>
        <v>502</v>
      </c>
      <c r="F6470" s="7">
        <v>4645</v>
      </c>
      <c r="G6470" s="9" t="str" cm="1">
        <f t="array" ref="G6470">IF(LEN(F6470)=4,"1-"&amp;LEFT(F6470,2)&amp;"-"&amp;RIGHT(F6470,2),IF(AND(F6470="",B6470&lt;&gt;""),FindJISCoordinate(B6470),"No Code"))</f>
        <v>1-46-45</v>
      </c>
      <c r="H6470" s="3">
        <f t="shared" si="513"/>
        <v>38517</v>
      </c>
      <c r="I6470" s="3" t="str">
        <f t="shared" si="510"/>
        <v>U+9675</v>
      </c>
      <c r="J6470" s="3" t="str">
        <f t="shared" si="511"/>
        <v>陵</v>
      </c>
      <c r="K6470" s="3" t="b">
        <f t="shared" si="514"/>
        <v>1</v>
      </c>
    </row>
    <row r="6471" spans="2:11" x14ac:dyDescent="0.4">
      <c r="B6471" s="2" t="str" cm="1">
        <f t="array" ref="B6471">IFERROR(INDEX(JIS一覧!$A$1:$CQ$95, VALUE(LEFT(F6471, 2))+1, VALUE(RIGHT(F6471, 2))+1),"")</f>
        <v>喨</v>
      </c>
      <c r="E6471" s="1">
        <f t="shared" si="512"/>
        <v>502</v>
      </c>
      <c r="F6471" s="7">
        <v>5142</v>
      </c>
      <c r="G6471" s="9" t="str" cm="1">
        <f t="array" ref="G6471">IF(LEN(F6471)=4,"1-"&amp;LEFT(F6471,2)&amp;"-"&amp;RIGHT(F6471,2),IF(AND(F6471="",B6471&lt;&gt;""),FindJISCoordinate(B6471),"No Code"))</f>
        <v>1-51-42</v>
      </c>
      <c r="H6471" s="3">
        <f t="shared" si="513"/>
        <v>21928</v>
      </c>
      <c r="I6471" s="3" t="str">
        <f t="shared" si="510"/>
        <v>U+55A8</v>
      </c>
      <c r="J6471" s="3" t="str">
        <f t="shared" si="511"/>
        <v>喨</v>
      </c>
      <c r="K6471" s="3" t="b">
        <f t="shared" si="514"/>
        <v>1</v>
      </c>
    </row>
    <row r="6472" spans="2:11" x14ac:dyDescent="0.4">
      <c r="B6472" s="2" t="str" cm="1">
        <f t="array" ref="B6472">IFERROR(INDEX(JIS一覧!$A$1:$CQ$95, VALUE(LEFT(F6472, 2))+1, VALUE(RIGHT(F6472, 2))+1),"")</f>
        <v>椋</v>
      </c>
      <c r="E6472" s="1">
        <f t="shared" si="512"/>
        <v>502</v>
      </c>
      <c r="F6472" s="7">
        <v>4426</v>
      </c>
      <c r="G6472" s="9" t="str" cm="1">
        <f t="array" ref="G6472">IF(LEN(F6472)=4,"1-"&amp;LEFT(F6472,2)&amp;"-"&amp;RIGHT(F6472,2),IF(AND(F6472="",B6472&lt;&gt;""),FindJISCoordinate(B6472),"No Code"))</f>
        <v>1-44-26</v>
      </c>
      <c r="H6472" s="3">
        <f t="shared" si="513"/>
        <v>26891</v>
      </c>
      <c r="I6472" s="3" t="str">
        <f t="shared" si="510"/>
        <v>U+690B</v>
      </c>
      <c r="J6472" s="3" t="str">
        <f t="shared" si="511"/>
        <v>椋</v>
      </c>
      <c r="K6472" s="3" t="b">
        <f t="shared" si="514"/>
        <v>1</v>
      </c>
    </row>
    <row r="6473" spans="2:11" x14ac:dyDescent="0.4">
      <c r="B6473" s="2" t="str" cm="1">
        <f t="array" ref="B6473">IFERROR(INDEX(JIS一覧!$A$1:$CQ$95, VALUE(LEFT(F6473, 2))+1, VALUE(RIGHT(F6473, 2))+1),"")</f>
        <v>量</v>
      </c>
      <c r="E6473" s="1">
        <f t="shared" si="512"/>
        <v>502</v>
      </c>
      <c r="F6473" s="7">
        <v>4644</v>
      </c>
      <c r="G6473" s="9" t="str" cm="1">
        <f t="array" ref="G6473">IF(LEN(F6473)=4,"1-"&amp;LEFT(F6473,2)&amp;"-"&amp;RIGHT(F6473,2),IF(AND(F6473="",B6473&lt;&gt;""),FindJISCoordinate(B6473),"No Code"))</f>
        <v>1-46-44</v>
      </c>
      <c r="H6473" s="3">
        <f t="shared" si="513"/>
        <v>37327</v>
      </c>
      <c r="I6473" s="3" t="str">
        <f t="shared" si="510"/>
        <v>U+91CF</v>
      </c>
      <c r="J6473" s="3" t="str">
        <f t="shared" si="511"/>
        <v>量</v>
      </c>
      <c r="K6473" s="3" t="b">
        <f t="shared" si="514"/>
        <v>1</v>
      </c>
    </row>
    <row r="6474" spans="2:11" x14ac:dyDescent="0.4">
      <c r="B6474" s="2" t="str" cm="1">
        <f t="array" ref="B6474">IFERROR(INDEX(JIS一覧!$A$1:$CQ$95, VALUE(LEFT(F6474, 2))+1, VALUE(RIGHT(F6474, 2))+1),"")</f>
        <v/>
      </c>
      <c r="C6474" t="s">
        <v>12516</v>
      </c>
      <c r="E6474" s="1">
        <f t="shared" si="512"/>
        <v>502</v>
      </c>
      <c r="G6474" s="9" t="str" cm="1">
        <f t="array" ref="G6474">IF(LEN(F6474)=4,"1-"&amp;LEFT(F6474,2)&amp;"-"&amp;RIGHT(F6474,2),IF(AND(F6474="",B6474&lt;&gt;""),FindJISCoordinate(B6474),"No Code"))</f>
        <v>No Code</v>
      </c>
      <c r="H6474" s="3" t="str">
        <f t="shared" si="513"/>
        <v/>
      </c>
      <c r="I6474" s="3" t="str">
        <f t="shared" si="510"/>
        <v/>
      </c>
      <c r="J6474" s="3" t="str">
        <f t="shared" si="511"/>
        <v/>
      </c>
      <c r="K6474" s="3" t="b">
        <f t="shared" si="514"/>
        <v>1</v>
      </c>
    </row>
    <row r="6475" spans="2:11" x14ac:dyDescent="0.4">
      <c r="B6475" s="2" t="str" cm="1">
        <f t="array" ref="B6475">IFERROR(INDEX(JIS一覧!$A$1:$CQ$95, VALUE(LEFT(F6475, 2))+1, VALUE(RIGHT(F6475, 2))+1),"")</f>
        <v>楞</v>
      </c>
      <c r="E6475" s="1">
        <f t="shared" si="512"/>
        <v>502</v>
      </c>
      <c r="F6475" s="7">
        <v>6033</v>
      </c>
      <c r="G6475" s="9" t="str" cm="1">
        <f t="array" ref="G6475">IF(LEN(F6475)=4,"1-"&amp;LEFT(F6475,2)&amp;"-"&amp;RIGHT(F6475,2),IF(AND(F6475="",B6475&lt;&gt;""),FindJISCoordinate(B6475),"No Code"))</f>
        <v>1-60-33</v>
      </c>
      <c r="H6475" s="3">
        <f t="shared" si="513"/>
        <v>26974</v>
      </c>
      <c r="I6475" s="3" t="str">
        <f t="shared" si="510"/>
        <v>U+695E</v>
      </c>
      <c r="J6475" s="3" t="str">
        <f t="shared" si="511"/>
        <v>楞</v>
      </c>
      <c r="K6475" s="3" t="b">
        <f t="shared" si="514"/>
        <v>1</v>
      </c>
    </row>
    <row r="6476" spans="2:11" x14ac:dyDescent="0.4">
      <c r="B6476" s="2" t="str" cm="1">
        <f t="array" ref="B6476">IFERROR(INDEX(JIS一覧!$A$1:$CQ$95, VALUE(LEFT(F6476, 2))+1, VALUE(RIGHT(F6476, 2))+1),"")</f>
        <v>稜</v>
      </c>
      <c r="E6476" s="1">
        <f t="shared" si="512"/>
        <v>502</v>
      </c>
      <c r="F6476" s="7">
        <v>4639</v>
      </c>
      <c r="G6476" s="9" t="str" cm="1">
        <f t="array" ref="G6476">IF(LEN(F6476)=4,"1-"&amp;LEFT(F6476,2)&amp;"-"&amp;RIGHT(F6476,2),IF(AND(F6476="",B6476&lt;&gt;""),FindJISCoordinate(B6476),"No Code"))</f>
        <v>1-46-39</v>
      </c>
      <c r="H6476" s="3">
        <f t="shared" si="513"/>
        <v>31260</v>
      </c>
      <c r="I6476" s="3" t="str">
        <f t="shared" si="510"/>
        <v>U+7A1C</v>
      </c>
      <c r="J6476" s="3" t="str">
        <f t="shared" si="511"/>
        <v>稜</v>
      </c>
      <c r="K6476" s="3" t="b">
        <f t="shared" si="514"/>
        <v>1</v>
      </c>
    </row>
    <row r="6477" spans="2:11" x14ac:dyDescent="0.4">
      <c r="B6477" s="2" t="str" cm="1">
        <f t="array" ref="B6477">IFERROR(INDEX(JIS一覧!$A$1:$CQ$95, VALUE(LEFT(F6477, 2))+1, VALUE(RIGHT(F6477, 2))+1),"")</f>
        <v>粱</v>
      </c>
      <c r="E6477" s="1">
        <f t="shared" si="512"/>
        <v>502</v>
      </c>
      <c r="F6477" s="7">
        <v>6877</v>
      </c>
      <c r="G6477" s="9" t="str" cm="1">
        <f t="array" ref="G6477">IF(LEN(F6477)=4,"1-"&amp;LEFT(F6477,2)&amp;"-"&amp;RIGHT(F6477,2),IF(AND(F6477="",B6477&lt;&gt;""),FindJISCoordinate(B6477),"No Code"))</f>
        <v>1-68-77</v>
      </c>
      <c r="H6477" s="3">
        <f t="shared" si="513"/>
        <v>31921</v>
      </c>
      <c r="I6477" s="3" t="str">
        <f t="shared" si="510"/>
        <v>U+7CB1</v>
      </c>
      <c r="J6477" s="3" t="str">
        <f t="shared" si="511"/>
        <v>粱</v>
      </c>
      <c r="K6477" s="3" t="b">
        <f t="shared" si="514"/>
        <v>1</v>
      </c>
    </row>
    <row r="6478" spans="2:11" x14ac:dyDescent="0.4">
      <c r="B6478" s="2" t="str" cm="1">
        <f t="array" ref="B6478">IFERROR(INDEX(JIS一覧!$A$1:$CQ$95, VALUE(LEFT(F6478, 2))+1, VALUE(RIGHT(F6478, 2))+1),"")</f>
        <v>裲</v>
      </c>
      <c r="E6478" s="1">
        <f t="shared" si="512"/>
        <v>502</v>
      </c>
      <c r="F6478" s="7">
        <v>7476</v>
      </c>
      <c r="G6478" s="9" t="str" cm="1">
        <f t="array" ref="G6478">IF(LEN(F6478)=4,"1-"&amp;LEFT(F6478,2)&amp;"-"&amp;RIGHT(F6478,2),IF(AND(F6478="",B6478&lt;&gt;""),FindJISCoordinate(B6478),"No Code"))</f>
        <v>1-74-76</v>
      </c>
      <c r="H6478" s="3">
        <f t="shared" si="513"/>
        <v>35058</v>
      </c>
      <c r="I6478" s="3" t="str">
        <f t="shared" si="510"/>
        <v>U+88F2</v>
      </c>
      <c r="J6478" s="3" t="str">
        <f t="shared" si="511"/>
        <v>裲</v>
      </c>
      <c r="K6478" s="3" t="b">
        <f t="shared" si="514"/>
        <v>1</v>
      </c>
    </row>
    <row r="6479" spans="2:11" x14ac:dyDescent="0.4">
      <c r="B6479" s="2" t="str" cm="1">
        <f t="array" ref="B6479">IFERROR(INDEX(JIS一覧!$A$1:$CQ$95, VALUE(LEFT(F6479, 2))+1, VALUE(RIGHT(F6479, 2))+1),"")</f>
        <v>僚</v>
      </c>
      <c r="E6479" s="1">
        <f t="shared" si="512"/>
        <v>502</v>
      </c>
      <c r="F6479" s="7">
        <v>4629</v>
      </c>
      <c r="G6479" s="9" t="str" cm="1">
        <f t="array" ref="G6479">IF(LEN(F6479)=4,"1-"&amp;LEFT(F6479,2)&amp;"-"&amp;RIGHT(F6479,2),IF(AND(F6479="",B6479&lt;&gt;""),FindJISCoordinate(B6479),"No Code"))</f>
        <v>1-46-29</v>
      </c>
      <c r="H6479" s="3">
        <f t="shared" si="513"/>
        <v>20698</v>
      </c>
      <c r="I6479" s="3" t="str">
        <f t="shared" si="510"/>
        <v>U+50DA</v>
      </c>
      <c r="J6479" s="3" t="str">
        <f t="shared" si="511"/>
        <v>僚</v>
      </c>
      <c r="K6479" s="3" t="b">
        <f t="shared" si="514"/>
        <v>1</v>
      </c>
    </row>
    <row r="6480" spans="2:11" x14ac:dyDescent="0.4">
      <c r="B6480" s="2" t="str" cm="1">
        <f t="array" ref="B6480">IFERROR(INDEX(JIS一覧!$A$1:$CQ$95, VALUE(LEFT(F6480, 2))+1, VALUE(RIGHT(F6480, 2))+1),"")</f>
        <v>寥</v>
      </c>
      <c r="E6480" s="1">
        <f t="shared" si="512"/>
        <v>502</v>
      </c>
      <c r="F6480" s="7">
        <v>5376</v>
      </c>
      <c r="G6480" s="9" t="str" cm="1">
        <f t="array" ref="G6480">IF(LEN(F6480)=4,"1-"&amp;LEFT(F6480,2)&amp;"-"&amp;RIGHT(F6480,2),IF(AND(F6480="",B6480&lt;&gt;""),FindJISCoordinate(B6480),"No Code"))</f>
        <v>1-53-76</v>
      </c>
      <c r="H6480" s="3">
        <f t="shared" si="513"/>
        <v>23525</v>
      </c>
      <c r="I6480" s="3" t="str">
        <f t="shared" si="510"/>
        <v>U+5BE5</v>
      </c>
      <c r="J6480" s="3" t="str">
        <f t="shared" si="511"/>
        <v>寥</v>
      </c>
      <c r="K6480" s="3" t="b">
        <f t="shared" si="514"/>
        <v>1</v>
      </c>
    </row>
    <row r="6481" spans="2:11" x14ac:dyDescent="0.4">
      <c r="B6481" s="2" t="str" cm="1">
        <f t="array" ref="B6481">IFERROR(INDEX(JIS一覧!$A$1:$CQ$95, VALUE(LEFT(F6481, 2))+1, VALUE(RIGHT(F6481, 2))+1),"")</f>
        <v>廖</v>
      </c>
      <c r="E6481" s="1">
        <f t="shared" si="512"/>
        <v>502</v>
      </c>
      <c r="F6481" s="7">
        <v>5501</v>
      </c>
      <c r="G6481" s="9" t="str" cm="1">
        <f t="array" ref="G6481">IF(LEN(F6481)=4,"1-"&amp;LEFT(F6481,2)&amp;"-"&amp;RIGHT(F6481,2),IF(AND(F6481="",B6481&lt;&gt;""),FindJISCoordinate(B6481),"No Code"))</f>
        <v>1-55-01</v>
      </c>
      <c r="H6481" s="3">
        <f t="shared" si="513"/>
        <v>24278</v>
      </c>
      <c r="I6481" s="3" t="str">
        <f t="shared" si="510"/>
        <v>U+5ED6</v>
      </c>
      <c r="J6481" s="3" t="str">
        <f t="shared" si="511"/>
        <v>廖</v>
      </c>
      <c r="K6481" s="3" t="b">
        <f t="shared" si="514"/>
        <v>1</v>
      </c>
    </row>
    <row r="6482" spans="2:11" x14ac:dyDescent="0.4">
      <c r="B6482" s="2" t="str" cm="1">
        <f t="array" ref="B6482">IFERROR(INDEX(JIS一覧!$A$1:$CQ$95, VALUE(LEFT(F6482, 2))+1, VALUE(RIGHT(F6482, 2))+1),"")</f>
        <v>綾</v>
      </c>
      <c r="E6482" s="1">
        <f t="shared" si="512"/>
        <v>502</v>
      </c>
      <c r="F6482" s="7">
        <v>1629</v>
      </c>
      <c r="G6482" s="9" t="str" cm="1">
        <f t="array" ref="G6482">IF(LEN(F6482)=4,"1-"&amp;LEFT(F6482,2)&amp;"-"&amp;RIGHT(F6482,2),IF(AND(F6482="",B6482&lt;&gt;""),FindJISCoordinate(B6482),"No Code"))</f>
        <v>1-16-29</v>
      </c>
      <c r="H6482" s="3">
        <f t="shared" si="513"/>
        <v>32190</v>
      </c>
      <c r="I6482" s="3" t="str">
        <f t="shared" si="510"/>
        <v>U+7DBE</v>
      </c>
      <c r="J6482" s="3" t="str">
        <f t="shared" si="511"/>
        <v>綾</v>
      </c>
      <c r="K6482" s="3" t="b">
        <f t="shared" si="514"/>
        <v>1</v>
      </c>
    </row>
    <row r="6483" spans="2:11" x14ac:dyDescent="0.4">
      <c r="B6483" s="2" t="str" cm="1">
        <f t="array" ref="B6483">IFERROR(INDEX(JIS一覧!$A$1:$CQ$95, VALUE(LEFT(F6483, 2))+1, VALUE(RIGHT(F6483, 2))+1),"")</f>
        <v>蓼</v>
      </c>
      <c r="E6483" s="1">
        <f t="shared" si="512"/>
        <v>502</v>
      </c>
      <c r="F6483" s="7">
        <v>7290</v>
      </c>
      <c r="G6483" s="9" t="str" cm="1">
        <f t="array" ref="G6483">IF(LEN(F6483)=4,"1-"&amp;LEFT(F6483,2)&amp;"-"&amp;RIGHT(F6483,2),IF(AND(F6483="",B6483&lt;&gt;""),FindJISCoordinate(B6483),"No Code"))</f>
        <v>1-72-90</v>
      </c>
      <c r="H6483" s="3">
        <f t="shared" si="513"/>
        <v>34044</v>
      </c>
      <c r="I6483" s="3" t="str">
        <f t="shared" ref="I6483:I6546" si="515">IFERROR("U+"&amp;DEC2HEX(H6483),"")</f>
        <v>U+84FC</v>
      </c>
      <c r="J6483" s="3" t="str">
        <f t="shared" ref="J6483:J6546" si="516">IFERROR(_xlfn.UNICHAR(H6483),"")</f>
        <v>蓼</v>
      </c>
      <c r="K6483" s="3" t="b">
        <f t="shared" si="514"/>
        <v>1</v>
      </c>
    </row>
    <row r="6484" spans="2:11" x14ac:dyDescent="0.4">
      <c r="B6484" s="2" t="str" cm="1">
        <f t="array" ref="B6484">IFERROR(INDEX(JIS一覧!$A$1:$CQ$95, VALUE(LEFT(F6484, 2))+1, VALUE(RIGHT(F6484, 2))+1),"")</f>
        <v>踉</v>
      </c>
      <c r="E6484" s="1">
        <f t="shared" si="512"/>
        <v>502</v>
      </c>
      <c r="F6484" s="7">
        <v>7684</v>
      </c>
      <c r="G6484" s="9" t="str" cm="1">
        <f t="array" ref="G6484">IF(LEN(F6484)=4,"1-"&amp;LEFT(F6484,2)&amp;"-"&amp;RIGHT(F6484,2),IF(AND(F6484="",B6484&lt;&gt;""),FindJISCoordinate(B6484),"No Code"))</f>
        <v>1-76-84</v>
      </c>
      <c r="H6484" s="3">
        <f t="shared" si="513"/>
        <v>36361</v>
      </c>
      <c r="I6484" s="3" t="str">
        <f t="shared" si="515"/>
        <v>U+8E09</v>
      </c>
      <c r="J6484" s="3" t="str">
        <f t="shared" si="516"/>
        <v>踉</v>
      </c>
      <c r="K6484" s="3" t="b">
        <f t="shared" si="514"/>
        <v>1</v>
      </c>
    </row>
    <row r="6485" spans="2:11" x14ac:dyDescent="0.4">
      <c r="B6485" s="2" t="str" cm="1">
        <f t="array" ref="B6485">IFERROR(INDEX(JIS一覧!$A$1:$CQ$95, VALUE(LEFT(F6485, 2))+1, VALUE(RIGHT(F6485, 2))+1),"")</f>
        <v>領</v>
      </c>
      <c r="E6485" s="1">
        <f t="shared" si="512"/>
        <v>502</v>
      </c>
      <c r="F6485" s="7">
        <v>4646</v>
      </c>
      <c r="G6485" s="9" t="str" cm="1">
        <f t="array" ref="G6485">IF(LEN(F6485)=4,"1-"&amp;LEFT(F6485,2)&amp;"-"&amp;RIGHT(F6485,2),IF(AND(F6485="",B6485&lt;&gt;""),FindJISCoordinate(B6485),"No Code"))</f>
        <v>1-46-46</v>
      </c>
      <c r="H6485" s="3">
        <f t="shared" si="513"/>
        <v>38936</v>
      </c>
      <c r="I6485" s="3" t="str">
        <f t="shared" si="515"/>
        <v>U+9818</v>
      </c>
      <c r="J6485" s="3" t="str">
        <f t="shared" si="516"/>
        <v>領</v>
      </c>
      <c r="K6485" s="3" t="b">
        <f t="shared" si="514"/>
        <v>1</v>
      </c>
    </row>
    <row r="6486" spans="2:11" x14ac:dyDescent="0.4">
      <c r="B6486" s="2" t="str" cm="1">
        <f t="array" ref="B6486">IFERROR(INDEX(JIS一覧!$A$1:$CQ$95, VALUE(LEFT(F6486, 2))+1, VALUE(RIGHT(F6486, 2))+1),"")</f>
        <v>寮</v>
      </c>
      <c r="E6486" s="1">
        <f t="shared" si="512"/>
        <v>502</v>
      </c>
      <c r="F6486" s="7">
        <v>4632</v>
      </c>
      <c r="G6486" s="9" t="str" cm="1">
        <f t="array" ref="G6486">IF(LEN(F6486)=4,"1-"&amp;LEFT(F6486,2)&amp;"-"&amp;RIGHT(F6486,2),IF(AND(F6486="",B6486&lt;&gt;""),FindJISCoordinate(B6486),"No Code"))</f>
        <v>1-46-32</v>
      </c>
      <c r="H6486" s="3">
        <f t="shared" si="513"/>
        <v>23534</v>
      </c>
      <c r="I6486" s="3" t="str">
        <f t="shared" si="515"/>
        <v>U+5BEE</v>
      </c>
      <c r="J6486" s="3" t="str">
        <f t="shared" si="516"/>
        <v>寮</v>
      </c>
      <c r="K6486" s="3" t="b">
        <f t="shared" si="514"/>
        <v>1</v>
      </c>
    </row>
    <row r="6487" spans="2:11" x14ac:dyDescent="0.4">
      <c r="B6487" s="2" t="str" cm="1">
        <f t="array" ref="B6487">IFERROR(INDEX(JIS一覧!$A$1:$CQ$95, VALUE(LEFT(F6487, 2))+1, VALUE(RIGHT(F6487, 2))+1),"")</f>
        <v>撩</v>
      </c>
      <c r="E6487" s="1">
        <f t="shared" si="512"/>
        <v>502</v>
      </c>
      <c r="F6487" s="7">
        <v>5792</v>
      </c>
      <c r="G6487" s="9" t="str" cm="1">
        <f t="array" ref="G6487">IF(LEN(F6487)=4,"1-"&amp;LEFT(F6487,2)&amp;"-"&amp;RIGHT(F6487,2),IF(AND(F6487="",B6487&lt;&gt;""),FindJISCoordinate(B6487),"No Code"))</f>
        <v>1-57-92</v>
      </c>
      <c r="H6487" s="3">
        <f t="shared" si="513"/>
        <v>25769</v>
      </c>
      <c r="I6487" s="3" t="str">
        <f t="shared" si="515"/>
        <v>U+64A9</v>
      </c>
      <c r="J6487" s="3" t="str">
        <f t="shared" si="516"/>
        <v>撩</v>
      </c>
      <c r="K6487" s="3" t="b">
        <f t="shared" si="514"/>
        <v>1</v>
      </c>
    </row>
    <row r="6488" spans="2:11" x14ac:dyDescent="0.4">
      <c r="B6488" s="2" t="str" cm="1">
        <f t="array" ref="B6488">IFERROR(INDEX(JIS一覧!$A$1:$CQ$95, VALUE(LEFT(F6488, 2))+1, VALUE(RIGHT(F6488, 2))+1),"")</f>
        <v>諒</v>
      </c>
      <c r="E6488" s="1">
        <f t="shared" si="512"/>
        <v>502</v>
      </c>
      <c r="F6488" s="7">
        <v>4642</v>
      </c>
      <c r="G6488" s="9" t="str" cm="1">
        <f t="array" ref="G6488">IF(LEN(F6488)=4,"1-"&amp;LEFT(F6488,2)&amp;"-"&amp;RIGHT(F6488,2),IF(AND(F6488="",B6488&lt;&gt;""),FindJISCoordinate(B6488),"No Code"))</f>
        <v>1-46-42</v>
      </c>
      <c r="H6488" s="3">
        <f t="shared" si="513"/>
        <v>35538</v>
      </c>
      <c r="I6488" s="3" t="str">
        <f t="shared" si="515"/>
        <v>U+8AD2</v>
      </c>
      <c r="J6488" s="3" t="str">
        <f t="shared" si="516"/>
        <v>諒</v>
      </c>
      <c r="K6488" s="3" t="b">
        <f t="shared" si="514"/>
        <v>1</v>
      </c>
    </row>
    <row r="6489" spans="2:11" x14ac:dyDescent="0.4">
      <c r="B6489" s="2" t="str" cm="1">
        <f t="array" ref="B6489">IFERROR(INDEX(JIS一覧!$A$1:$CQ$95, VALUE(LEFT(F6489, 2))+1, VALUE(RIGHT(F6489, 2))+1),"")</f>
        <v>輛</v>
      </c>
      <c r="E6489" s="1">
        <f t="shared" si="512"/>
        <v>502</v>
      </c>
      <c r="F6489" s="7">
        <v>7749</v>
      </c>
      <c r="G6489" s="9" t="str" cm="1">
        <f t="array" ref="G6489">IF(LEN(F6489)=4,"1-"&amp;LEFT(F6489,2)&amp;"-"&amp;RIGHT(F6489,2),IF(AND(F6489="",B6489&lt;&gt;""),FindJISCoordinate(B6489),"No Code"))</f>
        <v>1-77-49</v>
      </c>
      <c r="H6489" s="3">
        <f t="shared" si="513"/>
        <v>36635</v>
      </c>
      <c r="I6489" s="3" t="str">
        <f t="shared" si="515"/>
        <v>U+8F1B</v>
      </c>
      <c r="J6489" s="3" t="str">
        <f t="shared" si="516"/>
        <v>輛</v>
      </c>
      <c r="K6489" s="3" t="b">
        <f t="shared" si="514"/>
        <v>1</v>
      </c>
    </row>
    <row r="6490" spans="2:11" x14ac:dyDescent="0.4">
      <c r="B6490" s="2" t="str" cm="1">
        <f t="array" ref="B6490">IFERROR(INDEX(JIS一覧!$A$1:$CQ$95, VALUE(LEFT(F6490, 2))+1, VALUE(RIGHT(F6490, 2))+1),"")</f>
        <v>輌</v>
      </c>
      <c r="C6490" t="s">
        <v>12517</v>
      </c>
      <c r="E6490" s="1">
        <f t="shared" si="512"/>
        <v>502</v>
      </c>
      <c r="F6490" s="7">
        <v>7750</v>
      </c>
      <c r="G6490" s="9" t="str" cm="1">
        <f t="array" ref="G6490">IF(LEN(F6490)=4,"1-"&amp;LEFT(F6490,2)&amp;"-"&amp;RIGHT(F6490,2),IF(AND(F6490="",B6490&lt;&gt;""),FindJISCoordinate(B6490),"No Code"))</f>
        <v>1-77-50</v>
      </c>
      <c r="H6490" s="3">
        <f t="shared" si="513"/>
        <v>36620</v>
      </c>
      <c r="I6490" s="3" t="str">
        <f t="shared" si="515"/>
        <v>U+8F0C</v>
      </c>
      <c r="J6490" s="3" t="str">
        <f t="shared" si="516"/>
        <v>輌</v>
      </c>
      <c r="K6490" s="3" t="b">
        <f t="shared" si="514"/>
        <v>1</v>
      </c>
    </row>
    <row r="6491" spans="2:11" x14ac:dyDescent="0.4">
      <c r="B6491" s="2" t="str" cm="1">
        <f t="array" ref="B6491">IFERROR(INDEX(JIS一覧!$A$1:$CQ$95, VALUE(LEFT(F6491, 2))+1, VALUE(RIGHT(F6491, 2))+1),"")</f>
        <v>遼</v>
      </c>
      <c r="E6491" s="1">
        <f t="shared" si="512"/>
        <v>502</v>
      </c>
      <c r="F6491" s="7">
        <v>4643</v>
      </c>
      <c r="G6491" s="9" t="str" cm="1">
        <f t="array" ref="G6491">IF(LEN(F6491)=4,"1-"&amp;LEFT(F6491,2)&amp;"-"&amp;RIGHT(F6491,2),IF(AND(F6491="",B6491&lt;&gt;""),FindJISCoordinate(B6491),"No Code"))</f>
        <v>1-46-43</v>
      </c>
      <c r="H6491" s="3">
        <f t="shared" si="513"/>
        <v>36988</v>
      </c>
      <c r="I6491" s="3" t="str">
        <f t="shared" si="515"/>
        <v>U+907C</v>
      </c>
      <c r="J6491" s="3" t="str">
        <f t="shared" si="516"/>
        <v>遼</v>
      </c>
      <c r="K6491" s="3" t="b">
        <f t="shared" si="514"/>
        <v>1</v>
      </c>
    </row>
    <row r="6492" spans="2:11" x14ac:dyDescent="0.4">
      <c r="B6492" s="2" t="str" cm="1">
        <f t="array" ref="B6492">IFERROR(INDEX(JIS一覧!$A$1:$CQ$95, VALUE(LEFT(F6492, 2))+1, VALUE(RIGHT(F6492, 2))+1),"")</f>
        <v/>
      </c>
      <c r="C6492" t="s">
        <v>12518</v>
      </c>
      <c r="E6492" s="1">
        <f t="shared" si="512"/>
        <v>502</v>
      </c>
      <c r="G6492" s="9" t="str" cm="1">
        <f t="array" ref="G6492">IF(LEN(F6492)=4,"1-"&amp;LEFT(F6492,2)&amp;"-"&amp;RIGHT(F6492,2),IF(AND(F6492="",B6492&lt;&gt;""),FindJISCoordinate(B6492),"No Code"))</f>
        <v>No Code</v>
      </c>
      <c r="H6492" s="3" t="str">
        <f t="shared" si="513"/>
        <v/>
      </c>
      <c r="I6492" s="3" t="str">
        <f t="shared" si="515"/>
        <v/>
      </c>
      <c r="J6492" s="3" t="str">
        <f t="shared" si="516"/>
        <v/>
      </c>
      <c r="K6492" s="3" t="b">
        <f t="shared" si="514"/>
        <v>1</v>
      </c>
    </row>
    <row r="6493" spans="2:11" x14ac:dyDescent="0.4">
      <c r="B6493" s="2" t="str" cm="1">
        <f t="array" ref="B6493">IFERROR(INDEX(JIS一覧!$A$1:$CQ$95, VALUE(LEFT(F6493, 2))+1, VALUE(RIGHT(F6493, 2))+1),"")</f>
        <v>燎</v>
      </c>
      <c r="E6493" s="1">
        <f t="shared" si="512"/>
        <v>502</v>
      </c>
      <c r="F6493" s="7">
        <v>6389</v>
      </c>
      <c r="G6493" s="9" t="str" cm="1">
        <f t="array" ref="G6493">IF(LEN(F6493)=4,"1-"&amp;LEFT(F6493,2)&amp;"-"&amp;RIGHT(F6493,2),IF(AND(F6493="",B6493&lt;&gt;""),FindJISCoordinate(B6493),"No Code"))</f>
        <v>1-63-89</v>
      </c>
      <c r="H6493" s="3">
        <f t="shared" si="513"/>
        <v>29134</v>
      </c>
      <c r="I6493" s="3" t="str">
        <f t="shared" si="515"/>
        <v>U+71CE</v>
      </c>
      <c r="J6493" s="3" t="str">
        <f t="shared" si="516"/>
        <v>燎</v>
      </c>
      <c r="K6493" s="3" t="b">
        <f t="shared" si="514"/>
        <v>1</v>
      </c>
    </row>
    <row r="6494" spans="2:11" x14ac:dyDescent="0.4">
      <c r="B6494" s="2" t="str" cm="1">
        <f t="array" ref="B6494">IFERROR(INDEX(JIS一覧!$A$1:$CQ$95, VALUE(LEFT(F6494, 2))+1, VALUE(RIGHT(F6494, 2))+1),"")</f>
        <v>療</v>
      </c>
      <c r="E6494" s="1">
        <f t="shared" si="512"/>
        <v>502</v>
      </c>
      <c r="F6494" s="7">
        <v>4637</v>
      </c>
      <c r="G6494" s="9" t="str" cm="1">
        <f t="array" ref="G6494">IF(LEN(F6494)=4,"1-"&amp;LEFT(F6494,2)&amp;"-"&amp;RIGHT(F6494,2),IF(AND(F6494="",B6494&lt;&gt;""),FindJISCoordinate(B6494),"No Code"))</f>
        <v>1-46-37</v>
      </c>
      <c r="H6494" s="3">
        <f t="shared" si="513"/>
        <v>30274</v>
      </c>
      <c r="I6494" s="3" t="str">
        <f t="shared" si="515"/>
        <v>U+7642</v>
      </c>
      <c r="J6494" s="3" t="str">
        <f t="shared" si="516"/>
        <v>療</v>
      </c>
      <c r="K6494" s="3" t="b">
        <f t="shared" si="514"/>
        <v>1</v>
      </c>
    </row>
    <row r="6495" spans="2:11" x14ac:dyDescent="0.4">
      <c r="B6495" s="2" t="str" cm="1">
        <f t="array" ref="B6495">IFERROR(INDEX(JIS一覧!$A$1:$CQ$95, VALUE(LEFT(F6495, 2))+1, VALUE(RIGHT(F6495, 2))+1),"")</f>
        <v>瞭</v>
      </c>
      <c r="E6495" s="1">
        <f t="shared" si="512"/>
        <v>502</v>
      </c>
      <c r="F6495" s="7">
        <v>4638</v>
      </c>
      <c r="G6495" s="9" t="str" cm="1">
        <f t="array" ref="G6495">IF(LEN(F6495)=4,"1-"&amp;LEFT(F6495,2)&amp;"-"&amp;RIGHT(F6495,2),IF(AND(F6495="",B6495&lt;&gt;""),FindJISCoordinate(B6495),"No Code"))</f>
        <v>1-46-38</v>
      </c>
      <c r="H6495" s="3">
        <f t="shared" si="513"/>
        <v>30637</v>
      </c>
      <c r="I6495" s="3" t="str">
        <f t="shared" si="515"/>
        <v>U+77AD</v>
      </c>
      <c r="J6495" s="3" t="str">
        <f t="shared" si="516"/>
        <v>瞭</v>
      </c>
      <c r="K6495" s="3" t="b">
        <f t="shared" si="514"/>
        <v>1</v>
      </c>
    </row>
    <row r="6496" spans="2:11" x14ac:dyDescent="0.4">
      <c r="B6496" s="2" t="str" cm="1">
        <f t="array" ref="B6496">IFERROR(INDEX(JIS一覧!$A$1:$CQ$95, VALUE(LEFT(F6496, 2))+1, VALUE(RIGHT(F6496, 2))+1),"")</f>
        <v>糧</v>
      </c>
      <c r="E6496" s="1">
        <f t="shared" si="512"/>
        <v>502</v>
      </c>
      <c r="F6496" s="7">
        <v>4640</v>
      </c>
      <c r="G6496" s="9" t="str" cm="1">
        <f t="array" ref="G6496">IF(LEN(F6496)=4,"1-"&amp;LEFT(F6496,2)&amp;"-"&amp;RIGHT(F6496,2),IF(AND(F6496="",B6496&lt;&gt;""),FindJISCoordinate(B6496),"No Code"))</f>
        <v>1-46-40</v>
      </c>
      <c r="H6496" s="3">
        <f t="shared" si="513"/>
        <v>31975</v>
      </c>
      <c r="I6496" s="3" t="str">
        <f t="shared" si="515"/>
        <v>U+7CE7</v>
      </c>
      <c r="J6496" s="3" t="str">
        <f t="shared" si="516"/>
        <v>糧</v>
      </c>
      <c r="K6496" s="3" t="b">
        <f t="shared" si="514"/>
        <v>1</v>
      </c>
    </row>
    <row r="6497" spans="2:11" x14ac:dyDescent="0.4">
      <c r="B6497" s="2" t="str" cm="1">
        <f t="array" ref="B6497">IFERROR(INDEX(JIS一覧!$A$1:$CQ$95, VALUE(LEFT(F6497, 2))+1, VALUE(RIGHT(F6497, 2))+1),"")</f>
        <v>繚</v>
      </c>
      <c r="E6497" s="1">
        <f t="shared" si="512"/>
        <v>502</v>
      </c>
      <c r="F6497" s="7">
        <v>6971</v>
      </c>
      <c r="G6497" s="9" t="str" cm="1">
        <f t="array" ref="G6497">IF(LEN(F6497)=4,"1-"&amp;LEFT(F6497,2)&amp;"-"&amp;RIGHT(F6497,2),IF(AND(F6497="",B6497&lt;&gt;""),FindJISCoordinate(B6497),"No Code"))</f>
        <v>1-69-71</v>
      </c>
      <c r="H6497" s="3">
        <f t="shared" si="513"/>
        <v>32346</v>
      </c>
      <c r="I6497" s="3" t="str">
        <f t="shared" si="515"/>
        <v>U+7E5A</v>
      </c>
      <c r="J6497" s="3" t="str">
        <f t="shared" si="516"/>
        <v>繚</v>
      </c>
      <c r="K6497" s="3" t="b">
        <f t="shared" si="514"/>
        <v>1</v>
      </c>
    </row>
    <row r="6498" spans="2:11" x14ac:dyDescent="0.4">
      <c r="B6498" s="2" t="str" cm="1">
        <f t="array" ref="B6498">IFERROR(INDEX(JIS一覧!$A$1:$CQ$95, VALUE(LEFT(F6498, 2))+1, VALUE(RIGHT(F6498, 2))+1),"")</f>
        <v>魎</v>
      </c>
      <c r="E6498" s="1">
        <f t="shared" si="512"/>
        <v>502</v>
      </c>
      <c r="F6498" s="7">
        <v>8220</v>
      </c>
      <c r="G6498" s="9" t="str" cm="1">
        <f t="array" ref="G6498">IF(LEN(F6498)=4,"1-"&amp;LEFT(F6498,2)&amp;"-"&amp;RIGHT(F6498,2),IF(AND(F6498="",B6498&lt;&gt;""),FindJISCoordinate(B6498),"No Code"))</f>
        <v>1-82-20</v>
      </c>
      <c r="H6498" s="3">
        <f t="shared" si="513"/>
        <v>39758</v>
      </c>
      <c r="I6498" s="3" t="str">
        <f t="shared" si="515"/>
        <v>U+9B4E</v>
      </c>
      <c r="J6498" s="3" t="str">
        <f t="shared" si="516"/>
        <v>魎</v>
      </c>
      <c r="K6498" s="3" t="b">
        <f t="shared" si="514"/>
        <v>1</v>
      </c>
    </row>
    <row r="6499" spans="2:11" x14ac:dyDescent="0.4">
      <c r="B6499" s="2" t="str" cm="1">
        <f t="array" ref="B6499">IFERROR(INDEX(JIS一覧!$A$1:$CQ$95, VALUE(LEFT(F6499, 2))+1, VALUE(RIGHT(F6499, 2))+1),"")</f>
        <v>鐐</v>
      </c>
      <c r="E6499" s="1">
        <f t="shared" si="512"/>
        <v>502</v>
      </c>
      <c r="F6499" s="7">
        <v>7933</v>
      </c>
      <c r="G6499" s="9" t="str" cm="1">
        <f t="array" ref="G6499">IF(LEN(F6499)=4,"1-"&amp;LEFT(F6499,2)&amp;"-"&amp;RIGHT(F6499,2),IF(AND(F6499="",B6499&lt;&gt;""),FindJISCoordinate(B6499),"No Code"))</f>
        <v>1-79-33</v>
      </c>
      <c r="H6499" s="3">
        <f t="shared" si="513"/>
        <v>37904</v>
      </c>
      <c r="I6499" s="3" t="str">
        <f t="shared" si="515"/>
        <v>U+9410</v>
      </c>
      <c r="J6499" s="3" t="str">
        <f t="shared" si="516"/>
        <v>鐐</v>
      </c>
      <c r="K6499" s="3" t="b">
        <f t="shared" si="514"/>
        <v>1</v>
      </c>
    </row>
    <row r="6500" spans="2:11" x14ac:dyDescent="0.4">
      <c r="B6500" s="2" t="str" cm="1">
        <f t="array" ref="B6500">IFERROR(INDEX(JIS一覧!$A$1:$CQ$95, VALUE(LEFT(F6500, 2))+1, VALUE(RIGHT(F6500, 2))+1),"")</f>
        <v>鷯</v>
      </c>
      <c r="E6500" s="1">
        <f t="shared" si="512"/>
        <v>502</v>
      </c>
      <c r="F6500" s="7">
        <v>8330</v>
      </c>
      <c r="G6500" s="9" t="str" cm="1">
        <f t="array" ref="G6500">IF(LEN(F6500)=4,"1-"&amp;LEFT(F6500,2)&amp;"-"&amp;RIGHT(F6500,2),IF(AND(F6500="",B6500&lt;&gt;""),FindJISCoordinate(B6500),"No Code"))</f>
        <v>1-83-30</v>
      </c>
      <c r="H6500" s="3">
        <f t="shared" si="513"/>
        <v>40431</v>
      </c>
      <c r="I6500" s="3" t="str">
        <f t="shared" si="515"/>
        <v>U+9DEF</v>
      </c>
      <c r="J6500" s="3" t="str">
        <f t="shared" si="516"/>
        <v>鷯</v>
      </c>
      <c r="K6500" s="3" t="b">
        <f t="shared" si="514"/>
        <v>1</v>
      </c>
    </row>
    <row r="6501" spans="2:11" x14ac:dyDescent="0.4">
      <c r="B6501" s="2" t="str" cm="1">
        <f t="array" ref="B6501">IFERROR(INDEX(JIS一覧!$A$1:$CQ$95, VALUE(LEFT(F6501, 2))+1, VALUE(RIGHT(F6501, 2))+1),"")</f>
        <v>鬣</v>
      </c>
      <c r="E6501" s="1">
        <f t="shared" si="512"/>
        <v>502</v>
      </c>
      <c r="F6501" s="7">
        <v>8207</v>
      </c>
      <c r="G6501" s="9" t="str" cm="1">
        <f t="array" ref="G6501">IF(LEN(F6501)=4,"1-"&amp;LEFT(F6501,2)&amp;"-"&amp;RIGHT(F6501,2),IF(AND(F6501="",B6501&lt;&gt;""),FindJISCoordinate(B6501),"No Code"))</f>
        <v>1-82-07</v>
      </c>
      <c r="H6501" s="3">
        <f t="shared" si="513"/>
        <v>39715</v>
      </c>
      <c r="I6501" s="3" t="str">
        <f t="shared" si="515"/>
        <v>U+9B23</v>
      </c>
      <c r="J6501" s="3" t="str">
        <f t="shared" si="516"/>
        <v>鬣</v>
      </c>
      <c r="K6501" s="3" t="b">
        <f t="shared" si="514"/>
        <v>1</v>
      </c>
    </row>
    <row r="6502" spans="2:11" x14ac:dyDescent="0.4">
      <c r="B6502" s="1" t="s">
        <v>7537</v>
      </c>
      <c r="E6502" s="1">
        <f t="shared" si="512"/>
        <v>502</v>
      </c>
      <c r="G6502" s="9" t="str" cm="1">
        <f t="array" ref="G6502">IF(LEN(F6502)=4,"1-"&amp;LEFT(F6502,2)&amp;"-"&amp;RIGHT(F6502,2),IF(AND(F6502="",B6502&lt;&gt;""),FindJISCoordinate(B6502),"No Code"))</f>
        <v>2-93-92</v>
      </c>
      <c r="H6502" s="3">
        <f t="shared" si="513"/>
        <v>40050</v>
      </c>
      <c r="I6502" s="3" t="str">
        <f t="shared" si="515"/>
        <v>U+9C72</v>
      </c>
      <c r="J6502" s="3" t="str">
        <f t="shared" si="516"/>
        <v>鱲</v>
      </c>
      <c r="K6502" s="3" t="b">
        <f t="shared" si="514"/>
        <v>1</v>
      </c>
    </row>
    <row r="6503" spans="2:11" x14ac:dyDescent="0.4">
      <c r="B6503" s="2" t="str" cm="1">
        <f t="array" ref="B6503">IFERROR(INDEX(JIS一覧!$A$1:$CQ$95, VALUE(LEFT(F6503, 2))+1, VALUE(RIGHT(F6503, 2))+1),"")</f>
        <v>力</v>
      </c>
      <c r="E6503" s="1">
        <f t="shared" si="512"/>
        <v>502</v>
      </c>
      <c r="F6503" s="7">
        <v>4647</v>
      </c>
      <c r="G6503" s="9" t="str" cm="1">
        <f t="array" ref="G6503">IF(LEN(F6503)=4,"1-"&amp;LEFT(F6503,2)&amp;"-"&amp;RIGHT(F6503,2),IF(AND(F6503="",B6503&lt;&gt;""),FindJISCoordinate(B6503),"No Code"))</f>
        <v>1-46-47</v>
      </c>
      <c r="H6503" s="3">
        <f t="shared" si="513"/>
        <v>21147</v>
      </c>
      <c r="I6503" s="3" t="str">
        <f t="shared" si="515"/>
        <v>U+529B</v>
      </c>
      <c r="J6503" s="3" t="str">
        <f t="shared" si="516"/>
        <v>力</v>
      </c>
      <c r="K6503" s="3" t="b">
        <f t="shared" si="514"/>
        <v>1</v>
      </c>
    </row>
    <row r="6504" spans="2:11" x14ac:dyDescent="0.4">
      <c r="B6504" s="2" t="str" cm="1">
        <f t="array" ref="B6504">IFERROR(INDEX(JIS一覧!$A$1:$CQ$95, VALUE(LEFT(F6504, 2))+1, VALUE(RIGHT(F6504, 2))+1),"")</f>
        <v>朸</v>
      </c>
      <c r="E6504" s="1">
        <f t="shared" si="512"/>
        <v>502</v>
      </c>
      <c r="F6504" s="7">
        <v>5922</v>
      </c>
      <c r="G6504" s="9" t="str" cm="1">
        <f t="array" ref="G6504">IF(LEN(F6504)=4,"1-"&amp;LEFT(F6504,2)&amp;"-"&amp;RIGHT(F6504,2),IF(AND(F6504="",B6504&lt;&gt;""),FindJISCoordinate(B6504),"No Code"))</f>
        <v>1-59-22</v>
      </c>
      <c r="H6504" s="3">
        <f t="shared" si="513"/>
        <v>26424</v>
      </c>
      <c r="I6504" s="3" t="str">
        <f t="shared" si="515"/>
        <v>U+6738</v>
      </c>
      <c r="J6504" s="3" t="str">
        <f t="shared" si="516"/>
        <v>朸</v>
      </c>
      <c r="K6504" s="3" t="b">
        <f t="shared" si="514"/>
        <v>1</v>
      </c>
    </row>
    <row r="6505" spans="2:11" x14ac:dyDescent="0.4">
      <c r="B6505" s="2" t="str" cm="1">
        <f t="array" ref="B6505">IFERROR(INDEX(JIS一覧!$A$1:$CQ$95, VALUE(LEFT(F6505, 2))+1, VALUE(RIGHT(F6505, 2))+1),"")</f>
        <v>緑</v>
      </c>
      <c r="E6505" s="1">
        <f t="shared" si="512"/>
        <v>502</v>
      </c>
      <c r="F6505" s="7">
        <v>4648</v>
      </c>
      <c r="G6505" s="9" t="str" cm="1">
        <f t="array" ref="G6505">IF(LEN(F6505)=4,"1-"&amp;LEFT(F6505,2)&amp;"-"&amp;RIGHT(F6505,2),IF(AND(F6505="",B6505&lt;&gt;""),FindJISCoordinate(B6505),"No Code"))</f>
        <v>1-46-48</v>
      </c>
      <c r="H6505" s="3">
        <f t="shared" si="513"/>
        <v>32209</v>
      </c>
      <c r="I6505" s="3" t="str">
        <f t="shared" si="515"/>
        <v>U+7DD1</v>
      </c>
      <c r="J6505" s="3" t="str">
        <f t="shared" si="516"/>
        <v>緑</v>
      </c>
      <c r="K6505" s="3" t="b">
        <f t="shared" si="514"/>
        <v>1</v>
      </c>
    </row>
    <row r="6506" spans="2:11" x14ac:dyDescent="0.4">
      <c r="B6506" s="2" t="str" cm="1">
        <f t="array" ref="B6506">IFERROR(INDEX(JIS一覧!$A$1:$CQ$95, VALUE(LEFT(F6506, 2))+1, VALUE(RIGHT(F6506, 2))+1),"")</f>
        <v>綠</v>
      </c>
      <c r="C6506" t="s">
        <v>12519</v>
      </c>
      <c r="E6506" s="1">
        <f t="shared" si="512"/>
        <v>502</v>
      </c>
      <c r="F6506" s="7">
        <v>9008</v>
      </c>
      <c r="G6506" s="9" t="str" cm="1">
        <f t="array" ref="G6506">IF(LEN(F6506)=4,"1-"&amp;LEFT(F6506,2)&amp;"-"&amp;RIGHT(F6506,2),IF(AND(F6506="",B6506&lt;&gt;""),FindJISCoordinate(B6506),"No Code"))</f>
        <v>1-90-08</v>
      </c>
      <c r="H6506" s="3">
        <f t="shared" si="513"/>
        <v>32160</v>
      </c>
      <c r="I6506" s="3" t="str">
        <f t="shared" si="515"/>
        <v>U+7DA0</v>
      </c>
      <c r="J6506" s="3" t="str">
        <f t="shared" si="516"/>
        <v>綠</v>
      </c>
      <c r="K6506" s="3" t="b">
        <f t="shared" si="514"/>
        <v>1</v>
      </c>
    </row>
    <row r="6507" spans="2:11" x14ac:dyDescent="0.4">
      <c r="B6507" s="2" t="str" cm="1">
        <f t="array" ref="B6507">IFERROR(INDEX(JIS一覧!$A$1:$CQ$95, VALUE(LEFT(F6507, 2))+1, VALUE(RIGHT(F6507, 2))+1),"")</f>
        <v>吝</v>
      </c>
      <c r="E6507" s="1">
        <f t="shared" si="512"/>
        <v>502</v>
      </c>
      <c r="F6507" s="7">
        <v>5071</v>
      </c>
      <c r="G6507" s="9" t="str" cm="1">
        <f t="array" ref="G6507">IF(LEN(F6507)=4,"1-"&amp;LEFT(F6507,2)&amp;"-"&amp;RIGHT(F6507,2),IF(AND(F6507="",B6507&lt;&gt;""),FindJISCoordinate(B6507),"No Code"))</f>
        <v>1-50-71</v>
      </c>
      <c r="H6507" s="3">
        <f t="shared" si="513"/>
        <v>21533</v>
      </c>
      <c r="I6507" s="3" t="str">
        <f t="shared" si="515"/>
        <v>U+541D</v>
      </c>
      <c r="J6507" s="3" t="str">
        <f t="shared" si="516"/>
        <v>吝</v>
      </c>
      <c r="K6507" s="3" t="b">
        <f t="shared" si="514"/>
        <v>1</v>
      </c>
    </row>
    <row r="6508" spans="2:11" x14ac:dyDescent="0.4">
      <c r="B6508" s="2" t="str" cm="1">
        <f t="array" ref="B6508">IFERROR(INDEX(JIS一覧!$A$1:$CQ$95, VALUE(LEFT(F6508, 2))+1, VALUE(RIGHT(F6508, 2))+1),"")</f>
        <v>林</v>
      </c>
      <c r="E6508" s="1">
        <f t="shared" si="512"/>
        <v>502</v>
      </c>
      <c r="F6508" s="7">
        <v>4651</v>
      </c>
      <c r="G6508" s="9" t="str" cm="1">
        <f t="array" ref="G6508">IF(LEN(F6508)=4,"1-"&amp;LEFT(F6508,2)&amp;"-"&amp;RIGHT(F6508,2),IF(AND(F6508="",B6508&lt;&gt;""),FindJISCoordinate(B6508),"No Code"))</f>
        <v>1-46-51</v>
      </c>
      <c r="H6508" s="3">
        <f t="shared" si="513"/>
        <v>26519</v>
      </c>
      <c r="I6508" s="3" t="str">
        <f t="shared" si="515"/>
        <v>U+6797</v>
      </c>
      <c r="J6508" s="3" t="str">
        <f t="shared" si="516"/>
        <v>林</v>
      </c>
      <c r="K6508" s="3" t="b">
        <f t="shared" si="514"/>
        <v>1</v>
      </c>
    </row>
    <row r="6509" spans="2:11" x14ac:dyDescent="0.4">
      <c r="B6509" s="2" t="str" cm="1">
        <f t="array" ref="B6509">IFERROR(INDEX(JIS一覧!$A$1:$CQ$95, VALUE(LEFT(F6509, 2))+1, VALUE(RIGHT(F6509, 2))+1),"")</f>
        <v>厘</v>
      </c>
      <c r="E6509" s="1">
        <f t="shared" si="512"/>
        <v>502</v>
      </c>
      <c r="F6509" s="7">
        <v>4650</v>
      </c>
      <c r="G6509" s="9" t="str" cm="1">
        <f t="array" ref="G6509">IF(LEN(F6509)=4,"1-"&amp;LEFT(F6509,2)&amp;"-"&amp;RIGHT(F6509,2),IF(AND(F6509="",B6509&lt;&gt;""),FindJISCoordinate(B6509),"No Code"))</f>
        <v>1-46-50</v>
      </c>
      <c r="H6509" s="3">
        <f t="shared" si="513"/>
        <v>21400</v>
      </c>
      <c r="I6509" s="3" t="str">
        <f t="shared" si="515"/>
        <v>U+5398</v>
      </c>
      <c r="J6509" s="3" t="str">
        <f t="shared" si="516"/>
        <v>厘</v>
      </c>
      <c r="K6509" s="3" t="b">
        <f t="shared" si="514"/>
        <v>1</v>
      </c>
    </row>
    <row r="6510" spans="2:11" x14ac:dyDescent="0.4">
      <c r="B6510" s="2" t="str" cm="1">
        <f t="array" ref="B6510">IFERROR(INDEX(JIS一覧!$A$1:$CQ$95, VALUE(LEFT(F6510, 2))+1, VALUE(RIGHT(F6510, 2))+1),"")</f>
        <v>倫</v>
      </c>
      <c r="E6510" s="1">
        <f t="shared" si="512"/>
        <v>502</v>
      </c>
      <c r="F6510" s="7">
        <v>4649</v>
      </c>
      <c r="G6510" s="9" t="str" cm="1">
        <f t="array" ref="G6510">IF(LEN(F6510)=4,"1-"&amp;LEFT(F6510,2)&amp;"-"&amp;RIGHT(F6510,2),IF(AND(F6510="",B6510&lt;&gt;""),FindJISCoordinate(B6510),"No Code"))</f>
        <v>1-46-49</v>
      </c>
      <c r="H6510" s="3">
        <f t="shared" si="513"/>
        <v>20523</v>
      </c>
      <c r="I6510" s="3" t="str">
        <f t="shared" si="515"/>
        <v>U+502B</v>
      </c>
      <c r="J6510" s="3" t="str">
        <f t="shared" si="516"/>
        <v>倫</v>
      </c>
      <c r="K6510" s="3" t="b">
        <f t="shared" si="514"/>
        <v>1</v>
      </c>
    </row>
    <row r="6511" spans="2:11" x14ac:dyDescent="0.4">
      <c r="B6511" s="2" t="str" cm="1">
        <f t="array" ref="B6511">IFERROR(INDEX(JIS一覧!$A$1:$CQ$95, VALUE(LEFT(F6511, 2))+1, VALUE(RIGHT(F6511, 2))+1),"")</f>
        <v>悋</v>
      </c>
      <c r="E6511" s="1">
        <f t="shared" si="512"/>
        <v>502</v>
      </c>
      <c r="F6511" s="7">
        <v>5607</v>
      </c>
      <c r="G6511" s="9" t="str" cm="1">
        <f t="array" ref="G6511">IF(LEN(F6511)=4,"1-"&amp;LEFT(F6511,2)&amp;"-"&amp;RIGHT(F6511,2),IF(AND(F6511="",B6511&lt;&gt;""),FindJISCoordinate(B6511),"No Code"))</f>
        <v>1-56-07</v>
      </c>
      <c r="H6511" s="3">
        <f t="shared" si="513"/>
        <v>24715</v>
      </c>
      <c r="I6511" s="3" t="str">
        <f t="shared" si="515"/>
        <v>U+608B</v>
      </c>
      <c r="J6511" s="3" t="str">
        <f t="shared" si="516"/>
        <v>悋</v>
      </c>
      <c r="K6511" s="3" t="b">
        <f t="shared" si="514"/>
        <v>1</v>
      </c>
    </row>
    <row r="6512" spans="2:11" x14ac:dyDescent="0.4">
      <c r="B6512" s="2" t="str" cm="1">
        <f t="array" ref="B6512">IFERROR(INDEX(JIS一覧!$A$1:$CQ$95, VALUE(LEFT(F6512, 2))+1, VALUE(RIGHT(F6512, 2))+1),"")</f>
        <v>淋</v>
      </c>
      <c r="E6512" s="1">
        <f t="shared" si="512"/>
        <v>502</v>
      </c>
      <c r="F6512" s="7">
        <v>4652</v>
      </c>
      <c r="G6512" s="9" t="str" cm="1">
        <f t="array" ref="G6512">IF(LEN(F6512)=4,"1-"&amp;LEFT(F6512,2)&amp;"-"&amp;RIGHT(F6512,2),IF(AND(F6512="",B6512&lt;&gt;""),FindJISCoordinate(B6512),"No Code"))</f>
        <v>1-46-52</v>
      </c>
      <c r="H6512" s="3">
        <f t="shared" si="513"/>
        <v>28107</v>
      </c>
      <c r="I6512" s="3" t="str">
        <f t="shared" si="515"/>
        <v>U+6DCB</v>
      </c>
      <c r="J6512" s="3" t="str">
        <f t="shared" si="516"/>
        <v>淋</v>
      </c>
      <c r="K6512" s="3" t="b">
        <f t="shared" si="514"/>
        <v>1</v>
      </c>
    </row>
    <row r="6513" spans="2:11" x14ac:dyDescent="0.4">
      <c r="B6513" s="2" t="str" cm="1">
        <f t="array" ref="B6513">IFERROR(INDEX(JIS一覧!$A$1:$CQ$95, VALUE(LEFT(F6513, 2))+1, VALUE(RIGHT(F6513, 2))+1),"")</f>
        <v>淪</v>
      </c>
      <c r="E6513" s="1">
        <f t="shared" si="512"/>
        <v>502</v>
      </c>
      <c r="F6513" s="7">
        <v>6245</v>
      </c>
      <c r="G6513" s="9" t="str" cm="1">
        <f t="array" ref="G6513">IF(LEN(F6513)=4,"1-"&amp;LEFT(F6513,2)&amp;"-"&amp;RIGHT(F6513,2),IF(AND(F6513="",B6513&lt;&gt;""),FindJISCoordinate(B6513),"No Code"))</f>
        <v>1-62-45</v>
      </c>
      <c r="H6513" s="3">
        <f t="shared" si="513"/>
        <v>28138</v>
      </c>
      <c r="I6513" s="3" t="str">
        <f t="shared" si="515"/>
        <v>U+6DEA</v>
      </c>
      <c r="J6513" s="3" t="str">
        <f t="shared" si="516"/>
        <v>淪</v>
      </c>
      <c r="K6513" s="3" t="b">
        <f t="shared" si="514"/>
        <v>1</v>
      </c>
    </row>
    <row r="6514" spans="2:11" x14ac:dyDescent="0.4">
      <c r="B6514" s="2" t="str" cm="1">
        <f t="array" ref="B6514">IFERROR(INDEX(JIS一覧!$A$1:$CQ$95, VALUE(LEFT(F6514, 2))+1, VALUE(RIGHT(F6514, 2))+1),"")</f>
        <v>琳</v>
      </c>
      <c r="E6514" s="1">
        <f t="shared" si="512"/>
        <v>502</v>
      </c>
      <c r="F6514" s="7">
        <v>4654</v>
      </c>
      <c r="G6514" s="9" t="str" cm="1">
        <f t="array" ref="G6514">IF(LEN(F6514)=4,"1-"&amp;LEFT(F6514,2)&amp;"-"&amp;RIGHT(F6514,2),IF(AND(F6514="",B6514&lt;&gt;""),FindJISCoordinate(B6514),"No Code"))</f>
        <v>1-46-54</v>
      </c>
      <c r="H6514" s="3">
        <f t="shared" si="513"/>
        <v>29747</v>
      </c>
      <c r="I6514" s="3" t="str">
        <f t="shared" si="515"/>
        <v>U+7433</v>
      </c>
      <c r="J6514" s="3" t="str">
        <f t="shared" si="516"/>
        <v>琳</v>
      </c>
      <c r="K6514" s="3" t="b">
        <f t="shared" si="514"/>
        <v>1</v>
      </c>
    </row>
    <row r="6515" spans="2:11" x14ac:dyDescent="0.4">
      <c r="B6515" s="2" t="str" cm="1">
        <f t="array" ref="B6515">IFERROR(INDEX(JIS一覧!$A$1:$CQ$95, VALUE(LEFT(F6515, 2))+1, VALUE(RIGHT(F6515, 2))+1),"")</f>
        <v>痳</v>
      </c>
      <c r="E6515" s="1">
        <f t="shared" si="512"/>
        <v>502</v>
      </c>
      <c r="F6515" s="7">
        <v>6569</v>
      </c>
      <c r="G6515" s="9" t="str" cm="1">
        <f t="array" ref="G6515">IF(LEN(F6515)=4,"1-"&amp;LEFT(F6515,2)&amp;"-"&amp;RIGHT(F6515,2),IF(AND(F6515="",B6515&lt;&gt;""),FindJISCoordinate(B6515),"No Code"))</f>
        <v>1-65-69</v>
      </c>
      <c r="H6515" s="3">
        <f t="shared" si="513"/>
        <v>30195</v>
      </c>
      <c r="I6515" s="3" t="str">
        <f t="shared" si="515"/>
        <v>U+75F3</v>
      </c>
      <c r="J6515" s="3" t="str">
        <f t="shared" si="516"/>
        <v>痳</v>
      </c>
      <c r="K6515" s="3" t="b">
        <f t="shared" si="514"/>
        <v>1</v>
      </c>
    </row>
    <row r="6516" spans="2:11" x14ac:dyDescent="0.4">
      <c r="B6516" s="2" t="str" cm="1">
        <f t="array" ref="B6516">IFERROR(INDEX(JIS一覧!$A$1:$CQ$95, VALUE(LEFT(F6516, 2))+1, VALUE(RIGHT(F6516, 2))+1),"")</f>
        <v>稟</v>
      </c>
      <c r="E6516" s="1">
        <f t="shared" si="512"/>
        <v>502</v>
      </c>
      <c r="F6516" s="7">
        <v>6740</v>
      </c>
      <c r="G6516" s="9" t="str" cm="1">
        <f t="array" ref="G6516">IF(LEN(F6516)=4,"1-"&amp;LEFT(F6516,2)&amp;"-"&amp;RIGHT(F6516,2),IF(AND(F6516="",B6516&lt;&gt;""),FindJISCoordinate(B6516),"No Code"))</f>
        <v>1-67-40</v>
      </c>
      <c r="H6516" s="3">
        <f t="shared" si="513"/>
        <v>31263</v>
      </c>
      <c r="I6516" s="3" t="str">
        <f t="shared" si="515"/>
        <v>U+7A1F</v>
      </c>
      <c r="J6516" s="3" t="str">
        <f t="shared" si="516"/>
        <v>稟</v>
      </c>
      <c r="K6516" s="3" t="b">
        <f t="shared" si="514"/>
        <v>1</v>
      </c>
    </row>
    <row r="6517" spans="2:11" x14ac:dyDescent="0.4">
      <c r="B6517" s="2" t="str" cm="1">
        <f t="array" ref="B6517">IFERROR(INDEX(JIS一覧!$A$1:$CQ$95, VALUE(LEFT(F6517, 2))+1, VALUE(RIGHT(F6517, 2))+1),"")</f>
        <v>禀</v>
      </c>
      <c r="C6517" t="s">
        <v>12520</v>
      </c>
      <c r="E6517" s="1">
        <f t="shared" si="512"/>
        <v>502</v>
      </c>
      <c r="F6517" s="7">
        <v>6741</v>
      </c>
      <c r="G6517" s="9" t="str" cm="1">
        <f t="array" ref="G6517">IF(LEN(F6517)=4,"1-"&amp;LEFT(F6517,2)&amp;"-"&amp;RIGHT(F6517,2),IF(AND(F6517="",B6517&lt;&gt;""),FindJISCoordinate(B6517),"No Code"))</f>
        <v>1-67-41</v>
      </c>
      <c r="H6517" s="3">
        <f t="shared" si="513"/>
        <v>31104</v>
      </c>
      <c r="I6517" s="3" t="str">
        <f t="shared" si="515"/>
        <v>U+7980</v>
      </c>
      <c r="J6517" s="3" t="str">
        <f t="shared" si="516"/>
        <v>禀</v>
      </c>
      <c r="K6517" s="3" t="b">
        <f t="shared" si="514"/>
        <v>1</v>
      </c>
    </row>
    <row r="6518" spans="2:11" x14ac:dyDescent="0.4">
      <c r="B6518" s="2" t="str" cm="1">
        <f t="array" ref="B6518">IFERROR(INDEX(JIS一覧!$A$1:$CQ$95, VALUE(LEFT(F6518, 2))+1, VALUE(RIGHT(F6518, 2))+1),"")</f>
        <v>綸</v>
      </c>
      <c r="E6518" s="1">
        <f t="shared" si="512"/>
        <v>502</v>
      </c>
      <c r="F6518" s="7">
        <v>6937</v>
      </c>
      <c r="G6518" s="9" t="str" cm="1">
        <f t="array" ref="G6518">IF(LEN(F6518)=4,"1-"&amp;LEFT(F6518,2)&amp;"-"&amp;RIGHT(F6518,2),IF(AND(F6518="",B6518&lt;&gt;""),FindJISCoordinate(B6518),"No Code"))</f>
        <v>1-69-37</v>
      </c>
      <c r="H6518" s="3">
        <f t="shared" si="513"/>
        <v>32184</v>
      </c>
      <c r="I6518" s="3" t="str">
        <f t="shared" si="515"/>
        <v>U+7DB8</v>
      </c>
      <c r="J6518" s="3" t="str">
        <f t="shared" si="516"/>
        <v>綸</v>
      </c>
      <c r="K6518" s="3" t="b">
        <f t="shared" si="514"/>
        <v>1</v>
      </c>
    </row>
    <row r="6519" spans="2:11" x14ac:dyDescent="0.4">
      <c r="B6519" s="2" t="str" cm="1">
        <f t="array" ref="B6519">IFERROR(INDEX(JIS一覧!$A$1:$CQ$95, VALUE(LEFT(F6519, 2))+1, VALUE(RIGHT(F6519, 2))+1),"")</f>
        <v>凜</v>
      </c>
      <c r="E6519" s="1">
        <f t="shared" ref="E6519:E6582" si="517">IF(D6519="",E6518,D6519+ROUNDUP(E6518-D6519,-2))</f>
        <v>502</v>
      </c>
      <c r="F6519" s="7">
        <v>8405</v>
      </c>
      <c r="G6519" s="9" t="str" cm="1">
        <f t="array" ref="G6519">IF(LEN(F6519)=4,"1-"&amp;LEFT(F6519,2)&amp;"-"&amp;RIGHT(F6519,2),IF(AND(F6519="",B6519&lt;&gt;""),FindJISCoordinate(B6519),"No Code"))</f>
        <v>1-84-05</v>
      </c>
      <c r="H6519" s="3">
        <f t="shared" si="513"/>
        <v>20956</v>
      </c>
      <c r="I6519" s="3" t="str">
        <f t="shared" si="515"/>
        <v>U+51DC</v>
      </c>
      <c r="J6519" s="3" t="str">
        <f t="shared" si="516"/>
        <v>凜</v>
      </c>
      <c r="K6519" s="3" t="b">
        <f t="shared" si="514"/>
        <v>1</v>
      </c>
    </row>
    <row r="6520" spans="2:11" x14ac:dyDescent="0.4">
      <c r="B6520" s="2" t="str" cm="1">
        <f t="array" ref="B6520">IFERROR(INDEX(JIS一覧!$A$1:$CQ$95, VALUE(LEFT(F6520, 2))+1, VALUE(RIGHT(F6520, 2))+1),"")</f>
        <v>凛</v>
      </c>
      <c r="C6520" t="s">
        <v>12521</v>
      </c>
      <c r="E6520" s="1">
        <f t="shared" si="517"/>
        <v>502</v>
      </c>
      <c r="F6520" s="7">
        <v>4959</v>
      </c>
      <c r="G6520" s="9" t="str" cm="1">
        <f t="array" ref="G6520">IF(LEN(F6520)=4,"1-"&amp;LEFT(F6520,2)&amp;"-"&amp;RIGHT(F6520,2),IF(AND(F6520="",B6520&lt;&gt;""),FindJISCoordinate(B6520),"No Code"))</f>
        <v>1-49-59</v>
      </c>
      <c r="H6520" s="3">
        <f t="shared" si="513"/>
        <v>20955</v>
      </c>
      <c r="I6520" s="3" t="str">
        <f t="shared" si="515"/>
        <v>U+51DB</v>
      </c>
      <c r="J6520" s="3" t="str">
        <f t="shared" si="516"/>
        <v>凛</v>
      </c>
      <c r="K6520" s="3" t="b">
        <f t="shared" si="514"/>
        <v>1</v>
      </c>
    </row>
    <row r="6521" spans="2:11" x14ac:dyDescent="0.4">
      <c r="B6521" s="2" t="str" cm="1">
        <f t="array" ref="B6521">IFERROR(INDEX(JIS一覧!$A$1:$CQ$95, VALUE(LEFT(F6521, 2))+1, VALUE(RIGHT(F6521, 2))+1),"")</f>
        <v>輪</v>
      </c>
      <c r="E6521" s="1">
        <f t="shared" si="517"/>
        <v>502</v>
      </c>
      <c r="F6521" s="7">
        <v>4656</v>
      </c>
      <c r="G6521" s="9" t="str" cm="1">
        <f t="array" ref="G6521">IF(LEN(F6521)=4,"1-"&amp;LEFT(F6521,2)&amp;"-"&amp;RIGHT(F6521,2),IF(AND(F6521="",B6521&lt;&gt;""),FindJISCoordinate(B6521),"No Code"))</f>
        <v>1-46-56</v>
      </c>
      <c r="H6521" s="3">
        <f t="shared" si="513"/>
        <v>36650</v>
      </c>
      <c r="I6521" s="3" t="str">
        <f t="shared" si="515"/>
        <v>U+8F2A</v>
      </c>
      <c r="J6521" s="3" t="str">
        <f t="shared" si="516"/>
        <v>輪</v>
      </c>
      <c r="K6521" s="3" t="b">
        <f t="shared" si="514"/>
        <v>1</v>
      </c>
    </row>
    <row r="6522" spans="2:11" x14ac:dyDescent="0.4">
      <c r="B6522" s="2" t="str" cm="1">
        <f t="array" ref="B6522">IFERROR(INDEX(JIS一覧!$A$1:$CQ$95, VALUE(LEFT(F6522, 2))+1, VALUE(RIGHT(F6522, 2))+1),"")</f>
        <v>醂</v>
      </c>
      <c r="E6522" s="1">
        <f t="shared" si="517"/>
        <v>502</v>
      </c>
      <c r="F6522" s="7">
        <v>7846</v>
      </c>
      <c r="G6522" s="9" t="str" cm="1">
        <f t="array" ref="G6522">IF(LEN(F6522)=4,"1-"&amp;LEFT(F6522,2)&amp;"-"&amp;RIGHT(F6522,2),IF(AND(F6522="",B6522&lt;&gt;""),FindJISCoordinate(B6522),"No Code"))</f>
        <v>1-78-46</v>
      </c>
      <c r="H6522" s="3">
        <f t="shared" si="513"/>
        <v>37250</v>
      </c>
      <c r="I6522" s="3" t="str">
        <f t="shared" si="515"/>
        <v>U+9182</v>
      </c>
      <c r="J6522" s="3" t="str">
        <f t="shared" si="516"/>
        <v>醂</v>
      </c>
      <c r="K6522" s="3" t="b">
        <f t="shared" si="514"/>
        <v>1</v>
      </c>
    </row>
    <row r="6523" spans="2:11" x14ac:dyDescent="0.4">
      <c r="B6523" s="2" t="str" cm="1">
        <f t="array" ref="B6523">IFERROR(INDEX(JIS一覧!$A$1:$CQ$95, VALUE(LEFT(F6523, 2))+1, VALUE(RIGHT(F6523, 2))+1),"")</f>
        <v>廩</v>
      </c>
      <c r="E6523" s="1">
        <f t="shared" si="517"/>
        <v>502</v>
      </c>
      <c r="F6523" s="7">
        <v>5509</v>
      </c>
      <c r="G6523" s="9" t="str" cm="1">
        <f t="array" ref="G6523">IF(LEN(F6523)=4,"1-"&amp;LEFT(F6523,2)&amp;"-"&amp;RIGHT(F6523,2),IF(AND(F6523="",B6523&lt;&gt;""),FindJISCoordinate(B6523),"No Code"))</f>
        <v>1-55-09</v>
      </c>
      <c r="H6523" s="3">
        <f t="shared" si="513"/>
        <v>24297</v>
      </c>
      <c r="I6523" s="3" t="str">
        <f t="shared" si="515"/>
        <v>U+5EE9</v>
      </c>
      <c r="J6523" s="3" t="str">
        <f t="shared" si="516"/>
        <v>廩</v>
      </c>
      <c r="K6523" s="3" t="b">
        <f t="shared" si="514"/>
        <v>1</v>
      </c>
    </row>
    <row r="6524" spans="2:11" x14ac:dyDescent="0.4">
      <c r="B6524" s="2" t="str" cm="1">
        <f t="array" ref="B6524">IFERROR(INDEX(JIS一覧!$A$1:$CQ$95, VALUE(LEFT(F6524, 2))+1, VALUE(RIGHT(F6524, 2))+1),"")</f>
        <v>懍</v>
      </c>
      <c r="E6524" s="1">
        <f t="shared" si="517"/>
        <v>502</v>
      </c>
      <c r="F6524" s="7">
        <v>5678</v>
      </c>
      <c r="G6524" s="9" t="str" cm="1">
        <f t="array" ref="G6524">IF(LEN(F6524)=4,"1-"&amp;LEFT(F6524,2)&amp;"-"&amp;RIGHT(F6524,2),IF(AND(F6524="",B6524&lt;&gt;""),FindJISCoordinate(B6524),"No Code"))</f>
        <v>1-56-78</v>
      </c>
      <c r="H6524" s="3">
        <f t="shared" si="513"/>
        <v>25037</v>
      </c>
      <c r="I6524" s="3" t="str">
        <f t="shared" si="515"/>
        <v>U+61CD</v>
      </c>
      <c r="J6524" s="3" t="str">
        <f t="shared" si="516"/>
        <v>懍</v>
      </c>
      <c r="K6524" s="3" t="b">
        <f t="shared" si="514"/>
        <v>1</v>
      </c>
    </row>
    <row r="6525" spans="2:11" x14ac:dyDescent="0.4">
      <c r="B6525" s="2" t="str" cm="1">
        <f t="array" ref="B6525">IFERROR(INDEX(JIS一覧!$A$1:$CQ$95, VALUE(LEFT(F6525, 2))+1, VALUE(RIGHT(F6525, 2))+1),"")</f>
        <v>隣</v>
      </c>
      <c r="E6525" s="1">
        <f t="shared" si="517"/>
        <v>502</v>
      </c>
      <c r="F6525" s="7">
        <v>4657</v>
      </c>
      <c r="G6525" s="9" t="str" cm="1">
        <f t="array" ref="G6525">IF(LEN(F6525)=4,"1-"&amp;LEFT(F6525,2)&amp;"-"&amp;RIGHT(F6525,2),IF(AND(F6525="",B6525&lt;&gt;""),FindJISCoordinate(B6525),"No Code"))</f>
        <v>1-46-57</v>
      </c>
      <c r="H6525" s="3">
        <f t="shared" si="513"/>
        <v>38563</v>
      </c>
      <c r="I6525" s="3" t="str">
        <f t="shared" si="515"/>
        <v>U+96A3</v>
      </c>
      <c r="J6525" s="3" t="str">
        <f t="shared" si="516"/>
        <v>隣</v>
      </c>
      <c r="K6525" s="3" t="b">
        <f t="shared" si="514"/>
        <v>1</v>
      </c>
    </row>
    <row r="6526" spans="2:11" x14ac:dyDescent="0.4">
      <c r="B6526" s="2" t="str" cm="1">
        <f t="array" ref="B6526">IFERROR(INDEX(JIS一覧!$A$1:$CQ$95, VALUE(LEFT(F6526, 2))+1, VALUE(RIGHT(F6526, 2))+1),"")</f>
        <v>鄰</v>
      </c>
      <c r="C6526" t="s">
        <v>12522</v>
      </c>
      <c r="E6526" s="1">
        <f t="shared" si="517"/>
        <v>502</v>
      </c>
      <c r="F6526" s="7">
        <v>7835</v>
      </c>
      <c r="G6526" s="9" t="str" cm="1">
        <f t="array" ref="G6526">IF(LEN(F6526)=4,"1-"&amp;LEFT(F6526,2)&amp;"-"&amp;RIGHT(F6526,2),IF(AND(F6526="",B6526&lt;&gt;""),FindJISCoordinate(B6526),"No Code"))</f>
        <v>1-78-35</v>
      </c>
      <c r="H6526" s="3">
        <f t="shared" si="513"/>
        <v>37168</v>
      </c>
      <c r="I6526" s="3" t="str">
        <f t="shared" si="515"/>
        <v>U+9130</v>
      </c>
      <c r="J6526" s="3" t="str">
        <f t="shared" si="516"/>
        <v>鄰</v>
      </c>
      <c r="K6526" s="3" t="b">
        <f t="shared" si="514"/>
        <v>1</v>
      </c>
    </row>
    <row r="6527" spans="2:11" x14ac:dyDescent="0.4">
      <c r="B6527" s="2" t="str" cm="1">
        <f t="array" ref="B6527">IFERROR(INDEX(JIS一覧!$A$1:$CQ$95, VALUE(LEFT(F6527, 2))+1, VALUE(RIGHT(F6527, 2))+1),"")</f>
        <v/>
      </c>
      <c r="C6527" t="s">
        <v>12522</v>
      </c>
      <c r="E6527" s="1">
        <f t="shared" si="517"/>
        <v>502</v>
      </c>
      <c r="G6527" s="9" t="str" cm="1">
        <f t="array" ref="G6527">IF(LEN(F6527)=4,"1-"&amp;LEFT(F6527,2)&amp;"-"&amp;RIGHT(F6527,2),IF(AND(F6527="",B6527&lt;&gt;""),FindJISCoordinate(B6527),"No Code"))</f>
        <v>No Code</v>
      </c>
      <c r="H6527" s="3" t="str">
        <f t="shared" si="513"/>
        <v/>
      </c>
      <c r="I6527" s="3" t="str">
        <f t="shared" si="515"/>
        <v/>
      </c>
      <c r="J6527" s="3" t="str">
        <f t="shared" si="516"/>
        <v/>
      </c>
      <c r="K6527" s="3" t="b">
        <f t="shared" si="514"/>
        <v>1</v>
      </c>
    </row>
    <row r="6528" spans="2:11" x14ac:dyDescent="0.4">
      <c r="B6528" s="2" t="str" cm="1">
        <f t="array" ref="B6528">IFERROR(INDEX(JIS一覧!$A$1:$CQ$95, VALUE(LEFT(F6528, 2))+1, VALUE(RIGHT(F6528, 2))+1),"")</f>
        <v>霖</v>
      </c>
      <c r="E6528" s="1">
        <f t="shared" si="517"/>
        <v>502</v>
      </c>
      <c r="F6528" s="7">
        <v>8035</v>
      </c>
      <c r="G6528" s="9" t="str" cm="1">
        <f t="array" ref="G6528">IF(LEN(F6528)=4,"1-"&amp;LEFT(F6528,2)&amp;"-"&amp;RIGHT(F6528,2),IF(AND(F6528="",B6528&lt;&gt;""),FindJISCoordinate(B6528),"No Code"))</f>
        <v>1-80-35</v>
      </c>
      <c r="H6528" s="3">
        <f t="shared" si="513"/>
        <v>38678</v>
      </c>
      <c r="I6528" s="3" t="str">
        <f t="shared" si="515"/>
        <v>U+9716</v>
      </c>
      <c r="J6528" s="3" t="str">
        <f t="shared" si="516"/>
        <v>霖</v>
      </c>
      <c r="K6528" s="3" t="b">
        <f t="shared" si="514"/>
        <v>1</v>
      </c>
    </row>
    <row r="6529" spans="2:11" x14ac:dyDescent="0.4">
      <c r="B6529" s="2" t="str" cm="1">
        <f t="array" ref="B6529">IFERROR(INDEX(JIS一覧!$A$1:$CQ$95, VALUE(LEFT(F6529, 2))+1, VALUE(RIGHT(F6529, 2))+1),"")</f>
        <v>燐</v>
      </c>
      <c r="E6529" s="1">
        <f t="shared" si="517"/>
        <v>502</v>
      </c>
      <c r="F6529" s="7">
        <v>4653</v>
      </c>
      <c r="G6529" s="9" t="str" cm="1">
        <f t="array" ref="G6529">IF(LEN(F6529)=4,"1-"&amp;LEFT(F6529,2)&amp;"-"&amp;RIGHT(F6529,2),IF(AND(F6529="",B6529&lt;&gt;""),FindJISCoordinate(B6529),"No Code"))</f>
        <v>1-46-53</v>
      </c>
      <c r="H6529" s="3">
        <f t="shared" si="513"/>
        <v>29136</v>
      </c>
      <c r="I6529" s="3" t="str">
        <f t="shared" si="515"/>
        <v>U+71D0</v>
      </c>
      <c r="J6529" s="3" t="str">
        <f t="shared" si="516"/>
        <v>燐</v>
      </c>
      <c r="K6529" s="3" t="b">
        <f t="shared" si="514"/>
        <v>1</v>
      </c>
    </row>
    <row r="6530" spans="2:11" x14ac:dyDescent="0.4">
      <c r="B6530" s="2" t="str" cm="1">
        <f t="array" ref="B6530">IFERROR(INDEX(JIS一覧!$A$1:$CQ$95, VALUE(LEFT(F6530, 2))+1, VALUE(RIGHT(F6530, 2))+1),"")</f>
        <v/>
      </c>
      <c r="C6530" t="s">
        <v>12523</v>
      </c>
      <c r="E6530" s="1">
        <f t="shared" si="517"/>
        <v>502</v>
      </c>
      <c r="G6530" s="9" t="str" cm="1">
        <f t="array" ref="G6530">IF(LEN(F6530)=4,"1-"&amp;LEFT(F6530,2)&amp;"-"&amp;RIGHT(F6530,2),IF(AND(F6530="",B6530&lt;&gt;""),FindJISCoordinate(B6530),"No Code"))</f>
        <v>No Code</v>
      </c>
      <c r="H6530" s="3" t="str">
        <f t="shared" ref="H6530:H6593" si="518">IFERROR(_xlfn.UNICODE(B6530),"")</f>
        <v/>
      </c>
      <c r="I6530" s="3" t="str">
        <f t="shared" si="515"/>
        <v/>
      </c>
      <c r="J6530" s="3" t="str">
        <f t="shared" si="516"/>
        <v/>
      </c>
      <c r="K6530" s="3" t="b">
        <f t="shared" ref="K6530:K6593" si="519">B6530=J6530</f>
        <v>1</v>
      </c>
    </row>
    <row r="6531" spans="2:11" x14ac:dyDescent="0.4">
      <c r="B6531" s="2" t="str" cm="1">
        <f t="array" ref="B6531">IFERROR(INDEX(JIS一覧!$A$1:$CQ$95, VALUE(LEFT(F6531, 2))+1, VALUE(RIGHT(F6531, 2))+1),"")</f>
        <v>臨</v>
      </c>
      <c r="E6531" s="1">
        <f t="shared" si="517"/>
        <v>502</v>
      </c>
      <c r="F6531" s="7">
        <v>4655</v>
      </c>
      <c r="G6531" s="9" t="str" cm="1">
        <f t="array" ref="G6531">IF(LEN(F6531)=4,"1-"&amp;LEFT(F6531,2)&amp;"-"&amp;RIGHT(F6531,2),IF(AND(F6531="",B6531&lt;&gt;""),FindJISCoordinate(B6531),"No Code"))</f>
        <v>1-46-55</v>
      </c>
      <c r="H6531" s="3">
        <f t="shared" si="518"/>
        <v>33256</v>
      </c>
      <c r="I6531" s="3" t="str">
        <f t="shared" si="515"/>
        <v>U+81E8</v>
      </c>
      <c r="J6531" s="3" t="str">
        <f t="shared" si="516"/>
        <v>臨</v>
      </c>
      <c r="K6531" s="3" t="b">
        <f t="shared" si="519"/>
        <v>1</v>
      </c>
    </row>
    <row r="6532" spans="2:11" x14ac:dyDescent="0.4">
      <c r="B6532" s="2" t="str" cm="1">
        <f t="array" ref="B6532">IFERROR(INDEX(JIS一覧!$A$1:$CQ$95, VALUE(LEFT(F6532, 2))+1, VALUE(RIGHT(F6532, 2))+1),"")</f>
        <v>藺</v>
      </c>
      <c r="E6532" s="1">
        <f t="shared" si="517"/>
        <v>502</v>
      </c>
      <c r="F6532" s="7">
        <v>7334</v>
      </c>
      <c r="G6532" s="9" t="str" cm="1">
        <f t="array" ref="G6532">IF(LEN(F6532)=4,"1-"&amp;LEFT(F6532,2)&amp;"-"&amp;RIGHT(F6532,2),IF(AND(F6532="",B6532&lt;&gt;""),FindJISCoordinate(B6532),"No Code"))</f>
        <v>1-73-34</v>
      </c>
      <c r="H6532" s="3">
        <f t="shared" si="518"/>
        <v>34298</v>
      </c>
      <c r="I6532" s="3" t="str">
        <f t="shared" si="515"/>
        <v>U+85FA</v>
      </c>
      <c r="J6532" s="3" t="str">
        <f t="shared" si="516"/>
        <v>藺</v>
      </c>
      <c r="K6532" s="3" t="b">
        <f t="shared" si="519"/>
        <v>1</v>
      </c>
    </row>
    <row r="6533" spans="2:11" x14ac:dyDescent="0.4">
      <c r="B6533" s="2" t="str" cm="1">
        <f t="array" ref="B6533">IFERROR(INDEX(JIS一覧!$A$1:$CQ$95, VALUE(LEFT(F6533, 2))+1, VALUE(RIGHT(F6533, 2))+1),"")</f>
        <v>驎</v>
      </c>
      <c r="E6533" s="1">
        <f t="shared" si="517"/>
        <v>502</v>
      </c>
      <c r="F6533" s="7">
        <v>9419</v>
      </c>
      <c r="G6533" s="9" t="str" cm="1">
        <f t="array" ref="G6533">IF(LEN(F6533)=4,"1-"&amp;LEFT(F6533,2)&amp;"-"&amp;RIGHT(F6533,2),IF(AND(F6533="",B6533&lt;&gt;""),FindJISCoordinate(B6533),"No Code"))</f>
        <v>1-94-19</v>
      </c>
      <c r="H6533" s="3">
        <f t="shared" si="518"/>
        <v>39502</v>
      </c>
      <c r="I6533" s="3" t="str">
        <f t="shared" si="515"/>
        <v>U+9A4E</v>
      </c>
      <c r="J6533" s="3" t="str">
        <f t="shared" si="516"/>
        <v>驎</v>
      </c>
      <c r="K6533" s="3" t="b">
        <f t="shared" si="519"/>
        <v>1</v>
      </c>
    </row>
    <row r="6534" spans="2:11" x14ac:dyDescent="0.4">
      <c r="B6534" s="2" t="str" cm="1">
        <f t="array" ref="B6534">IFERROR(INDEX(JIS一覧!$A$1:$CQ$95, VALUE(LEFT(F6534, 2))+1, VALUE(RIGHT(F6534, 2))+1),"")</f>
        <v>鱗</v>
      </c>
      <c r="E6534" s="1">
        <f t="shared" si="517"/>
        <v>502</v>
      </c>
      <c r="F6534" s="7">
        <v>4658</v>
      </c>
      <c r="G6534" s="9" t="str" cm="1">
        <f t="array" ref="G6534">IF(LEN(F6534)=4,"1-"&amp;LEFT(F6534,2)&amp;"-"&amp;RIGHT(F6534,2),IF(AND(F6534="",B6534&lt;&gt;""),FindJISCoordinate(B6534),"No Code"))</f>
        <v>1-46-58</v>
      </c>
      <c r="H6534" s="3">
        <f t="shared" si="518"/>
        <v>40023</v>
      </c>
      <c r="I6534" s="3" t="str">
        <f t="shared" si="515"/>
        <v>U+9C57</v>
      </c>
      <c r="J6534" s="3" t="str">
        <f t="shared" si="516"/>
        <v>鱗</v>
      </c>
      <c r="K6534" s="3" t="b">
        <f t="shared" si="519"/>
        <v>1</v>
      </c>
    </row>
    <row r="6535" spans="2:11" x14ac:dyDescent="0.4">
      <c r="B6535" s="2" t="str" cm="1">
        <f t="array" ref="B6535">IFERROR(INDEX(JIS一覧!$A$1:$CQ$95, VALUE(LEFT(F6535, 2))+1, VALUE(RIGHT(F6535, 2))+1),"")</f>
        <v/>
      </c>
      <c r="C6535" t="s">
        <v>12524</v>
      </c>
      <c r="E6535" s="1">
        <f t="shared" si="517"/>
        <v>502</v>
      </c>
      <c r="G6535" s="9" t="str" cm="1">
        <f t="array" ref="G6535">IF(LEN(F6535)=4,"1-"&amp;LEFT(F6535,2)&amp;"-"&amp;RIGHT(F6535,2),IF(AND(F6535="",B6535&lt;&gt;""),FindJISCoordinate(B6535),"No Code"))</f>
        <v>No Code</v>
      </c>
      <c r="H6535" s="3" t="str">
        <f t="shared" si="518"/>
        <v/>
      </c>
      <c r="I6535" s="3" t="str">
        <f t="shared" si="515"/>
        <v/>
      </c>
      <c r="J6535" s="3" t="str">
        <f t="shared" si="516"/>
        <v/>
      </c>
      <c r="K6535" s="3" t="b">
        <f t="shared" si="519"/>
        <v>1</v>
      </c>
    </row>
    <row r="6536" spans="2:11" x14ac:dyDescent="0.4">
      <c r="B6536" s="2" t="str" cm="1">
        <f t="array" ref="B6536">IFERROR(INDEX(JIS一覧!$A$1:$CQ$95, VALUE(LEFT(F6536, 2))+1, VALUE(RIGHT(F6536, 2))+1),"")</f>
        <v>麟</v>
      </c>
      <c r="E6536" s="1">
        <f t="shared" si="517"/>
        <v>502</v>
      </c>
      <c r="F6536" s="7">
        <v>4659</v>
      </c>
      <c r="G6536" s="9" t="str" cm="1">
        <f t="array" ref="G6536">IF(LEN(F6536)=4,"1-"&amp;LEFT(F6536,2)&amp;"-"&amp;RIGHT(F6536,2),IF(AND(F6536="",B6536&lt;&gt;""),FindJISCoordinate(B6536),"No Code"))</f>
        <v>1-46-59</v>
      </c>
      <c r="H6536" s="3">
        <f t="shared" si="518"/>
        <v>40607</v>
      </c>
      <c r="I6536" s="3" t="str">
        <f t="shared" si="515"/>
        <v>U+9E9F</v>
      </c>
      <c r="J6536" s="3" t="str">
        <f t="shared" si="516"/>
        <v>麟</v>
      </c>
      <c r="K6536" s="3" t="b">
        <f t="shared" si="519"/>
        <v>1</v>
      </c>
    </row>
    <row r="6537" spans="2:11" x14ac:dyDescent="0.4">
      <c r="B6537" s="2" t="str" cm="1">
        <f t="array" ref="B6537">IFERROR(INDEX(JIS一覧!$A$1:$CQ$95, VALUE(LEFT(F6537, 2))+1, VALUE(RIGHT(F6537, 2))+1),"")</f>
        <v/>
      </c>
      <c r="C6537" t="s">
        <v>12525</v>
      </c>
      <c r="E6537" s="1">
        <f t="shared" si="517"/>
        <v>502</v>
      </c>
      <c r="G6537" s="9" t="str" cm="1">
        <f t="array" ref="G6537">IF(LEN(F6537)=4,"1-"&amp;LEFT(F6537,2)&amp;"-"&amp;RIGHT(F6537,2),IF(AND(F6537="",B6537&lt;&gt;""),FindJISCoordinate(B6537),"No Code"))</f>
        <v>No Code</v>
      </c>
      <c r="H6537" s="3" t="str">
        <f t="shared" si="518"/>
        <v/>
      </c>
      <c r="I6537" s="3" t="str">
        <f t="shared" si="515"/>
        <v/>
      </c>
      <c r="J6537" s="3" t="str">
        <f t="shared" si="516"/>
        <v/>
      </c>
      <c r="K6537" s="3" t="b">
        <f t="shared" si="519"/>
        <v>1</v>
      </c>
    </row>
    <row r="6538" spans="2:11" x14ac:dyDescent="0.4">
      <c r="B6538" s="2" t="str" cm="1">
        <f t="array" ref="B6538">IFERROR(INDEX(JIS一覧!$A$1:$CQ$95, VALUE(LEFT(F6538, 2))+1, VALUE(RIGHT(F6538, 2))+1),"")</f>
        <v>躪</v>
      </c>
      <c r="E6538" s="1">
        <f t="shared" si="517"/>
        <v>502</v>
      </c>
      <c r="F6538" s="7">
        <v>7725</v>
      </c>
      <c r="G6538" s="9" t="str" cm="1">
        <f t="array" ref="G6538">IF(LEN(F6538)=4,"1-"&amp;LEFT(F6538,2)&amp;"-"&amp;RIGHT(F6538,2),IF(AND(F6538="",B6538&lt;&gt;""),FindJISCoordinate(B6538),"No Code"))</f>
        <v>1-77-25</v>
      </c>
      <c r="H6538" s="3">
        <f t="shared" si="518"/>
        <v>36522</v>
      </c>
      <c r="I6538" s="3" t="str">
        <f t="shared" si="515"/>
        <v>U+8EAA</v>
      </c>
      <c r="J6538" s="3" t="str">
        <f t="shared" si="516"/>
        <v>躪</v>
      </c>
      <c r="K6538" s="3" t="b">
        <f t="shared" si="519"/>
        <v>1</v>
      </c>
    </row>
    <row r="6539" spans="2:11" x14ac:dyDescent="0.4">
      <c r="B6539" s="2" t="str" cm="1">
        <f t="array" ref="B6539">IFERROR(INDEX(JIS一覧!$A$1:$CQ$95, VALUE(LEFT(F6539, 2))+1, VALUE(RIGHT(F6539, 2))+1),"")</f>
        <v>躙</v>
      </c>
      <c r="C6539" t="s">
        <v>12526</v>
      </c>
      <c r="E6539" s="1">
        <f t="shared" si="517"/>
        <v>502</v>
      </c>
      <c r="F6539" s="7">
        <v>7724</v>
      </c>
      <c r="G6539" s="9" t="str" cm="1">
        <f t="array" ref="G6539">IF(LEN(F6539)=4,"1-"&amp;LEFT(F6539,2)&amp;"-"&amp;RIGHT(F6539,2),IF(AND(F6539="",B6539&lt;&gt;""),FindJISCoordinate(B6539),"No Code"))</f>
        <v>1-77-24</v>
      </c>
      <c r="H6539" s="3">
        <f t="shared" si="518"/>
        <v>36505</v>
      </c>
      <c r="I6539" s="3" t="str">
        <f t="shared" si="515"/>
        <v>U+8E99</v>
      </c>
      <c r="J6539" s="3" t="str">
        <f t="shared" si="516"/>
        <v>躙</v>
      </c>
      <c r="K6539" s="3" t="b">
        <f t="shared" si="519"/>
        <v>1</v>
      </c>
    </row>
    <row r="6540" spans="2:11" x14ac:dyDescent="0.4">
      <c r="B6540" s="2" t="str" cm="1">
        <f t="array" ref="B6540">IFERROR(INDEX(JIS一覧!$A$1:$CQ$95, VALUE(LEFT(F6540, 2))+1, VALUE(RIGHT(F6540, 2))+1),"")</f>
        <v>婁</v>
      </c>
      <c r="E6540" s="1">
        <f t="shared" si="517"/>
        <v>502</v>
      </c>
      <c r="F6540" s="7">
        <v>4712</v>
      </c>
      <c r="G6540" s="9" t="str" cm="1">
        <f t="array" ref="G6540">IF(LEN(F6540)=4,"1-"&amp;LEFT(F6540,2)&amp;"-"&amp;RIGHT(F6540,2),IF(AND(F6540="",B6540&lt;&gt;""),FindJISCoordinate(B6540),"No Code"))</f>
        <v>1-47-12</v>
      </c>
      <c r="H6540" s="3">
        <f t="shared" si="518"/>
        <v>23105</v>
      </c>
      <c r="I6540" s="3" t="str">
        <f t="shared" si="515"/>
        <v>U+5A41</v>
      </c>
      <c r="J6540" s="3" t="str">
        <f t="shared" si="516"/>
        <v>婁</v>
      </c>
      <c r="K6540" s="3" t="b">
        <f t="shared" si="519"/>
        <v>1</v>
      </c>
    </row>
    <row r="6541" spans="2:11" x14ac:dyDescent="0.4">
      <c r="B6541" s="2" t="str" cm="1">
        <f t="array" ref="B6541">IFERROR(INDEX(JIS一覧!$A$1:$CQ$95, VALUE(LEFT(F6541, 2))+1, VALUE(RIGHT(F6541, 2))+1),"")</f>
        <v>屢</v>
      </c>
      <c r="E6541" s="1">
        <f t="shared" si="517"/>
        <v>502</v>
      </c>
      <c r="F6541" s="7">
        <v>4764</v>
      </c>
      <c r="G6541" s="9" t="str" cm="1">
        <f t="array" ref="G6541">IF(LEN(F6541)=4,"1-"&amp;LEFT(F6541,2)&amp;"-"&amp;RIGHT(F6541,2),IF(AND(F6541="",B6541&lt;&gt;""),FindJISCoordinate(B6541),"No Code"))</f>
        <v>1-47-64</v>
      </c>
      <c r="H6541" s="3">
        <f t="shared" si="518"/>
        <v>23650</v>
      </c>
      <c r="I6541" s="3" t="str">
        <f t="shared" si="515"/>
        <v>U+5C62</v>
      </c>
      <c r="J6541" s="3" t="str">
        <f t="shared" si="516"/>
        <v>屢</v>
      </c>
      <c r="K6541" s="3" t="b">
        <f t="shared" si="519"/>
        <v>1</v>
      </c>
    </row>
    <row r="6542" spans="2:11" x14ac:dyDescent="0.4">
      <c r="B6542" s="2" t="str" cm="1">
        <f t="array" ref="B6542">IFERROR(INDEX(JIS一覧!$A$1:$CQ$95, VALUE(LEFT(F6542, 2))+1, VALUE(RIGHT(F6542, 2))+1),"")</f>
        <v>屡</v>
      </c>
      <c r="C6542" t="s">
        <v>12527</v>
      </c>
      <c r="E6542" s="1">
        <f t="shared" si="517"/>
        <v>502</v>
      </c>
      <c r="F6542" s="7">
        <v>2840</v>
      </c>
      <c r="G6542" s="9" t="str" cm="1">
        <f t="array" ref="G6542">IF(LEN(F6542)=4,"1-"&amp;LEFT(F6542,2)&amp;"-"&amp;RIGHT(F6542,2),IF(AND(F6542="",B6542&lt;&gt;""),FindJISCoordinate(B6542),"No Code"))</f>
        <v>1-28-40</v>
      </c>
      <c r="H6542" s="3">
        <f t="shared" si="518"/>
        <v>23649</v>
      </c>
      <c r="I6542" s="3" t="str">
        <f t="shared" si="515"/>
        <v>U+5C61</v>
      </c>
      <c r="J6542" s="3" t="str">
        <f t="shared" si="516"/>
        <v>屡</v>
      </c>
      <c r="K6542" s="3" t="b">
        <f t="shared" si="519"/>
        <v>1</v>
      </c>
    </row>
    <row r="6543" spans="2:11" x14ac:dyDescent="0.4">
      <c r="B6543" s="2" t="str" cm="1">
        <f t="array" ref="B6543">IFERROR(INDEX(JIS一覧!$A$1:$CQ$95, VALUE(LEFT(F6543, 2))+1, VALUE(RIGHT(F6543, 2))+1),"")</f>
        <v>瑠</v>
      </c>
      <c r="E6543" s="1">
        <f t="shared" si="517"/>
        <v>502</v>
      </c>
      <c r="F6543" s="7">
        <v>4660</v>
      </c>
      <c r="G6543" s="9" t="str" cm="1">
        <f t="array" ref="G6543">IF(LEN(F6543)=4,"1-"&amp;LEFT(F6543,2)&amp;"-"&amp;RIGHT(F6543,2),IF(AND(F6543="",B6543&lt;&gt;""),FindJISCoordinate(B6543),"No Code"))</f>
        <v>1-46-60</v>
      </c>
      <c r="H6543" s="3">
        <f t="shared" si="518"/>
        <v>29792</v>
      </c>
      <c r="I6543" s="3" t="str">
        <f t="shared" si="515"/>
        <v>U+7460</v>
      </c>
      <c r="J6543" s="3" t="str">
        <f t="shared" si="516"/>
        <v>瑠</v>
      </c>
      <c r="K6543" s="3" t="b">
        <f t="shared" si="519"/>
        <v>1</v>
      </c>
    </row>
    <row r="6544" spans="2:11" x14ac:dyDescent="0.4">
      <c r="B6544" s="2" t="str" cm="1">
        <f t="array" ref="B6544">IFERROR(INDEX(JIS一覧!$A$1:$CQ$95, VALUE(LEFT(F6544, 2))+1, VALUE(RIGHT(F6544, 2))+1),"")</f>
        <v>璢</v>
      </c>
      <c r="C6544" t="s">
        <v>12528</v>
      </c>
      <c r="E6544" s="1">
        <f t="shared" si="517"/>
        <v>502</v>
      </c>
      <c r="F6544" s="7">
        <v>6469</v>
      </c>
      <c r="G6544" s="9" t="str" cm="1">
        <f t="array" ref="G6544">IF(LEN(F6544)=4,"1-"&amp;LEFT(F6544,2)&amp;"-"&amp;RIGHT(F6544,2),IF(AND(F6544="",B6544&lt;&gt;""),FindJISCoordinate(B6544),"No Code"))</f>
        <v>1-64-69</v>
      </c>
      <c r="H6544" s="3">
        <f t="shared" si="518"/>
        <v>29858</v>
      </c>
      <c r="I6544" s="3" t="str">
        <f t="shared" si="515"/>
        <v>U+74A2</v>
      </c>
      <c r="J6544" s="3" t="str">
        <f t="shared" si="516"/>
        <v>璢</v>
      </c>
      <c r="K6544" s="3" t="b">
        <f t="shared" si="519"/>
        <v>1</v>
      </c>
    </row>
    <row r="6545" spans="2:11" x14ac:dyDescent="0.4">
      <c r="B6545" s="2" t="str" cm="1">
        <f t="array" ref="B6545">IFERROR(INDEX(JIS一覧!$A$1:$CQ$95, VALUE(LEFT(F6545, 2))+1, VALUE(RIGHT(F6545, 2))+1),"")</f>
        <v>褸</v>
      </c>
      <c r="E6545" s="1">
        <f t="shared" si="517"/>
        <v>502</v>
      </c>
      <c r="F6545" s="7">
        <v>7490</v>
      </c>
      <c r="G6545" s="9" t="str" cm="1">
        <f t="array" ref="G6545">IF(LEN(F6545)=4,"1-"&amp;LEFT(F6545,2)&amp;"-"&amp;RIGHT(F6545,2),IF(AND(F6545="",B6545&lt;&gt;""),FindJISCoordinate(B6545),"No Code"))</f>
        <v>1-74-90</v>
      </c>
      <c r="H6545" s="3">
        <f t="shared" si="518"/>
        <v>35128</v>
      </c>
      <c r="I6545" s="3" t="str">
        <f t="shared" si="515"/>
        <v>U+8938</v>
      </c>
      <c r="J6545" s="3" t="str">
        <f t="shared" si="516"/>
        <v>褸</v>
      </c>
      <c r="K6545" s="3" t="b">
        <f t="shared" si="519"/>
        <v>1</v>
      </c>
    </row>
    <row r="6546" spans="2:11" x14ac:dyDescent="0.4">
      <c r="B6546" s="2" t="str" cm="1">
        <f t="array" ref="B6546">IFERROR(INDEX(JIS一覧!$A$1:$CQ$95, VALUE(LEFT(F6546, 2))+1, VALUE(RIGHT(F6546, 2))+1),"")</f>
        <v>縷</v>
      </c>
      <c r="E6546" s="1">
        <f t="shared" si="517"/>
        <v>502</v>
      </c>
      <c r="F6546" s="7">
        <v>6963</v>
      </c>
      <c r="G6546" s="9" t="str" cm="1">
        <f t="array" ref="G6546">IF(LEN(F6546)=4,"1-"&amp;LEFT(F6546,2)&amp;"-"&amp;RIGHT(F6546,2),IF(AND(F6546="",B6546&lt;&gt;""),FindJISCoordinate(B6546),"No Code"))</f>
        <v>1-69-63</v>
      </c>
      <c r="H6546" s="3">
        <f t="shared" si="518"/>
        <v>32311</v>
      </c>
      <c r="I6546" s="3" t="str">
        <f t="shared" si="515"/>
        <v>U+7E37</v>
      </c>
      <c r="J6546" s="3" t="str">
        <f t="shared" si="516"/>
        <v>縷</v>
      </c>
      <c r="K6546" s="3" t="b">
        <f t="shared" si="519"/>
        <v>1</v>
      </c>
    </row>
    <row r="6547" spans="2:11" x14ac:dyDescent="0.4">
      <c r="B6547" s="2" t="str" cm="1">
        <f t="array" ref="B6547">IFERROR(INDEX(JIS一覧!$A$1:$CQ$95, VALUE(LEFT(F6547, 2))+1, VALUE(RIGHT(F6547, 2))+1),"")</f>
        <v>泪</v>
      </c>
      <c r="E6547" s="1">
        <f t="shared" si="517"/>
        <v>502</v>
      </c>
      <c r="F6547" s="7">
        <v>6205</v>
      </c>
      <c r="G6547" s="9" t="str" cm="1">
        <f t="array" ref="G6547">IF(LEN(F6547)=4,"1-"&amp;LEFT(F6547,2)&amp;"-"&amp;RIGHT(F6547,2),IF(AND(F6547="",B6547&lt;&gt;""),FindJISCoordinate(B6547),"No Code"))</f>
        <v>1-62-05</v>
      </c>
      <c r="H6547" s="3">
        <f t="shared" si="518"/>
        <v>27882</v>
      </c>
      <c r="I6547" s="3" t="str">
        <f t="shared" ref="I6547:I6610" si="520">IFERROR("U+"&amp;DEC2HEX(H6547),"")</f>
        <v>U+6CEA</v>
      </c>
      <c r="J6547" s="3" t="str">
        <f t="shared" ref="J6547:J6610" si="521">IFERROR(_xlfn.UNICHAR(H6547),"")</f>
        <v>泪</v>
      </c>
      <c r="K6547" s="3" t="b">
        <f t="shared" si="519"/>
        <v>1</v>
      </c>
    </row>
    <row r="6548" spans="2:11" x14ac:dyDescent="0.4">
      <c r="B6548" s="2" t="str" cm="1">
        <f t="array" ref="B6548">IFERROR(INDEX(JIS一覧!$A$1:$CQ$95, VALUE(LEFT(F6548, 2))+1, VALUE(RIGHT(F6548, 2))+1),"")</f>
        <v>涙</v>
      </c>
      <c r="E6548" s="1">
        <f t="shared" si="517"/>
        <v>502</v>
      </c>
      <c r="F6548" s="7">
        <v>4662</v>
      </c>
      <c r="G6548" s="9" t="str" cm="1">
        <f t="array" ref="G6548">IF(LEN(F6548)=4,"1-"&amp;LEFT(F6548,2)&amp;"-"&amp;RIGHT(F6548,2),IF(AND(F6548="",B6548&lt;&gt;""),FindJISCoordinate(B6548),"No Code"))</f>
        <v>1-46-62</v>
      </c>
      <c r="H6548" s="3">
        <f t="shared" si="518"/>
        <v>28057</v>
      </c>
      <c r="I6548" s="3" t="str">
        <f t="shared" si="520"/>
        <v>U+6D99</v>
      </c>
      <c r="J6548" s="3" t="str">
        <f t="shared" si="521"/>
        <v>涙</v>
      </c>
      <c r="K6548" s="3" t="b">
        <f t="shared" si="519"/>
        <v>1</v>
      </c>
    </row>
    <row r="6549" spans="2:11" x14ac:dyDescent="0.4">
      <c r="B6549" s="2" t="str" cm="1">
        <f t="array" ref="B6549">IFERROR(INDEX(JIS一覧!$A$1:$CQ$95, VALUE(LEFT(F6549, 2))+1, VALUE(RIGHT(F6549, 2))+1),"")</f>
        <v>淚</v>
      </c>
      <c r="C6549" t="s">
        <v>12529</v>
      </c>
      <c r="E6549" s="1">
        <f t="shared" si="517"/>
        <v>502</v>
      </c>
      <c r="F6549" s="7">
        <v>8683</v>
      </c>
      <c r="G6549" s="9" t="str" cm="1">
        <f t="array" ref="G6549">IF(LEN(F6549)=4,"1-"&amp;LEFT(F6549,2)&amp;"-"&amp;RIGHT(F6549,2),IF(AND(F6549="",B6549&lt;&gt;""),FindJISCoordinate(B6549),"No Code"))</f>
        <v>1-86-83</v>
      </c>
      <c r="H6549" s="3">
        <f t="shared" si="518"/>
        <v>28122</v>
      </c>
      <c r="I6549" s="3" t="str">
        <f t="shared" si="520"/>
        <v>U+6DDA</v>
      </c>
      <c r="J6549" s="3" t="str">
        <f t="shared" si="521"/>
        <v>淚</v>
      </c>
      <c r="K6549" s="3" t="b">
        <f t="shared" si="519"/>
        <v>1</v>
      </c>
    </row>
    <row r="6550" spans="2:11" x14ac:dyDescent="0.4">
      <c r="B6550" s="2" t="str" cm="1">
        <f t="array" ref="B6550">IFERROR(INDEX(JIS一覧!$A$1:$CQ$95, VALUE(LEFT(F6550, 2))+1, VALUE(RIGHT(F6550, 2))+1),"")</f>
        <v>累</v>
      </c>
      <c r="E6550" s="1">
        <f t="shared" si="517"/>
        <v>502</v>
      </c>
      <c r="F6550" s="7">
        <v>4663</v>
      </c>
      <c r="G6550" s="9" t="str" cm="1">
        <f t="array" ref="G6550">IF(LEN(F6550)=4,"1-"&amp;LEFT(F6550,2)&amp;"-"&amp;RIGHT(F6550,2),IF(AND(F6550="",B6550&lt;&gt;""),FindJISCoordinate(B6550),"No Code"))</f>
        <v>1-46-63</v>
      </c>
      <c r="H6550" s="3">
        <f t="shared" si="518"/>
        <v>32047</v>
      </c>
      <c r="I6550" s="3" t="str">
        <f t="shared" si="520"/>
        <v>U+7D2F</v>
      </c>
      <c r="J6550" s="3" t="str">
        <f t="shared" si="521"/>
        <v>累</v>
      </c>
      <c r="K6550" s="3" t="b">
        <f t="shared" si="519"/>
        <v>1</v>
      </c>
    </row>
    <row r="6551" spans="2:11" x14ac:dyDescent="0.4">
      <c r="B6551" s="2" t="str" cm="1">
        <f t="array" ref="B6551">IFERROR(INDEX(JIS一覧!$A$1:$CQ$95, VALUE(LEFT(F6551, 2))+1, VALUE(RIGHT(F6551, 2))+1),"")</f>
        <v>塁</v>
      </c>
      <c r="E6551" s="1">
        <f t="shared" si="517"/>
        <v>502</v>
      </c>
      <c r="F6551" s="7">
        <v>4661</v>
      </c>
      <c r="G6551" s="9" t="str" cm="1">
        <f t="array" ref="G6551">IF(LEN(F6551)=4,"1-"&amp;LEFT(F6551,2)&amp;"-"&amp;RIGHT(F6551,2),IF(AND(F6551="",B6551&lt;&gt;""),FindJISCoordinate(B6551),"No Code"))</f>
        <v>1-46-61</v>
      </c>
      <c r="H6551" s="3">
        <f t="shared" si="518"/>
        <v>22593</v>
      </c>
      <c r="I6551" s="3" t="str">
        <f t="shared" si="520"/>
        <v>U+5841</v>
      </c>
      <c r="J6551" s="3" t="str">
        <f t="shared" si="521"/>
        <v>塁</v>
      </c>
      <c r="K6551" s="3" t="b">
        <f t="shared" si="519"/>
        <v>1</v>
      </c>
    </row>
    <row r="6552" spans="2:11" x14ac:dyDescent="0.4">
      <c r="B6552" s="2" t="str" cm="1">
        <f t="array" ref="B6552">IFERROR(INDEX(JIS一覧!$A$1:$CQ$95, VALUE(LEFT(F6552, 2))+1, VALUE(RIGHT(F6552, 2))+1),"")</f>
        <v>壘</v>
      </c>
      <c r="C6552" t="s">
        <v>12530</v>
      </c>
      <c r="E6552" s="1">
        <f t="shared" si="517"/>
        <v>502</v>
      </c>
      <c r="F6552" s="7">
        <v>5262</v>
      </c>
      <c r="G6552" s="9" t="str" cm="1">
        <f t="array" ref="G6552">IF(LEN(F6552)=4,"1-"&amp;LEFT(F6552,2)&amp;"-"&amp;RIGHT(F6552,2),IF(AND(F6552="",B6552&lt;&gt;""),FindJISCoordinate(B6552),"No Code"))</f>
        <v>1-52-62</v>
      </c>
      <c r="H6552" s="3">
        <f t="shared" si="518"/>
        <v>22744</v>
      </c>
      <c r="I6552" s="3" t="str">
        <f t="shared" si="520"/>
        <v>U+58D8</v>
      </c>
      <c r="J6552" s="3" t="str">
        <f t="shared" si="521"/>
        <v>壘</v>
      </c>
      <c r="K6552" s="3" t="b">
        <f t="shared" si="519"/>
        <v>1</v>
      </c>
    </row>
    <row r="6553" spans="2:11" x14ac:dyDescent="0.4">
      <c r="B6553" s="2" t="str" cm="1">
        <f t="array" ref="B6553">IFERROR(INDEX(JIS一覧!$A$1:$CQ$95, VALUE(LEFT(F6553, 2))+1, VALUE(RIGHT(F6553, 2))+1),"")</f>
        <v>誄</v>
      </c>
      <c r="E6553" s="1">
        <f t="shared" si="517"/>
        <v>502</v>
      </c>
      <c r="F6553" s="7">
        <v>7549</v>
      </c>
      <c r="G6553" s="9" t="str" cm="1">
        <f t="array" ref="G6553">IF(LEN(F6553)=4,"1-"&amp;LEFT(F6553,2)&amp;"-"&amp;RIGHT(F6553,2),IF(AND(F6553="",B6553&lt;&gt;""),FindJISCoordinate(B6553),"No Code"))</f>
        <v>1-75-49</v>
      </c>
      <c r="H6553" s="3">
        <f t="shared" si="518"/>
        <v>35460</v>
      </c>
      <c r="I6553" s="3" t="str">
        <f t="shared" si="520"/>
        <v>U+8A84</v>
      </c>
      <c r="J6553" s="3" t="str">
        <f t="shared" si="521"/>
        <v>誄</v>
      </c>
      <c r="K6553" s="3" t="b">
        <f t="shared" si="519"/>
        <v>1</v>
      </c>
    </row>
    <row r="6554" spans="2:11" x14ac:dyDescent="0.4">
      <c r="B6554" s="2" t="str" cm="1">
        <f t="array" ref="B6554">IFERROR(INDEX(JIS一覧!$A$1:$CQ$95, VALUE(LEFT(F6554, 2))+1, VALUE(RIGHT(F6554, 2))+1),"")</f>
        <v>瘰</v>
      </c>
      <c r="E6554" s="1">
        <f t="shared" si="517"/>
        <v>502</v>
      </c>
      <c r="F6554" s="7">
        <v>6580</v>
      </c>
      <c r="G6554" s="9" t="str" cm="1">
        <f t="array" ref="G6554">IF(LEN(F6554)=4,"1-"&amp;LEFT(F6554,2)&amp;"-"&amp;RIGHT(F6554,2),IF(AND(F6554="",B6554&lt;&gt;""),FindJISCoordinate(B6554),"No Code"))</f>
        <v>1-65-80</v>
      </c>
      <c r="H6554" s="3">
        <f t="shared" si="518"/>
        <v>30256</v>
      </c>
      <c r="I6554" s="3" t="str">
        <f t="shared" si="520"/>
        <v>U+7630</v>
      </c>
      <c r="J6554" s="3" t="str">
        <f t="shared" si="521"/>
        <v>瘰</v>
      </c>
      <c r="K6554" s="3" t="b">
        <f t="shared" si="519"/>
        <v>1</v>
      </c>
    </row>
    <row r="6555" spans="2:11" x14ac:dyDescent="0.4">
      <c r="B6555" s="2" t="str" cm="1">
        <f t="array" ref="B6555">IFERROR(INDEX(JIS一覧!$A$1:$CQ$95, VALUE(LEFT(F6555, 2))+1, VALUE(RIGHT(F6555, 2))+1),"")</f>
        <v>縲</v>
      </c>
      <c r="E6555" s="1">
        <f t="shared" si="517"/>
        <v>502</v>
      </c>
      <c r="F6555" s="7">
        <v>6964</v>
      </c>
      <c r="G6555" s="9" t="str" cm="1">
        <f t="array" ref="G6555">IF(LEN(F6555)=4,"1-"&amp;LEFT(F6555,2)&amp;"-"&amp;RIGHT(F6555,2),IF(AND(F6555="",B6555&lt;&gt;""),FindJISCoordinate(B6555),"No Code"))</f>
        <v>1-69-64</v>
      </c>
      <c r="H6555" s="3">
        <f t="shared" si="518"/>
        <v>32306</v>
      </c>
      <c r="I6555" s="3" t="str">
        <f t="shared" si="520"/>
        <v>U+7E32</v>
      </c>
      <c r="J6555" s="3" t="str">
        <f t="shared" si="521"/>
        <v>縲</v>
      </c>
      <c r="K6555" s="3" t="b">
        <f t="shared" si="519"/>
        <v>1</v>
      </c>
    </row>
    <row r="6556" spans="2:11" x14ac:dyDescent="0.4">
      <c r="B6556" s="2" t="str" cm="1">
        <f t="array" ref="B6556">IFERROR(INDEX(JIS一覧!$A$1:$CQ$95, VALUE(LEFT(F6556, 2))+1, VALUE(RIGHT(F6556, 2))+1),"")</f>
        <v>類</v>
      </c>
      <c r="E6556" s="1">
        <f t="shared" si="517"/>
        <v>502</v>
      </c>
      <c r="F6556" s="7">
        <v>4664</v>
      </c>
      <c r="G6556" s="9" t="str" cm="1">
        <f t="array" ref="G6556">IF(LEN(F6556)=4,"1-"&amp;LEFT(F6556,2)&amp;"-"&amp;RIGHT(F6556,2),IF(AND(F6556="",B6556&lt;&gt;""),FindJISCoordinate(B6556),"No Code"))</f>
        <v>1-46-64</v>
      </c>
      <c r="H6556" s="3">
        <f t="shared" si="518"/>
        <v>39006</v>
      </c>
      <c r="I6556" s="3" t="str">
        <f t="shared" si="520"/>
        <v>U+985E</v>
      </c>
      <c r="J6556" s="3" t="str">
        <f t="shared" si="521"/>
        <v>類</v>
      </c>
      <c r="K6556" s="3" t="b">
        <f t="shared" si="519"/>
        <v>1</v>
      </c>
    </row>
    <row r="6557" spans="2:11" x14ac:dyDescent="0.4">
      <c r="B6557" s="2" t="str" cm="1">
        <f t="array" ref="B6557">IFERROR(INDEX(JIS一覧!$A$1:$CQ$95, VALUE(LEFT(F6557, 2))+1, VALUE(RIGHT(F6557, 2))+1),"")</f>
        <v>類</v>
      </c>
      <c r="C6557" t="s">
        <v>12531</v>
      </c>
      <c r="E6557" s="1">
        <f t="shared" si="517"/>
        <v>502</v>
      </c>
      <c r="F6557" s="7">
        <v>9404</v>
      </c>
      <c r="G6557" s="9" t="str" cm="1">
        <f t="array" ref="G6557">IF(LEN(F6557)=4,"1-"&amp;LEFT(F6557,2)&amp;"-"&amp;RIGHT(F6557,2),IF(AND(F6557="",B6557&lt;&gt;""),FindJISCoordinate(B6557),"No Code"))</f>
        <v>1-94-04</v>
      </c>
      <c r="H6557" s="3">
        <f t="shared" si="518"/>
        <v>63952</v>
      </c>
      <c r="I6557" s="3" t="str">
        <f t="shared" si="520"/>
        <v>U+F9D0</v>
      </c>
      <c r="J6557" s="3" t="str">
        <f t="shared" si="521"/>
        <v>類</v>
      </c>
      <c r="K6557" s="3" t="b">
        <f t="shared" si="519"/>
        <v>1</v>
      </c>
    </row>
    <row r="6558" spans="2:11" x14ac:dyDescent="0.4">
      <c r="B6558" s="2" t="str" cm="1">
        <f t="array" ref="B6558">IFERROR(INDEX(JIS一覧!$A$1:$CQ$95, VALUE(LEFT(F6558, 2))+1, VALUE(RIGHT(F6558, 2))+1),"")</f>
        <v>羸</v>
      </c>
      <c r="E6558" s="1">
        <f t="shared" si="517"/>
        <v>502</v>
      </c>
      <c r="F6558" s="7">
        <v>7032</v>
      </c>
      <c r="G6558" s="9" t="str" cm="1">
        <f t="array" ref="G6558">IF(LEN(F6558)=4,"1-"&amp;LEFT(F6558,2)&amp;"-"&amp;RIGHT(F6558,2),IF(AND(F6558="",B6558&lt;&gt;""),FindJISCoordinate(B6558),"No Code"))</f>
        <v>1-70-32</v>
      </c>
      <c r="H6558" s="3">
        <f t="shared" si="518"/>
        <v>32696</v>
      </c>
      <c r="I6558" s="3" t="str">
        <f t="shared" si="520"/>
        <v>U+7FB8</v>
      </c>
      <c r="J6558" s="3" t="str">
        <f t="shared" si="521"/>
        <v>羸</v>
      </c>
      <c r="K6558" s="3" t="b">
        <f t="shared" si="519"/>
        <v>1</v>
      </c>
    </row>
    <row r="6559" spans="2:11" x14ac:dyDescent="0.4">
      <c r="B6559" s="2" t="str" cm="1">
        <f t="array" ref="B6559">IFERROR(INDEX(JIS一覧!$A$1:$CQ$95, VALUE(LEFT(F6559, 2))+1, VALUE(RIGHT(F6559, 2))+1),"")</f>
        <v>令</v>
      </c>
      <c r="E6559" s="1">
        <f t="shared" si="517"/>
        <v>502</v>
      </c>
      <c r="F6559" s="7">
        <v>4665</v>
      </c>
      <c r="G6559" s="9" t="str" cm="1">
        <f t="array" ref="G6559">IF(LEN(F6559)=4,"1-"&amp;LEFT(F6559,2)&amp;"-"&amp;RIGHT(F6559,2),IF(AND(F6559="",B6559&lt;&gt;""),FindJISCoordinate(B6559),"No Code"))</f>
        <v>1-46-65</v>
      </c>
      <c r="H6559" s="3">
        <f t="shared" si="518"/>
        <v>20196</v>
      </c>
      <c r="I6559" s="3" t="str">
        <f t="shared" si="520"/>
        <v>U+4EE4</v>
      </c>
      <c r="J6559" s="3" t="str">
        <f t="shared" si="521"/>
        <v>令</v>
      </c>
      <c r="K6559" s="3" t="b">
        <f t="shared" si="519"/>
        <v>1</v>
      </c>
    </row>
    <row r="6560" spans="2:11" x14ac:dyDescent="0.4">
      <c r="B6560" s="2" t="str" cm="1">
        <f t="array" ref="B6560">IFERROR(INDEX(JIS一覧!$A$1:$CQ$95, VALUE(LEFT(F6560, 2))+1, VALUE(RIGHT(F6560, 2))+1),"")</f>
        <v>礼</v>
      </c>
      <c r="E6560" s="1">
        <f t="shared" si="517"/>
        <v>502</v>
      </c>
      <c r="F6560" s="7">
        <v>4673</v>
      </c>
      <c r="G6560" s="9" t="str" cm="1">
        <f t="array" ref="G6560">IF(LEN(F6560)=4,"1-"&amp;LEFT(F6560,2)&amp;"-"&amp;RIGHT(F6560,2),IF(AND(F6560="",B6560&lt;&gt;""),FindJISCoordinate(B6560),"No Code"))</f>
        <v>1-46-73</v>
      </c>
      <c r="H6560" s="3">
        <f t="shared" si="518"/>
        <v>31036</v>
      </c>
      <c r="I6560" s="3" t="str">
        <f t="shared" si="520"/>
        <v>U+793C</v>
      </c>
      <c r="J6560" s="3" t="str">
        <f t="shared" si="521"/>
        <v>礼</v>
      </c>
      <c r="K6560" s="3" t="b">
        <f t="shared" si="519"/>
        <v>1</v>
      </c>
    </row>
    <row r="6561" spans="2:11" x14ac:dyDescent="0.4">
      <c r="B6561" s="2" t="str" cm="1">
        <f t="array" ref="B6561">IFERROR(INDEX(JIS一覧!$A$1:$CQ$95, VALUE(LEFT(F6561, 2))+1, VALUE(RIGHT(F6561, 2))+1),"")</f>
        <v>禮</v>
      </c>
      <c r="C6561" t="s">
        <v>12532</v>
      </c>
      <c r="E6561" s="1">
        <f t="shared" si="517"/>
        <v>502</v>
      </c>
      <c r="F6561" s="7">
        <v>6725</v>
      </c>
      <c r="G6561" s="9" t="str" cm="1">
        <f t="array" ref="G6561">IF(LEN(F6561)=4,"1-"&amp;LEFT(F6561,2)&amp;"-"&amp;RIGHT(F6561,2),IF(AND(F6561="",B6561&lt;&gt;""),FindJISCoordinate(B6561),"No Code"))</f>
        <v>1-67-25</v>
      </c>
      <c r="H6561" s="3">
        <f t="shared" si="518"/>
        <v>31150</v>
      </c>
      <c r="I6561" s="3" t="str">
        <f t="shared" si="520"/>
        <v>U+79AE</v>
      </c>
      <c r="J6561" s="3" t="str">
        <f t="shared" si="521"/>
        <v>禮</v>
      </c>
      <c r="K6561" s="3" t="b">
        <f t="shared" si="519"/>
        <v>1</v>
      </c>
    </row>
    <row r="6562" spans="2:11" x14ac:dyDescent="0.4">
      <c r="B6562" s="2" t="str" cm="1">
        <f t="array" ref="B6562">IFERROR(INDEX(JIS一覧!$A$1:$CQ$95, VALUE(LEFT(F6562, 2))+1, VALUE(RIGHT(F6562, 2))+1),"")</f>
        <v>伶</v>
      </c>
      <c r="E6562" s="1">
        <f t="shared" si="517"/>
        <v>502</v>
      </c>
      <c r="F6562" s="7">
        <v>4666</v>
      </c>
      <c r="G6562" s="9" t="str" cm="1">
        <f t="array" ref="G6562">IF(LEN(F6562)=4,"1-"&amp;LEFT(F6562,2)&amp;"-"&amp;RIGHT(F6562,2),IF(AND(F6562="",B6562&lt;&gt;""),FindJISCoordinate(B6562),"No Code"))</f>
        <v>1-46-66</v>
      </c>
      <c r="H6562" s="3">
        <f t="shared" si="518"/>
        <v>20278</v>
      </c>
      <c r="I6562" s="3" t="str">
        <f t="shared" si="520"/>
        <v>U+4F36</v>
      </c>
      <c r="J6562" s="3" t="str">
        <f t="shared" si="521"/>
        <v>伶</v>
      </c>
      <c r="K6562" s="3" t="b">
        <f t="shared" si="519"/>
        <v>1</v>
      </c>
    </row>
    <row r="6563" spans="2:11" x14ac:dyDescent="0.4">
      <c r="B6563" s="2" t="str" cm="1">
        <f t="array" ref="B6563">IFERROR(INDEX(JIS一覧!$A$1:$CQ$95, VALUE(LEFT(F6563, 2))+1, VALUE(RIGHT(F6563, 2))+1),"")</f>
        <v>冷</v>
      </c>
      <c r="E6563" s="1">
        <f t="shared" si="517"/>
        <v>502</v>
      </c>
      <c r="F6563" s="7">
        <v>4668</v>
      </c>
      <c r="G6563" s="9" t="str" cm="1">
        <f t="array" ref="G6563">IF(LEN(F6563)=4,"1-"&amp;LEFT(F6563,2)&amp;"-"&amp;RIGHT(F6563,2),IF(AND(F6563="",B6563&lt;&gt;""),FindJISCoordinate(B6563),"No Code"))</f>
        <v>1-46-68</v>
      </c>
      <c r="H6563" s="3">
        <f t="shared" si="518"/>
        <v>20919</v>
      </c>
      <c r="I6563" s="3" t="str">
        <f t="shared" si="520"/>
        <v>U+51B7</v>
      </c>
      <c r="J6563" s="3" t="str">
        <f t="shared" si="521"/>
        <v>冷</v>
      </c>
      <c r="K6563" s="3" t="b">
        <f t="shared" si="519"/>
        <v>1</v>
      </c>
    </row>
    <row r="6564" spans="2:11" x14ac:dyDescent="0.4">
      <c r="B6564" s="2" t="str" cm="1">
        <f t="array" ref="B6564">IFERROR(INDEX(JIS一覧!$A$1:$CQ$95, VALUE(LEFT(F6564, 2))+1, VALUE(RIGHT(F6564, 2))+1),"")</f>
        <v>励</v>
      </c>
      <c r="E6564" s="1">
        <f t="shared" si="517"/>
        <v>502</v>
      </c>
      <c r="F6564" s="7">
        <v>4669</v>
      </c>
      <c r="G6564" s="9" t="str" cm="1">
        <f t="array" ref="G6564">IF(LEN(F6564)=4,"1-"&amp;LEFT(F6564,2)&amp;"-"&amp;RIGHT(F6564,2),IF(AND(F6564="",B6564&lt;&gt;""),FindJISCoordinate(B6564),"No Code"))</f>
        <v>1-46-69</v>
      </c>
      <c r="H6564" s="3">
        <f t="shared" si="518"/>
        <v>21169</v>
      </c>
      <c r="I6564" s="3" t="str">
        <f t="shared" si="520"/>
        <v>U+52B1</v>
      </c>
      <c r="J6564" s="3" t="str">
        <f t="shared" si="521"/>
        <v>励</v>
      </c>
      <c r="K6564" s="3" t="b">
        <f t="shared" si="519"/>
        <v>1</v>
      </c>
    </row>
    <row r="6565" spans="2:11" x14ac:dyDescent="0.4">
      <c r="B6565" s="2" t="str" cm="1">
        <f t="array" ref="B6565">IFERROR(INDEX(JIS一覧!$A$1:$CQ$95, VALUE(LEFT(F6565, 2))+1, VALUE(RIGHT(F6565, 2))+1),"")</f>
        <v/>
      </c>
      <c r="C6565" t="s">
        <v>12533</v>
      </c>
      <c r="E6565" s="1">
        <f t="shared" si="517"/>
        <v>502</v>
      </c>
      <c r="G6565" s="9" t="str" cm="1">
        <f t="array" ref="G6565">IF(LEN(F6565)=4,"1-"&amp;LEFT(F6565,2)&amp;"-"&amp;RIGHT(F6565,2),IF(AND(F6565="",B6565&lt;&gt;""),FindJISCoordinate(B6565),"No Code"))</f>
        <v>No Code</v>
      </c>
      <c r="H6565" s="3" t="str">
        <f t="shared" si="518"/>
        <v/>
      </c>
      <c r="I6565" s="3" t="str">
        <f t="shared" si="520"/>
        <v/>
      </c>
      <c r="J6565" s="3" t="str">
        <f t="shared" si="521"/>
        <v/>
      </c>
      <c r="K6565" s="3" t="b">
        <f t="shared" si="519"/>
        <v>1</v>
      </c>
    </row>
    <row r="6566" spans="2:11" x14ac:dyDescent="0.4">
      <c r="B6566" s="2" t="str" cm="1">
        <f t="array" ref="B6566">IFERROR(INDEX(JIS一覧!$A$1:$CQ$95, VALUE(LEFT(F6566, 2))+1, VALUE(RIGHT(F6566, 2))+1),"")</f>
        <v>勵</v>
      </c>
      <c r="C6566" t="s">
        <v>12533</v>
      </c>
      <c r="E6566" s="1">
        <f t="shared" si="517"/>
        <v>502</v>
      </c>
      <c r="F6566" s="7">
        <v>5015</v>
      </c>
      <c r="G6566" s="9" t="str" cm="1">
        <f t="array" ref="G6566">IF(LEN(F6566)=4,"1-"&amp;LEFT(F6566,2)&amp;"-"&amp;RIGHT(F6566,2),IF(AND(F6566="",B6566&lt;&gt;""),FindJISCoordinate(B6566),"No Code"))</f>
        <v>1-50-15</v>
      </c>
      <c r="H6566" s="3">
        <f t="shared" si="518"/>
        <v>21237</v>
      </c>
      <c r="I6566" s="3" t="str">
        <f t="shared" si="520"/>
        <v>U+52F5</v>
      </c>
      <c r="J6566" s="3" t="str">
        <f t="shared" si="521"/>
        <v>勵</v>
      </c>
      <c r="K6566" s="3" t="b">
        <f t="shared" si="519"/>
        <v>1</v>
      </c>
    </row>
    <row r="6567" spans="2:11" x14ac:dyDescent="0.4">
      <c r="B6567" s="2" t="str" cm="1">
        <f t="array" ref="B6567">IFERROR(INDEX(JIS一覧!$A$1:$CQ$95, VALUE(LEFT(F6567, 2))+1, VALUE(RIGHT(F6567, 2))+1),"")</f>
        <v>戻</v>
      </c>
      <c r="E6567" s="1">
        <f t="shared" si="517"/>
        <v>502</v>
      </c>
      <c r="F6567" s="7">
        <v>4465</v>
      </c>
      <c r="G6567" s="9" t="str" cm="1">
        <f t="array" ref="G6567">IF(LEN(F6567)=4,"1-"&amp;LEFT(F6567,2)&amp;"-"&amp;RIGHT(F6567,2),IF(AND(F6567="",B6567&lt;&gt;""),FindJISCoordinate(B6567),"No Code"))</f>
        <v>1-44-65</v>
      </c>
      <c r="H6567" s="3">
        <f t="shared" si="518"/>
        <v>25147</v>
      </c>
      <c r="I6567" s="3" t="str">
        <f t="shared" si="520"/>
        <v>U+623B</v>
      </c>
      <c r="J6567" s="3" t="str">
        <f t="shared" si="521"/>
        <v>戻</v>
      </c>
      <c r="K6567" s="3" t="b">
        <f t="shared" si="519"/>
        <v>1</v>
      </c>
    </row>
    <row r="6568" spans="2:11" x14ac:dyDescent="0.4">
      <c r="B6568" s="2" t="str" cm="1">
        <f t="array" ref="B6568">IFERROR(INDEX(JIS一覧!$A$1:$CQ$95, VALUE(LEFT(F6568, 2))+1, VALUE(RIGHT(F6568, 2))+1),"")</f>
        <v>戾</v>
      </c>
      <c r="C6568" t="s">
        <v>12534</v>
      </c>
      <c r="E6568" s="1">
        <f t="shared" si="517"/>
        <v>502</v>
      </c>
      <c r="F6568" s="7">
        <v>8467</v>
      </c>
      <c r="G6568" s="9" t="str" cm="1">
        <f t="array" ref="G6568">IF(LEN(F6568)=4,"1-"&amp;LEFT(F6568,2)&amp;"-"&amp;RIGHT(F6568,2),IF(AND(F6568="",B6568&lt;&gt;""),FindJISCoordinate(B6568),"No Code"))</f>
        <v>1-84-67</v>
      </c>
      <c r="H6568" s="3">
        <f t="shared" si="518"/>
        <v>25150</v>
      </c>
      <c r="I6568" s="3" t="str">
        <f t="shared" si="520"/>
        <v>U+623E</v>
      </c>
      <c r="J6568" s="3" t="str">
        <f t="shared" si="521"/>
        <v>戾</v>
      </c>
      <c r="K6568" s="3" t="b">
        <f t="shared" si="519"/>
        <v>1</v>
      </c>
    </row>
    <row r="6569" spans="2:11" x14ac:dyDescent="0.4">
      <c r="B6569" s="2" t="str" cm="1">
        <f t="array" ref="B6569">IFERROR(INDEX(JIS一覧!$A$1:$CQ$95, VALUE(LEFT(F6569, 2))+1, VALUE(RIGHT(F6569, 2))+1),"")</f>
        <v>例</v>
      </c>
      <c r="E6569" s="1">
        <f t="shared" si="517"/>
        <v>502</v>
      </c>
      <c r="F6569" s="7">
        <v>4667</v>
      </c>
      <c r="G6569" s="9" t="str" cm="1">
        <f t="array" ref="G6569">IF(LEN(F6569)=4,"1-"&amp;LEFT(F6569,2)&amp;"-"&amp;RIGHT(F6569,2),IF(AND(F6569="",B6569&lt;&gt;""),FindJISCoordinate(B6569),"No Code"))</f>
        <v>1-46-67</v>
      </c>
      <c r="H6569" s="3">
        <f t="shared" si="518"/>
        <v>20363</v>
      </c>
      <c r="I6569" s="3" t="str">
        <f t="shared" si="520"/>
        <v>U+4F8B</v>
      </c>
      <c r="J6569" s="3" t="str">
        <f t="shared" si="521"/>
        <v>例</v>
      </c>
      <c r="K6569" s="3" t="b">
        <f t="shared" si="519"/>
        <v>1</v>
      </c>
    </row>
    <row r="6570" spans="2:11" x14ac:dyDescent="0.4">
      <c r="B6570" s="2" t="str" cm="1">
        <f t="array" ref="B6570">IFERROR(INDEX(JIS一覧!$A$1:$CQ$95, VALUE(LEFT(F6570, 2))+1, VALUE(RIGHT(F6570, 2))+1),"")</f>
        <v>囹</v>
      </c>
      <c r="E6570" s="1">
        <f t="shared" si="517"/>
        <v>502</v>
      </c>
      <c r="F6570" s="7">
        <v>5190</v>
      </c>
      <c r="G6570" s="9" t="str" cm="1">
        <f t="array" ref="G6570">IF(LEN(F6570)=4,"1-"&amp;LEFT(F6570,2)&amp;"-"&amp;RIGHT(F6570,2),IF(AND(F6570="",B6570&lt;&gt;""),FindJISCoordinate(B6570),"No Code"))</f>
        <v>1-51-90</v>
      </c>
      <c r="H6570" s="3">
        <f t="shared" si="518"/>
        <v>22265</v>
      </c>
      <c r="I6570" s="3" t="str">
        <f t="shared" si="520"/>
        <v>U+56F9</v>
      </c>
      <c r="J6570" s="3" t="str">
        <f t="shared" si="521"/>
        <v>囹</v>
      </c>
      <c r="K6570" s="3" t="b">
        <f t="shared" si="519"/>
        <v>1</v>
      </c>
    </row>
    <row r="6571" spans="2:11" x14ac:dyDescent="0.4">
      <c r="B6571" s="2" t="str" cm="1">
        <f t="array" ref="B6571">IFERROR(INDEX(JIS一覧!$A$1:$CQ$95, VALUE(LEFT(F6571, 2))+1, VALUE(RIGHT(F6571, 2))+1),"")</f>
        <v>怜</v>
      </c>
      <c r="E6571" s="1">
        <f t="shared" si="517"/>
        <v>502</v>
      </c>
      <c r="F6571" s="7">
        <v>4671</v>
      </c>
      <c r="G6571" s="9" t="str" cm="1">
        <f t="array" ref="G6571">IF(LEN(F6571)=4,"1-"&amp;LEFT(F6571,2)&amp;"-"&amp;RIGHT(F6571,2),IF(AND(F6571="",B6571&lt;&gt;""),FindJISCoordinate(B6571),"No Code"))</f>
        <v>1-46-71</v>
      </c>
      <c r="H6571" s="3">
        <f t="shared" si="518"/>
        <v>24604</v>
      </c>
      <c r="I6571" s="3" t="str">
        <f t="shared" si="520"/>
        <v>U+601C</v>
      </c>
      <c r="J6571" s="3" t="str">
        <f t="shared" si="521"/>
        <v>怜</v>
      </c>
      <c r="K6571" s="3" t="b">
        <f t="shared" si="519"/>
        <v>1</v>
      </c>
    </row>
    <row r="6572" spans="2:11" x14ac:dyDescent="0.4">
      <c r="B6572" s="2" t="str" cm="1">
        <f t="array" ref="B6572">IFERROR(INDEX(JIS一覧!$A$1:$CQ$95, VALUE(LEFT(F6572, 2))+1, VALUE(RIGHT(F6572, 2))+1),"")</f>
        <v>苓</v>
      </c>
      <c r="E6572" s="1">
        <f t="shared" si="517"/>
        <v>502</v>
      </c>
      <c r="F6572" s="7">
        <v>4674</v>
      </c>
      <c r="G6572" s="9" t="str" cm="1">
        <f t="array" ref="G6572">IF(LEN(F6572)=4,"1-"&amp;LEFT(F6572,2)&amp;"-"&amp;RIGHT(F6572,2),IF(AND(F6572="",B6572&lt;&gt;""),FindJISCoordinate(B6572),"No Code"))</f>
        <v>1-46-74</v>
      </c>
      <c r="H6572" s="3">
        <f t="shared" si="518"/>
        <v>33491</v>
      </c>
      <c r="I6572" s="3" t="str">
        <f t="shared" si="520"/>
        <v>U+82D3</v>
      </c>
      <c r="J6572" s="3" t="str">
        <f t="shared" si="521"/>
        <v>苓</v>
      </c>
      <c r="K6572" s="3" t="b">
        <f t="shared" si="519"/>
        <v>1</v>
      </c>
    </row>
    <row r="6573" spans="2:11" x14ac:dyDescent="0.4">
      <c r="B6573" s="2" t="str" cm="1">
        <f t="array" ref="B6573">IFERROR(INDEX(JIS一覧!$A$1:$CQ$95, VALUE(LEFT(F6573, 2))+1, VALUE(RIGHT(F6573, 2))+1),"")</f>
        <v>玲</v>
      </c>
      <c r="E6573" s="1">
        <f t="shared" si="517"/>
        <v>502</v>
      </c>
      <c r="F6573" s="7">
        <v>4672</v>
      </c>
      <c r="G6573" s="9" t="str" cm="1">
        <f t="array" ref="G6573">IF(LEN(F6573)=4,"1-"&amp;LEFT(F6573,2)&amp;"-"&amp;RIGHT(F6573,2),IF(AND(F6573="",B6573&lt;&gt;""),FindJISCoordinate(B6573),"No Code"))</f>
        <v>1-46-72</v>
      </c>
      <c r="H6573" s="3">
        <f t="shared" si="518"/>
        <v>29618</v>
      </c>
      <c r="I6573" s="3" t="str">
        <f t="shared" si="520"/>
        <v>U+73B2</v>
      </c>
      <c r="J6573" s="3" t="str">
        <f t="shared" si="521"/>
        <v>玲</v>
      </c>
      <c r="K6573" s="3" t="b">
        <f t="shared" si="519"/>
        <v>1</v>
      </c>
    </row>
    <row r="6574" spans="2:11" x14ac:dyDescent="0.4">
      <c r="B6574" s="2" t="str" cm="1">
        <f t="array" ref="B6574">IFERROR(INDEX(JIS一覧!$A$1:$CQ$95, VALUE(LEFT(F6574, 2))+1, VALUE(RIGHT(F6574, 2))+1),"")</f>
        <v/>
      </c>
      <c r="C6574" t="s">
        <v>12535</v>
      </c>
      <c r="E6574" s="1">
        <f t="shared" si="517"/>
        <v>502</v>
      </c>
      <c r="G6574" s="9" t="str" cm="1">
        <f t="array" ref="G6574">IF(LEN(F6574)=4,"1-"&amp;LEFT(F6574,2)&amp;"-"&amp;RIGHT(F6574,2),IF(AND(F6574="",B6574&lt;&gt;""),FindJISCoordinate(B6574),"No Code"))</f>
        <v>No Code</v>
      </c>
      <c r="H6574" s="3" t="str">
        <f t="shared" si="518"/>
        <v/>
      </c>
      <c r="I6574" s="3" t="str">
        <f t="shared" si="520"/>
        <v/>
      </c>
      <c r="J6574" s="3" t="str">
        <f t="shared" si="521"/>
        <v/>
      </c>
      <c r="K6574" s="3" t="b">
        <f t="shared" si="519"/>
        <v>1</v>
      </c>
    </row>
    <row r="6575" spans="2:11" x14ac:dyDescent="0.4">
      <c r="B6575" s="2" t="str" cm="1">
        <f t="array" ref="B6575">IFERROR(INDEX(JIS一覧!$A$1:$CQ$95, VALUE(LEFT(F6575, 2))+1, VALUE(RIGHT(F6575, 2))+1),"")</f>
        <v>唳</v>
      </c>
      <c r="E6575" s="1">
        <f t="shared" si="517"/>
        <v>502</v>
      </c>
      <c r="F6575" s="7">
        <v>5126</v>
      </c>
      <c r="G6575" s="9" t="str" cm="1">
        <f t="array" ref="G6575">IF(LEN(F6575)=4,"1-"&amp;LEFT(F6575,2)&amp;"-"&amp;RIGHT(F6575,2),IF(AND(F6575="",B6575&lt;&gt;""),FindJISCoordinate(B6575),"No Code"))</f>
        <v>1-51-26</v>
      </c>
      <c r="H6575" s="3">
        <f t="shared" si="518"/>
        <v>21811</v>
      </c>
      <c r="I6575" s="3" t="str">
        <f t="shared" si="520"/>
        <v>U+5533</v>
      </c>
      <c r="J6575" s="3" t="str">
        <f t="shared" si="521"/>
        <v>唳</v>
      </c>
      <c r="K6575" s="3" t="b">
        <f t="shared" si="519"/>
        <v>1</v>
      </c>
    </row>
    <row r="6576" spans="2:11" x14ac:dyDescent="0.4">
      <c r="B6576" s="2" t="str" cm="1">
        <f t="array" ref="B6576">IFERROR(INDEX(JIS一覧!$A$1:$CQ$95, VALUE(LEFT(F6576, 2))+1, VALUE(RIGHT(F6576, 2))+1),"")</f>
        <v/>
      </c>
      <c r="C6576" t="s">
        <v>12536</v>
      </c>
      <c r="E6576" s="1">
        <f t="shared" si="517"/>
        <v>502</v>
      </c>
      <c r="G6576" s="9" t="str" cm="1">
        <f t="array" ref="G6576">IF(LEN(F6576)=4,"1-"&amp;LEFT(F6576,2)&amp;"-"&amp;RIGHT(F6576,2),IF(AND(F6576="",B6576&lt;&gt;""),FindJISCoordinate(B6576),"No Code"))</f>
        <v>No Code</v>
      </c>
      <c r="H6576" s="3" t="str">
        <f t="shared" si="518"/>
        <v/>
      </c>
      <c r="I6576" s="3" t="str">
        <f t="shared" si="520"/>
        <v/>
      </c>
      <c r="J6576" s="3" t="str">
        <f t="shared" si="521"/>
        <v/>
      </c>
      <c r="K6576" s="3" t="b">
        <f t="shared" si="519"/>
        <v>1</v>
      </c>
    </row>
    <row r="6577" spans="2:11" x14ac:dyDescent="0.4">
      <c r="B6577" s="2" t="str" cm="1">
        <f t="array" ref="B6577">IFERROR(INDEX(JIS一覧!$A$1:$CQ$95, VALUE(LEFT(F6577, 2))+1, VALUE(RIGHT(F6577, 2))+1),"")</f>
        <v>捩</v>
      </c>
      <c r="E6577" s="1">
        <f t="shared" si="517"/>
        <v>502</v>
      </c>
      <c r="F6577" s="7">
        <v>5764</v>
      </c>
      <c r="G6577" s="9" t="str" cm="1">
        <f t="array" ref="G6577">IF(LEN(F6577)=4,"1-"&amp;LEFT(F6577,2)&amp;"-"&amp;RIGHT(F6577,2),IF(AND(F6577="",B6577&lt;&gt;""),FindJISCoordinate(B6577),"No Code"))</f>
        <v>1-57-64</v>
      </c>
      <c r="H6577" s="3">
        <f t="shared" si="518"/>
        <v>25449</v>
      </c>
      <c r="I6577" s="3" t="str">
        <f t="shared" si="520"/>
        <v>U+6369</v>
      </c>
      <c r="J6577" s="3" t="str">
        <f t="shared" si="521"/>
        <v>捩</v>
      </c>
      <c r="K6577" s="3" t="b">
        <f t="shared" si="519"/>
        <v>1</v>
      </c>
    </row>
    <row r="6578" spans="2:11" x14ac:dyDescent="0.4">
      <c r="B6578" s="2" t="str" cm="1">
        <f t="array" ref="B6578">IFERROR(INDEX(JIS一覧!$A$1:$CQ$95, VALUE(LEFT(F6578, 2))+1, VALUE(RIGHT(F6578, 2))+1),"")</f>
        <v>羚</v>
      </c>
      <c r="E6578" s="1">
        <f t="shared" si="517"/>
        <v>502</v>
      </c>
      <c r="F6578" s="7">
        <v>7025</v>
      </c>
      <c r="G6578" s="9" t="str" cm="1">
        <f t="array" ref="G6578">IF(LEN(F6578)=4,"1-"&amp;LEFT(F6578,2)&amp;"-"&amp;RIGHT(F6578,2),IF(AND(F6578="",B6578&lt;&gt;""),FindJISCoordinate(B6578),"No Code"))</f>
        <v>1-70-25</v>
      </c>
      <c r="H6578" s="3">
        <f t="shared" si="518"/>
        <v>32666</v>
      </c>
      <c r="I6578" s="3" t="str">
        <f t="shared" si="520"/>
        <v>U+7F9A</v>
      </c>
      <c r="J6578" s="3" t="str">
        <f t="shared" si="521"/>
        <v>羚</v>
      </c>
      <c r="K6578" s="3" t="b">
        <f t="shared" si="519"/>
        <v>1</v>
      </c>
    </row>
    <row r="6579" spans="2:11" x14ac:dyDescent="0.4">
      <c r="B6579" s="2" t="str" cm="1">
        <f t="array" ref="B6579">IFERROR(INDEX(JIS一覧!$A$1:$CQ$95, VALUE(LEFT(F6579, 2))+1, VALUE(RIGHT(F6579, 2))+1),"")</f>
        <v>聆</v>
      </c>
      <c r="E6579" s="1">
        <f t="shared" si="517"/>
        <v>502</v>
      </c>
      <c r="F6579" s="7">
        <v>7057</v>
      </c>
      <c r="G6579" s="9" t="str" cm="1">
        <f t="array" ref="G6579">IF(LEN(F6579)=4,"1-"&amp;LEFT(F6579,2)&amp;"-"&amp;RIGHT(F6579,2),IF(AND(F6579="",B6579&lt;&gt;""),FindJISCoordinate(B6579),"No Code"))</f>
        <v>1-70-57</v>
      </c>
      <c r="H6579" s="3">
        <f t="shared" si="518"/>
        <v>32838</v>
      </c>
      <c r="I6579" s="3" t="str">
        <f t="shared" si="520"/>
        <v>U+8046</v>
      </c>
      <c r="J6579" s="3" t="str">
        <f t="shared" si="521"/>
        <v>聆</v>
      </c>
      <c r="K6579" s="3" t="b">
        <f t="shared" si="519"/>
        <v>1</v>
      </c>
    </row>
    <row r="6580" spans="2:11" x14ac:dyDescent="0.4">
      <c r="B6580" s="2" t="str" cm="1">
        <f t="array" ref="B6580">IFERROR(INDEX(JIS一覧!$A$1:$CQ$95, VALUE(LEFT(F6580, 2))+1, VALUE(RIGHT(F6580, 2))+1),"")</f>
        <v>蛉</v>
      </c>
      <c r="E6580" s="1">
        <f t="shared" si="517"/>
        <v>502</v>
      </c>
      <c r="F6580" s="7">
        <v>7357</v>
      </c>
      <c r="G6580" s="9" t="str" cm="1">
        <f t="array" ref="G6580">IF(LEN(F6580)=4,"1-"&amp;LEFT(F6580,2)&amp;"-"&amp;RIGHT(F6580,2),IF(AND(F6580="",B6580&lt;&gt;""),FindJISCoordinate(B6580),"No Code"))</f>
        <v>1-73-57</v>
      </c>
      <c r="H6580" s="3">
        <f t="shared" si="518"/>
        <v>34505</v>
      </c>
      <c r="I6580" s="3" t="str">
        <f t="shared" si="520"/>
        <v>U+86C9</v>
      </c>
      <c r="J6580" s="3" t="str">
        <f t="shared" si="521"/>
        <v>蛉</v>
      </c>
      <c r="K6580" s="3" t="b">
        <f t="shared" si="519"/>
        <v>1</v>
      </c>
    </row>
    <row r="6581" spans="2:11" x14ac:dyDescent="0.4">
      <c r="B6581" s="2" t="str" cm="1">
        <f t="array" ref="B6581">IFERROR(INDEX(JIS一覧!$A$1:$CQ$95, VALUE(LEFT(F6581, 2))+1, VALUE(RIGHT(F6581, 2))+1),"")</f>
        <v>鈴</v>
      </c>
      <c r="E6581" s="1">
        <f t="shared" si="517"/>
        <v>502</v>
      </c>
      <c r="F6581" s="7">
        <v>4675</v>
      </c>
      <c r="G6581" s="9" t="str" cm="1">
        <f t="array" ref="G6581">IF(LEN(F6581)=4,"1-"&amp;LEFT(F6581,2)&amp;"-"&amp;RIGHT(F6581,2),IF(AND(F6581="",B6581&lt;&gt;""),FindJISCoordinate(B6581),"No Code"))</f>
        <v>1-46-75</v>
      </c>
      <c r="H6581" s="3">
        <f t="shared" si="518"/>
        <v>37428</v>
      </c>
      <c r="I6581" s="3" t="str">
        <f t="shared" si="520"/>
        <v>U+9234</v>
      </c>
      <c r="J6581" s="3" t="str">
        <f t="shared" si="521"/>
        <v>鈴</v>
      </c>
      <c r="K6581" s="3" t="b">
        <f t="shared" si="519"/>
        <v>1</v>
      </c>
    </row>
    <row r="6582" spans="2:11" x14ac:dyDescent="0.4">
      <c r="B6582" s="2" t="str" cm="1">
        <f t="array" ref="B6582">IFERROR(INDEX(JIS一覧!$A$1:$CQ$95, VALUE(LEFT(F6582, 2))+1, VALUE(RIGHT(F6582, 2))+1),"")</f>
        <v>零</v>
      </c>
      <c r="E6582" s="1">
        <f t="shared" si="517"/>
        <v>502</v>
      </c>
      <c r="F6582" s="7">
        <v>4677</v>
      </c>
      <c r="G6582" s="9" t="str" cm="1">
        <f t="array" ref="G6582">IF(LEN(F6582)=4,"1-"&amp;LEFT(F6582,2)&amp;"-"&amp;RIGHT(F6582,2),IF(AND(F6582="",B6582&lt;&gt;""),FindJISCoordinate(B6582),"No Code"))</f>
        <v>1-46-77</v>
      </c>
      <c r="H6582" s="3">
        <f t="shared" si="518"/>
        <v>38646</v>
      </c>
      <c r="I6582" s="3" t="str">
        <f t="shared" si="520"/>
        <v>U+96F6</v>
      </c>
      <c r="J6582" s="3" t="str">
        <f t="shared" si="521"/>
        <v>零</v>
      </c>
      <c r="K6582" s="3" t="b">
        <f t="shared" si="519"/>
        <v>1</v>
      </c>
    </row>
    <row r="6583" spans="2:11" x14ac:dyDescent="0.4">
      <c r="B6583" s="2" t="str" cm="1">
        <f t="array" ref="B6583">IFERROR(INDEX(JIS一覧!$A$1:$CQ$95, VALUE(LEFT(F6583, 2))+1, VALUE(RIGHT(F6583, 2))+1),"")</f>
        <v>厲</v>
      </c>
      <c r="E6583" s="1">
        <f t="shared" ref="E6583:E6646" si="522">IF(D6583="",E6582,D6583+ROUNDUP(E6582-D6583,-2))</f>
        <v>502</v>
      </c>
      <c r="F6583" s="7">
        <v>1484</v>
      </c>
      <c r="G6583" s="9" t="str" cm="1">
        <f t="array" ref="G6583">IF(LEN(F6583)=4,"1-"&amp;LEFT(F6583,2)&amp;"-"&amp;RIGHT(F6583,2),IF(AND(F6583="",B6583&lt;&gt;""),FindJISCoordinate(B6583),"No Code"))</f>
        <v>1-14-84</v>
      </c>
      <c r="H6583" s="3">
        <f t="shared" si="518"/>
        <v>21426</v>
      </c>
      <c r="I6583" s="3" t="str">
        <f t="shared" si="520"/>
        <v>U+53B2</v>
      </c>
      <c r="J6583" s="3" t="str">
        <f t="shared" si="521"/>
        <v>厲</v>
      </c>
      <c r="K6583" s="3" t="b">
        <f t="shared" si="519"/>
        <v>1</v>
      </c>
    </row>
    <row r="6584" spans="2:11" x14ac:dyDescent="0.4">
      <c r="B6584" s="2" t="str" cm="1">
        <f t="array" ref="B6584">IFERROR(INDEX(JIS一覧!$A$1:$CQ$95, VALUE(LEFT(F6584, 2))+1, VALUE(RIGHT(F6584, 2))+1),"")</f>
        <v/>
      </c>
      <c r="C6584" t="s">
        <v>12537</v>
      </c>
      <c r="E6584" s="1">
        <f t="shared" si="522"/>
        <v>502</v>
      </c>
      <c r="G6584" s="9" t="str" cm="1">
        <f t="array" ref="G6584">IF(LEN(F6584)=4,"1-"&amp;LEFT(F6584,2)&amp;"-"&amp;RIGHT(F6584,2),IF(AND(F6584="",B6584&lt;&gt;""),FindJISCoordinate(B6584),"No Code"))</f>
        <v>No Code</v>
      </c>
      <c r="H6584" s="3" t="str">
        <f t="shared" si="518"/>
        <v/>
      </c>
      <c r="I6584" s="3" t="str">
        <f t="shared" si="520"/>
        <v/>
      </c>
      <c r="J6584" s="3" t="str">
        <f t="shared" si="521"/>
        <v/>
      </c>
      <c r="K6584" s="3" t="b">
        <f t="shared" si="519"/>
        <v>1</v>
      </c>
    </row>
    <row r="6585" spans="2:11" x14ac:dyDescent="0.4">
      <c r="B6585" s="2" t="str" cm="1">
        <f t="array" ref="B6585">IFERROR(INDEX(JIS一覧!$A$1:$CQ$95, VALUE(LEFT(F6585, 2))+1, VALUE(RIGHT(F6585, 2))+1),"")</f>
        <v>綟</v>
      </c>
      <c r="E6585" s="1">
        <f t="shared" si="522"/>
        <v>502</v>
      </c>
      <c r="F6585" s="7">
        <v>6938</v>
      </c>
      <c r="G6585" s="9" t="str" cm="1">
        <f t="array" ref="G6585">IF(LEN(F6585)=4,"1-"&amp;LEFT(F6585,2)&amp;"-"&amp;RIGHT(F6585,2),IF(AND(F6585="",B6585&lt;&gt;""),FindJISCoordinate(B6585),"No Code"))</f>
        <v>1-69-38</v>
      </c>
      <c r="H6585" s="3">
        <f t="shared" si="518"/>
        <v>32159</v>
      </c>
      <c r="I6585" s="3" t="str">
        <f t="shared" si="520"/>
        <v>U+7D9F</v>
      </c>
      <c r="J6585" s="3" t="str">
        <f t="shared" si="521"/>
        <v>綟</v>
      </c>
      <c r="K6585" s="3" t="b">
        <f t="shared" si="519"/>
        <v>1</v>
      </c>
    </row>
    <row r="6586" spans="2:11" x14ac:dyDescent="0.4">
      <c r="B6586" s="2" t="str" cm="1">
        <f t="array" ref="B6586">IFERROR(INDEX(JIS一覧!$A$1:$CQ$95, VALUE(LEFT(F6586, 2))+1, VALUE(RIGHT(F6586, 2))+1),"")</f>
        <v>霊</v>
      </c>
      <c r="E6586" s="1">
        <f t="shared" si="522"/>
        <v>502</v>
      </c>
      <c r="F6586" s="7">
        <v>4678</v>
      </c>
      <c r="G6586" s="9" t="str" cm="1">
        <f t="array" ref="G6586">IF(LEN(F6586)=4,"1-"&amp;LEFT(F6586,2)&amp;"-"&amp;RIGHT(F6586,2),IF(AND(F6586="",B6586&lt;&gt;""),FindJISCoordinate(B6586),"No Code"))</f>
        <v>1-46-78</v>
      </c>
      <c r="H6586" s="3">
        <f t="shared" si="518"/>
        <v>38666</v>
      </c>
      <c r="I6586" s="3" t="str">
        <f t="shared" si="520"/>
        <v>U+970A</v>
      </c>
      <c r="J6586" s="3" t="str">
        <f t="shared" si="521"/>
        <v>霊</v>
      </c>
      <c r="K6586" s="3" t="b">
        <f t="shared" si="519"/>
        <v>1</v>
      </c>
    </row>
    <row r="6587" spans="2:11" x14ac:dyDescent="0.4">
      <c r="B6587" s="2" t="str" cm="1">
        <f t="array" ref="B6587">IFERROR(INDEX(JIS一覧!$A$1:$CQ$95, VALUE(LEFT(F6587, 2))+1, VALUE(RIGHT(F6587, 2))+1),"")</f>
        <v>靈</v>
      </c>
      <c r="C6587" t="s">
        <v>12538</v>
      </c>
      <c r="E6587" s="1">
        <f t="shared" si="522"/>
        <v>502</v>
      </c>
      <c r="F6587" s="7">
        <v>8045</v>
      </c>
      <c r="G6587" s="9" t="str" cm="1">
        <f t="array" ref="G6587">IF(LEN(F6587)=4,"1-"&amp;LEFT(F6587,2)&amp;"-"&amp;RIGHT(F6587,2),IF(AND(F6587="",B6587&lt;&gt;""),FindJISCoordinate(B6587),"No Code"))</f>
        <v>1-80-45</v>
      </c>
      <c r="H6587" s="3">
        <f t="shared" si="518"/>
        <v>38728</v>
      </c>
      <c r="I6587" s="3" t="str">
        <f t="shared" si="520"/>
        <v>U+9748</v>
      </c>
      <c r="J6587" s="3" t="str">
        <f t="shared" si="521"/>
        <v>靈</v>
      </c>
      <c r="K6587" s="3" t="b">
        <f t="shared" si="519"/>
        <v>1</v>
      </c>
    </row>
    <row r="6588" spans="2:11" x14ac:dyDescent="0.4">
      <c r="B6588" s="2" t="str" cm="1">
        <f t="array" ref="B6588">IFERROR(INDEX(JIS一覧!$A$1:$CQ$95, VALUE(LEFT(F6588, 2))+1, VALUE(RIGHT(F6588, 2))+1),"")</f>
        <v>黎</v>
      </c>
      <c r="E6588" s="1">
        <f t="shared" si="522"/>
        <v>502</v>
      </c>
      <c r="F6588" s="7">
        <v>8353</v>
      </c>
      <c r="G6588" s="9" t="str" cm="1">
        <f t="array" ref="G6588">IF(LEN(F6588)=4,"1-"&amp;LEFT(F6588,2)&amp;"-"&amp;RIGHT(F6588,2),IF(AND(F6588="",B6588&lt;&gt;""),FindJISCoordinate(B6588),"No Code"))</f>
        <v>1-83-53</v>
      </c>
      <c r="H6588" s="3">
        <f t="shared" si="518"/>
        <v>40654</v>
      </c>
      <c r="I6588" s="3" t="str">
        <f t="shared" si="520"/>
        <v>U+9ECE</v>
      </c>
      <c r="J6588" s="3" t="str">
        <f t="shared" si="521"/>
        <v>黎</v>
      </c>
      <c r="K6588" s="3" t="b">
        <f t="shared" si="519"/>
        <v>1</v>
      </c>
    </row>
    <row r="6589" spans="2:11" x14ac:dyDescent="0.4">
      <c r="B6589" s="2" t="str" cm="1">
        <f t="array" ref="B6589">IFERROR(INDEX(JIS一覧!$A$1:$CQ$95, VALUE(LEFT(F6589, 2))+1, VALUE(RIGHT(F6589, 2))+1),"")</f>
        <v>澪</v>
      </c>
      <c r="E6589" s="1">
        <f t="shared" si="522"/>
        <v>502</v>
      </c>
      <c r="F6589" s="7">
        <v>6326</v>
      </c>
      <c r="G6589" s="9" t="str" cm="1">
        <f t="array" ref="G6589">IF(LEN(F6589)=4,"1-"&amp;LEFT(F6589,2)&amp;"-"&amp;RIGHT(F6589,2),IF(AND(F6589="",B6589&lt;&gt;""),FindJISCoordinate(B6589),"No Code"))</f>
        <v>1-63-26</v>
      </c>
      <c r="H6589" s="3">
        <f t="shared" si="518"/>
        <v>28586</v>
      </c>
      <c r="I6589" s="3" t="str">
        <f t="shared" si="520"/>
        <v>U+6FAA</v>
      </c>
      <c r="J6589" s="3" t="str">
        <f t="shared" si="521"/>
        <v>澪</v>
      </c>
      <c r="K6589" s="3" t="b">
        <f t="shared" si="519"/>
        <v>1</v>
      </c>
    </row>
    <row r="6590" spans="2:11" x14ac:dyDescent="0.4">
      <c r="B6590" s="2" t="str" cm="1">
        <f t="array" ref="B6590">IFERROR(INDEX(JIS一覧!$A$1:$CQ$95, VALUE(LEFT(F6590, 2))+1, VALUE(RIGHT(F6590, 2))+1),"")</f>
        <v>隷</v>
      </c>
      <c r="E6590" s="1">
        <f t="shared" si="522"/>
        <v>502</v>
      </c>
      <c r="F6590" s="7">
        <v>4676</v>
      </c>
      <c r="G6590" s="9" t="str" cm="1">
        <f t="array" ref="G6590">IF(LEN(F6590)=4,"1-"&amp;LEFT(F6590,2)&amp;"-"&amp;RIGHT(F6590,2),IF(AND(F6590="",B6590&lt;&gt;""),FindJISCoordinate(B6590),"No Code"))</f>
        <v>1-46-76</v>
      </c>
      <c r="H6590" s="3">
        <f t="shared" si="518"/>
        <v>38583</v>
      </c>
      <c r="I6590" s="3" t="str">
        <f t="shared" si="520"/>
        <v>U+96B7</v>
      </c>
      <c r="J6590" s="3" t="str">
        <f t="shared" si="521"/>
        <v>隷</v>
      </c>
      <c r="K6590" s="3" t="b">
        <f t="shared" si="519"/>
        <v>1</v>
      </c>
    </row>
    <row r="6591" spans="2:11" x14ac:dyDescent="0.4">
      <c r="B6591" s="2" t="str" cm="1">
        <f t="array" ref="B6591">IFERROR(INDEX(JIS一覧!$A$1:$CQ$95, VALUE(LEFT(F6591, 2))+1, VALUE(RIGHT(F6591, 2))+1),"")</f>
        <v>隸</v>
      </c>
      <c r="C6591" t="s">
        <v>12539</v>
      </c>
      <c r="E6591" s="1">
        <f t="shared" si="522"/>
        <v>502</v>
      </c>
      <c r="F6591" s="7">
        <v>8017</v>
      </c>
      <c r="G6591" s="9" t="str" cm="1">
        <f t="array" ref="G6591">IF(LEN(F6591)=4,"1-"&amp;LEFT(F6591,2)&amp;"-"&amp;RIGHT(F6591,2),IF(AND(F6591="",B6591&lt;&gt;""),FindJISCoordinate(B6591),"No Code"))</f>
        <v>1-80-17</v>
      </c>
      <c r="H6591" s="3">
        <f t="shared" si="518"/>
        <v>38584</v>
      </c>
      <c r="I6591" s="3" t="str">
        <f t="shared" si="520"/>
        <v>U+96B8</v>
      </c>
      <c r="J6591" s="3" t="str">
        <f t="shared" si="521"/>
        <v>隸</v>
      </c>
      <c r="K6591" s="3" t="b">
        <f t="shared" si="519"/>
        <v>1</v>
      </c>
    </row>
    <row r="6592" spans="2:11" x14ac:dyDescent="0.4">
      <c r="B6592" s="2" t="str" cm="1">
        <f t="array" ref="B6592">IFERROR(INDEX(JIS一覧!$A$1:$CQ$95, VALUE(LEFT(F6592, 2))+1, VALUE(RIGHT(F6592, 2))+1),"")</f>
        <v>鴒</v>
      </c>
      <c r="E6592" s="1">
        <f t="shared" si="522"/>
        <v>502</v>
      </c>
      <c r="F6592" s="7">
        <v>8289</v>
      </c>
      <c r="G6592" s="9" t="str" cm="1">
        <f t="array" ref="G6592">IF(LEN(F6592)=4,"1-"&amp;LEFT(F6592,2)&amp;"-"&amp;RIGHT(F6592,2),IF(AND(F6592="",B6592&lt;&gt;""),FindJISCoordinate(B6592),"No Code"))</f>
        <v>1-82-89</v>
      </c>
      <c r="H6592" s="3">
        <f t="shared" si="518"/>
        <v>40210</v>
      </c>
      <c r="I6592" s="3" t="str">
        <f t="shared" si="520"/>
        <v>U+9D12</v>
      </c>
      <c r="J6592" s="3" t="str">
        <f t="shared" si="521"/>
        <v>鴒</v>
      </c>
      <c r="K6592" s="3" t="b">
        <f t="shared" si="519"/>
        <v>1</v>
      </c>
    </row>
    <row r="6593" spans="2:11" x14ac:dyDescent="0.4">
      <c r="B6593" s="2" t="str" cm="1">
        <f t="array" ref="B6593">IFERROR(INDEX(JIS一覧!$A$1:$CQ$95, VALUE(LEFT(F6593, 2))+1, VALUE(RIGHT(F6593, 2))+1),"")</f>
        <v>嶺</v>
      </c>
      <c r="E6593" s="1">
        <f t="shared" si="522"/>
        <v>502</v>
      </c>
      <c r="F6593" s="7">
        <v>4670</v>
      </c>
      <c r="G6593" s="9" t="str" cm="1">
        <f t="array" ref="G6593">IF(LEN(F6593)=4,"1-"&amp;LEFT(F6593,2)&amp;"-"&amp;RIGHT(F6593,2),IF(AND(F6593="",B6593&lt;&gt;""),FindJISCoordinate(B6593),"No Code"))</f>
        <v>1-46-70</v>
      </c>
      <c r="H6593" s="3">
        <f t="shared" si="518"/>
        <v>23994</v>
      </c>
      <c r="I6593" s="3" t="str">
        <f t="shared" si="520"/>
        <v>U+5DBA</v>
      </c>
      <c r="J6593" s="3" t="str">
        <f t="shared" si="521"/>
        <v>嶺</v>
      </c>
      <c r="K6593" s="3" t="b">
        <f t="shared" si="519"/>
        <v>1</v>
      </c>
    </row>
    <row r="6594" spans="2:11" x14ac:dyDescent="0.4">
      <c r="B6594" s="2" t="str" cm="1">
        <f t="array" ref="B6594">IFERROR(INDEX(JIS一覧!$A$1:$CQ$95, VALUE(LEFT(F6594, 2))+1, VALUE(RIGHT(F6594, 2))+1),"")</f>
        <v>癘</v>
      </c>
      <c r="E6594" s="1">
        <f t="shared" si="522"/>
        <v>502</v>
      </c>
      <c r="F6594" s="7">
        <v>6586</v>
      </c>
      <c r="G6594" s="9" t="str" cm="1">
        <f t="array" ref="G6594">IF(LEN(F6594)=4,"1-"&amp;LEFT(F6594,2)&amp;"-"&amp;RIGHT(F6594,2),IF(AND(F6594="",B6594&lt;&gt;""),FindJISCoordinate(B6594),"No Code"))</f>
        <v>1-65-86</v>
      </c>
      <c r="H6594" s="3">
        <f t="shared" ref="H6594:H6657" si="523">IFERROR(_xlfn.UNICODE(B6594),"")</f>
        <v>30296</v>
      </c>
      <c r="I6594" s="3" t="str">
        <f t="shared" si="520"/>
        <v>U+7658</v>
      </c>
      <c r="J6594" s="3" t="str">
        <f t="shared" si="521"/>
        <v>癘</v>
      </c>
      <c r="K6594" s="3" t="b">
        <f t="shared" ref="K6594:K6657" si="524">B6594=J6594</f>
        <v>1</v>
      </c>
    </row>
    <row r="6595" spans="2:11" x14ac:dyDescent="0.4">
      <c r="B6595" s="2" t="str" cm="1">
        <f t="array" ref="B6595">IFERROR(INDEX(JIS一覧!$A$1:$CQ$95, VALUE(LEFT(F6595, 2))+1, VALUE(RIGHT(F6595, 2))+1),"")</f>
        <v>齢</v>
      </c>
      <c r="E6595" s="1">
        <f t="shared" si="522"/>
        <v>502</v>
      </c>
      <c r="F6595" s="7">
        <v>4680</v>
      </c>
      <c r="G6595" s="9" t="str" cm="1">
        <f t="array" ref="G6595">IF(LEN(F6595)=4,"1-"&amp;LEFT(F6595,2)&amp;"-"&amp;RIGHT(F6595,2),IF(AND(F6595="",B6595&lt;&gt;""),FindJISCoordinate(B6595),"No Code"))</f>
        <v>1-46-80</v>
      </c>
      <c r="H6595" s="3">
        <f t="shared" si="523"/>
        <v>40802</v>
      </c>
      <c r="I6595" s="3" t="str">
        <f t="shared" si="520"/>
        <v>U+9F62</v>
      </c>
      <c r="J6595" s="3" t="str">
        <f t="shared" si="521"/>
        <v>齢</v>
      </c>
      <c r="K6595" s="3" t="b">
        <f t="shared" si="524"/>
        <v>1</v>
      </c>
    </row>
    <row r="6596" spans="2:11" x14ac:dyDescent="0.4">
      <c r="B6596" s="2" t="str" cm="1">
        <f t="array" ref="B6596">IFERROR(INDEX(JIS一覧!$A$1:$CQ$95, VALUE(LEFT(F6596, 2))+1, VALUE(RIGHT(F6596, 2))+1),"")</f>
        <v>齡</v>
      </c>
      <c r="C6596" t="s">
        <v>12540</v>
      </c>
      <c r="E6596" s="1">
        <f t="shared" si="522"/>
        <v>502</v>
      </c>
      <c r="F6596" s="7">
        <v>8384</v>
      </c>
      <c r="G6596" s="9" t="str" cm="1">
        <f t="array" ref="G6596">IF(LEN(F6596)=4,"1-"&amp;LEFT(F6596,2)&amp;"-"&amp;RIGHT(F6596,2),IF(AND(F6596="",B6596&lt;&gt;""),FindJISCoordinate(B6596),"No Code"))</f>
        <v>1-83-84</v>
      </c>
      <c r="H6596" s="3">
        <f t="shared" si="523"/>
        <v>40801</v>
      </c>
      <c r="I6596" s="3" t="str">
        <f t="shared" si="520"/>
        <v>U+9F61</v>
      </c>
      <c r="J6596" s="3" t="str">
        <f t="shared" si="521"/>
        <v>齡</v>
      </c>
      <c r="K6596" s="3" t="b">
        <f t="shared" si="524"/>
        <v>1</v>
      </c>
    </row>
    <row r="6597" spans="2:11" x14ac:dyDescent="0.4">
      <c r="B6597" s="2" t="str" cm="1">
        <f t="array" ref="B6597">IFERROR(INDEX(JIS一覧!$A$1:$CQ$95, VALUE(LEFT(F6597, 2))+1, VALUE(RIGHT(F6597, 2))+1),"")</f>
        <v>藜</v>
      </c>
      <c r="E6597" s="1">
        <f t="shared" si="522"/>
        <v>502</v>
      </c>
      <c r="F6597" s="7">
        <v>7328</v>
      </c>
      <c r="G6597" s="9" t="str" cm="1">
        <f t="array" ref="G6597">IF(LEN(F6597)=4,"1-"&amp;LEFT(F6597,2)&amp;"-"&amp;RIGHT(F6597,2),IF(AND(F6597="",B6597&lt;&gt;""),FindJISCoordinate(B6597),"No Code"))</f>
        <v>1-73-28</v>
      </c>
      <c r="H6597" s="3">
        <f t="shared" si="523"/>
        <v>34268</v>
      </c>
      <c r="I6597" s="3" t="str">
        <f t="shared" si="520"/>
        <v>U+85DC</v>
      </c>
      <c r="J6597" s="3" t="str">
        <f t="shared" si="521"/>
        <v>藜</v>
      </c>
      <c r="K6597" s="3" t="b">
        <f t="shared" si="524"/>
        <v>1</v>
      </c>
    </row>
    <row r="6598" spans="2:11" x14ac:dyDescent="0.4">
      <c r="B6598" s="2" t="str" cm="1">
        <f t="array" ref="B6598">IFERROR(INDEX(JIS一覧!$A$1:$CQ$95, VALUE(LEFT(F6598, 2))+1, VALUE(RIGHT(F6598, 2))+1),"")</f>
        <v>礪</v>
      </c>
      <c r="E6598" s="1">
        <f t="shared" si="522"/>
        <v>502</v>
      </c>
      <c r="F6598" s="7">
        <v>6674</v>
      </c>
      <c r="G6598" s="9" t="str" cm="1">
        <f t="array" ref="G6598">IF(LEN(F6598)=4,"1-"&amp;LEFT(F6598,2)&amp;"-"&amp;RIGHT(F6598,2),IF(AND(F6598="",B6598&lt;&gt;""),FindJISCoordinate(B6598),"No Code"))</f>
        <v>1-66-74</v>
      </c>
      <c r="H6598" s="3">
        <f t="shared" si="523"/>
        <v>31018</v>
      </c>
      <c r="I6598" s="3" t="str">
        <f t="shared" si="520"/>
        <v>U+792A</v>
      </c>
      <c r="J6598" s="3" t="str">
        <f t="shared" si="521"/>
        <v>礪</v>
      </c>
      <c r="K6598" s="3" t="b">
        <f t="shared" si="524"/>
        <v>1</v>
      </c>
    </row>
    <row r="6599" spans="2:11" x14ac:dyDescent="0.4">
      <c r="B6599" s="2" t="str" cm="1">
        <f t="array" ref="B6599">IFERROR(INDEX(JIS一覧!$A$1:$CQ$95, VALUE(LEFT(F6599, 2))+1, VALUE(RIGHT(F6599, 2))+1),"")</f>
        <v>砺</v>
      </c>
      <c r="C6599" t="s">
        <v>12541</v>
      </c>
      <c r="E6599" s="1">
        <f t="shared" si="522"/>
        <v>502</v>
      </c>
      <c r="F6599" s="7">
        <v>3755</v>
      </c>
      <c r="G6599" s="9" t="str" cm="1">
        <f t="array" ref="G6599">IF(LEN(F6599)=4,"1-"&amp;LEFT(F6599,2)&amp;"-"&amp;RIGHT(F6599,2),IF(AND(F6599="",B6599&lt;&gt;""),FindJISCoordinate(B6599),"No Code"))</f>
        <v>1-37-55</v>
      </c>
      <c r="H6599" s="3">
        <f t="shared" si="523"/>
        <v>30778</v>
      </c>
      <c r="I6599" s="3" t="str">
        <f t="shared" si="520"/>
        <v>U+783A</v>
      </c>
      <c r="J6599" s="3" t="str">
        <f t="shared" si="521"/>
        <v>砺</v>
      </c>
      <c r="K6599" s="3" t="b">
        <f t="shared" si="524"/>
        <v>1</v>
      </c>
    </row>
    <row r="6600" spans="2:11" x14ac:dyDescent="0.4">
      <c r="B6600" s="2" t="str" cm="1">
        <f t="array" ref="B6600">IFERROR(INDEX(JIS一覧!$A$1:$CQ$95, VALUE(LEFT(F6600, 2))+1, VALUE(RIGHT(F6600, 2))+1),"")</f>
        <v>麗</v>
      </c>
      <c r="E6600" s="1">
        <f t="shared" si="522"/>
        <v>502</v>
      </c>
      <c r="F6600" s="7">
        <v>4679</v>
      </c>
      <c r="G6600" s="9" t="str" cm="1">
        <f t="array" ref="G6600">IF(LEN(F6600)=4,"1-"&amp;LEFT(F6600,2)&amp;"-"&amp;RIGHT(F6600,2),IF(AND(F6600="",B6600&lt;&gt;""),FindJISCoordinate(B6600),"No Code"))</f>
        <v>1-46-79</v>
      </c>
      <c r="H6600" s="3">
        <f t="shared" si="523"/>
        <v>40599</v>
      </c>
      <c r="I6600" s="3" t="str">
        <f t="shared" si="520"/>
        <v>U+9E97</v>
      </c>
      <c r="J6600" s="3" t="str">
        <f t="shared" si="521"/>
        <v>麗</v>
      </c>
      <c r="K6600" s="3" t="b">
        <f t="shared" si="524"/>
        <v>1</v>
      </c>
    </row>
    <row r="6601" spans="2:11" x14ac:dyDescent="0.4">
      <c r="B6601" s="2" t="str" cm="1">
        <f t="array" ref="B6601">IFERROR(INDEX(JIS一覧!$A$1:$CQ$95, VALUE(LEFT(F6601, 2))+1, VALUE(RIGHT(F6601, 2))+1),"")</f>
        <v>糲</v>
      </c>
      <c r="E6601" s="1">
        <f t="shared" si="522"/>
        <v>502</v>
      </c>
      <c r="F6601" s="7">
        <v>6890</v>
      </c>
      <c r="G6601" s="9" t="str" cm="1">
        <f t="array" ref="G6601">IF(LEN(F6601)=4,"1-"&amp;LEFT(F6601,2)&amp;"-"&amp;RIGHT(F6601,2),IF(AND(F6601="",B6601&lt;&gt;""),FindJISCoordinate(B6601),"No Code"))</f>
        <v>1-68-90</v>
      </c>
      <c r="H6601" s="3">
        <f t="shared" si="523"/>
        <v>31986</v>
      </c>
      <c r="I6601" s="3" t="str">
        <f t="shared" si="520"/>
        <v>U+7CF2</v>
      </c>
      <c r="J6601" s="3" t="str">
        <f t="shared" si="521"/>
        <v>糲</v>
      </c>
      <c r="K6601" s="3" t="b">
        <f t="shared" si="524"/>
        <v>1</v>
      </c>
    </row>
    <row r="6602" spans="2:11" x14ac:dyDescent="0.4">
      <c r="B6602" s="2" t="str" cm="1">
        <f t="array" ref="B6602">IFERROR(INDEX(JIS一覧!$A$1:$CQ$95, VALUE(LEFT(F6602, 2))+1, VALUE(RIGHT(F6602, 2))+1),"")</f>
        <v>蠣</v>
      </c>
      <c r="E6602" s="1">
        <f t="shared" si="522"/>
        <v>502</v>
      </c>
      <c r="F6602" s="7">
        <v>7358</v>
      </c>
      <c r="G6602" s="9" t="str" cm="1">
        <f t="array" ref="G6602">IF(LEN(F6602)=4,"1-"&amp;LEFT(F6602,2)&amp;"-"&amp;RIGHT(F6602,2),IF(AND(F6602="",B6602&lt;&gt;""),FindJISCoordinate(B6602),"No Code"))</f>
        <v>1-73-58</v>
      </c>
      <c r="H6602" s="3">
        <f t="shared" si="523"/>
        <v>34851</v>
      </c>
      <c r="I6602" s="3" t="str">
        <f t="shared" si="520"/>
        <v>U+8823</v>
      </c>
      <c r="J6602" s="3" t="str">
        <f t="shared" si="521"/>
        <v>蠣</v>
      </c>
      <c r="K6602" s="3" t="b">
        <f t="shared" si="524"/>
        <v>1</v>
      </c>
    </row>
    <row r="6603" spans="2:11" x14ac:dyDescent="0.4">
      <c r="B6603" s="2" t="str" cm="1">
        <f t="array" ref="B6603">IFERROR(INDEX(JIS一覧!$A$1:$CQ$95, VALUE(LEFT(F6603, 2))+1, VALUE(RIGHT(F6603, 2))+1),"")</f>
        <v>蛎</v>
      </c>
      <c r="C6603" t="s">
        <v>12542</v>
      </c>
      <c r="E6603" s="1">
        <f t="shared" si="522"/>
        <v>502</v>
      </c>
      <c r="F6603" s="7">
        <v>1934</v>
      </c>
      <c r="G6603" s="9" t="str" cm="1">
        <f t="array" ref="G6603">IF(LEN(F6603)=4,"1-"&amp;LEFT(F6603,2)&amp;"-"&amp;RIGHT(F6603,2),IF(AND(F6603="",B6603&lt;&gt;""),FindJISCoordinate(B6603),"No Code"))</f>
        <v>1-19-34</v>
      </c>
      <c r="H6603" s="3">
        <f t="shared" si="523"/>
        <v>34510</v>
      </c>
      <c r="I6603" s="3" t="str">
        <f t="shared" si="520"/>
        <v>U+86CE</v>
      </c>
      <c r="J6603" s="3" t="str">
        <f t="shared" si="521"/>
        <v>蛎</v>
      </c>
      <c r="K6603" s="3" t="b">
        <f t="shared" si="524"/>
        <v>1</v>
      </c>
    </row>
    <row r="6604" spans="2:11" x14ac:dyDescent="0.4">
      <c r="B6604" s="2" t="str" cm="1">
        <f t="array" ref="B6604">IFERROR(INDEX(JIS一覧!$A$1:$CQ$95, VALUE(LEFT(F6604, 2))+1, VALUE(RIGHT(F6604, 2))+1),"")</f>
        <v>醴</v>
      </c>
      <c r="E6604" s="1">
        <f t="shared" si="522"/>
        <v>502</v>
      </c>
      <c r="F6604" s="7">
        <v>7852</v>
      </c>
      <c r="G6604" s="9" t="str" cm="1">
        <f t="array" ref="G6604">IF(LEN(F6604)=4,"1-"&amp;LEFT(F6604,2)&amp;"-"&amp;RIGHT(F6604,2),IF(AND(F6604="",B6604&lt;&gt;""),FindJISCoordinate(B6604),"No Code"))</f>
        <v>1-78-52</v>
      </c>
      <c r="H6604" s="3">
        <f t="shared" si="523"/>
        <v>37300</v>
      </c>
      <c r="I6604" s="3" t="str">
        <f t="shared" si="520"/>
        <v>U+91B4</v>
      </c>
      <c r="J6604" s="3" t="str">
        <f t="shared" si="521"/>
        <v>醴</v>
      </c>
      <c r="K6604" s="3" t="b">
        <f t="shared" si="524"/>
        <v>1</v>
      </c>
    </row>
    <row r="6605" spans="2:11" x14ac:dyDescent="0.4">
      <c r="B6605" s="2" t="str" cm="1">
        <f t="array" ref="B6605">IFERROR(INDEX(JIS一覧!$A$1:$CQ$95, VALUE(LEFT(F6605, 2))+1, VALUE(RIGHT(F6605, 2))+1),"")</f>
        <v>儷</v>
      </c>
      <c r="E6605" s="1">
        <f t="shared" si="522"/>
        <v>502</v>
      </c>
      <c r="F6605" s="7">
        <v>4922</v>
      </c>
      <c r="G6605" s="9" t="str" cm="1">
        <f t="array" ref="G6605">IF(LEN(F6605)=4,"1-"&amp;LEFT(F6605,2)&amp;"-"&amp;RIGHT(F6605,2),IF(AND(F6605="",B6605&lt;&gt;""),FindJISCoordinate(B6605),"No Code"))</f>
        <v>1-49-22</v>
      </c>
      <c r="H6605" s="3">
        <f t="shared" si="523"/>
        <v>20791</v>
      </c>
      <c r="I6605" s="3" t="str">
        <f t="shared" si="520"/>
        <v>U+5137</v>
      </c>
      <c r="J6605" s="3" t="str">
        <f t="shared" si="521"/>
        <v>儷</v>
      </c>
      <c r="K6605" s="3" t="b">
        <f t="shared" si="524"/>
        <v>1</v>
      </c>
    </row>
    <row r="6606" spans="2:11" x14ac:dyDescent="0.4">
      <c r="B6606" s="2" t="str" cm="1">
        <f t="array" ref="B6606">IFERROR(INDEX(JIS一覧!$A$1:$CQ$95, VALUE(LEFT(F6606, 2))+1, VALUE(RIGHT(F6606, 2))+1),"")</f>
        <v>櫺</v>
      </c>
      <c r="E6606" s="1">
        <f t="shared" si="522"/>
        <v>502</v>
      </c>
      <c r="F6606" s="7">
        <v>6118</v>
      </c>
      <c r="G6606" s="9" t="str" cm="1">
        <f t="array" ref="G6606">IF(LEN(F6606)=4,"1-"&amp;LEFT(F6606,2)&amp;"-"&amp;RIGHT(F6606,2),IF(AND(F6606="",B6606&lt;&gt;""),FindJISCoordinate(B6606),"No Code"))</f>
        <v>1-61-18</v>
      </c>
      <c r="H6606" s="3">
        <f t="shared" si="523"/>
        <v>27386</v>
      </c>
      <c r="I6606" s="3" t="str">
        <f t="shared" si="520"/>
        <v>U+6AFA</v>
      </c>
      <c r="J6606" s="3" t="str">
        <f t="shared" si="521"/>
        <v>櫺</v>
      </c>
      <c r="K6606" s="3" t="b">
        <f t="shared" si="524"/>
        <v>1</v>
      </c>
    </row>
    <row r="6607" spans="2:11" x14ac:dyDescent="0.4">
      <c r="B6607" s="2" t="str" cm="1">
        <f t="array" ref="B6607">IFERROR(INDEX(JIS一覧!$A$1:$CQ$95, VALUE(LEFT(F6607, 2))+1, VALUE(RIGHT(F6607, 2))+1),"")</f>
        <v>蠡</v>
      </c>
      <c r="E6607" s="1">
        <f t="shared" si="522"/>
        <v>502</v>
      </c>
      <c r="F6607" s="7">
        <v>7434</v>
      </c>
      <c r="G6607" s="9" t="str" cm="1">
        <f t="array" ref="G6607">IF(LEN(F6607)=4,"1-"&amp;LEFT(F6607,2)&amp;"-"&amp;RIGHT(F6607,2),IF(AND(F6607="",B6607&lt;&gt;""),FindJISCoordinate(B6607),"No Code"))</f>
        <v>1-74-34</v>
      </c>
      <c r="H6607" s="3">
        <f t="shared" si="523"/>
        <v>34849</v>
      </c>
      <c r="I6607" s="3" t="str">
        <f t="shared" si="520"/>
        <v>U+8821</v>
      </c>
      <c r="J6607" s="3" t="str">
        <f t="shared" si="521"/>
        <v>蠡</v>
      </c>
      <c r="K6607" s="3" t="b">
        <f t="shared" si="524"/>
        <v>1</v>
      </c>
    </row>
    <row r="6608" spans="2:11" x14ac:dyDescent="0.4">
      <c r="B6608" s="2" t="str" cm="1">
        <f t="array" ref="B6608">IFERROR(INDEX(JIS一覧!$A$1:$CQ$95, VALUE(LEFT(F6608, 2))+1, VALUE(RIGHT(F6608, 2))+1),"")</f>
        <v>鱧</v>
      </c>
      <c r="E6608" s="1">
        <f t="shared" si="522"/>
        <v>502</v>
      </c>
      <c r="F6608" s="7">
        <v>8271</v>
      </c>
      <c r="G6608" s="9" t="str" cm="1">
        <f t="array" ref="G6608">IF(LEN(F6608)=4,"1-"&amp;LEFT(F6608,2)&amp;"-"&amp;RIGHT(F6608,2),IF(AND(F6608="",B6608&lt;&gt;""),FindJISCoordinate(B6608),"No Code"))</f>
        <v>1-82-71</v>
      </c>
      <c r="H6608" s="3">
        <f t="shared" si="523"/>
        <v>40039</v>
      </c>
      <c r="I6608" s="3" t="str">
        <f t="shared" si="520"/>
        <v>U+9C67</v>
      </c>
      <c r="J6608" s="3" t="str">
        <f t="shared" si="521"/>
        <v>鱧</v>
      </c>
      <c r="K6608" s="3" t="b">
        <f t="shared" si="524"/>
        <v>1</v>
      </c>
    </row>
    <row r="6609" spans="2:11" x14ac:dyDescent="0.4">
      <c r="B6609" s="2" t="str" cm="1">
        <f t="array" ref="B6609">IFERROR(INDEX(JIS一覧!$A$1:$CQ$95, VALUE(LEFT(F6609, 2))+1, VALUE(RIGHT(F6609, 2))+1),"")</f>
        <v>暦</v>
      </c>
      <c r="E6609" s="1">
        <f t="shared" si="522"/>
        <v>502</v>
      </c>
      <c r="F6609" s="7">
        <v>4681</v>
      </c>
      <c r="G6609" s="9" t="str" cm="1">
        <f t="array" ref="G6609">IF(LEN(F6609)=4,"1-"&amp;LEFT(F6609,2)&amp;"-"&amp;RIGHT(F6609,2),IF(AND(F6609="",B6609&lt;&gt;""),FindJISCoordinate(B6609),"No Code"))</f>
        <v>1-46-81</v>
      </c>
      <c r="H6609" s="3">
        <f t="shared" si="523"/>
        <v>26278</v>
      </c>
      <c r="I6609" s="3" t="str">
        <f t="shared" si="520"/>
        <v>U+66A6</v>
      </c>
      <c r="J6609" s="3" t="str">
        <f t="shared" si="521"/>
        <v>暦</v>
      </c>
      <c r="K6609" s="3" t="b">
        <f t="shared" si="524"/>
        <v>1</v>
      </c>
    </row>
    <row r="6610" spans="2:11" x14ac:dyDescent="0.4">
      <c r="B6610" s="2" t="str" cm="1">
        <f t="array" ref="B6610">IFERROR(INDEX(JIS一覧!$A$1:$CQ$95, VALUE(LEFT(F6610, 2))+1, VALUE(RIGHT(F6610, 2))+1),"")</f>
        <v>曆</v>
      </c>
      <c r="C6610" t="s">
        <v>12543</v>
      </c>
      <c r="E6610" s="1">
        <f t="shared" si="522"/>
        <v>502</v>
      </c>
      <c r="F6610" s="7">
        <v>8539</v>
      </c>
      <c r="G6610" s="9" t="str" cm="1">
        <f t="array" ref="G6610">IF(LEN(F6610)=4,"1-"&amp;LEFT(F6610,2)&amp;"-"&amp;RIGHT(F6610,2),IF(AND(F6610="",B6610&lt;&gt;""),FindJISCoordinate(B6610),"No Code"))</f>
        <v>1-85-39</v>
      </c>
      <c r="H6610" s="3">
        <f t="shared" si="523"/>
        <v>26310</v>
      </c>
      <c r="I6610" s="3" t="str">
        <f t="shared" si="520"/>
        <v>U+66C6</v>
      </c>
      <c r="J6610" s="3" t="str">
        <f t="shared" si="521"/>
        <v>曆</v>
      </c>
      <c r="K6610" s="3" t="b">
        <f t="shared" si="524"/>
        <v>1</v>
      </c>
    </row>
    <row r="6611" spans="2:11" x14ac:dyDescent="0.4">
      <c r="B6611" s="2" t="str" cm="1">
        <f t="array" ref="B6611">IFERROR(INDEX(JIS一覧!$A$1:$CQ$95, VALUE(LEFT(F6611, 2))+1, VALUE(RIGHT(F6611, 2))+1),"")</f>
        <v>歴</v>
      </c>
      <c r="E6611" s="1">
        <f t="shared" si="522"/>
        <v>502</v>
      </c>
      <c r="F6611" s="7">
        <v>4682</v>
      </c>
      <c r="G6611" s="9" t="str" cm="1">
        <f t="array" ref="G6611">IF(LEN(F6611)=4,"1-"&amp;LEFT(F6611,2)&amp;"-"&amp;RIGHT(F6611,2),IF(AND(F6611="",B6611&lt;&gt;""),FindJISCoordinate(B6611),"No Code"))</f>
        <v>1-46-82</v>
      </c>
      <c r="H6611" s="3">
        <f t="shared" si="523"/>
        <v>27508</v>
      </c>
      <c r="I6611" s="3" t="str">
        <f t="shared" ref="I6611:I6675" si="525">IFERROR("U+"&amp;DEC2HEX(H6611),"")</f>
        <v>U+6B74</v>
      </c>
      <c r="J6611" s="3" t="str">
        <f t="shared" ref="J6611:J6675" si="526">IFERROR(_xlfn.UNICHAR(H6611),"")</f>
        <v>歴</v>
      </c>
      <c r="K6611" s="3" t="b">
        <f t="shared" si="524"/>
        <v>1</v>
      </c>
    </row>
    <row r="6612" spans="2:11" x14ac:dyDescent="0.4">
      <c r="B6612" s="2" t="str" cm="1">
        <f t="array" ref="B6612">IFERROR(INDEX(JIS一覧!$A$1:$CQ$95, VALUE(LEFT(F6612, 2))+1, VALUE(RIGHT(F6612, 2))+1),"")</f>
        <v>歷</v>
      </c>
      <c r="C6612" t="s">
        <v>12544</v>
      </c>
      <c r="E6612" s="1">
        <f t="shared" si="522"/>
        <v>502</v>
      </c>
      <c r="F6612" s="7">
        <v>8637</v>
      </c>
      <c r="G6612" s="9" t="str" cm="1">
        <f t="array" ref="G6612">IF(LEN(F6612)=4,"1-"&amp;LEFT(F6612,2)&amp;"-"&amp;RIGHT(F6612,2),IF(AND(F6612="",B6612&lt;&gt;""),FindJISCoordinate(B6612),"No Code"))</f>
        <v>1-86-37</v>
      </c>
      <c r="H6612" s="3">
        <f t="shared" si="523"/>
        <v>27511</v>
      </c>
      <c r="I6612" s="3" t="str">
        <f t="shared" si="525"/>
        <v>U+6B77</v>
      </c>
      <c r="J6612" s="3" t="str">
        <f t="shared" si="526"/>
        <v>歷</v>
      </c>
      <c r="K6612" s="3" t="b">
        <f t="shared" si="524"/>
        <v>1</v>
      </c>
    </row>
    <row r="6613" spans="2:11" x14ac:dyDescent="0.4">
      <c r="B6613" s="2" t="str" cm="1">
        <f t="array" ref="B6613">IFERROR(INDEX(JIS一覧!$A$1:$CQ$95, VALUE(LEFT(F6613, 2))+1, VALUE(RIGHT(F6613, 2))+1),"")</f>
        <v>櫟</v>
      </c>
      <c r="E6613" s="1">
        <f t="shared" si="522"/>
        <v>502</v>
      </c>
      <c r="F6613" s="7">
        <v>6111</v>
      </c>
      <c r="G6613" s="9" t="str" cm="1">
        <f t="array" ref="G6613">IF(LEN(F6613)=4,"1-"&amp;LEFT(F6613,2)&amp;"-"&amp;RIGHT(F6613,2),IF(AND(F6613="",B6613&lt;&gt;""),FindJISCoordinate(B6613),"No Code"))</f>
        <v>1-61-11</v>
      </c>
      <c r="H6613" s="3">
        <f t="shared" si="523"/>
        <v>27359</v>
      </c>
      <c r="I6613" s="3" t="str">
        <f t="shared" si="525"/>
        <v>U+6ADF</v>
      </c>
      <c r="J6613" s="3" t="str">
        <f t="shared" si="526"/>
        <v>櫟</v>
      </c>
      <c r="K6613" s="3" t="b">
        <f t="shared" si="524"/>
        <v>1</v>
      </c>
    </row>
    <row r="6614" spans="2:11" x14ac:dyDescent="0.4">
      <c r="B6614" s="2" t="str" cm="1">
        <f t="array" ref="B6614">IFERROR(INDEX(JIS一覧!$A$1:$CQ$95, VALUE(LEFT(F6614, 2))+1, VALUE(RIGHT(F6614, 2))+1),"")</f>
        <v>檪</v>
      </c>
      <c r="E6614" s="1">
        <f t="shared" si="522"/>
        <v>502</v>
      </c>
      <c r="F6614" s="7">
        <v>6112</v>
      </c>
      <c r="G6614" s="9" t="str" cm="1">
        <f t="array" ref="G6614">IF(LEN(F6614)=4,"1-"&amp;LEFT(F6614,2)&amp;"-"&amp;RIGHT(F6614,2),IF(AND(F6614="",B6614&lt;&gt;""),FindJISCoordinate(B6614),"No Code"))</f>
        <v>1-61-12</v>
      </c>
      <c r="H6614" s="3">
        <f t="shared" si="523"/>
        <v>27306</v>
      </c>
      <c r="I6614" s="3" t="str">
        <f t="shared" si="525"/>
        <v>U+6AAA</v>
      </c>
      <c r="J6614" s="3" t="str">
        <f t="shared" si="526"/>
        <v>檪</v>
      </c>
      <c r="K6614" s="3" t="b">
        <f t="shared" si="524"/>
        <v>1</v>
      </c>
    </row>
    <row r="6615" spans="2:11" x14ac:dyDescent="0.4">
      <c r="B6615" s="2" t="str" cm="1">
        <f t="array" ref="B6615">IFERROR(INDEX(JIS一覧!$A$1:$CQ$95, VALUE(LEFT(F6615, 2))+1, VALUE(RIGHT(F6615, 2))+1),"")</f>
        <v>瀝</v>
      </c>
      <c r="E6615" s="1">
        <f t="shared" si="522"/>
        <v>502</v>
      </c>
      <c r="F6615" s="7">
        <v>6345</v>
      </c>
      <c r="G6615" s="9" t="str" cm="1">
        <f t="array" ref="G6615">IF(LEN(F6615)=4,"1-"&amp;LEFT(F6615,2)&amp;"-"&amp;RIGHT(F6615,2),IF(AND(F6615="",B6615&lt;&gt;""),FindJISCoordinate(B6615),"No Code"))</f>
        <v>1-63-45</v>
      </c>
      <c r="H6615" s="3">
        <f t="shared" si="523"/>
        <v>28701</v>
      </c>
      <c r="I6615" s="3" t="str">
        <f t="shared" si="525"/>
        <v>U+701D</v>
      </c>
      <c r="J6615" s="3" t="str">
        <f t="shared" si="526"/>
        <v>瀝</v>
      </c>
      <c r="K6615" s="3" t="b">
        <f t="shared" si="524"/>
        <v>1</v>
      </c>
    </row>
    <row r="6616" spans="2:11" x14ac:dyDescent="0.4">
      <c r="B6616" s="2" t="str" cm="1">
        <f t="array" ref="B6616">IFERROR(INDEX(JIS一覧!$A$1:$CQ$95, VALUE(LEFT(F6616, 2))+1, VALUE(RIGHT(F6616, 2))+1),"")</f>
        <v>櫪</v>
      </c>
      <c r="E6616" s="1">
        <f t="shared" si="522"/>
        <v>502</v>
      </c>
      <c r="F6616" s="7">
        <v>6114</v>
      </c>
      <c r="G6616" s="9" t="str" cm="1">
        <f t="array" ref="G6616">IF(LEN(F6616)=4,"1-"&amp;LEFT(F6616,2)&amp;"-"&amp;RIGHT(F6616,2),IF(AND(F6616="",B6616&lt;&gt;""),FindJISCoordinate(B6616),"No Code"))</f>
        <v>1-61-14</v>
      </c>
      <c r="H6616" s="3">
        <f t="shared" si="523"/>
        <v>27370</v>
      </c>
      <c r="I6616" s="3" t="str">
        <f t="shared" si="525"/>
        <v>U+6AEA</v>
      </c>
      <c r="J6616" s="3" t="str">
        <f t="shared" si="526"/>
        <v>櫪</v>
      </c>
      <c r="K6616" s="3" t="b">
        <f t="shared" si="524"/>
        <v>1</v>
      </c>
    </row>
    <row r="6617" spans="2:11" x14ac:dyDescent="0.4">
      <c r="B6617" s="2" t="str" cm="1">
        <f t="array" ref="B6617">IFERROR(INDEX(JIS一覧!$A$1:$CQ$95, VALUE(LEFT(F6617, 2))+1, VALUE(RIGHT(F6617, 2))+1),"")</f>
        <v>礫</v>
      </c>
      <c r="E6617" s="1">
        <f t="shared" si="522"/>
        <v>502</v>
      </c>
      <c r="F6617" s="7">
        <v>6710</v>
      </c>
      <c r="G6617" s="9" t="str" cm="1">
        <f t="array" ref="G6617">IF(LEN(F6617)=4,"1-"&amp;LEFT(F6617,2)&amp;"-"&amp;RIGHT(F6617,2),IF(AND(F6617="",B6617&lt;&gt;""),FindJISCoordinate(B6617),"No Code"))</f>
        <v>1-67-10</v>
      </c>
      <c r="H6617" s="3">
        <f t="shared" si="523"/>
        <v>31019</v>
      </c>
      <c r="I6617" s="3" t="str">
        <f t="shared" si="525"/>
        <v>U+792B</v>
      </c>
      <c r="J6617" s="3" t="str">
        <f t="shared" si="526"/>
        <v>礫</v>
      </c>
      <c r="K6617" s="3" t="b">
        <f t="shared" si="524"/>
        <v>1</v>
      </c>
    </row>
    <row r="6618" spans="2:11" x14ac:dyDescent="0.4">
      <c r="B6618" s="2" t="str" cm="1">
        <f t="array" ref="B6618">IFERROR(INDEX(JIS一覧!$A$1:$CQ$95, VALUE(LEFT(F6618, 2))+1, VALUE(RIGHT(F6618, 2))+1),"")</f>
        <v>癧</v>
      </c>
      <c r="E6618" s="1">
        <f t="shared" si="522"/>
        <v>502</v>
      </c>
      <c r="F6618" s="7">
        <v>6592</v>
      </c>
      <c r="G6618" s="9" t="str" cm="1">
        <f t="array" ref="G6618">IF(LEN(F6618)=4,"1-"&amp;LEFT(F6618,2)&amp;"-"&amp;RIGHT(F6618,2),IF(AND(F6618="",B6618&lt;&gt;""),FindJISCoordinate(B6618),"No Code"))</f>
        <v>1-65-92</v>
      </c>
      <c r="H6618" s="3">
        <f t="shared" si="523"/>
        <v>30311</v>
      </c>
      <c r="I6618" s="3" t="str">
        <f t="shared" si="525"/>
        <v>U+7667</v>
      </c>
      <c r="J6618" s="3" t="str">
        <f t="shared" si="526"/>
        <v>癧</v>
      </c>
      <c r="K6618" s="3" t="b">
        <f t="shared" si="524"/>
        <v>1</v>
      </c>
    </row>
    <row r="6619" spans="2:11" x14ac:dyDescent="0.4">
      <c r="B6619" s="2" t="str" cm="1">
        <f t="array" ref="B6619">IFERROR(INDEX(JIS一覧!$A$1:$CQ$95, VALUE(LEFT(F6619, 2))+1, VALUE(RIGHT(F6619, 2))+1),"")</f>
        <v>轢</v>
      </c>
      <c r="E6619" s="1">
        <f t="shared" si="522"/>
        <v>502</v>
      </c>
      <c r="F6619" s="7">
        <v>7764</v>
      </c>
      <c r="G6619" s="9" t="str" cm="1">
        <f t="array" ref="G6619">IF(LEN(F6619)=4,"1-"&amp;LEFT(F6619,2)&amp;"-"&amp;RIGHT(F6619,2),IF(AND(F6619="",B6619&lt;&gt;""),FindJISCoordinate(B6619),"No Code"))</f>
        <v>1-77-64</v>
      </c>
      <c r="H6619" s="3">
        <f t="shared" si="523"/>
        <v>36706</v>
      </c>
      <c r="I6619" s="3" t="str">
        <f t="shared" si="525"/>
        <v>U+8F62</v>
      </c>
      <c r="J6619" s="3" t="str">
        <f t="shared" si="526"/>
        <v>轢</v>
      </c>
      <c r="K6619" s="3" t="b">
        <f t="shared" si="524"/>
        <v>1</v>
      </c>
    </row>
    <row r="6620" spans="2:11" x14ac:dyDescent="0.4">
      <c r="B6620" s="2" t="str" cm="1">
        <f t="array" ref="B6620">IFERROR(INDEX(JIS一覧!$A$1:$CQ$95, VALUE(LEFT(F6620, 2))+1, VALUE(RIGHT(F6620, 2))+1),"")</f>
        <v>靂</v>
      </c>
      <c r="E6620" s="1">
        <f t="shared" si="522"/>
        <v>502</v>
      </c>
      <c r="F6620" s="7">
        <v>8046</v>
      </c>
      <c r="G6620" s="9" t="str" cm="1">
        <f t="array" ref="G6620">IF(LEN(F6620)=4,"1-"&amp;LEFT(F6620,2)&amp;"-"&amp;RIGHT(F6620,2),IF(AND(F6620="",B6620&lt;&gt;""),FindJISCoordinate(B6620),"No Code"))</f>
        <v>1-80-46</v>
      </c>
      <c r="H6620" s="3">
        <f t="shared" si="523"/>
        <v>38722</v>
      </c>
      <c r="I6620" s="3" t="str">
        <f t="shared" si="525"/>
        <v>U+9742</v>
      </c>
      <c r="J6620" s="3" t="str">
        <f t="shared" si="526"/>
        <v>靂</v>
      </c>
      <c r="K6620" s="3" t="b">
        <f t="shared" si="524"/>
        <v>1</v>
      </c>
    </row>
    <row r="6621" spans="2:11" x14ac:dyDescent="0.4">
      <c r="B6621" s="2" t="str" cm="1">
        <f t="array" ref="B6621">IFERROR(INDEX(JIS一覧!$A$1:$CQ$95, VALUE(LEFT(F6621, 2))+1, VALUE(RIGHT(F6621, 2))+1),"")</f>
        <v>列</v>
      </c>
      <c r="E6621" s="1">
        <f t="shared" si="522"/>
        <v>502</v>
      </c>
      <c r="F6621" s="7">
        <v>4683</v>
      </c>
      <c r="G6621" s="9" t="str" cm="1">
        <f t="array" ref="G6621">IF(LEN(F6621)=4,"1-"&amp;LEFT(F6621,2)&amp;"-"&amp;RIGHT(F6621,2),IF(AND(F6621="",B6621&lt;&gt;""),FindJISCoordinate(B6621),"No Code"))</f>
        <v>1-46-83</v>
      </c>
      <c r="H6621" s="3">
        <f t="shared" si="523"/>
        <v>21015</v>
      </c>
      <c r="I6621" s="3" t="str">
        <f t="shared" si="525"/>
        <v>U+5217</v>
      </c>
      <c r="J6621" s="3" t="str">
        <f t="shared" si="526"/>
        <v>列</v>
      </c>
      <c r="K6621" s="3" t="b">
        <f t="shared" si="524"/>
        <v>1</v>
      </c>
    </row>
    <row r="6622" spans="2:11" x14ac:dyDescent="0.4">
      <c r="B6622" s="2" t="str" cm="1">
        <f t="array" ref="B6622">IFERROR(INDEX(JIS一覧!$A$1:$CQ$95, VALUE(LEFT(F6622, 2))+1, VALUE(RIGHT(F6622, 2))+1),"")</f>
        <v>劣</v>
      </c>
      <c r="E6622" s="1">
        <f t="shared" si="522"/>
        <v>502</v>
      </c>
      <c r="F6622" s="7">
        <v>4684</v>
      </c>
      <c r="G6622" s="9" t="str" cm="1">
        <f t="array" ref="G6622">IF(LEN(F6622)=4,"1-"&amp;LEFT(F6622,2)&amp;"-"&amp;RIGHT(F6622,2),IF(AND(F6622="",B6622&lt;&gt;""),FindJISCoordinate(B6622),"No Code"))</f>
        <v>1-46-84</v>
      </c>
      <c r="H6622" s="3">
        <f t="shared" si="523"/>
        <v>21155</v>
      </c>
      <c r="I6622" s="3" t="str">
        <f t="shared" si="525"/>
        <v>U+52A3</v>
      </c>
      <c r="J6622" s="3" t="str">
        <f t="shared" si="526"/>
        <v>劣</v>
      </c>
      <c r="K6622" s="3" t="b">
        <f t="shared" si="524"/>
        <v>1</v>
      </c>
    </row>
    <row r="6623" spans="2:11" x14ac:dyDescent="0.4">
      <c r="B6623" s="2" t="str" cm="1">
        <f t="array" ref="B6623">IFERROR(INDEX(JIS一覧!$A$1:$CQ$95, VALUE(LEFT(F6623, 2))+1, VALUE(RIGHT(F6623, 2))+1),"")</f>
        <v>冽</v>
      </c>
      <c r="E6623" s="1">
        <f t="shared" si="522"/>
        <v>502</v>
      </c>
      <c r="F6623" s="7">
        <v>4956</v>
      </c>
      <c r="G6623" s="9" t="str" cm="1">
        <f t="array" ref="G6623">IF(LEN(F6623)=4,"1-"&amp;LEFT(F6623,2)&amp;"-"&amp;RIGHT(F6623,2),IF(AND(F6623="",B6623&lt;&gt;""),FindJISCoordinate(B6623),"No Code"))</f>
        <v>1-49-56</v>
      </c>
      <c r="H6623" s="3">
        <f t="shared" si="523"/>
        <v>20925</v>
      </c>
      <c r="I6623" s="3" t="str">
        <f t="shared" si="525"/>
        <v>U+51BD</v>
      </c>
      <c r="J6623" s="3" t="str">
        <f t="shared" si="526"/>
        <v>冽</v>
      </c>
      <c r="K6623" s="3" t="b">
        <f t="shared" si="524"/>
        <v>1</v>
      </c>
    </row>
    <row r="6624" spans="2:11" x14ac:dyDescent="0.4">
      <c r="B6624" s="2" t="str" cm="1">
        <f t="array" ref="B6624">IFERROR(INDEX(JIS一覧!$A$1:$CQ$95, VALUE(LEFT(F6624, 2))+1, VALUE(RIGHT(F6624, 2))+1),"")</f>
        <v>洌</v>
      </c>
      <c r="E6624" s="1">
        <f t="shared" si="522"/>
        <v>502</v>
      </c>
      <c r="F6624" s="7">
        <v>6216</v>
      </c>
      <c r="G6624" s="9" t="str" cm="1">
        <f t="array" ref="G6624">IF(LEN(F6624)=4,"1-"&amp;LEFT(F6624,2)&amp;"-"&amp;RIGHT(F6624,2),IF(AND(F6624="",B6624&lt;&gt;""),FindJISCoordinate(B6624),"No Code"))</f>
        <v>1-62-16</v>
      </c>
      <c r="H6624" s="3">
        <f t="shared" si="523"/>
        <v>27916</v>
      </c>
      <c r="I6624" s="3" t="str">
        <f t="shared" si="525"/>
        <v>U+6D0C</v>
      </c>
      <c r="J6624" s="3" t="str">
        <f t="shared" si="526"/>
        <v>洌</v>
      </c>
      <c r="K6624" s="3" t="b">
        <f t="shared" si="524"/>
        <v>1</v>
      </c>
    </row>
    <row r="6625" spans="2:11" x14ac:dyDescent="0.4">
      <c r="B6625" s="2" t="str" cm="1">
        <f t="array" ref="B6625">IFERROR(INDEX(JIS一覧!$A$1:$CQ$95, VALUE(LEFT(F6625, 2))+1, VALUE(RIGHT(F6625, 2))+1),"")</f>
        <v>烈</v>
      </c>
      <c r="E6625" s="1">
        <f t="shared" si="522"/>
        <v>502</v>
      </c>
      <c r="F6625" s="7">
        <v>4685</v>
      </c>
      <c r="G6625" s="9" t="str" cm="1">
        <f t="array" ref="G6625">IF(LEN(F6625)=4,"1-"&amp;LEFT(F6625,2)&amp;"-"&amp;RIGHT(F6625,2),IF(AND(F6625="",B6625&lt;&gt;""),FindJISCoordinate(B6625),"No Code"))</f>
        <v>1-46-85</v>
      </c>
      <c r="H6625" s="3">
        <f t="shared" si="523"/>
        <v>28872</v>
      </c>
      <c r="I6625" s="3" t="str">
        <f t="shared" si="525"/>
        <v>U+70C8</v>
      </c>
      <c r="J6625" s="3" t="str">
        <f t="shared" si="526"/>
        <v>烈</v>
      </c>
      <c r="K6625" s="3" t="b">
        <f t="shared" si="524"/>
        <v>1</v>
      </c>
    </row>
    <row r="6626" spans="2:11" x14ac:dyDescent="0.4">
      <c r="B6626" s="2" t="str" cm="1">
        <f t="array" ref="B6626">IFERROR(INDEX(JIS一覧!$A$1:$CQ$95, VALUE(LEFT(F6626, 2))+1, VALUE(RIGHT(F6626, 2))+1),"")</f>
        <v>裂</v>
      </c>
      <c r="E6626" s="1">
        <f t="shared" si="522"/>
        <v>502</v>
      </c>
      <c r="F6626" s="7">
        <v>4686</v>
      </c>
      <c r="G6626" s="9" t="str" cm="1">
        <f t="array" ref="G6626">IF(LEN(F6626)=4,"1-"&amp;LEFT(F6626,2)&amp;"-"&amp;RIGHT(F6626,2),IF(AND(F6626="",B6626&lt;&gt;""),FindJISCoordinate(B6626),"No Code"))</f>
        <v>1-46-86</v>
      </c>
      <c r="H6626" s="3">
        <f t="shared" si="523"/>
        <v>35010</v>
      </c>
      <c r="I6626" s="3" t="str">
        <f t="shared" si="525"/>
        <v>U+88C2</v>
      </c>
      <c r="J6626" s="3" t="str">
        <f t="shared" si="526"/>
        <v>裂</v>
      </c>
      <c r="K6626" s="3" t="b">
        <f t="shared" si="524"/>
        <v>1</v>
      </c>
    </row>
    <row r="6627" spans="2:11" x14ac:dyDescent="0.4">
      <c r="B6627" s="2" t="str" cm="1">
        <f t="array" ref="B6627">IFERROR(INDEX(JIS一覧!$A$1:$CQ$95, VALUE(LEFT(F6627, 2))+1, VALUE(RIGHT(F6627, 2))+1),"")</f>
        <v>恋</v>
      </c>
      <c r="E6627" s="1">
        <f t="shared" si="522"/>
        <v>502</v>
      </c>
      <c r="F6627" s="7">
        <v>4688</v>
      </c>
      <c r="G6627" s="9" t="str" cm="1">
        <f t="array" ref="G6627">IF(LEN(F6627)=4,"1-"&amp;LEFT(F6627,2)&amp;"-"&amp;RIGHT(F6627,2),IF(AND(F6627="",B6627&lt;&gt;""),FindJISCoordinate(B6627),"No Code"))</f>
        <v>1-46-88</v>
      </c>
      <c r="H6627" s="3">
        <f t="shared" si="523"/>
        <v>24651</v>
      </c>
      <c r="I6627" s="3" t="str">
        <f t="shared" si="525"/>
        <v>U+604B</v>
      </c>
      <c r="J6627" s="3" t="str">
        <f t="shared" si="526"/>
        <v>恋</v>
      </c>
      <c r="K6627" s="3" t="b">
        <f t="shared" si="524"/>
        <v>1</v>
      </c>
    </row>
    <row r="6628" spans="2:11" x14ac:dyDescent="0.4">
      <c r="B6628" s="2" t="str" cm="1">
        <f t="array" ref="B6628">IFERROR(INDEX(JIS一覧!$A$1:$CQ$95, VALUE(LEFT(F6628, 2))+1, VALUE(RIGHT(F6628, 2))+1),"")</f>
        <v>戀</v>
      </c>
      <c r="C6628" t="s">
        <v>12545</v>
      </c>
      <c r="E6628" s="1">
        <f t="shared" si="522"/>
        <v>502</v>
      </c>
      <c r="F6628" s="7">
        <v>5688</v>
      </c>
      <c r="G6628" s="9" t="str" cm="1">
        <f t="array" ref="G6628">IF(LEN(F6628)=4,"1-"&amp;LEFT(F6628,2)&amp;"-"&amp;RIGHT(F6628,2),IF(AND(F6628="",B6628&lt;&gt;""),FindJISCoordinate(B6628),"No Code"))</f>
        <v>1-56-88</v>
      </c>
      <c r="H6628" s="3">
        <f t="shared" si="523"/>
        <v>25088</v>
      </c>
      <c r="I6628" s="3" t="str">
        <f t="shared" si="525"/>
        <v>U+6200</v>
      </c>
      <c r="J6628" s="3" t="str">
        <f t="shared" si="526"/>
        <v>戀</v>
      </c>
      <c r="K6628" s="3" t="b">
        <f t="shared" si="524"/>
        <v>1</v>
      </c>
    </row>
    <row r="6629" spans="2:11" x14ac:dyDescent="0.4">
      <c r="B6629" s="2" t="str" cm="1">
        <f t="array" ref="B6629">IFERROR(INDEX(JIS一覧!$A$1:$CQ$95, VALUE(LEFT(F6629, 2))+1, VALUE(RIGHT(F6629, 2))+1),"")</f>
        <v>連</v>
      </c>
      <c r="E6629" s="1">
        <f t="shared" si="522"/>
        <v>502</v>
      </c>
      <c r="F6629" s="7">
        <v>4702</v>
      </c>
      <c r="G6629" s="9" t="str" cm="1">
        <f t="array" ref="G6629">IF(LEN(F6629)=4,"1-"&amp;LEFT(F6629,2)&amp;"-"&amp;RIGHT(F6629,2),IF(AND(F6629="",B6629&lt;&gt;""),FindJISCoordinate(B6629),"No Code"))</f>
        <v>1-47-02</v>
      </c>
      <c r="H6629" s="3">
        <f t="shared" si="523"/>
        <v>36899</v>
      </c>
      <c r="I6629" s="3" t="str">
        <f t="shared" si="525"/>
        <v>U+9023</v>
      </c>
      <c r="J6629" s="3" t="str">
        <f t="shared" si="526"/>
        <v>連</v>
      </c>
      <c r="K6629" s="3" t="b">
        <f t="shared" si="524"/>
        <v>1</v>
      </c>
    </row>
    <row r="6630" spans="2:11" x14ac:dyDescent="0.4">
      <c r="B6630" s="2" t="str" cm="1">
        <f t="array" ref="B6630">IFERROR(INDEX(JIS一覧!$A$1:$CQ$95, VALUE(LEFT(F6630, 2))+1, VALUE(RIGHT(F6630, 2))+1),"")</f>
        <v/>
      </c>
      <c r="C6630" t="s">
        <v>12546</v>
      </c>
      <c r="E6630" s="1">
        <f t="shared" si="522"/>
        <v>502</v>
      </c>
      <c r="G6630" s="9" t="str" cm="1">
        <f t="array" ref="G6630">IF(LEN(F6630)=4,"1-"&amp;LEFT(F6630,2)&amp;"-"&amp;RIGHT(F6630,2),IF(AND(F6630="",B6630&lt;&gt;""),FindJISCoordinate(B6630),"No Code"))</f>
        <v>No Code</v>
      </c>
      <c r="H6630" s="3" t="str">
        <f t="shared" si="523"/>
        <v/>
      </c>
      <c r="I6630" s="3" t="str">
        <f t="shared" si="525"/>
        <v/>
      </c>
      <c r="J6630" s="3" t="str">
        <f t="shared" si="526"/>
        <v/>
      </c>
      <c r="K6630" s="3" t="b">
        <f t="shared" si="524"/>
        <v>1</v>
      </c>
    </row>
    <row r="6631" spans="2:11" x14ac:dyDescent="0.4">
      <c r="B6631" s="2" t="str" cm="1">
        <f t="array" ref="B6631">IFERROR(INDEX(JIS一覧!$A$1:$CQ$95, VALUE(LEFT(F6631, 2))+1, VALUE(RIGHT(F6631, 2))+1),"")</f>
        <v>廉</v>
      </c>
      <c r="E6631" s="1">
        <f t="shared" si="522"/>
        <v>502</v>
      </c>
      <c r="F6631" s="7">
        <v>4687</v>
      </c>
      <c r="G6631" s="9" t="str" cm="1">
        <f t="array" ref="G6631">IF(LEN(F6631)=4,"1-"&amp;LEFT(F6631,2)&amp;"-"&amp;RIGHT(F6631,2),IF(AND(F6631="",B6631&lt;&gt;""),FindJISCoordinate(B6631),"No Code"))</f>
        <v>1-46-87</v>
      </c>
      <c r="H6631" s="3">
        <f t="shared" si="523"/>
        <v>24265</v>
      </c>
      <c r="I6631" s="3" t="str">
        <f t="shared" si="525"/>
        <v>U+5EC9</v>
      </c>
      <c r="J6631" s="3" t="str">
        <f t="shared" si="526"/>
        <v>廉</v>
      </c>
      <c r="K6631" s="3" t="b">
        <f t="shared" si="524"/>
        <v>1</v>
      </c>
    </row>
    <row r="6632" spans="2:11" x14ac:dyDescent="0.4">
      <c r="B6632" s="2" t="str" cm="1">
        <f t="array" ref="B6632">IFERROR(INDEX(JIS一覧!$A$1:$CQ$95, VALUE(LEFT(F6632, 2))+1, VALUE(RIGHT(F6632, 2))+1),"")</f>
        <v/>
      </c>
      <c r="C6632" t="s">
        <v>12547</v>
      </c>
      <c r="E6632" s="1">
        <f t="shared" si="522"/>
        <v>502</v>
      </c>
      <c r="G6632" s="9" t="str" cm="1">
        <f t="array" ref="G6632">IF(LEN(F6632)=4,"1-"&amp;LEFT(F6632,2)&amp;"-"&amp;RIGHT(F6632,2),IF(AND(F6632="",B6632&lt;&gt;""),FindJISCoordinate(B6632),"No Code"))</f>
        <v>No Code</v>
      </c>
      <c r="H6632" s="3" t="str">
        <f t="shared" si="523"/>
        <v/>
      </c>
      <c r="I6632" s="3" t="str">
        <f t="shared" si="525"/>
        <v/>
      </c>
      <c r="J6632" s="3" t="str">
        <f t="shared" si="526"/>
        <v/>
      </c>
      <c r="K6632" s="3" t="b">
        <f t="shared" si="524"/>
        <v>1</v>
      </c>
    </row>
    <row r="6633" spans="2:11" x14ac:dyDescent="0.4">
      <c r="B6633" s="2" t="str" cm="1">
        <f t="array" ref="B6633">IFERROR(INDEX(JIS一覧!$A$1:$CQ$95, VALUE(LEFT(F6633, 2))+1, VALUE(RIGHT(F6633, 2))+1),"")</f>
        <v>楝</v>
      </c>
      <c r="E6633" s="1">
        <f t="shared" si="522"/>
        <v>502</v>
      </c>
      <c r="F6633" s="7">
        <v>6034</v>
      </c>
      <c r="G6633" s="9" t="str" cm="1">
        <f t="array" ref="G6633">IF(LEN(F6633)=4,"1-"&amp;LEFT(F6633,2)&amp;"-"&amp;RIGHT(F6633,2),IF(AND(F6633="",B6633&lt;&gt;""),FindJISCoordinate(B6633),"No Code"))</f>
        <v>1-60-34</v>
      </c>
      <c r="H6633" s="3">
        <f t="shared" si="523"/>
        <v>26973</v>
      </c>
      <c r="I6633" s="3" t="str">
        <f t="shared" si="525"/>
        <v>U+695D</v>
      </c>
      <c r="J6633" s="3" t="str">
        <f t="shared" si="526"/>
        <v>楝</v>
      </c>
      <c r="K6633" s="3" t="b">
        <f t="shared" si="524"/>
        <v>1</v>
      </c>
    </row>
    <row r="6634" spans="2:11" x14ac:dyDescent="0.4">
      <c r="B6634" s="2" t="str" cm="1">
        <f t="array" ref="B6634">IFERROR(INDEX(JIS一覧!$A$1:$CQ$95, VALUE(LEFT(F6634, 2))+1, VALUE(RIGHT(F6634, 2))+1),"")</f>
        <v>煉</v>
      </c>
      <c r="E6634" s="1">
        <f t="shared" si="522"/>
        <v>502</v>
      </c>
      <c r="F6634" s="7">
        <v>4691</v>
      </c>
      <c r="G6634" s="9" t="str" cm="1">
        <f t="array" ref="G6634">IF(LEN(F6634)=4,"1-"&amp;LEFT(F6634,2)&amp;"-"&amp;RIGHT(F6634,2),IF(AND(F6634="",B6634&lt;&gt;""),FindJISCoordinate(B6634),"No Code"))</f>
        <v>1-46-91</v>
      </c>
      <c r="H6634" s="3">
        <f t="shared" si="523"/>
        <v>29001</v>
      </c>
      <c r="I6634" s="3" t="str">
        <f t="shared" si="525"/>
        <v>U+7149</v>
      </c>
      <c r="J6634" s="3" t="str">
        <f t="shared" si="526"/>
        <v>煉</v>
      </c>
      <c r="K6634" s="3" t="b">
        <f t="shared" si="524"/>
        <v>1</v>
      </c>
    </row>
    <row r="6635" spans="2:11" x14ac:dyDescent="0.4">
      <c r="B6635" s="2" t="str" cm="1">
        <f t="array" ref="B6635">IFERROR(INDEX(JIS一覧!$A$1:$CQ$95, VALUE(LEFT(F6635, 2))+1, VALUE(RIGHT(F6635, 2))+1),"")</f>
        <v/>
      </c>
      <c r="C6635" t="s">
        <v>12548</v>
      </c>
      <c r="E6635" s="1">
        <f t="shared" si="522"/>
        <v>502</v>
      </c>
      <c r="G6635" s="9" t="str" cm="1">
        <f t="array" ref="G6635">IF(LEN(F6635)=4,"1-"&amp;LEFT(F6635,2)&amp;"-"&amp;RIGHT(F6635,2),IF(AND(F6635="",B6635&lt;&gt;""),FindJISCoordinate(B6635),"No Code"))</f>
        <v>No Code</v>
      </c>
      <c r="H6635" s="3" t="str">
        <f t="shared" si="523"/>
        <v/>
      </c>
      <c r="I6635" s="3" t="str">
        <f t="shared" si="525"/>
        <v/>
      </c>
      <c r="J6635" s="3" t="str">
        <f t="shared" si="526"/>
        <v/>
      </c>
      <c r="K6635" s="3" t="b">
        <f t="shared" si="524"/>
        <v>1</v>
      </c>
    </row>
    <row r="6636" spans="2:11" x14ac:dyDescent="0.4">
      <c r="B6636" s="2" t="str" cm="1">
        <f t="array" ref="B6636">IFERROR(INDEX(JIS一覧!$A$1:$CQ$95, VALUE(LEFT(F6636, 2))+1, VALUE(RIGHT(F6636, 2))+1),"")</f>
        <v>蓮</v>
      </c>
      <c r="E6636" s="1">
        <f t="shared" si="522"/>
        <v>502</v>
      </c>
      <c r="F6636" s="7">
        <v>4701</v>
      </c>
      <c r="G6636" s="9" t="str" cm="1">
        <f t="array" ref="G6636">IF(LEN(F6636)=4,"1-"&amp;LEFT(F6636,2)&amp;"-"&amp;RIGHT(F6636,2),IF(AND(F6636="",B6636&lt;&gt;""),FindJISCoordinate(B6636),"No Code"))</f>
        <v>1-47-01</v>
      </c>
      <c r="H6636" s="3">
        <f t="shared" si="523"/>
        <v>34030</v>
      </c>
      <c r="I6636" s="3" t="str">
        <f t="shared" si="525"/>
        <v>U+84EE</v>
      </c>
      <c r="J6636" s="3" t="str">
        <f t="shared" si="526"/>
        <v>蓮</v>
      </c>
      <c r="K6636" s="3" t="b">
        <f t="shared" si="524"/>
        <v>1</v>
      </c>
    </row>
    <row r="6637" spans="2:11" x14ac:dyDescent="0.4">
      <c r="B6637" s="2" t="str" cm="1">
        <f t="array" ref="B6637">IFERROR(INDEX(JIS一覧!$A$1:$CQ$95, VALUE(LEFT(F6637, 2))+1, VALUE(RIGHT(F6637, 2))+1),"")</f>
        <v/>
      </c>
      <c r="C6637" t="s">
        <v>12549</v>
      </c>
      <c r="E6637" s="1">
        <f t="shared" si="522"/>
        <v>502</v>
      </c>
      <c r="G6637" s="9" t="str" cm="1">
        <f t="array" ref="G6637">IF(LEN(F6637)=4,"1-"&amp;LEFT(F6637,2)&amp;"-"&amp;RIGHT(F6637,2),IF(AND(F6637="",B6637&lt;&gt;""),FindJISCoordinate(B6637),"No Code"))</f>
        <v>No Code</v>
      </c>
      <c r="H6637" s="3" t="str">
        <f t="shared" si="523"/>
        <v/>
      </c>
      <c r="I6637" s="3" t="str">
        <f t="shared" si="525"/>
        <v/>
      </c>
      <c r="J6637" s="3" t="str">
        <f t="shared" si="526"/>
        <v/>
      </c>
      <c r="K6637" s="3" t="b">
        <f t="shared" si="524"/>
        <v>1</v>
      </c>
    </row>
    <row r="6638" spans="2:11" x14ac:dyDescent="0.4">
      <c r="B6638" s="2" t="str" cm="1">
        <f t="array" ref="B6638">IFERROR(INDEX(JIS一覧!$A$1:$CQ$95, VALUE(LEFT(F6638, 2))+1, VALUE(RIGHT(F6638, 2))+1),"")</f>
        <v>漣</v>
      </c>
      <c r="E6638" s="1">
        <f t="shared" si="522"/>
        <v>502</v>
      </c>
      <c r="F6638" s="7">
        <v>4690</v>
      </c>
      <c r="G6638" s="9" t="str" cm="1">
        <f t="array" ref="G6638">IF(LEN(F6638)=4,"1-"&amp;LEFT(F6638,2)&amp;"-"&amp;RIGHT(F6638,2),IF(AND(F6638="",B6638&lt;&gt;""),FindJISCoordinate(B6638),"No Code"))</f>
        <v>1-46-90</v>
      </c>
      <c r="H6638" s="3">
        <f t="shared" si="523"/>
        <v>28451</v>
      </c>
      <c r="I6638" s="3" t="str">
        <f t="shared" si="525"/>
        <v>U+6F23</v>
      </c>
      <c r="J6638" s="3" t="str">
        <f t="shared" si="526"/>
        <v>漣</v>
      </c>
      <c r="K6638" s="3" t="b">
        <f t="shared" si="524"/>
        <v>1</v>
      </c>
    </row>
    <row r="6639" spans="2:11" x14ac:dyDescent="0.4">
      <c r="B6639" s="2" t="str" cm="1">
        <f t="array" ref="B6639">IFERROR(INDEX(JIS一覧!$A$1:$CQ$95, VALUE(LEFT(F6639, 2))+1, VALUE(RIGHT(F6639, 2))+1),"")</f>
        <v/>
      </c>
      <c r="C6639" t="s">
        <v>12550</v>
      </c>
      <c r="E6639" s="1">
        <f t="shared" si="522"/>
        <v>502</v>
      </c>
      <c r="G6639" s="9" t="str" cm="1">
        <f t="array" ref="G6639">IF(LEN(F6639)=4,"1-"&amp;LEFT(F6639,2)&amp;"-"&amp;RIGHT(F6639,2),IF(AND(F6639="",B6639&lt;&gt;""),FindJISCoordinate(B6639),"No Code"))</f>
        <v>No Code</v>
      </c>
      <c r="H6639" s="3" t="str">
        <f t="shared" si="523"/>
        <v/>
      </c>
      <c r="I6639" s="3" t="str">
        <f t="shared" si="525"/>
        <v/>
      </c>
      <c r="J6639" s="3" t="str">
        <f t="shared" si="526"/>
        <v/>
      </c>
      <c r="K6639" s="3" t="b">
        <f t="shared" si="524"/>
        <v>1</v>
      </c>
    </row>
    <row r="6640" spans="2:11" x14ac:dyDescent="0.4">
      <c r="B6640" s="2" t="str" cm="1">
        <f t="array" ref="B6640">IFERROR(INDEX(JIS一覧!$A$1:$CQ$95, VALUE(LEFT(F6640, 2))+1, VALUE(RIGHT(F6640, 2))+1),"")</f>
        <v>練</v>
      </c>
      <c r="E6640" s="1">
        <f t="shared" si="522"/>
        <v>502</v>
      </c>
      <c r="F6640" s="7">
        <v>4693</v>
      </c>
      <c r="G6640" s="9" t="str" cm="1">
        <f t="array" ref="G6640">IF(LEN(F6640)=4,"1-"&amp;LEFT(F6640,2)&amp;"-"&amp;RIGHT(F6640,2),IF(AND(F6640="",B6640&lt;&gt;""),FindJISCoordinate(B6640),"No Code"))</f>
        <v>1-46-93</v>
      </c>
      <c r="H6640" s="3">
        <f t="shared" si="523"/>
        <v>32244</v>
      </c>
      <c r="I6640" s="3" t="str">
        <f t="shared" si="525"/>
        <v>U+7DF4</v>
      </c>
      <c r="J6640" s="3" t="str">
        <f t="shared" si="526"/>
        <v>練</v>
      </c>
      <c r="K6640" s="3" t="b">
        <f t="shared" si="524"/>
        <v>1</v>
      </c>
    </row>
    <row r="6641" spans="2:11" x14ac:dyDescent="0.4">
      <c r="B6641" s="2" t="str" cm="1">
        <f t="array" ref="B6641">IFERROR(INDEX(JIS一覧!$A$1:$CQ$95, VALUE(LEFT(F6641, 2))+1, VALUE(RIGHT(F6641, 2))+1),"")</f>
        <v>練</v>
      </c>
      <c r="C6641" t="s">
        <v>12551</v>
      </c>
      <c r="E6641" s="1">
        <f t="shared" si="522"/>
        <v>502</v>
      </c>
      <c r="F6641" s="7">
        <v>9014</v>
      </c>
      <c r="G6641" s="9" t="str" cm="1">
        <f t="array" ref="G6641">IF(LEN(F6641)=4,"1-"&amp;LEFT(F6641,2)&amp;"-"&amp;RIGHT(F6641,2),IF(AND(F6641="",B6641&lt;&gt;""),FindJISCoordinate(B6641),"No Code"))</f>
        <v>1-90-14</v>
      </c>
      <c r="H6641" s="3">
        <f t="shared" si="523"/>
        <v>64087</v>
      </c>
      <c r="I6641" s="3" t="str">
        <f t="shared" si="525"/>
        <v>U+FA57</v>
      </c>
      <c r="J6641" s="3" t="str">
        <f t="shared" si="526"/>
        <v>練</v>
      </c>
      <c r="K6641" s="3" t="b">
        <f t="shared" si="524"/>
        <v>1</v>
      </c>
    </row>
    <row r="6642" spans="2:11" x14ac:dyDescent="0.4">
      <c r="B6642" s="2" t="str" cm="1">
        <f t="array" ref="B6642">IFERROR(INDEX(JIS一覧!$A$1:$CQ$95, VALUE(LEFT(F6642, 2))+1, VALUE(RIGHT(F6642, 2))+1),"")</f>
        <v>匳</v>
      </c>
      <c r="E6642" s="1">
        <f t="shared" si="522"/>
        <v>502</v>
      </c>
      <c r="F6642" s="7">
        <v>5029</v>
      </c>
      <c r="G6642" s="9" t="str" cm="1">
        <f t="array" ref="G6642">IF(LEN(F6642)=4,"1-"&amp;LEFT(F6642,2)&amp;"-"&amp;RIGHT(F6642,2),IF(AND(F6642="",B6642&lt;&gt;""),FindJISCoordinate(B6642),"No Code"))</f>
        <v>1-50-29</v>
      </c>
      <c r="H6642" s="3">
        <f t="shared" si="523"/>
        <v>21299</v>
      </c>
      <c r="I6642" s="3" t="str">
        <f t="shared" si="525"/>
        <v>U+5333</v>
      </c>
      <c r="J6642" s="3" t="str">
        <f t="shared" si="526"/>
        <v>匳</v>
      </c>
      <c r="K6642" s="3" t="b">
        <f t="shared" si="524"/>
        <v>1</v>
      </c>
    </row>
    <row r="6643" spans="2:11" x14ac:dyDescent="0.4">
      <c r="B6643" s="2" t="str" cm="1">
        <f t="array" ref="B6643">IFERROR(INDEX(JIS一覧!$A$1:$CQ$95, VALUE(LEFT(F6643, 2))+1, VALUE(RIGHT(F6643, 2))+1),"")</f>
        <v>輦</v>
      </c>
      <c r="E6643" s="1">
        <f t="shared" si="522"/>
        <v>502</v>
      </c>
      <c r="F6643" s="7">
        <v>7751</v>
      </c>
      <c r="G6643" s="9" t="str" cm="1">
        <f t="array" ref="G6643">IF(LEN(F6643)=4,"1-"&amp;LEFT(F6643,2)&amp;"-"&amp;RIGHT(F6643,2),IF(AND(F6643="",B6643&lt;&gt;""),FindJISCoordinate(B6643),"No Code"))</f>
        <v>1-77-51</v>
      </c>
      <c r="H6643" s="3">
        <f t="shared" si="523"/>
        <v>36646</v>
      </c>
      <c r="I6643" s="3" t="str">
        <f t="shared" si="525"/>
        <v>U+8F26</v>
      </c>
      <c r="J6643" s="3" t="str">
        <f t="shared" si="526"/>
        <v>輦</v>
      </c>
      <c r="K6643" s="3" t="b">
        <f t="shared" si="524"/>
        <v>1</v>
      </c>
    </row>
    <row r="6644" spans="2:11" x14ac:dyDescent="0.4">
      <c r="B6644" s="2" t="str" cm="1">
        <f t="array" ref="B6644">IFERROR(INDEX(JIS一覧!$A$1:$CQ$95, VALUE(LEFT(F6644, 2))+1, VALUE(RIGHT(F6644, 2))+1),"")</f>
        <v>憐</v>
      </c>
      <c r="E6644" s="1">
        <f t="shared" si="522"/>
        <v>502</v>
      </c>
      <c r="F6644" s="7">
        <v>4689</v>
      </c>
      <c r="G6644" s="9" t="str" cm="1">
        <f t="array" ref="G6644">IF(LEN(F6644)=4,"1-"&amp;LEFT(F6644,2)&amp;"-"&amp;RIGHT(F6644,2),IF(AND(F6644="",B6644&lt;&gt;""),FindJISCoordinate(B6644),"No Code"))</f>
        <v>1-46-89</v>
      </c>
      <c r="H6644" s="3">
        <f t="shared" si="523"/>
        <v>24976</v>
      </c>
      <c r="I6644" s="3" t="str">
        <f t="shared" si="525"/>
        <v>U+6190</v>
      </c>
      <c r="J6644" s="3" t="str">
        <f t="shared" si="526"/>
        <v>憐</v>
      </c>
      <c r="K6644" s="3" t="b">
        <f t="shared" si="524"/>
        <v>1</v>
      </c>
    </row>
    <row r="6645" spans="2:11" x14ac:dyDescent="0.4">
      <c r="B6645" s="2" t="str" cm="1">
        <f t="array" ref="B6645">IFERROR(INDEX(JIS一覧!$A$1:$CQ$95, VALUE(LEFT(F6645, 2))+1, VALUE(RIGHT(F6645, 2))+1),"")</f>
        <v/>
      </c>
      <c r="C6645" t="s">
        <v>12552</v>
      </c>
      <c r="E6645" s="1">
        <f t="shared" si="522"/>
        <v>502</v>
      </c>
      <c r="G6645" s="9" t="str" cm="1">
        <f t="array" ref="G6645">IF(LEN(F6645)=4,"1-"&amp;LEFT(F6645,2)&amp;"-"&amp;RIGHT(F6645,2),IF(AND(F6645="",B6645&lt;&gt;""),FindJISCoordinate(B6645),"No Code"))</f>
        <v>No Code</v>
      </c>
      <c r="H6645" s="3" t="str">
        <f t="shared" si="523"/>
        <v/>
      </c>
      <c r="I6645" s="3" t="str">
        <f t="shared" si="525"/>
        <v/>
      </c>
      <c r="J6645" s="3" t="str">
        <f t="shared" si="526"/>
        <v/>
      </c>
      <c r="K6645" s="3" t="b">
        <f t="shared" si="524"/>
        <v>1</v>
      </c>
    </row>
    <row r="6646" spans="2:11" x14ac:dyDescent="0.4">
      <c r="B6646" s="2" t="str" cm="1">
        <f t="array" ref="B6646">IFERROR(INDEX(JIS一覧!$A$1:$CQ$95, VALUE(LEFT(F6646, 2))+1, VALUE(RIGHT(F6646, 2))+1),"")</f>
        <v>錬</v>
      </c>
      <c r="E6646" s="1">
        <f t="shared" si="522"/>
        <v>502</v>
      </c>
      <c r="F6646" s="7">
        <v>4703</v>
      </c>
      <c r="G6646" s="9" t="str" cm="1">
        <f t="array" ref="G6646">IF(LEN(F6646)=4,"1-"&amp;LEFT(F6646,2)&amp;"-"&amp;RIGHT(F6646,2),IF(AND(F6646="",B6646&lt;&gt;""),FindJISCoordinate(B6646),"No Code"))</f>
        <v>1-47-03</v>
      </c>
      <c r="H6646" s="3">
        <f t="shared" si="523"/>
        <v>37676</v>
      </c>
      <c r="I6646" s="3" t="str">
        <f t="shared" si="525"/>
        <v>U+932C</v>
      </c>
      <c r="J6646" s="3" t="str">
        <f t="shared" si="526"/>
        <v>錬</v>
      </c>
      <c r="K6646" s="3" t="b">
        <f t="shared" si="524"/>
        <v>1</v>
      </c>
    </row>
    <row r="6647" spans="2:11" x14ac:dyDescent="0.4">
      <c r="B6647" s="2" t="str" cm="1">
        <f t="array" ref="B6647">IFERROR(INDEX(JIS一覧!$A$1:$CQ$95, VALUE(LEFT(F6647, 2))+1, VALUE(RIGHT(F6647, 2))+1),"")</f>
        <v>鍊</v>
      </c>
      <c r="C6647" t="s">
        <v>12553</v>
      </c>
      <c r="E6647" s="1">
        <f t="shared" ref="E6647:E6710" si="527">IF(D6647="",E6646,D6647+ROUNDUP(E6646-D6647,-2))</f>
        <v>502</v>
      </c>
      <c r="F6647" s="7">
        <v>9327</v>
      </c>
      <c r="G6647" s="9" t="str" cm="1">
        <f t="array" ref="G6647">IF(LEN(F6647)=4,"1-"&amp;LEFT(F6647,2)&amp;"-"&amp;RIGHT(F6647,2),IF(AND(F6647="",B6647&lt;&gt;""),FindJISCoordinate(B6647),"No Code"))</f>
        <v>1-93-27</v>
      </c>
      <c r="H6647" s="3">
        <f t="shared" si="523"/>
        <v>37706</v>
      </c>
      <c r="I6647" s="3" t="str">
        <f t="shared" si="525"/>
        <v>U+934A</v>
      </c>
      <c r="J6647" s="3" t="str">
        <f t="shared" si="526"/>
        <v>鍊</v>
      </c>
      <c r="K6647" s="3" t="b">
        <f t="shared" si="524"/>
        <v>1</v>
      </c>
    </row>
    <row r="6648" spans="2:11" x14ac:dyDescent="0.4">
      <c r="B6648" s="2" t="str" cm="1">
        <f t="array" ref="B6648">IFERROR(INDEX(JIS一覧!$A$1:$CQ$95, VALUE(LEFT(F6648, 2))+1, VALUE(RIGHT(F6648, 2))+1),"")</f>
        <v>斂</v>
      </c>
      <c r="E6648" s="1">
        <f t="shared" si="527"/>
        <v>502</v>
      </c>
      <c r="F6648" s="7">
        <v>5844</v>
      </c>
      <c r="G6648" s="9" t="str" cm="1">
        <f t="array" ref="G6648">IF(LEN(F6648)=4,"1-"&amp;LEFT(F6648,2)&amp;"-"&amp;RIGHT(F6648,2),IF(AND(F6648="",B6648&lt;&gt;""),FindJISCoordinate(B6648),"No Code"))</f>
        <v>1-58-44</v>
      </c>
      <c r="H6648" s="3">
        <f t="shared" si="523"/>
        <v>25986</v>
      </c>
      <c r="I6648" s="3" t="str">
        <f t="shared" si="525"/>
        <v>U+6582</v>
      </c>
      <c r="J6648" s="3" t="str">
        <f t="shared" si="526"/>
        <v>斂</v>
      </c>
      <c r="K6648" s="3" t="b">
        <f t="shared" si="524"/>
        <v>1</v>
      </c>
    </row>
    <row r="6649" spans="2:11" x14ac:dyDescent="0.4">
      <c r="B6649" s="2" t="str" cm="1">
        <f t="array" ref="B6649">IFERROR(INDEX(JIS一覧!$A$1:$CQ$95, VALUE(LEFT(F6649, 2))+1, VALUE(RIGHT(F6649, 2))+1),"")</f>
        <v>縺</v>
      </c>
      <c r="E6649" s="1">
        <f t="shared" si="527"/>
        <v>502</v>
      </c>
      <c r="F6649" s="7">
        <v>6965</v>
      </c>
      <c r="G6649" s="9" t="str" cm="1">
        <f t="array" ref="G6649">IF(LEN(F6649)=4,"1-"&amp;LEFT(F6649,2)&amp;"-"&amp;RIGHT(F6649,2),IF(AND(F6649="",B6649&lt;&gt;""),FindJISCoordinate(B6649),"No Code"))</f>
        <v>1-69-65</v>
      </c>
      <c r="H6649" s="3">
        <f t="shared" si="523"/>
        <v>32314</v>
      </c>
      <c r="I6649" s="3" t="str">
        <f t="shared" si="525"/>
        <v>U+7E3A</v>
      </c>
      <c r="J6649" s="3" t="str">
        <f t="shared" si="526"/>
        <v>縺</v>
      </c>
      <c r="K6649" s="3" t="b">
        <f t="shared" si="524"/>
        <v>1</v>
      </c>
    </row>
    <row r="6650" spans="2:11" x14ac:dyDescent="0.4">
      <c r="B6650" s="2" t="str" cm="1">
        <f t="array" ref="B6650">IFERROR(INDEX(JIS一覧!$A$1:$CQ$95, VALUE(LEFT(F6650, 2))+1, VALUE(RIGHT(F6650, 2))+1),"")</f>
        <v>聯</v>
      </c>
      <c r="E6650" s="1">
        <f t="shared" si="527"/>
        <v>502</v>
      </c>
      <c r="F6650" s="7">
        <v>4694</v>
      </c>
      <c r="G6650" s="9" t="str" cm="1">
        <f t="array" ref="G6650">IF(LEN(F6650)=4,"1-"&amp;LEFT(F6650,2)&amp;"-"&amp;RIGHT(F6650,2),IF(AND(F6650="",B6650&lt;&gt;""),FindJISCoordinate(B6650),"No Code"))</f>
        <v>1-46-94</v>
      </c>
      <c r="H6650" s="3">
        <f t="shared" si="523"/>
        <v>32879</v>
      </c>
      <c r="I6650" s="3" t="str">
        <f t="shared" si="525"/>
        <v>U+806F</v>
      </c>
      <c r="J6650" s="3" t="str">
        <f t="shared" si="526"/>
        <v>聯</v>
      </c>
      <c r="K6650" s="3" t="b">
        <f t="shared" si="524"/>
        <v>1</v>
      </c>
    </row>
    <row r="6651" spans="2:11" x14ac:dyDescent="0.4">
      <c r="B6651" s="2" t="str" cm="1">
        <f t="array" ref="B6651">IFERROR(INDEX(JIS一覧!$A$1:$CQ$95, VALUE(LEFT(F6651, 2))+1, VALUE(RIGHT(F6651, 2))+1),"")</f>
        <v>聨</v>
      </c>
      <c r="C6651" t="s">
        <v>12554</v>
      </c>
      <c r="E6651" s="1">
        <f t="shared" si="527"/>
        <v>502</v>
      </c>
      <c r="F6651" s="7">
        <v>7063</v>
      </c>
      <c r="G6651" s="9" t="str" cm="1">
        <f t="array" ref="G6651">IF(LEN(F6651)=4,"1-"&amp;LEFT(F6651,2)&amp;"-"&amp;RIGHT(F6651,2),IF(AND(F6651="",B6651&lt;&gt;""),FindJISCoordinate(B6651),"No Code"))</f>
        <v>1-70-63</v>
      </c>
      <c r="H6651" s="3">
        <f t="shared" si="523"/>
        <v>32872</v>
      </c>
      <c r="I6651" s="3" t="str">
        <f t="shared" si="525"/>
        <v>U+8068</v>
      </c>
      <c r="J6651" s="3" t="str">
        <f t="shared" si="526"/>
        <v>聨</v>
      </c>
      <c r="K6651" s="3" t="b">
        <f t="shared" si="524"/>
        <v>1</v>
      </c>
    </row>
    <row r="6652" spans="2:11" x14ac:dyDescent="0.4">
      <c r="B6652" s="2" t="str" cm="1">
        <f t="array" ref="B6652">IFERROR(INDEX(JIS一覧!$A$1:$CQ$95, VALUE(LEFT(F6652, 2))+1, VALUE(RIGHT(F6652, 2))+1),"")</f>
        <v>簾</v>
      </c>
      <c r="E6652" s="1">
        <f t="shared" si="527"/>
        <v>502</v>
      </c>
      <c r="F6652" s="7">
        <v>4692</v>
      </c>
      <c r="G6652" s="9" t="str" cm="1">
        <f t="array" ref="G6652">IF(LEN(F6652)=4,"1-"&amp;LEFT(F6652,2)&amp;"-"&amp;RIGHT(F6652,2),IF(AND(F6652="",B6652&lt;&gt;""),FindJISCoordinate(B6652),"No Code"))</f>
        <v>1-46-92</v>
      </c>
      <c r="H6652" s="3">
        <f t="shared" si="523"/>
        <v>31806</v>
      </c>
      <c r="I6652" s="3" t="str">
        <f t="shared" si="525"/>
        <v>U+7C3E</v>
      </c>
      <c r="J6652" s="3" t="str">
        <f t="shared" si="526"/>
        <v>簾</v>
      </c>
      <c r="K6652" s="3" t="b">
        <f t="shared" si="524"/>
        <v>1</v>
      </c>
    </row>
    <row r="6653" spans="2:11" x14ac:dyDescent="0.4">
      <c r="B6653" s="2" t="str" cm="1">
        <f t="array" ref="B6653">IFERROR(INDEX(JIS一覧!$A$1:$CQ$95, VALUE(LEFT(F6653, 2))+1, VALUE(RIGHT(F6653, 2))+1),"")</f>
        <v/>
      </c>
      <c r="C6653" t="s">
        <v>12555</v>
      </c>
      <c r="E6653" s="1">
        <f t="shared" si="527"/>
        <v>502</v>
      </c>
      <c r="G6653" s="9" t="str" cm="1">
        <f t="array" ref="G6653">IF(LEN(F6653)=4,"1-"&amp;LEFT(F6653,2)&amp;"-"&amp;RIGHT(F6653,2),IF(AND(F6653="",B6653&lt;&gt;""),FindJISCoordinate(B6653),"No Code"))</f>
        <v>No Code</v>
      </c>
      <c r="H6653" s="3" t="str">
        <f t="shared" si="523"/>
        <v/>
      </c>
      <c r="I6653" s="3" t="str">
        <f t="shared" si="525"/>
        <v/>
      </c>
      <c r="J6653" s="3" t="str">
        <f t="shared" si="526"/>
        <v/>
      </c>
      <c r="K6653" s="3" t="b">
        <f t="shared" si="524"/>
        <v>1</v>
      </c>
    </row>
    <row r="6654" spans="2:11" x14ac:dyDescent="0.4">
      <c r="B6654" s="2" t="str" cm="1">
        <f t="array" ref="B6654">IFERROR(INDEX(JIS一覧!$A$1:$CQ$95, VALUE(LEFT(F6654, 2))+1, VALUE(RIGHT(F6654, 2))+1),"")</f>
        <v>蠊</v>
      </c>
      <c r="E6654" s="1">
        <f t="shared" si="527"/>
        <v>502</v>
      </c>
      <c r="F6654" s="7">
        <v>9168</v>
      </c>
      <c r="G6654" s="9" t="str" cm="1">
        <f t="array" ref="G6654">IF(LEN(F6654)=4,"1-"&amp;LEFT(F6654,2)&amp;"-"&amp;RIGHT(F6654,2),IF(AND(F6654="",B6654&lt;&gt;""),FindJISCoordinate(B6654),"No Code"))</f>
        <v>1-91-68</v>
      </c>
      <c r="H6654" s="3">
        <f t="shared" si="523"/>
        <v>34826</v>
      </c>
      <c r="I6654" s="3" t="str">
        <f t="shared" si="525"/>
        <v>U+880A</v>
      </c>
      <c r="J6654" s="3" t="str">
        <f t="shared" si="526"/>
        <v>蠊</v>
      </c>
      <c r="K6654" s="3" t="b">
        <f t="shared" si="524"/>
        <v>1</v>
      </c>
    </row>
    <row r="6655" spans="2:11" x14ac:dyDescent="0.4">
      <c r="B6655" s="2" t="str" cm="1">
        <f t="array" ref="B6655">IFERROR(INDEX(JIS一覧!$A$1:$CQ$95, VALUE(LEFT(F6655, 2))+1, VALUE(RIGHT(F6655, 2))+1),"")</f>
        <v>鏈</v>
      </c>
      <c r="E6655" s="1">
        <f t="shared" si="527"/>
        <v>502</v>
      </c>
      <c r="F6655" s="7">
        <v>7926</v>
      </c>
      <c r="G6655" s="9" t="str" cm="1">
        <f t="array" ref="G6655">IF(LEN(F6655)=4,"1-"&amp;LEFT(F6655,2)&amp;"-"&amp;RIGHT(F6655,2),IF(AND(F6655="",B6655&lt;&gt;""),FindJISCoordinate(B6655),"No Code"))</f>
        <v>1-79-26</v>
      </c>
      <c r="H6655" s="3">
        <f t="shared" si="523"/>
        <v>37832</v>
      </c>
      <c r="I6655" s="3" t="str">
        <f t="shared" si="525"/>
        <v>U+93C8</v>
      </c>
      <c r="J6655" s="3" t="str">
        <f t="shared" si="526"/>
        <v>鏈</v>
      </c>
      <c r="K6655" s="3" t="b">
        <f t="shared" si="524"/>
        <v>1</v>
      </c>
    </row>
    <row r="6656" spans="2:11" x14ac:dyDescent="0.4">
      <c r="B6656" s="2" t="str" cm="1">
        <f t="array" ref="B6656">IFERROR(INDEX(JIS一覧!$A$1:$CQ$95, VALUE(LEFT(F6656, 2))+1, VALUE(RIGHT(F6656, 2))+1),"")</f>
        <v>瀲</v>
      </c>
      <c r="E6656" s="1">
        <f t="shared" si="527"/>
        <v>502</v>
      </c>
      <c r="F6656" s="7">
        <v>6350</v>
      </c>
      <c r="G6656" s="9" t="str" cm="1">
        <f t="array" ref="G6656">IF(LEN(F6656)=4,"1-"&amp;LEFT(F6656,2)&amp;"-"&amp;RIGHT(F6656,2),IF(AND(F6656="",B6656&lt;&gt;""),FindJISCoordinate(B6656),"No Code"))</f>
        <v>1-63-50</v>
      </c>
      <c r="H6656" s="3">
        <f t="shared" si="523"/>
        <v>28722</v>
      </c>
      <c r="I6656" s="3" t="str">
        <f t="shared" si="525"/>
        <v>U+7032</v>
      </c>
      <c r="J6656" s="3" t="str">
        <f t="shared" si="526"/>
        <v>瀲</v>
      </c>
      <c r="K6656" s="3" t="b">
        <f t="shared" si="524"/>
        <v>1</v>
      </c>
    </row>
    <row r="6657" spans="2:11" x14ac:dyDescent="0.4">
      <c r="B6657" s="2" t="str" cm="1">
        <f t="array" ref="B6657">IFERROR(INDEX(JIS一覧!$A$1:$CQ$95, VALUE(LEFT(F6657, 2))+1, VALUE(RIGHT(F6657, 2))+1),"")</f>
        <v>鰊</v>
      </c>
      <c r="E6657" s="1">
        <f t="shared" si="527"/>
        <v>502</v>
      </c>
      <c r="F6657" s="7">
        <v>8257</v>
      </c>
      <c r="G6657" s="9" t="str" cm="1">
        <f t="array" ref="G6657">IF(LEN(F6657)=4,"1-"&amp;LEFT(F6657,2)&amp;"-"&amp;RIGHT(F6657,2),IF(AND(F6657="",B6657&lt;&gt;""),FindJISCoordinate(B6657),"No Code"))</f>
        <v>1-82-57</v>
      </c>
      <c r="H6657" s="3">
        <f t="shared" si="523"/>
        <v>39946</v>
      </c>
      <c r="I6657" s="3" t="str">
        <f t="shared" si="525"/>
        <v>U+9C0A</v>
      </c>
      <c r="J6657" s="3" t="str">
        <f t="shared" si="526"/>
        <v>鰊</v>
      </c>
      <c r="K6657" s="3" t="b">
        <f t="shared" si="524"/>
        <v>1</v>
      </c>
    </row>
    <row r="6658" spans="2:11" x14ac:dyDescent="0.4">
      <c r="B6658" s="2" t="str" cm="1">
        <f t="array" ref="B6658">IFERROR(INDEX(JIS一覧!$A$1:$CQ$95, VALUE(LEFT(F6658, 2))+1, VALUE(RIGHT(F6658, 2))+1),"")</f>
        <v>攣</v>
      </c>
      <c r="E6658" s="1">
        <f t="shared" si="527"/>
        <v>502</v>
      </c>
      <c r="F6658" s="7">
        <v>5827</v>
      </c>
      <c r="G6658" s="9" t="str" cm="1">
        <f t="array" ref="G6658">IF(LEN(F6658)=4,"1-"&amp;LEFT(F6658,2)&amp;"-"&amp;RIGHT(F6658,2),IF(AND(F6658="",B6658&lt;&gt;""),FindJISCoordinate(B6658),"No Code"))</f>
        <v>1-58-27</v>
      </c>
      <c r="H6658" s="3">
        <f t="shared" ref="H6658:H6721" si="528">IFERROR(_xlfn.UNICODE(B6658),"")</f>
        <v>25891</v>
      </c>
      <c r="I6658" s="3" t="str">
        <f t="shared" si="525"/>
        <v>U+6523</v>
      </c>
      <c r="J6658" s="3" t="str">
        <f t="shared" si="526"/>
        <v>攣</v>
      </c>
      <c r="K6658" s="3" t="b">
        <f t="shared" ref="K6658:K6721" si="529">B6658=J6658</f>
        <v>1</v>
      </c>
    </row>
    <row r="6659" spans="2:11" x14ac:dyDescent="0.4">
      <c r="B6659" s="2" t="str" cm="1">
        <f t="array" ref="B6659">IFERROR(INDEX(JIS一覧!$A$1:$CQ$95, VALUE(LEFT(F6659, 2))+1, VALUE(RIGHT(F6659, 2))+1),"")</f>
        <v>臠</v>
      </c>
      <c r="E6659" s="1">
        <f t="shared" si="527"/>
        <v>502</v>
      </c>
      <c r="F6659" s="7">
        <v>7140</v>
      </c>
      <c r="G6659" s="9" t="str" cm="1">
        <f t="array" ref="G6659">IF(LEN(F6659)=4,"1-"&amp;LEFT(F6659,2)&amp;"-"&amp;RIGHT(F6659,2),IF(AND(F6659="",B6659&lt;&gt;""),FindJISCoordinate(B6659),"No Code"))</f>
        <v>1-71-40</v>
      </c>
      <c r="H6659" s="3">
        <f t="shared" si="528"/>
        <v>33248</v>
      </c>
      <c r="I6659" s="3" t="str">
        <f t="shared" si="525"/>
        <v>U+81E0</v>
      </c>
      <c r="J6659" s="3" t="str">
        <f t="shared" si="526"/>
        <v>臠</v>
      </c>
      <c r="K6659" s="3" t="b">
        <f t="shared" si="529"/>
        <v>1</v>
      </c>
    </row>
    <row r="6660" spans="2:11" x14ac:dyDescent="0.4">
      <c r="B6660" s="2" t="str" cm="1">
        <f t="array" ref="B6660">IFERROR(INDEX(JIS一覧!$A$1:$CQ$95, VALUE(LEFT(F6660, 2))+1, VALUE(RIGHT(F6660, 2))+1),"")</f>
        <v/>
      </c>
      <c r="C6660" t="s">
        <v>12556</v>
      </c>
      <c r="E6660" s="1">
        <f t="shared" si="527"/>
        <v>502</v>
      </c>
      <c r="G6660" s="9" t="str" cm="1">
        <f t="array" ref="G6660">IF(LEN(F6660)=4,"1-"&amp;LEFT(F6660,2)&amp;"-"&amp;RIGHT(F6660,2),IF(AND(F6660="",B6660&lt;&gt;""),FindJISCoordinate(B6660),"No Code"))</f>
        <v>No Code</v>
      </c>
      <c r="H6660" s="3" t="str">
        <f t="shared" si="528"/>
        <v/>
      </c>
      <c r="I6660" s="3" t="str">
        <f t="shared" si="525"/>
        <v/>
      </c>
      <c r="J6660" s="3" t="str">
        <f t="shared" si="526"/>
        <v/>
      </c>
      <c r="K6660" s="3" t="b">
        <f t="shared" si="529"/>
        <v>1</v>
      </c>
    </row>
    <row r="6661" spans="2:11" x14ac:dyDescent="0.4">
      <c r="B6661" s="2" t="str" cm="1">
        <f t="array" ref="B6661">IFERROR(INDEX(JIS一覧!$A$1:$CQ$95, VALUE(LEFT(F6661, 2))+1, VALUE(RIGHT(F6661, 2))+1),"")</f>
        <v>呂</v>
      </c>
      <c r="E6661" s="1">
        <f t="shared" si="527"/>
        <v>502</v>
      </c>
      <c r="F6661" s="7">
        <v>4704</v>
      </c>
      <c r="G6661" s="9" t="str" cm="1">
        <f t="array" ref="G6661">IF(LEN(F6661)=4,"1-"&amp;LEFT(F6661,2)&amp;"-"&amp;RIGHT(F6661,2),IF(AND(F6661="",B6661&lt;&gt;""),FindJISCoordinate(B6661),"No Code"))</f>
        <v>1-47-04</v>
      </c>
      <c r="H6661" s="3">
        <f t="shared" si="528"/>
        <v>21570</v>
      </c>
      <c r="I6661" s="3" t="str">
        <f t="shared" si="525"/>
        <v>U+5442</v>
      </c>
      <c r="J6661" s="3" t="str">
        <f t="shared" si="526"/>
        <v>呂</v>
      </c>
      <c r="K6661" s="3" t="b">
        <f t="shared" si="529"/>
        <v>1</v>
      </c>
    </row>
    <row r="6662" spans="2:11" x14ac:dyDescent="0.4">
      <c r="B6662" s="2" t="str" cm="1">
        <f t="array" ref="B6662">IFERROR(INDEX(JIS一覧!$A$1:$CQ$95, VALUE(LEFT(F6662, 2))+1, VALUE(RIGHT(F6662, 2))+1),"")</f>
        <v>炉</v>
      </c>
      <c r="E6662" s="1">
        <f t="shared" si="527"/>
        <v>502</v>
      </c>
      <c r="F6662" s="7">
        <v>4707</v>
      </c>
      <c r="G6662" s="9" t="str" cm="1">
        <f t="array" ref="G6662">IF(LEN(F6662)=4,"1-"&amp;LEFT(F6662,2)&amp;"-"&amp;RIGHT(F6662,2),IF(AND(F6662="",B6662&lt;&gt;""),FindJISCoordinate(B6662),"No Code"))</f>
        <v>1-47-07</v>
      </c>
      <c r="H6662" s="3">
        <f t="shared" si="528"/>
        <v>28809</v>
      </c>
      <c r="I6662" s="3" t="str">
        <f t="shared" si="525"/>
        <v>U+7089</v>
      </c>
      <c r="J6662" s="3" t="str">
        <f t="shared" si="526"/>
        <v>炉</v>
      </c>
      <c r="K6662" s="3" t="b">
        <f t="shared" si="529"/>
        <v>1</v>
      </c>
    </row>
    <row r="6663" spans="2:11" x14ac:dyDescent="0.4">
      <c r="B6663" s="2" t="str" cm="1">
        <f t="array" ref="B6663">IFERROR(INDEX(JIS一覧!$A$1:$CQ$95, VALUE(LEFT(F6663, 2))+1, VALUE(RIGHT(F6663, 2))+1),"")</f>
        <v>爐</v>
      </c>
      <c r="C6663" t="s">
        <v>12557</v>
      </c>
      <c r="E6663" s="1">
        <f t="shared" si="527"/>
        <v>502</v>
      </c>
      <c r="F6663" s="7">
        <v>6404</v>
      </c>
      <c r="G6663" s="9" t="str" cm="1">
        <f t="array" ref="G6663">IF(LEN(F6663)=4,"1-"&amp;LEFT(F6663,2)&amp;"-"&amp;RIGHT(F6663,2),IF(AND(F6663="",B6663&lt;&gt;""),FindJISCoordinate(B6663),"No Code"))</f>
        <v>1-64-04</v>
      </c>
      <c r="H6663" s="3">
        <f t="shared" si="528"/>
        <v>29200</v>
      </c>
      <c r="I6663" s="3" t="str">
        <f t="shared" si="525"/>
        <v>U+7210</v>
      </c>
      <c r="J6663" s="3" t="str">
        <f t="shared" si="526"/>
        <v>爐</v>
      </c>
      <c r="K6663" s="3" t="b">
        <f t="shared" si="529"/>
        <v>1</v>
      </c>
    </row>
    <row r="6664" spans="2:11" x14ac:dyDescent="0.4">
      <c r="B6664" s="2" t="str" cm="1">
        <f t="array" ref="B6664">IFERROR(INDEX(JIS一覧!$A$1:$CQ$95, VALUE(LEFT(F6664, 2))+1, VALUE(RIGHT(F6664, 2))+1),"")</f>
        <v>鹵</v>
      </c>
      <c r="E6664" s="1">
        <f t="shared" si="527"/>
        <v>502</v>
      </c>
      <c r="F6664" s="7">
        <v>8335</v>
      </c>
      <c r="G6664" s="9" t="str" cm="1">
        <f t="array" ref="G6664">IF(LEN(F6664)=4,"1-"&amp;LEFT(F6664,2)&amp;"-"&amp;RIGHT(F6664,2),IF(AND(F6664="",B6664&lt;&gt;""),FindJISCoordinate(B6664),"No Code"))</f>
        <v>1-83-35</v>
      </c>
      <c r="H6664" s="3">
        <f t="shared" si="528"/>
        <v>40565</v>
      </c>
      <c r="I6664" s="3" t="str">
        <f t="shared" si="525"/>
        <v>U+9E75</v>
      </c>
      <c r="J6664" s="3" t="str">
        <f t="shared" si="526"/>
        <v>鹵</v>
      </c>
      <c r="K6664" s="3" t="b">
        <f t="shared" si="529"/>
        <v>1</v>
      </c>
    </row>
    <row r="6665" spans="2:11" x14ac:dyDescent="0.4">
      <c r="B6665" s="2" t="str" cm="1">
        <f t="array" ref="B6665">IFERROR(INDEX(JIS一覧!$A$1:$CQ$95, VALUE(LEFT(F6665, 2))+1, VALUE(RIGHT(F6665, 2))+1),"")</f>
        <v>絽</v>
      </c>
      <c r="E6665" s="1">
        <f t="shared" si="527"/>
        <v>502</v>
      </c>
      <c r="F6665" s="7">
        <v>6924</v>
      </c>
      <c r="G6665" s="9" t="str" cm="1">
        <f t="array" ref="G6665">IF(LEN(F6665)=4,"1-"&amp;LEFT(F6665,2)&amp;"-"&amp;RIGHT(F6665,2),IF(AND(F6665="",B6665&lt;&gt;""),FindJISCoordinate(B6665),"No Code"))</f>
        <v>1-69-24</v>
      </c>
      <c r="H6665" s="3">
        <f t="shared" si="528"/>
        <v>32125</v>
      </c>
      <c r="I6665" s="3" t="str">
        <f t="shared" si="525"/>
        <v>U+7D7D</v>
      </c>
      <c r="J6665" s="3" t="str">
        <f t="shared" si="526"/>
        <v>絽</v>
      </c>
      <c r="K6665" s="3" t="b">
        <f t="shared" si="529"/>
        <v>1</v>
      </c>
    </row>
    <row r="6666" spans="2:11" x14ac:dyDescent="0.4">
      <c r="B6666" s="2" t="str" cm="1">
        <f t="array" ref="B6666">IFERROR(INDEX(JIS一覧!$A$1:$CQ$95, VALUE(LEFT(F6666, 2))+1, VALUE(RIGHT(F6666, 2))+1),"")</f>
        <v>賂</v>
      </c>
      <c r="E6666" s="1">
        <f t="shared" si="527"/>
        <v>502</v>
      </c>
      <c r="F6666" s="7">
        <v>4708</v>
      </c>
      <c r="G6666" s="9" t="str" cm="1">
        <f t="array" ref="G6666">IF(LEN(F6666)=4,"1-"&amp;LEFT(F6666,2)&amp;"-"&amp;RIGHT(F6666,2),IF(AND(F6666="",B6666&lt;&gt;""),FindJISCoordinate(B6666),"No Code"))</f>
        <v>1-47-08</v>
      </c>
      <c r="H6666" s="3">
        <f t="shared" si="528"/>
        <v>36034</v>
      </c>
      <c r="I6666" s="3" t="str">
        <f t="shared" si="525"/>
        <v>U+8CC2</v>
      </c>
      <c r="J6666" s="3" t="str">
        <f t="shared" si="526"/>
        <v>賂</v>
      </c>
      <c r="K6666" s="3" t="b">
        <f t="shared" si="529"/>
        <v>1</v>
      </c>
    </row>
    <row r="6667" spans="2:11" x14ac:dyDescent="0.4">
      <c r="B6667" s="2" t="str" cm="1">
        <f t="array" ref="B6667">IFERROR(INDEX(JIS一覧!$A$1:$CQ$95, VALUE(LEFT(F6667, 2))+1, VALUE(RIGHT(F6667, 2))+1),"")</f>
        <v>路</v>
      </c>
      <c r="E6667" s="1">
        <f t="shared" si="527"/>
        <v>502</v>
      </c>
      <c r="F6667" s="7">
        <v>4709</v>
      </c>
      <c r="G6667" s="9" t="str" cm="1">
        <f t="array" ref="G6667">IF(LEN(F6667)=4,"1-"&amp;LEFT(F6667,2)&amp;"-"&amp;RIGHT(F6667,2),IF(AND(F6667="",B6667&lt;&gt;""),FindJISCoordinate(B6667),"No Code"))</f>
        <v>1-47-09</v>
      </c>
      <c r="H6667" s="3">
        <f t="shared" si="528"/>
        <v>36335</v>
      </c>
      <c r="I6667" s="3" t="str">
        <f t="shared" si="525"/>
        <v>U+8DEF</v>
      </c>
      <c r="J6667" s="3" t="str">
        <f t="shared" si="526"/>
        <v>路</v>
      </c>
      <c r="K6667" s="3" t="b">
        <f t="shared" si="529"/>
        <v>1</v>
      </c>
    </row>
    <row r="6668" spans="2:11" x14ac:dyDescent="0.4">
      <c r="B6668" s="2" t="str" cm="1">
        <f t="array" ref="B6668">IFERROR(INDEX(JIS一覧!$A$1:$CQ$95, VALUE(LEFT(F6668, 2))+1, VALUE(RIGHT(F6668, 2))+1),"")</f>
        <v>輅</v>
      </c>
      <c r="E6668" s="1">
        <f t="shared" si="527"/>
        <v>502</v>
      </c>
      <c r="F6668" s="7">
        <v>7742</v>
      </c>
      <c r="G6668" s="9" t="str" cm="1">
        <f t="array" ref="G6668">IF(LEN(F6668)=4,"1-"&amp;LEFT(F6668,2)&amp;"-"&amp;RIGHT(F6668,2),IF(AND(F6668="",B6668&lt;&gt;""),FindJISCoordinate(B6668),"No Code"))</f>
        <v>1-77-42</v>
      </c>
      <c r="H6668" s="3">
        <f t="shared" si="528"/>
        <v>36613</v>
      </c>
      <c r="I6668" s="3" t="str">
        <f t="shared" si="525"/>
        <v>U+8F05</v>
      </c>
      <c r="J6668" s="3" t="str">
        <f t="shared" si="526"/>
        <v>輅</v>
      </c>
      <c r="K6668" s="3" t="b">
        <f t="shared" si="529"/>
        <v>1</v>
      </c>
    </row>
    <row r="6669" spans="2:11" x14ac:dyDescent="0.4">
      <c r="B6669" s="2" t="str" cm="1">
        <f t="array" ref="B6669">IFERROR(INDEX(JIS一覧!$A$1:$CQ$95, VALUE(LEFT(F6669, 2))+1, VALUE(RIGHT(F6669, 2))+1),"")</f>
        <v>滷</v>
      </c>
      <c r="E6669" s="1">
        <f t="shared" si="527"/>
        <v>502</v>
      </c>
      <c r="F6669" s="7">
        <v>6303</v>
      </c>
      <c r="G6669" s="9" t="str" cm="1">
        <f t="array" ref="G6669">IF(LEN(F6669)=4,"1-"&amp;LEFT(F6669,2)&amp;"-"&amp;RIGHT(F6669,2),IF(AND(F6669="",B6669&lt;&gt;""),FindJISCoordinate(B6669),"No Code"))</f>
        <v>1-63-03</v>
      </c>
      <c r="H6669" s="3">
        <f t="shared" si="528"/>
        <v>28407</v>
      </c>
      <c r="I6669" s="3" t="str">
        <f t="shared" si="525"/>
        <v>U+6EF7</v>
      </c>
      <c r="J6669" s="3" t="str">
        <f t="shared" si="526"/>
        <v>滷</v>
      </c>
      <c r="K6669" s="3" t="b">
        <f t="shared" si="529"/>
        <v>1</v>
      </c>
    </row>
    <row r="6670" spans="2:11" x14ac:dyDescent="0.4">
      <c r="B6670" s="2" t="str" cm="1">
        <f t="array" ref="B6670">IFERROR(INDEX(JIS一覧!$A$1:$CQ$95, VALUE(LEFT(F6670, 2))+1, VALUE(RIGHT(F6670, 2))+1),"")</f>
        <v>魯</v>
      </c>
      <c r="E6670" s="1">
        <f t="shared" si="527"/>
        <v>502</v>
      </c>
      <c r="F6670" s="7">
        <v>4705</v>
      </c>
      <c r="G6670" s="9" t="str" cm="1">
        <f t="array" ref="G6670">IF(LEN(F6670)=4,"1-"&amp;LEFT(F6670,2)&amp;"-"&amp;RIGHT(F6670,2),IF(AND(F6670="",B6670&lt;&gt;""),FindJISCoordinate(B6670),"No Code"))</f>
        <v>1-47-05</v>
      </c>
      <c r="H6670" s="3">
        <f t="shared" si="528"/>
        <v>39791</v>
      </c>
      <c r="I6670" s="3" t="str">
        <f t="shared" si="525"/>
        <v>U+9B6F</v>
      </c>
      <c r="J6670" s="3" t="str">
        <f t="shared" si="526"/>
        <v>魯</v>
      </c>
      <c r="K6670" s="3" t="b">
        <f t="shared" si="529"/>
        <v>1</v>
      </c>
    </row>
    <row r="6671" spans="2:11" x14ac:dyDescent="0.4">
      <c r="B6671" s="2" t="str" cm="1">
        <f t="array" ref="B6671">IFERROR(INDEX(JIS一覧!$A$1:$CQ$95, VALUE(LEFT(F6671, 2))+1, VALUE(RIGHT(F6671, 2))+1),"")</f>
        <v>盧</v>
      </c>
      <c r="E6671" s="1">
        <f t="shared" si="527"/>
        <v>502</v>
      </c>
      <c r="F6671" s="7">
        <v>6626</v>
      </c>
      <c r="G6671" s="9" t="str" cm="1">
        <f t="array" ref="G6671">IF(LEN(F6671)=4,"1-"&amp;LEFT(F6671,2)&amp;"-"&amp;RIGHT(F6671,2),IF(AND(F6671="",B6671&lt;&gt;""),FindJISCoordinate(B6671),"No Code"))</f>
        <v>1-66-26</v>
      </c>
      <c r="H6671" s="3">
        <f t="shared" si="528"/>
        <v>30439</v>
      </c>
      <c r="I6671" s="3" t="str">
        <f t="shared" si="525"/>
        <v>U+76E7</v>
      </c>
      <c r="J6671" s="3" t="str">
        <f t="shared" si="526"/>
        <v>盧</v>
      </c>
      <c r="K6671" s="3" t="b">
        <f t="shared" si="529"/>
        <v>1</v>
      </c>
    </row>
    <row r="6672" spans="2:11" x14ac:dyDescent="0.4">
      <c r="B6672" s="2" t="str" cm="1">
        <f t="array" ref="B6672">IFERROR(INDEX(JIS一覧!$A$1:$CQ$95, VALUE(LEFT(F6672, 2))+1, VALUE(RIGHT(F6672, 2))+1),"")</f>
        <v>蕗</v>
      </c>
      <c r="E6672" s="1">
        <f t="shared" si="527"/>
        <v>502</v>
      </c>
      <c r="F6672" s="7">
        <v>4189</v>
      </c>
      <c r="G6672" s="9" t="str" cm="1">
        <f t="array" ref="G6672">IF(LEN(F6672)=4,"1-"&amp;LEFT(F6672,2)&amp;"-"&amp;RIGHT(F6672,2),IF(AND(F6672="",B6672&lt;&gt;""),FindJISCoordinate(B6672),"No Code"))</f>
        <v>1-41-89</v>
      </c>
      <c r="H6672" s="3">
        <f t="shared" si="528"/>
        <v>34135</v>
      </c>
      <c r="I6672" s="3" t="str">
        <f t="shared" si="525"/>
        <v>U+8557</v>
      </c>
      <c r="J6672" s="3" t="str">
        <f t="shared" si="526"/>
        <v>蕗</v>
      </c>
      <c r="K6672" s="3" t="b">
        <f t="shared" si="529"/>
        <v>1</v>
      </c>
    </row>
    <row r="6673" spans="2:11" x14ac:dyDescent="0.4">
      <c r="B6673" s="2" t="str" cm="1">
        <f t="array" ref="B6673">IFERROR(INDEX(JIS一覧!$A$1:$CQ$95, VALUE(LEFT(F6673, 2))+1, VALUE(RIGHT(F6673, 2))+1),"")</f>
        <v>濾</v>
      </c>
      <c r="E6673" s="1">
        <f t="shared" si="527"/>
        <v>502</v>
      </c>
      <c r="F6673" s="7">
        <v>6341</v>
      </c>
      <c r="G6673" s="9" t="str" cm="1">
        <f t="array" ref="G6673">IF(LEN(F6673)=4,"1-"&amp;LEFT(F6673,2)&amp;"-"&amp;RIGHT(F6673,2),IF(AND(F6673="",B6673&lt;&gt;""),FindJISCoordinate(B6673),"No Code"))</f>
        <v>1-63-41</v>
      </c>
      <c r="H6673" s="3">
        <f t="shared" si="528"/>
        <v>28670</v>
      </c>
      <c r="I6673" s="3" t="str">
        <f t="shared" si="525"/>
        <v>U+6FFE</v>
      </c>
      <c r="J6673" s="3" t="str">
        <f t="shared" si="526"/>
        <v>濾</v>
      </c>
      <c r="K6673" s="3" t="b">
        <f t="shared" si="529"/>
        <v>1</v>
      </c>
    </row>
    <row r="6674" spans="2:11" x14ac:dyDescent="0.4">
      <c r="B6674" s="2" t="str" cm="1">
        <f t="array" ref="B6674">IFERROR(INDEX(JIS一覧!$A$1:$CQ$95, VALUE(LEFT(F6674, 2))+1, VALUE(RIGHT(F6674, 2))+1),"")</f>
        <v>沪</v>
      </c>
      <c r="C6674" t="s">
        <v>12558</v>
      </c>
      <c r="E6674" s="1">
        <f t="shared" si="527"/>
        <v>502</v>
      </c>
      <c r="F6674" s="7">
        <v>8651</v>
      </c>
      <c r="G6674" s="9" t="str" cm="1">
        <f t="array" ref="G6674">IF(LEN(F6674)=4,"1-"&amp;LEFT(F6674,2)&amp;"-"&amp;RIGHT(F6674,2),IF(AND(F6674="",B6674&lt;&gt;""),FindJISCoordinate(B6674),"No Code"))</f>
        <v>1-86-51</v>
      </c>
      <c r="H6674" s="3">
        <f t="shared" si="528"/>
        <v>27818</v>
      </c>
      <c r="I6674" s="3" t="str">
        <f t="shared" si="525"/>
        <v>U+6CAA</v>
      </c>
      <c r="J6674" s="3" t="str">
        <f t="shared" si="526"/>
        <v>沪</v>
      </c>
      <c r="K6674" s="3" t="b">
        <f t="shared" si="529"/>
        <v>1</v>
      </c>
    </row>
    <row r="6675" spans="2:11" x14ac:dyDescent="0.4">
      <c r="B6675" s="2" t="str" cm="1">
        <f t="array" ref="B6675">IFERROR(INDEX(JIS一覧!$A$1:$CQ$95, VALUE(LEFT(F6675, 2))+1, VALUE(RIGHT(F6675, 2))+1),"")</f>
        <v>廬</v>
      </c>
      <c r="E6675" s="1">
        <f t="shared" si="527"/>
        <v>502</v>
      </c>
      <c r="F6675" s="7">
        <v>5510</v>
      </c>
      <c r="G6675" s="9" t="str" cm="1">
        <f t="array" ref="G6675">IF(LEN(F6675)=4,"1-"&amp;LEFT(F6675,2)&amp;"-"&amp;RIGHT(F6675,2),IF(AND(F6675="",B6675&lt;&gt;""),FindJISCoordinate(B6675),"No Code"))</f>
        <v>1-55-10</v>
      </c>
      <c r="H6675" s="3">
        <f t="shared" si="528"/>
        <v>24300</v>
      </c>
      <c r="I6675" s="3" t="str">
        <f t="shared" si="525"/>
        <v>U+5EEC</v>
      </c>
      <c r="J6675" s="3" t="str">
        <f t="shared" si="526"/>
        <v>廬</v>
      </c>
      <c r="K6675" s="3" t="b">
        <f t="shared" si="529"/>
        <v>1</v>
      </c>
    </row>
    <row r="6676" spans="2:11" x14ac:dyDescent="0.4">
      <c r="B6676" s="2" t="str" cm="1">
        <f t="array" ref="B6676">IFERROR(INDEX(JIS一覧!$A$1:$CQ$95, VALUE(LEFT(F6676, 2))+1, VALUE(RIGHT(F6676, 2))+1),"")</f>
        <v>櫓</v>
      </c>
      <c r="E6676" s="1">
        <f t="shared" si="527"/>
        <v>502</v>
      </c>
      <c r="F6676" s="7">
        <v>4706</v>
      </c>
      <c r="G6676" s="9" t="str" cm="1">
        <f t="array" ref="G6676">IF(LEN(F6676)=4,"1-"&amp;LEFT(F6676,2)&amp;"-"&amp;RIGHT(F6676,2),IF(AND(F6676="",B6676&lt;&gt;""),FindJISCoordinate(B6676),"No Code"))</f>
        <v>1-47-06</v>
      </c>
      <c r="H6676" s="3">
        <f t="shared" si="528"/>
        <v>27347</v>
      </c>
      <c r="I6676" s="3" t="str">
        <f t="shared" ref="I6676:I6739" si="530">IFERROR("U+"&amp;DEC2HEX(H6676),"")</f>
        <v>U+6AD3</v>
      </c>
      <c r="J6676" s="3" t="str">
        <f t="shared" ref="J6676:J6739" si="531">IFERROR(_xlfn.UNICHAR(H6676),"")</f>
        <v>櫓</v>
      </c>
      <c r="K6676" s="3" t="b">
        <f t="shared" si="529"/>
        <v>1</v>
      </c>
    </row>
    <row r="6677" spans="2:11" x14ac:dyDescent="0.4">
      <c r="B6677" s="2" t="str" cm="1">
        <f t="array" ref="B6677">IFERROR(INDEX(JIS一覧!$A$1:$CQ$95, VALUE(LEFT(F6677, 2))+1, VALUE(RIGHT(F6677, 2))+1),"")</f>
        <v>櫚</v>
      </c>
      <c r="E6677" s="1">
        <f t="shared" si="527"/>
        <v>502</v>
      </c>
      <c r="F6677" s="7">
        <v>6113</v>
      </c>
      <c r="G6677" s="9" t="str" cm="1">
        <f t="array" ref="G6677">IF(LEN(F6677)=4,"1-"&amp;LEFT(F6677,2)&amp;"-"&amp;RIGHT(F6677,2),IF(AND(F6677="",B6677&lt;&gt;""),FindJISCoordinate(B6677),"No Code"))</f>
        <v>1-61-13</v>
      </c>
      <c r="H6677" s="3">
        <f t="shared" si="528"/>
        <v>27354</v>
      </c>
      <c r="I6677" s="3" t="str">
        <f t="shared" si="530"/>
        <v>U+6ADA</v>
      </c>
      <c r="J6677" s="3" t="str">
        <f t="shared" si="531"/>
        <v>櫚</v>
      </c>
      <c r="K6677" s="3" t="b">
        <f t="shared" si="529"/>
        <v>1</v>
      </c>
    </row>
    <row r="6678" spans="2:11" x14ac:dyDescent="0.4">
      <c r="B6678" s="2" t="str" cm="1">
        <f t="array" ref="B6678">IFERROR(INDEX(JIS一覧!$A$1:$CQ$95, VALUE(LEFT(F6678, 2))+1, VALUE(RIGHT(F6678, 2))+1),"")</f>
        <v>蘆</v>
      </c>
      <c r="E6678" s="1">
        <f t="shared" si="527"/>
        <v>502</v>
      </c>
      <c r="F6678" s="7">
        <v>7335</v>
      </c>
      <c r="G6678" s="9" t="str" cm="1">
        <f t="array" ref="G6678">IF(LEN(F6678)=4,"1-"&amp;LEFT(F6678,2)&amp;"-"&amp;RIGHT(F6678,2),IF(AND(F6678="",B6678&lt;&gt;""),FindJISCoordinate(B6678),"No Code"))</f>
        <v>1-73-35</v>
      </c>
      <c r="H6678" s="3">
        <f t="shared" si="528"/>
        <v>34310</v>
      </c>
      <c r="I6678" s="3" t="str">
        <f t="shared" si="530"/>
        <v>U+8606</v>
      </c>
      <c r="J6678" s="3" t="str">
        <f t="shared" si="531"/>
        <v>蘆</v>
      </c>
      <c r="K6678" s="3" t="b">
        <f t="shared" si="529"/>
        <v>1</v>
      </c>
    </row>
    <row r="6679" spans="2:11" x14ac:dyDescent="0.4">
      <c r="B6679" s="2" t="str" cm="1">
        <f t="array" ref="B6679">IFERROR(INDEX(JIS一覧!$A$1:$CQ$95, VALUE(LEFT(F6679, 2))+1, VALUE(RIGHT(F6679, 2))+1),"")</f>
        <v>芦</v>
      </c>
      <c r="C6679" t="s">
        <v>12559</v>
      </c>
      <c r="E6679" s="1">
        <f t="shared" si="527"/>
        <v>502</v>
      </c>
      <c r="F6679" s="7">
        <v>1618</v>
      </c>
      <c r="G6679" s="9" t="str" cm="1">
        <f t="array" ref="G6679">IF(LEN(F6679)=4,"1-"&amp;LEFT(F6679,2)&amp;"-"&amp;RIGHT(F6679,2),IF(AND(F6679="",B6679&lt;&gt;""),FindJISCoordinate(B6679),"No Code"))</f>
        <v>1-16-18</v>
      </c>
      <c r="H6679" s="3">
        <f t="shared" si="528"/>
        <v>33446</v>
      </c>
      <c r="I6679" s="3" t="str">
        <f t="shared" si="530"/>
        <v>U+82A6</v>
      </c>
      <c r="J6679" s="3" t="str">
        <f t="shared" si="531"/>
        <v>芦</v>
      </c>
      <c r="K6679" s="3" t="b">
        <f t="shared" si="529"/>
        <v>1</v>
      </c>
    </row>
    <row r="6680" spans="2:11" x14ac:dyDescent="0.4">
      <c r="B6680" s="2" t="str" cm="1">
        <f t="array" ref="B6680">IFERROR(INDEX(JIS一覧!$A$1:$CQ$95, VALUE(LEFT(F6680, 2))+1, VALUE(RIGHT(F6680, 2))+1),"")</f>
        <v>櫨</v>
      </c>
      <c r="E6680" s="1">
        <f t="shared" si="527"/>
        <v>502</v>
      </c>
      <c r="F6680" s="7">
        <v>4007</v>
      </c>
      <c r="G6680" s="9" t="str" cm="1">
        <f t="array" ref="G6680">IF(LEN(F6680)=4,"1-"&amp;LEFT(F6680,2)&amp;"-"&amp;RIGHT(F6680,2),IF(AND(F6680="",B6680&lt;&gt;""),FindJISCoordinate(B6680),"No Code"))</f>
        <v>1-40-07</v>
      </c>
      <c r="H6680" s="3">
        <f t="shared" si="528"/>
        <v>27368</v>
      </c>
      <c r="I6680" s="3" t="str">
        <f t="shared" si="530"/>
        <v>U+6AE8</v>
      </c>
      <c r="J6680" s="3" t="str">
        <f t="shared" si="531"/>
        <v>櫨</v>
      </c>
      <c r="K6680" s="3" t="b">
        <f t="shared" si="529"/>
        <v>1</v>
      </c>
    </row>
    <row r="6681" spans="2:11" x14ac:dyDescent="0.4">
      <c r="B6681" s="2" t="str" cm="1">
        <f t="array" ref="B6681">IFERROR(INDEX(JIS一覧!$A$1:$CQ$95, VALUE(LEFT(F6681, 2))+1, VALUE(RIGHT(F6681, 2))+1),"")</f>
        <v>臚</v>
      </c>
      <c r="E6681" s="1">
        <f t="shared" si="527"/>
        <v>502</v>
      </c>
      <c r="F6681" s="7">
        <v>7138</v>
      </c>
      <c r="G6681" s="9" t="str" cm="1">
        <f t="array" ref="G6681">IF(LEN(F6681)=4,"1-"&amp;LEFT(F6681,2)&amp;"-"&amp;RIGHT(F6681,2),IF(AND(F6681="",B6681&lt;&gt;""),FindJISCoordinate(B6681),"No Code"))</f>
        <v>1-71-38</v>
      </c>
      <c r="H6681" s="3">
        <f t="shared" si="528"/>
        <v>33242</v>
      </c>
      <c r="I6681" s="3" t="str">
        <f t="shared" si="530"/>
        <v>U+81DA</v>
      </c>
      <c r="J6681" s="3" t="str">
        <f t="shared" si="531"/>
        <v>臚</v>
      </c>
      <c r="K6681" s="3" t="b">
        <f t="shared" si="529"/>
        <v>1</v>
      </c>
    </row>
    <row r="6682" spans="2:11" x14ac:dyDescent="0.4">
      <c r="B6682" s="2" t="str" cm="1">
        <f t="array" ref="B6682">IFERROR(INDEX(JIS一覧!$A$1:$CQ$95, VALUE(LEFT(F6682, 2))+1, VALUE(RIGHT(F6682, 2))+1),"")</f>
        <v>艪</v>
      </c>
      <c r="E6682" s="1">
        <f t="shared" si="527"/>
        <v>502</v>
      </c>
      <c r="F6682" s="7">
        <v>7166</v>
      </c>
      <c r="G6682" s="9" t="str" cm="1">
        <f t="array" ref="G6682">IF(LEN(F6682)=4,"1-"&amp;LEFT(F6682,2)&amp;"-"&amp;RIGHT(F6682,2),IF(AND(F6682="",B6682&lt;&gt;""),FindJISCoordinate(B6682),"No Code"))</f>
        <v>1-71-66</v>
      </c>
      <c r="H6682" s="3">
        <f t="shared" si="528"/>
        <v>33386</v>
      </c>
      <c r="I6682" s="3" t="str">
        <f t="shared" si="530"/>
        <v>U+826A</v>
      </c>
      <c r="J6682" s="3" t="str">
        <f t="shared" si="531"/>
        <v>艪</v>
      </c>
      <c r="K6682" s="3" t="b">
        <f t="shared" si="529"/>
        <v>1</v>
      </c>
    </row>
    <row r="6683" spans="2:11" x14ac:dyDescent="0.4">
      <c r="B6683" s="2" t="str" cm="1">
        <f t="array" ref="B6683">IFERROR(INDEX(JIS一覧!$A$1:$CQ$95, VALUE(LEFT(F6683, 2))+1, VALUE(RIGHT(F6683, 2))+1),"")</f>
        <v>露</v>
      </c>
      <c r="E6683" s="1">
        <f t="shared" si="527"/>
        <v>502</v>
      </c>
      <c r="F6683" s="7">
        <v>4710</v>
      </c>
      <c r="G6683" s="9" t="str" cm="1">
        <f t="array" ref="G6683">IF(LEN(F6683)=4,"1-"&amp;LEFT(F6683,2)&amp;"-"&amp;RIGHT(F6683,2),IF(AND(F6683="",B6683&lt;&gt;""),FindJISCoordinate(B6683),"No Code"))</f>
        <v>1-47-10</v>
      </c>
      <c r="H6683" s="3">
        <f t="shared" si="528"/>
        <v>38706</v>
      </c>
      <c r="I6683" s="3" t="str">
        <f t="shared" si="530"/>
        <v>U+9732</v>
      </c>
      <c r="J6683" s="3" t="str">
        <f t="shared" si="531"/>
        <v>露</v>
      </c>
      <c r="K6683" s="3" t="b">
        <f t="shared" si="529"/>
        <v>1</v>
      </c>
    </row>
    <row r="6684" spans="2:11" x14ac:dyDescent="0.4">
      <c r="B6684" s="2" t="str" cm="1">
        <f t="array" ref="B6684">IFERROR(INDEX(JIS一覧!$A$1:$CQ$95, VALUE(LEFT(F6684, 2))+1, VALUE(RIGHT(F6684, 2))+1),"")</f>
        <v>髏</v>
      </c>
      <c r="E6684" s="1">
        <f t="shared" si="527"/>
        <v>502</v>
      </c>
      <c r="F6684" s="7">
        <v>8180</v>
      </c>
      <c r="G6684" s="9" t="str" cm="1">
        <f t="array" ref="G6684">IF(LEN(F6684)=4,"1-"&amp;LEFT(F6684,2)&amp;"-"&amp;RIGHT(F6684,2),IF(AND(F6684="",B6684&lt;&gt;""),FindJISCoordinate(B6684),"No Code"))</f>
        <v>1-81-80</v>
      </c>
      <c r="H6684" s="3">
        <f t="shared" si="528"/>
        <v>39631</v>
      </c>
      <c r="I6684" s="3" t="str">
        <f t="shared" si="530"/>
        <v>U+9ACF</v>
      </c>
      <c r="J6684" s="3" t="str">
        <f t="shared" si="531"/>
        <v>髏</v>
      </c>
      <c r="K6684" s="3" t="b">
        <f t="shared" si="529"/>
        <v>1</v>
      </c>
    </row>
    <row r="6685" spans="2:11" x14ac:dyDescent="0.4">
      <c r="B6685" s="2" t="str" cm="1">
        <f t="array" ref="B6685">IFERROR(INDEX(JIS一覧!$A$1:$CQ$95, VALUE(LEFT(F6685, 2))+1, VALUE(RIGHT(F6685, 2))+1),"")</f>
        <v>艫</v>
      </c>
      <c r="E6685" s="1">
        <f t="shared" si="527"/>
        <v>502</v>
      </c>
      <c r="F6685" s="7">
        <v>7167</v>
      </c>
      <c r="G6685" s="9" t="str" cm="1">
        <f t="array" ref="G6685">IF(LEN(F6685)=4,"1-"&amp;LEFT(F6685,2)&amp;"-"&amp;RIGHT(F6685,2),IF(AND(F6685="",B6685&lt;&gt;""),FindJISCoordinate(B6685),"No Code"))</f>
        <v>1-71-67</v>
      </c>
      <c r="H6685" s="3">
        <f t="shared" si="528"/>
        <v>33387</v>
      </c>
      <c r="I6685" s="3" t="str">
        <f t="shared" si="530"/>
        <v>U+826B</v>
      </c>
      <c r="J6685" s="3" t="str">
        <f t="shared" si="531"/>
        <v>艫</v>
      </c>
      <c r="K6685" s="3" t="b">
        <f t="shared" si="529"/>
        <v>1</v>
      </c>
    </row>
    <row r="6686" spans="2:11" x14ac:dyDescent="0.4">
      <c r="B6686" s="2" t="str" cm="1">
        <f t="array" ref="B6686">IFERROR(INDEX(JIS一覧!$A$1:$CQ$95, VALUE(LEFT(F6686, 2))+1, VALUE(RIGHT(F6686, 2))+1),"")</f>
        <v>轤</v>
      </c>
      <c r="E6686" s="1">
        <f t="shared" si="527"/>
        <v>502</v>
      </c>
      <c r="F6686" s="7">
        <v>7766</v>
      </c>
      <c r="G6686" s="9" t="str" cm="1">
        <f t="array" ref="G6686">IF(LEN(F6686)=4,"1-"&amp;LEFT(F6686,2)&amp;"-"&amp;RIGHT(F6686,2),IF(AND(F6686="",B6686&lt;&gt;""),FindJISCoordinate(B6686),"No Code"))</f>
        <v>1-77-66</v>
      </c>
      <c r="H6686" s="3">
        <f t="shared" si="528"/>
        <v>36708</v>
      </c>
      <c r="I6686" s="3" t="str">
        <f t="shared" si="530"/>
        <v>U+8F64</v>
      </c>
      <c r="J6686" s="3" t="str">
        <f t="shared" si="531"/>
        <v>轤</v>
      </c>
      <c r="K6686" s="3" t="b">
        <f t="shared" si="529"/>
        <v>1</v>
      </c>
    </row>
    <row r="6687" spans="2:11" x14ac:dyDescent="0.4">
      <c r="B6687" s="2" t="str" cm="1">
        <f t="array" ref="B6687">IFERROR(INDEX(JIS一覧!$A$1:$CQ$95, VALUE(LEFT(F6687, 2))+1, VALUE(RIGHT(F6687, 2))+1),"")</f>
        <v>鑪</v>
      </c>
      <c r="E6687" s="1">
        <f t="shared" si="527"/>
        <v>502</v>
      </c>
      <c r="F6687" s="7">
        <v>7946</v>
      </c>
      <c r="G6687" s="9" t="str" cm="1">
        <f t="array" ref="G6687">IF(LEN(F6687)=4,"1-"&amp;LEFT(F6687,2)&amp;"-"&amp;RIGHT(F6687,2),IF(AND(F6687="",B6687&lt;&gt;""),FindJISCoordinate(B6687),"No Code"))</f>
        <v>1-79-46</v>
      </c>
      <c r="H6687" s="3">
        <f t="shared" si="528"/>
        <v>37994</v>
      </c>
      <c r="I6687" s="3" t="str">
        <f t="shared" si="530"/>
        <v>U+946A</v>
      </c>
      <c r="J6687" s="3" t="str">
        <f t="shared" si="531"/>
        <v>鑪</v>
      </c>
      <c r="K6687" s="3" t="b">
        <f t="shared" si="529"/>
        <v>1</v>
      </c>
    </row>
    <row r="6688" spans="2:11" x14ac:dyDescent="0.4">
      <c r="B6688" s="2" t="str" cm="1">
        <f t="array" ref="B6688">IFERROR(INDEX(JIS一覧!$A$1:$CQ$95, VALUE(LEFT(F6688, 2))+1, VALUE(RIGHT(F6688, 2))+1),"")</f>
        <v>鷺</v>
      </c>
      <c r="E6688" s="1">
        <f t="shared" si="527"/>
        <v>502</v>
      </c>
      <c r="F6688" s="7">
        <v>2677</v>
      </c>
      <c r="G6688" s="9" t="str" cm="1">
        <f t="array" ref="G6688">IF(LEN(F6688)=4,"1-"&amp;LEFT(F6688,2)&amp;"-"&amp;RIGHT(F6688,2),IF(AND(F6688="",B6688&lt;&gt;""),FindJISCoordinate(B6688),"No Code"))</f>
        <v>1-26-77</v>
      </c>
      <c r="H6688" s="3">
        <f t="shared" si="528"/>
        <v>40442</v>
      </c>
      <c r="I6688" s="3" t="str">
        <f t="shared" si="530"/>
        <v>U+9DFA</v>
      </c>
      <c r="J6688" s="3" t="str">
        <f t="shared" si="531"/>
        <v>鷺</v>
      </c>
      <c r="K6688" s="3" t="b">
        <f t="shared" si="529"/>
        <v>1</v>
      </c>
    </row>
    <row r="6689" spans="2:11" x14ac:dyDescent="0.4">
      <c r="B6689" s="2" t="str" cm="1">
        <f t="array" ref="B6689">IFERROR(INDEX(JIS一覧!$A$1:$CQ$95, VALUE(LEFT(F6689, 2))+1, VALUE(RIGHT(F6689, 2))+1),"")</f>
        <v>顱</v>
      </c>
      <c r="E6689" s="1">
        <f t="shared" si="527"/>
        <v>502</v>
      </c>
      <c r="F6689" s="7">
        <v>8101</v>
      </c>
      <c r="G6689" s="9" t="str" cm="1">
        <f t="array" ref="G6689">IF(LEN(F6689)=4,"1-"&amp;LEFT(F6689,2)&amp;"-"&amp;RIGHT(F6689,2),IF(AND(F6689="",B6689&lt;&gt;""),FindJISCoordinate(B6689),"No Code"))</f>
        <v>1-81-01</v>
      </c>
      <c r="H6689" s="3">
        <f t="shared" si="528"/>
        <v>39025</v>
      </c>
      <c r="I6689" s="3" t="str">
        <f t="shared" si="530"/>
        <v>U+9871</v>
      </c>
      <c r="J6689" s="3" t="str">
        <f t="shared" si="531"/>
        <v>顱</v>
      </c>
      <c r="K6689" s="3" t="b">
        <f t="shared" si="529"/>
        <v>1</v>
      </c>
    </row>
    <row r="6690" spans="2:11" x14ac:dyDescent="0.4">
      <c r="B6690" s="2" t="str" cm="1">
        <f t="array" ref="B6690">IFERROR(INDEX(JIS一覧!$A$1:$CQ$95, VALUE(LEFT(F6690, 2))+1, VALUE(RIGHT(F6690, 2))+1),"")</f>
        <v>驢</v>
      </c>
      <c r="E6690" s="1">
        <f t="shared" si="527"/>
        <v>502</v>
      </c>
      <c r="F6690" s="7">
        <v>8170</v>
      </c>
      <c r="G6690" s="9" t="str" cm="1">
        <f t="array" ref="G6690">IF(LEN(F6690)=4,"1-"&amp;LEFT(F6690,2)&amp;"-"&amp;RIGHT(F6690,2),IF(AND(F6690="",B6690&lt;&gt;""),FindJISCoordinate(B6690),"No Code"))</f>
        <v>1-81-70</v>
      </c>
      <c r="H6690" s="3">
        <f t="shared" si="528"/>
        <v>39522</v>
      </c>
      <c r="I6690" s="3" t="str">
        <f t="shared" si="530"/>
        <v>U+9A62</v>
      </c>
      <c r="J6690" s="3" t="str">
        <f t="shared" si="531"/>
        <v>驢</v>
      </c>
      <c r="K6690" s="3" t="b">
        <f t="shared" si="529"/>
        <v>1</v>
      </c>
    </row>
    <row r="6691" spans="2:11" x14ac:dyDescent="0.4">
      <c r="B6691" s="2" t="str" cm="1">
        <f t="array" ref="B6691">IFERROR(INDEX(JIS一覧!$A$1:$CQ$95, VALUE(LEFT(F6691, 2))+1, VALUE(RIGHT(F6691, 2))+1),"")</f>
        <v>鱸</v>
      </c>
      <c r="E6691" s="1">
        <f t="shared" si="527"/>
        <v>502</v>
      </c>
      <c r="F6691" s="7">
        <v>8273</v>
      </c>
      <c r="G6691" s="9" t="str" cm="1">
        <f t="array" ref="G6691">IF(LEN(F6691)=4,"1-"&amp;LEFT(F6691,2)&amp;"-"&amp;RIGHT(F6691,2),IF(AND(F6691="",B6691&lt;&gt;""),FindJISCoordinate(B6691),"No Code"))</f>
        <v>1-82-73</v>
      </c>
      <c r="H6691" s="3">
        <f t="shared" si="528"/>
        <v>40056</v>
      </c>
      <c r="I6691" s="3" t="str">
        <f t="shared" si="530"/>
        <v>U+9C78</v>
      </c>
      <c r="J6691" s="3" t="str">
        <f t="shared" si="531"/>
        <v>鱸</v>
      </c>
      <c r="K6691" s="3" t="b">
        <f t="shared" si="529"/>
        <v>1</v>
      </c>
    </row>
    <row r="6692" spans="2:11" x14ac:dyDescent="0.4">
      <c r="B6692" s="2" t="str" cm="1">
        <f t="array" ref="B6692">IFERROR(INDEX(JIS一覧!$A$1:$CQ$95, VALUE(LEFT(F6692, 2))+1, VALUE(RIGHT(F6692, 2))+1),"")</f>
        <v>老</v>
      </c>
      <c r="E6692" s="1">
        <f t="shared" si="527"/>
        <v>502</v>
      </c>
      <c r="F6692" s="7">
        <v>4723</v>
      </c>
      <c r="G6692" s="9" t="str" cm="1">
        <f t="array" ref="G6692">IF(LEN(F6692)=4,"1-"&amp;LEFT(F6692,2)&amp;"-"&amp;RIGHT(F6692,2),IF(AND(F6692="",B6692&lt;&gt;""),FindJISCoordinate(B6692),"No Code"))</f>
        <v>1-47-23</v>
      </c>
      <c r="H6692" s="3">
        <f t="shared" si="528"/>
        <v>32769</v>
      </c>
      <c r="I6692" s="3" t="str">
        <f t="shared" si="530"/>
        <v>U+8001</v>
      </c>
      <c r="J6692" s="3" t="str">
        <f t="shared" si="531"/>
        <v>老</v>
      </c>
      <c r="K6692" s="3" t="b">
        <f t="shared" si="529"/>
        <v>1</v>
      </c>
    </row>
    <row r="6693" spans="2:11" x14ac:dyDescent="0.4">
      <c r="B6693" s="2" t="str" cm="1">
        <f t="array" ref="B6693">IFERROR(INDEX(JIS一覧!$A$1:$CQ$95, VALUE(LEFT(F6693, 2))+1, VALUE(RIGHT(F6693, 2))+1),"")</f>
        <v>労</v>
      </c>
      <c r="E6693" s="1">
        <f t="shared" si="527"/>
        <v>502</v>
      </c>
      <c r="F6693" s="7">
        <v>4711</v>
      </c>
      <c r="G6693" s="9" t="str" cm="1">
        <f t="array" ref="G6693">IF(LEN(F6693)=4,"1-"&amp;LEFT(F6693,2)&amp;"-"&amp;RIGHT(F6693,2),IF(AND(F6693="",B6693&lt;&gt;""),FindJISCoordinate(B6693),"No Code"))</f>
        <v>1-47-11</v>
      </c>
      <c r="H6693" s="3">
        <f t="shared" si="528"/>
        <v>21172</v>
      </c>
      <c r="I6693" s="3" t="str">
        <f t="shared" si="530"/>
        <v>U+52B4</v>
      </c>
      <c r="J6693" s="3" t="str">
        <f t="shared" si="531"/>
        <v>労</v>
      </c>
      <c r="K6693" s="3" t="b">
        <f t="shared" si="529"/>
        <v>1</v>
      </c>
    </row>
    <row r="6694" spans="2:11" x14ac:dyDescent="0.4">
      <c r="B6694" s="2" t="str" cm="1">
        <f t="array" ref="B6694">IFERROR(INDEX(JIS一覧!$A$1:$CQ$95, VALUE(LEFT(F6694, 2))+1, VALUE(RIGHT(F6694, 2))+1),"")</f>
        <v>勞</v>
      </c>
      <c r="C6694" t="s">
        <v>12560</v>
      </c>
      <c r="E6694" s="1">
        <f t="shared" si="527"/>
        <v>502</v>
      </c>
      <c r="F6694" s="7">
        <v>5009</v>
      </c>
      <c r="G6694" s="9" t="str" cm="1">
        <f t="array" ref="G6694">IF(LEN(F6694)=4,"1-"&amp;LEFT(F6694,2)&amp;"-"&amp;RIGHT(F6694,2),IF(AND(F6694="",B6694&lt;&gt;""),FindJISCoordinate(B6694),"No Code"))</f>
        <v>1-50-09</v>
      </c>
      <c r="H6694" s="3">
        <f t="shared" si="528"/>
        <v>21214</v>
      </c>
      <c r="I6694" s="3" t="str">
        <f t="shared" si="530"/>
        <v>U+52DE</v>
      </c>
      <c r="J6694" s="3" t="str">
        <f t="shared" si="531"/>
        <v>勞</v>
      </c>
      <c r="K6694" s="3" t="b">
        <f t="shared" si="529"/>
        <v>1</v>
      </c>
    </row>
    <row r="6695" spans="2:11" x14ac:dyDescent="0.4">
      <c r="B6695" s="2" t="str" cm="1">
        <f t="array" ref="B6695">IFERROR(INDEX(JIS一覧!$A$1:$CQ$95, VALUE(LEFT(F6695, 2))+1, VALUE(RIGHT(F6695, 2))+1),"")</f>
        <v>弄</v>
      </c>
      <c r="E6695" s="1">
        <f t="shared" si="527"/>
        <v>502</v>
      </c>
      <c r="F6695" s="7">
        <v>4714</v>
      </c>
      <c r="G6695" s="9" t="str" cm="1">
        <f t="array" ref="G6695">IF(LEN(F6695)=4,"1-"&amp;LEFT(F6695,2)&amp;"-"&amp;RIGHT(F6695,2),IF(AND(F6695="",B6695&lt;&gt;""),FindJISCoordinate(B6695),"No Code"))</f>
        <v>1-47-14</v>
      </c>
      <c r="H6695" s="3">
        <f t="shared" si="528"/>
        <v>24324</v>
      </c>
      <c r="I6695" s="3" t="str">
        <f t="shared" si="530"/>
        <v>U+5F04</v>
      </c>
      <c r="J6695" s="3" t="str">
        <f t="shared" si="531"/>
        <v>弄</v>
      </c>
      <c r="K6695" s="3" t="b">
        <f t="shared" si="529"/>
        <v>1</v>
      </c>
    </row>
    <row r="6696" spans="2:11" x14ac:dyDescent="0.4">
      <c r="B6696" s="2" t="str" cm="1">
        <f t="array" ref="B6696">IFERROR(INDEX(JIS一覧!$A$1:$CQ$95, VALUE(LEFT(F6696, 2))+1, VALUE(RIGHT(F6696, 2))+1),"")</f>
        <v>牢</v>
      </c>
      <c r="E6696" s="1">
        <f t="shared" si="527"/>
        <v>502</v>
      </c>
      <c r="F6696" s="7">
        <v>4720</v>
      </c>
      <c r="G6696" s="9" t="str" cm="1">
        <f t="array" ref="G6696">IF(LEN(F6696)=4,"1-"&amp;LEFT(F6696,2)&amp;"-"&amp;RIGHT(F6696,2),IF(AND(F6696="",B6696&lt;&gt;""),FindJISCoordinate(B6696),"No Code"))</f>
        <v>1-47-20</v>
      </c>
      <c r="H6696" s="3">
        <f t="shared" si="528"/>
        <v>29282</v>
      </c>
      <c r="I6696" s="3" t="str">
        <f t="shared" si="530"/>
        <v>U+7262</v>
      </c>
      <c r="J6696" s="3" t="str">
        <f t="shared" si="531"/>
        <v>牢</v>
      </c>
      <c r="K6696" s="3" t="b">
        <f t="shared" si="529"/>
        <v>1</v>
      </c>
    </row>
    <row r="6697" spans="2:11" x14ac:dyDescent="0.4">
      <c r="B6697" s="2" t="str" cm="1">
        <f t="array" ref="B6697">IFERROR(INDEX(JIS一覧!$A$1:$CQ$95, VALUE(LEFT(F6697, 2))+1, VALUE(RIGHT(F6697, 2))+1),"")</f>
        <v>郎</v>
      </c>
      <c r="E6697" s="1">
        <f t="shared" si="527"/>
        <v>502</v>
      </c>
      <c r="F6697" s="7">
        <v>4726</v>
      </c>
      <c r="G6697" s="9" t="str" cm="1">
        <f t="array" ref="G6697">IF(LEN(F6697)=4,"1-"&amp;LEFT(F6697,2)&amp;"-"&amp;RIGHT(F6697,2),IF(AND(F6697="",B6697&lt;&gt;""),FindJISCoordinate(B6697),"No Code"))</f>
        <v>1-47-26</v>
      </c>
      <c r="H6697" s="3">
        <f t="shared" si="528"/>
        <v>37070</v>
      </c>
      <c r="I6697" s="3" t="str">
        <f t="shared" si="530"/>
        <v>U+90CE</v>
      </c>
      <c r="J6697" s="3" t="str">
        <f t="shared" si="531"/>
        <v>郎</v>
      </c>
      <c r="K6697" s="3" t="b">
        <f t="shared" si="529"/>
        <v>1</v>
      </c>
    </row>
    <row r="6698" spans="2:11" x14ac:dyDescent="0.4">
      <c r="B6698" s="2" t="str" cm="1">
        <f t="array" ref="B6698">IFERROR(INDEX(JIS一覧!$A$1:$CQ$95, VALUE(LEFT(F6698, 2))+1, VALUE(RIGHT(F6698, 2))+1),"")</f>
        <v>郞</v>
      </c>
      <c r="C6698" t="s">
        <v>12561</v>
      </c>
      <c r="E6698" s="1">
        <f t="shared" si="527"/>
        <v>502</v>
      </c>
      <c r="F6698" s="7">
        <v>9271</v>
      </c>
      <c r="G6698" s="9" t="str" cm="1">
        <f t="array" ref="G6698">IF(LEN(F6698)=4,"1-"&amp;LEFT(F6698,2)&amp;"-"&amp;RIGHT(F6698,2),IF(AND(F6698="",B6698&lt;&gt;""),FindJISCoordinate(B6698),"No Code"))</f>
        <v>1-92-71</v>
      </c>
      <c r="H6698" s="3">
        <f t="shared" si="528"/>
        <v>37086</v>
      </c>
      <c r="I6698" s="3" t="str">
        <f t="shared" si="530"/>
        <v>U+90DE</v>
      </c>
      <c r="J6698" s="3" t="str">
        <f t="shared" si="531"/>
        <v>郞</v>
      </c>
      <c r="K6698" s="3" t="b">
        <f t="shared" si="529"/>
        <v>1</v>
      </c>
    </row>
    <row r="6699" spans="2:11" x14ac:dyDescent="0.4">
      <c r="B6699" s="2" t="str" cm="1">
        <f t="array" ref="B6699">IFERROR(INDEX(JIS一覧!$A$1:$CQ$95, VALUE(LEFT(F6699, 2))+1, VALUE(RIGHT(F6699, 2))+1),"")</f>
        <v/>
      </c>
      <c r="C6699" t="s">
        <v>12562</v>
      </c>
      <c r="E6699" s="1">
        <f t="shared" si="527"/>
        <v>502</v>
      </c>
      <c r="G6699" s="9" t="str" cm="1">
        <f t="array" ref="G6699">IF(LEN(F6699)=4,"1-"&amp;LEFT(F6699,2)&amp;"-"&amp;RIGHT(F6699,2),IF(AND(F6699="",B6699&lt;&gt;""),FindJISCoordinate(B6699),"No Code"))</f>
        <v>No Code</v>
      </c>
      <c r="H6699" s="3" t="str">
        <f t="shared" si="528"/>
        <v/>
      </c>
      <c r="I6699" s="3" t="str">
        <f t="shared" si="530"/>
        <v/>
      </c>
      <c r="J6699" s="3" t="str">
        <f t="shared" si="531"/>
        <v/>
      </c>
      <c r="K6699" s="3" t="b">
        <f t="shared" si="529"/>
        <v>1</v>
      </c>
    </row>
    <row r="6700" spans="2:11" x14ac:dyDescent="0.4">
      <c r="B6700" s="2" t="str" cm="1">
        <f t="array" ref="B6700">IFERROR(INDEX(JIS一覧!$A$1:$CQ$95, VALUE(LEFT(F6700, 2))+1, VALUE(RIGHT(F6700, 2))+1),"")</f>
        <v>陋</v>
      </c>
      <c r="E6700" s="1">
        <f t="shared" si="527"/>
        <v>502</v>
      </c>
      <c r="F6700" s="7">
        <v>7991</v>
      </c>
      <c r="G6700" s="9" t="str" cm="1">
        <f t="array" ref="G6700">IF(LEN(F6700)=4,"1-"&amp;LEFT(F6700,2)&amp;"-"&amp;RIGHT(F6700,2),IF(AND(F6700="",B6700&lt;&gt;""),FindJISCoordinate(B6700),"No Code"))</f>
        <v>1-79-91</v>
      </c>
      <c r="H6700" s="3">
        <f t="shared" si="528"/>
        <v>38475</v>
      </c>
      <c r="I6700" s="3" t="str">
        <f t="shared" si="530"/>
        <v>U+964B</v>
      </c>
      <c r="J6700" s="3" t="str">
        <f t="shared" si="531"/>
        <v>陋</v>
      </c>
      <c r="K6700" s="3" t="b">
        <f t="shared" si="529"/>
        <v>1</v>
      </c>
    </row>
    <row r="6701" spans="2:11" x14ac:dyDescent="0.4">
      <c r="B6701" s="2" t="str" cm="1">
        <f t="array" ref="B6701">IFERROR(INDEX(JIS一覧!$A$1:$CQ$95, VALUE(LEFT(F6701, 2))+1, VALUE(RIGHT(F6701, 2))+1),"")</f>
        <v>哢</v>
      </c>
      <c r="E6701" s="1">
        <f t="shared" si="527"/>
        <v>502</v>
      </c>
      <c r="F6701" s="7">
        <v>5115</v>
      </c>
      <c r="G6701" s="9" t="str" cm="1">
        <f t="array" ref="G6701">IF(LEN(F6701)=4,"1-"&amp;LEFT(F6701,2)&amp;"-"&amp;RIGHT(F6701,2),IF(AND(F6701="",B6701&lt;&gt;""),FindJISCoordinate(B6701),"No Code"))</f>
        <v>1-51-15</v>
      </c>
      <c r="H6701" s="3">
        <f t="shared" si="528"/>
        <v>21730</v>
      </c>
      <c r="I6701" s="3" t="str">
        <f t="shared" si="530"/>
        <v>U+54E2</v>
      </c>
      <c r="J6701" s="3" t="str">
        <f t="shared" si="531"/>
        <v>哢</v>
      </c>
      <c r="K6701" s="3" t="b">
        <f t="shared" si="529"/>
        <v>1</v>
      </c>
    </row>
    <row r="6702" spans="2:11" x14ac:dyDescent="0.4">
      <c r="B6702" s="2" t="str" cm="1">
        <f t="array" ref="B6702">IFERROR(INDEX(JIS一覧!$A$1:$CQ$95, VALUE(LEFT(F6702, 2))+1, VALUE(RIGHT(F6702, 2))+1),"")</f>
        <v>朗</v>
      </c>
      <c r="E6702" s="1">
        <f t="shared" si="527"/>
        <v>502</v>
      </c>
      <c r="F6702" s="7">
        <v>4715</v>
      </c>
      <c r="G6702" s="9" t="str" cm="1">
        <f t="array" ref="G6702">IF(LEN(F6702)=4,"1-"&amp;LEFT(F6702,2)&amp;"-"&amp;RIGHT(F6702,2),IF(AND(F6702="",B6702&lt;&gt;""),FindJISCoordinate(B6702),"No Code"))</f>
        <v>1-47-15</v>
      </c>
      <c r="H6702" s="3">
        <f t="shared" si="528"/>
        <v>26391</v>
      </c>
      <c r="I6702" s="3" t="str">
        <f t="shared" si="530"/>
        <v>U+6717</v>
      </c>
      <c r="J6702" s="3" t="str">
        <f t="shared" si="531"/>
        <v>朗</v>
      </c>
      <c r="K6702" s="3" t="b">
        <f t="shared" si="529"/>
        <v>1</v>
      </c>
    </row>
    <row r="6703" spans="2:11" x14ac:dyDescent="0.4">
      <c r="B6703" s="2" t="str" cm="1">
        <f t="array" ref="B6703">IFERROR(INDEX(JIS一覧!$A$1:$CQ$95, VALUE(LEFT(F6703, 2))+1, VALUE(RIGHT(F6703, 2))+1),"")</f>
        <v>朗</v>
      </c>
      <c r="C6703" t="s">
        <v>12563</v>
      </c>
      <c r="E6703" s="1">
        <f t="shared" si="527"/>
        <v>502</v>
      </c>
      <c r="F6703" s="7">
        <v>8546</v>
      </c>
      <c r="G6703" s="9" t="str" cm="1">
        <f t="array" ref="G6703">IF(LEN(F6703)=4,"1-"&amp;LEFT(F6703,2)&amp;"-"&amp;RIGHT(F6703,2),IF(AND(F6703="",B6703&lt;&gt;""),FindJISCoordinate(B6703),"No Code"))</f>
        <v>1-85-46</v>
      </c>
      <c r="H6703" s="3">
        <f t="shared" si="528"/>
        <v>63785</v>
      </c>
      <c r="I6703" s="3" t="str">
        <f t="shared" si="530"/>
        <v>U+F929</v>
      </c>
      <c r="J6703" s="3" t="str">
        <f t="shared" si="531"/>
        <v>朗</v>
      </c>
      <c r="K6703" s="3" t="b">
        <f t="shared" si="529"/>
        <v>1</v>
      </c>
    </row>
    <row r="6704" spans="2:11" x14ac:dyDescent="0.4">
      <c r="B6704" s="2" t="str" cm="1">
        <f t="array" ref="B6704">IFERROR(INDEX(JIS一覧!$A$1:$CQ$95, VALUE(LEFT(F6704, 2))+1, VALUE(RIGHT(F6704, 2))+1),"")</f>
        <v>浪</v>
      </c>
      <c r="E6704" s="1">
        <f t="shared" si="527"/>
        <v>502</v>
      </c>
      <c r="F6704" s="7">
        <v>4718</v>
      </c>
      <c r="G6704" s="9" t="str" cm="1">
        <f t="array" ref="G6704">IF(LEN(F6704)=4,"1-"&amp;LEFT(F6704,2)&amp;"-"&amp;RIGHT(F6704,2),IF(AND(F6704="",B6704&lt;&gt;""),FindJISCoordinate(B6704),"No Code"))</f>
        <v>1-47-18</v>
      </c>
      <c r="H6704" s="3">
        <f t="shared" si="528"/>
        <v>28010</v>
      </c>
      <c r="I6704" s="3" t="str">
        <f t="shared" si="530"/>
        <v>U+6D6A</v>
      </c>
      <c r="J6704" s="3" t="str">
        <f t="shared" si="531"/>
        <v>浪</v>
      </c>
      <c r="K6704" s="3" t="b">
        <f t="shared" si="529"/>
        <v>1</v>
      </c>
    </row>
    <row r="6705" spans="2:11" x14ac:dyDescent="0.4">
      <c r="B6705" s="2" t="str" cm="1">
        <f t="array" ref="B6705">IFERROR(INDEX(JIS一覧!$A$1:$CQ$95, VALUE(LEFT(F6705, 2))+1, VALUE(RIGHT(F6705, 2))+1),"")</f>
        <v>狼</v>
      </c>
      <c r="E6705" s="1">
        <f t="shared" si="527"/>
        <v>502</v>
      </c>
      <c r="F6705" s="7">
        <v>4721</v>
      </c>
      <c r="G6705" s="9" t="str" cm="1">
        <f t="array" ref="G6705">IF(LEN(F6705)=4,"1-"&amp;LEFT(F6705,2)&amp;"-"&amp;RIGHT(F6705,2),IF(AND(F6705="",B6705&lt;&gt;""),FindJISCoordinate(B6705),"No Code"))</f>
        <v>1-47-21</v>
      </c>
      <c r="H6705" s="3">
        <f t="shared" si="528"/>
        <v>29436</v>
      </c>
      <c r="I6705" s="3" t="str">
        <f t="shared" si="530"/>
        <v>U+72FC</v>
      </c>
      <c r="J6705" s="3" t="str">
        <f t="shared" si="531"/>
        <v>狼</v>
      </c>
      <c r="K6705" s="3" t="b">
        <f t="shared" si="529"/>
        <v>1</v>
      </c>
    </row>
    <row r="6706" spans="2:11" x14ac:dyDescent="0.4">
      <c r="B6706" s="2" t="str" cm="1">
        <f t="array" ref="B6706">IFERROR(INDEX(JIS一覧!$A$1:$CQ$95, VALUE(LEFT(F6706, 2))+1, VALUE(RIGHT(F6706, 2))+1),"")</f>
        <v>莨</v>
      </c>
      <c r="E6706" s="1">
        <f t="shared" si="527"/>
        <v>502</v>
      </c>
      <c r="F6706" s="7">
        <v>7230</v>
      </c>
      <c r="G6706" s="9" t="str" cm="1">
        <f t="array" ref="G6706">IF(LEN(F6706)=4,"1-"&amp;LEFT(F6706,2)&amp;"-"&amp;RIGHT(F6706,2),IF(AND(F6706="",B6706&lt;&gt;""),FindJISCoordinate(B6706),"No Code"))</f>
        <v>1-72-30</v>
      </c>
      <c r="H6706" s="3">
        <f t="shared" si="528"/>
        <v>33704</v>
      </c>
      <c r="I6706" s="3" t="str">
        <f t="shared" si="530"/>
        <v>U+83A8</v>
      </c>
      <c r="J6706" s="3" t="str">
        <f t="shared" si="531"/>
        <v>莨</v>
      </c>
      <c r="K6706" s="3" t="b">
        <f t="shared" si="529"/>
        <v>1</v>
      </c>
    </row>
    <row r="6707" spans="2:11" x14ac:dyDescent="0.4">
      <c r="B6707" s="2" t="str" cm="1">
        <f t="array" ref="B6707">IFERROR(INDEX(JIS一覧!$A$1:$CQ$95, VALUE(LEFT(F6707, 2))+1, VALUE(RIGHT(F6707, 2))+1),"")</f>
        <v>琅</v>
      </c>
      <c r="E6707" s="1">
        <f t="shared" si="527"/>
        <v>502</v>
      </c>
      <c r="F6707" s="7">
        <v>6470</v>
      </c>
      <c r="G6707" s="9" t="str" cm="1">
        <f t="array" ref="G6707">IF(LEN(F6707)=4,"1-"&amp;LEFT(F6707,2)&amp;"-"&amp;RIGHT(F6707,2),IF(AND(F6707="",B6707&lt;&gt;""),FindJISCoordinate(B6707),"No Code"))</f>
        <v>1-64-70</v>
      </c>
      <c r="H6707" s="3">
        <f t="shared" si="528"/>
        <v>29701</v>
      </c>
      <c r="I6707" s="3" t="str">
        <f t="shared" si="530"/>
        <v>U+7405</v>
      </c>
      <c r="J6707" s="3" t="str">
        <f t="shared" si="531"/>
        <v>琅</v>
      </c>
      <c r="K6707" s="3" t="b">
        <f t="shared" si="529"/>
        <v>1</v>
      </c>
    </row>
    <row r="6708" spans="2:11" x14ac:dyDescent="0.4">
      <c r="B6708" s="2" t="str" cm="1">
        <f t="array" ref="B6708">IFERROR(INDEX(JIS一覧!$A$1:$CQ$95, VALUE(LEFT(F6708, 2))+1, VALUE(RIGHT(F6708, 2))+1),"")</f>
        <v>瑯</v>
      </c>
      <c r="C6708" t="s">
        <v>12564</v>
      </c>
      <c r="E6708" s="1">
        <f t="shared" si="527"/>
        <v>502</v>
      </c>
      <c r="F6708" s="7">
        <v>6471</v>
      </c>
      <c r="G6708" s="9" t="str" cm="1">
        <f t="array" ref="G6708">IF(LEN(F6708)=4,"1-"&amp;LEFT(F6708,2)&amp;"-"&amp;RIGHT(F6708,2),IF(AND(F6708="",B6708&lt;&gt;""),FindJISCoordinate(B6708),"No Code"))</f>
        <v>1-64-71</v>
      </c>
      <c r="H6708" s="3">
        <f t="shared" si="528"/>
        <v>29807</v>
      </c>
      <c r="I6708" s="3" t="str">
        <f t="shared" si="530"/>
        <v>U+746F</v>
      </c>
      <c r="J6708" s="3" t="str">
        <f t="shared" si="531"/>
        <v>瑯</v>
      </c>
      <c r="K6708" s="3" t="b">
        <f t="shared" si="529"/>
        <v>1</v>
      </c>
    </row>
    <row r="6709" spans="2:11" x14ac:dyDescent="0.4">
      <c r="B6709" s="2" t="str" cm="1">
        <f t="array" ref="B6709">IFERROR(INDEX(JIS一覧!$A$1:$CQ$95, VALUE(LEFT(F6709, 2))+1, VALUE(RIGHT(F6709, 2))+1),"")</f>
        <v>廊</v>
      </c>
      <c r="E6709" s="1">
        <f t="shared" si="527"/>
        <v>502</v>
      </c>
      <c r="F6709" s="7">
        <v>4713</v>
      </c>
      <c r="G6709" s="9" t="str" cm="1">
        <f t="array" ref="G6709">IF(LEN(F6709)=4,"1-"&amp;LEFT(F6709,2)&amp;"-"&amp;RIGHT(F6709,2),IF(AND(F6709="",B6709&lt;&gt;""),FindJISCoordinate(B6709),"No Code"))</f>
        <v>1-47-13</v>
      </c>
      <c r="H6709" s="3">
        <f t="shared" si="528"/>
        <v>24266</v>
      </c>
      <c r="I6709" s="3" t="str">
        <f t="shared" si="530"/>
        <v>U+5ECA</v>
      </c>
      <c r="J6709" s="3" t="str">
        <f t="shared" si="531"/>
        <v>廊</v>
      </c>
      <c r="K6709" s="3" t="b">
        <f t="shared" si="529"/>
        <v>1</v>
      </c>
    </row>
    <row r="6710" spans="2:11" x14ac:dyDescent="0.4">
      <c r="B6710" s="2" t="str" cm="1">
        <f t="array" ref="B6710">IFERROR(INDEX(JIS一覧!$A$1:$CQ$95, VALUE(LEFT(F6710, 2))+1, VALUE(RIGHT(F6710, 2))+1),"")</f>
        <v>廊</v>
      </c>
      <c r="C6710" t="s">
        <v>12565</v>
      </c>
      <c r="E6710" s="1">
        <f t="shared" si="527"/>
        <v>502</v>
      </c>
      <c r="F6710" s="7">
        <v>8414</v>
      </c>
      <c r="G6710" s="9" t="str" cm="1">
        <f t="array" ref="G6710">IF(LEN(F6710)=4,"1-"&amp;LEFT(F6710,2)&amp;"-"&amp;RIGHT(F6710,2),IF(AND(F6710="",B6710&lt;&gt;""),FindJISCoordinate(B6710),"No Code"))</f>
        <v>1-84-14</v>
      </c>
      <c r="H6710" s="3">
        <f t="shared" si="528"/>
        <v>63784</v>
      </c>
      <c r="I6710" s="3" t="str">
        <f t="shared" si="530"/>
        <v>U+F928</v>
      </c>
      <c r="J6710" s="3" t="str">
        <f t="shared" si="531"/>
        <v>廊</v>
      </c>
      <c r="K6710" s="3" t="b">
        <f t="shared" si="529"/>
        <v>1</v>
      </c>
    </row>
    <row r="6711" spans="2:11" x14ac:dyDescent="0.4">
      <c r="B6711" s="2" t="str" cm="1">
        <f t="array" ref="B6711">IFERROR(INDEX(JIS一覧!$A$1:$CQ$95, VALUE(LEFT(F6711, 2))+1, VALUE(RIGHT(F6711, 2))+1),"")</f>
        <v>僂</v>
      </c>
      <c r="E6711" s="1">
        <f t="shared" ref="E6711:E6774" si="532">IF(D6711="",E6710,D6711+ROUNDUP(E6710-D6711,-2))</f>
        <v>502</v>
      </c>
      <c r="F6711" s="7">
        <v>4904</v>
      </c>
      <c r="G6711" s="9" t="str" cm="1">
        <f t="array" ref="G6711">IF(LEN(F6711)=4,"1-"&amp;LEFT(F6711,2)&amp;"-"&amp;RIGHT(F6711,2),IF(AND(F6711="",B6711&lt;&gt;""),FindJISCoordinate(B6711),"No Code"))</f>
        <v>1-49-04</v>
      </c>
      <c r="H6711" s="3">
        <f t="shared" si="528"/>
        <v>20674</v>
      </c>
      <c r="I6711" s="3" t="str">
        <f t="shared" si="530"/>
        <v>U+50C2</v>
      </c>
      <c r="J6711" s="3" t="str">
        <f t="shared" si="531"/>
        <v>僂</v>
      </c>
      <c r="K6711" s="3" t="b">
        <f t="shared" si="529"/>
        <v>1</v>
      </c>
    </row>
    <row r="6712" spans="2:11" x14ac:dyDescent="0.4">
      <c r="B6712" s="2" t="str" cm="1">
        <f t="array" ref="B6712">IFERROR(INDEX(JIS一覧!$A$1:$CQ$95, VALUE(LEFT(F6712, 2))+1, VALUE(RIGHT(F6712, 2))+1),"")</f>
        <v>楼</v>
      </c>
      <c r="E6712" s="1">
        <f t="shared" si="532"/>
        <v>502</v>
      </c>
      <c r="F6712" s="7">
        <v>4716</v>
      </c>
      <c r="G6712" s="9" t="str" cm="1">
        <f t="array" ref="G6712">IF(LEN(F6712)=4,"1-"&amp;LEFT(F6712,2)&amp;"-"&amp;RIGHT(F6712,2),IF(AND(F6712="",B6712&lt;&gt;""),FindJISCoordinate(B6712),"No Code"))</f>
        <v>1-47-16</v>
      </c>
      <c r="H6712" s="3">
        <f t="shared" si="528"/>
        <v>27004</v>
      </c>
      <c r="I6712" s="3" t="str">
        <f t="shared" si="530"/>
        <v>U+697C</v>
      </c>
      <c r="J6712" s="3" t="str">
        <f t="shared" si="531"/>
        <v>楼</v>
      </c>
      <c r="K6712" s="3" t="b">
        <f t="shared" si="529"/>
        <v>1</v>
      </c>
    </row>
    <row r="6713" spans="2:11" x14ac:dyDescent="0.4">
      <c r="B6713" s="2" t="str" cm="1">
        <f t="array" ref="B6713">IFERROR(INDEX(JIS一覧!$A$1:$CQ$95, VALUE(LEFT(F6713, 2))+1, VALUE(RIGHT(F6713, 2))+1),"")</f>
        <v>樓</v>
      </c>
      <c r="C6713" t="s">
        <v>12566</v>
      </c>
      <c r="E6713" s="1">
        <f t="shared" si="532"/>
        <v>502</v>
      </c>
      <c r="F6713" s="7">
        <v>6076</v>
      </c>
      <c r="G6713" s="9" t="str" cm="1">
        <f t="array" ref="G6713">IF(LEN(F6713)=4,"1-"&amp;LEFT(F6713,2)&amp;"-"&amp;RIGHT(F6713,2),IF(AND(F6713="",B6713&lt;&gt;""),FindJISCoordinate(B6713),"No Code"))</f>
        <v>1-60-76</v>
      </c>
      <c r="H6713" s="3">
        <f t="shared" si="528"/>
        <v>27155</v>
      </c>
      <c r="I6713" s="3" t="str">
        <f t="shared" si="530"/>
        <v>U+6A13</v>
      </c>
      <c r="J6713" s="3" t="str">
        <f t="shared" si="531"/>
        <v>樓</v>
      </c>
      <c r="K6713" s="3" t="b">
        <f t="shared" si="529"/>
        <v>1</v>
      </c>
    </row>
    <row r="6714" spans="2:11" x14ac:dyDescent="0.4">
      <c r="B6714" s="2" t="str" cm="1">
        <f t="array" ref="B6714">IFERROR(INDEX(JIS一覧!$A$1:$CQ$95, VALUE(LEFT(F6714, 2))+1, VALUE(RIGHT(F6714, 2))+1),"")</f>
        <v/>
      </c>
      <c r="C6714" t="s">
        <v>12567</v>
      </c>
      <c r="E6714" s="1">
        <f t="shared" si="532"/>
        <v>502</v>
      </c>
      <c r="G6714" s="9" t="str" cm="1">
        <f t="array" ref="G6714">IF(LEN(F6714)=4,"1-"&amp;LEFT(F6714,2)&amp;"-"&amp;RIGHT(F6714,2),IF(AND(F6714="",B6714&lt;&gt;""),FindJISCoordinate(B6714),"No Code"))</f>
        <v>No Code</v>
      </c>
      <c r="H6714" s="3" t="str">
        <f t="shared" si="528"/>
        <v/>
      </c>
      <c r="I6714" s="3" t="str">
        <f t="shared" si="530"/>
        <v/>
      </c>
      <c r="J6714" s="3" t="str">
        <f t="shared" si="531"/>
        <v/>
      </c>
      <c r="K6714" s="3" t="b">
        <f t="shared" si="529"/>
        <v>1</v>
      </c>
    </row>
    <row r="6715" spans="2:11" x14ac:dyDescent="0.4">
      <c r="B6715" s="2" t="str" cm="1">
        <f t="array" ref="B6715">IFERROR(INDEX(JIS一覧!$A$1:$CQ$95, VALUE(LEFT(F6715, 2))+1, VALUE(RIGHT(F6715, 2))+1),"")</f>
        <v>榔</v>
      </c>
      <c r="E6715" s="1">
        <f t="shared" si="532"/>
        <v>502</v>
      </c>
      <c r="F6715" s="7">
        <v>4717</v>
      </c>
      <c r="G6715" s="9" t="str" cm="1">
        <f t="array" ref="G6715">IF(LEN(F6715)=4,"1-"&amp;LEFT(F6715,2)&amp;"-"&amp;RIGHT(F6715,2),IF(AND(F6715="",B6715&lt;&gt;""),FindJISCoordinate(B6715),"No Code"))</f>
        <v>1-47-17</v>
      </c>
      <c r="H6715" s="3">
        <f t="shared" si="528"/>
        <v>27028</v>
      </c>
      <c r="I6715" s="3" t="str">
        <f t="shared" si="530"/>
        <v>U+6994</v>
      </c>
      <c r="J6715" s="3" t="str">
        <f t="shared" si="531"/>
        <v>榔</v>
      </c>
      <c r="K6715" s="3" t="b">
        <f t="shared" si="529"/>
        <v>1</v>
      </c>
    </row>
    <row r="6716" spans="2:11" x14ac:dyDescent="0.4">
      <c r="B6716" s="2" t="str" cm="1">
        <f t="array" ref="B6716">IFERROR(INDEX(JIS一覧!$A$1:$CQ$95, VALUE(LEFT(F6716, 2))+1, VALUE(RIGHT(F6716, 2))+1),"")</f>
        <v/>
      </c>
      <c r="C6716" t="s">
        <v>12568</v>
      </c>
      <c r="E6716" s="1">
        <f t="shared" si="532"/>
        <v>502</v>
      </c>
      <c r="G6716" s="9" t="str" cm="1">
        <f t="array" ref="G6716">IF(LEN(F6716)=4,"1-"&amp;LEFT(F6716,2)&amp;"-"&amp;RIGHT(F6716,2),IF(AND(F6716="",B6716&lt;&gt;""),FindJISCoordinate(B6716),"No Code"))</f>
        <v>No Code</v>
      </c>
      <c r="H6716" s="3" t="str">
        <f t="shared" si="528"/>
        <v/>
      </c>
      <c r="I6716" s="3" t="str">
        <f t="shared" si="530"/>
        <v/>
      </c>
      <c r="J6716" s="3" t="str">
        <f t="shared" si="531"/>
        <v/>
      </c>
      <c r="K6716" s="3" t="b">
        <f t="shared" si="529"/>
        <v>1</v>
      </c>
    </row>
    <row r="6717" spans="2:11" x14ac:dyDescent="0.4">
      <c r="B6717" s="2" t="str" cm="1">
        <f t="array" ref="B6717">IFERROR(INDEX(JIS一覧!$A$1:$CQ$95, VALUE(LEFT(F6717, 2))+1, VALUE(RIGHT(F6717, 2))+1),"")</f>
        <v>漏</v>
      </c>
      <c r="E6717" s="1">
        <f t="shared" si="532"/>
        <v>502</v>
      </c>
      <c r="F6717" s="7">
        <v>4719</v>
      </c>
      <c r="G6717" s="9" t="str" cm="1">
        <f t="array" ref="G6717">IF(LEN(F6717)=4,"1-"&amp;LEFT(F6717,2)&amp;"-"&amp;RIGHT(F6717,2),IF(AND(F6717="",B6717&lt;&gt;""),FindJISCoordinate(B6717),"No Code"))</f>
        <v>1-47-19</v>
      </c>
      <c r="H6717" s="3">
        <f t="shared" si="528"/>
        <v>28431</v>
      </c>
      <c r="I6717" s="3" t="str">
        <f t="shared" si="530"/>
        <v>U+6F0F</v>
      </c>
      <c r="J6717" s="3" t="str">
        <f t="shared" si="531"/>
        <v>漏</v>
      </c>
      <c r="K6717" s="3" t="b">
        <f t="shared" si="529"/>
        <v>1</v>
      </c>
    </row>
    <row r="6718" spans="2:11" x14ac:dyDescent="0.4">
      <c r="B6718" s="2" t="str" cm="1">
        <f t="array" ref="B6718">IFERROR(INDEX(JIS一覧!$A$1:$CQ$95, VALUE(LEFT(F6718, 2))+1, VALUE(RIGHT(F6718, 2))+1),"")</f>
        <v>撈</v>
      </c>
      <c r="E6718" s="1">
        <f t="shared" si="532"/>
        <v>502</v>
      </c>
      <c r="F6718" s="7">
        <v>5793</v>
      </c>
      <c r="G6718" s="9" t="str" cm="1">
        <f t="array" ref="G6718">IF(LEN(F6718)=4,"1-"&amp;LEFT(F6718,2)&amp;"-"&amp;RIGHT(F6718,2),IF(AND(F6718="",B6718&lt;&gt;""),FindJISCoordinate(B6718),"No Code"))</f>
        <v>1-57-93</v>
      </c>
      <c r="H6718" s="3">
        <f t="shared" si="528"/>
        <v>25736</v>
      </c>
      <c r="I6718" s="3" t="str">
        <f t="shared" si="530"/>
        <v>U+6488</v>
      </c>
      <c r="J6718" s="3" t="str">
        <f t="shared" si="531"/>
        <v>撈</v>
      </c>
      <c r="K6718" s="3" t="b">
        <f t="shared" si="529"/>
        <v>1</v>
      </c>
    </row>
    <row r="6719" spans="2:11" x14ac:dyDescent="0.4">
      <c r="B6719" s="2" t="str" cm="1">
        <f t="array" ref="B6719">IFERROR(INDEX(JIS一覧!$A$1:$CQ$95, VALUE(LEFT(F6719, 2))+1, VALUE(RIGHT(F6719, 2))+1),"")</f>
        <v>潦</v>
      </c>
      <c r="E6719" s="1">
        <f t="shared" si="532"/>
        <v>502</v>
      </c>
      <c r="F6719" s="7">
        <v>6319</v>
      </c>
      <c r="G6719" s="9" t="str" cm="1">
        <f t="array" ref="G6719">IF(LEN(F6719)=4,"1-"&amp;LEFT(F6719,2)&amp;"-"&amp;RIGHT(F6719,2),IF(AND(F6719="",B6719&lt;&gt;""),FindJISCoordinate(B6719),"No Code"))</f>
        <v>1-63-19</v>
      </c>
      <c r="H6719" s="3">
        <f t="shared" si="528"/>
        <v>28518</v>
      </c>
      <c r="I6719" s="3" t="str">
        <f t="shared" si="530"/>
        <v>U+6F66</v>
      </c>
      <c r="J6719" s="3" t="str">
        <f t="shared" si="531"/>
        <v>潦</v>
      </c>
      <c r="K6719" s="3" t="b">
        <f t="shared" si="529"/>
        <v>1</v>
      </c>
    </row>
    <row r="6720" spans="2:11" x14ac:dyDescent="0.4">
      <c r="B6720" s="2" t="str" cm="1">
        <f t="array" ref="B6720">IFERROR(INDEX(JIS一覧!$A$1:$CQ$95, VALUE(LEFT(F6720, 2))+1, VALUE(RIGHT(F6720, 2))+1),"")</f>
        <v>瘻</v>
      </c>
      <c r="E6720" s="1">
        <f t="shared" si="532"/>
        <v>502</v>
      </c>
      <c r="F6720" s="7">
        <v>6581</v>
      </c>
      <c r="G6720" s="9" t="str" cm="1">
        <f t="array" ref="G6720">IF(LEN(F6720)=4,"1-"&amp;LEFT(F6720,2)&amp;"-"&amp;RIGHT(F6720,2),IF(AND(F6720="",B6720&lt;&gt;""),FindJISCoordinate(B6720),"No Code"))</f>
        <v>1-65-81</v>
      </c>
      <c r="H6720" s="3">
        <f t="shared" si="528"/>
        <v>30267</v>
      </c>
      <c r="I6720" s="3" t="str">
        <f t="shared" si="530"/>
        <v>U+763B</v>
      </c>
      <c r="J6720" s="3" t="str">
        <f t="shared" si="531"/>
        <v>瘻</v>
      </c>
      <c r="K6720" s="3" t="b">
        <f t="shared" si="529"/>
        <v>1</v>
      </c>
    </row>
    <row r="6721" spans="2:11" x14ac:dyDescent="0.4">
      <c r="B6721" s="2" t="str" cm="1">
        <f t="array" ref="B6721">IFERROR(INDEX(JIS一覧!$A$1:$CQ$95, VALUE(LEFT(F6721, 2))+1, VALUE(RIGHT(F6721, 2))+1),"")</f>
        <v>﨟</v>
      </c>
      <c r="E6721" s="1">
        <f t="shared" si="532"/>
        <v>502</v>
      </c>
      <c r="F6721" s="7">
        <v>9126</v>
      </c>
      <c r="G6721" s="9" t="str" cm="1">
        <f t="array" ref="G6721">IF(LEN(F6721)=4,"1-"&amp;LEFT(F6721,2)&amp;"-"&amp;RIGHT(F6721,2),IF(AND(F6721="",B6721&lt;&gt;""),FindJISCoordinate(B6721),"No Code"))</f>
        <v>1-91-26</v>
      </c>
      <c r="H6721" s="3">
        <f t="shared" si="528"/>
        <v>64031</v>
      </c>
      <c r="I6721" s="3" t="str">
        <f t="shared" si="530"/>
        <v>U+FA1F</v>
      </c>
      <c r="J6721" s="3" t="str">
        <f t="shared" si="531"/>
        <v>﨟</v>
      </c>
      <c r="K6721" s="3" t="b">
        <f t="shared" si="529"/>
        <v>1</v>
      </c>
    </row>
    <row r="6722" spans="2:11" x14ac:dyDescent="0.4">
      <c r="B6722" s="2" t="str" cm="1">
        <f t="array" ref="B6722">IFERROR(INDEX(JIS一覧!$A$1:$CQ$95, VALUE(LEFT(F6722, 2))+1, VALUE(RIGHT(F6722, 2))+1),"")</f>
        <v>臈</v>
      </c>
      <c r="C6722" t="s">
        <v>12569</v>
      </c>
      <c r="E6722" s="1">
        <f t="shared" si="532"/>
        <v>502</v>
      </c>
      <c r="F6722" s="7">
        <v>7137</v>
      </c>
      <c r="G6722" s="9" t="str" cm="1">
        <f t="array" ref="G6722">IF(LEN(F6722)=4,"1-"&amp;LEFT(F6722,2)&amp;"-"&amp;RIGHT(F6722,2),IF(AND(F6722="",B6722&lt;&gt;""),FindJISCoordinate(B6722),"No Code"))</f>
        <v>1-71-37</v>
      </c>
      <c r="H6722" s="3">
        <f t="shared" ref="H6722:H6784" si="533">IFERROR(_xlfn.UNICODE(B6722),"")</f>
        <v>33224</v>
      </c>
      <c r="I6722" s="3" t="str">
        <f t="shared" si="530"/>
        <v>U+81C8</v>
      </c>
      <c r="J6722" s="3" t="str">
        <f t="shared" si="531"/>
        <v>臈</v>
      </c>
      <c r="K6722" s="3" t="b">
        <f t="shared" ref="K6722:K6784" si="534">B6722=J6722</f>
        <v>1</v>
      </c>
    </row>
    <row r="6723" spans="2:11" x14ac:dyDescent="0.4">
      <c r="B6723" s="2" t="str" cm="1">
        <f t="array" ref="B6723">IFERROR(INDEX(JIS一覧!$A$1:$CQ$95, VALUE(LEFT(F6723, 2))+1, VALUE(RIGHT(F6723, 2))+1),"")</f>
        <v>薐</v>
      </c>
      <c r="E6723" s="1">
        <f t="shared" si="532"/>
        <v>502</v>
      </c>
      <c r="F6723" s="7">
        <v>7319</v>
      </c>
      <c r="G6723" s="9" t="str" cm="1">
        <f t="array" ref="G6723">IF(LEN(F6723)=4,"1-"&amp;LEFT(F6723,2)&amp;"-"&amp;RIGHT(F6723,2),IF(AND(F6723="",B6723&lt;&gt;""),FindJISCoordinate(B6723),"No Code"))</f>
        <v>1-73-19</v>
      </c>
      <c r="H6723" s="3">
        <f t="shared" si="533"/>
        <v>34192</v>
      </c>
      <c r="I6723" s="3" t="str">
        <f t="shared" si="530"/>
        <v>U+8590</v>
      </c>
      <c r="J6723" s="3" t="str">
        <f t="shared" si="531"/>
        <v>薐</v>
      </c>
      <c r="K6723" s="3" t="b">
        <f t="shared" si="534"/>
        <v>1</v>
      </c>
    </row>
    <row r="6724" spans="2:11" x14ac:dyDescent="0.4">
      <c r="B6724" s="2" t="str" cm="1">
        <f t="array" ref="B6724">IFERROR(INDEX(JIS一覧!$A$1:$CQ$95, VALUE(LEFT(F6724, 2))+1, VALUE(RIGHT(F6724, 2))+1),"")</f>
        <v>螂</v>
      </c>
      <c r="E6724" s="1">
        <f t="shared" si="532"/>
        <v>502</v>
      </c>
      <c r="F6724" s="7">
        <v>7407</v>
      </c>
      <c r="G6724" s="9" t="str" cm="1">
        <f t="array" ref="G6724">IF(LEN(F6724)=4,"1-"&amp;LEFT(F6724,2)&amp;"-"&amp;RIGHT(F6724,2),IF(AND(F6724="",B6724&lt;&gt;""),FindJISCoordinate(B6724),"No Code"))</f>
        <v>1-74-07</v>
      </c>
      <c r="H6724" s="3">
        <f t="shared" si="533"/>
        <v>34690</v>
      </c>
      <c r="I6724" s="3" t="str">
        <f t="shared" si="530"/>
        <v>U+8782</v>
      </c>
      <c r="J6724" s="3" t="str">
        <f t="shared" si="531"/>
        <v>螂</v>
      </c>
      <c r="K6724" s="3" t="b">
        <f t="shared" si="534"/>
        <v>1</v>
      </c>
    </row>
    <row r="6725" spans="2:11" x14ac:dyDescent="0.4">
      <c r="B6725" s="2" t="str" cm="1">
        <f t="array" ref="B6725">IFERROR(INDEX(JIS一覧!$A$1:$CQ$95, VALUE(LEFT(F6725, 2))+1, VALUE(RIGHT(F6725, 2))+1),"")</f>
        <v>蜋</v>
      </c>
      <c r="C6725" t="s">
        <v>12570</v>
      </c>
      <c r="E6725" s="1">
        <f t="shared" si="532"/>
        <v>502</v>
      </c>
      <c r="F6725" s="7">
        <v>9157</v>
      </c>
      <c r="G6725" s="9" t="str" cm="1">
        <f t="array" ref="G6725">IF(LEN(F6725)=4,"1-"&amp;LEFT(F6725,2)&amp;"-"&amp;RIGHT(F6725,2),IF(AND(F6725="",B6725&lt;&gt;""),FindJISCoordinate(B6725),"No Code"))</f>
        <v>1-91-57</v>
      </c>
      <c r="H6725" s="3">
        <f t="shared" si="533"/>
        <v>34571</v>
      </c>
      <c r="I6725" s="3" t="str">
        <f t="shared" si="530"/>
        <v>U+870B</v>
      </c>
      <c r="J6725" s="3" t="str">
        <f t="shared" si="531"/>
        <v>蜋</v>
      </c>
      <c r="K6725" s="3" t="b">
        <f t="shared" si="534"/>
        <v>1</v>
      </c>
    </row>
    <row r="6726" spans="2:11" x14ac:dyDescent="0.4">
      <c r="B6726" s="2" t="str" cm="1">
        <f t="array" ref="B6726">IFERROR(INDEX(JIS一覧!$A$1:$CQ$95, VALUE(LEFT(F6726, 2))+1, VALUE(RIGHT(F6726, 2))+1),"")</f>
        <v>癆</v>
      </c>
      <c r="E6726" s="1">
        <f t="shared" si="532"/>
        <v>502</v>
      </c>
      <c r="F6726" s="7">
        <v>6584</v>
      </c>
      <c r="G6726" s="9" t="str" cm="1">
        <f t="array" ref="G6726">IF(LEN(F6726)=4,"1-"&amp;LEFT(F6726,2)&amp;"-"&amp;RIGHT(F6726,2),IF(AND(F6726="",B6726&lt;&gt;""),FindJISCoordinate(B6726),"No Code"))</f>
        <v>1-65-84</v>
      </c>
      <c r="H6726" s="3">
        <f t="shared" si="533"/>
        <v>30278</v>
      </c>
      <c r="I6726" s="3" t="str">
        <f t="shared" si="530"/>
        <v>U+7646</v>
      </c>
      <c r="J6726" s="3" t="str">
        <f t="shared" si="531"/>
        <v>癆</v>
      </c>
      <c r="K6726" s="3" t="b">
        <f t="shared" si="534"/>
        <v>1</v>
      </c>
    </row>
    <row r="6727" spans="2:11" x14ac:dyDescent="0.4">
      <c r="B6727" s="2" t="str" cm="1">
        <f t="array" ref="B6727">IFERROR(INDEX(JIS一覧!$A$1:$CQ$95, VALUE(LEFT(F6727, 2))+1, VALUE(RIGHT(F6727, 2))+1),"")</f>
        <v>簍</v>
      </c>
      <c r="E6727" s="1">
        <f t="shared" si="532"/>
        <v>502</v>
      </c>
      <c r="F6727" s="7">
        <v>6845</v>
      </c>
      <c r="G6727" s="9" t="str" cm="1">
        <f t="array" ref="G6727">IF(LEN(F6727)=4,"1-"&amp;LEFT(F6727,2)&amp;"-"&amp;RIGHT(F6727,2),IF(AND(F6727="",B6727&lt;&gt;""),FindJISCoordinate(B6727),"No Code"))</f>
        <v>1-68-45</v>
      </c>
      <c r="H6727" s="3">
        <f t="shared" si="533"/>
        <v>31757</v>
      </c>
      <c r="I6727" s="3" t="str">
        <f t="shared" si="530"/>
        <v>U+7C0D</v>
      </c>
      <c r="J6727" s="3" t="str">
        <f t="shared" si="531"/>
        <v>簍</v>
      </c>
      <c r="K6727" s="3" t="b">
        <f t="shared" si="534"/>
        <v>1</v>
      </c>
    </row>
    <row r="6728" spans="2:11" x14ac:dyDescent="0.4">
      <c r="B6728" s="2" t="str" cm="1">
        <f t="array" ref="B6728">IFERROR(INDEX(JIS一覧!$A$1:$CQ$95, VALUE(LEFT(F6728, 2))+1, VALUE(RIGHT(F6728, 2))+1),"")</f>
        <v>螻</v>
      </c>
      <c r="E6728" s="1">
        <f t="shared" si="532"/>
        <v>502</v>
      </c>
      <c r="F6728" s="7">
        <v>7419</v>
      </c>
      <c r="G6728" s="9" t="str" cm="1">
        <f t="array" ref="G6728">IF(LEN(F6728)=4,"1-"&amp;LEFT(F6728,2)&amp;"-"&amp;RIGHT(F6728,2),IF(AND(F6728="",B6728&lt;&gt;""),FindJISCoordinate(B6728),"No Code"))</f>
        <v>1-74-19</v>
      </c>
      <c r="H6728" s="3">
        <f t="shared" si="533"/>
        <v>34747</v>
      </c>
      <c r="I6728" s="3" t="str">
        <f t="shared" si="530"/>
        <v>U+87BB</v>
      </c>
      <c r="J6728" s="3" t="str">
        <f t="shared" si="531"/>
        <v>螻</v>
      </c>
      <c r="K6728" s="3" t="b">
        <f t="shared" si="534"/>
        <v>1</v>
      </c>
    </row>
    <row r="6729" spans="2:11" x14ac:dyDescent="0.4">
      <c r="B6729" s="2" t="str" cm="1">
        <f t="array" ref="B6729">IFERROR(INDEX(JIS一覧!$A$1:$CQ$95, VALUE(LEFT(F6729, 2))+1, VALUE(RIGHT(F6729, 2))+1),"")</f>
        <v>醪</v>
      </c>
      <c r="E6729" s="1">
        <f t="shared" si="532"/>
        <v>502</v>
      </c>
      <c r="F6729" s="7">
        <v>7850</v>
      </c>
      <c r="G6729" s="9" t="str" cm="1">
        <f t="array" ref="G6729">IF(LEN(F6729)=4,"1-"&amp;LEFT(F6729,2)&amp;"-"&amp;RIGHT(F6729,2),IF(AND(F6729="",B6729&lt;&gt;""),FindJISCoordinate(B6729),"No Code"))</f>
        <v>1-78-50</v>
      </c>
      <c r="H6729" s="3">
        <f t="shared" si="533"/>
        <v>37290</v>
      </c>
      <c r="I6729" s="3" t="str">
        <f t="shared" si="530"/>
        <v>U+91AA</v>
      </c>
      <c r="J6729" s="3" t="str">
        <f t="shared" si="531"/>
        <v>醪</v>
      </c>
      <c r="K6729" s="3" t="b">
        <f t="shared" si="534"/>
        <v>1</v>
      </c>
    </row>
    <row r="6730" spans="2:11" x14ac:dyDescent="0.4">
      <c r="B6730" s="2" t="str" cm="1">
        <f t="array" ref="B6730">IFERROR(INDEX(JIS一覧!$A$1:$CQ$95, VALUE(LEFT(F6730, 2))+1, VALUE(RIGHT(F6730, 2))+1),"")</f>
        <v>壟</v>
      </c>
      <c r="E6730" s="1">
        <f t="shared" si="532"/>
        <v>502</v>
      </c>
      <c r="F6730" s="7">
        <v>5266</v>
      </c>
      <c r="G6730" s="9" t="str" cm="1">
        <f t="array" ref="G6730">IF(LEN(F6730)=4,"1-"&amp;LEFT(F6730,2)&amp;"-"&amp;RIGHT(F6730,2),IF(AND(F6730="",B6730&lt;&gt;""),FindJISCoordinate(B6730),"No Code"))</f>
        <v>1-52-66</v>
      </c>
      <c r="H6730" s="3">
        <f t="shared" si="533"/>
        <v>22751</v>
      </c>
      <c r="I6730" s="3" t="str">
        <f t="shared" si="530"/>
        <v>U+58DF</v>
      </c>
      <c r="J6730" s="3" t="str">
        <f t="shared" si="531"/>
        <v>壟</v>
      </c>
      <c r="K6730" s="3" t="b">
        <f t="shared" si="534"/>
        <v>1</v>
      </c>
    </row>
    <row r="6731" spans="2:11" x14ac:dyDescent="0.4">
      <c r="B6731" s="2" t="str" cm="1">
        <f t="array" ref="B6731">IFERROR(INDEX(JIS一覧!$A$1:$CQ$95, VALUE(LEFT(F6731, 2))+1, VALUE(RIGHT(F6731, 2))+1),"")</f>
        <v>臘</v>
      </c>
      <c r="E6731" s="1">
        <f t="shared" si="532"/>
        <v>502</v>
      </c>
      <c r="F6731" s="7">
        <v>7136</v>
      </c>
      <c r="G6731" s="9" t="str" cm="1">
        <f t="array" ref="G6731">IF(LEN(F6731)=4,"1-"&amp;LEFT(F6731,2)&amp;"-"&amp;RIGHT(F6731,2),IF(AND(F6731="",B6731&lt;&gt;""),FindJISCoordinate(B6731),"No Code"))</f>
        <v>1-71-36</v>
      </c>
      <c r="H6731" s="3">
        <f t="shared" si="533"/>
        <v>33240</v>
      </c>
      <c r="I6731" s="3" t="str">
        <f t="shared" si="530"/>
        <v>U+81D8</v>
      </c>
      <c r="J6731" s="3" t="str">
        <f t="shared" si="531"/>
        <v>臘</v>
      </c>
      <c r="K6731" s="3" t="b">
        <f t="shared" si="534"/>
        <v>1</v>
      </c>
    </row>
    <row r="6732" spans="2:11" x14ac:dyDescent="0.4">
      <c r="B6732" s="2" t="str" cm="1">
        <f t="array" ref="B6732">IFERROR(INDEX(JIS一覧!$A$1:$CQ$95, VALUE(LEFT(F6732, 2))+1, VALUE(RIGHT(F6732, 2))+1),"")</f>
        <v>蘢</v>
      </c>
      <c r="E6732" s="1">
        <f t="shared" si="532"/>
        <v>502</v>
      </c>
      <c r="F6732" s="7">
        <v>7336</v>
      </c>
      <c r="G6732" s="9" t="str" cm="1">
        <f t="array" ref="G6732">IF(LEN(F6732)=4,"1-"&amp;LEFT(F6732,2)&amp;"-"&amp;RIGHT(F6732,2),IF(AND(F6732="",B6732&lt;&gt;""),FindJISCoordinate(B6732),"No Code"))</f>
        <v>1-73-36</v>
      </c>
      <c r="H6732" s="3">
        <f t="shared" si="533"/>
        <v>34338</v>
      </c>
      <c r="I6732" s="3" t="str">
        <f t="shared" si="530"/>
        <v>U+8622</v>
      </c>
      <c r="J6732" s="3" t="str">
        <f t="shared" si="531"/>
        <v>蘢</v>
      </c>
      <c r="K6732" s="3" t="b">
        <f t="shared" si="534"/>
        <v>1</v>
      </c>
    </row>
    <row r="6733" spans="2:11" x14ac:dyDescent="0.4">
      <c r="B6733" s="2" t="str" cm="1">
        <f t="array" ref="B6733">IFERROR(INDEX(JIS一覧!$A$1:$CQ$95, VALUE(LEFT(F6733, 2))+1, VALUE(RIGHT(F6733, 2))+1),"")</f>
        <v>鏤</v>
      </c>
      <c r="E6733" s="1">
        <f t="shared" si="532"/>
        <v>502</v>
      </c>
      <c r="F6733" s="7">
        <v>7927</v>
      </c>
      <c r="G6733" s="9" t="str" cm="1">
        <f t="array" ref="G6733">IF(LEN(F6733)=4,"1-"&amp;LEFT(F6733,2)&amp;"-"&amp;RIGHT(F6733,2),IF(AND(F6733="",B6733&lt;&gt;""),FindJISCoordinate(B6733),"No Code"))</f>
        <v>1-79-27</v>
      </c>
      <c r="H6733" s="3">
        <f t="shared" si="533"/>
        <v>37860</v>
      </c>
      <c r="I6733" s="3" t="str">
        <f t="shared" si="530"/>
        <v>U+93E4</v>
      </c>
      <c r="J6733" s="3" t="str">
        <f t="shared" si="531"/>
        <v>鏤</v>
      </c>
      <c r="K6733" s="3" t="b">
        <f t="shared" si="534"/>
        <v>1</v>
      </c>
    </row>
    <row r="6734" spans="2:11" x14ac:dyDescent="0.4">
      <c r="B6734" s="2" t="str" cm="1">
        <f t="array" ref="B6734">IFERROR(INDEX(JIS一覧!$A$1:$CQ$95, VALUE(LEFT(F6734, 2))+1, VALUE(RIGHT(F6734, 2))+1),"")</f>
        <v>隴</v>
      </c>
      <c r="E6734" s="1">
        <f t="shared" si="532"/>
        <v>502</v>
      </c>
      <c r="F6734" s="7">
        <v>8015</v>
      </c>
      <c r="G6734" s="9" t="str" cm="1">
        <f t="array" ref="G6734">IF(LEN(F6734)=4,"1-"&amp;LEFT(F6734,2)&amp;"-"&amp;RIGHT(F6734,2),IF(AND(F6734="",B6734&lt;&gt;""),FindJISCoordinate(B6734),"No Code"))</f>
        <v>1-80-15</v>
      </c>
      <c r="H6734" s="3">
        <f t="shared" si="533"/>
        <v>38580</v>
      </c>
      <c r="I6734" s="3" t="str">
        <f t="shared" si="530"/>
        <v>U+96B4</v>
      </c>
      <c r="J6734" s="3" t="str">
        <f t="shared" si="531"/>
        <v>隴</v>
      </c>
      <c r="K6734" s="3" t="b">
        <f t="shared" si="534"/>
        <v>1</v>
      </c>
    </row>
    <row r="6735" spans="2:11" x14ac:dyDescent="0.4">
      <c r="B6735" s="2" t="str" cm="1">
        <f t="array" ref="B6735">IFERROR(INDEX(JIS一覧!$A$1:$CQ$95, VALUE(LEFT(F6735, 2))+1, VALUE(RIGHT(F6735, 2))+1),"")</f>
        <v>朧</v>
      </c>
      <c r="E6735" s="1">
        <f t="shared" si="532"/>
        <v>502</v>
      </c>
      <c r="F6735" s="7">
        <v>5916</v>
      </c>
      <c r="G6735" s="9" t="str" cm="1">
        <f t="array" ref="G6735">IF(LEN(F6735)=4,"1-"&amp;LEFT(F6735,2)&amp;"-"&amp;RIGHT(F6735,2),IF(AND(F6735="",B6735&lt;&gt;""),FindJISCoordinate(B6735),"No Code"))</f>
        <v>1-59-16</v>
      </c>
      <c r="H6735" s="3">
        <f t="shared" si="533"/>
        <v>26407</v>
      </c>
      <c r="I6735" s="3" t="str">
        <f t="shared" si="530"/>
        <v>U+6727</v>
      </c>
      <c r="J6735" s="3" t="str">
        <f t="shared" si="531"/>
        <v>朧</v>
      </c>
      <c r="K6735" s="3" t="b">
        <f t="shared" si="534"/>
        <v>1</v>
      </c>
    </row>
    <row r="6736" spans="2:11" x14ac:dyDescent="0.4">
      <c r="B6736" s="2" t="str" cm="1">
        <f t="array" ref="B6736">IFERROR(INDEX(JIS一覧!$A$1:$CQ$95, VALUE(LEFT(F6736, 2))+1, VALUE(RIGHT(F6736, 2))+1),"")</f>
        <v>瓏</v>
      </c>
      <c r="E6736" s="1">
        <f t="shared" si="532"/>
        <v>502</v>
      </c>
      <c r="F6736" s="7">
        <v>6492</v>
      </c>
      <c r="G6736" s="9" t="str" cm="1">
        <f t="array" ref="G6736">IF(LEN(F6736)=4,"1-"&amp;LEFT(F6736,2)&amp;"-"&amp;RIGHT(F6736,2),IF(AND(F6736="",B6736&lt;&gt;""),FindJISCoordinate(B6736),"No Code"))</f>
        <v>1-64-92</v>
      </c>
      <c r="H6736" s="3">
        <f t="shared" si="533"/>
        <v>29903</v>
      </c>
      <c r="I6736" s="3" t="str">
        <f t="shared" si="530"/>
        <v>U+74CF</v>
      </c>
      <c r="J6736" s="3" t="str">
        <f t="shared" si="531"/>
        <v>瓏</v>
      </c>
      <c r="K6736" s="3" t="b">
        <f t="shared" si="534"/>
        <v>1</v>
      </c>
    </row>
    <row r="6737" spans="2:11" x14ac:dyDescent="0.4">
      <c r="B6737" s="2" t="str" cm="1">
        <f t="array" ref="B6737">IFERROR(INDEX(JIS一覧!$A$1:$CQ$95, VALUE(LEFT(F6737, 2))+1, VALUE(RIGHT(F6737, 2))+1),"")</f>
        <v>蠟</v>
      </c>
      <c r="E6737" s="1">
        <f t="shared" si="532"/>
        <v>502</v>
      </c>
      <c r="F6737" s="7">
        <v>9171</v>
      </c>
      <c r="G6737" s="9" t="str" cm="1">
        <f t="array" ref="G6737">IF(LEN(F6737)=4,"1-"&amp;LEFT(F6737,2)&amp;"-"&amp;RIGHT(F6737,2),IF(AND(F6737="",B6737&lt;&gt;""),FindJISCoordinate(B6737),"No Code"))</f>
        <v>1-91-71</v>
      </c>
      <c r="H6737" s="3">
        <f t="shared" si="533"/>
        <v>34847</v>
      </c>
      <c r="I6737" s="3" t="str">
        <f t="shared" si="530"/>
        <v>U+881F</v>
      </c>
      <c r="J6737" s="3" t="str">
        <f t="shared" si="531"/>
        <v>蠟</v>
      </c>
      <c r="K6737" s="3" t="b">
        <f t="shared" si="534"/>
        <v>1</v>
      </c>
    </row>
    <row r="6738" spans="2:11" x14ac:dyDescent="0.4">
      <c r="B6738" s="2" t="str" cm="1">
        <f t="array" ref="B6738">IFERROR(INDEX(JIS一覧!$A$1:$CQ$95, VALUE(LEFT(F6738, 2))+1, VALUE(RIGHT(F6738, 2))+1),"")</f>
        <v>蝋</v>
      </c>
      <c r="E6738" s="1">
        <f t="shared" si="532"/>
        <v>502</v>
      </c>
      <c r="F6738" s="7">
        <v>4725</v>
      </c>
      <c r="G6738" s="9" t="str" cm="1">
        <f t="array" ref="G6738">IF(LEN(F6738)=4,"1-"&amp;LEFT(F6738,2)&amp;"-"&amp;RIGHT(F6738,2),IF(AND(F6738="",B6738&lt;&gt;""),FindJISCoordinate(B6738),"No Code"))</f>
        <v>1-47-25</v>
      </c>
      <c r="H6738" s="3">
        <f t="shared" si="533"/>
        <v>34635</v>
      </c>
      <c r="I6738" s="3" t="str">
        <f t="shared" si="530"/>
        <v>U+874B</v>
      </c>
      <c r="J6738" s="3" t="str">
        <f t="shared" si="531"/>
        <v>蝋</v>
      </c>
      <c r="K6738" s="3" t="b">
        <f t="shared" si="534"/>
        <v>1</v>
      </c>
    </row>
    <row r="6739" spans="2:11" x14ac:dyDescent="0.4">
      <c r="B6739" s="2" t="str" cm="1">
        <f t="array" ref="B6739">IFERROR(INDEX(JIS一覧!$A$1:$CQ$95, VALUE(LEFT(F6739, 2))+1, VALUE(RIGHT(F6739, 2))+1),"")</f>
        <v>籠</v>
      </c>
      <c r="E6739" s="1">
        <f t="shared" si="532"/>
        <v>502</v>
      </c>
      <c r="F6739" s="7">
        <v>6838</v>
      </c>
      <c r="G6739" s="9" t="str" cm="1">
        <f t="array" ref="G6739">IF(LEN(F6739)=4,"1-"&amp;LEFT(F6739,2)&amp;"-"&amp;RIGHT(F6739,2),IF(AND(F6739="",B6739&lt;&gt;""),FindJISCoordinate(B6739),"No Code"))</f>
        <v>1-68-38</v>
      </c>
      <c r="H6739" s="3">
        <f t="shared" si="533"/>
        <v>31840</v>
      </c>
      <c r="I6739" s="3" t="str">
        <f t="shared" si="530"/>
        <v>U+7C60</v>
      </c>
      <c r="J6739" s="3" t="str">
        <f t="shared" si="531"/>
        <v>籠</v>
      </c>
      <c r="K6739" s="3" t="b">
        <f t="shared" si="534"/>
        <v>1</v>
      </c>
    </row>
    <row r="6740" spans="2:11" x14ac:dyDescent="0.4">
      <c r="B6740" s="2" t="str" cm="1">
        <f t="array" ref="B6740">IFERROR(INDEX(JIS一覧!$A$1:$CQ$95, VALUE(LEFT(F6740, 2))+1, VALUE(RIGHT(F6740, 2))+1),"")</f>
        <v>篭</v>
      </c>
      <c r="C6740" t="s">
        <v>12571</v>
      </c>
      <c r="E6740" s="1">
        <f t="shared" si="532"/>
        <v>502</v>
      </c>
      <c r="F6740" s="7">
        <v>4722</v>
      </c>
      <c r="G6740" s="9" t="str" cm="1">
        <f t="array" ref="G6740">IF(LEN(F6740)=4,"1-"&amp;LEFT(F6740,2)&amp;"-"&amp;RIGHT(F6740,2),IF(AND(F6740="",B6740&lt;&gt;""),FindJISCoordinate(B6740),"No Code"))</f>
        <v>1-47-22</v>
      </c>
      <c r="H6740" s="3">
        <f t="shared" si="533"/>
        <v>31725</v>
      </c>
      <c r="I6740" s="3" t="str">
        <f t="shared" ref="I6740:I6784" si="535">IFERROR("U+"&amp;DEC2HEX(H6740),"")</f>
        <v>U+7BED</v>
      </c>
      <c r="J6740" s="3" t="str">
        <f t="shared" ref="J6740:J6784" si="536">IFERROR(_xlfn.UNICHAR(H6740),"")</f>
        <v>篭</v>
      </c>
      <c r="K6740" s="3" t="b">
        <f t="shared" si="534"/>
        <v>1</v>
      </c>
    </row>
    <row r="6741" spans="2:11" x14ac:dyDescent="0.4">
      <c r="B6741" s="2" t="str" cm="1">
        <f t="array" ref="B6741">IFERROR(INDEX(JIS一覧!$A$1:$CQ$95, VALUE(LEFT(F6741, 2))+1, VALUE(RIGHT(F6741, 2))+1),"")</f>
        <v>聾</v>
      </c>
      <c r="E6741" s="1">
        <f t="shared" si="532"/>
        <v>502</v>
      </c>
      <c r="F6741" s="7">
        <v>4724</v>
      </c>
      <c r="G6741" s="9" t="str" cm="1">
        <f t="array" ref="G6741">IF(LEN(F6741)=4,"1-"&amp;LEFT(F6741,2)&amp;"-"&amp;RIGHT(F6741,2),IF(AND(F6741="",B6741&lt;&gt;""),FindJISCoordinate(B6741),"No Code"))</f>
        <v>1-47-24</v>
      </c>
      <c r="H6741" s="3">
        <f t="shared" si="533"/>
        <v>32894</v>
      </c>
      <c r="I6741" s="3" t="str">
        <f t="shared" si="535"/>
        <v>U+807E</v>
      </c>
      <c r="J6741" s="3" t="str">
        <f t="shared" si="536"/>
        <v>聾</v>
      </c>
      <c r="K6741" s="3" t="b">
        <f t="shared" si="534"/>
        <v>1</v>
      </c>
    </row>
    <row r="6742" spans="2:11" x14ac:dyDescent="0.4">
      <c r="B6742" s="2" t="str" cm="1">
        <f t="array" ref="B6742">IFERROR(INDEX(JIS一覧!$A$1:$CQ$95, VALUE(LEFT(F6742, 2))+1, VALUE(RIGHT(F6742, 2))+1),"")</f>
        <v>鑞</v>
      </c>
      <c r="E6742" s="1">
        <f t="shared" si="532"/>
        <v>502</v>
      </c>
      <c r="F6742" s="7">
        <v>7945</v>
      </c>
      <c r="G6742" s="9" t="str" cm="1">
        <f t="array" ref="G6742">IF(LEN(F6742)=4,"1-"&amp;LEFT(F6742,2)&amp;"-"&amp;RIGHT(F6742,2),IF(AND(F6742="",B6742&lt;&gt;""),FindJISCoordinate(B6742),"No Code"))</f>
        <v>1-79-45</v>
      </c>
      <c r="H6742" s="3">
        <f t="shared" si="533"/>
        <v>37982</v>
      </c>
      <c r="I6742" s="3" t="str">
        <f t="shared" si="535"/>
        <v>U+945E</v>
      </c>
      <c r="J6742" s="3" t="str">
        <f t="shared" si="536"/>
        <v>鑞</v>
      </c>
      <c r="K6742" s="3" t="b">
        <f t="shared" si="534"/>
        <v>1</v>
      </c>
    </row>
    <row r="6743" spans="2:11" x14ac:dyDescent="0.4">
      <c r="B6743" s="2" t="str" cm="1">
        <f t="array" ref="B6743">IFERROR(INDEX(JIS一覧!$A$1:$CQ$95, VALUE(LEFT(F6743, 2))+1, VALUE(RIGHT(F6743, 2))+1),"")</f>
        <v>仂</v>
      </c>
      <c r="E6743" s="1">
        <f t="shared" si="532"/>
        <v>502</v>
      </c>
      <c r="F6743" s="7">
        <v>4830</v>
      </c>
      <c r="G6743" s="9" t="str" cm="1">
        <f t="array" ref="G6743">IF(LEN(F6743)=4,"1-"&amp;LEFT(F6743,2)&amp;"-"&amp;RIGHT(F6743,2),IF(AND(F6743="",B6743&lt;&gt;""),FindJISCoordinate(B6743),"No Code"))</f>
        <v>1-48-30</v>
      </c>
      <c r="H6743" s="3">
        <f t="shared" si="533"/>
        <v>20162</v>
      </c>
      <c r="I6743" s="3" t="str">
        <f t="shared" si="535"/>
        <v>U+4EC2</v>
      </c>
      <c r="J6743" s="3" t="str">
        <f t="shared" si="536"/>
        <v>仂</v>
      </c>
      <c r="K6743" s="3" t="b">
        <f t="shared" si="534"/>
        <v>1</v>
      </c>
    </row>
    <row r="6744" spans="2:11" x14ac:dyDescent="0.4">
      <c r="B6744" s="2" t="str" cm="1">
        <f t="array" ref="B6744">IFERROR(INDEX(JIS一覧!$A$1:$CQ$95, VALUE(LEFT(F6744, 2))+1, VALUE(RIGHT(F6744, 2))+1),"")</f>
        <v>六</v>
      </c>
      <c r="E6744" s="1">
        <f t="shared" si="532"/>
        <v>502</v>
      </c>
      <c r="F6744" s="7">
        <v>4727</v>
      </c>
      <c r="G6744" s="9" t="str" cm="1">
        <f t="array" ref="G6744">IF(LEN(F6744)=4,"1-"&amp;LEFT(F6744,2)&amp;"-"&amp;RIGHT(F6744,2),IF(AND(F6744="",B6744&lt;&gt;""),FindJISCoordinate(B6744),"No Code"))</f>
        <v>1-47-27</v>
      </c>
      <c r="H6744" s="3">
        <f t="shared" si="533"/>
        <v>20845</v>
      </c>
      <c r="I6744" s="3" t="str">
        <f t="shared" si="535"/>
        <v>U+516D</v>
      </c>
      <c r="J6744" s="3" t="str">
        <f t="shared" si="536"/>
        <v>六</v>
      </c>
      <c r="K6744" s="3" t="b">
        <f t="shared" si="534"/>
        <v>1</v>
      </c>
    </row>
    <row r="6745" spans="2:11" x14ac:dyDescent="0.4">
      <c r="B6745" s="2" t="str" cm="1">
        <f t="array" ref="B6745">IFERROR(INDEX(JIS一覧!$A$1:$CQ$95, VALUE(LEFT(F6745, 2))+1, VALUE(RIGHT(F6745, 2))+1),"")</f>
        <v>肋</v>
      </c>
      <c r="E6745" s="1">
        <f t="shared" si="532"/>
        <v>502</v>
      </c>
      <c r="F6745" s="7">
        <v>4730</v>
      </c>
      <c r="G6745" s="9" t="str" cm="1">
        <f t="array" ref="G6745">IF(LEN(F6745)=4,"1-"&amp;LEFT(F6745,2)&amp;"-"&amp;RIGHT(F6745,2),IF(AND(F6745="",B6745&lt;&gt;""),FindJISCoordinate(B6745),"No Code"))</f>
        <v>1-47-30</v>
      </c>
      <c r="H6745" s="3">
        <f t="shared" si="533"/>
        <v>32907</v>
      </c>
      <c r="I6745" s="3" t="str">
        <f t="shared" si="535"/>
        <v>U+808B</v>
      </c>
      <c r="J6745" s="3" t="str">
        <f t="shared" si="536"/>
        <v>肋</v>
      </c>
      <c r="K6745" s="3" t="b">
        <f t="shared" si="534"/>
        <v>1</v>
      </c>
    </row>
    <row r="6746" spans="2:11" x14ac:dyDescent="0.4">
      <c r="B6746" s="2" t="str" cm="1">
        <f t="array" ref="B6746">IFERROR(INDEX(JIS一覧!$A$1:$CQ$95, VALUE(LEFT(F6746, 2))+1, VALUE(RIGHT(F6746, 2))+1),"")</f>
        <v>勒</v>
      </c>
      <c r="E6746" s="1">
        <f t="shared" si="532"/>
        <v>502</v>
      </c>
      <c r="F6746" s="7">
        <v>8053</v>
      </c>
      <c r="G6746" s="9" t="str" cm="1">
        <f t="array" ref="G6746">IF(LEN(F6746)=4,"1-"&amp;LEFT(F6746,2)&amp;"-"&amp;RIGHT(F6746,2),IF(AND(F6746="",B6746&lt;&gt;""),FindJISCoordinate(B6746),"No Code"))</f>
        <v>1-80-53</v>
      </c>
      <c r="H6746" s="3">
        <f t="shared" si="533"/>
        <v>21202</v>
      </c>
      <c r="I6746" s="3" t="str">
        <f t="shared" si="535"/>
        <v>U+52D2</v>
      </c>
      <c r="J6746" s="3" t="str">
        <f t="shared" si="536"/>
        <v>勒</v>
      </c>
      <c r="K6746" s="3" t="b">
        <f t="shared" si="534"/>
        <v>1</v>
      </c>
    </row>
    <row r="6747" spans="2:11" x14ac:dyDescent="0.4">
      <c r="B6747" s="2" t="str" cm="1">
        <f t="array" ref="B6747">IFERROR(INDEX(JIS一覧!$A$1:$CQ$95, VALUE(LEFT(F6747, 2))+1, VALUE(RIGHT(F6747, 2))+1),"")</f>
        <v>禄</v>
      </c>
      <c r="E6747" s="1">
        <f t="shared" si="532"/>
        <v>502</v>
      </c>
      <c r="F6747" s="7">
        <v>4729</v>
      </c>
      <c r="G6747" s="9" t="str" cm="1">
        <f t="array" ref="G6747">IF(LEN(F6747)=4,"1-"&amp;LEFT(F6747,2)&amp;"-"&amp;RIGHT(F6747,2),IF(AND(F6747="",B6747&lt;&gt;""),FindJISCoordinate(B6747),"No Code"))</f>
        <v>1-47-29</v>
      </c>
      <c r="H6747" s="3">
        <f t="shared" si="533"/>
        <v>31108</v>
      </c>
      <c r="I6747" s="3" t="str">
        <f t="shared" si="535"/>
        <v>U+7984</v>
      </c>
      <c r="J6747" s="3" t="str">
        <f t="shared" si="536"/>
        <v>禄</v>
      </c>
      <c r="K6747" s="3" t="b">
        <f t="shared" si="534"/>
        <v>1</v>
      </c>
    </row>
    <row r="6748" spans="2:11" x14ac:dyDescent="0.4">
      <c r="B6748" s="2" t="str" cm="1">
        <f t="array" ref="B6748">IFERROR(INDEX(JIS一覧!$A$1:$CQ$95, VALUE(LEFT(F6748, 2))+1, VALUE(RIGHT(F6748, 2))+1),"")</f>
        <v>祿</v>
      </c>
      <c r="C6748" t="s">
        <v>12572</v>
      </c>
      <c r="E6748" s="1">
        <f t="shared" si="532"/>
        <v>502</v>
      </c>
      <c r="F6748" s="7">
        <v>6719</v>
      </c>
      <c r="G6748" s="9" t="str" cm="1">
        <f t="array" ref="G6748">IF(LEN(F6748)=4,"1-"&amp;LEFT(F6748,2)&amp;"-"&amp;RIGHT(F6748,2),IF(AND(F6748="",B6748&lt;&gt;""),FindJISCoordinate(B6748),"No Code"))</f>
        <v>1-67-19</v>
      </c>
      <c r="H6748" s="3">
        <f t="shared" si="533"/>
        <v>31103</v>
      </c>
      <c r="I6748" s="3" t="str">
        <f t="shared" si="535"/>
        <v>U+797F</v>
      </c>
      <c r="J6748" s="3" t="str">
        <f t="shared" si="536"/>
        <v>祿</v>
      </c>
      <c r="K6748" s="3" t="b">
        <f t="shared" si="534"/>
        <v>1</v>
      </c>
    </row>
    <row r="6749" spans="2:11" x14ac:dyDescent="0.4">
      <c r="B6749" s="2" t="str" cm="1">
        <f t="array" ref="B6749">IFERROR(INDEX(JIS一覧!$A$1:$CQ$95, VALUE(LEFT(F6749, 2))+1, VALUE(RIGHT(F6749, 2))+1),"")</f>
        <v>碌</v>
      </c>
      <c r="E6749" s="1">
        <f t="shared" si="532"/>
        <v>502</v>
      </c>
      <c r="F6749" s="7">
        <v>6681</v>
      </c>
      <c r="G6749" s="9" t="str" cm="1">
        <f t="array" ref="G6749">IF(LEN(F6749)=4,"1-"&amp;LEFT(F6749,2)&amp;"-"&amp;RIGHT(F6749,2),IF(AND(F6749="",B6749&lt;&gt;""),FindJISCoordinate(B6749),"No Code"))</f>
        <v>1-66-81</v>
      </c>
      <c r="H6749" s="3">
        <f t="shared" si="533"/>
        <v>30860</v>
      </c>
      <c r="I6749" s="3" t="str">
        <f t="shared" si="535"/>
        <v>U+788C</v>
      </c>
      <c r="J6749" s="3" t="str">
        <f t="shared" si="536"/>
        <v>碌</v>
      </c>
      <c r="K6749" s="3" t="b">
        <f t="shared" si="534"/>
        <v>1</v>
      </c>
    </row>
    <row r="6750" spans="2:11" x14ac:dyDescent="0.4">
      <c r="B6750" s="2" t="str" cm="1">
        <f t="array" ref="B6750">IFERROR(INDEX(JIS一覧!$A$1:$CQ$95, VALUE(LEFT(F6750, 2))+1, VALUE(RIGHT(F6750, 2))+1),"")</f>
        <v>漉</v>
      </c>
      <c r="E6750" s="1">
        <f t="shared" si="532"/>
        <v>502</v>
      </c>
      <c r="F6750" s="7">
        <v>2587</v>
      </c>
      <c r="G6750" s="9" t="str" cm="1">
        <f t="array" ref="G6750">IF(LEN(F6750)=4,"1-"&amp;LEFT(F6750,2)&amp;"-"&amp;RIGHT(F6750,2),IF(AND(F6750="",B6750&lt;&gt;""),FindJISCoordinate(B6750),"No Code"))</f>
        <v>1-25-87</v>
      </c>
      <c r="H6750" s="3">
        <f t="shared" si="533"/>
        <v>28425</v>
      </c>
      <c r="I6750" s="3" t="str">
        <f t="shared" si="535"/>
        <v>U+6F09</v>
      </c>
      <c r="J6750" s="3" t="str">
        <f t="shared" si="536"/>
        <v>漉</v>
      </c>
      <c r="K6750" s="3" t="b">
        <f t="shared" si="534"/>
        <v>1</v>
      </c>
    </row>
    <row r="6751" spans="2:11" x14ac:dyDescent="0.4">
      <c r="B6751" s="2" t="str" cm="1">
        <f t="array" ref="B6751">IFERROR(INDEX(JIS一覧!$A$1:$CQ$95, VALUE(LEFT(F6751, 2))+1, VALUE(RIGHT(F6751, 2))+1),"")</f>
        <v>録</v>
      </c>
      <c r="E6751" s="1">
        <f t="shared" si="532"/>
        <v>502</v>
      </c>
      <c r="F6751" s="7">
        <v>4731</v>
      </c>
      <c r="G6751" s="9" t="str" cm="1">
        <f t="array" ref="G6751">IF(LEN(F6751)=4,"1-"&amp;LEFT(F6751,2)&amp;"-"&amp;RIGHT(F6751,2),IF(AND(F6751="",B6751&lt;&gt;""),FindJISCoordinate(B6751),"No Code"))</f>
        <v>1-47-31</v>
      </c>
      <c r="H6751" s="3">
        <f t="shared" si="533"/>
        <v>37682</v>
      </c>
      <c r="I6751" s="3" t="str">
        <f t="shared" si="535"/>
        <v>U+9332</v>
      </c>
      <c r="J6751" s="3" t="str">
        <f t="shared" si="536"/>
        <v>録</v>
      </c>
      <c r="K6751" s="3" t="b">
        <f t="shared" si="534"/>
        <v>1</v>
      </c>
    </row>
    <row r="6752" spans="2:11" x14ac:dyDescent="0.4">
      <c r="B6752" s="2" t="str" cm="1">
        <f t="array" ref="B6752">IFERROR(INDEX(JIS一覧!$A$1:$CQ$95, VALUE(LEFT(F6752, 2))+1, VALUE(RIGHT(F6752, 2))+1),"")</f>
        <v>錄</v>
      </c>
      <c r="C6752" t="s">
        <v>12573</v>
      </c>
      <c r="E6752" s="1">
        <f t="shared" si="532"/>
        <v>502</v>
      </c>
      <c r="F6752" s="7">
        <v>9321</v>
      </c>
      <c r="G6752" s="9" t="str" cm="1">
        <f t="array" ref="G6752">IF(LEN(F6752)=4,"1-"&amp;LEFT(F6752,2)&amp;"-"&amp;RIGHT(F6752,2),IF(AND(F6752="",B6752&lt;&gt;""),FindJISCoordinate(B6752),"No Code"))</f>
        <v>1-93-21</v>
      </c>
      <c r="H6752" s="3">
        <f t="shared" si="533"/>
        <v>37636</v>
      </c>
      <c r="I6752" s="3" t="str">
        <f t="shared" si="535"/>
        <v>U+9304</v>
      </c>
      <c r="J6752" s="3" t="str">
        <f t="shared" si="536"/>
        <v>錄</v>
      </c>
      <c r="K6752" s="3" t="b">
        <f t="shared" si="534"/>
        <v>1</v>
      </c>
    </row>
    <row r="6753" spans="2:11" x14ac:dyDescent="0.4">
      <c r="B6753" s="2" t="str" cm="1">
        <f t="array" ref="B6753">IFERROR(INDEX(JIS一覧!$A$1:$CQ$95, VALUE(LEFT(F6753, 2))+1, VALUE(RIGHT(F6753, 2))+1),"")</f>
        <v>轆</v>
      </c>
      <c r="E6753" s="1">
        <f t="shared" si="532"/>
        <v>502</v>
      </c>
      <c r="F6753" s="7">
        <v>7760</v>
      </c>
      <c r="G6753" s="9" t="str" cm="1">
        <f t="array" ref="G6753">IF(LEN(F6753)=4,"1-"&amp;LEFT(F6753,2)&amp;"-"&amp;RIGHT(F6753,2),IF(AND(F6753="",B6753&lt;&gt;""),FindJISCoordinate(B6753),"No Code"))</f>
        <v>1-77-60</v>
      </c>
      <c r="H6753" s="3">
        <f t="shared" si="533"/>
        <v>36678</v>
      </c>
      <c r="I6753" s="3" t="str">
        <f t="shared" si="535"/>
        <v>U+8F46</v>
      </c>
      <c r="J6753" s="3" t="str">
        <f t="shared" si="536"/>
        <v>轆</v>
      </c>
      <c r="K6753" s="3" t="b">
        <f t="shared" si="534"/>
        <v>1</v>
      </c>
    </row>
    <row r="6754" spans="2:11" x14ac:dyDescent="0.4">
      <c r="B6754" s="2" t="str" cm="1">
        <f t="array" ref="B6754">IFERROR(INDEX(JIS一覧!$A$1:$CQ$95, VALUE(LEFT(F6754, 2))+1, VALUE(RIGHT(F6754, 2))+1),"")</f>
        <v>麓</v>
      </c>
      <c r="E6754" s="1">
        <f t="shared" si="532"/>
        <v>502</v>
      </c>
      <c r="F6754" s="7">
        <v>4728</v>
      </c>
      <c r="G6754" s="9" t="str" cm="1">
        <f t="array" ref="G6754">IF(LEN(F6754)=4,"1-"&amp;LEFT(F6754,2)&amp;"-"&amp;RIGHT(F6754,2),IF(AND(F6754="",B6754&lt;&gt;""),FindJISCoordinate(B6754),"No Code"))</f>
        <v>1-47-28</v>
      </c>
      <c r="H6754" s="3">
        <f t="shared" si="533"/>
        <v>40595</v>
      </c>
      <c r="I6754" s="3" t="str">
        <f t="shared" si="535"/>
        <v>U+9E93</v>
      </c>
      <c r="J6754" s="3" t="str">
        <f t="shared" si="536"/>
        <v>麓</v>
      </c>
      <c r="K6754" s="3" t="b">
        <f t="shared" si="534"/>
        <v>1</v>
      </c>
    </row>
    <row r="6755" spans="2:11" x14ac:dyDescent="0.4">
      <c r="B6755" s="2" t="str" cm="1">
        <f t="array" ref="B6755">IFERROR(INDEX(JIS一覧!$A$1:$CQ$95, VALUE(LEFT(F6755, 2))+1, VALUE(RIGHT(F6755, 2))+1),"")</f>
        <v>籙</v>
      </c>
      <c r="E6755" s="1">
        <f t="shared" si="532"/>
        <v>502</v>
      </c>
      <c r="F6755" s="7">
        <v>8979</v>
      </c>
      <c r="G6755" s="9" t="str" cm="1">
        <f t="array" ref="G6755">IF(LEN(F6755)=4,"1-"&amp;LEFT(F6755,2)&amp;"-"&amp;RIGHT(F6755,2),IF(AND(F6755="",B6755&lt;&gt;""),FindJISCoordinate(B6755),"No Code"))</f>
        <v>1-89-79</v>
      </c>
      <c r="H6755" s="3">
        <f t="shared" si="533"/>
        <v>31833</v>
      </c>
      <c r="I6755" s="3" t="str">
        <f t="shared" si="535"/>
        <v>U+7C59</v>
      </c>
      <c r="J6755" s="3" t="str">
        <f t="shared" si="536"/>
        <v>籙</v>
      </c>
      <c r="K6755" s="3" t="b">
        <f t="shared" si="534"/>
        <v>1</v>
      </c>
    </row>
    <row r="6756" spans="2:11" x14ac:dyDescent="0.4">
      <c r="B6756" s="2" t="str" cm="1">
        <f t="array" ref="B6756">IFERROR(INDEX(JIS一覧!$A$1:$CQ$95, VALUE(LEFT(F6756, 2))+1, VALUE(RIGHT(F6756, 2))+1),"")</f>
        <v>侖</v>
      </c>
      <c r="E6756" s="1">
        <f t="shared" si="532"/>
        <v>502</v>
      </c>
      <c r="F6756" s="7">
        <v>4853</v>
      </c>
      <c r="G6756" s="9" t="str" cm="1">
        <f t="array" ref="G6756">IF(LEN(F6756)=4,"1-"&amp;LEFT(F6756,2)&amp;"-"&amp;RIGHT(F6756,2),IF(AND(F6756="",B6756&lt;&gt;""),FindJISCoordinate(B6756),"No Code"))</f>
        <v>1-48-53</v>
      </c>
      <c r="H6756" s="3">
        <f t="shared" si="533"/>
        <v>20374</v>
      </c>
      <c r="I6756" s="3" t="str">
        <f t="shared" si="535"/>
        <v>U+4F96</v>
      </c>
      <c r="J6756" s="3" t="str">
        <f t="shared" si="536"/>
        <v>侖</v>
      </c>
      <c r="K6756" s="3" t="b">
        <f t="shared" si="534"/>
        <v>1</v>
      </c>
    </row>
    <row r="6757" spans="2:11" x14ac:dyDescent="0.4">
      <c r="B6757" s="2" t="str" cm="1">
        <f t="array" ref="B6757">IFERROR(INDEX(JIS一覧!$A$1:$CQ$95, VALUE(LEFT(F6757, 2))+1, VALUE(RIGHT(F6757, 2))+1),"")</f>
        <v>崙</v>
      </c>
      <c r="E6757" s="1">
        <f t="shared" si="532"/>
        <v>502</v>
      </c>
      <c r="F6757" s="7">
        <v>5438</v>
      </c>
      <c r="G6757" s="9" t="str" cm="1">
        <f t="array" ref="G6757">IF(LEN(F6757)=4,"1-"&amp;LEFT(F6757,2)&amp;"-"&amp;RIGHT(F6757,2),IF(AND(F6757="",B6757&lt;&gt;""),FindJISCoordinate(B6757),"No Code"))</f>
        <v>1-54-38</v>
      </c>
      <c r="H6757" s="3">
        <f t="shared" si="533"/>
        <v>23833</v>
      </c>
      <c r="I6757" s="3" t="str">
        <f t="shared" si="535"/>
        <v>U+5D19</v>
      </c>
      <c r="J6757" s="3" t="str">
        <f t="shared" si="536"/>
        <v>崙</v>
      </c>
      <c r="K6757" s="3" t="b">
        <f t="shared" si="534"/>
        <v>1</v>
      </c>
    </row>
    <row r="6758" spans="2:11" x14ac:dyDescent="0.4">
      <c r="B6758" s="2" t="str" cm="1">
        <f t="array" ref="B6758">IFERROR(INDEX(JIS一覧!$A$1:$CQ$95, VALUE(LEFT(F6758, 2))+1, VALUE(RIGHT(F6758, 2))+1),"")</f>
        <v>崘</v>
      </c>
      <c r="C6758" t="s">
        <v>12574</v>
      </c>
      <c r="E6758" s="1">
        <f t="shared" si="532"/>
        <v>502</v>
      </c>
      <c r="F6758" s="7">
        <v>5439</v>
      </c>
      <c r="G6758" s="9" t="str" cm="1">
        <f t="array" ref="G6758">IF(LEN(F6758)=4,"1-"&amp;LEFT(F6758,2)&amp;"-"&amp;RIGHT(F6758,2),IF(AND(F6758="",B6758&lt;&gt;""),FindJISCoordinate(B6758),"No Code"))</f>
        <v>1-54-39</v>
      </c>
      <c r="H6758" s="3">
        <f t="shared" si="533"/>
        <v>23832</v>
      </c>
      <c r="I6758" s="3" t="str">
        <f t="shared" si="535"/>
        <v>U+5D18</v>
      </c>
      <c r="J6758" s="3" t="str">
        <f t="shared" si="536"/>
        <v>崘</v>
      </c>
      <c r="K6758" s="3" t="b">
        <f t="shared" si="534"/>
        <v>1</v>
      </c>
    </row>
    <row r="6759" spans="2:11" x14ac:dyDescent="0.4">
      <c r="B6759" s="2" t="str" cm="1">
        <f t="array" ref="B6759">IFERROR(INDEX(JIS一覧!$A$1:$CQ$95, VALUE(LEFT(F6759, 2))+1, VALUE(RIGHT(F6759, 2))+1),"")</f>
        <v>論</v>
      </c>
      <c r="E6759" s="1">
        <f t="shared" si="532"/>
        <v>502</v>
      </c>
      <c r="F6759" s="7">
        <v>4732</v>
      </c>
      <c r="G6759" s="9" t="str" cm="1">
        <f t="array" ref="G6759">IF(LEN(F6759)=4,"1-"&amp;LEFT(F6759,2)&amp;"-"&amp;RIGHT(F6759,2),IF(AND(F6759="",B6759&lt;&gt;""),FindJISCoordinate(B6759),"No Code"))</f>
        <v>1-47-32</v>
      </c>
      <c r="H6759" s="3">
        <f t="shared" si="533"/>
        <v>35542</v>
      </c>
      <c r="I6759" s="3" t="str">
        <f t="shared" si="535"/>
        <v>U+8AD6</v>
      </c>
      <c r="J6759" s="3" t="str">
        <f t="shared" si="536"/>
        <v>論</v>
      </c>
      <c r="K6759" s="3" t="b">
        <f t="shared" si="534"/>
        <v>1</v>
      </c>
    </row>
    <row r="6760" spans="2:11" x14ac:dyDescent="0.4">
      <c r="B6760" s="2" t="str" cm="1">
        <f t="array" ref="B6760">IFERROR(INDEX(JIS一覧!$A$1:$CQ$95, VALUE(LEFT(F6760, 2))+1, VALUE(RIGHT(F6760, 2))+1),"")</f>
        <v>和</v>
      </c>
      <c r="E6760" s="1">
        <f t="shared" si="532"/>
        <v>502</v>
      </c>
      <c r="F6760" s="7">
        <v>4734</v>
      </c>
      <c r="G6760" s="9" t="str" cm="1">
        <f t="array" ref="G6760">IF(LEN(F6760)=4,"1-"&amp;LEFT(F6760,2)&amp;"-"&amp;RIGHT(F6760,2),IF(AND(F6760="",B6760&lt;&gt;""),FindJISCoordinate(B6760),"No Code"))</f>
        <v>1-47-34</v>
      </c>
      <c r="H6760" s="3">
        <f t="shared" si="533"/>
        <v>21644</v>
      </c>
      <c r="I6760" s="3" t="str">
        <f t="shared" si="535"/>
        <v>U+548C</v>
      </c>
      <c r="J6760" s="3" t="str">
        <f t="shared" si="536"/>
        <v>和</v>
      </c>
      <c r="K6760" s="3" t="b">
        <f t="shared" si="534"/>
        <v>1</v>
      </c>
    </row>
    <row r="6761" spans="2:11" x14ac:dyDescent="0.4">
      <c r="B6761" s="2" t="str" cm="1">
        <f t="array" ref="B6761">IFERROR(INDEX(JIS一覧!$A$1:$CQ$95, VALUE(LEFT(F6761, 2))+1, VALUE(RIGHT(F6761, 2))+1),"")</f>
        <v>倭</v>
      </c>
      <c r="E6761" s="1">
        <f t="shared" si="532"/>
        <v>502</v>
      </c>
      <c r="F6761" s="7">
        <v>4733</v>
      </c>
      <c r="G6761" s="9" t="str" cm="1">
        <f t="array" ref="G6761">IF(LEN(F6761)=4,"1-"&amp;LEFT(F6761,2)&amp;"-"&amp;RIGHT(F6761,2),IF(AND(F6761="",B6761&lt;&gt;""),FindJISCoordinate(B6761),"No Code"))</f>
        <v>1-47-33</v>
      </c>
      <c r="H6761" s="3">
        <f t="shared" si="533"/>
        <v>20525</v>
      </c>
      <c r="I6761" s="3" t="str">
        <f t="shared" si="535"/>
        <v>U+502D</v>
      </c>
      <c r="J6761" s="3" t="str">
        <f t="shared" si="536"/>
        <v>倭</v>
      </c>
      <c r="K6761" s="3" t="b">
        <f t="shared" si="534"/>
        <v>1</v>
      </c>
    </row>
    <row r="6762" spans="2:11" x14ac:dyDescent="0.4">
      <c r="B6762" s="2" t="str" cm="1">
        <f t="array" ref="B6762">IFERROR(INDEX(JIS一覧!$A$1:$CQ$95, VALUE(LEFT(F6762, 2))+1, VALUE(RIGHT(F6762, 2))+1),"")</f>
        <v>萵</v>
      </c>
      <c r="E6762" s="1">
        <f t="shared" si="532"/>
        <v>502</v>
      </c>
      <c r="F6762" s="7">
        <v>7266</v>
      </c>
      <c r="G6762" s="9" t="str" cm="1">
        <f t="array" ref="G6762">IF(LEN(F6762)=4,"1-"&amp;LEFT(F6762,2)&amp;"-"&amp;RIGHT(F6762,2),IF(AND(F6762="",B6762&lt;&gt;""),FindJISCoordinate(B6762),"No Code"))</f>
        <v>1-72-66</v>
      </c>
      <c r="H6762" s="3">
        <f t="shared" si="533"/>
        <v>33845</v>
      </c>
      <c r="I6762" s="3" t="str">
        <f t="shared" si="535"/>
        <v>U+8435</v>
      </c>
      <c r="J6762" s="3" t="str">
        <f t="shared" si="536"/>
        <v>萵</v>
      </c>
      <c r="K6762" s="3" t="b">
        <f t="shared" si="534"/>
        <v>1</v>
      </c>
    </row>
    <row r="6763" spans="2:11" x14ac:dyDescent="0.4">
      <c r="B6763" s="2" t="str" cm="1">
        <f t="array" ref="B6763">IFERROR(INDEX(JIS一覧!$A$1:$CQ$95, VALUE(LEFT(F6763, 2))+1, VALUE(RIGHT(F6763, 2))+1),"")</f>
        <v>話</v>
      </c>
      <c r="E6763" s="1">
        <f t="shared" si="532"/>
        <v>502</v>
      </c>
      <c r="F6763" s="7">
        <v>4735</v>
      </c>
      <c r="G6763" s="9" t="str" cm="1">
        <f t="array" ref="G6763">IF(LEN(F6763)=4,"1-"&amp;LEFT(F6763,2)&amp;"-"&amp;RIGHT(F6763,2),IF(AND(F6763="",B6763&lt;&gt;""),FindJISCoordinate(B6763),"No Code"))</f>
        <v>1-47-35</v>
      </c>
      <c r="H6763" s="3">
        <f t="shared" si="533"/>
        <v>35441</v>
      </c>
      <c r="I6763" s="3" t="str">
        <f t="shared" si="535"/>
        <v>U+8A71</v>
      </c>
      <c r="J6763" s="3" t="str">
        <f t="shared" si="536"/>
        <v>話</v>
      </c>
      <c r="K6763" s="3" t="b">
        <f t="shared" si="534"/>
        <v>1</v>
      </c>
    </row>
    <row r="6764" spans="2:11" x14ac:dyDescent="0.4">
      <c r="B6764" s="2" t="str" cm="1">
        <f t="array" ref="B6764">IFERROR(INDEX(JIS一覧!$A$1:$CQ$95, VALUE(LEFT(F6764, 2))+1, VALUE(RIGHT(F6764, 2))+1),"")</f>
        <v>窪</v>
      </c>
      <c r="E6764" s="1">
        <f t="shared" si="532"/>
        <v>502</v>
      </c>
      <c r="F6764" s="7">
        <v>2306</v>
      </c>
      <c r="G6764" s="9" t="str" cm="1">
        <f t="array" ref="G6764">IF(LEN(F6764)=4,"1-"&amp;LEFT(F6764,2)&amp;"-"&amp;RIGHT(F6764,2),IF(AND(F6764="",B6764&lt;&gt;""),FindJISCoordinate(B6764),"No Code"))</f>
        <v>1-23-06</v>
      </c>
      <c r="H6764" s="3">
        <f t="shared" si="533"/>
        <v>31402</v>
      </c>
      <c r="I6764" s="3" t="str">
        <f t="shared" si="535"/>
        <v>U+7AAA</v>
      </c>
      <c r="J6764" s="3" t="str">
        <f t="shared" si="536"/>
        <v>窪</v>
      </c>
      <c r="K6764" s="3" t="b">
        <f t="shared" si="534"/>
        <v>1</v>
      </c>
    </row>
    <row r="6765" spans="2:11" x14ac:dyDescent="0.4">
      <c r="B6765" s="2" t="str" cm="1">
        <f t="array" ref="B6765">IFERROR(INDEX(JIS一覧!$A$1:$CQ$95, VALUE(LEFT(F6765, 2))+1, VALUE(RIGHT(F6765, 2))+1),"")</f>
        <v>歪</v>
      </c>
      <c r="E6765" s="1">
        <f t="shared" si="532"/>
        <v>502</v>
      </c>
      <c r="F6765" s="7">
        <v>4736</v>
      </c>
      <c r="G6765" s="9" t="str" cm="1">
        <f t="array" ref="G6765">IF(LEN(F6765)=4,"1-"&amp;LEFT(F6765,2)&amp;"-"&amp;RIGHT(F6765,2),IF(AND(F6765="",B6765&lt;&gt;""),FindJISCoordinate(B6765),"No Code"))</f>
        <v>1-47-36</v>
      </c>
      <c r="H6765" s="3">
        <f t="shared" si="533"/>
        <v>27498</v>
      </c>
      <c r="I6765" s="3" t="str">
        <f t="shared" si="535"/>
        <v>U+6B6A</v>
      </c>
      <c r="J6765" s="3" t="str">
        <f t="shared" si="536"/>
        <v>歪</v>
      </c>
      <c r="K6765" s="3" t="b">
        <f t="shared" si="534"/>
        <v>1</v>
      </c>
    </row>
    <row r="6766" spans="2:11" x14ac:dyDescent="0.4">
      <c r="B6766" s="2" t="str" cm="1">
        <f t="array" ref="B6766">IFERROR(INDEX(JIS一覧!$A$1:$CQ$95, VALUE(LEFT(F6766, 2))+1, VALUE(RIGHT(F6766, 2))+1),"")</f>
        <v>猥</v>
      </c>
      <c r="E6766" s="1">
        <f t="shared" si="532"/>
        <v>502</v>
      </c>
      <c r="F6766" s="7">
        <v>6448</v>
      </c>
      <c r="G6766" s="9" t="str" cm="1">
        <f t="array" ref="G6766">IF(LEN(F6766)=4,"1-"&amp;LEFT(F6766,2)&amp;"-"&amp;RIGHT(F6766,2),IF(AND(F6766="",B6766&lt;&gt;""),FindJISCoordinate(B6766),"No Code"))</f>
        <v>1-64-48</v>
      </c>
      <c r="H6766" s="3">
        <f t="shared" si="533"/>
        <v>29477</v>
      </c>
      <c r="I6766" s="3" t="str">
        <f t="shared" si="535"/>
        <v>U+7325</v>
      </c>
      <c r="J6766" s="3" t="str">
        <f t="shared" si="536"/>
        <v>猥</v>
      </c>
      <c r="K6766" s="3" t="b">
        <f t="shared" si="534"/>
        <v>1</v>
      </c>
    </row>
    <row r="6767" spans="2:11" x14ac:dyDescent="0.4">
      <c r="B6767" s="2" t="str" cm="1">
        <f t="array" ref="B6767">IFERROR(INDEX(JIS一覧!$A$1:$CQ$95, VALUE(LEFT(F6767, 2))+1, VALUE(RIGHT(F6767, 2))+1),"")</f>
        <v>隈</v>
      </c>
      <c r="E6767" s="1">
        <f t="shared" si="532"/>
        <v>502</v>
      </c>
      <c r="F6767" s="7">
        <v>2308</v>
      </c>
      <c r="G6767" s="9" t="str" cm="1">
        <f t="array" ref="G6767">IF(LEN(F6767)=4,"1-"&amp;LEFT(F6767,2)&amp;"-"&amp;RIGHT(F6767,2),IF(AND(F6767="",B6767&lt;&gt;""),FindJISCoordinate(B6767),"No Code"))</f>
        <v>1-23-08</v>
      </c>
      <c r="H6767" s="3">
        <f t="shared" si="533"/>
        <v>38536</v>
      </c>
      <c r="I6767" s="3" t="str">
        <f t="shared" si="535"/>
        <v>U+9688</v>
      </c>
      <c r="J6767" s="3" t="str">
        <f t="shared" si="536"/>
        <v>隈</v>
      </c>
      <c r="K6767" s="3" t="b">
        <f t="shared" si="534"/>
        <v>1</v>
      </c>
    </row>
    <row r="6768" spans="2:11" x14ac:dyDescent="0.4">
      <c r="B6768" s="2" t="str" cm="1">
        <f t="array" ref="B6768">IFERROR(INDEX(JIS一覧!$A$1:$CQ$95, VALUE(LEFT(F6768, 2))+1, VALUE(RIGHT(F6768, 2))+1),"")</f>
        <v>矮</v>
      </c>
      <c r="E6768" s="1">
        <f t="shared" si="532"/>
        <v>502</v>
      </c>
      <c r="F6768" s="7">
        <v>6668</v>
      </c>
      <c r="G6768" s="9" t="str" cm="1">
        <f t="array" ref="G6768">IF(LEN(F6768)=4,"1-"&amp;LEFT(F6768,2)&amp;"-"&amp;RIGHT(F6768,2),IF(AND(F6768="",B6768&lt;&gt;""),FindJISCoordinate(B6768),"No Code"))</f>
        <v>1-66-68</v>
      </c>
      <c r="H6768" s="3">
        <f t="shared" si="533"/>
        <v>30702</v>
      </c>
      <c r="I6768" s="3" t="str">
        <f t="shared" si="535"/>
        <v>U+77EE</v>
      </c>
      <c r="J6768" s="3" t="str">
        <f t="shared" si="536"/>
        <v>矮</v>
      </c>
      <c r="K6768" s="3" t="b">
        <f t="shared" si="534"/>
        <v>1</v>
      </c>
    </row>
    <row r="6769" spans="2:11" x14ac:dyDescent="0.4">
      <c r="B6769" s="2" t="str" cm="1">
        <f t="array" ref="B6769">IFERROR(INDEX(JIS一覧!$A$1:$CQ$95, VALUE(LEFT(F6769, 2))+1, VALUE(RIGHT(F6769, 2))+1),"")</f>
        <v>賄</v>
      </c>
      <c r="E6769" s="1">
        <f t="shared" si="532"/>
        <v>502</v>
      </c>
      <c r="F6769" s="7">
        <v>4737</v>
      </c>
      <c r="G6769" s="9" t="str" cm="1">
        <f t="array" ref="G6769">IF(LEN(F6769)=4,"1-"&amp;LEFT(F6769,2)&amp;"-"&amp;RIGHT(F6769,2),IF(AND(F6769="",B6769&lt;&gt;""),FindJISCoordinate(B6769),"No Code"))</f>
        <v>1-47-37</v>
      </c>
      <c r="H6769" s="3">
        <f t="shared" si="533"/>
        <v>36036</v>
      </c>
      <c r="I6769" s="3" t="str">
        <f t="shared" si="535"/>
        <v>U+8CC4</v>
      </c>
      <c r="J6769" s="3" t="str">
        <f t="shared" si="536"/>
        <v>賄</v>
      </c>
      <c r="K6769" s="3" t="b">
        <f t="shared" si="534"/>
        <v>1</v>
      </c>
    </row>
    <row r="6770" spans="2:11" x14ac:dyDescent="0.4">
      <c r="B6770" s="2" t="str" cm="1">
        <f t="array" ref="B6770">IFERROR(INDEX(JIS一覧!$A$1:$CQ$95, VALUE(LEFT(F6770, 2))+1, VALUE(RIGHT(F6770, 2))+1),"")</f>
        <v>薈</v>
      </c>
      <c r="E6770" s="1">
        <f t="shared" si="532"/>
        <v>502</v>
      </c>
      <c r="F6770" s="7">
        <v>7307</v>
      </c>
      <c r="G6770" s="9" t="str" cm="1">
        <f t="array" ref="G6770">IF(LEN(F6770)=4,"1-"&amp;LEFT(F6770,2)&amp;"-"&amp;RIGHT(F6770,2),IF(AND(F6770="",B6770&lt;&gt;""),FindJISCoordinate(B6770),"No Code"))</f>
        <v>1-73-07</v>
      </c>
      <c r="H6770" s="3">
        <f t="shared" si="533"/>
        <v>34184</v>
      </c>
      <c r="I6770" s="3" t="str">
        <f t="shared" si="535"/>
        <v>U+8588</v>
      </c>
      <c r="J6770" s="3" t="str">
        <f t="shared" si="536"/>
        <v>薈</v>
      </c>
      <c r="K6770" s="3" t="b">
        <f t="shared" si="534"/>
        <v>1</v>
      </c>
    </row>
    <row r="6771" spans="2:11" x14ac:dyDescent="0.4">
      <c r="B6771" s="2" t="str" cm="1">
        <f t="array" ref="B6771">IFERROR(INDEX(JIS一覧!$A$1:$CQ$95, VALUE(LEFT(F6771, 2))+1, VALUE(RIGHT(F6771, 2))+1),"")</f>
        <v>穢</v>
      </c>
      <c r="E6771" s="1">
        <f t="shared" si="532"/>
        <v>502</v>
      </c>
      <c r="F6771" s="7">
        <v>6750</v>
      </c>
      <c r="G6771" s="9" t="str" cm="1">
        <f t="array" ref="G6771">IF(LEN(F6771)=4,"1-"&amp;LEFT(F6771,2)&amp;"-"&amp;RIGHT(F6771,2),IF(AND(F6771="",B6771&lt;&gt;""),FindJISCoordinate(B6771),"No Code"))</f>
        <v>1-67-50</v>
      </c>
      <c r="H6771" s="3">
        <f t="shared" si="533"/>
        <v>31330</v>
      </c>
      <c r="I6771" s="3" t="str">
        <f t="shared" si="535"/>
        <v>U+7A62</v>
      </c>
      <c r="J6771" s="3" t="str">
        <f t="shared" si="536"/>
        <v>穢</v>
      </c>
      <c r="K6771" s="3" t="b">
        <f t="shared" si="534"/>
        <v>1</v>
      </c>
    </row>
    <row r="6772" spans="2:11" x14ac:dyDescent="0.4">
      <c r="B6772" s="2" t="str" cm="1">
        <f t="array" ref="B6772">IFERROR(INDEX(JIS一覧!$A$1:$CQ$95, VALUE(LEFT(F6772, 2))+1, VALUE(RIGHT(F6772, 2))+1),"")</f>
        <v>脇</v>
      </c>
      <c r="E6772" s="1">
        <f t="shared" si="532"/>
        <v>502</v>
      </c>
      <c r="F6772" s="7">
        <v>4738</v>
      </c>
      <c r="G6772" s="9" t="str" cm="1">
        <f t="array" ref="G6772">IF(LEN(F6772)=4,"1-"&amp;LEFT(F6772,2)&amp;"-"&amp;RIGHT(F6772,2),IF(AND(F6772="",B6772&lt;&gt;""),FindJISCoordinate(B6772),"No Code"))</f>
        <v>1-47-38</v>
      </c>
      <c r="H6772" s="3">
        <f t="shared" si="533"/>
        <v>33031</v>
      </c>
      <c r="I6772" s="3" t="str">
        <f t="shared" si="535"/>
        <v>U+8107</v>
      </c>
      <c r="J6772" s="3" t="str">
        <f t="shared" si="536"/>
        <v>脇</v>
      </c>
      <c r="K6772" s="3" t="b">
        <f t="shared" si="534"/>
        <v>1</v>
      </c>
    </row>
    <row r="6773" spans="2:11" x14ac:dyDescent="0.4">
      <c r="B6773" s="2" t="str" cm="1">
        <f t="array" ref="B6773">IFERROR(INDEX(JIS一覧!$A$1:$CQ$95, VALUE(LEFT(F6773, 2))+1, VALUE(RIGHT(F6773, 2))+1),"")</f>
        <v>或</v>
      </c>
      <c r="E6773" s="1">
        <f t="shared" si="532"/>
        <v>502</v>
      </c>
      <c r="F6773" s="7">
        <v>1631</v>
      </c>
      <c r="G6773" s="9" t="str" cm="1">
        <f t="array" ref="G6773">IF(LEN(F6773)=4,"1-"&amp;LEFT(F6773,2)&amp;"-"&amp;RIGHT(F6773,2),IF(AND(F6773="",B6773&lt;&gt;""),FindJISCoordinate(B6773),"No Code"))</f>
        <v>1-16-31</v>
      </c>
      <c r="H6773" s="3">
        <f t="shared" si="533"/>
        <v>25110</v>
      </c>
      <c r="I6773" s="3" t="str">
        <f t="shared" si="535"/>
        <v>U+6216</v>
      </c>
      <c r="J6773" s="3" t="str">
        <f t="shared" si="536"/>
        <v>或</v>
      </c>
      <c r="K6773" s="3" t="b">
        <f t="shared" si="534"/>
        <v>1</v>
      </c>
    </row>
    <row r="6774" spans="2:11" x14ac:dyDescent="0.4">
      <c r="B6774" s="2" t="str" cm="1">
        <f t="array" ref="B6774">IFERROR(INDEX(JIS一覧!$A$1:$CQ$95, VALUE(LEFT(F6774, 2))+1, VALUE(RIGHT(F6774, 2))+1),"")</f>
        <v>惑</v>
      </c>
      <c r="E6774" s="1">
        <f t="shared" si="532"/>
        <v>502</v>
      </c>
      <c r="F6774" s="7">
        <v>4739</v>
      </c>
      <c r="G6774" s="9" t="str" cm="1">
        <f t="array" ref="G6774">IF(LEN(F6774)=4,"1-"&amp;LEFT(F6774,2)&amp;"-"&amp;RIGHT(F6774,2),IF(AND(F6774="",B6774&lt;&gt;""),FindJISCoordinate(B6774),"No Code"))</f>
        <v>1-47-39</v>
      </c>
      <c r="H6774" s="3">
        <f t="shared" si="533"/>
        <v>24785</v>
      </c>
      <c r="I6774" s="3" t="str">
        <f t="shared" si="535"/>
        <v>U+60D1</v>
      </c>
      <c r="J6774" s="3" t="str">
        <f t="shared" si="536"/>
        <v>惑</v>
      </c>
      <c r="K6774" s="3" t="b">
        <f t="shared" si="534"/>
        <v>1</v>
      </c>
    </row>
    <row r="6775" spans="2:11" x14ac:dyDescent="0.4">
      <c r="B6775" s="2" t="str" cm="1">
        <f t="array" ref="B6775">IFERROR(INDEX(JIS一覧!$A$1:$CQ$95, VALUE(LEFT(F6775, 2))+1, VALUE(RIGHT(F6775, 2))+1),"")</f>
        <v>枠</v>
      </c>
      <c r="E6775" s="1">
        <f t="shared" ref="E6775:E6784" si="537">IF(D6775="",E6774,D6775+ROUNDUP(E6774-D6775,-2))</f>
        <v>502</v>
      </c>
      <c r="F6775" s="7">
        <v>4740</v>
      </c>
      <c r="G6775" s="9" t="str" cm="1">
        <f t="array" ref="G6775">IF(LEN(F6775)=4,"1-"&amp;LEFT(F6775,2)&amp;"-"&amp;RIGHT(F6775,2),IF(AND(F6775="",B6775&lt;&gt;""),FindJISCoordinate(B6775),"No Code"))</f>
        <v>1-47-40</v>
      </c>
      <c r="H6775" s="3">
        <f t="shared" si="533"/>
        <v>26528</v>
      </c>
      <c r="I6775" s="3" t="str">
        <f t="shared" si="535"/>
        <v>U+67A0</v>
      </c>
      <c r="J6775" s="3" t="str">
        <f t="shared" si="536"/>
        <v>枠</v>
      </c>
      <c r="K6775" s="3" t="b">
        <f t="shared" si="534"/>
        <v>1</v>
      </c>
    </row>
    <row r="6776" spans="2:11" x14ac:dyDescent="0.4">
      <c r="B6776" s="2" t="str" cm="1">
        <f t="array" ref="B6776">IFERROR(INDEX(JIS一覧!$A$1:$CQ$95, VALUE(LEFT(F6776, 2))+1, VALUE(RIGHT(F6776, 2))+1),"")</f>
        <v>椀</v>
      </c>
      <c r="E6776" s="1">
        <f t="shared" si="537"/>
        <v>502</v>
      </c>
      <c r="F6776" s="7">
        <v>4748</v>
      </c>
      <c r="G6776" s="9" t="str" cm="1">
        <f t="array" ref="G6776">IF(LEN(F6776)=4,"1-"&amp;LEFT(F6776,2)&amp;"-"&amp;RIGHT(F6776,2),IF(AND(F6776="",B6776&lt;&gt;""),FindJISCoordinate(B6776),"No Code"))</f>
        <v>1-47-48</v>
      </c>
      <c r="H6776" s="3">
        <f t="shared" si="533"/>
        <v>26880</v>
      </c>
      <c r="I6776" s="3" t="str">
        <f t="shared" si="535"/>
        <v>U+6900</v>
      </c>
      <c r="J6776" s="3" t="str">
        <f t="shared" si="536"/>
        <v>椀</v>
      </c>
      <c r="K6776" s="3" t="b">
        <f t="shared" si="534"/>
        <v>1</v>
      </c>
    </row>
    <row r="6777" spans="2:11" x14ac:dyDescent="0.4">
      <c r="B6777" s="2" t="str" cm="1">
        <f t="array" ref="B6777">IFERROR(INDEX(JIS一覧!$A$1:$CQ$95, VALUE(LEFT(F6777, 2))+1, VALUE(RIGHT(F6777, 2))+1),"")</f>
        <v>湾</v>
      </c>
      <c r="E6777" s="1">
        <f t="shared" si="537"/>
        <v>502</v>
      </c>
      <c r="F6777" s="7">
        <v>4749</v>
      </c>
      <c r="G6777" s="9" t="str" cm="1">
        <f t="array" ref="G6777">IF(LEN(F6777)=4,"1-"&amp;LEFT(F6777,2)&amp;"-"&amp;RIGHT(F6777,2),IF(AND(F6777="",B6777&lt;&gt;""),FindJISCoordinate(B6777),"No Code"))</f>
        <v>1-47-49</v>
      </c>
      <c r="H6777" s="3">
        <f t="shared" si="533"/>
        <v>28286</v>
      </c>
      <c r="I6777" s="3" t="str">
        <f t="shared" si="535"/>
        <v>U+6E7E</v>
      </c>
      <c r="J6777" s="3" t="str">
        <f t="shared" si="536"/>
        <v>湾</v>
      </c>
      <c r="K6777" s="3" t="b">
        <f t="shared" si="534"/>
        <v>1</v>
      </c>
    </row>
    <row r="6778" spans="2:11" x14ac:dyDescent="0.4">
      <c r="B6778" s="2" t="str" cm="1">
        <f t="array" ref="B6778">IFERROR(INDEX(JIS一覧!$A$1:$CQ$95, VALUE(LEFT(F6778, 2))+1, VALUE(RIGHT(F6778, 2))+1),"")</f>
        <v>灣</v>
      </c>
      <c r="C6778" t="s">
        <v>12575</v>
      </c>
      <c r="E6778" s="1">
        <f t="shared" si="537"/>
        <v>502</v>
      </c>
      <c r="F6778" s="7">
        <v>6352</v>
      </c>
      <c r="G6778" s="9" t="str" cm="1">
        <f t="array" ref="G6778">IF(LEN(F6778)=4,"1-"&amp;LEFT(F6778,2)&amp;"-"&amp;RIGHT(F6778,2),IF(AND(F6778="",B6778&lt;&gt;""),FindJISCoordinate(B6778),"No Code"))</f>
        <v>1-63-52</v>
      </c>
      <c r="H6778" s="3">
        <f t="shared" si="533"/>
        <v>28771</v>
      </c>
      <c r="I6778" s="3" t="str">
        <f t="shared" si="535"/>
        <v>U+7063</v>
      </c>
      <c r="J6778" s="3" t="str">
        <f t="shared" si="536"/>
        <v>灣</v>
      </c>
      <c r="K6778" s="3" t="b">
        <f t="shared" si="534"/>
        <v>1</v>
      </c>
    </row>
    <row r="6779" spans="2:11" x14ac:dyDescent="0.4">
      <c r="B6779" s="2" t="str" cm="1">
        <f t="array" ref="B6779">IFERROR(INDEX(JIS一覧!$A$1:$CQ$95, VALUE(LEFT(F6779, 2))+1, VALUE(RIGHT(F6779, 2))+1),"")</f>
        <v>腕</v>
      </c>
      <c r="E6779" s="1">
        <f t="shared" si="537"/>
        <v>502</v>
      </c>
      <c r="F6779" s="7">
        <v>4751</v>
      </c>
      <c r="G6779" s="9" t="str" cm="1">
        <f t="array" ref="G6779">IF(LEN(F6779)=4,"1-"&amp;LEFT(F6779,2)&amp;"-"&amp;RIGHT(F6779,2),IF(AND(F6779="",B6779&lt;&gt;""),FindJISCoordinate(B6779),"No Code"))</f>
        <v>1-47-51</v>
      </c>
      <c r="H6779" s="3">
        <f t="shared" si="533"/>
        <v>33109</v>
      </c>
      <c r="I6779" s="3" t="str">
        <f t="shared" si="535"/>
        <v>U+8155</v>
      </c>
      <c r="J6779" s="3" t="str">
        <f t="shared" si="536"/>
        <v>腕</v>
      </c>
      <c r="K6779" s="3" t="b">
        <f t="shared" si="534"/>
        <v>1</v>
      </c>
    </row>
    <row r="6780" spans="2:11" x14ac:dyDescent="0.4">
      <c r="B6780" s="2" t="str" cm="1">
        <f t="array" ref="B6780">IFERROR(INDEX(JIS一覧!$A$1:$CQ$95, VALUE(LEFT(F6780, 2))+1, VALUE(RIGHT(F6780, 2))+1),"")</f>
        <v>碗</v>
      </c>
      <c r="E6780" s="1">
        <f t="shared" si="537"/>
        <v>502</v>
      </c>
      <c r="F6780" s="7">
        <v>4750</v>
      </c>
      <c r="G6780" s="9" t="str" cm="1">
        <f t="array" ref="G6780">IF(LEN(F6780)=4,"1-"&amp;LEFT(F6780,2)&amp;"-"&amp;RIGHT(F6780,2),IF(AND(F6780="",B6780&lt;&gt;""),FindJISCoordinate(B6780),"No Code"))</f>
        <v>1-47-50</v>
      </c>
      <c r="H6780" s="3">
        <f t="shared" si="533"/>
        <v>30871</v>
      </c>
      <c r="I6780" s="3" t="str">
        <f t="shared" si="535"/>
        <v>U+7897</v>
      </c>
      <c r="J6780" s="3" t="str">
        <f t="shared" si="536"/>
        <v>碗</v>
      </c>
      <c r="K6780" s="3" t="b">
        <f t="shared" si="534"/>
        <v>1</v>
      </c>
    </row>
    <row r="6781" spans="2:11" x14ac:dyDescent="0.4">
      <c r="B6781" s="2" t="str" cm="1">
        <f t="array" ref="B6781">IFERROR(INDEX(JIS一覧!$A$1:$CQ$95, VALUE(LEFT(F6781, 2))+1, VALUE(RIGHT(F6781, 2))+1),"")</f>
        <v>盌</v>
      </c>
      <c r="C6781" t="s">
        <v>12576</v>
      </c>
      <c r="E6781" s="1">
        <f t="shared" si="537"/>
        <v>502</v>
      </c>
      <c r="F6781" s="7">
        <v>8872</v>
      </c>
      <c r="G6781" s="9" t="str" cm="1">
        <f t="array" ref="G6781">IF(LEN(F6781)=4,"1-"&amp;LEFT(F6781,2)&amp;"-"&amp;RIGHT(F6781,2),IF(AND(F6781="",B6781&lt;&gt;""),FindJISCoordinate(B6781),"No Code"))</f>
        <v>1-88-72</v>
      </c>
      <c r="H6781" s="3">
        <f t="shared" si="533"/>
        <v>30412</v>
      </c>
      <c r="I6781" s="3" t="str">
        <f t="shared" si="535"/>
        <v>U+76CC</v>
      </c>
      <c r="J6781" s="3" t="str">
        <f t="shared" si="536"/>
        <v>盌</v>
      </c>
      <c r="K6781" s="3" t="b">
        <f t="shared" si="534"/>
        <v>1</v>
      </c>
    </row>
    <row r="6782" spans="2:11" x14ac:dyDescent="0.4">
      <c r="B6782" s="2" t="str" cm="1">
        <f t="array" ref="B6782">IFERROR(INDEX(JIS一覧!$A$1:$CQ$95, VALUE(LEFT(F6782, 2))+1, VALUE(RIGHT(F6782, 2))+1),"")</f>
        <v>綰</v>
      </c>
      <c r="E6782" s="1">
        <f t="shared" si="537"/>
        <v>502</v>
      </c>
      <c r="F6782" s="7">
        <v>6939</v>
      </c>
      <c r="G6782" s="9" t="str" cm="1">
        <f t="array" ref="G6782">IF(LEN(F6782)=4,"1-"&amp;LEFT(F6782,2)&amp;"-"&amp;RIGHT(F6782,2),IF(AND(F6782="",B6782&lt;&gt;""),FindJISCoordinate(B6782),"No Code"))</f>
        <v>1-69-39</v>
      </c>
      <c r="H6782" s="3">
        <f t="shared" si="533"/>
        <v>32176</v>
      </c>
      <c r="I6782" s="3" t="str">
        <f t="shared" si="535"/>
        <v>U+7DB0</v>
      </c>
      <c r="J6782" s="3" t="str">
        <f t="shared" si="536"/>
        <v>綰</v>
      </c>
      <c r="K6782" s="3" t="b">
        <f t="shared" si="534"/>
        <v>1</v>
      </c>
    </row>
    <row r="6783" spans="2:11" x14ac:dyDescent="0.4">
      <c r="B6783" s="2" t="str" cm="1">
        <f t="array" ref="B6783">IFERROR(INDEX(JIS一覧!$A$1:$CQ$95, VALUE(LEFT(F6783, 2))+1, VALUE(RIGHT(F6783, 2))+1),"")</f>
        <v>彎</v>
      </c>
      <c r="E6783" s="1">
        <f t="shared" si="537"/>
        <v>502</v>
      </c>
      <c r="F6783" s="7">
        <v>5530</v>
      </c>
      <c r="G6783" s="9" t="str" cm="1">
        <f t="array" ref="G6783">IF(LEN(F6783)=4,"1-"&amp;LEFT(F6783,2)&amp;"-"&amp;RIGHT(F6783,2),IF(AND(F6783="",B6783&lt;&gt;""),FindJISCoordinate(B6783),"No Code"))</f>
        <v>1-55-30</v>
      </c>
      <c r="H6783" s="3">
        <f t="shared" si="533"/>
        <v>24398</v>
      </c>
      <c r="I6783" s="3" t="str">
        <f t="shared" si="535"/>
        <v>U+5F4E</v>
      </c>
      <c r="J6783" s="3" t="str">
        <f t="shared" si="536"/>
        <v>彎</v>
      </c>
      <c r="K6783" s="3" t="b">
        <f t="shared" si="534"/>
        <v>1</v>
      </c>
    </row>
    <row r="6784" spans="2:11" x14ac:dyDescent="0.4">
      <c r="B6784" s="2" t="str" cm="1">
        <f t="array" ref="B6784">IFERROR(INDEX(JIS一覧!$A$1:$CQ$95, VALUE(LEFT(F6784, 2))+1, VALUE(RIGHT(F6784, 2))+1),"")</f>
        <v>弯</v>
      </c>
      <c r="C6784" t="s">
        <v>12577</v>
      </c>
      <c r="E6784" s="1">
        <f t="shared" si="537"/>
        <v>502</v>
      </c>
      <c r="F6784" s="7">
        <v>5531</v>
      </c>
      <c r="G6784" s="9" t="str" cm="1">
        <f t="array" ref="G6784">IF(LEN(F6784)=4,"1-"&amp;LEFT(F6784,2)&amp;"-"&amp;RIGHT(F6784,2),IF(AND(F6784="",B6784&lt;&gt;""),FindJISCoordinate(B6784),"No Code"))</f>
        <v>1-55-31</v>
      </c>
      <c r="H6784" s="3">
        <f t="shared" si="533"/>
        <v>24367</v>
      </c>
      <c r="I6784" s="3" t="str">
        <f t="shared" si="535"/>
        <v>U+5F2F</v>
      </c>
      <c r="J6784" s="3" t="str">
        <f t="shared" si="536"/>
        <v>弯</v>
      </c>
      <c r="K6784" s="3" t="b">
        <f t="shared" si="534"/>
        <v>1</v>
      </c>
    </row>
  </sheetData>
  <phoneticPr fontId="1"/>
  <conditionalFormatting sqref="K1:K1048576">
    <cfRule type="cellIs" dxfId="2" priority="2" operator="equal">
      <formula>FALSE</formula>
    </cfRule>
  </conditionalFormatting>
  <conditionalFormatting sqref="G1:G1048576">
    <cfRule type="cellIs" dxfId="1" priority="1" operator="equal">
      <formula>"No Code"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B37A4-BE95-46E2-9C07-02A4D0D4D757}">
  <dimension ref="A1:C73"/>
  <sheetViews>
    <sheetView workbookViewId="0">
      <selection activeCell="C23" sqref="C23"/>
    </sheetView>
  </sheetViews>
  <sheetFormatPr defaultRowHeight="18.75" x14ac:dyDescent="0.4"/>
  <cols>
    <col min="2" max="2" width="9" style="2"/>
  </cols>
  <sheetData>
    <row r="1" spans="1:3" x14ac:dyDescent="0.4">
      <c r="A1" t="s">
        <v>12615</v>
      </c>
      <c r="B1" s="2" t="s">
        <v>12616</v>
      </c>
      <c r="C1" t="s">
        <v>12617</v>
      </c>
    </row>
    <row r="2" spans="1:3" x14ac:dyDescent="0.4">
      <c r="A2">
        <v>4586</v>
      </c>
      <c r="B2" s="2" t="s">
        <v>12592</v>
      </c>
      <c r="C2" t="s">
        <v>12589</v>
      </c>
    </row>
    <row r="3" spans="1:3" x14ac:dyDescent="0.4">
      <c r="A3">
        <v>7428</v>
      </c>
      <c r="B3" s="2" t="s">
        <v>1820</v>
      </c>
      <c r="C3" t="s">
        <v>12589</v>
      </c>
    </row>
    <row r="5" spans="1:3" x14ac:dyDescent="0.4">
      <c r="A5">
        <v>4687</v>
      </c>
      <c r="B5" s="2" t="s">
        <v>12593</v>
      </c>
      <c r="C5" t="s">
        <v>12588</v>
      </c>
    </row>
    <row r="6" spans="1:3" x14ac:dyDescent="0.4">
      <c r="A6">
        <v>4692</v>
      </c>
      <c r="B6" s="2" t="s">
        <v>12594</v>
      </c>
      <c r="C6" t="s">
        <v>12588</v>
      </c>
    </row>
    <row r="7" spans="1:3" x14ac:dyDescent="0.4">
      <c r="A7">
        <v>4701</v>
      </c>
      <c r="B7" s="2" t="s">
        <v>12595</v>
      </c>
      <c r="C7" t="s">
        <v>12588</v>
      </c>
    </row>
    <row r="8" spans="1:3" x14ac:dyDescent="0.4">
      <c r="A8">
        <v>4702</v>
      </c>
      <c r="B8" s="2" t="s">
        <v>12596</v>
      </c>
      <c r="C8" t="s">
        <v>12588</v>
      </c>
    </row>
    <row r="9" spans="1:3" x14ac:dyDescent="0.4">
      <c r="A9">
        <v>1757</v>
      </c>
      <c r="B9" s="2" t="s">
        <v>36</v>
      </c>
      <c r="C9" t="s">
        <v>12588</v>
      </c>
    </row>
    <row r="10" spans="1:3" x14ac:dyDescent="0.4">
      <c r="A10">
        <v>2221</v>
      </c>
      <c r="B10" s="2" t="s">
        <v>57</v>
      </c>
      <c r="C10" t="s">
        <v>12588</v>
      </c>
    </row>
    <row r="11" spans="1:3" x14ac:dyDescent="0.4">
      <c r="A11">
        <v>3218</v>
      </c>
      <c r="B11" s="2" t="s">
        <v>85</v>
      </c>
      <c r="C11" t="s">
        <v>12588</v>
      </c>
    </row>
    <row r="12" spans="1:3" x14ac:dyDescent="0.4">
      <c r="A12">
        <v>1755</v>
      </c>
      <c r="B12" s="2" t="s">
        <v>35</v>
      </c>
      <c r="C12" t="s">
        <v>12588</v>
      </c>
    </row>
    <row r="13" spans="1:3" x14ac:dyDescent="0.4">
      <c r="A13">
        <v>4487</v>
      </c>
      <c r="B13" s="2" t="s">
        <v>107</v>
      </c>
      <c r="C13" t="s">
        <v>12588</v>
      </c>
    </row>
    <row r="14" spans="1:3" x14ac:dyDescent="0.4">
      <c r="A14">
        <v>3226</v>
      </c>
      <c r="B14" s="2" t="s">
        <v>134</v>
      </c>
      <c r="C14" t="s">
        <v>12588</v>
      </c>
    </row>
    <row r="15" spans="1:3" x14ac:dyDescent="0.4">
      <c r="A15">
        <v>1709</v>
      </c>
      <c r="B15" s="2" t="s">
        <v>2</v>
      </c>
      <c r="C15" t="s">
        <v>12588</v>
      </c>
    </row>
    <row r="16" spans="1:3" x14ac:dyDescent="0.4">
      <c r="A16">
        <v>3236</v>
      </c>
      <c r="B16" s="2" t="s">
        <v>16</v>
      </c>
      <c r="C16" t="s">
        <v>12588</v>
      </c>
    </row>
    <row r="17" spans="1:3" x14ac:dyDescent="0.4">
      <c r="A17">
        <v>4051</v>
      </c>
      <c r="B17" s="2" t="s">
        <v>108</v>
      </c>
      <c r="C17" t="s">
        <v>12588</v>
      </c>
    </row>
    <row r="18" spans="1:3" x14ac:dyDescent="0.4">
      <c r="A18">
        <v>2784</v>
      </c>
      <c r="B18" s="2" t="s">
        <v>135</v>
      </c>
      <c r="C18" t="s">
        <v>12588</v>
      </c>
    </row>
    <row r="19" spans="1:3" x14ac:dyDescent="0.4">
      <c r="A19">
        <v>2059</v>
      </c>
      <c r="B19" s="2" t="s">
        <v>221</v>
      </c>
      <c r="C19" t="s">
        <v>12588</v>
      </c>
    </row>
    <row r="21" spans="1:3" x14ac:dyDescent="0.4">
      <c r="B21" s="2" t="s">
        <v>12597</v>
      </c>
      <c r="C21" t="s">
        <v>12619</v>
      </c>
    </row>
    <row r="22" spans="1:3" x14ac:dyDescent="0.4">
      <c r="A22" t="s">
        <v>12618</v>
      </c>
      <c r="B22" s="2" t="s">
        <v>7504</v>
      </c>
      <c r="C22" t="s">
        <v>12588</v>
      </c>
    </row>
    <row r="23" spans="1:3" x14ac:dyDescent="0.4">
      <c r="A23">
        <v>3866</v>
      </c>
      <c r="B23" s="2" t="s">
        <v>12598</v>
      </c>
    </row>
    <row r="24" spans="1:3" x14ac:dyDescent="0.4">
      <c r="B24" s="2" t="s">
        <v>12599</v>
      </c>
    </row>
    <row r="25" spans="1:3" x14ac:dyDescent="0.4">
      <c r="B25" s="2" t="s">
        <v>7271</v>
      </c>
    </row>
    <row r="26" spans="1:3" x14ac:dyDescent="0.4">
      <c r="B26" s="2" t="s">
        <v>7274</v>
      </c>
    </row>
    <row r="27" spans="1:3" x14ac:dyDescent="0.4">
      <c r="B27" s="2" t="s">
        <v>7267</v>
      </c>
    </row>
    <row r="28" spans="1:3" x14ac:dyDescent="0.4">
      <c r="B28" s="2" t="s">
        <v>7452</v>
      </c>
    </row>
    <row r="29" spans="1:3" x14ac:dyDescent="0.4">
      <c r="B29" s="2" t="s">
        <v>12600</v>
      </c>
    </row>
    <row r="30" spans="1:3" x14ac:dyDescent="0.4">
      <c r="B30" s="2" t="s">
        <v>7442</v>
      </c>
    </row>
    <row r="31" spans="1:3" x14ac:dyDescent="0.4">
      <c r="B31" s="2" t="s">
        <v>12601</v>
      </c>
    </row>
    <row r="32" spans="1:3" x14ac:dyDescent="0.4">
      <c r="B32" s="2" t="s">
        <v>12602</v>
      </c>
    </row>
    <row r="33" spans="2:2" x14ac:dyDescent="0.4">
      <c r="B33" s="2" t="s">
        <v>7533</v>
      </c>
    </row>
    <row r="34" spans="2:2" x14ac:dyDescent="0.4">
      <c r="B34" s="2" t="s">
        <v>7359</v>
      </c>
    </row>
    <row r="35" spans="2:2" x14ac:dyDescent="0.4">
      <c r="B35" s="2" t="s">
        <v>12603</v>
      </c>
    </row>
    <row r="36" spans="2:2" x14ac:dyDescent="0.4">
      <c r="B36" s="2" t="s">
        <v>7320</v>
      </c>
    </row>
    <row r="37" spans="2:2" x14ac:dyDescent="0.4">
      <c r="B37" s="2" t="s">
        <v>7428</v>
      </c>
    </row>
    <row r="38" spans="2:2" x14ac:dyDescent="0.4">
      <c r="B38" s="2" t="s">
        <v>7441</v>
      </c>
    </row>
    <row r="39" spans="2:2" x14ac:dyDescent="0.4">
      <c r="B39" s="2" t="s">
        <v>7266</v>
      </c>
    </row>
    <row r="40" spans="2:2" x14ac:dyDescent="0.4">
      <c r="B40" s="2" t="s">
        <v>12604</v>
      </c>
    </row>
    <row r="41" spans="2:2" x14ac:dyDescent="0.4">
      <c r="B41" s="2" t="s">
        <v>12605</v>
      </c>
    </row>
    <row r="42" spans="2:2" x14ac:dyDescent="0.4">
      <c r="B42" s="2" t="s">
        <v>12590</v>
      </c>
    </row>
    <row r="43" spans="2:2" x14ac:dyDescent="0.4">
      <c r="B43" s="2" t="s">
        <v>7538</v>
      </c>
    </row>
    <row r="44" spans="2:2" x14ac:dyDescent="0.4">
      <c r="B44" s="2" t="s">
        <v>12606</v>
      </c>
    </row>
    <row r="45" spans="2:2" x14ac:dyDescent="0.4">
      <c r="B45" s="2" t="s">
        <v>12607</v>
      </c>
    </row>
    <row r="46" spans="2:2" x14ac:dyDescent="0.4">
      <c r="B46" s="2" t="s">
        <v>7518</v>
      </c>
    </row>
    <row r="47" spans="2:2" x14ac:dyDescent="0.4">
      <c r="B47" s="2" t="s">
        <v>12608</v>
      </c>
    </row>
    <row r="48" spans="2:2" x14ac:dyDescent="0.4">
      <c r="B48" s="2" t="s">
        <v>12609</v>
      </c>
    </row>
    <row r="49" spans="2:2" x14ac:dyDescent="0.4">
      <c r="B49" s="2" t="s">
        <v>12610</v>
      </c>
    </row>
    <row r="50" spans="2:2" x14ac:dyDescent="0.4">
      <c r="B50" s="2" t="s">
        <v>12611</v>
      </c>
    </row>
    <row r="51" spans="2:2" x14ac:dyDescent="0.4">
      <c r="B51" s="2" t="s">
        <v>7322</v>
      </c>
    </row>
    <row r="52" spans="2:2" x14ac:dyDescent="0.4">
      <c r="B52" s="2" t="s">
        <v>7418</v>
      </c>
    </row>
    <row r="53" spans="2:2" x14ac:dyDescent="0.4">
      <c r="B53" s="2" t="s">
        <v>7470</v>
      </c>
    </row>
    <row r="54" spans="2:2" x14ac:dyDescent="0.4">
      <c r="B54" s="2" t="s">
        <v>12612</v>
      </c>
    </row>
    <row r="55" spans="2:2" x14ac:dyDescent="0.4">
      <c r="B55" s="2" t="s">
        <v>7447</v>
      </c>
    </row>
    <row r="56" spans="2:2" x14ac:dyDescent="0.4">
      <c r="B56" s="2" t="s">
        <v>7511</v>
      </c>
    </row>
    <row r="57" spans="2:2" x14ac:dyDescent="0.4">
      <c r="B57" s="2" t="s">
        <v>7406</v>
      </c>
    </row>
    <row r="58" spans="2:2" x14ac:dyDescent="0.4">
      <c r="B58" s="2" t="s">
        <v>7516</v>
      </c>
    </row>
    <row r="59" spans="2:2" x14ac:dyDescent="0.4">
      <c r="B59" s="2" t="s">
        <v>12613</v>
      </c>
    </row>
    <row r="60" spans="2:2" x14ac:dyDescent="0.4">
      <c r="B60" s="2" t="s">
        <v>7445</v>
      </c>
    </row>
    <row r="61" spans="2:2" x14ac:dyDescent="0.4">
      <c r="B61" s="2" t="s">
        <v>7464</v>
      </c>
    </row>
    <row r="62" spans="2:2" x14ac:dyDescent="0.4">
      <c r="B62" s="2" t="s">
        <v>7489</v>
      </c>
    </row>
    <row r="63" spans="2:2" x14ac:dyDescent="0.4">
      <c r="B63" s="2" t="s">
        <v>12614</v>
      </c>
    </row>
    <row r="64" spans="2:2" x14ac:dyDescent="0.4">
      <c r="B64" s="2" t="s">
        <v>7491</v>
      </c>
    </row>
    <row r="65" spans="2:2" x14ac:dyDescent="0.4">
      <c r="B65" s="2" t="s">
        <v>7499</v>
      </c>
    </row>
    <row r="66" spans="2:2" x14ac:dyDescent="0.4">
      <c r="B66" s="2" t="s">
        <v>7509</v>
      </c>
    </row>
    <row r="67" spans="2:2" x14ac:dyDescent="0.4">
      <c r="B67" s="2" t="s">
        <v>7463</v>
      </c>
    </row>
    <row r="68" spans="2:2" x14ac:dyDescent="0.4">
      <c r="B68" s="2" t="s">
        <v>7521</v>
      </c>
    </row>
    <row r="69" spans="2:2" x14ac:dyDescent="0.4">
      <c r="B69" s="2" t="s">
        <v>7642</v>
      </c>
    </row>
    <row r="70" spans="2:2" x14ac:dyDescent="0.4">
      <c r="B70" s="2" t="s">
        <v>12591</v>
      </c>
    </row>
    <row r="71" spans="2:2" x14ac:dyDescent="0.4">
      <c r="B71" s="2" t="s">
        <v>2129</v>
      </c>
    </row>
    <row r="72" spans="2:2" x14ac:dyDescent="0.4">
      <c r="B72" s="2" t="s">
        <v>7495</v>
      </c>
    </row>
    <row r="73" spans="2:2" x14ac:dyDescent="0.4">
      <c r="B73" s="2" t="s">
        <v>7532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B273-F0C2-4810-9774-E86981BFBB00}">
  <sheetPr codeName="Sheet2"/>
  <dimension ref="A1:CQ122"/>
  <sheetViews>
    <sheetView workbookViewId="0">
      <pane xSplit="1" ySplit="1" topLeftCell="B98" activePane="bottomRight" state="frozen"/>
      <selection pane="topRight" activeCell="B1" sqref="B1"/>
      <selection pane="bottomLeft" activeCell="A2" sqref="A2"/>
      <selection pane="bottomRight" activeCell="CO121" sqref="CO121"/>
    </sheetView>
  </sheetViews>
  <sheetFormatPr defaultRowHeight="18.75" x14ac:dyDescent="0.4"/>
  <cols>
    <col min="1" max="1" width="8.25" style="1" bestFit="1" customWidth="1"/>
    <col min="2" max="10" width="3.375" style="1" bestFit="1" customWidth="1"/>
    <col min="11" max="95" width="3.5" style="1" bestFit="1" customWidth="1"/>
    <col min="96" max="16384" width="9" style="1"/>
  </cols>
  <sheetData>
    <row r="1" spans="1:95" x14ac:dyDescent="0.4">
      <c r="A1" s="1" t="s">
        <v>11167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  <c r="CA1" s="1">
        <v>78</v>
      </c>
      <c r="CB1" s="1">
        <v>79</v>
      </c>
      <c r="CC1" s="1">
        <v>80</v>
      </c>
      <c r="CD1" s="1">
        <v>81</v>
      </c>
      <c r="CE1" s="1">
        <v>82</v>
      </c>
      <c r="CF1" s="1">
        <v>83</v>
      </c>
      <c r="CG1" s="1">
        <v>84</v>
      </c>
      <c r="CH1" s="1">
        <v>85</v>
      </c>
      <c r="CI1" s="1">
        <v>86</v>
      </c>
      <c r="CJ1" s="1">
        <v>87</v>
      </c>
      <c r="CK1" s="1">
        <v>88</v>
      </c>
      <c r="CL1" s="1">
        <v>89</v>
      </c>
      <c r="CM1" s="1">
        <v>90</v>
      </c>
      <c r="CN1" s="1">
        <v>91</v>
      </c>
      <c r="CO1" s="1">
        <v>92</v>
      </c>
      <c r="CP1" s="1">
        <v>93</v>
      </c>
      <c r="CQ1" s="1">
        <v>94</v>
      </c>
    </row>
    <row r="2" spans="1:95" x14ac:dyDescent="0.4">
      <c r="A2" s="1">
        <v>1</v>
      </c>
      <c r="C2" s="1" t="s">
        <v>5862</v>
      </c>
      <c r="D2" s="1" t="s">
        <v>5863</v>
      </c>
      <c r="E2" s="1" t="s">
        <v>11429</v>
      </c>
      <c r="F2" s="1" t="s">
        <v>11430</v>
      </c>
      <c r="G2" s="1" t="s">
        <v>5864</v>
      </c>
      <c r="H2" s="1" t="s">
        <v>11431</v>
      </c>
      <c r="I2" s="1" t="s">
        <v>11432</v>
      </c>
      <c r="J2" s="1" t="s">
        <v>11433</v>
      </c>
      <c r="K2" s="1" t="s">
        <v>11434</v>
      </c>
      <c r="L2" s="1" t="s">
        <v>5865</v>
      </c>
      <c r="M2" s="1" t="s">
        <v>5866</v>
      </c>
      <c r="N2" s="1" t="s">
        <v>5867</v>
      </c>
      <c r="O2" s="1" t="s">
        <v>11435</v>
      </c>
      <c r="P2" s="1" t="s">
        <v>5868</v>
      </c>
      <c r="Q2" s="1" t="s">
        <v>11436</v>
      </c>
      <c r="R2" s="1" t="s">
        <v>11437</v>
      </c>
      <c r="S2" s="1" t="s">
        <v>11438</v>
      </c>
      <c r="T2" s="1" t="s">
        <v>5869</v>
      </c>
      <c r="U2" s="1" t="s">
        <v>5870</v>
      </c>
      <c r="V2" s="1" t="s">
        <v>5871</v>
      </c>
      <c r="W2" s="1" t="s">
        <v>5872</v>
      </c>
      <c r="X2" s="1" t="s">
        <v>5873</v>
      </c>
      <c r="Y2" s="1" t="s">
        <v>5874</v>
      </c>
      <c r="Z2" s="1" t="s">
        <v>5875</v>
      </c>
      <c r="AA2" s="1" t="s">
        <v>5876</v>
      </c>
      <c r="AB2" s="1" t="s">
        <v>5877</v>
      </c>
      <c r="AC2" s="1" t="s">
        <v>5878</v>
      </c>
      <c r="AD2" s="1" t="s">
        <v>11439</v>
      </c>
      <c r="AE2" s="1" t="s">
        <v>5879</v>
      </c>
      <c r="AF2" s="1" t="s">
        <v>11440</v>
      </c>
      <c r="AG2" s="1" t="s">
        <v>11441</v>
      </c>
      <c r="AH2" s="1" t="s">
        <v>11442</v>
      </c>
      <c r="AI2" s="1" t="s">
        <v>11443</v>
      </c>
      <c r="AJ2" s="1" t="s">
        <v>11444</v>
      </c>
      <c r="AK2" s="1" t="s">
        <v>5881</v>
      </c>
      <c r="AL2" s="1" t="s">
        <v>5882</v>
      </c>
      <c r="AM2" s="1" t="s">
        <v>5883</v>
      </c>
      <c r="AN2" s="1" t="s">
        <v>5884</v>
      </c>
      <c r="AO2" s="1" t="s">
        <v>5885</v>
      </c>
      <c r="AP2" s="1" t="s">
        <v>5886</v>
      </c>
      <c r="AQ2" s="1" t="s">
        <v>11445</v>
      </c>
      <c r="AR2" s="1" t="s">
        <v>11446</v>
      </c>
      <c r="AS2" s="1" t="s">
        <v>5887</v>
      </c>
      <c r="AT2" s="1" t="s">
        <v>5888</v>
      </c>
      <c r="AU2" s="1" t="s">
        <v>11447</v>
      </c>
      <c r="AV2" s="1" t="s">
        <v>11448</v>
      </c>
      <c r="AW2" s="1" t="s">
        <v>11449</v>
      </c>
      <c r="AX2" s="1" t="s">
        <v>11450</v>
      </c>
      <c r="AY2" s="1" t="s">
        <v>5889</v>
      </c>
      <c r="AZ2" s="1" t="s">
        <v>5890</v>
      </c>
      <c r="BA2" s="1" t="s">
        <v>5891</v>
      </c>
      <c r="BB2" s="1" t="s">
        <v>5892</v>
      </c>
      <c r="BC2" s="1" t="s">
        <v>5893</v>
      </c>
      <c r="BD2" s="1" t="s">
        <v>5894</v>
      </c>
      <c r="BE2" s="1" t="s">
        <v>5895</v>
      </c>
      <c r="BF2" s="1" t="s">
        <v>5896</v>
      </c>
      <c r="BG2" s="1" t="s">
        <v>5897</v>
      </c>
      <c r="BH2" s="1" t="s">
        <v>5898</v>
      </c>
      <c r="BI2" s="1" t="s">
        <v>11451</v>
      </c>
      <c r="BJ2" s="1" t="s">
        <v>11452</v>
      </c>
      <c r="BK2" s="1" t="s">
        <v>5899</v>
      </c>
      <c r="BL2" s="1" t="s">
        <v>5900</v>
      </c>
      <c r="BM2" s="1" t="s">
        <v>5901</v>
      </c>
      <c r="BN2" s="1" t="s">
        <v>11453</v>
      </c>
      <c r="BO2" s="1" t="s">
        <v>5902</v>
      </c>
      <c r="BP2" s="1" t="s">
        <v>11454</v>
      </c>
      <c r="BQ2" s="1" t="s">
        <v>11455</v>
      </c>
      <c r="BR2" s="1" t="s">
        <v>5903</v>
      </c>
      <c r="BS2" s="1" t="s">
        <v>5904</v>
      </c>
      <c r="BT2" s="1" t="s">
        <v>5905</v>
      </c>
      <c r="BU2" s="1" t="s">
        <v>5906</v>
      </c>
      <c r="BV2" s="1" t="s">
        <v>5907</v>
      </c>
      <c r="BW2" s="1" t="s">
        <v>5908</v>
      </c>
      <c r="BX2" s="1" t="s">
        <v>5909</v>
      </c>
      <c r="BY2" s="1" t="s">
        <v>5910</v>
      </c>
      <c r="BZ2" s="1" t="s">
        <v>5911</v>
      </c>
      <c r="CA2" s="1" t="s">
        <v>5912</v>
      </c>
      <c r="CB2" s="1" t="s">
        <v>11456</v>
      </c>
      <c r="CC2" s="1" t="s">
        <v>11457</v>
      </c>
      <c r="CD2" s="1" t="s">
        <v>11458</v>
      </c>
      <c r="CE2" s="1" t="s">
        <v>11459</v>
      </c>
      <c r="CF2" s="1" t="s">
        <v>11460</v>
      </c>
      <c r="CG2" s="1" t="s">
        <v>11461</v>
      </c>
      <c r="CH2" s="1" t="s">
        <v>11462</v>
      </c>
      <c r="CI2" s="1" t="s">
        <v>11463</v>
      </c>
      <c r="CJ2" s="1" t="s">
        <v>11464</v>
      </c>
      <c r="CK2" s="1" t="s">
        <v>5913</v>
      </c>
      <c r="CL2" s="1" t="s">
        <v>5914</v>
      </c>
      <c r="CM2" s="1" t="s">
        <v>5915</v>
      </c>
      <c r="CN2" s="1" t="s">
        <v>5916</v>
      </c>
      <c r="CO2" s="1" t="s">
        <v>5917</v>
      </c>
      <c r="CP2" s="1" t="s">
        <v>5918</v>
      </c>
      <c r="CQ2" s="1" t="s">
        <v>5919</v>
      </c>
    </row>
    <row r="3" spans="1:95" x14ac:dyDescent="0.4">
      <c r="A3" s="1">
        <v>2</v>
      </c>
      <c r="B3" s="1" t="s">
        <v>5920</v>
      </c>
      <c r="C3" s="1" t="s">
        <v>5921</v>
      </c>
      <c r="D3" s="1" t="s">
        <v>5922</v>
      </c>
      <c r="E3" s="1" t="s">
        <v>5923</v>
      </c>
      <c r="F3" s="1" t="s">
        <v>5924</v>
      </c>
      <c r="G3" s="1" t="s">
        <v>5925</v>
      </c>
      <c r="H3" s="1" t="s">
        <v>5926</v>
      </c>
      <c r="I3" s="1" t="s">
        <v>5927</v>
      </c>
      <c r="J3" s="1" t="s">
        <v>5928</v>
      </c>
      <c r="K3" s="1" t="s">
        <v>5929</v>
      </c>
      <c r="L3" s="1" t="s">
        <v>5930</v>
      </c>
      <c r="M3" s="1" t="s">
        <v>5931</v>
      </c>
      <c r="N3" s="1" t="s">
        <v>5932</v>
      </c>
      <c r="O3" s="1" t="s">
        <v>5933</v>
      </c>
      <c r="P3" s="1" t="s">
        <v>11465</v>
      </c>
      <c r="Q3" s="1" t="s">
        <v>11466</v>
      </c>
      <c r="R3" s="1" t="s">
        <v>11467</v>
      </c>
      <c r="S3" s="1" t="s">
        <v>11468</v>
      </c>
      <c r="T3" s="1" t="s">
        <v>11469</v>
      </c>
      <c r="U3" s="1" t="s">
        <v>11470</v>
      </c>
      <c r="V3" s="1" t="s">
        <v>11471</v>
      </c>
      <c r="W3" s="1" t="s">
        <v>11472</v>
      </c>
      <c r="X3" s="1" t="s">
        <v>11473</v>
      </c>
      <c r="Y3" s="1" t="s">
        <v>11474</v>
      </c>
      <c r="Z3" s="1" t="s">
        <v>11475</v>
      </c>
      <c r="AA3" s="1" t="s">
        <v>5934</v>
      </c>
      <c r="AB3" s="1" t="s">
        <v>5935</v>
      </c>
      <c r="AC3" s="1" t="s">
        <v>5936</v>
      </c>
      <c r="AD3" s="1" t="s">
        <v>5937</v>
      </c>
      <c r="AE3" s="1" t="s">
        <v>5938</v>
      </c>
      <c r="AF3" s="1" t="s">
        <v>5939</v>
      </c>
      <c r="AG3" s="1" t="s">
        <v>5940</v>
      </c>
      <c r="AH3" s="1" t="s">
        <v>5941</v>
      </c>
      <c r="AI3" s="1" t="s">
        <v>11476</v>
      </c>
      <c r="AJ3" s="1" t="s">
        <v>11477</v>
      </c>
      <c r="AK3" s="1" t="s">
        <v>11478</v>
      </c>
      <c r="AL3" s="1" t="s">
        <v>11479</v>
      </c>
      <c r="AM3" s="1" t="s">
        <v>11480</v>
      </c>
      <c r="AN3" s="1" t="s">
        <v>11481</v>
      </c>
      <c r="AO3" s="1" t="s">
        <v>11482</v>
      </c>
      <c r="AP3" s="1" t="s">
        <v>11483</v>
      </c>
      <c r="AQ3" s="1" t="s">
        <v>5942</v>
      </c>
      <c r="AR3" s="1" t="s">
        <v>5943</v>
      </c>
      <c r="AS3" s="1" t="s">
        <v>11484</v>
      </c>
      <c r="AT3" s="1" t="s">
        <v>5944</v>
      </c>
      <c r="AU3" s="1" t="s">
        <v>5945</v>
      </c>
      <c r="AV3" s="1" t="s">
        <v>5946</v>
      </c>
      <c r="AW3" s="1" t="s">
        <v>5947</v>
      </c>
      <c r="AX3" s="1" t="s">
        <v>11485</v>
      </c>
      <c r="AY3" s="1" t="s">
        <v>11486</v>
      </c>
      <c r="AZ3" s="1" t="s">
        <v>11487</v>
      </c>
      <c r="BA3" s="1" t="s">
        <v>5880</v>
      </c>
      <c r="BB3" s="1" t="s">
        <v>11488</v>
      </c>
      <c r="BC3" s="1" t="s">
        <v>11489</v>
      </c>
      <c r="BD3" s="1" t="s">
        <v>11490</v>
      </c>
      <c r="BE3" s="1" t="s">
        <v>11491</v>
      </c>
      <c r="BF3" s="1" t="s">
        <v>11492</v>
      </c>
      <c r="BG3" s="1" t="s">
        <v>11493</v>
      </c>
      <c r="BH3" s="1" t="s">
        <v>11494</v>
      </c>
      <c r="BI3" s="1" t="s">
        <v>5948</v>
      </c>
      <c r="BJ3" s="1" t="s">
        <v>5949</v>
      </c>
      <c r="BK3" s="1" t="s">
        <v>5950</v>
      </c>
      <c r="BL3" s="1" t="s">
        <v>5951</v>
      </c>
      <c r="BM3" s="1" t="s">
        <v>5952</v>
      </c>
      <c r="BN3" s="1" t="s">
        <v>5953</v>
      </c>
      <c r="BO3" s="1" t="s">
        <v>5954</v>
      </c>
      <c r="BP3" s="1" t="s">
        <v>5955</v>
      </c>
      <c r="BQ3" s="1" t="s">
        <v>5956</v>
      </c>
      <c r="BR3" s="1" t="s">
        <v>5957</v>
      </c>
      <c r="BS3" s="1" t="s">
        <v>5958</v>
      </c>
      <c r="BT3" s="1" t="s">
        <v>5959</v>
      </c>
      <c r="BU3" s="1" t="s">
        <v>5960</v>
      </c>
      <c r="BV3" s="1" t="s">
        <v>5961</v>
      </c>
      <c r="BW3" s="1" t="s">
        <v>5962</v>
      </c>
      <c r="BX3" s="1" t="s">
        <v>11495</v>
      </c>
      <c r="BY3" s="1" t="s">
        <v>11496</v>
      </c>
      <c r="BZ3" s="1" t="s">
        <v>11497</v>
      </c>
      <c r="CA3" s="1" t="s">
        <v>11498</v>
      </c>
      <c r="CB3" s="1" t="s">
        <v>11499</v>
      </c>
      <c r="CC3" s="1" t="s">
        <v>11500</v>
      </c>
      <c r="CD3" s="1" t="s">
        <v>11501</v>
      </c>
      <c r="CE3" s="1" t="s">
        <v>5963</v>
      </c>
      <c r="CF3" s="1" t="s">
        <v>5964</v>
      </c>
      <c r="CG3" s="1" t="s">
        <v>5965</v>
      </c>
      <c r="CH3" s="1" t="s">
        <v>5966</v>
      </c>
      <c r="CI3" s="1" t="s">
        <v>5967</v>
      </c>
      <c r="CJ3" s="1" t="s">
        <v>5968</v>
      </c>
      <c r="CK3" s="1" t="s">
        <v>5969</v>
      </c>
      <c r="CL3" s="1" t="s">
        <v>5970</v>
      </c>
      <c r="CM3" s="1" t="s">
        <v>11502</v>
      </c>
      <c r="CN3" s="1" t="s">
        <v>11503</v>
      </c>
      <c r="CO3" s="1" t="s">
        <v>11504</v>
      </c>
      <c r="CP3" s="1" t="s">
        <v>11505</v>
      </c>
      <c r="CQ3" s="1" t="s">
        <v>5971</v>
      </c>
    </row>
    <row r="4" spans="1:95" x14ac:dyDescent="0.4">
      <c r="A4" s="1">
        <v>3</v>
      </c>
      <c r="B4" s="1" t="s">
        <v>11506</v>
      </c>
      <c r="C4" s="1" t="s">
        <v>11507</v>
      </c>
      <c r="D4" s="1" t="s">
        <v>11508</v>
      </c>
      <c r="E4" s="1" t="s">
        <v>11509</v>
      </c>
      <c r="F4" s="1" t="s">
        <v>11510</v>
      </c>
      <c r="G4" s="1" t="s">
        <v>11511</v>
      </c>
      <c r="H4" s="1" t="s">
        <v>11512</v>
      </c>
      <c r="I4" s="1" t="s">
        <v>11513</v>
      </c>
      <c r="J4" s="1" t="s">
        <v>11514</v>
      </c>
      <c r="K4" s="1" t="s">
        <v>11515</v>
      </c>
      <c r="L4" s="1" t="s">
        <v>11516</v>
      </c>
      <c r="M4" s="1" t="s">
        <v>11517</v>
      </c>
      <c r="N4" s="1" t="s">
        <v>11518</v>
      </c>
      <c r="O4" s="1" t="s">
        <v>11519</v>
      </c>
      <c r="P4" s="1" t="s">
        <v>11520</v>
      </c>
      <c r="Q4" s="1">
        <v>0</v>
      </c>
      <c r="R4" s="1">
        <v>1</v>
      </c>
      <c r="S4" s="1">
        <v>2</v>
      </c>
      <c r="T4" s="1">
        <v>3</v>
      </c>
      <c r="U4" s="1">
        <v>4</v>
      </c>
      <c r="V4" s="1">
        <v>5</v>
      </c>
      <c r="W4" s="1">
        <v>6</v>
      </c>
      <c r="X4" s="1">
        <v>7</v>
      </c>
      <c r="Y4" s="1">
        <v>8</v>
      </c>
      <c r="Z4" s="1">
        <v>9</v>
      </c>
      <c r="AA4" s="1" t="s">
        <v>11521</v>
      </c>
      <c r="AB4" s="1" t="s">
        <v>11522</v>
      </c>
      <c r="AC4" s="1" t="s">
        <v>11523</v>
      </c>
      <c r="AD4" s="1" t="s">
        <v>11524</v>
      </c>
      <c r="AE4" s="1" t="s">
        <v>11525</v>
      </c>
      <c r="AF4" s="1" t="s">
        <v>11526</v>
      </c>
      <c r="AG4" s="1" t="s">
        <v>11527</v>
      </c>
      <c r="AH4" s="1" t="s">
        <v>11528</v>
      </c>
      <c r="AI4" s="1" t="s">
        <v>11529</v>
      </c>
      <c r="AJ4" s="1" t="s">
        <v>11530</v>
      </c>
      <c r="AK4" s="1" t="s">
        <v>11531</v>
      </c>
      <c r="AL4" s="1" t="s">
        <v>11532</v>
      </c>
      <c r="AM4" s="1" t="s">
        <v>11533</v>
      </c>
      <c r="AN4" s="1" t="s">
        <v>11534</v>
      </c>
      <c r="AO4" s="1" t="s">
        <v>11535</v>
      </c>
      <c r="AP4" s="1" t="s">
        <v>11536</v>
      </c>
      <c r="AQ4" s="1" t="s">
        <v>11537</v>
      </c>
      <c r="AR4" s="1" t="s">
        <v>11538</v>
      </c>
      <c r="AS4" s="1" t="s">
        <v>11539</v>
      </c>
      <c r="AT4" s="1" t="s">
        <v>11540</v>
      </c>
      <c r="AU4" s="1" t="s">
        <v>11541</v>
      </c>
      <c r="AV4" s="1" t="s">
        <v>11542</v>
      </c>
      <c r="AW4" s="1" t="s">
        <v>11543</v>
      </c>
      <c r="AX4" s="1" t="s">
        <v>11544</v>
      </c>
      <c r="AY4" s="1" t="s">
        <v>11545</v>
      </c>
      <c r="AZ4" s="1" t="s">
        <v>11546</v>
      </c>
      <c r="BA4" s="1" t="s">
        <v>11547</v>
      </c>
      <c r="BB4" s="1" t="s">
        <v>11548</v>
      </c>
      <c r="BC4" s="1" t="s">
        <v>11549</v>
      </c>
      <c r="BD4" s="1" t="s">
        <v>11550</v>
      </c>
      <c r="BE4" s="1" t="s">
        <v>11551</v>
      </c>
      <c r="BF4" s="1" t="s">
        <v>11552</v>
      </c>
      <c r="BG4" s="1" t="s">
        <v>11553</v>
      </c>
      <c r="BH4" s="1" t="s">
        <v>11554</v>
      </c>
      <c r="BI4" s="1" t="s">
        <v>11555</v>
      </c>
      <c r="BJ4" s="1" t="s">
        <v>11556</v>
      </c>
      <c r="BK4" s="1" t="s">
        <v>11557</v>
      </c>
      <c r="BL4" s="1" t="s">
        <v>11558</v>
      </c>
      <c r="BM4" s="1" t="s">
        <v>11559</v>
      </c>
      <c r="BN4" s="1" t="s">
        <v>11560</v>
      </c>
      <c r="BO4" s="1" t="s">
        <v>11561</v>
      </c>
      <c r="BP4" s="1" t="s">
        <v>11562</v>
      </c>
      <c r="BQ4" s="1" t="s">
        <v>11563</v>
      </c>
      <c r="BR4" s="1" t="s">
        <v>11564</v>
      </c>
      <c r="BS4" s="1" t="s">
        <v>11565</v>
      </c>
      <c r="BT4" s="1" t="s">
        <v>11566</v>
      </c>
      <c r="BU4" s="1" t="s">
        <v>11567</v>
      </c>
      <c r="BV4" s="1" t="s">
        <v>11568</v>
      </c>
      <c r="BW4" s="1" t="s">
        <v>11569</v>
      </c>
      <c r="BX4" s="1" t="s">
        <v>11570</v>
      </c>
      <c r="BY4" s="1" t="s">
        <v>11571</v>
      </c>
      <c r="BZ4" s="1" t="s">
        <v>11572</v>
      </c>
      <c r="CA4" s="1" t="s">
        <v>11573</v>
      </c>
      <c r="CB4" s="1" t="s">
        <v>11574</v>
      </c>
      <c r="CC4" s="1" t="s">
        <v>11575</v>
      </c>
      <c r="CD4" s="1" t="s">
        <v>11576</v>
      </c>
      <c r="CE4" s="1" t="s">
        <v>11577</v>
      </c>
      <c r="CF4" s="1" t="s">
        <v>11578</v>
      </c>
      <c r="CG4" s="1" t="s">
        <v>11579</v>
      </c>
      <c r="CH4" s="1" t="s">
        <v>11580</v>
      </c>
      <c r="CI4" s="1" t="s">
        <v>11581</v>
      </c>
      <c r="CJ4" s="1" t="s">
        <v>11582</v>
      </c>
      <c r="CK4" s="1" t="s">
        <v>11583</v>
      </c>
      <c r="CL4" s="1" t="s">
        <v>11584</v>
      </c>
      <c r="CM4" s="1" t="s">
        <v>11585</v>
      </c>
      <c r="CN4" s="1" t="s">
        <v>11586</v>
      </c>
      <c r="CO4" s="1" t="s">
        <v>11587</v>
      </c>
      <c r="CP4" s="1" t="s">
        <v>11588</v>
      </c>
      <c r="CQ4" s="1" t="s">
        <v>11589</v>
      </c>
    </row>
    <row r="5" spans="1:95" x14ac:dyDescent="0.4">
      <c r="A5" s="1">
        <v>4</v>
      </c>
      <c r="B5" s="1" t="s">
        <v>5972</v>
      </c>
      <c r="C5" s="1" t="s">
        <v>5973</v>
      </c>
      <c r="D5" s="1" t="s">
        <v>5974</v>
      </c>
      <c r="E5" s="1" t="s">
        <v>5975</v>
      </c>
      <c r="F5" s="1" t="s">
        <v>5976</v>
      </c>
      <c r="G5" s="1" t="s">
        <v>5977</v>
      </c>
      <c r="H5" s="1" t="s">
        <v>5978</v>
      </c>
      <c r="I5" s="1" t="s">
        <v>5979</v>
      </c>
      <c r="J5" s="1" t="s">
        <v>5980</v>
      </c>
      <c r="K5" s="1" t="s">
        <v>5981</v>
      </c>
      <c r="L5" s="1" t="s">
        <v>5982</v>
      </c>
      <c r="M5" s="1" t="s">
        <v>5983</v>
      </c>
      <c r="N5" s="1" t="s">
        <v>5984</v>
      </c>
      <c r="O5" s="1" t="s">
        <v>5985</v>
      </c>
      <c r="P5" s="1" t="s">
        <v>5986</v>
      </c>
      <c r="Q5" s="1" t="s">
        <v>5987</v>
      </c>
      <c r="R5" s="1" t="s">
        <v>5988</v>
      </c>
      <c r="S5" s="1" t="s">
        <v>5989</v>
      </c>
      <c r="T5" s="1" t="s">
        <v>5990</v>
      </c>
      <c r="U5" s="1" t="s">
        <v>5991</v>
      </c>
      <c r="V5" s="1" t="s">
        <v>5992</v>
      </c>
      <c r="W5" s="1" t="s">
        <v>5993</v>
      </c>
      <c r="X5" s="1" t="s">
        <v>5994</v>
      </c>
      <c r="Y5" s="1" t="s">
        <v>5995</v>
      </c>
      <c r="Z5" s="1" t="s">
        <v>5996</v>
      </c>
      <c r="AA5" s="1" t="s">
        <v>5997</v>
      </c>
      <c r="AB5" s="1" t="s">
        <v>5998</v>
      </c>
      <c r="AC5" s="1" t="s">
        <v>5999</v>
      </c>
      <c r="AD5" s="1" t="s">
        <v>6000</v>
      </c>
      <c r="AE5" s="1" t="s">
        <v>6001</v>
      </c>
      <c r="AF5" s="1" t="s">
        <v>6002</v>
      </c>
      <c r="AG5" s="1" t="s">
        <v>6003</v>
      </c>
      <c r="AH5" s="1" t="s">
        <v>6004</v>
      </c>
      <c r="AI5" s="1" t="s">
        <v>6005</v>
      </c>
      <c r="AJ5" s="1" t="s">
        <v>6006</v>
      </c>
      <c r="AK5" s="1" t="s">
        <v>6007</v>
      </c>
      <c r="AL5" s="1" t="s">
        <v>6008</v>
      </c>
      <c r="AM5" s="1" t="s">
        <v>6009</v>
      </c>
      <c r="AN5" s="1" t="s">
        <v>6010</v>
      </c>
      <c r="AO5" s="1" t="s">
        <v>6011</v>
      </c>
      <c r="AP5" s="1" t="s">
        <v>6012</v>
      </c>
      <c r="AQ5" s="1" t="s">
        <v>6013</v>
      </c>
      <c r="AR5" s="1" t="s">
        <v>6014</v>
      </c>
      <c r="AS5" s="1" t="s">
        <v>6015</v>
      </c>
      <c r="AT5" s="1" t="s">
        <v>6016</v>
      </c>
      <c r="AU5" s="1" t="s">
        <v>6017</v>
      </c>
      <c r="AV5" s="1" t="s">
        <v>6018</v>
      </c>
      <c r="AW5" s="1" t="s">
        <v>6019</v>
      </c>
      <c r="AX5" s="1" t="s">
        <v>6020</v>
      </c>
      <c r="AY5" s="1" t="s">
        <v>6021</v>
      </c>
      <c r="AZ5" s="1" t="s">
        <v>6022</v>
      </c>
      <c r="BA5" s="1" t="s">
        <v>6023</v>
      </c>
      <c r="BB5" s="1" t="s">
        <v>6024</v>
      </c>
      <c r="BC5" s="1" t="s">
        <v>6025</v>
      </c>
      <c r="BD5" s="1" t="s">
        <v>6026</v>
      </c>
      <c r="BE5" s="1" t="s">
        <v>6027</v>
      </c>
      <c r="BF5" s="1" t="s">
        <v>6028</v>
      </c>
      <c r="BG5" s="1" t="s">
        <v>6029</v>
      </c>
      <c r="BH5" s="1" t="s">
        <v>6030</v>
      </c>
      <c r="BI5" s="1" t="s">
        <v>6031</v>
      </c>
      <c r="BJ5" s="1" t="s">
        <v>6032</v>
      </c>
      <c r="BK5" s="1" t="s">
        <v>6033</v>
      </c>
      <c r="BL5" s="1" t="s">
        <v>6034</v>
      </c>
      <c r="BM5" s="1" t="s">
        <v>6035</v>
      </c>
      <c r="BN5" s="1" t="s">
        <v>6036</v>
      </c>
      <c r="BO5" s="1" t="s">
        <v>6037</v>
      </c>
      <c r="BP5" s="1" t="s">
        <v>6038</v>
      </c>
      <c r="BQ5" s="1" t="s">
        <v>6039</v>
      </c>
      <c r="BR5" s="1" t="s">
        <v>6040</v>
      </c>
      <c r="BS5" s="1" t="s">
        <v>6041</v>
      </c>
      <c r="BT5" s="1" t="s">
        <v>6042</v>
      </c>
      <c r="BU5" s="1" t="s">
        <v>6043</v>
      </c>
      <c r="BV5" s="1" t="s">
        <v>6044</v>
      </c>
      <c r="BW5" s="1" t="s">
        <v>6045</v>
      </c>
      <c r="BX5" s="1" t="s">
        <v>6046</v>
      </c>
      <c r="BY5" s="1" t="s">
        <v>6047</v>
      </c>
      <c r="BZ5" s="1" t="s">
        <v>6048</v>
      </c>
      <c r="CA5" s="1" t="s">
        <v>6049</v>
      </c>
      <c r="CB5" s="1" t="s">
        <v>6050</v>
      </c>
      <c r="CC5" s="1" t="s">
        <v>6051</v>
      </c>
      <c r="CD5" s="1" t="s">
        <v>6052</v>
      </c>
      <c r="CE5" s="1" t="s">
        <v>6053</v>
      </c>
      <c r="CF5" s="1" t="s">
        <v>6054</v>
      </c>
      <c r="CG5" s="1" t="s">
        <v>11590</v>
      </c>
      <c r="CH5" s="1" t="s">
        <v>11591</v>
      </c>
      <c r="CI5" s="1" t="s">
        <v>11592</v>
      </c>
      <c r="CJ5" s="1" t="s">
        <v>11593</v>
      </c>
      <c r="CK5" s="1" t="s">
        <v>11594</v>
      </c>
      <c r="CL5" s="1" t="s">
        <v>11595</v>
      </c>
      <c r="CM5" s="1" t="s">
        <v>11596</v>
      </c>
      <c r="CN5" s="1" t="s">
        <v>11597</v>
      </c>
    </row>
    <row r="6" spans="1:95" x14ac:dyDescent="0.4">
      <c r="A6" s="1">
        <v>5</v>
      </c>
      <c r="B6" s="1" t="s">
        <v>6055</v>
      </c>
      <c r="C6" s="1" t="s">
        <v>6056</v>
      </c>
      <c r="D6" s="1" t="s">
        <v>6057</v>
      </c>
      <c r="E6" s="1" t="s">
        <v>6058</v>
      </c>
      <c r="F6" s="1" t="s">
        <v>6059</v>
      </c>
      <c r="G6" s="1" t="s">
        <v>6060</v>
      </c>
      <c r="H6" s="1" t="s">
        <v>6061</v>
      </c>
      <c r="I6" s="1" t="s">
        <v>6062</v>
      </c>
      <c r="J6" s="1" t="s">
        <v>6063</v>
      </c>
      <c r="K6" s="1" t="s">
        <v>6064</v>
      </c>
      <c r="L6" s="1" t="s">
        <v>6065</v>
      </c>
      <c r="M6" s="1" t="s">
        <v>6066</v>
      </c>
      <c r="N6" s="1" t="s">
        <v>6067</v>
      </c>
      <c r="O6" s="1" t="s">
        <v>6068</v>
      </c>
      <c r="P6" s="1" t="s">
        <v>6069</v>
      </c>
      <c r="Q6" s="1" t="s">
        <v>6070</v>
      </c>
      <c r="R6" s="1" t="s">
        <v>6071</v>
      </c>
      <c r="S6" s="1" t="s">
        <v>6072</v>
      </c>
      <c r="T6" s="1" t="s">
        <v>6073</v>
      </c>
      <c r="U6" s="1" t="s">
        <v>6074</v>
      </c>
      <c r="V6" s="1" t="s">
        <v>6075</v>
      </c>
      <c r="W6" s="1" t="s">
        <v>6076</v>
      </c>
      <c r="X6" s="1" t="s">
        <v>6077</v>
      </c>
      <c r="Y6" s="1" t="s">
        <v>6078</v>
      </c>
      <c r="Z6" s="1" t="s">
        <v>6079</v>
      </c>
      <c r="AA6" s="1" t="s">
        <v>6080</v>
      </c>
      <c r="AB6" s="1" t="s">
        <v>6081</v>
      </c>
      <c r="AC6" s="1" t="s">
        <v>6082</v>
      </c>
      <c r="AD6" s="1" t="s">
        <v>6083</v>
      </c>
      <c r="AE6" s="1" t="s">
        <v>6084</v>
      </c>
      <c r="AF6" s="1" t="s">
        <v>6085</v>
      </c>
      <c r="AG6" s="1" t="s">
        <v>6086</v>
      </c>
      <c r="AH6" s="1" t="s">
        <v>6087</v>
      </c>
      <c r="AI6" s="1" t="s">
        <v>6088</v>
      </c>
      <c r="AJ6" s="1" t="s">
        <v>6089</v>
      </c>
      <c r="AK6" s="1" t="s">
        <v>6090</v>
      </c>
      <c r="AL6" s="1" t="s">
        <v>6091</v>
      </c>
      <c r="AM6" s="1" t="s">
        <v>6092</v>
      </c>
      <c r="AN6" s="1" t="s">
        <v>6093</v>
      </c>
      <c r="AO6" s="1" t="s">
        <v>6094</v>
      </c>
      <c r="AP6" s="1" t="s">
        <v>6095</v>
      </c>
      <c r="AQ6" s="1" t="s">
        <v>6096</v>
      </c>
      <c r="AR6" s="1" t="s">
        <v>6097</v>
      </c>
      <c r="AS6" s="1" t="s">
        <v>6098</v>
      </c>
      <c r="AT6" s="1" t="s">
        <v>6099</v>
      </c>
      <c r="AU6" s="1" t="s">
        <v>6100</v>
      </c>
      <c r="AV6" s="1" t="s">
        <v>6101</v>
      </c>
      <c r="AW6" s="1" t="s">
        <v>6102</v>
      </c>
      <c r="AX6" s="1" t="s">
        <v>6103</v>
      </c>
      <c r="AY6" s="1" t="s">
        <v>6104</v>
      </c>
      <c r="AZ6" s="1" t="s">
        <v>6105</v>
      </c>
      <c r="BA6" s="1" t="s">
        <v>6106</v>
      </c>
      <c r="BB6" s="1" t="s">
        <v>6107</v>
      </c>
      <c r="BC6" s="1" t="s">
        <v>6108</v>
      </c>
      <c r="BD6" s="1" t="s">
        <v>6109</v>
      </c>
      <c r="BE6" s="1" t="s">
        <v>6110</v>
      </c>
      <c r="BF6" s="1" t="s">
        <v>6111</v>
      </c>
      <c r="BG6" s="1" t="s">
        <v>6112</v>
      </c>
      <c r="BH6" s="1" t="s">
        <v>6113</v>
      </c>
      <c r="BI6" s="1" t="s">
        <v>6114</v>
      </c>
      <c r="BJ6" s="1" t="s">
        <v>6115</v>
      </c>
      <c r="BK6" s="1" t="s">
        <v>6116</v>
      </c>
      <c r="BL6" s="1" t="s">
        <v>6117</v>
      </c>
      <c r="BM6" s="1" t="s">
        <v>6118</v>
      </c>
      <c r="BN6" s="1" t="s">
        <v>6119</v>
      </c>
      <c r="BO6" s="1" t="s">
        <v>6120</v>
      </c>
      <c r="BP6" s="1" t="s">
        <v>6121</v>
      </c>
      <c r="BQ6" s="1" t="s">
        <v>6122</v>
      </c>
      <c r="BR6" s="1" t="s">
        <v>6123</v>
      </c>
      <c r="BS6" s="1" t="s">
        <v>6124</v>
      </c>
      <c r="BT6" s="1" t="s">
        <v>6125</v>
      </c>
      <c r="BU6" s="1" t="s">
        <v>6126</v>
      </c>
      <c r="BV6" s="1" t="s">
        <v>6127</v>
      </c>
      <c r="BW6" s="1" t="s">
        <v>6128</v>
      </c>
      <c r="BX6" s="1" t="s">
        <v>6129</v>
      </c>
      <c r="BY6" s="1" t="s">
        <v>6130</v>
      </c>
      <c r="BZ6" s="1" t="s">
        <v>6131</v>
      </c>
      <c r="CA6" s="1" t="s">
        <v>6132</v>
      </c>
      <c r="CB6" s="1" t="s">
        <v>6133</v>
      </c>
      <c r="CC6" s="1" t="s">
        <v>6134</v>
      </c>
      <c r="CD6" s="1" t="s">
        <v>6135</v>
      </c>
      <c r="CE6" s="1" t="s">
        <v>6136</v>
      </c>
      <c r="CF6" s="1" t="s">
        <v>6137</v>
      </c>
      <c r="CG6" s="1" t="s">
        <v>6138</v>
      </c>
      <c r="CH6" s="1" t="s">
        <v>6139</v>
      </c>
      <c r="CI6" s="1" t="s">
        <v>6140</v>
      </c>
      <c r="CJ6" s="1" t="s">
        <v>11598</v>
      </c>
      <c r="CK6" s="1" t="s">
        <v>11599</v>
      </c>
      <c r="CL6" s="1" t="s">
        <v>11600</v>
      </c>
      <c r="CM6" s="1" t="s">
        <v>11601</v>
      </c>
      <c r="CN6" s="1" t="s">
        <v>11602</v>
      </c>
      <c r="CO6" s="1" t="s">
        <v>11603</v>
      </c>
      <c r="CP6" s="1" t="s">
        <v>11604</v>
      </c>
      <c r="CQ6" s="1" t="s">
        <v>11605</v>
      </c>
    </row>
    <row r="7" spans="1:95" x14ac:dyDescent="0.4">
      <c r="A7" s="1">
        <v>6</v>
      </c>
      <c r="B7" s="1" t="s">
        <v>6141</v>
      </c>
      <c r="C7" s="1" t="s">
        <v>6142</v>
      </c>
      <c r="D7" s="1" t="s">
        <v>6143</v>
      </c>
      <c r="E7" s="1" t="s">
        <v>6144</v>
      </c>
      <c r="F7" s="1" t="s">
        <v>6145</v>
      </c>
      <c r="G7" s="1" t="s">
        <v>6146</v>
      </c>
      <c r="H7" s="1" t="s">
        <v>6147</v>
      </c>
      <c r="I7" s="1" t="s">
        <v>6148</v>
      </c>
      <c r="J7" s="1" t="s">
        <v>6149</v>
      </c>
      <c r="K7" s="1" t="s">
        <v>6150</v>
      </c>
      <c r="L7" s="1" t="s">
        <v>6151</v>
      </c>
      <c r="M7" s="1" t="s">
        <v>6152</v>
      </c>
      <c r="N7" s="1" t="s">
        <v>6153</v>
      </c>
      <c r="O7" s="1" t="s">
        <v>6154</v>
      </c>
      <c r="P7" s="1" t="s">
        <v>6155</v>
      </c>
      <c r="Q7" s="1" t="s">
        <v>6156</v>
      </c>
      <c r="R7" s="1" t="s">
        <v>6157</v>
      </c>
      <c r="S7" s="1" t="s">
        <v>6158</v>
      </c>
      <c r="T7" s="1" t="s">
        <v>6159</v>
      </c>
      <c r="U7" s="1" t="s">
        <v>6160</v>
      </c>
      <c r="V7" s="1" t="s">
        <v>6161</v>
      </c>
      <c r="W7" s="1" t="s">
        <v>6162</v>
      </c>
      <c r="X7" s="1" t="s">
        <v>6163</v>
      </c>
      <c r="Y7" s="1" t="s">
        <v>6164</v>
      </c>
      <c r="Z7" s="1" t="s">
        <v>11606</v>
      </c>
      <c r="AA7" s="1" t="s">
        <v>11607</v>
      </c>
      <c r="AB7" s="1" t="s">
        <v>11608</v>
      </c>
      <c r="AC7" s="1" t="s">
        <v>11609</v>
      </c>
      <c r="AD7" s="1" t="s">
        <v>11610</v>
      </c>
      <c r="AE7" s="1" t="s">
        <v>11611</v>
      </c>
      <c r="AF7" s="1" t="s">
        <v>11612</v>
      </c>
      <c r="AG7" s="1" t="s">
        <v>11613</v>
      </c>
      <c r="AH7" s="1" t="s">
        <v>6165</v>
      </c>
      <c r="AI7" s="1" t="s">
        <v>6166</v>
      </c>
      <c r="AJ7" s="1" t="s">
        <v>6167</v>
      </c>
      <c r="AK7" s="1" t="s">
        <v>6168</v>
      </c>
      <c r="AL7" s="1" t="s">
        <v>6169</v>
      </c>
      <c r="AM7" s="1" t="s">
        <v>6170</v>
      </c>
      <c r="AN7" s="1" t="s">
        <v>6171</v>
      </c>
      <c r="AO7" s="1" t="s">
        <v>6172</v>
      </c>
      <c r="AP7" s="1" t="s">
        <v>6173</v>
      </c>
      <c r="AQ7" s="1" t="s">
        <v>6174</v>
      </c>
      <c r="AR7" s="1" t="s">
        <v>6175</v>
      </c>
      <c r="AS7" s="1" t="s">
        <v>6176</v>
      </c>
      <c r="AT7" s="1" t="s">
        <v>6177</v>
      </c>
      <c r="AU7" s="1" t="s">
        <v>6178</v>
      </c>
      <c r="AV7" s="1" t="s">
        <v>6179</v>
      </c>
      <c r="AW7" s="1" t="s">
        <v>6180</v>
      </c>
      <c r="AX7" s="1" t="s">
        <v>6181</v>
      </c>
      <c r="AY7" s="1" t="s">
        <v>6182</v>
      </c>
      <c r="AZ7" s="1" t="s">
        <v>6183</v>
      </c>
      <c r="BA7" s="1" t="s">
        <v>6184</v>
      </c>
      <c r="BB7" s="1" t="s">
        <v>6185</v>
      </c>
      <c r="BC7" s="1" t="s">
        <v>6186</v>
      </c>
      <c r="BD7" s="1" t="s">
        <v>6187</v>
      </c>
      <c r="BE7" s="1" t="s">
        <v>6188</v>
      </c>
      <c r="BF7" s="1" t="s">
        <v>11614</v>
      </c>
      <c r="BG7" s="1" t="s">
        <v>11615</v>
      </c>
      <c r="BH7" s="1" t="s">
        <v>11616</v>
      </c>
      <c r="BI7" s="1" t="s">
        <v>11617</v>
      </c>
      <c r="BJ7" s="1" t="s">
        <v>11618</v>
      </c>
      <c r="BK7" s="1" t="s">
        <v>11619</v>
      </c>
      <c r="BL7" s="1" t="s">
        <v>11620</v>
      </c>
      <c r="BM7" s="1" t="s">
        <v>11621</v>
      </c>
      <c r="BN7" s="1" t="s">
        <v>11622</v>
      </c>
      <c r="BO7" s="1" t="s">
        <v>11623</v>
      </c>
      <c r="BP7" s="1" t="s">
        <v>11624</v>
      </c>
      <c r="BQ7" s="1" t="s">
        <v>11625</v>
      </c>
      <c r="BR7" s="1" t="s">
        <v>11626</v>
      </c>
      <c r="BS7" s="1" t="s">
        <v>11627</v>
      </c>
      <c r="BT7" s="1" t="s">
        <v>11628</v>
      </c>
      <c r="BU7" s="1" t="s">
        <v>11629</v>
      </c>
      <c r="BV7" s="1" t="s">
        <v>11630</v>
      </c>
      <c r="BW7" s="1" t="s">
        <v>11631</v>
      </c>
      <c r="BX7" s="1" t="s">
        <v>11632</v>
      </c>
      <c r="BY7" s="1" t="s">
        <v>11633</v>
      </c>
      <c r="BZ7" s="1" t="s">
        <v>11634</v>
      </c>
      <c r="CA7" s="1" t="s">
        <v>11635</v>
      </c>
      <c r="CB7" s="1" t="s">
        <v>11636</v>
      </c>
      <c r="CC7" s="1" t="s">
        <v>11637</v>
      </c>
      <c r="CD7" s="1" t="s">
        <v>11638</v>
      </c>
      <c r="CE7" s="1" t="s">
        <v>11639</v>
      </c>
      <c r="CF7" s="1" t="s">
        <v>11640</v>
      </c>
      <c r="CG7" s="1" t="s">
        <v>11641</v>
      </c>
      <c r="CH7" s="1" t="s">
        <v>11642</v>
      </c>
      <c r="CI7" s="1" t="s">
        <v>11643</v>
      </c>
      <c r="CJ7" s="1" t="s">
        <v>11644</v>
      </c>
      <c r="CK7" s="1" t="s">
        <v>11645</v>
      </c>
      <c r="CL7" s="1" t="s">
        <v>11646</v>
      </c>
      <c r="CM7" s="1" t="s">
        <v>11647</v>
      </c>
      <c r="CN7" s="1" t="s">
        <v>11648</v>
      </c>
      <c r="CO7" s="1" t="s">
        <v>11649</v>
      </c>
      <c r="CP7" s="1" t="s">
        <v>11650</v>
      </c>
      <c r="CQ7" s="1" t="s">
        <v>11651</v>
      </c>
    </row>
    <row r="8" spans="1:95" x14ac:dyDescent="0.4">
      <c r="A8" s="1">
        <v>7</v>
      </c>
      <c r="B8" s="1" t="s">
        <v>6189</v>
      </c>
      <c r="C8" s="1" t="s">
        <v>6190</v>
      </c>
      <c r="D8" s="1" t="s">
        <v>6191</v>
      </c>
      <c r="E8" s="1" t="s">
        <v>6192</v>
      </c>
      <c r="F8" s="1" t="s">
        <v>6193</v>
      </c>
      <c r="G8" s="1" t="s">
        <v>6194</v>
      </c>
      <c r="H8" s="1" t="s">
        <v>6195</v>
      </c>
      <c r="I8" s="1" t="s">
        <v>6196</v>
      </c>
      <c r="J8" s="1" t="s">
        <v>6197</v>
      </c>
      <c r="K8" s="1" t="s">
        <v>6198</v>
      </c>
      <c r="L8" s="1" t="s">
        <v>6199</v>
      </c>
      <c r="M8" s="1" t="s">
        <v>6200</v>
      </c>
      <c r="N8" s="1" t="s">
        <v>6201</v>
      </c>
      <c r="O8" s="1" t="s">
        <v>6202</v>
      </c>
      <c r="P8" s="1" t="s">
        <v>6203</v>
      </c>
      <c r="Q8" s="1" t="s">
        <v>6204</v>
      </c>
      <c r="R8" s="1" t="s">
        <v>6205</v>
      </c>
      <c r="S8" s="1" t="s">
        <v>6206</v>
      </c>
      <c r="T8" s="1" t="s">
        <v>6207</v>
      </c>
      <c r="U8" s="1" t="s">
        <v>6208</v>
      </c>
      <c r="V8" s="1" t="s">
        <v>6209</v>
      </c>
      <c r="W8" s="1" t="s">
        <v>6210</v>
      </c>
      <c r="X8" s="1" t="s">
        <v>6211</v>
      </c>
      <c r="Y8" s="1" t="s">
        <v>6212</v>
      </c>
      <c r="Z8" s="1" t="s">
        <v>6213</v>
      </c>
      <c r="AA8" s="1" t="s">
        <v>6214</v>
      </c>
      <c r="AB8" s="1" t="s">
        <v>6215</v>
      </c>
      <c r="AC8" s="1" t="s">
        <v>6216</v>
      </c>
      <c r="AD8" s="1" t="s">
        <v>6217</v>
      </c>
      <c r="AE8" s="1" t="s">
        <v>6218</v>
      </c>
      <c r="AF8" s="1" t="s">
        <v>6219</v>
      </c>
      <c r="AG8" s="1" t="s">
        <v>6220</v>
      </c>
      <c r="AH8" s="1" t="s">
        <v>6221</v>
      </c>
      <c r="AI8" s="1" t="s">
        <v>11652</v>
      </c>
      <c r="AJ8" s="1" t="s">
        <v>11653</v>
      </c>
      <c r="AK8" s="1" t="s">
        <v>11654</v>
      </c>
      <c r="AL8" s="1" t="s">
        <v>11655</v>
      </c>
      <c r="AM8" s="1" t="s">
        <v>11656</v>
      </c>
      <c r="AN8" s="1" t="s">
        <v>11657</v>
      </c>
      <c r="AO8" s="1" t="s">
        <v>11658</v>
      </c>
      <c r="AP8" s="1" t="s">
        <v>11659</v>
      </c>
      <c r="AQ8" s="1" t="s">
        <v>11660</v>
      </c>
      <c r="AR8" s="1" t="s">
        <v>11661</v>
      </c>
      <c r="AS8" s="1" t="s">
        <v>11662</v>
      </c>
      <c r="AT8" s="1" t="s">
        <v>11663</v>
      </c>
      <c r="AU8" s="1" t="s">
        <v>11664</v>
      </c>
      <c r="AV8" s="1" t="s">
        <v>11665</v>
      </c>
      <c r="AW8" s="1" t="s">
        <v>11666</v>
      </c>
      <c r="AX8" s="1" t="s">
        <v>6222</v>
      </c>
      <c r="AY8" s="1" t="s">
        <v>6223</v>
      </c>
      <c r="AZ8" s="1" t="s">
        <v>6224</v>
      </c>
      <c r="BA8" s="1" t="s">
        <v>6225</v>
      </c>
      <c r="BB8" s="1" t="s">
        <v>6226</v>
      </c>
      <c r="BC8" s="1" t="s">
        <v>6227</v>
      </c>
      <c r="BD8" s="1" t="s">
        <v>6228</v>
      </c>
      <c r="BE8" s="1" t="s">
        <v>6229</v>
      </c>
      <c r="BF8" s="1" t="s">
        <v>6230</v>
      </c>
      <c r="BG8" s="1" t="s">
        <v>6231</v>
      </c>
      <c r="BH8" s="1" t="s">
        <v>6232</v>
      </c>
      <c r="BI8" s="1" t="s">
        <v>6233</v>
      </c>
      <c r="BJ8" s="1" t="s">
        <v>6234</v>
      </c>
      <c r="BK8" s="1" t="s">
        <v>6235</v>
      </c>
      <c r="BL8" s="1" t="s">
        <v>6236</v>
      </c>
      <c r="BM8" s="1" t="s">
        <v>6237</v>
      </c>
      <c r="BN8" s="1" t="s">
        <v>6238</v>
      </c>
      <c r="BO8" s="1" t="s">
        <v>6239</v>
      </c>
      <c r="BP8" s="1" t="s">
        <v>6240</v>
      </c>
      <c r="BQ8" s="1" t="s">
        <v>6241</v>
      </c>
      <c r="BR8" s="1" t="s">
        <v>6242</v>
      </c>
      <c r="BS8" s="1" t="s">
        <v>6243</v>
      </c>
      <c r="BT8" s="1" t="s">
        <v>6244</v>
      </c>
      <c r="BU8" s="1" t="s">
        <v>6245</v>
      </c>
      <c r="BV8" s="1" t="s">
        <v>6246</v>
      </c>
      <c r="BW8" s="1" t="s">
        <v>6247</v>
      </c>
      <c r="BX8" s="1" t="s">
        <v>6248</v>
      </c>
      <c r="BY8" s="1" t="s">
        <v>6249</v>
      </c>
      <c r="BZ8" s="1" t="s">
        <v>6250</v>
      </c>
      <c r="CA8" s="1" t="s">
        <v>6251</v>
      </c>
      <c r="CB8" s="1" t="s">
        <v>6252</v>
      </c>
      <c r="CC8" s="1" t="s">
        <v>6253</v>
      </c>
      <c r="CD8" s="1" t="s">
        <v>6254</v>
      </c>
      <c r="CE8" s="1" t="s">
        <v>11667</v>
      </c>
      <c r="CF8" s="1" t="s">
        <v>11668</v>
      </c>
      <c r="CG8" s="1" t="s">
        <v>11669</v>
      </c>
      <c r="CH8" s="1" t="s">
        <v>11670</v>
      </c>
      <c r="CI8" s="1" t="s">
        <v>11671</v>
      </c>
      <c r="CJ8" s="1" t="s">
        <v>11672</v>
      </c>
      <c r="CK8" s="1" t="s">
        <v>11673</v>
      </c>
      <c r="CL8" s="1" t="s">
        <v>11674</v>
      </c>
      <c r="CM8" s="1" t="s">
        <v>11675</v>
      </c>
      <c r="CN8" s="1" t="s">
        <v>11676</v>
      </c>
      <c r="CO8" s="1" t="s">
        <v>11677</v>
      </c>
      <c r="CP8" s="1" t="s">
        <v>11678</v>
      </c>
      <c r="CQ8" s="1" t="s">
        <v>11679</v>
      </c>
    </row>
    <row r="9" spans="1:95" x14ac:dyDescent="0.4">
      <c r="A9" s="1">
        <v>8</v>
      </c>
      <c r="B9" s="1" t="s">
        <v>6255</v>
      </c>
      <c r="C9" s="1" t="s">
        <v>6256</v>
      </c>
      <c r="D9" s="1" t="s">
        <v>6257</v>
      </c>
      <c r="E9" s="1" t="s">
        <v>6258</v>
      </c>
      <c r="F9" s="1" t="s">
        <v>6259</v>
      </c>
      <c r="G9" s="1" t="s">
        <v>6260</v>
      </c>
      <c r="H9" s="1" t="s">
        <v>6261</v>
      </c>
      <c r="I9" s="1" t="s">
        <v>6262</v>
      </c>
      <c r="J9" s="1" t="s">
        <v>6263</v>
      </c>
      <c r="K9" s="1" t="s">
        <v>6264</v>
      </c>
      <c r="L9" s="1" t="s">
        <v>6265</v>
      </c>
      <c r="M9" s="1" t="s">
        <v>6266</v>
      </c>
      <c r="N9" s="1" t="s">
        <v>6267</v>
      </c>
      <c r="O9" s="1" t="s">
        <v>6268</v>
      </c>
      <c r="P9" s="1" t="s">
        <v>6269</v>
      </c>
      <c r="Q9" s="1" t="s">
        <v>6270</v>
      </c>
      <c r="R9" s="1" t="s">
        <v>6271</v>
      </c>
      <c r="S9" s="1" t="s">
        <v>6272</v>
      </c>
      <c r="T9" s="1" t="s">
        <v>6273</v>
      </c>
      <c r="U9" s="1" t="s">
        <v>6274</v>
      </c>
      <c r="V9" s="1" t="s">
        <v>6275</v>
      </c>
      <c r="W9" s="1" t="s">
        <v>6276</v>
      </c>
      <c r="X9" s="1" t="s">
        <v>6277</v>
      </c>
      <c r="Y9" s="1" t="s">
        <v>6278</v>
      </c>
      <c r="Z9" s="1" t="s">
        <v>6279</v>
      </c>
      <c r="AA9" s="1" t="s">
        <v>6280</v>
      </c>
      <c r="AB9" s="1" t="s">
        <v>6281</v>
      </c>
      <c r="AC9" s="1" t="s">
        <v>6282</v>
      </c>
      <c r="AD9" s="1" t="s">
        <v>6283</v>
      </c>
      <c r="AE9" s="1" t="s">
        <v>6284</v>
      </c>
      <c r="AF9" s="1" t="s">
        <v>6285</v>
      </c>
      <c r="AG9" s="1" t="s">
        <v>6286</v>
      </c>
      <c r="AH9" s="1" t="s">
        <v>11680</v>
      </c>
      <c r="AI9" s="1" t="s">
        <v>11681</v>
      </c>
      <c r="AJ9" s="1" t="s">
        <v>11682</v>
      </c>
      <c r="AK9" s="1" t="s">
        <v>11683</v>
      </c>
      <c r="AL9" s="1" t="s">
        <v>11684</v>
      </c>
      <c r="AM9" s="1" t="s">
        <v>11685</v>
      </c>
      <c r="AN9" s="1" t="s">
        <v>11686</v>
      </c>
      <c r="AO9" s="1" t="s">
        <v>11687</v>
      </c>
      <c r="AP9" s="1" t="s">
        <v>11688</v>
      </c>
      <c r="AQ9" s="1" t="s">
        <v>11689</v>
      </c>
      <c r="AR9" s="1" t="s">
        <v>11690</v>
      </c>
      <c r="AS9" s="1" t="s">
        <v>11691</v>
      </c>
      <c r="AT9" s="1" t="s">
        <v>11692</v>
      </c>
      <c r="AU9" s="1" t="s">
        <v>11693</v>
      </c>
      <c r="AV9" s="1" t="s">
        <v>11694</v>
      </c>
      <c r="AW9" s="1" t="s">
        <v>11695</v>
      </c>
      <c r="AX9" s="1" t="s">
        <v>11696</v>
      </c>
      <c r="AY9" s="1" t="s">
        <v>11697</v>
      </c>
      <c r="AZ9" s="1" t="s">
        <v>11698</v>
      </c>
      <c r="BA9" s="1" t="s">
        <v>11699</v>
      </c>
      <c r="BB9" s="1" t="s">
        <v>11700</v>
      </c>
      <c r="BC9" s="1" t="s">
        <v>11701</v>
      </c>
      <c r="BD9" s="1" t="s">
        <v>11702</v>
      </c>
      <c r="BE9" s="1" t="s">
        <v>11703</v>
      </c>
      <c r="BF9" s="1" t="s">
        <v>11704</v>
      </c>
      <c r="BG9" s="1" t="s">
        <v>11705</v>
      </c>
      <c r="BH9" s="1" t="s">
        <v>11706</v>
      </c>
      <c r="BI9" s="1" t="s">
        <v>11707</v>
      </c>
      <c r="BJ9" s="1" t="s">
        <v>11708</v>
      </c>
      <c r="BK9" s="1" t="s">
        <v>11709</v>
      </c>
      <c r="BT9" s="1" t="s">
        <v>11710</v>
      </c>
      <c r="BU9" s="1" t="s">
        <v>11711</v>
      </c>
      <c r="BV9" s="1" t="s">
        <v>11712</v>
      </c>
      <c r="BW9" s="1" t="s">
        <v>11713</v>
      </c>
      <c r="BX9" s="1" t="s">
        <v>11714</v>
      </c>
      <c r="BY9" s="1" t="s">
        <v>11715</v>
      </c>
      <c r="BZ9" s="1" t="s">
        <v>11716</v>
      </c>
      <c r="CA9" s="1" t="s">
        <v>11717</v>
      </c>
      <c r="CB9" s="1" t="s">
        <v>11718</v>
      </c>
      <c r="CC9" s="1" t="s">
        <v>11719</v>
      </c>
      <c r="CD9" s="1" t="s">
        <v>11720</v>
      </c>
      <c r="CE9" s="1" t="s">
        <v>11721</v>
      </c>
      <c r="CF9" s="1" t="s">
        <v>11722</v>
      </c>
      <c r="CG9" s="1" t="s">
        <v>11723</v>
      </c>
      <c r="CH9" s="1" t="s">
        <v>11724</v>
      </c>
      <c r="CI9" s="1" t="s">
        <v>11725</v>
      </c>
      <c r="CJ9" s="1" t="s">
        <v>11726</v>
      </c>
      <c r="CK9" s="1" t="s">
        <v>11727</v>
      </c>
      <c r="CL9" s="1" t="s">
        <v>11728</v>
      </c>
      <c r="CM9" s="1" t="s">
        <v>11729</v>
      </c>
      <c r="CN9" s="1" t="s">
        <v>11730</v>
      </c>
      <c r="CO9" s="1" t="s">
        <v>11731</v>
      </c>
    </row>
    <row r="10" spans="1:95" x14ac:dyDescent="0.4">
      <c r="A10" s="1">
        <v>9</v>
      </c>
      <c r="B10" s="1" t="s">
        <v>11732</v>
      </c>
      <c r="D10" s="1" t="s">
        <v>11733</v>
      </c>
      <c r="E10" s="1" t="s">
        <v>11734</v>
      </c>
      <c r="F10" s="1" t="s">
        <v>11735</v>
      </c>
      <c r="G10" s="1" t="s">
        <v>11736</v>
      </c>
      <c r="H10" s="1" t="s">
        <v>11737</v>
      </c>
      <c r="I10" s="1" t="s">
        <v>11738</v>
      </c>
      <c r="J10" s="1" t="s">
        <v>11739</v>
      </c>
      <c r="K10" s="1" t="s">
        <v>11740</v>
      </c>
      <c r="L10" s="1" t="s">
        <v>11741</v>
      </c>
      <c r="M10" s="1" t="s">
        <v>11742</v>
      </c>
      <c r="N10" s="1" t="s">
        <v>11743</v>
      </c>
      <c r="O10" s="1" t="s">
        <v>11744</v>
      </c>
      <c r="P10" s="1" t="s">
        <v>11745</v>
      </c>
      <c r="Q10" s="1" t="s">
        <v>11746</v>
      </c>
      <c r="R10" s="1" t="s">
        <v>11747</v>
      </c>
      <c r="S10" s="1" t="s">
        <v>11748</v>
      </c>
      <c r="T10" s="1" t="s">
        <v>11749</v>
      </c>
      <c r="U10" s="1" t="s">
        <v>11750</v>
      </c>
      <c r="V10" s="1" t="s">
        <v>11751</v>
      </c>
      <c r="W10" s="1" t="s">
        <v>11752</v>
      </c>
      <c r="X10" s="1" t="s">
        <v>11753</v>
      </c>
      <c r="Y10" s="1" t="s">
        <v>11754</v>
      </c>
      <c r="Z10" s="1" t="s">
        <v>11755</v>
      </c>
      <c r="AA10" s="1" t="s">
        <v>11756</v>
      </c>
      <c r="AB10" s="1" t="s">
        <v>11757</v>
      </c>
      <c r="AC10" s="1" t="s">
        <v>11758</v>
      </c>
      <c r="AD10" s="1" t="s">
        <v>11759</v>
      </c>
      <c r="AE10" s="1" t="s">
        <v>11760</v>
      </c>
      <c r="AF10" s="1" t="s">
        <v>11761</v>
      </c>
      <c r="AG10" s="1" t="s">
        <v>11762</v>
      </c>
      <c r="AH10" s="1" t="s">
        <v>11763</v>
      </c>
      <c r="AI10" s="1" t="s">
        <v>11764</v>
      </c>
      <c r="AJ10" s="1" t="s">
        <v>11765</v>
      </c>
      <c r="AK10" s="1" t="s">
        <v>11766</v>
      </c>
      <c r="AL10" s="1" t="s">
        <v>11767</v>
      </c>
      <c r="AM10" s="1" t="s">
        <v>11768</v>
      </c>
      <c r="AN10" s="1" t="s">
        <v>11769</v>
      </c>
      <c r="AO10" s="1" t="s">
        <v>11770</v>
      </c>
      <c r="AP10" s="1" t="s">
        <v>11771</v>
      </c>
      <c r="AQ10" s="1" t="s">
        <v>11772</v>
      </c>
      <c r="AR10" s="1" t="s">
        <v>11773</v>
      </c>
      <c r="AS10" s="1" t="s">
        <v>11774</v>
      </c>
      <c r="AT10" s="1" t="s">
        <v>11775</v>
      </c>
      <c r="AU10" s="1" t="s">
        <v>11776</v>
      </c>
      <c r="AV10" s="1" t="s">
        <v>11777</v>
      </c>
      <c r="AW10" s="1" t="s">
        <v>11778</v>
      </c>
      <c r="AX10" s="1" t="s">
        <v>11779</v>
      </c>
      <c r="AY10" s="1" t="s">
        <v>11780</v>
      </c>
      <c r="AZ10" s="1" t="s">
        <v>11781</v>
      </c>
      <c r="BA10" s="1" t="s">
        <v>11782</v>
      </c>
      <c r="BB10" s="1" t="s">
        <v>11783</v>
      </c>
      <c r="BC10" s="1" t="s">
        <v>11784</v>
      </c>
      <c r="BD10" s="1" t="s">
        <v>11785</v>
      </c>
      <c r="BE10" s="1" t="s">
        <v>11786</v>
      </c>
      <c r="BF10" s="1" t="s">
        <v>11787</v>
      </c>
      <c r="BG10" s="1" t="s">
        <v>11788</v>
      </c>
      <c r="BH10" s="1" t="s">
        <v>11789</v>
      </c>
      <c r="BI10" s="1" t="s">
        <v>11790</v>
      </c>
      <c r="BJ10" s="1" t="s">
        <v>11791</v>
      </c>
      <c r="BK10" s="1" t="s">
        <v>11792</v>
      </c>
      <c r="BL10" s="1" t="s">
        <v>11793</v>
      </c>
      <c r="BM10" s="1" t="s">
        <v>11794</v>
      </c>
      <c r="BN10" s="1" t="s">
        <v>11795</v>
      </c>
      <c r="BO10" s="1" t="s">
        <v>11796</v>
      </c>
      <c r="BP10" s="1" t="s">
        <v>11797</v>
      </c>
      <c r="BQ10" s="1" t="s">
        <v>11798</v>
      </c>
      <c r="BR10" s="1" t="s">
        <v>11799</v>
      </c>
      <c r="BS10" s="1" t="s">
        <v>11800</v>
      </c>
      <c r="BT10" s="1" t="s">
        <v>11801</v>
      </c>
      <c r="BU10" s="1" t="s">
        <v>11802</v>
      </c>
      <c r="BV10" s="1" t="s">
        <v>11803</v>
      </c>
      <c r="BW10" s="1" t="s">
        <v>11804</v>
      </c>
      <c r="BX10" s="1" t="s">
        <v>11805</v>
      </c>
      <c r="BY10" s="1" t="s">
        <v>11806</v>
      </c>
      <c r="BZ10" s="1" t="s">
        <v>11807</v>
      </c>
      <c r="CA10" s="1" t="s">
        <v>11808</v>
      </c>
      <c r="CB10" s="1" t="s">
        <v>11809</v>
      </c>
      <c r="CC10" s="1" t="s">
        <v>11810</v>
      </c>
      <c r="CD10" s="1" t="s">
        <v>11811</v>
      </c>
      <c r="CE10" s="1" t="s">
        <v>11812</v>
      </c>
      <c r="CF10" s="1" t="s">
        <v>11813</v>
      </c>
      <c r="CG10" s="1" t="s">
        <v>11814</v>
      </c>
      <c r="CH10" s="1" t="s">
        <v>11815</v>
      </c>
      <c r="CI10" s="1" t="s">
        <v>11816</v>
      </c>
      <c r="CJ10" s="1" t="s">
        <v>11817</v>
      </c>
      <c r="CK10" s="1" t="s">
        <v>11818</v>
      </c>
      <c r="CL10" s="1" t="s">
        <v>11819</v>
      </c>
      <c r="CM10" s="1" t="s">
        <v>11820</v>
      </c>
      <c r="CN10" s="1" t="s">
        <v>11821</v>
      </c>
      <c r="CO10" s="1" t="s">
        <v>11822</v>
      </c>
      <c r="CP10" s="1" t="s">
        <v>11823</v>
      </c>
      <c r="CQ10" s="1" t="s">
        <v>11824</v>
      </c>
    </row>
    <row r="11" spans="1:95" x14ac:dyDescent="0.4">
      <c r="A11" s="1">
        <v>10</v>
      </c>
      <c r="B11" s="1" t="s">
        <v>11825</v>
      </c>
      <c r="C11" s="1" t="s">
        <v>11826</v>
      </c>
      <c r="D11" s="1" t="s">
        <v>11827</v>
      </c>
      <c r="E11" s="1" t="s">
        <v>11828</v>
      </c>
      <c r="F11" s="1" t="s">
        <v>11829</v>
      </c>
      <c r="G11" s="1" t="s">
        <v>11830</v>
      </c>
      <c r="H11" s="1" t="s">
        <v>11831</v>
      </c>
      <c r="I11" s="1" t="s">
        <v>11832</v>
      </c>
      <c r="J11" s="1" t="s">
        <v>11833</v>
      </c>
      <c r="K11" s="1" t="s">
        <v>11834</v>
      </c>
      <c r="L11" s="1" t="s">
        <v>11835</v>
      </c>
      <c r="M11" s="1" t="s">
        <v>11836</v>
      </c>
      <c r="N11" s="1" t="s">
        <v>11837</v>
      </c>
      <c r="O11" s="1" t="s">
        <v>11838</v>
      </c>
      <c r="P11" s="1" t="s">
        <v>11839</v>
      </c>
      <c r="Q11" s="1" t="s">
        <v>11840</v>
      </c>
      <c r="R11" s="1" t="s">
        <v>11841</v>
      </c>
      <c r="S11" s="1" t="s">
        <v>11842</v>
      </c>
      <c r="T11" s="1" t="s">
        <v>11843</v>
      </c>
      <c r="U11" s="1" t="s">
        <v>11844</v>
      </c>
      <c r="V11" s="1" t="s">
        <v>11845</v>
      </c>
      <c r="W11" s="1" t="s">
        <v>11846</v>
      </c>
      <c r="X11" s="1" t="s">
        <v>11847</v>
      </c>
      <c r="Y11" s="1" t="s">
        <v>11848</v>
      </c>
      <c r="Z11" s="1" t="s">
        <v>11849</v>
      </c>
      <c r="AA11" s="1" t="s">
        <v>11850</v>
      </c>
      <c r="AB11" s="1" t="s">
        <v>11851</v>
      </c>
      <c r="AC11" s="1" t="s">
        <v>11852</v>
      </c>
      <c r="AD11" s="1" t="s">
        <v>11853</v>
      </c>
      <c r="AE11" s="1" t="s">
        <v>11854</v>
      </c>
      <c r="AF11" s="1" t="s">
        <v>11855</v>
      </c>
      <c r="AG11" s="1" t="s">
        <v>11856</v>
      </c>
      <c r="AH11" s="1" t="s">
        <v>11857</v>
      </c>
      <c r="AI11" s="1" t="s">
        <v>11858</v>
      </c>
      <c r="AJ11" s="1" t="s">
        <v>11859</v>
      </c>
      <c r="AK11" s="1" t="s">
        <v>11860</v>
      </c>
      <c r="AL11" s="1" t="s">
        <v>11861</v>
      </c>
      <c r="AM11" s="1" t="s">
        <v>11862</v>
      </c>
      <c r="AN11" s="1" t="s">
        <v>11863</v>
      </c>
      <c r="AO11" s="1" t="s">
        <v>11864</v>
      </c>
      <c r="AP11" s="1" t="s">
        <v>11865</v>
      </c>
      <c r="AQ11" s="1" t="s">
        <v>11866</v>
      </c>
      <c r="AR11" s="1" t="s">
        <v>11867</v>
      </c>
      <c r="AS11" s="1" t="s">
        <v>11868</v>
      </c>
      <c r="AT11" s="1" t="s">
        <v>11869</v>
      </c>
      <c r="AU11" s="1" t="s">
        <v>11870</v>
      </c>
      <c r="AV11" s="1" t="s">
        <v>11871</v>
      </c>
      <c r="AW11" s="1" t="s">
        <v>11872</v>
      </c>
      <c r="AX11" s="1" t="s">
        <v>11873</v>
      </c>
      <c r="AY11" s="1" t="s">
        <v>11874</v>
      </c>
      <c r="AZ11" s="1" t="s">
        <v>11875</v>
      </c>
      <c r="BA11" s="1" t="s">
        <v>11876</v>
      </c>
      <c r="BB11" s="1" t="s">
        <v>11877</v>
      </c>
      <c r="BC11" s="1" t="s">
        <v>11878</v>
      </c>
      <c r="BD11" s="1" t="s">
        <v>11879</v>
      </c>
      <c r="BE11" s="1" t="s">
        <v>11880</v>
      </c>
      <c r="BF11" s="1" t="s">
        <v>11881</v>
      </c>
      <c r="BG11" s="1" t="s">
        <v>11882</v>
      </c>
      <c r="BH11" s="1" t="s">
        <v>11883</v>
      </c>
      <c r="BI11" s="1" t="s">
        <v>11884</v>
      </c>
      <c r="BJ11" s="1" t="s">
        <v>11885</v>
      </c>
      <c r="BK11" s="1" t="s">
        <v>11886</v>
      </c>
      <c r="BL11" s="1" t="s">
        <v>11887</v>
      </c>
      <c r="BM11" s="1" t="s">
        <v>11888</v>
      </c>
      <c r="BN11" s="1" t="s">
        <v>11889</v>
      </c>
      <c r="BO11" s="1" t="s">
        <v>11890</v>
      </c>
      <c r="BP11" s="1" t="s">
        <v>11891</v>
      </c>
      <c r="BQ11" s="1" t="s">
        <v>11892</v>
      </c>
      <c r="BR11" s="1" t="s">
        <v>11893</v>
      </c>
      <c r="BS11" s="1" t="s">
        <v>11894</v>
      </c>
      <c r="BT11" s="1" t="s">
        <v>11895</v>
      </c>
      <c r="BU11" s="1" t="s">
        <v>11896</v>
      </c>
      <c r="BV11" s="1" t="s">
        <v>11897</v>
      </c>
      <c r="BW11" s="1" t="s">
        <v>11898</v>
      </c>
      <c r="BX11" s="1" t="s">
        <v>11899</v>
      </c>
      <c r="BY11" s="1" t="s">
        <v>11900</v>
      </c>
      <c r="BZ11" s="1" t="s">
        <v>11901</v>
      </c>
      <c r="CA11" s="1" t="s">
        <v>11902</v>
      </c>
      <c r="CB11" s="1" t="s">
        <v>11903</v>
      </c>
      <c r="CC11" s="1" t="s">
        <v>11904</v>
      </c>
      <c r="CD11" s="1" t="s">
        <v>11905</v>
      </c>
      <c r="CE11" s="1" t="s">
        <v>11906</v>
      </c>
      <c r="CF11" s="1" t="s">
        <v>11907</v>
      </c>
      <c r="CG11" s="1" t="s">
        <v>11908</v>
      </c>
      <c r="CH11" s="1" t="s">
        <v>11909</v>
      </c>
      <c r="CI11" s="1" t="s">
        <v>11910</v>
      </c>
      <c r="CJ11" s="1" t="s">
        <v>11911</v>
      </c>
      <c r="CK11" s="1" t="s">
        <v>11912</v>
      </c>
      <c r="CL11" s="1" t="s">
        <v>11913</v>
      </c>
      <c r="CM11" s="1" t="s">
        <v>11914</v>
      </c>
      <c r="CN11" s="1" t="s">
        <v>11915</v>
      </c>
      <c r="CO11" s="1" t="s">
        <v>11916</v>
      </c>
      <c r="CP11" s="1" t="s">
        <v>11917</v>
      </c>
      <c r="CQ11" s="1" t="s">
        <v>11918</v>
      </c>
    </row>
    <row r="12" spans="1:95" x14ac:dyDescent="0.4">
      <c r="A12" s="1">
        <v>11</v>
      </c>
      <c r="B12" s="1" t="s">
        <v>11919</v>
      </c>
      <c r="C12" s="1" t="s">
        <v>11920</v>
      </c>
      <c r="D12" s="1" t="s">
        <v>11921</v>
      </c>
      <c r="E12" s="1" t="s">
        <v>11922</v>
      </c>
      <c r="F12" s="1" t="s">
        <v>11923</v>
      </c>
      <c r="G12" s="1" t="s">
        <v>11924</v>
      </c>
      <c r="H12" s="1" t="s">
        <v>11925</v>
      </c>
      <c r="I12" s="1" t="s">
        <v>11926</v>
      </c>
      <c r="J12" s="1" t="s">
        <v>11927</v>
      </c>
      <c r="K12" s="1" t="s">
        <v>11928</v>
      </c>
      <c r="L12" s="1" t="s">
        <v>11929</v>
      </c>
      <c r="M12" s="1" t="s">
        <v>11930</v>
      </c>
      <c r="N12" s="1" t="s">
        <v>11931</v>
      </c>
      <c r="O12" s="1" t="s">
        <v>11932</v>
      </c>
      <c r="P12" s="1" t="s">
        <v>11933</v>
      </c>
      <c r="Q12" s="1" t="s">
        <v>11934</v>
      </c>
      <c r="R12" s="1" t="s">
        <v>11935</v>
      </c>
      <c r="S12" s="1" t="s">
        <v>11936</v>
      </c>
      <c r="T12" s="1" t="s">
        <v>11937</v>
      </c>
      <c r="U12" s="1" t="s">
        <v>11938</v>
      </c>
      <c r="V12" s="1" t="s">
        <v>11939</v>
      </c>
      <c r="W12" s="1" t="s">
        <v>11940</v>
      </c>
      <c r="X12" s="1" t="s">
        <v>11941</v>
      </c>
      <c r="Y12" s="1" t="s">
        <v>11942</v>
      </c>
      <c r="Z12" s="1" t="s">
        <v>11943</v>
      </c>
      <c r="AA12" s="1" t="s">
        <v>11944</v>
      </c>
      <c r="AB12" s="1" t="s">
        <v>11945</v>
      </c>
      <c r="AC12" s="1" t="s">
        <v>11946</v>
      </c>
      <c r="AD12" s="1" t="s">
        <v>11947</v>
      </c>
      <c r="AE12" s="1" t="s">
        <v>11948</v>
      </c>
      <c r="AF12" s="1" t="s">
        <v>11949</v>
      </c>
      <c r="AG12" s="1" t="s">
        <v>11950</v>
      </c>
      <c r="AH12" s="1" t="s">
        <v>11951</v>
      </c>
      <c r="AI12" s="1" t="s">
        <v>11952</v>
      </c>
      <c r="AJ12" s="1" t="s">
        <v>11953</v>
      </c>
      <c r="AK12" s="1" t="s">
        <v>11954</v>
      </c>
      <c r="AL12" s="1" t="s">
        <v>11955</v>
      </c>
      <c r="AM12" s="1" t="s">
        <v>11956</v>
      </c>
      <c r="AN12" s="1" t="s">
        <v>11957</v>
      </c>
      <c r="AO12" s="1" t="s">
        <v>11958</v>
      </c>
      <c r="AP12" s="1" t="s">
        <v>11959</v>
      </c>
      <c r="AQ12" s="1" t="s">
        <v>11960</v>
      </c>
      <c r="AR12" s="1" t="s">
        <v>11961</v>
      </c>
      <c r="AS12" s="1" t="s">
        <v>11962</v>
      </c>
      <c r="AT12" s="1" t="s">
        <v>11963</v>
      </c>
      <c r="AU12" s="1" t="s">
        <v>11964</v>
      </c>
      <c r="AV12" s="1" t="s">
        <v>11965</v>
      </c>
      <c r="AW12" s="1" t="s">
        <v>11966</v>
      </c>
      <c r="AX12" s="1" t="s">
        <v>11967</v>
      </c>
      <c r="AY12" s="1" t="s">
        <v>11968</v>
      </c>
      <c r="AZ12" s="1" t="s">
        <v>11969</v>
      </c>
      <c r="BA12" s="1" t="s">
        <v>11970</v>
      </c>
      <c r="BB12" s="1" t="s">
        <v>11971</v>
      </c>
      <c r="BC12" s="1" t="s">
        <v>11972</v>
      </c>
      <c r="BD12" s="1" t="s">
        <v>11973</v>
      </c>
      <c r="BE12" s="1" t="s">
        <v>11974</v>
      </c>
      <c r="BF12" s="1" t="s">
        <v>11975</v>
      </c>
      <c r="BG12" s="1" t="s">
        <v>11976</v>
      </c>
      <c r="BH12" s="1" t="s">
        <v>11977</v>
      </c>
      <c r="BI12" s="1" t="s">
        <v>11978</v>
      </c>
      <c r="BJ12" s="1" t="s">
        <v>11979</v>
      </c>
      <c r="BK12" s="1" t="s">
        <v>11980</v>
      </c>
      <c r="BL12" s="1" t="s">
        <v>11981</v>
      </c>
      <c r="BM12" s="1" t="s">
        <v>11982</v>
      </c>
      <c r="BN12" s="1" t="s">
        <v>11983</v>
      </c>
      <c r="BO12" s="1" t="s">
        <v>11984</v>
      </c>
      <c r="BP12" s="1" t="s">
        <v>11985</v>
      </c>
      <c r="BQ12" s="1" t="s">
        <v>11986</v>
      </c>
      <c r="BR12" s="1" t="s">
        <v>11987</v>
      </c>
      <c r="BS12" s="1" t="s">
        <v>11988</v>
      </c>
      <c r="BT12" s="1" t="s">
        <v>11989</v>
      </c>
      <c r="BU12" s="1" t="s">
        <v>11990</v>
      </c>
      <c r="BV12" s="1" t="s">
        <v>11991</v>
      </c>
      <c r="BW12" s="1" t="s">
        <v>11992</v>
      </c>
      <c r="BX12" s="1" t="s">
        <v>11993</v>
      </c>
      <c r="BY12" s="1" t="s">
        <v>11994</v>
      </c>
      <c r="BZ12" s="1" t="s">
        <v>11995</v>
      </c>
      <c r="CA12" s="1" t="s">
        <v>11996</v>
      </c>
      <c r="CB12" s="1" t="s">
        <v>11997</v>
      </c>
      <c r="CC12" s="1" t="s">
        <v>11998</v>
      </c>
      <c r="CD12" s="1" t="s">
        <v>11999</v>
      </c>
      <c r="CE12" s="1" t="s">
        <v>12000</v>
      </c>
      <c r="CF12" s="1" t="s">
        <v>12001</v>
      </c>
      <c r="CG12" s="1" t="s">
        <v>12002</v>
      </c>
      <c r="CH12" s="1" t="s">
        <v>12003</v>
      </c>
      <c r="CI12" s="1" t="s">
        <v>12004</v>
      </c>
      <c r="CJ12" s="1" t="s">
        <v>12005</v>
      </c>
      <c r="CK12" s="1" t="s">
        <v>12006</v>
      </c>
      <c r="CL12" s="1" t="s">
        <v>12007</v>
      </c>
      <c r="CM12" s="1" t="s">
        <v>12008</v>
      </c>
      <c r="CN12" s="1" t="s">
        <v>12009</v>
      </c>
      <c r="CO12" s="1" t="s">
        <v>12010</v>
      </c>
      <c r="CP12" s="1" t="s">
        <v>12011</v>
      </c>
      <c r="CQ12" s="1" t="s">
        <v>12012</v>
      </c>
    </row>
    <row r="13" spans="1:95" x14ac:dyDescent="0.4">
      <c r="A13" s="1">
        <v>12</v>
      </c>
      <c r="B13" s="1" t="s">
        <v>12013</v>
      </c>
      <c r="C13" s="1" t="s">
        <v>12014</v>
      </c>
      <c r="D13" s="1" t="s">
        <v>12015</v>
      </c>
      <c r="E13" s="1" t="s">
        <v>12016</v>
      </c>
      <c r="F13" s="1" t="s">
        <v>12017</v>
      </c>
      <c r="G13" s="1" t="s">
        <v>12018</v>
      </c>
      <c r="H13" s="1" t="s">
        <v>12019</v>
      </c>
      <c r="I13" s="1" t="s">
        <v>12020</v>
      </c>
      <c r="J13" s="1" t="s">
        <v>12021</v>
      </c>
      <c r="K13" s="1" t="s">
        <v>12022</v>
      </c>
      <c r="L13" s="1" t="s">
        <v>12023</v>
      </c>
      <c r="M13" s="1" t="s">
        <v>12024</v>
      </c>
      <c r="N13" s="1" t="s">
        <v>12025</v>
      </c>
      <c r="O13" s="1" t="s">
        <v>12026</v>
      </c>
      <c r="P13" s="1" t="s">
        <v>12027</v>
      </c>
      <c r="Q13" s="1" t="s">
        <v>12028</v>
      </c>
      <c r="R13" s="1" t="s">
        <v>12029</v>
      </c>
      <c r="S13" s="1" t="s">
        <v>12030</v>
      </c>
      <c r="T13" s="1" t="s">
        <v>12031</v>
      </c>
      <c r="U13" s="1" t="s">
        <v>12032</v>
      </c>
      <c r="V13" s="1" t="s">
        <v>12033</v>
      </c>
      <c r="W13" s="1" t="s">
        <v>12034</v>
      </c>
      <c r="X13" s="1" t="s">
        <v>12035</v>
      </c>
      <c r="Y13" s="1" t="s">
        <v>12036</v>
      </c>
      <c r="Z13" s="1" t="s">
        <v>12037</v>
      </c>
      <c r="AA13" s="1" t="s">
        <v>12038</v>
      </c>
      <c r="AB13" s="1" t="s">
        <v>12039</v>
      </c>
      <c r="AC13" s="1" t="s">
        <v>12040</v>
      </c>
      <c r="AD13" s="1" t="s">
        <v>12041</v>
      </c>
      <c r="AE13" s="1" t="s">
        <v>12042</v>
      </c>
      <c r="AF13" s="1" t="s">
        <v>12043</v>
      </c>
      <c r="AG13" s="1" t="s">
        <v>12044</v>
      </c>
      <c r="AH13" s="1" t="s">
        <v>12045</v>
      </c>
      <c r="AI13" s="1" t="s">
        <v>12046</v>
      </c>
      <c r="AJ13" s="1" t="s">
        <v>12047</v>
      </c>
      <c r="AK13" s="1" t="s">
        <v>12048</v>
      </c>
      <c r="AL13" s="1" t="s">
        <v>12049</v>
      </c>
      <c r="AM13" s="1" t="s">
        <v>12050</v>
      </c>
      <c r="AN13" s="1" t="s">
        <v>12051</v>
      </c>
      <c r="AO13" s="1" t="s">
        <v>12052</v>
      </c>
      <c r="AP13" s="1" t="s">
        <v>12053</v>
      </c>
      <c r="AQ13" s="1" t="s">
        <v>12054</v>
      </c>
      <c r="AR13" s="1" t="s">
        <v>12055</v>
      </c>
      <c r="AS13" s="1" t="s">
        <v>12056</v>
      </c>
      <c r="AT13" s="1" t="s">
        <v>12057</v>
      </c>
      <c r="AU13" s="1" t="s">
        <v>12058</v>
      </c>
      <c r="AV13" s="1" t="s">
        <v>12059</v>
      </c>
      <c r="AW13" s="1" t="s">
        <v>12060</v>
      </c>
      <c r="AX13" s="1" t="s">
        <v>12061</v>
      </c>
      <c r="AY13" s="1" t="s">
        <v>12062</v>
      </c>
      <c r="AZ13" s="1" t="s">
        <v>12063</v>
      </c>
      <c r="BA13" s="1" t="s">
        <v>12064</v>
      </c>
      <c r="BB13" s="1" t="s">
        <v>12065</v>
      </c>
      <c r="BC13" s="1" t="s">
        <v>12066</v>
      </c>
      <c r="BD13" s="1" t="s">
        <v>12067</v>
      </c>
      <c r="BE13" s="1" t="s">
        <v>12068</v>
      </c>
      <c r="BF13" s="1" t="s">
        <v>12069</v>
      </c>
      <c r="BG13" s="1" t="s">
        <v>12070</v>
      </c>
      <c r="BH13" s="1" t="s">
        <v>12071</v>
      </c>
      <c r="BI13" s="1" t="s">
        <v>12072</v>
      </c>
      <c r="BJ13" s="1" t="s">
        <v>12073</v>
      </c>
      <c r="BK13" s="1" t="s">
        <v>12074</v>
      </c>
      <c r="BL13" s="1" t="s">
        <v>12075</v>
      </c>
      <c r="BM13" s="1" t="s">
        <v>12076</v>
      </c>
      <c r="BN13" s="1" t="s">
        <v>12077</v>
      </c>
      <c r="BO13" s="1" t="s">
        <v>12078</v>
      </c>
      <c r="BP13" s="1" t="s">
        <v>12079</v>
      </c>
      <c r="BQ13" s="1" t="s">
        <v>12080</v>
      </c>
      <c r="BR13" s="1" t="s">
        <v>12081</v>
      </c>
      <c r="BS13" s="1" t="s">
        <v>12082</v>
      </c>
      <c r="BT13" s="1" t="s">
        <v>12083</v>
      </c>
      <c r="BU13" s="1" t="s">
        <v>12084</v>
      </c>
      <c r="BV13" s="1" t="s">
        <v>12085</v>
      </c>
      <c r="BW13" s="1" t="s">
        <v>12086</v>
      </c>
      <c r="BX13" s="1" t="s">
        <v>12087</v>
      </c>
      <c r="BY13" s="1" t="s">
        <v>12088</v>
      </c>
      <c r="BZ13" s="1" t="s">
        <v>12089</v>
      </c>
      <c r="CA13" s="1" t="s">
        <v>12090</v>
      </c>
      <c r="CB13" s="1" t="s">
        <v>12091</v>
      </c>
      <c r="CC13" s="1" t="s">
        <v>12092</v>
      </c>
      <c r="CD13" s="1" t="s">
        <v>12093</v>
      </c>
      <c r="CE13" s="1" t="s">
        <v>12094</v>
      </c>
      <c r="CF13" s="1" t="s">
        <v>12095</v>
      </c>
      <c r="CP13" s="1" t="s">
        <v>12096</v>
      </c>
      <c r="CQ13" s="1" t="s">
        <v>12097</v>
      </c>
    </row>
    <row r="14" spans="1:95" x14ac:dyDescent="0.4">
      <c r="A14" s="1">
        <v>13</v>
      </c>
      <c r="B14" s="1" t="s">
        <v>6287</v>
      </c>
      <c r="C14" s="1" t="s">
        <v>6288</v>
      </c>
      <c r="D14" s="1" t="s">
        <v>6289</v>
      </c>
      <c r="E14" s="1" t="s">
        <v>6290</v>
      </c>
      <c r="F14" s="1" t="s">
        <v>6291</v>
      </c>
      <c r="G14" s="1" t="s">
        <v>6292</v>
      </c>
      <c r="H14" s="1" t="s">
        <v>6293</v>
      </c>
      <c r="I14" s="1" t="s">
        <v>6294</v>
      </c>
      <c r="J14" s="1" t="s">
        <v>6295</v>
      </c>
      <c r="K14" s="1" t="s">
        <v>6296</v>
      </c>
      <c r="L14" s="1" t="s">
        <v>6297</v>
      </c>
      <c r="M14" s="1" t="s">
        <v>6298</v>
      </c>
      <c r="N14" s="1" t="s">
        <v>6299</v>
      </c>
      <c r="O14" s="1" t="s">
        <v>6300</v>
      </c>
      <c r="P14" s="1" t="s">
        <v>6301</v>
      </c>
      <c r="Q14" s="1" t="s">
        <v>6302</v>
      </c>
      <c r="R14" s="1" t="s">
        <v>6303</v>
      </c>
      <c r="S14" s="1" t="s">
        <v>6304</v>
      </c>
      <c r="T14" s="1" t="s">
        <v>6305</v>
      </c>
      <c r="U14" s="1" t="s">
        <v>6306</v>
      </c>
      <c r="V14" s="1" t="s">
        <v>6307</v>
      </c>
      <c r="W14" s="1" t="s">
        <v>6308</v>
      </c>
      <c r="X14" s="1" t="s">
        <v>6309</v>
      </c>
      <c r="Y14" s="1" t="s">
        <v>6310</v>
      </c>
      <c r="Z14" s="1" t="s">
        <v>6311</v>
      </c>
      <c r="AA14" s="1" t="s">
        <v>6312</v>
      </c>
      <c r="AB14" s="1" t="s">
        <v>6313</v>
      </c>
      <c r="AC14" s="1" t="s">
        <v>6314</v>
      </c>
      <c r="AD14" s="1" t="s">
        <v>6315</v>
      </c>
      <c r="AE14" s="1" t="s">
        <v>6316</v>
      </c>
      <c r="AF14" s="1" t="s">
        <v>12098</v>
      </c>
      <c r="AG14" s="1" t="s">
        <v>6317</v>
      </c>
      <c r="AH14" s="1" t="s">
        <v>6318</v>
      </c>
      <c r="AI14" s="1" t="s">
        <v>6319</v>
      </c>
      <c r="AJ14" s="1" t="s">
        <v>6320</v>
      </c>
      <c r="AK14" s="1" t="s">
        <v>6321</v>
      </c>
      <c r="AL14" s="1" t="s">
        <v>6322</v>
      </c>
      <c r="AM14" s="1" t="s">
        <v>6323</v>
      </c>
      <c r="AN14" s="1" t="s">
        <v>6324</v>
      </c>
      <c r="AO14" s="1" t="s">
        <v>6325</v>
      </c>
      <c r="AP14" s="1" t="s">
        <v>6326</v>
      </c>
      <c r="AQ14" s="1" t="s">
        <v>6327</v>
      </c>
      <c r="AR14" s="1" t="s">
        <v>6328</v>
      </c>
      <c r="AS14" s="1" t="s">
        <v>6329</v>
      </c>
      <c r="AT14" s="1" t="s">
        <v>6330</v>
      </c>
      <c r="AU14" s="1" t="s">
        <v>6331</v>
      </c>
      <c r="AV14" s="1" t="s">
        <v>6332</v>
      </c>
      <c r="AW14" s="1" t="s">
        <v>6333</v>
      </c>
      <c r="AX14" s="1" t="s">
        <v>6334</v>
      </c>
      <c r="AY14" s="1" t="s">
        <v>6335</v>
      </c>
      <c r="AZ14" s="1" t="s">
        <v>6336</v>
      </c>
      <c r="BA14" s="1" t="s">
        <v>6337</v>
      </c>
      <c r="BB14" s="1" t="s">
        <v>6338</v>
      </c>
      <c r="BC14" s="1" t="s">
        <v>6339</v>
      </c>
      <c r="BD14" s="1" t="s">
        <v>12099</v>
      </c>
      <c r="BL14" s="1" t="s">
        <v>6340</v>
      </c>
      <c r="BM14" s="1" t="s">
        <v>6341</v>
      </c>
      <c r="BN14" s="1" t="s">
        <v>6342</v>
      </c>
      <c r="BO14" s="1" t="s">
        <v>6343</v>
      </c>
      <c r="BP14" s="1" t="s">
        <v>6344</v>
      </c>
      <c r="BQ14" s="1" t="s">
        <v>6345</v>
      </c>
      <c r="BR14" s="1" t="s">
        <v>6346</v>
      </c>
      <c r="BS14" s="1" t="s">
        <v>6347</v>
      </c>
      <c r="BT14" s="1" t="s">
        <v>6348</v>
      </c>
      <c r="BU14" s="1" t="s">
        <v>6349</v>
      </c>
      <c r="BV14" s="1" t="s">
        <v>6350</v>
      </c>
      <c r="BW14" s="1" t="s">
        <v>6351</v>
      </c>
      <c r="BX14" s="1" t="s">
        <v>6352</v>
      </c>
      <c r="BY14" s="1" t="s">
        <v>6353</v>
      </c>
      <c r="BZ14" s="1" t="s">
        <v>6354</v>
      </c>
      <c r="CA14" s="1" t="s">
        <v>6355</v>
      </c>
      <c r="CB14" s="1" t="s">
        <v>6356</v>
      </c>
      <c r="CF14" s="1" t="s">
        <v>6357</v>
      </c>
      <c r="CK14" s="1" t="s">
        <v>6358</v>
      </c>
      <c r="CL14" s="1" t="s">
        <v>6359</v>
      </c>
      <c r="CP14" s="1" t="s">
        <v>12100</v>
      </c>
      <c r="CQ14" s="1" t="s">
        <v>12101</v>
      </c>
    </row>
    <row r="15" spans="1:95" x14ac:dyDescent="0.4">
      <c r="A15" s="1">
        <v>14</v>
      </c>
      <c r="B15" s="1" t="s">
        <v>7629</v>
      </c>
      <c r="C15" s="1" t="s">
        <v>10872</v>
      </c>
      <c r="D15" s="1" t="s">
        <v>10873</v>
      </c>
      <c r="E15" s="1" t="s">
        <v>5860</v>
      </c>
      <c r="F15" s="1" t="s">
        <v>10874</v>
      </c>
      <c r="G15" s="1" t="s">
        <v>10875</v>
      </c>
      <c r="H15" s="1" t="s">
        <v>10876</v>
      </c>
      <c r="I15" s="1" t="s">
        <v>6910</v>
      </c>
      <c r="J15" s="1" t="s">
        <v>10877</v>
      </c>
      <c r="K15" s="1" t="s">
        <v>10878</v>
      </c>
      <c r="L15" s="1" t="s">
        <v>6912</v>
      </c>
      <c r="M15" s="1" t="s">
        <v>10879</v>
      </c>
      <c r="N15" s="1" t="s">
        <v>10880</v>
      </c>
      <c r="O15" s="1" t="s">
        <v>10881</v>
      </c>
      <c r="P15" s="1" t="s">
        <v>10882</v>
      </c>
      <c r="Q15" s="1" t="s">
        <v>6913</v>
      </c>
      <c r="R15" s="1" t="s">
        <v>10883</v>
      </c>
      <c r="S15" s="1" t="s">
        <v>10884</v>
      </c>
      <c r="T15" s="1" t="s">
        <v>10885</v>
      </c>
      <c r="U15" s="1" t="s">
        <v>10886</v>
      </c>
      <c r="V15" s="1" t="s">
        <v>6915</v>
      </c>
      <c r="W15" s="1" t="s">
        <v>6917</v>
      </c>
      <c r="X15" s="1" t="s">
        <v>10887</v>
      </c>
      <c r="Y15" s="1" t="s">
        <v>7548</v>
      </c>
      <c r="Z15" s="1" t="s">
        <v>6903</v>
      </c>
      <c r="AA15" s="1" t="s">
        <v>7626</v>
      </c>
      <c r="AB15" s="1" t="s">
        <v>10888</v>
      </c>
      <c r="AC15" s="1" t="s">
        <v>7562</v>
      </c>
      <c r="AD15" s="1" t="s">
        <v>10889</v>
      </c>
      <c r="AE15" s="1" t="s">
        <v>10890</v>
      </c>
      <c r="AF15" s="1" t="s">
        <v>10891</v>
      </c>
      <c r="AG15" s="1" t="s">
        <v>10892</v>
      </c>
      <c r="AH15" s="1" t="s">
        <v>6918</v>
      </c>
      <c r="AI15" s="1" t="s">
        <v>10893</v>
      </c>
      <c r="AJ15" s="1" t="s">
        <v>10894</v>
      </c>
      <c r="AK15" s="1" t="s">
        <v>6924</v>
      </c>
      <c r="AL15" s="1" t="s">
        <v>10895</v>
      </c>
      <c r="AM15" s="1" t="s">
        <v>10896</v>
      </c>
      <c r="AN15" s="1" t="s">
        <v>10897</v>
      </c>
      <c r="AO15" s="1" t="s">
        <v>10898</v>
      </c>
      <c r="AP15" s="1" t="s">
        <v>7588</v>
      </c>
      <c r="AQ15" s="1" t="s">
        <v>10899</v>
      </c>
      <c r="AR15" s="1" t="s">
        <v>10900</v>
      </c>
      <c r="AS15" s="1" t="s">
        <v>10901</v>
      </c>
      <c r="AT15" s="1" t="s">
        <v>10902</v>
      </c>
      <c r="AU15" s="1" t="s">
        <v>10903</v>
      </c>
      <c r="AV15" s="1" t="s">
        <v>6925</v>
      </c>
      <c r="AW15" s="1" t="s">
        <v>7542</v>
      </c>
      <c r="AX15" s="1" t="s">
        <v>10904</v>
      </c>
      <c r="AY15" s="1" t="s">
        <v>10905</v>
      </c>
      <c r="AZ15" s="1" t="s">
        <v>10906</v>
      </c>
      <c r="BA15" s="1" t="s">
        <v>6926</v>
      </c>
      <c r="BB15" s="1" t="s">
        <v>10907</v>
      </c>
      <c r="BC15" s="1" t="s">
        <v>7325</v>
      </c>
      <c r="BD15" s="1" t="s">
        <v>10908</v>
      </c>
      <c r="BE15" s="1" t="s">
        <v>10909</v>
      </c>
      <c r="BF15" s="1" t="s">
        <v>10910</v>
      </c>
      <c r="BG15" s="1" t="s">
        <v>10911</v>
      </c>
      <c r="BH15" s="1" t="s">
        <v>10912</v>
      </c>
      <c r="BI15" s="1" t="s">
        <v>10913</v>
      </c>
      <c r="BJ15" s="1" t="s">
        <v>6927</v>
      </c>
      <c r="BK15" s="1" t="s">
        <v>10914</v>
      </c>
      <c r="BL15" s="1" t="s">
        <v>10915</v>
      </c>
      <c r="BM15" s="1" t="s">
        <v>10916</v>
      </c>
      <c r="BN15" s="1" t="s">
        <v>10917</v>
      </c>
      <c r="BO15" s="1" t="s">
        <v>10918</v>
      </c>
      <c r="BP15" s="1" t="s">
        <v>7549</v>
      </c>
      <c r="BQ15" s="1" t="s">
        <v>10919</v>
      </c>
      <c r="BR15" s="1" t="s">
        <v>10920</v>
      </c>
      <c r="BS15" s="1" t="s">
        <v>7356</v>
      </c>
      <c r="BT15" s="1" t="s">
        <v>6929</v>
      </c>
      <c r="BU15" s="1" t="s">
        <v>7583</v>
      </c>
      <c r="BV15" s="1" t="s">
        <v>10921</v>
      </c>
      <c r="BW15" s="1" t="s">
        <v>10922</v>
      </c>
      <c r="BX15" s="1" t="s">
        <v>6930</v>
      </c>
      <c r="BY15" s="1" t="s">
        <v>6931</v>
      </c>
      <c r="BZ15" s="1" t="s">
        <v>10923</v>
      </c>
      <c r="CA15" s="1" t="s">
        <v>7543</v>
      </c>
      <c r="CB15" s="1" t="s">
        <v>10924</v>
      </c>
      <c r="CC15" s="1" t="s">
        <v>10925</v>
      </c>
      <c r="CD15" s="1" t="s">
        <v>7554</v>
      </c>
      <c r="CE15" s="1" t="s">
        <v>6933</v>
      </c>
      <c r="CF15" s="1" t="s">
        <v>10926</v>
      </c>
      <c r="CG15" s="1" t="s">
        <v>1756</v>
      </c>
      <c r="CH15" s="1" t="s">
        <v>10927</v>
      </c>
      <c r="CI15" s="1" t="s">
        <v>10928</v>
      </c>
      <c r="CJ15" s="1" t="s">
        <v>10929</v>
      </c>
      <c r="CK15" s="1" t="s">
        <v>6934</v>
      </c>
      <c r="CL15" s="1" t="s">
        <v>10930</v>
      </c>
      <c r="CM15" s="1" t="s">
        <v>10931</v>
      </c>
      <c r="CN15" s="1" t="s">
        <v>10932</v>
      </c>
      <c r="CO15" s="1" t="s">
        <v>10933</v>
      </c>
      <c r="CP15" s="1" t="s">
        <v>10934</v>
      </c>
      <c r="CQ15" s="1" t="s">
        <v>10935</v>
      </c>
    </row>
    <row r="16" spans="1:95" x14ac:dyDescent="0.4">
      <c r="A16" s="1">
        <v>15</v>
      </c>
      <c r="B16" s="1" t="s">
        <v>6936</v>
      </c>
      <c r="C16" s="1" t="s">
        <v>10936</v>
      </c>
      <c r="D16" s="1" t="s">
        <v>6937</v>
      </c>
      <c r="E16" s="1" t="s">
        <v>10937</v>
      </c>
      <c r="F16" s="1" t="s">
        <v>10938</v>
      </c>
      <c r="G16" s="1" t="s">
        <v>10939</v>
      </c>
      <c r="H16" s="1" t="s">
        <v>7633</v>
      </c>
      <c r="I16" s="1" t="s">
        <v>3221</v>
      </c>
      <c r="J16" s="1" t="s">
        <v>10940</v>
      </c>
      <c r="K16" s="1" t="s">
        <v>6938</v>
      </c>
      <c r="L16" s="1" t="s">
        <v>10941</v>
      </c>
      <c r="M16" s="1" t="s">
        <v>7580</v>
      </c>
      <c r="N16" s="1" t="s">
        <v>10942</v>
      </c>
      <c r="O16" s="1" t="s">
        <v>10943</v>
      </c>
      <c r="P16" s="1" t="s">
        <v>7589</v>
      </c>
      <c r="Q16" s="1" t="s">
        <v>10944</v>
      </c>
      <c r="R16" s="1" t="s">
        <v>10945</v>
      </c>
      <c r="S16" s="1" t="s">
        <v>10946</v>
      </c>
      <c r="T16" s="1" t="s">
        <v>10947</v>
      </c>
      <c r="U16" s="1" t="s">
        <v>10948</v>
      </c>
      <c r="V16" s="1" t="s">
        <v>7471</v>
      </c>
      <c r="W16" s="1" t="s">
        <v>7607</v>
      </c>
      <c r="X16" s="1" t="s">
        <v>7472</v>
      </c>
      <c r="Y16" s="1" t="s">
        <v>10949</v>
      </c>
      <c r="Z16" s="1" t="s">
        <v>10950</v>
      </c>
      <c r="AA16" s="1" t="s">
        <v>7648</v>
      </c>
      <c r="AB16" s="1" t="s">
        <v>10951</v>
      </c>
      <c r="AC16" s="1" t="s">
        <v>10952</v>
      </c>
      <c r="AD16" s="1" t="s">
        <v>7505</v>
      </c>
      <c r="AE16" s="1" t="s">
        <v>10953</v>
      </c>
      <c r="AF16" s="1" t="s">
        <v>10954</v>
      </c>
      <c r="AG16" s="1" t="s">
        <v>7659</v>
      </c>
      <c r="AH16" s="1" t="s">
        <v>10955</v>
      </c>
      <c r="AI16" s="1" t="s">
        <v>10956</v>
      </c>
      <c r="AJ16" s="1" t="s">
        <v>10957</v>
      </c>
      <c r="AK16" s="1" t="s">
        <v>10958</v>
      </c>
      <c r="AL16" s="1" t="s">
        <v>10959</v>
      </c>
      <c r="AM16" s="1" t="s">
        <v>10960</v>
      </c>
      <c r="AN16" s="1" t="s">
        <v>10961</v>
      </c>
      <c r="AO16" s="1" t="s">
        <v>10962</v>
      </c>
      <c r="AP16" s="1" t="s">
        <v>10963</v>
      </c>
      <c r="AQ16" s="1" t="s">
        <v>10964</v>
      </c>
      <c r="AR16" s="1" t="s">
        <v>6942</v>
      </c>
      <c r="AS16" s="1" t="s">
        <v>10965</v>
      </c>
      <c r="AT16" s="1" t="s">
        <v>10966</v>
      </c>
      <c r="AU16" s="1" t="s">
        <v>6941</v>
      </c>
      <c r="AV16" s="1" t="s">
        <v>6940</v>
      </c>
      <c r="AW16" s="1" t="s">
        <v>10967</v>
      </c>
      <c r="AX16" s="1" t="s">
        <v>10968</v>
      </c>
      <c r="AY16" s="1" t="s">
        <v>10969</v>
      </c>
      <c r="AZ16" s="1" t="s">
        <v>10970</v>
      </c>
      <c r="BA16" s="1" t="s">
        <v>10971</v>
      </c>
      <c r="BB16" s="1" t="s">
        <v>10972</v>
      </c>
      <c r="BC16" s="1" t="s">
        <v>10973</v>
      </c>
      <c r="BD16" s="1" t="s">
        <v>106</v>
      </c>
      <c r="BE16" s="1" t="s">
        <v>7663</v>
      </c>
      <c r="BF16" s="1" t="s">
        <v>10974</v>
      </c>
      <c r="BG16" s="1" t="s">
        <v>7596</v>
      </c>
      <c r="BH16" s="1" t="s">
        <v>10975</v>
      </c>
      <c r="BI16" s="1" t="s">
        <v>10976</v>
      </c>
      <c r="BJ16" s="1" t="s">
        <v>159</v>
      </c>
      <c r="BK16" s="1" t="s">
        <v>7598</v>
      </c>
      <c r="BL16" s="1" t="s">
        <v>10977</v>
      </c>
      <c r="BM16" s="1" t="s">
        <v>10978</v>
      </c>
      <c r="BN16" s="1" t="s">
        <v>10979</v>
      </c>
      <c r="BO16" s="1" t="s">
        <v>7485</v>
      </c>
      <c r="BP16" s="1" t="s">
        <v>10980</v>
      </c>
      <c r="BQ16" s="1" t="s">
        <v>10981</v>
      </c>
      <c r="BR16" s="1" t="s">
        <v>10982</v>
      </c>
      <c r="BS16" s="1" t="s">
        <v>10983</v>
      </c>
      <c r="BT16" s="1" t="s">
        <v>10984</v>
      </c>
      <c r="BU16" s="1" t="s">
        <v>10985</v>
      </c>
      <c r="BV16" s="1" t="s">
        <v>6945</v>
      </c>
      <c r="BW16" s="1" t="s">
        <v>10986</v>
      </c>
      <c r="BX16" s="1" t="s">
        <v>10987</v>
      </c>
      <c r="BY16" s="1" t="s">
        <v>10988</v>
      </c>
      <c r="BZ16" s="1" t="s">
        <v>6946</v>
      </c>
      <c r="CA16" s="1" t="s">
        <v>10989</v>
      </c>
      <c r="CB16" s="1" t="s">
        <v>10990</v>
      </c>
      <c r="CC16" s="1" t="s">
        <v>10991</v>
      </c>
      <c r="CD16" s="1" t="s">
        <v>10992</v>
      </c>
      <c r="CE16" s="1" t="s">
        <v>10993</v>
      </c>
      <c r="CF16" s="1" t="s">
        <v>10994</v>
      </c>
      <c r="CG16" s="1" t="s">
        <v>10995</v>
      </c>
      <c r="CH16" s="1" t="s">
        <v>10996</v>
      </c>
      <c r="CI16" s="1" t="s">
        <v>10997</v>
      </c>
      <c r="CJ16" s="1" t="s">
        <v>10998</v>
      </c>
      <c r="CK16" s="1" t="s">
        <v>10999</v>
      </c>
      <c r="CL16" s="1" t="s">
        <v>11000</v>
      </c>
      <c r="CM16" s="1" t="s">
        <v>11001</v>
      </c>
      <c r="CN16" s="1" t="s">
        <v>11002</v>
      </c>
      <c r="CO16" s="1" t="s">
        <v>11003</v>
      </c>
      <c r="CP16" s="1" t="s">
        <v>11004</v>
      </c>
      <c r="CQ16" s="1" t="s">
        <v>7662</v>
      </c>
    </row>
    <row r="17" spans="1:95" x14ac:dyDescent="0.4">
      <c r="A17" s="1">
        <v>16</v>
      </c>
      <c r="B17" s="1" t="s">
        <v>3930</v>
      </c>
      <c r="C17" s="1" t="s">
        <v>3057</v>
      </c>
      <c r="D17" s="1" t="s">
        <v>2990</v>
      </c>
      <c r="E17" s="1" t="s">
        <v>2934</v>
      </c>
      <c r="F17" s="1" t="s">
        <v>4295</v>
      </c>
      <c r="G17" s="1" t="s">
        <v>5377</v>
      </c>
      <c r="H17" s="1" t="s">
        <v>3776</v>
      </c>
      <c r="I17" s="1" t="s">
        <v>2998</v>
      </c>
      <c r="J17" s="1" t="s">
        <v>3208</v>
      </c>
      <c r="K17" s="1" t="s">
        <v>3234</v>
      </c>
      <c r="L17" s="1" t="s">
        <v>3032</v>
      </c>
      <c r="M17" s="1" t="s">
        <v>3553</v>
      </c>
      <c r="N17" s="1" t="s">
        <v>5546</v>
      </c>
      <c r="O17" s="1" t="s">
        <v>4683</v>
      </c>
      <c r="P17" s="1" t="s">
        <v>3223</v>
      </c>
      <c r="Q17" s="1" t="s">
        <v>2862</v>
      </c>
      <c r="R17" s="1" t="s">
        <v>3312</v>
      </c>
      <c r="S17" s="1" t="s">
        <v>480</v>
      </c>
      <c r="T17" s="1" t="s">
        <v>3664</v>
      </c>
      <c r="U17" s="1" t="s">
        <v>3164</v>
      </c>
      <c r="V17" s="1" t="s">
        <v>5029</v>
      </c>
      <c r="W17" s="1" t="s">
        <v>3384</v>
      </c>
      <c r="X17" s="1" t="s">
        <v>4539</v>
      </c>
      <c r="Y17" s="1" t="s">
        <v>3749</v>
      </c>
      <c r="Z17" s="1" t="s">
        <v>2961</v>
      </c>
      <c r="AA17" s="1" t="s">
        <v>3045</v>
      </c>
      <c r="AB17" s="1" t="s">
        <v>3386</v>
      </c>
      <c r="AC17" s="1" t="s">
        <v>3247</v>
      </c>
      <c r="AD17" s="1" t="s">
        <v>3451</v>
      </c>
      <c r="AE17" s="1" t="s">
        <v>3571</v>
      </c>
      <c r="AF17" s="1" t="s">
        <v>2988</v>
      </c>
      <c r="AG17" s="1" t="s">
        <v>3266</v>
      </c>
      <c r="AH17" s="1" t="s">
        <v>3156</v>
      </c>
      <c r="AI17" s="1" t="s">
        <v>5440</v>
      </c>
      <c r="AJ17" s="1" t="s">
        <v>3135</v>
      </c>
      <c r="AK17" s="1" t="s">
        <v>2991</v>
      </c>
      <c r="AL17" s="1" t="s">
        <v>5592</v>
      </c>
      <c r="AM17" s="1" t="s">
        <v>5316</v>
      </c>
      <c r="AN17" s="1" t="s">
        <v>3894</v>
      </c>
      <c r="AO17" s="1" t="s">
        <v>3455</v>
      </c>
      <c r="AP17" s="1" t="s">
        <v>2887</v>
      </c>
      <c r="AQ17" s="1" t="s">
        <v>5221</v>
      </c>
      <c r="AR17" s="1" t="s">
        <v>2853</v>
      </c>
      <c r="AS17" s="1" t="s">
        <v>5247</v>
      </c>
      <c r="AT17" s="1" t="s">
        <v>4577</v>
      </c>
      <c r="AU17" s="1" t="s">
        <v>4684</v>
      </c>
      <c r="AV17" s="1" t="s">
        <v>5046</v>
      </c>
      <c r="AW17" s="1" t="s">
        <v>2854</v>
      </c>
      <c r="AX17" s="1" t="s">
        <v>5468</v>
      </c>
      <c r="AY17" s="1" t="s">
        <v>4602</v>
      </c>
      <c r="AZ17" s="1" t="s">
        <v>4043</v>
      </c>
      <c r="BA17" s="1" t="s">
        <v>3136</v>
      </c>
      <c r="BB17" s="1" t="s">
        <v>5593</v>
      </c>
      <c r="BC17" s="1" t="s">
        <v>4453</v>
      </c>
      <c r="BD17" s="1" t="s">
        <v>5062</v>
      </c>
      <c r="BE17" s="1" t="s">
        <v>3813</v>
      </c>
      <c r="BF17" s="1" t="s">
        <v>4603</v>
      </c>
      <c r="BG17" s="1" t="s">
        <v>3763</v>
      </c>
      <c r="BH17" s="1" t="s">
        <v>4930</v>
      </c>
      <c r="BI17" s="1" t="s">
        <v>5114</v>
      </c>
      <c r="BJ17" s="1" t="s">
        <v>4747</v>
      </c>
      <c r="BK17" s="1" t="s">
        <v>4792</v>
      </c>
      <c r="BL17" s="1" t="s">
        <v>4885</v>
      </c>
      <c r="BM17" s="1" t="s">
        <v>3794</v>
      </c>
      <c r="BN17" s="1" t="s">
        <v>5235</v>
      </c>
      <c r="BO17" s="1" t="s">
        <v>3527</v>
      </c>
      <c r="BP17" s="1" t="s">
        <v>4715</v>
      </c>
      <c r="BQ17" s="1" t="s">
        <v>4997</v>
      </c>
      <c r="BR17" s="1" t="s">
        <v>5454</v>
      </c>
      <c r="BS17" s="1" t="s">
        <v>5220</v>
      </c>
      <c r="BT17" s="1" t="s">
        <v>2858</v>
      </c>
      <c r="BU17" s="1" t="s">
        <v>4931</v>
      </c>
      <c r="BV17" s="1" t="s">
        <v>5469</v>
      </c>
      <c r="BW17" s="1" t="s">
        <v>2992</v>
      </c>
      <c r="BX17" s="1" t="s">
        <v>3591</v>
      </c>
      <c r="BY17" s="1" t="s">
        <v>5778</v>
      </c>
      <c r="BZ17" s="1" t="s">
        <v>4557</v>
      </c>
      <c r="CA17" s="1" t="s">
        <v>3313</v>
      </c>
      <c r="CB17" s="1" t="s">
        <v>4044</v>
      </c>
      <c r="CC17" s="1" t="s">
        <v>4758</v>
      </c>
      <c r="CD17" s="1" t="s">
        <v>5314</v>
      </c>
      <c r="CE17" s="1" t="s">
        <v>4540</v>
      </c>
      <c r="CF17" s="1" t="s">
        <v>3694</v>
      </c>
      <c r="CG17" s="1" t="s">
        <v>2827</v>
      </c>
      <c r="CH17" s="1" t="s">
        <v>5236</v>
      </c>
      <c r="CI17" s="1" t="s">
        <v>3764</v>
      </c>
      <c r="CJ17" s="1" t="s">
        <v>5527</v>
      </c>
      <c r="CK17" s="1" t="s">
        <v>5039</v>
      </c>
      <c r="CL17" s="1" t="s">
        <v>3977</v>
      </c>
      <c r="CM17" s="1" t="s">
        <v>5624</v>
      </c>
      <c r="CN17" s="1" t="s">
        <v>5565</v>
      </c>
      <c r="CO17" s="1" t="s">
        <v>3795</v>
      </c>
      <c r="CP17" s="1" t="s">
        <v>2993</v>
      </c>
      <c r="CQ17" s="1" t="s">
        <v>3387</v>
      </c>
    </row>
    <row r="18" spans="1:95" x14ac:dyDescent="0.4">
      <c r="A18" s="1">
        <v>17</v>
      </c>
      <c r="B18" s="1" t="s">
        <v>5526</v>
      </c>
      <c r="C18" s="1" t="s">
        <v>4662</v>
      </c>
      <c r="D18" s="1" t="s">
        <v>4748</v>
      </c>
      <c r="E18" s="1" t="s">
        <v>4226</v>
      </c>
      <c r="F18" s="1" t="s">
        <v>2876</v>
      </c>
      <c r="G18" s="1" t="s">
        <v>5819</v>
      </c>
      <c r="H18" s="1" t="s">
        <v>4846</v>
      </c>
      <c r="I18" s="1" t="s">
        <v>3059</v>
      </c>
      <c r="J18" s="1" t="s">
        <v>5654</v>
      </c>
      <c r="K18" s="1" t="s">
        <v>2889</v>
      </c>
      <c r="L18" s="1" t="s">
        <v>5851</v>
      </c>
      <c r="M18" s="1" t="s">
        <v>2852</v>
      </c>
      <c r="N18" s="1" t="s">
        <v>3645</v>
      </c>
      <c r="O18" s="1" t="s">
        <v>3540</v>
      </c>
      <c r="P18" s="1" t="s">
        <v>2833</v>
      </c>
      <c r="Q18" s="1" t="s">
        <v>3354</v>
      </c>
      <c r="R18" s="1" t="s">
        <v>3736</v>
      </c>
      <c r="S18" s="1" t="s">
        <v>4085</v>
      </c>
      <c r="T18" s="1" t="s">
        <v>3402</v>
      </c>
      <c r="U18" s="1" t="s">
        <v>3777</v>
      </c>
      <c r="V18" s="1" t="s">
        <v>6360</v>
      </c>
      <c r="W18" s="1" t="s">
        <v>3385</v>
      </c>
      <c r="X18" s="1" t="s">
        <v>3709</v>
      </c>
      <c r="Y18" s="1" t="s">
        <v>3044</v>
      </c>
      <c r="Z18" s="1" t="s">
        <v>3399</v>
      </c>
      <c r="AA18" s="1" t="s">
        <v>4036</v>
      </c>
      <c r="AB18" s="1" t="s">
        <v>2857</v>
      </c>
      <c r="AC18" s="1" t="s">
        <v>3261</v>
      </c>
      <c r="AD18" s="1" t="s">
        <v>3495</v>
      </c>
      <c r="AE18" s="1" t="s">
        <v>2828</v>
      </c>
      <c r="AF18" s="1" t="s">
        <v>5566</v>
      </c>
      <c r="AG18" s="1" t="s">
        <v>5750</v>
      </c>
      <c r="AH18" s="1" t="s">
        <v>3030</v>
      </c>
      <c r="AI18" s="1" t="s">
        <v>3866</v>
      </c>
      <c r="AJ18" s="1" t="s">
        <v>3528</v>
      </c>
      <c r="AK18" s="1" t="s">
        <v>5144</v>
      </c>
      <c r="AL18" s="1" t="s">
        <v>3584</v>
      </c>
      <c r="AM18" s="1" t="s">
        <v>4768</v>
      </c>
      <c r="AN18" s="1" t="s">
        <v>4888</v>
      </c>
      <c r="AO18" s="1" t="s">
        <v>2855</v>
      </c>
      <c r="AP18" s="1" t="s">
        <v>5297</v>
      </c>
      <c r="AQ18" s="1" t="s">
        <v>5030</v>
      </c>
      <c r="AR18" s="1" t="s">
        <v>5470</v>
      </c>
      <c r="AS18" s="1" t="s">
        <v>2996</v>
      </c>
      <c r="AT18" s="1" t="s">
        <v>3225</v>
      </c>
      <c r="AU18" s="1" t="s">
        <v>2997</v>
      </c>
      <c r="AV18" s="1" t="s">
        <v>3529</v>
      </c>
      <c r="AW18" s="1" t="s">
        <v>3582</v>
      </c>
      <c r="AX18" s="1" t="s">
        <v>5271</v>
      </c>
      <c r="AY18" s="1" t="s">
        <v>5203</v>
      </c>
      <c r="AZ18" s="1" t="s">
        <v>4384</v>
      </c>
      <c r="BA18" s="1" t="s">
        <v>4767</v>
      </c>
      <c r="BB18" s="1" t="s">
        <v>5115</v>
      </c>
      <c r="BC18" s="1" t="s">
        <v>3978</v>
      </c>
      <c r="BD18" s="1" t="s">
        <v>5096</v>
      </c>
      <c r="BE18" s="1" t="s">
        <v>5603</v>
      </c>
      <c r="BF18" s="1" t="s">
        <v>4324</v>
      </c>
      <c r="BG18" s="1" t="s">
        <v>4171</v>
      </c>
      <c r="BH18" s="1" t="s">
        <v>4685</v>
      </c>
      <c r="BI18" s="1" t="s">
        <v>4454</v>
      </c>
      <c r="BJ18" s="1" t="s">
        <v>3391</v>
      </c>
      <c r="BK18" s="1" t="s">
        <v>3388</v>
      </c>
      <c r="BL18" s="1" t="s">
        <v>5813</v>
      </c>
      <c r="BM18" s="1" t="s">
        <v>5761</v>
      </c>
      <c r="BN18" s="1" t="s">
        <v>3226</v>
      </c>
      <c r="BO18" s="1" t="s">
        <v>2936</v>
      </c>
      <c r="BP18" s="1" t="s">
        <v>4325</v>
      </c>
      <c r="BQ18" s="1" t="s">
        <v>4868</v>
      </c>
      <c r="BR18" s="1" t="s">
        <v>3765</v>
      </c>
      <c r="BS18" s="1" t="s">
        <v>3138</v>
      </c>
      <c r="BT18" s="1" t="s">
        <v>4686</v>
      </c>
      <c r="BU18" s="1" t="s">
        <v>4867</v>
      </c>
      <c r="BV18" s="1" t="s">
        <v>5177</v>
      </c>
      <c r="BW18" s="1" t="s">
        <v>4274</v>
      </c>
      <c r="BX18" s="1" t="s">
        <v>3139</v>
      </c>
      <c r="BY18" s="1" t="s">
        <v>4716</v>
      </c>
      <c r="BZ18" s="1" t="s">
        <v>3530</v>
      </c>
      <c r="CA18" s="1" t="s">
        <v>4122</v>
      </c>
      <c r="CB18" s="1" t="s">
        <v>4769</v>
      </c>
      <c r="CC18" s="1" t="s">
        <v>3902</v>
      </c>
      <c r="CD18" s="1" t="s">
        <v>2935</v>
      </c>
      <c r="CE18" s="1" t="s">
        <v>3531</v>
      </c>
      <c r="CF18" s="1" t="s">
        <v>5760</v>
      </c>
      <c r="CG18" s="1" t="s">
        <v>4717</v>
      </c>
      <c r="CH18" s="1" t="s">
        <v>3532</v>
      </c>
      <c r="CI18" s="1" t="s">
        <v>5378</v>
      </c>
      <c r="CJ18" s="1" t="s">
        <v>2937</v>
      </c>
      <c r="CK18" s="1" t="s">
        <v>4541</v>
      </c>
      <c r="CL18" s="1" t="s">
        <v>3265</v>
      </c>
      <c r="CM18" s="1" t="s">
        <v>3913</v>
      </c>
      <c r="CN18" s="1" t="s">
        <v>5423</v>
      </c>
      <c r="CO18" s="1" t="s">
        <v>4687</v>
      </c>
      <c r="CP18" s="1" t="s">
        <v>5063</v>
      </c>
      <c r="CQ18" s="1" t="s">
        <v>5048</v>
      </c>
    </row>
    <row r="19" spans="1:95" x14ac:dyDescent="0.4">
      <c r="A19" s="1">
        <v>18</v>
      </c>
      <c r="B19" s="1" t="s">
        <v>4578</v>
      </c>
      <c r="C19" s="1" t="s">
        <v>3750</v>
      </c>
      <c r="D19" s="1" t="s">
        <v>5609</v>
      </c>
      <c r="E19" s="1" t="s">
        <v>4275</v>
      </c>
      <c r="F19" s="1" t="s">
        <v>4276</v>
      </c>
      <c r="G19" s="1" t="s">
        <v>5811</v>
      </c>
      <c r="H19" s="1" t="s">
        <v>4003</v>
      </c>
      <c r="I19" s="1" t="s">
        <v>3633</v>
      </c>
      <c r="J19" s="1" t="s">
        <v>3535</v>
      </c>
      <c r="K19" s="1" t="s">
        <v>3457</v>
      </c>
      <c r="L19" s="1" t="s">
        <v>5740</v>
      </c>
      <c r="M19" s="1" t="s">
        <v>5294</v>
      </c>
      <c r="N19" s="1" t="s">
        <v>5267</v>
      </c>
      <c r="O19" s="1" t="s">
        <v>3108</v>
      </c>
      <c r="P19" s="1" t="s">
        <v>5398</v>
      </c>
      <c r="Q19" s="1" t="s">
        <v>5496</v>
      </c>
      <c r="R19" s="1" t="s">
        <v>4793</v>
      </c>
      <c r="S19" s="1" t="s">
        <v>3888</v>
      </c>
      <c r="T19" s="1" t="s">
        <v>3192</v>
      </c>
      <c r="U19" s="1" t="s">
        <v>2928</v>
      </c>
      <c r="V19" s="1" t="s">
        <v>4236</v>
      </c>
      <c r="W19" s="1" t="s">
        <v>3778</v>
      </c>
      <c r="X19" s="1" t="s">
        <v>4296</v>
      </c>
      <c r="Y19" s="1" t="s">
        <v>4906</v>
      </c>
      <c r="Z19" s="1" t="s">
        <v>5567</v>
      </c>
      <c r="AA19" s="1" t="s">
        <v>4477</v>
      </c>
      <c r="AB19" s="1" t="s">
        <v>5855</v>
      </c>
      <c r="AC19" s="1" t="s">
        <v>5796</v>
      </c>
      <c r="AD19" s="1" t="s">
        <v>5420</v>
      </c>
      <c r="AE19" s="1" t="s">
        <v>5040</v>
      </c>
      <c r="AF19" s="1" t="s">
        <v>5674</v>
      </c>
      <c r="AG19" s="1" t="s">
        <v>2891</v>
      </c>
      <c r="AH19" s="1" t="s">
        <v>5064</v>
      </c>
      <c r="AI19" s="1" t="s">
        <v>4277</v>
      </c>
      <c r="AJ19" s="1" t="s">
        <v>5222</v>
      </c>
      <c r="AK19" s="1" t="s">
        <v>5031</v>
      </c>
      <c r="AL19" s="1" t="s">
        <v>3390</v>
      </c>
      <c r="AM19" s="1" t="s">
        <v>5726</v>
      </c>
      <c r="AN19" s="1" t="s">
        <v>4414</v>
      </c>
      <c r="AO19" s="1" t="s">
        <v>5725</v>
      </c>
      <c r="AP19" s="1" t="s">
        <v>4153</v>
      </c>
      <c r="AQ19" s="1" t="s">
        <v>5707</v>
      </c>
      <c r="AR19" s="1" t="s">
        <v>4718</v>
      </c>
      <c r="AS19" s="1" t="s">
        <v>5272</v>
      </c>
      <c r="AT19" s="1" t="s">
        <v>4297</v>
      </c>
      <c r="AU19" s="1" t="s">
        <v>5767</v>
      </c>
      <c r="AV19" s="1" t="s">
        <v>5065</v>
      </c>
      <c r="AW19" s="1" t="s">
        <v>5808</v>
      </c>
      <c r="AX19" s="1" t="s">
        <v>2999</v>
      </c>
      <c r="AY19" s="1" t="s">
        <v>4124</v>
      </c>
      <c r="AZ19" s="1" t="s">
        <v>2838</v>
      </c>
      <c r="BA19" s="1" t="s">
        <v>4172</v>
      </c>
      <c r="BB19" s="1" t="s">
        <v>4749</v>
      </c>
      <c r="BC19" s="1" t="s">
        <v>5839</v>
      </c>
      <c r="BD19" s="1" t="s">
        <v>3751</v>
      </c>
      <c r="BE19" s="1" t="s">
        <v>2939</v>
      </c>
      <c r="BF19" s="1" t="s">
        <v>5528</v>
      </c>
      <c r="BG19" s="1" t="s">
        <v>4326</v>
      </c>
      <c r="BH19" s="1" t="s">
        <v>4663</v>
      </c>
      <c r="BI19" s="1" t="s">
        <v>3458</v>
      </c>
      <c r="BJ19" s="1" t="s">
        <v>5399</v>
      </c>
      <c r="BK19" s="1" t="s">
        <v>3314</v>
      </c>
      <c r="BL19" s="1" t="s">
        <v>5336</v>
      </c>
      <c r="BM19" s="1" t="s">
        <v>3000</v>
      </c>
      <c r="BN19" s="1" t="s">
        <v>5145</v>
      </c>
      <c r="BO19" s="1" t="s">
        <v>3585</v>
      </c>
      <c r="BP19" s="1" t="s">
        <v>4004</v>
      </c>
      <c r="BQ19" s="1" t="s">
        <v>3001</v>
      </c>
      <c r="BR19" s="1" t="s">
        <v>3060</v>
      </c>
      <c r="BS19" s="1" t="s">
        <v>4855</v>
      </c>
      <c r="BT19" s="1" t="s">
        <v>3725</v>
      </c>
      <c r="BU19" s="1" t="s">
        <v>5692</v>
      </c>
      <c r="BV19" s="1" t="s">
        <v>3002</v>
      </c>
      <c r="BW19" s="1" t="s">
        <v>5273</v>
      </c>
      <c r="BX19" s="1" t="s">
        <v>3315</v>
      </c>
      <c r="BY19" s="1" t="s">
        <v>5373</v>
      </c>
      <c r="BZ19" s="1" t="s">
        <v>4719</v>
      </c>
      <c r="CA19" s="1" t="s">
        <v>4455</v>
      </c>
      <c r="CB19" s="1" t="s">
        <v>3459</v>
      </c>
      <c r="CC19" s="1" t="s">
        <v>4523</v>
      </c>
      <c r="CD19" s="1" t="s">
        <v>5655</v>
      </c>
      <c r="CE19" s="1" t="s">
        <v>5162</v>
      </c>
      <c r="CF19" s="1" t="s">
        <v>5656</v>
      </c>
      <c r="CG19" s="1" t="s">
        <v>4415</v>
      </c>
      <c r="CH19" s="1" t="s">
        <v>4794</v>
      </c>
      <c r="CI19" s="1" t="s">
        <v>2995</v>
      </c>
      <c r="CJ19" s="1" t="s">
        <v>5049</v>
      </c>
      <c r="CK19" s="1" t="s">
        <v>4278</v>
      </c>
      <c r="CL19" s="1" t="s">
        <v>4298</v>
      </c>
      <c r="CM19" s="1" t="s">
        <v>3004</v>
      </c>
      <c r="CN19" s="1" t="s">
        <v>4193</v>
      </c>
      <c r="CO19" s="1" t="s">
        <v>4558</v>
      </c>
      <c r="CP19" s="1" t="s">
        <v>3946</v>
      </c>
      <c r="CQ19" s="1" t="s">
        <v>5248</v>
      </c>
    </row>
    <row r="20" spans="1:95" x14ac:dyDescent="0.4">
      <c r="A20" s="1">
        <v>19</v>
      </c>
      <c r="B20" s="1" t="s">
        <v>3393</v>
      </c>
      <c r="C20" s="1" t="s">
        <v>3141</v>
      </c>
      <c r="D20" s="1" t="s">
        <v>5337</v>
      </c>
      <c r="E20" s="1" t="s">
        <v>5708</v>
      </c>
      <c r="F20" s="1" t="s">
        <v>4847</v>
      </c>
      <c r="G20" s="1" t="s">
        <v>5497</v>
      </c>
      <c r="H20" s="1" t="s">
        <v>4604</v>
      </c>
      <c r="I20" s="1" t="s">
        <v>5751</v>
      </c>
      <c r="J20" s="1" t="s">
        <v>2892</v>
      </c>
      <c r="K20" s="1" t="s">
        <v>3653</v>
      </c>
      <c r="L20" s="1" t="s">
        <v>5568</v>
      </c>
      <c r="M20" s="1" t="s">
        <v>5569</v>
      </c>
      <c r="N20" s="1" t="s">
        <v>5841</v>
      </c>
      <c r="O20" s="1" t="s">
        <v>3228</v>
      </c>
      <c r="P20" s="1" t="s">
        <v>3947</v>
      </c>
      <c r="Q20" s="1" t="s">
        <v>5642</v>
      </c>
      <c r="R20" s="1" t="s">
        <v>3003</v>
      </c>
      <c r="S20" s="1" t="s">
        <v>5317</v>
      </c>
      <c r="T20" s="1" t="s">
        <v>3796</v>
      </c>
      <c r="U20" s="1" t="s">
        <v>4416</v>
      </c>
      <c r="V20" s="1" t="s">
        <v>4438</v>
      </c>
      <c r="W20" s="1" t="s">
        <v>4045</v>
      </c>
      <c r="X20" s="1" t="s">
        <v>3316</v>
      </c>
      <c r="Y20" s="1" t="s">
        <v>3825</v>
      </c>
      <c r="Z20" s="1" t="s">
        <v>5355</v>
      </c>
      <c r="AA20" s="1" t="s">
        <v>4417</v>
      </c>
      <c r="AB20" s="1" t="s">
        <v>3634</v>
      </c>
      <c r="AC20" s="1" t="s">
        <v>3878</v>
      </c>
      <c r="AD20" s="1" t="s">
        <v>3129</v>
      </c>
      <c r="AE20" s="1" t="s">
        <v>3687</v>
      </c>
      <c r="AF20" s="1" t="s">
        <v>3222</v>
      </c>
      <c r="AG20" s="1" t="s">
        <v>3979</v>
      </c>
      <c r="AH20" s="1" t="s">
        <v>3766</v>
      </c>
      <c r="AI20" s="1" t="s">
        <v>3217</v>
      </c>
      <c r="AJ20" s="1" t="s">
        <v>3240</v>
      </c>
      <c r="AK20" s="1" t="s">
        <v>3394</v>
      </c>
      <c r="AL20" s="1" t="s">
        <v>4204</v>
      </c>
      <c r="AM20" s="1" t="s">
        <v>5237</v>
      </c>
      <c r="AN20" s="1" t="s">
        <v>3395</v>
      </c>
      <c r="AO20" s="1" t="s">
        <v>4869</v>
      </c>
      <c r="AP20" s="1" t="s">
        <v>3461</v>
      </c>
      <c r="AQ20" s="1" t="s">
        <v>5098</v>
      </c>
      <c r="AR20" s="1" t="s">
        <v>4005</v>
      </c>
      <c r="AS20" s="1" t="s">
        <v>4046</v>
      </c>
      <c r="AT20" s="1" t="s">
        <v>4795</v>
      </c>
      <c r="AU20" s="1" t="s">
        <v>5196</v>
      </c>
      <c r="AV20" s="1" t="s">
        <v>4498</v>
      </c>
      <c r="AW20" s="1" t="s">
        <v>5356</v>
      </c>
      <c r="AX20" s="1" t="s">
        <v>5675</v>
      </c>
      <c r="AY20" s="1" t="s">
        <v>3396</v>
      </c>
      <c r="AZ20" s="1" t="s">
        <v>4720</v>
      </c>
      <c r="BA20" s="1" t="s">
        <v>4351</v>
      </c>
      <c r="BB20" s="1" t="s">
        <v>4985</v>
      </c>
      <c r="BC20" s="1" t="s">
        <v>4418</v>
      </c>
      <c r="BD20" s="1" t="s">
        <v>4889</v>
      </c>
      <c r="BE20" s="1" t="s">
        <v>5848</v>
      </c>
      <c r="BF20" s="1" t="s">
        <v>4279</v>
      </c>
      <c r="BG20" s="1" t="s">
        <v>5762</v>
      </c>
      <c r="BH20" s="1" t="s">
        <v>5211</v>
      </c>
      <c r="BI20" s="1" t="s">
        <v>3896</v>
      </c>
      <c r="BJ20" s="1" t="s">
        <v>4352</v>
      </c>
      <c r="BK20" s="1" t="s">
        <v>3212</v>
      </c>
      <c r="BL20" s="1" t="s">
        <v>3536</v>
      </c>
      <c r="BM20" s="1" t="s">
        <v>3594</v>
      </c>
      <c r="BN20" s="1" t="s">
        <v>3198</v>
      </c>
      <c r="BO20" s="1" t="s">
        <v>3689</v>
      </c>
      <c r="BP20" s="1" t="s">
        <v>5406</v>
      </c>
      <c r="BQ20" s="1" t="s">
        <v>4950</v>
      </c>
      <c r="BR20" s="1" t="s">
        <v>4047</v>
      </c>
      <c r="BS20" s="1" t="s">
        <v>3005</v>
      </c>
      <c r="BT20" s="1" t="s">
        <v>3980</v>
      </c>
      <c r="BU20" s="1" t="s">
        <v>5709</v>
      </c>
      <c r="BV20" s="1" t="s">
        <v>4048</v>
      </c>
      <c r="BW20" s="1" t="s">
        <v>4419</v>
      </c>
      <c r="BX20" s="1" t="s">
        <v>3814</v>
      </c>
      <c r="BY20" s="1" t="s">
        <v>4126</v>
      </c>
      <c r="BZ20" s="1" t="s">
        <v>4205</v>
      </c>
      <c r="CA20" s="1" t="s">
        <v>3914</v>
      </c>
      <c r="CB20" s="1" t="s">
        <v>3714</v>
      </c>
      <c r="CC20" s="1" t="s">
        <v>2839</v>
      </c>
      <c r="CD20" s="1" t="s">
        <v>3209</v>
      </c>
      <c r="CE20" s="1" t="s">
        <v>3392</v>
      </c>
      <c r="CF20" s="1" t="s">
        <v>3448</v>
      </c>
      <c r="CG20" s="1" t="s">
        <v>4908</v>
      </c>
      <c r="CH20" s="1" t="s">
        <v>3191</v>
      </c>
      <c r="CI20" s="1" t="s">
        <v>3618</v>
      </c>
      <c r="CJ20" s="1" t="s">
        <v>3368</v>
      </c>
      <c r="CK20" s="1" t="s">
        <v>3779</v>
      </c>
      <c r="CL20" s="1" t="s">
        <v>3897</v>
      </c>
      <c r="CM20" s="1" t="s">
        <v>3475</v>
      </c>
      <c r="CN20" s="1" t="s">
        <v>3533</v>
      </c>
      <c r="CO20" s="1" t="s">
        <v>6361</v>
      </c>
      <c r="CP20" s="1" t="s">
        <v>2984</v>
      </c>
      <c r="CQ20" s="1" t="s">
        <v>3231</v>
      </c>
    </row>
    <row r="21" spans="1:95" x14ac:dyDescent="0.4">
      <c r="A21" s="1">
        <v>20</v>
      </c>
      <c r="B21" s="1" t="s">
        <v>3224</v>
      </c>
      <c r="C21" s="1" t="s">
        <v>4524</v>
      </c>
      <c r="D21" s="1" t="s">
        <v>2893</v>
      </c>
      <c r="E21" s="1" t="s">
        <v>3729</v>
      </c>
      <c r="F21" s="1" t="s">
        <v>4664</v>
      </c>
      <c r="G21" s="1" t="s">
        <v>2940</v>
      </c>
      <c r="H21" s="1" t="s">
        <v>4299</v>
      </c>
      <c r="I21" s="1" t="s">
        <v>5570</v>
      </c>
      <c r="J21" s="1" t="s">
        <v>5032</v>
      </c>
      <c r="K21" s="1" t="s">
        <v>4353</v>
      </c>
      <c r="L21" s="1" t="s">
        <v>4721</v>
      </c>
      <c r="M21" s="1" t="s">
        <v>4891</v>
      </c>
      <c r="N21" s="1" t="s">
        <v>4387</v>
      </c>
      <c r="O21" s="1" t="s">
        <v>4087</v>
      </c>
      <c r="P21" s="1" t="s">
        <v>3007</v>
      </c>
      <c r="Q21" s="1" t="s">
        <v>5249</v>
      </c>
      <c r="R21" s="1" t="s">
        <v>5274</v>
      </c>
      <c r="S21" s="1" t="s">
        <v>4127</v>
      </c>
      <c r="T21" s="1" t="s">
        <v>4832</v>
      </c>
      <c r="U21" s="1" t="s">
        <v>5163</v>
      </c>
      <c r="V21" s="1" t="s">
        <v>4049</v>
      </c>
      <c r="W21" s="1" t="s">
        <v>5594</v>
      </c>
      <c r="X21" s="1" t="s">
        <v>5178</v>
      </c>
      <c r="Y21" s="1" t="s">
        <v>4195</v>
      </c>
      <c r="Z21" s="1" t="s">
        <v>4386</v>
      </c>
      <c r="AA21" s="1" t="s">
        <v>4385</v>
      </c>
      <c r="AB21" s="1" t="s">
        <v>3008</v>
      </c>
      <c r="AC21" s="1" t="s">
        <v>3062</v>
      </c>
      <c r="AD21" s="1" t="s">
        <v>4086</v>
      </c>
      <c r="AE21" s="1" t="s">
        <v>4088</v>
      </c>
      <c r="AF21" s="1" t="s">
        <v>4771</v>
      </c>
      <c r="AG21" s="1" t="s">
        <v>4542</v>
      </c>
      <c r="AH21" s="1" t="s">
        <v>5595</v>
      </c>
      <c r="AI21" s="1" t="s">
        <v>3462</v>
      </c>
      <c r="AJ21" s="1" t="s">
        <v>3397</v>
      </c>
      <c r="AK21" s="1" t="s">
        <v>4809</v>
      </c>
      <c r="AL21" s="1" t="s">
        <v>4529</v>
      </c>
      <c r="AM21" s="1" t="s">
        <v>4770</v>
      </c>
      <c r="AN21" s="1" t="s">
        <v>4890</v>
      </c>
      <c r="AO21" s="1" t="s">
        <v>3009</v>
      </c>
      <c r="AP21" s="1" t="s">
        <v>5389</v>
      </c>
      <c r="AQ21" s="1" t="s">
        <v>5018</v>
      </c>
      <c r="AR21" s="1" t="s">
        <v>4456</v>
      </c>
      <c r="AS21" s="1" t="s">
        <v>3921</v>
      </c>
      <c r="AT21" s="1" t="s">
        <v>3537</v>
      </c>
      <c r="AU21" s="1" t="s">
        <v>4258</v>
      </c>
      <c r="AV21" s="1" t="s">
        <v>4235</v>
      </c>
      <c r="AW21" s="1" t="s">
        <v>3063</v>
      </c>
      <c r="AX21" s="1" t="s">
        <v>5411</v>
      </c>
      <c r="AY21" s="1" t="s">
        <v>3463</v>
      </c>
      <c r="AZ21" s="1" t="s">
        <v>4354</v>
      </c>
      <c r="BA21" s="1" t="s">
        <v>4194</v>
      </c>
      <c r="BB21" s="1" t="s">
        <v>4831</v>
      </c>
      <c r="BC21" s="1" t="s">
        <v>5752</v>
      </c>
      <c r="BD21" s="1" t="s">
        <v>4089</v>
      </c>
      <c r="BE21" s="1" t="s">
        <v>5388</v>
      </c>
      <c r="BF21" s="1" t="s">
        <v>4006</v>
      </c>
      <c r="BG21" s="1" t="s">
        <v>3898</v>
      </c>
      <c r="BH21" s="1" t="s">
        <v>5613</v>
      </c>
      <c r="BI21" s="1" t="s">
        <v>3538</v>
      </c>
      <c r="BJ21" s="1" t="s">
        <v>5619</v>
      </c>
      <c r="BK21" s="1" t="s">
        <v>4559</v>
      </c>
      <c r="BL21" s="1" t="s">
        <v>5471</v>
      </c>
      <c r="BM21" s="1" t="s">
        <v>3686</v>
      </c>
      <c r="BN21" s="1" t="s">
        <v>3752</v>
      </c>
      <c r="BO21" s="1" t="s">
        <v>3589</v>
      </c>
      <c r="BP21" s="1" t="s">
        <v>5116</v>
      </c>
      <c r="BQ21" s="1" t="s">
        <v>5693</v>
      </c>
      <c r="BR21" s="1" t="s">
        <v>3464</v>
      </c>
      <c r="BS21" s="1" t="s">
        <v>3654</v>
      </c>
      <c r="BT21" s="1" t="s">
        <v>3232</v>
      </c>
      <c r="BU21" s="1" t="s">
        <v>4128</v>
      </c>
      <c r="BV21" s="1" t="s">
        <v>5776</v>
      </c>
      <c r="BW21" s="1" t="s">
        <v>5414</v>
      </c>
      <c r="BX21" s="1" t="s">
        <v>4249</v>
      </c>
      <c r="BY21" s="1" t="s">
        <v>3735</v>
      </c>
      <c r="BZ21" s="1" t="s">
        <v>4848</v>
      </c>
      <c r="CA21" s="1" t="s">
        <v>5140</v>
      </c>
      <c r="CB21" s="1" t="s">
        <v>5400</v>
      </c>
      <c r="CC21" s="1" t="s">
        <v>5118</v>
      </c>
      <c r="CD21" s="1" t="s">
        <v>4579</v>
      </c>
      <c r="CE21" s="1" t="s">
        <v>3466</v>
      </c>
      <c r="CF21" s="1" t="s">
        <v>5119</v>
      </c>
      <c r="CG21" s="1" t="s">
        <v>5268</v>
      </c>
      <c r="CH21" s="1" t="s">
        <v>5250</v>
      </c>
      <c r="CI21" s="1" t="s">
        <v>4688</v>
      </c>
      <c r="CJ21" s="1" t="s">
        <v>4259</v>
      </c>
      <c r="CK21" s="1" t="s">
        <v>4951</v>
      </c>
      <c r="CL21" s="1" t="s">
        <v>4849</v>
      </c>
      <c r="CM21" s="1" t="s">
        <v>5390</v>
      </c>
      <c r="CN21" s="1" t="s">
        <v>4327</v>
      </c>
      <c r="CO21" s="1" t="s">
        <v>5571</v>
      </c>
      <c r="CP21" s="1" t="s">
        <v>4388</v>
      </c>
      <c r="CQ21" s="1" t="s">
        <v>4420</v>
      </c>
    </row>
    <row r="22" spans="1:95" x14ac:dyDescent="0.4">
      <c r="A22" s="1">
        <v>21</v>
      </c>
      <c r="B22" s="1" t="s">
        <v>5408</v>
      </c>
      <c r="C22" s="1" t="s">
        <v>5728</v>
      </c>
      <c r="D22" s="1" t="s">
        <v>3468</v>
      </c>
      <c r="E22" s="1" t="s">
        <v>5832</v>
      </c>
      <c r="F22" s="1" t="s">
        <v>5676</v>
      </c>
      <c r="G22" s="1" t="s">
        <v>3861</v>
      </c>
      <c r="H22" s="1" t="s">
        <v>4580</v>
      </c>
      <c r="I22" s="1" t="s">
        <v>5275</v>
      </c>
      <c r="J22" s="1" t="s">
        <v>3233</v>
      </c>
      <c r="K22" s="1" t="s">
        <v>5079</v>
      </c>
      <c r="L22" s="1" t="s">
        <v>3590</v>
      </c>
      <c r="M22" s="1" t="s">
        <v>5117</v>
      </c>
      <c r="N22" s="1" t="s">
        <v>5727</v>
      </c>
      <c r="O22" s="1" t="s">
        <v>4952</v>
      </c>
      <c r="P22" s="1" t="s">
        <v>5529</v>
      </c>
      <c r="Q22" s="1" t="s">
        <v>4300</v>
      </c>
      <c r="R22" s="1" t="s">
        <v>4772</v>
      </c>
      <c r="S22" s="1" t="s">
        <v>4007</v>
      </c>
      <c r="T22" s="1" t="s">
        <v>4499</v>
      </c>
      <c r="U22" s="1" t="s">
        <v>4625</v>
      </c>
      <c r="V22" s="1" t="s">
        <v>3797</v>
      </c>
      <c r="W22" s="1" t="s">
        <v>4050</v>
      </c>
      <c r="X22" s="1" t="s">
        <v>4773</v>
      </c>
      <c r="Y22" s="1" t="s">
        <v>2894</v>
      </c>
      <c r="Z22" s="1" t="s">
        <v>3948</v>
      </c>
      <c r="AA22" s="1" t="s">
        <v>4774</v>
      </c>
      <c r="AB22" s="1" t="s">
        <v>5050</v>
      </c>
      <c r="AC22" s="1" t="s">
        <v>4206</v>
      </c>
      <c r="AD22" s="1" t="s">
        <v>4389</v>
      </c>
      <c r="AE22" s="1" t="s">
        <v>4494</v>
      </c>
      <c r="AF22" s="1" t="s">
        <v>4986</v>
      </c>
      <c r="AG22" s="1" t="s">
        <v>3010</v>
      </c>
      <c r="AH22" s="1" t="s">
        <v>5164</v>
      </c>
      <c r="AI22" s="1" t="s">
        <v>3656</v>
      </c>
      <c r="AJ22" s="1" t="s">
        <v>3469</v>
      </c>
      <c r="AK22" s="1" t="s">
        <v>5416</v>
      </c>
      <c r="AL22" s="1" t="s">
        <v>3144</v>
      </c>
      <c r="AM22" s="1" t="s">
        <v>4355</v>
      </c>
      <c r="AN22" s="1" t="s">
        <v>3592</v>
      </c>
      <c r="AO22" s="1" t="s">
        <v>4250</v>
      </c>
      <c r="AP22" s="1" t="s">
        <v>2859</v>
      </c>
      <c r="AQ22" s="1" t="s">
        <v>4390</v>
      </c>
      <c r="AR22" s="1" t="s">
        <v>3064</v>
      </c>
      <c r="AS22" s="1" t="s">
        <v>3541</v>
      </c>
      <c r="AT22" s="1" t="s">
        <v>4722</v>
      </c>
      <c r="AU22" s="1" t="s">
        <v>3107</v>
      </c>
      <c r="AV22" s="1" t="s">
        <v>2962</v>
      </c>
      <c r="AW22" s="1" t="s">
        <v>3263</v>
      </c>
      <c r="AX22" s="1" t="s">
        <v>4560</v>
      </c>
      <c r="AY22" s="1" t="s">
        <v>5498</v>
      </c>
      <c r="AZ22" s="1" t="s">
        <v>4665</v>
      </c>
      <c r="BA22" s="1" t="s">
        <v>4301</v>
      </c>
      <c r="BB22" s="1" t="s">
        <v>5081</v>
      </c>
      <c r="BC22" s="1" t="s">
        <v>4530</v>
      </c>
      <c r="BD22" s="1" t="s">
        <v>5024</v>
      </c>
      <c r="BE22" s="1" t="s">
        <v>2829</v>
      </c>
      <c r="BF22" s="1" t="s">
        <v>5831</v>
      </c>
      <c r="BG22" s="1" t="s">
        <v>4519</v>
      </c>
      <c r="BH22" s="1" t="s">
        <v>4850</v>
      </c>
      <c r="BI22" s="1" t="s">
        <v>5530</v>
      </c>
      <c r="BJ22" s="1" t="s">
        <v>5620</v>
      </c>
      <c r="BK22" s="1" t="s">
        <v>5499</v>
      </c>
      <c r="BL22" s="1" t="s">
        <v>5110</v>
      </c>
      <c r="BM22" s="1" t="s">
        <v>4543</v>
      </c>
      <c r="BN22" s="1" t="s">
        <v>5251</v>
      </c>
      <c r="BO22" s="1" t="s">
        <v>2896</v>
      </c>
      <c r="BP22" s="1" t="s">
        <v>5276</v>
      </c>
      <c r="BQ22" s="1" t="s">
        <v>2897</v>
      </c>
      <c r="BR22" s="1" t="s">
        <v>5547</v>
      </c>
      <c r="BS22" s="1" t="s">
        <v>5455</v>
      </c>
      <c r="BT22" s="1" t="s">
        <v>4173</v>
      </c>
      <c r="BU22" s="1" t="s">
        <v>3065</v>
      </c>
      <c r="BV22" s="1" t="s">
        <v>5500</v>
      </c>
      <c r="BW22" s="1" t="s">
        <v>3981</v>
      </c>
      <c r="BX22" s="1" t="s">
        <v>5357</v>
      </c>
      <c r="BY22" s="1" t="s">
        <v>5033</v>
      </c>
      <c r="BZ22" s="1" t="s">
        <v>5625</v>
      </c>
      <c r="CA22" s="1" t="s">
        <v>5424</v>
      </c>
      <c r="CB22" s="1" t="s">
        <v>5066</v>
      </c>
      <c r="CC22" s="1" t="s">
        <v>4531</v>
      </c>
      <c r="CD22" s="1" t="s">
        <v>3949</v>
      </c>
      <c r="CE22" s="1" t="s">
        <v>4581</v>
      </c>
      <c r="CF22" s="1" t="s">
        <v>5318</v>
      </c>
      <c r="CG22" s="1" t="s">
        <v>3236</v>
      </c>
      <c r="CH22" s="1" t="s">
        <v>4356</v>
      </c>
      <c r="CI22" s="1" t="s">
        <v>5120</v>
      </c>
      <c r="CJ22" s="1" t="s">
        <v>4689</v>
      </c>
      <c r="CK22" s="1" t="s">
        <v>3542</v>
      </c>
      <c r="CL22" s="1" t="s">
        <v>5395</v>
      </c>
      <c r="CM22" s="1" t="s">
        <v>3593</v>
      </c>
      <c r="CN22" s="1" t="s">
        <v>5737</v>
      </c>
      <c r="CO22" s="1" t="s">
        <v>2899</v>
      </c>
      <c r="CP22" s="1" t="s">
        <v>3950</v>
      </c>
      <c r="CQ22" s="1" t="s">
        <v>5694</v>
      </c>
    </row>
    <row r="23" spans="1:95" x14ac:dyDescent="0.4">
      <c r="A23" s="1">
        <v>22</v>
      </c>
      <c r="B23" s="1" t="s">
        <v>4870</v>
      </c>
      <c r="C23" s="1" t="s">
        <v>2944</v>
      </c>
      <c r="D23" s="1" t="s">
        <v>3403</v>
      </c>
      <c r="E23" s="1" t="s">
        <v>2860</v>
      </c>
      <c r="F23" s="1" t="s">
        <v>5417</v>
      </c>
      <c r="G23" s="1" t="s">
        <v>5238</v>
      </c>
      <c r="H23" s="1" t="s">
        <v>4525</v>
      </c>
      <c r="I23" s="1" t="s">
        <v>5277</v>
      </c>
      <c r="J23" s="1" t="s">
        <v>2861</v>
      </c>
      <c r="K23" s="1" t="s">
        <v>3237</v>
      </c>
      <c r="L23" s="1" t="s">
        <v>4544</v>
      </c>
      <c r="M23" s="1" t="s">
        <v>3238</v>
      </c>
      <c r="N23" s="1" t="s">
        <v>5179</v>
      </c>
      <c r="O23" s="1" t="s">
        <v>4302</v>
      </c>
      <c r="P23" s="1" t="s">
        <v>5739</v>
      </c>
      <c r="Q23" s="1" t="s">
        <v>3543</v>
      </c>
      <c r="R23" s="1" t="s">
        <v>2945</v>
      </c>
      <c r="S23" s="1" t="s">
        <v>4626</v>
      </c>
      <c r="T23" s="1" t="s">
        <v>4008</v>
      </c>
      <c r="U23" s="1" t="s">
        <v>3982</v>
      </c>
      <c r="V23" s="1" t="s">
        <v>5738</v>
      </c>
      <c r="W23" s="1" t="s">
        <v>5614</v>
      </c>
      <c r="X23" s="1" t="s">
        <v>4582</v>
      </c>
      <c r="Y23" s="1" t="s">
        <v>4561</v>
      </c>
      <c r="Z23" s="1" t="s">
        <v>4605</v>
      </c>
      <c r="AA23" s="1" t="s">
        <v>4207</v>
      </c>
      <c r="AB23" s="1" t="s">
        <v>4909</v>
      </c>
      <c r="AC23" s="1" t="s">
        <v>4328</v>
      </c>
      <c r="AD23" s="1" t="s">
        <v>5204</v>
      </c>
      <c r="AE23" s="1" t="s">
        <v>3471</v>
      </c>
      <c r="AF23" s="1" t="s">
        <v>4932</v>
      </c>
      <c r="AG23" s="1" t="s">
        <v>5415</v>
      </c>
      <c r="AH23" s="1" t="s">
        <v>4825</v>
      </c>
      <c r="AI23" s="1" t="s">
        <v>3702</v>
      </c>
      <c r="AJ23" s="1" t="s">
        <v>4829</v>
      </c>
      <c r="AK23" s="1" t="s">
        <v>4545</v>
      </c>
      <c r="AL23" s="1" t="s">
        <v>4478</v>
      </c>
      <c r="AM23" s="1" t="s">
        <v>2946</v>
      </c>
      <c r="AN23" s="1" t="s">
        <v>4090</v>
      </c>
      <c r="AO23" s="1" t="s">
        <v>5596</v>
      </c>
      <c r="AP23" s="1" t="s">
        <v>5456</v>
      </c>
      <c r="AQ23" s="1" t="s">
        <v>5441</v>
      </c>
      <c r="AR23" s="1" t="s">
        <v>5358</v>
      </c>
      <c r="AS23" s="1" t="s">
        <v>5825</v>
      </c>
      <c r="AT23" s="1" t="s">
        <v>3111</v>
      </c>
      <c r="AU23" s="1" t="s">
        <v>3012</v>
      </c>
      <c r="AV23" s="1" t="s">
        <v>3828</v>
      </c>
      <c r="AW23" s="1" t="s">
        <v>4954</v>
      </c>
      <c r="AX23" s="1" t="s">
        <v>5051</v>
      </c>
      <c r="AY23" s="1" t="s">
        <v>3723</v>
      </c>
      <c r="AZ23" s="1" t="s">
        <v>3879</v>
      </c>
      <c r="BA23" s="1" t="s">
        <v>4239</v>
      </c>
      <c r="BB23" s="1" t="s">
        <v>2947</v>
      </c>
      <c r="BC23" s="1" t="s">
        <v>3239</v>
      </c>
      <c r="BD23" s="1" t="s">
        <v>4091</v>
      </c>
      <c r="BE23" s="1" t="s">
        <v>5165</v>
      </c>
      <c r="BF23" s="1" t="s">
        <v>3319</v>
      </c>
      <c r="BG23" s="1" t="s">
        <v>4953</v>
      </c>
      <c r="BH23" s="1" t="s">
        <v>4457</v>
      </c>
      <c r="BI23" s="1" t="s">
        <v>2901</v>
      </c>
      <c r="BJ23" s="1" t="s">
        <v>4051</v>
      </c>
      <c r="BK23" s="1" t="s">
        <v>3013</v>
      </c>
      <c r="BL23" s="1" t="s">
        <v>4221</v>
      </c>
      <c r="BM23" s="1" t="s">
        <v>4208</v>
      </c>
      <c r="BN23" s="1" t="s">
        <v>5677</v>
      </c>
      <c r="BO23" s="1" t="s">
        <v>5852</v>
      </c>
      <c r="BP23" s="1" t="s">
        <v>3931</v>
      </c>
      <c r="BQ23" s="1" t="s">
        <v>5604</v>
      </c>
      <c r="BR23" s="1" t="s">
        <v>5782</v>
      </c>
      <c r="BS23" s="1" t="s">
        <v>3066</v>
      </c>
      <c r="BT23" s="1" t="s">
        <v>5034</v>
      </c>
      <c r="BU23" s="1" t="s">
        <v>5419</v>
      </c>
      <c r="BV23" s="1" t="s">
        <v>2948</v>
      </c>
      <c r="BW23" s="1" t="s">
        <v>2898</v>
      </c>
      <c r="BX23" s="1" t="s">
        <v>3067</v>
      </c>
      <c r="BY23" s="1" t="s">
        <v>5472</v>
      </c>
      <c r="BZ23" s="1" t="s">
        <v>3145</v>
      </c>
      <c r="CA23" s="1" t="s">
        <v>4750</v>
      </c>
      <c r="CB23" s="1" t="s">
        <v>3472</v>
      </c>
      <c r="CC23" s="1" t="s">
        <v>3864</v>
      </c>
      <c r="CD23" s="1" t="s">
        <v>5473</v>
      </c>
      <c r="CE23" s="1" t="s">
        <v>4421</v>
      </c>
      <c r="CF23" s="1" t="s">
        <v>4123</v>
      </c>
      <c r="CG23" s="1" t="s">
        <v>3243</v>
      </c>
      <c r="CH23" s="1" t="s">
        <v>5849</v>
      </c>
      <c r="CI23" s="1" t="s">
        <v>4357</v>
      </c>
      <c r="CJ23" s="1" t="s">
        <v>3241</v>
      </c>
      <c r="CK23" s="1" t="s">
        <v>4391</v>
      </c>
      <c r="CL23" s="1" t="s">
        <v>4092</v>
      </c>
      <c r="CM23" s="1" t="s">
        <v>3738</v>
      </c>
      <c r="CN23" s="1" t="s">
        <v>3658</v>
      </c>
      <c r="CO23" s="1" t="s">
        <v>3179</v>
      </c>
      <c r="CP23" s="1" t="s">
        <v>3096</v>
      </c>
      <c r="CQ23" s="1" t="s">
        <v>4583</v>
      </c>
    </row>
    <row r="24" spans="1:95" x14ac:dyDescent="0.4">
      <c r="A24" s="1">
        <v>23</v>
      </c>
      <c r="B24" s="1" t="s">
        <v>4666</v>
      </c>
      <c r="C24" s="1" t="s">
        <v>3829</v>
      </c>
      <c r="D24" s="1" t="s">
        <v>2976</v>
      </c>
      <c r="E24" s="1" t="s">
        <v>4125</v>
      </c>
      <c r="F24" s="1" t="s">
        <v>3710</v>
      </c>
      <c r="G24" s="1" t="s">
        <v>3383</v>
      </c>
      <c r="H24" s="1" t="s">
        <v>5397</v>
      </c>
      <c r="I24" s="1" t="s">
        <v>3309</v>
      </c>
      <c r="J24" s="1" t="s">
        <v>3015</v>
      </c>
      <c r="K24" s="1" t="s">
        <v>3128</v>
      </c>
      <c r="L24" s="1" t="s">
        <v>4821</v>
      </c>
      <c r="M24" s="1" t="s">
        <v>4339</v>
      </c>
      <c r="N24" s="1" t="s">
        <v>3609</v>
      </c>
      <c r="O24" s="1" t="s">
        <v>4174</v>
      </c>
      <c r="P24" s="1" t="s">
        <v>5457</v>
      </c>
      <c r="Q24" s="1" t="s">
        <v>4196</v>
      </c>
      <c r="R24" s="1" t="s">
        <v>5319</v>
      </c>
      <c r="S24" s="1" t="s">
        <v>5387</v>
      </c>
      <c r="T24" s="1" t="s">
        <v>5298</v>
      </c>
      <c r="U24" s="1" t="s">
        <v>5320</v>
      </c>
      <c r="V24" s="1" t="s">
        <v>2938</v>
      </c>
      <c r="W24" s="1" t="s">
        <v>3146</v>
      </c>
      <c r="X24" s="1" t="s">
        <v>2943</v>
      </c>
      <c r="Y24" s="1" t="s">
        <v>5501</v>
      </c>
      <c r="Z24" s="1" t="s">
        <v>4723</v>
      </c>
      <c r="AA24" s="1" t="s">
        <v>4251</v>
      </c>
      <c r="AB24" s="1" t="s">
        <v>5643</v>
      </c>
      <c r="AC24" s="1" t="s">
        <v>4358</v>
      </c>
      <c r="AD24" s="1" t="s">
        <v>2863</v>
      </c>
      <c r="AE24" s="1" t="s">
        <v>3069</v>
      </c>
      <c r="AF24" s="1" t="s">
        <v>5080</v>
      </c>
      <c r="AG24" s="1" t="s">
        <v>4303</v>
      </c>
      <c r="AH24" s="1" t="s">
        <v>5678</v>
      </c>
      <c r="AI24" s="1" t="s">
        <v>5278</v>
      </c>
      <c r="AJ24" s="1" t="s">
        <v>4627</v>
      </c>
      <c r="AK24" s="1" t="s">
        <v>4175</v>
      </c>
      <c r="AL24" s="1" t="s">
        <v>3456</v>
      </c>
      <c r="AM24" s="1" t="s">
        <v>4479</v>
      </c>
      <c r="AN24" s="1" t="s">
        <v>4359</v>
      </c>
      <c r="AO24" s="1" t="s">
        <v>4422</v>
      </c>
      <c r="AP24" s="1" t="s">
        <v>4955</v>
      </c>
      <c r="AQ24" s="1" t="s">
        <v>5359</v>
      </c>
      <c r="AR24" s="1" t="s">
        <v>3068</v>
      </c>
      <c r="AS24" s="1" t="s">
        <v>4053</v>
      </c>
      <c r="AT24" s="1" t="s">
        <v>3147</v>
      </c>
      <c r="AU24" s="1" t="s">
        <v>3863</v>
      </c>
      <c r="AV24" s="1" t="s">
        <v>4856</v>
      </c>
      <c r="AW24" s="1" t="s">
        <v>5121</v>
      </c>
      <c r="AX24" s="1" t="s">
        <v>4727</v>
      </c>
      <c r="AY24" s="1" t="s">
        <v>3596</v>
      </c>
      <c r="AZ24" s="1" t="s">
        <v>3322</v>
      </c>
      <c r="BA24" s="1" t="s">
        <v>3951</v>
      </c>
      <c r="BB24" s="1" t="s">
        <v>3016</v>
      </c>
      <c r="BC24" s="1" t="s">
        <v>4052</v>
      </c>
      <c r="BD24" s="1" t="s">
        <v>5710</v>
      </c>
      <c r="BE24" s="1" t="s">
        <v>3830</v>
      </c>
      <c r="BF24" s="1" t="s">
        <v>5021</v>
      </c>
      <c r="BG24" s="1" t="s">
        <v>5572</v>
      </c>
      <c r="BH24" s="1" t="s">
        <v>3404</v>
      </c>
      <c r="BI24" s="1" t="s">
        <v>4509</v>
      </c>
      <c r="BJ24" s="1" t="s">
        <v>5252</v>
      </c>
      <c r="BK24" s="1" t="s">
        <v>4562</v>
      </c>
      <c r="BL24" s="1" t="s">
        <v>4510</v>
      </c>
      <c r="BM24" s="1" t="s">
        <v>4998</v>
      </c>
      <c r="BN24" s="1" t="s">
        <v>3244</v>
      </c>
      <c r="BO24" s="1" t="s">
        <v>4775</v>
      </c>
      <c r="BP24" s="1" t="s">
        <v>5006</v>
      </c>
      <c r="BQ24" s="1" t="s">
        <v>3831</v>
      </c>
      <c r="BR24" s="1" t="s">
        <v>3780</v>
      </c>
      <c r="BS24" s="1" t="s">
        <v>4129</v>
      </c>
      <c r="BT24" s="1" t="s">
        <v>5216</v>
      </c>
      <c r="BU24" s="1" t="s">
        <v>5458</v>
      </c>
      <c r="BV24" s="1" t="s">
        <v>5197</v>
      </c>
      <c r="BW24" s="1" t="s">
        <v>4840</v>
      </c>
      <c r="BX24" s="1" t="s">
        <v>5360</v>
      </c>
      <c r="BY24" s="1" t="s">
        <v>5442</v>
      </c>
      <c r="BZ24" s="1" t="s">
        <v>3148</v>
      </c>
      <c r="CA24" s="1" t="s">
        <v>5809</v>
      </c>
      <c r="CB24" s="1" t="s">
        <v>5041</v>
      </c>
      <c r="CC24" s="1" t="s">
        <v>4329</v>
      </c>
      <c r="CD24" s="1" t="s">
        <v>3070</v>
      </c>
      <c r="CE24" s="1" t="s">
        <v>5338</v>
      </c>
      <c r="CF24" s="1" t="s">
        <v>4628</v>
      </c>
      <c r="CG24" s="1" t="s">
        <v>4865</v>
      </c>
      <c r="CH24" s="1" t="s">
        <v>4630</v>
      </c>
      <c r="CI24" s="1" t="s">
        <v>3245</v>
      </c>
      <c r="CJ24" s="1" t="s">
        <v>4692</v>
      </c>
      <c r="CK24" s="1" t="s">
        <v>4691</v>
      </c>
      <c r="CL24" s="1" t="s">
        <v>4130</v>
      </c>
      <c r="CM24" s="1" t="s">
        <v>5299</v>
      </c>
      <c r="CN24" s="1" t="s">
        <v>5007</v>
      </c>
      <c r="CO24" s="1" t="s">
        <v>4232</v>
      </c>
      <c r="CP24" s="1" t="s">
        <v>3781</v>
      </c>
      <c r="CQ24" s="1" t="s">
        <v>3149</v>
      </c>
    </row>
    <row r="25" spans="1:95" x14ac:dyDescent="0.4">
      <c r="A25" s="1">
        <v>24</v>
      </c>
      <c r="B25" s="1" t="s">
        <v>5146</v>
      </c>
      <c r="C25" s="1" t="s">
        <v>4999</v>
      </c>
      <c r="D25" s="1" t="s">
        <v>3150</v>
      </c>
      <c r="E25" s="1" t="s">
        <v>5810</v>
      </c>
      <c r="F25" s="1" t="s">
        <v>4131</v>
      </c>
      <c r="G25" s="1" t="s">
        <v>5503</v>
      </c>
      <c r="H25" s="1" t="s">
        <v>3246</v>
      </c>
      <c r="I25" s="1" t="s">
        <v>4971</v>
      </c>
      <c r="J25" s="1" t="s">
        <v>5502</v>
      </c>
      <c r="K25" s="1" t="s">
        <v>4584</v>
      </c>
      <c r="L25" s="1" t="s">
        <v>5846</v>
      </c>
      <c r="M25" s="1" t="s">
        <v>4209</v>
      </c>
      <c r="N25" s="1" t="s">
        <v>4480</v>
      </c>
      <c r="O25" s="1" t="s">
        <v>4629</v>
      </c>
      <c r="P25" s="1" t="s">
        <v>4724</v>
      </c>
      <c r="Q25" s="1" t="s">
        <v>3889</v>
      </c>
      <c r="R25" s="1" t="s">
        <v>5122</v>
      </c>
      <c r="S25" s="1" t="s">
        <v>4222</v>
      </c>
      <c r="T25" s="1" t="s">
        <v>5412</v>
      </c>
      <c r="U25" s="1" t="s">
        <v>3657</v>
      </c>
      <c r="V25" s="1" t="s">
        <v>5627</v>
      </c>
      <c r="W25" s="1" t="s">
        <v>5729</v>
      </c>
      <c r="X25" s="1" t="s">
        <v>5014</v>
      </c>
      <c r="Y25" s="1" t="s">
        <v>4240</v>
      </c>
      <c r="Z25" s="1" t="s">
        <v>3952</v>
      </c>
      <c r="AA25" s="1" t="s">
        <v>5147</v>
      </c>
      <c r="AB25" s="1" t="s">
        <v>4972</v>
      </c>
      <c r="AC25" s="1" t="s">
        <v>4532</v>
      </c>
      <c r="AD25" s="1" t="s">
        <v>5123</v>
      </c>
      <c r="AE25" s="1" t="s">
        <v>3151</v>
      </c>
      <c r="AF25" s="1" t="s">
        <v>3799</v>
      </c>
      <c r="AG25" s="1" t="s">
        <v>5679</v>
      </c>
      <c r="AH25" s="1" t="s">
        <v>3545</v>
      </c>
      <c r="AI25" s="1" t="s">
        <v>5082</v>
      </c>
      <c r="AJ25" s="1" t="s">
        <v>2841</v>
      </c>
      <c r="AK25" s="1" t="s">
        <v>5099</v>
      </c>
      <c r="AL25" s="1" t="s">
        <v>5644</v>
      </c>
      <c r="AM25" s="1" t="s">
        <v>4871</v>
      </c>
      <c r="AN25" s="1" t="s">
        <v>5279</v>
      </c>
      <c r="AO25" s="1" t="s">
        <v>2949</v>
      </c>
      <c r="AP25" s="1" t="s">
        <v>4305</v>
      </c>
      <c r="AQ25" s="1" t="s">
        <v>4833</v>
      </c>
      <c r="AR25" s="1" t="s">
        <v>5531</v>
      </c>
      <c r="AS25" s="1" t="s">
        <v>4304</v>
      </c>
      <c r="AT25" s="1" t="s">
        <v>5628</v>
      </c>
      <c r="AU25" s="1" t="s">
        <v>5083</v>
      </c>
      <c r="AV25" s="1" t="s">
        <v>4606</v>
      </c>
      <c r="AW25" s="1" t="s">
        <v>5573</v>
      </c>
      <c r="AX25" s="1" t="s">
        <v>3019</v>
      </c>
      <c r="AY25" s="1" t="s">
        <v>3474</v>
      </c>
      <c r="AZ25" s="1" t="s">
        <v>3153</v>
      </c>
      <c r="BA25" s="1" t="s">
        <v>3753</v>
      </c>
      <c r="BB25" s="1" t="s">
        <v>2994</v>
      </c>
      <c r="BC25" s="1" t="s">
        <v>3249</v>
      </c>
      <c r="BD25" s="1" t="s">
        <v>3754</v>
      </c>
      <c r="BE25" s="1" t="s">
        <v>4725</v>
      </c>
      <c r="BF25" s="1" t="s">
        <v>3324</v>
      </c>
      <c r="BG25" s="1" t="s">
        <v>3325</v>
      </c>
      <c r="BH25" s="1" t="s">
        <v>4392</v>
      </c>
      <c r="BI25" s="1" t="s">
        <v>4517</v>
      </c>
      <c r="BJ25" s="1" t="s">
        <v>4726</v>
      </c>
      <c r="BK25" s="1" t="s">
        <v>5812</v>
      </c>
      <c r="BL25" s="1" t="s">
        <v>4526</v>
      </c>
      <c r="BM25" s="1" t="s">
        <v>2864</v>
      </c>
      <c r="BN25" s="1" t="s">
        <v>5629</v>
      </c>
      <c r="BO25" s="1" t="s">
        <v>3932</v>
      </c>
      <c r="BP25" s="1" t="s">
        <v>2903</v>
      </c>
      <c r="BQ25" s="1" t="s">
        <v>4331</v>
      </c>
      <c r="BR25" s="1" t="s">
        <v>5711</v>
      </c>
      <c r="BS25" s="1" t="s">
        <v>4690</v>
      </c>
      <c r="BT25" s="1" t="s">
        <v>4330</v>
      </c>
      <c r="BU25" s="1" t="s">
        <v>3154</v>
      </c>
      <c r="BV25" s="1" t="s">
        <v>3595</v>
      </c>
      <c r="BW25" s="1" t="s">
        <v>3323</v>
      </c>
      <c r="BX25" s="1" t="s">
        <v>4132</v>
      </c>
      <c r="BY25" s="1" t="s">
        <v>5768</v>
      </c>
      <c r="BZ25" s="1" t="s">
        <v>4987</v>
      </c>
      <c r="CA25" s="1" t="s">
        <v>5215</v>
      </c>
      <c r="CB25" s="1" t="s">
        <v>3546</v>
      </c>
      <c r="CC25" s="1" t="s">
        <v>3724</v>
      </c>
      <c r="CD25" s="1" t="s">
        <v>3652</v>
      </c>
      <c r="CE25" s="1" t="s">
        <v>5657</v>
      </c>
      <c r="CF25" s="1" t="s">
        <v>2950</v>
      </c>
      <c r="CG25" s="1" t="s">
        <v>3984</v>
      </c>
      <c r="CH25" s="1" t="s">
        <v>5321</v>
      </c>
      <c r="CI25" s="1" t="s">
        <v>3071</v>
      </c>
      <c r="CJ25" s="1" t="s">
        <v>5658</v>
      </c>
      <c r="CK25" s="1" t="s">
        <v>5630</v>
      </c>
      <c r="CL25" s="1" t="s">
        <v>5223</v>
      </c>
      <c r="CM25" s="1" t="s">
        <v>5067</v>
      </c>
      <c r="CN25" s="1" t="s">
        <v>3726</v>
      </c>
      <c r="CO25" s="1" t="s">
        <v>5084</v>
      </c>
      <c r="CP25" s="1" t="s">
        <v>5793</v>
      </c>
      <c r="CQ25" s="1" t="s">
        <v>5443</v>
      </c>
    </row>
    <row r="26" spans="1:95" x14ac:dyDescent="0.4">
      <c r="A26" s="1">
        <v>25</v>
      </c>
      <c r="B26" s="1" t="s">
        <v>4851</v>
      </c>
      <c r="C26" s="1" t="s">
        <v>3815</v>
      </c>
      <c r="D26" s="1" t="s">
        <v>4260</v>
      </c>
      <c r="E26" s="1" t="s">
        <v>3014</v>
      </c>
      <c r="F26" s="1" t="s">
        <v>5239</v>
      </c>
      <c r="G26" s="1" t="s">
        <v>4241</v>
      </c>
      <c r="H26" s="1" t="s">
        <v>4857</v>
      </c>
      <c r="I26" s="1" t="s">
        <v>2904</v>
      </c>
      <c r="J26" s="1" t="s">
        <v>5621</v>
      </c>
      <c r="K26" s="1" t="s">
        <v>4247</v>
      </c>
      <c r="L26" s="1" t="s">
        <v>3020</v>
      </c>
      <c r="M26" s="1" t="s">
        <v>5474</v>
      </c>
      <c r="N26" s="1" t="s">
        <v>5645</v>
      </c>
      <c r="O26" s="1" t="s">
        <v>2951</v>
      </c>
      <c r="P26" s="1" t="s">
        <v>5339</v>
      </c>
      <c r="Q26" s="1" t="s">
        <v>2840</v>
      </c>
      <c r="R26" s="1" t="s">
        <v>4608</v>
      </c>
      <c r="S26" s="1" t="s">
        <v>4394</v>
      </c>
      <c r="T26" s="1" t="s">
        <v>4564</v>
      </c>
      <c r="U26" s="1" t="s">
        <v>4280</v>
      </c>
      <c r="V26" s="1" t="s">
        <v>4360</v>
      </c>
      <c r="W26" s="1" t="s">
        <v>4565</v>
      </c>
      <c r="X26" s="1" t="s">
        <v>2952</v>
      </c>
      <c r="Y26" s="1" t="s">
        <v>3072</v>
      </c>
      <c r="Z26" s="1" t="s">
        <v>4563</v>
      </c>
      <c r="AA26" s="1" t="s">
        <v>2953</v>
      </c>
      <c r="AB26" s="1" t="s">
        <v>5856</v>
      </c>
      <c r="AC26" s="1" t="s">
        <v>3800</v>
      </c>
      <c r="AD26" s="1" t="s">
        <v>5180</v>
      </c>
      <c r="AE26" s="1" t="s">
        <v>3922</v>
      </c>
      <c r="AF26" s="1" t="s">
        <v>3983</v>
      </c>
      <c r="AG26" s="1" t="s">
        <v>3073</v>
      </c>
      <c r="AH26" s="1" t="s">
        <v>5574</v>
      </c>
      <c r="AI26" s="1" t="s">
        <v>4133</v>
      </c>
      <c r="AJ26" s="1" t="s">
        <v>4246</v>
      </c>
      <c r="AK26" s="1" t="s">
        <v>4892</v>
      </c>
      <c r="AL26" s="1" t="s">
        <v>4393</v>
      </c>
      <c r="AM26" s="1" t="s">
        <v>4776</v>
      </c>
      <c r="AN26" s="1" t="s">
        <v>3597</v>
      </c>
      <c r="AO26" s="1" t="s">
        <v>4893</v>
      </c>
      <c r="AP26" s="1" t="s">
        <v>3076</v>
      </c>
      <c r="AQ26" s="1" t="s">
        <v>4395</v>
      </c>
      <c r="AR26" s="1" t="s">
        <v>4439</v>
      </c>
      <c r="AS26" s="1" t="s">
        <v>5100</v>
      </c>
      <c r="AT26" s="1" t="s">
        <v>5659</v>
      </c>
      <c r="AU26" s="1" t="s">
        <v>3953</v>
      </c>
      <c r="AV26" s="1" t="s">
        <v>2955</v>
      </c>
      <c r="AW26" s="1" t="s">
        <v>3242</v>
      </c>
      <c r="AX26" s="1" t="s">
        <v>3405</v>
      </c>
      <c r="AY26" s="1" t="s">
        <v>5092</v>
      </c>
      <c r="AZ26" s="1" t="s">
        <v>4607</v>
      </c>
      <c r="BA26" s="1" t="s">
        <v>5660</v>
      </c>
      <c r="BB26" s="1" t="s">
        <v>4197</v>
      </c>
      <c r="BC26" s="1" t="s">
        <v>5208</v>
      </c>
      <c r="BD26" s="1" t="s">
        <v>4009</v>
      </c>
      <c r="BE26" s="1" t="s">
        <v>4210</v>
      </c>
      <c r="BF26" s="1" t="s">
        <v>4306</v>
      </c>
      <c r="BG26" s="1" t="s">
        <v>4440</v>
      </c>
      <c r="BH26" s="1" t="s">
        <v>5166</v>
      </c>
      <c r="BI26" s="1" t="s">
        <v>3075</v>
      </c>
      <c r="BJ26" s="1" t="s">
        <v>5008</v>
      </c>
      <c r="BK26" s="1" t="s">
        <v>3406</v>
      </c>
      <c r="BL26" s="1" t="s">
        <v>4910</v>
      </c>
      <c r="BM26" s="1" t="s">
        <v>4693</v>
      </c>
      <c r="BN26" s="1" t="s">
        <v>5313</v>
      </c>
      <c r="BO26" s="1" t="s">
        <v>5730</v>
      </c>
      <c r="BP26" s="1" t="s">
        <v>3600</v>
      </c>
      <c r="BQ26" s="1" t="s">
        <v>4010</v>
      </c>
      <c r="BR26" s="1" t="s">
        <v>2900</v>
      </c>
      <c r="BS26" s="1" t="s">
        <v>5425</v>
      </c>
      <c r="BT26" s="1" t="s">
        <v>5661</v>
      </c>
      <c r="BU26" s="1" t="s">
        <v>3601</v>
      </c>
      <c r="BV26" s="1" t="s">
        <v>3985</v>
      </c>
      <c r="BW26" s="1" t="s">
        <v>3602</v>
      </c>
      <c r="BX26" s="1" t="s">
        <v>4751</v>
      </c>
      <c r="BY26" s="1" t="s">
        <v>3697</v>
      </c>
      <c r="BZ26" s="1" t="s">
        <v>3470</v>
      </c>
      <c r="CA26" s="1" t="s">
        <v>4261</v>
      </c>
      <c r="CB26" s="1" t="s">
        <v>4872</v>
      </c>
      <c r="CC26" s="1" t="s">
        <v>5047</v>
      </c>
      <c r="CD26" s="1" t="s">
        <v>5695</v>
      </c>
      <c r="CE26" s="1" t="s">
        <v>4988</v>
      </c>
      <c r="CF26" s="1" t="s">
        <v>4154</v>
      </c>
      <c r="CG26" s="1" t="s">
        <v>3635</v>
      </c>
      <c r="CH26" s="1" t="s">
        <v>5741</v>
      </c>
      <c r="CI26" s="1" t="s">
        <v>4441</v>
      </c>
      <c r="CJ26" s="1" t="s">
        <v>3454</v>
      </c>
      <c r="CK26" s="1" t="s">
        <v>4744</v>
      </c>
      <c r="CL26" s="1" t="s">
        <v>3617</v>
      </c>
      <c r="CM26" s="1" t="s">
        <v>2956</v>
      </c>
      <c r="CN26" s="1" t="s">
        <v>3158</v>
      </c>
      <c r="CO26" s="1" t="s">
        <v>4911</v>
      </c>
      <c r="CP26" s="1" t="s">
        <v>2978</v>
      </c>
      <c r="CQ26" s="1" t="s">
        <v>4533</v>
      </c>
    </row>
    <row r="27" spans="1:95" x14ac:dyDescent="0.4">
      <c r="A27" s="1">
        <v>26</v>
      </c>
      <c r="B27" s="1" t="s">
        <v>2869</v>
      </c>
      <c r="C27" s="1" t="s">
        <v>3801</v>
      </c>
      <c r="D27" s="1" t="s">
        <v>5626</v>
      </c>
      <c r="E27" s="1" t="s">
        <v>4858</v>
      </c>
      <c r="F27" s="1" t="s">
        <v>2957</v>
      </c>
      <c r="G27" s="1" t="s">
        <v>4481</v>
      </c>
      <c r="H27" s="1" t="s">
        <v>4667</v>
      </c>
      <c r="I27" s="1" t="s">
        <v>4307</v>
      </c>
      <c r="J27" s="1" t="s">
        <v>4211</v>
      </c>
      <c r="K27" s="1" t="s">
        <v>2958</v>
      </c>
      <c r="L27" s="1" t="s">
        <v>3954</v>
      </c>
      <c r="M27" s="1" t="s">
        <v>5532</v>
      </c>
      <c r="N27" s="1" t="s">
        <v>3159</v>
      </c>
      <c r="O27" s="1" t="s">
        <v>5124</v>
      </c>
      <c r="P27" s="1" t="s">
        <v>3802</v>
      </c>
      <c r="Q27" s="1" t="s">
        <v>4361</v>
      </c>
      <c r="R27" s="1" t="s">
        <v>2867</v>
      </c>
      <c r="S27" s="1" t="s">
        <v>4442</v>
      </c>
      <c r="T27" s="1" t="s">
        <v>2959</v>
      </c>
      <c r="U27" s="1" t="s">
        <v>5269</v>
      </c>
      <c r="V27" s="1" t="s">
        <v>2822</v>
      </c>
      <c r="W27" s="1" t="s">
        <v>4011</v>
      </c>
      <c r="X27" s="1" t="s">
        <v>3327</v>
      </c>
      <c r="Y27" s="1" t="s">
        <v>5822</v>
      </c>
      <c r="Z27" s="1" t="s">
        <v>5322</v>
      </c>
      <c r="AA27" s="1" t="s">
        <v>5085</v>
      </c>
      <c r="AB27" s="1" t="s">
        <v>3739</v>
      </c>
      <c r="AC27" s="1" t="s">
        <v>3407</v>
      </c>
      <c r="AD27" s="1" t="s">
        <v>4894</v>
      </c>
      <c r="AE27" s="1" t="s">
        <v>4093</v>
      </c>
      <c r="AF27" s="1" t="s">
        <v>4815</v>
      </c>
      <c r="AG27" s="1" t="s">
        <v>3330</v>
      </c>
      <c r="AH27" s="1" t="s">
        <v>2905</v>
      </c>
      <c r="AI27" s="1" t="s">
        <v>4912</v>
      </c>
      <c r="AJ27" s="1" t="s">
        <v>3782</v>
      </c>
      <c r="AK27" s="1" t="s">
        <v>4424</v>
      </c>
      <c r="AL27" s="1" t="s">
        <v>4423</v>
      </c>
      <c r="AM27" s="1" t="s">
        <v>5042</v>
      </c>
      <c r="AN27" s="1" t="s">
        <v>5361</v>
      </c>
      <c r="AO27" s="1" t="s">
        <v>3021</v>
      </c>
      <c r="AP27" s="1" t="s">
        <v>3833</v>
      </c>
      <c r="AQ27" s="1" t="s">
        <v>5068</v>
      </c>
      <c r="AR27" s="1" t="s">
        <v>4013</v>
      </c>
      <c r="AS27" s="1" t="s">
        <v>4668</v>
      </c>
      <c r="AT27" s="1" t="s">
        <v>5622</v>
      </c>
      <c r="AU27" s="1" t="s">
        <v>5125</v>
      </c>
      <c r="AV27" s="1" t="s">
        <v>4012</v>
      </c>
      <c r="AW27" s="1" t="s">
        <v>4728</v>
      </c>
      <c r="AX27" s="1" t="s">
        <v>4933</v>
      </c>
      <c r="AY27" s="1" t="s">
        <v>5052</v>
      </c>
      <c r="AZ27" s="1" t="s">
        <v>3755</v>
      </c>
      <c r="BA27" s="1" t="s">
        <v>3251</v>
      </c>
      <c r="BB27" s="1" t="s">
        <v>3986</v>
      </c>
      <c r="BC27" s="1" t="s">
        <v>3160</v>
      </c>
      <c r="BD27" s="1" t="s">
        <v>5548</v>
      </c>
      <c r="BE27" s="1" t="s">
        <v>4054</v>
      </c>
      <c r="BF27" s="1" t="s">
        <v>5742</v>
      </c>
      <c r="BG27" s="1" t="s">
        <v>5340</v>
      </c>
      <c r="BH27" s="1" t="s">
        <v>4956</v>
      </c>
      <c r="BI27" s="1" t="s">
        <v>4729</v>
      </c>
      <c r="BJ27" s="1" t="s">
        <v>5181</v>
      </c>
      <c r="BK27" s="1" t="s">
        <v>4631</v>
      </c>
      <c r="BL27" s="1" t="s">
        <v>5043</v>
      </c>
      <c r="BM27" s="1" t="s">
        <v>5253</v>
      </c>
      <c r="BN27" s="1" t="s">
        <v>5167</v>
      </c>
      <c r="BO27" s="1" t="s">
        <v>5101</v>
      </c>
      <c r="BP27" s="1" t="s">
        <v>2902</v>
      </c>
      <c r="BQ27" s="1" t="s">
        <v>5465</v>
      </c>
      <c r="BR27" s="1" t="s">
        <v>5270</v>
      </c>
      <c r="BS27" s="1" t="s">
        <v>3229</v>
      </c>
      <c r="BT27" s="1" t="s">
        <v>3408</v>
      </c>
      <c r="BU27" s="1" t="s">
        <v>2954</v>
      </c>
      <c r="BV27" s="1" t="s">
        <v>4609</v>
      </c>
      <c r="BW27" s="1" t="s">
        <v>5351</v>
      </c>
      <c r="BX27" s="1" t="s">
        <v>5352</v>
      </c>
      <c r="BY27" s="1" t="s">
        <v>6362</v>
      </c>
      <c r="BZ27" s="1" t="s">
        <v>3720</v>
      </c>
      <c r="CA27" s="1" t="s">
        <v>5681</v>
      </c>
      <c r="CB27" s="1" t="s">
        <v>4308</v>
      </c>
      <c r="CC27" s="1" t="s">
        <v>6363</v>
      </c>
      <c r="CD27" s="1" t="s">
        <v>4425</v>
      </c>
      <c r="CE27" s="1" t="s">
        <v>5300</v>
      </c>
      <c r="CF27" s="1" t="s">
        <v>3081</v>
      </c>
      <c r="CG27" s="1" t="s">
        <v>3767</v>
      </c>
      <c r="CH27" s="1" t="s">
        <v>3082</v>
      </c>
      <c r="CI27" s="1" t="s">
        <v>4957</v>
      </c>
      <c r="CJ27" s="1" t="s">
        <v>4014</v>
      </c>
      <c r="CK27" s="1" t="s">
        <v>4482</v>
      </c>
      <c r="CL27" s="1" t="s">
        <v>5097</v>
      </c>
      <c r="CM27" s="1" t="s">
        <v>3587</v>
      </c>
      <c r="CN27" s="1" t="s">
        <v>3161</v>
      </c>
      <c r="CO27" s="1" t="s">
        <v>3163</v>
      </c>
      <c r="CP27" s="1" t="s">
        <v>4841</v>
      </c>
      <c r="CQ27" s="1" t="s">
        <v>5280</v>
      </c>
    </row>
    <row r="28" spans="1:95" x14ac:dyDescent="0.4">
      <c r="A28" s="1">
        <v>27</v>
      </c>
      <c r="B28" s="1" t="s">
        <v>5391</v>
      </c>
      <c r="C28" s="1" t="s">
        <v>3768</v>
      </c>
      <c r="D28" s="1" t="s">
        <v>4458</v>
      </c>
      <c r="E28" s="1" t="s">
        <v>4495</v>
      </c>
      <c r="F28" s="1" t="s">
        <v>5224</v>
      </c>
      <c r="G28" s="1" t="s">
        <v>5093</v>
      </c>
      <c r="H28" s="1" t="s">
        <v>3603</v>
      </c>
      <c r="I28" s="1" t="s">
        <v>5182</v>
      </c>
      <c r="J28" s="1" t="s">
        <v>3155</v>
      </c>
      <c r="K28" s="1" t="s">
        <v>3660</v>
      </c>
      <c r="L28" s="1" t="s">
        <v>3117</v>
      </c>
      <c r="M28" s="1" t="s">
        <v>3557</v>
      </c>
      <c r="N28" s="1" t="s">
        <v>3599</v>
      </c>
      <c r="O28" s="1" t="s">
        <v>5426</v>
      </c>
      <c r="P28" s="1" t="s">
        <v>3078</v>
      </c>
      <c r="Q28" s="1" t="s">
        <v>5789</v>
      </c>
      <c r="R28" s="1" t="s">
        <v>4095</v>
      </c>
      <c r="S28" s="1" t="s">
        <v>5281</v>
      </c>
      <c r="T28" s="1" t="s">
        <v>5788</v>
      </c>
      <c r="U28" s="1" t="s">
        <v>4669</v>
      </c>
      <c r="V28" s="1" t="s">
        <v>3476</v>
      </c>
      <c r="W28" s="1" t="s">
        <v>5362</v>
      </c>
      <c r="X28" s="1" t="s">
        <v>4015</v>
      </c>
      <c r="Y28" s="1" t="s">
        <v>3604</v>
      </c>
      <c r="Z28" s="1" t="s">
        <v>3022</v>
      </c>
      <c r="AA28" s="1" t="s">
        <v>5341</v>
      </c>
      <c r="AB28" s="1" t="s">
        <v>5769</v>
      </c>
      <c r="AC28" s="1" t="s">
        <v>3688</v>
      </c>
      <c r="AD28" s="1" t="s">
        <v>4913</v>
      </c>
      <c r="AE28" s="1" t="s">
        <v>3703</v>
      </c>
      <c r="AF28" s="1" t="s">
        <v>5198</v>
      </c>
      <c r="AG28" s="1" t="s">
        <v>5183</v>
      </c>
      <c r="AH28" s="1" t="s">
        <v>3548</v>
      </c>
      <c r="AI28" s="1" t="s">
        <v>3803</v>
      </c>
      <c r="AJ28" s="1" t="s">
        <v>4459</v>
      </c>
      <c r="AK28" s="1" t="s">
        <v>5323</v>
      </c>
      <c r="AL28" s="1" t="s">
        <v>5427</v>
      </c>
      <c r="AM28" s="1" t="s">
        <v>2844</v>
      </c>
      <c r="AN28" s="1" t="s">
        <v>4566</v>
      </c>
      <c r="AO28" s="1" t="s">
        <v>5476</v>
      </c>
      <c r="AP28" s="1" t="s">
        <v>4585</v>
      </c>
      <c r="AQ28" s="1" t="s">
        <v>5225</v>
      </c>
      <c r="AR28" s="1" t="s">
        <v>5028</v>
      </c>
      <c r="AS28" s="1" t="s">
        <v>4134</v>
      </c>
      <c r="AT28" s="1" t="s">
        <v>5823</v>
      </c>
      <c r="AU28" s="1" t="s">
        <v>5023</v>
      </c>
      <c r="AV28" s="1" t="s">
        <v>5475</v>
      </c>
      <c r="AW28" s="1" t="s">
        <v>5696</v>
      </c>
      <c r="AX28" s="1" t="s">
        <v>4895</v>
      </c>
      <c r="AY28" s="1" t="s">
        <v>5798</v>
      </c>
      <c r="AZ28" s="1" t="s">
        <v>3023</v>
      </c>
      <c r="BA28" s="1" t="s">
        <v>5647</v>
      </c>
      <c r="BB28" s="1" t="s">
        <v>5102</v>
      </c>
      <c r="BC28" s="1" t="s">
        <v>5053</v>
      </c>
      <c r="BD28" s="1" t="s">
        <v>5724</v>
      </c>
      <c r="BE28" s="1" t="s">
        <v>5504</v>
      </c>
      <c r="BF28" s="1" t="s">
        <v>5025</v>
      </c>
      <c r="BG28" s="1" t="s">
        <v>2906</v>
      </c>
      <c r="BH28" s="1" t="s">
        <v>3252</v>
      </c>
      <c r="BI28" s="1" t="s">
        <v>4309</v>
      </c>
      <c r="BJ28" s="1" t="s">
        <v>4546</v>
      </c>
      <c r="BK28" s="1" t="s">
        <v>5069</v>
      </c>
      <c r="BL28" s="1" t="s">
        <v>5631</v>
      </c>
      <c r="BM28" s="1" t="s">
        <v>5444</v>
      </c>
      <c r="BN28" s="1" t="s">
        <v>5217</v>
      </c>
      <c r="BO28" s="1" t="s">
        <v>3332</v>
      </c>
      <c r="BP28" s="1" t="s">
        <v>4281</v>
      </c>
      <c r="BQ28" s="1" t="s">
        <v>4859</v>
      </c>
      <c r="BR28" s="1" t="s">
        <v>5837</v>
      </c>
      <c r="BS28" s="1" t="s">
        <v>5731</v>
      </c>
      <c r="BT28" s="1" t="s">
        <v>4694</v>
      </c>
      <c r="BU28" s="1" t="s">
        <v>3955</v>
      </c>
      <c r="BV28" s="1" t="s">
        <v>4632</v>
      </c>
      <c r="BW28" s="1" t="s">
        <v>4852</v>
      </c>
      <c r="BX28" s="1" t="s">
        <v>4934</v>
      </c>
      <c r="BY28" s="1" t="s">
        <v>4958</v>
      </c>
      <c r="BZ28" s="1" t="s">
        <v>5597</v>
      </c>
      <c r="CA28" s="1" t="s">
        <v>5379</v>
      </c>
      <c r="CB28" s="1" t="s">
        <v>4989</v>
      </c>
      <c r="CC28" s="1" t="s">
        <v>4483</v>
      </c>
      <c r="CD28" s="1" t="s">
        <v>5168</v>
      </c>
      <c r="CE28" s="1" t="s">
        <v>4176</v>
      </c>
      <c r="CF28" s="1" t="s">
        <v>4752</v>
      </c>
      <c r="CG28" s="1" t="s">
        <v>5169</v>
      </c>
      <c r="CH28" s="1" t="s">
        <v>5575</v>
      </c>
      <c r="CI28" s="1" t="s">
        <v>5477</v>
      </c>
      <c r="CJ28" s="1" t="s">
        <v>5054</v>
      </c>
      <c r="CK28" s="1" t="s">
        <v>4282</v>
      </c>
      <c r="CL28" s="1" t="s">
        <v>5254</v>
      </c>
      <c r="CM28" s="1" t="s">
        <v>5838</v>
      </c>
      <c r="CN28" s="1" t="s">
        <v>5662</v>
      </c>
      <c r="CO28" s="1" t="s">
        <v>4426</v>
      </c>
      <c r="CP28" s="1" t="s">
        <v>5505</v>
      </c>
      <c r="CQ28" s="1" t="s">
        <v>5732</v>
      </c>
    </row>
    <row r="29" spans="1:95" x14ac:dyDescent="0.4">
      <c r="A29" s="1">
        <v>28</v>
      </c>
      <c r="B29" s="1" t="s">
        <v>5445</v>
      </c>
      <c r="C29" s="1" t="s">
        <v>5375</v>
      </c>
      <c r="D29" s="1" t="s">
        <v>5282</v>
      </c>
      <c r="E29" s="1" t="s">
        <v>3409</v>
      </c>
      <c r="F29" s="1" t="s">
        <v>4227</v>
      </c>
      <c r="G29" s="1" t="s">
        <v>3166</v>
      </c>
      <c r="H29" s="1" t="s">
        <v>4990</v>
      </c>
      <c r="I29" s="1" t="s">
        <v>5035</v>
      </c>
      <c r="J29" s="1" t="s">
        <v>2870</v>
      </c>
      <c r="K29" s="1" t="s">
        <v>5827</v>
      </c>
      <c r="L29" s="1" t="s">
        <v>5663</v>
      </c>
      <c r="M29" s="1" t="s">
        <v>3333</v>
      </c>
      <c r="N29" s="1" t="s">
        <v>5380</v>
      </c>
      <c r="O29" s="1" t="s">
        <v>2877</v>
      </c>
      <c r="P29" s="1" t="s">
        <v>5353</v>
      </c>
      <c r="Q29" s="1" t="s">
        <v>5446</v>
      </c>
      <c r="R29" s="1" t="s">
        <v>5214</v>
      </c>
      <c r="S29" s="1" t="s">
        <v>3551</v>
      </c>
      <c r="T29" s="1" t="s">
        <v>2960</v>
      </c>
      <c r="U29" s="1" t="s">
        <v>4396</v>
      </c>
      <c r="V29" s="1" t="s">
        <v>2907</v>
      </c>
      <c r="W29" s="1" t="s">
        <v>3182</v>
      </c>
      <c r="X29" s="1" t="s">
        <v>5779</v>
      </c>
      <c r="Y29" s="1" t="s">
        <v>3730</v>
      </c>
      <c r="Z29" s="1" t="s">
        <v>4670</v>
      </c>
      <c r="AA29" s="1" t="s">
        <v>5226</v>
      </c>
      <c r="AB29" s="1" t="s">
        <v>3834</v>
      </c>
      <c r="AC29" s="1" t="s">
        <v>5712</v>
      </c>
      <c r="AD29" s="1" t="s">
        <v>3167</v>
      </c>
      <c r="AE29" s="1" t="s">
        <v>4397</v>
      </c>
      <c r="AF29" s="1" t="s">
        <v>4155</v>
      </c>
      <c r="AG29" s="1" t="s">
        <v>4332</v>
      </c>
      <c r="AH29" s="1" t="s">
        <v>5199</v>
      </c>
      <c r="AI29" s="1" t="s">
        <v>5478</v>
      </c>
      <c r="AJ29" s="1" t="s">
        <v>3443</v>
      </c>
      <c r="AK29" s="1" t="s">
        <v>3613</v>
      </c>
      <c r="AL29" s="1" t="s">
        <v>3162</v>
      </c>
      <c r="AM29" s="1" t="s">
        <v>3079</v>
      </c>
      <c r="AN29" s="1" t="s">
        <v>4547</v>
      </c>
      <c r="AO29" s="1" t="s">
        <v>3307</v>
      </c>
      <c r="AP29" s="1" t="s">
        <v>3488</v>
      </c>
      <c r="AQ29" s="1" t="s">
        <v>3547</v>
      </c>
      <c r="AR29" s="1" t="s">
        <v>5070</v>
      </c>
      <c r="AS29" s="1" t="s">
        <v>5428</v>
      </c>
      <c r="AT29" s="1" t="s">
        <v>4914</v>
      </c>
      <c r="AU29" s="1" t="s">
        <v>4935</v>
      </c>
      <c r="AV29" s="1" t="s">
        <v>4362</v>
      </c>
      <c r="AW29" s="1" t="s">
        <v>4671</v>
      </c>
      <c r="AX29" s="1" t="s">
        <v>4695</v>
      </c>
      <c r="AY29" s="1" t="s">
        <v>5682</v>
      </c>
      <c r="AZ29" s="1" t="s">
        <v>3077</v>
      </c>
      <c r="BA29" s="1" t="s">
        <v>5479</v>
      </c>
      <c r="BB29" s="1" t="s">
        <v>5209</v>
      </c>
      <c r="BC29" s="1" t="s">
        <v>5840</v>
      </c>
      <c r="BD29" s="1" t="s">
        <v>4156</v>
      </c>
      <c r="BE29" s="1" t="s">
        <v>4055</v>
      </c>
      <c r="BF29" s="1" t="s">
        <v>4283</v>
      </c>
      <c r="BG29" s="1" t="s">
        <v>5324</v>
      </c>
      <c r="BH29" s="1" t="s">
        <v>2825</v>
      </c>
      <c r="BI29" s="1" t="s">
        <v>4836</v>
      </c>
      <c r="BJ29" s="1" t="s">
        <v>2908</v>
      </c>
      <c r="BK29" s="1" t="s">
        <v>2909</v>
      </c>
      <c r="BL29" s="1" t="s">
        <v>4212</v>
      </c>
      <c r="BM29" s="1" t="s">
        <v>4016</v>
      </c>
      <c r="BN29" s="1" t="s">
        <v>4672</v>
      </c>
      <c r="BO29" s="1" t="s">
        <v>3549</v>
      </c>
      <c r="BP29" s="1" t="s">
        <v>4873</v>
      </c>
      <c r="BQ29" s="1" t="s">
        <v>4673</v>
      </c>
      <c r="BR29" s="1" t="s">
        <v>5733</v>
      </c>
      <c r="BS29" s="1" t="s">
        <v>3255</v>
      </c>
      <c r="BT29" s="1" t="s">
        <v>5429</v>
      </c>
      <c r="BU29" s="1" t="s">
        <v>5481</v>
      </c>
      <c r="BV29" s="1" t="s">
        <v>5447</v>
      </c>
      <c r="BW29" s="1" t="s">
        <v>5801</v>
      </c>
      <c r="BX29" s="1" t="s">
        <v>4548</v>
      </c>
      <c r="BY29" s="1" t="s">
        <v>4333</v>
      </c>
      <c r="BZ29" s="1" t="s">
        <v>4610</v>
      </c>
      <c r="CA29" s="1" t="s">
        <v>4017</v>
      </c>
      <c r="CB29" s="1" t="s">
        <v>5392</v>
      </c>
      <c r="CC29" s="1" t="s">
        <v>3835</v>
      </c>
      <c r="CD29" s="1" t="s">
        <v>4777</v>
      </c>
      <c r="CE29" s="1" t="s">
        <v>5533</v>
      </c>
      <c r="CF29" s="1" t="s">
        <v>5713</v>
      </c>
      <c r="CG29" s="1" t="s">
        <v>4198</v>
      </c>
      <c r="CH29" s="1" t="s">
        <v>5482</v>
      </c>
      <c r="CI29" s="1" t="s">
        <v>3757</v>
      </c>
      <c r="CJ29" s="1" t="s">
        <v>4262</v>
      </c>
      <c r="CK29" s="1" t="s">
        <v>5126</v>
      </c>
      <c r="CL29" s="1" t="s">
        <v>5009</v>
      </c>
      <c r="CM29" s="1" t="s">
        <v>3411</v>
      </c>
      <c r="CN29" s="1" t="s">
        <v>4753</v>
      </c>
      <c r="CO29" s="1" t="s">
        <v>3915</v>
      </c>
      <c r="CP29" s="1" t="s">
        <v>4837</v>
      </c>
      <c r="CQ29" s="1" t="s">
        <v>5283</v>
      </c>
    </row>
    <row r="30" spans="1:95" x14ac:dyDescent="0.4">
      <c r="A30" s="1">
        <v>29</v>
      </c>
      <c r="B30" s="1" t="s">
        <v>4874</v>
      </c>
      <c r="C30" s="1" t="s">
        <v>4960</v>
      </c>
      <c r="D30" s="1" t="s">
        <v>5448</v>
      </c>
      <c r="E30" s="1" t="s">
        <v>5103</v>
      </c>
      <c r="F30" s="1" t="s">
        <v>4136</v>
      </c>
      <c r="G30" s="1" t="s">
        <v>5506</v>
      </c>
      <c r="H30" s="1" t="s">
        <v>3026</v>
      </c>
      <c r="I30" s="1" t="s">
        <v>4567</v>
      </c>
      <c r="J30" s="1" t="s">
        <v>5714</v>
      </c>
      <c r="K30" s="1" t="s">
        <v>5550</v>
      </c>
      <c r="L30" s="1" t="s">
        <v>3608</v>
      </c>
      <c r="M30" s="1" t="s">
        <v>5549</v>
      </c>
      <c r="N30" s="1" t="s">
        <v>3987</v>
      </c>
      <c r="O30" s="1" t="s">
        <v>4549</v>
      </c>
      <c r="P30" s="1" t="s">
        <v>3337</v>
      </c>
      <c r="Q30" s="1" t="s">
        <v>4959</v>
      </c>
      <c r="R30" s="1" t="s">
        <v>4830</v>
      </c>
      <c r="S30" s="1" t="s">
        <v>2749</v>
      </c>
      <c r="T30" s="1" t="s">
        <v>3903</v>
      </c>
      <c r="U30" s="1" t="s">
        <v>3554</v>
      </c>
      <c r="V30" s="1" t="s">
        <v>5743</v>
      </c>
      <c r="W30" s="1" t="s">
        <v>3027</v>
      </c>
      <c r="X30" s="1" t="s">
        <v>4135</v>
      </c>
      <c r="Y30" s="1" t="s">
        <v>5576</v>
      </c>
      <c r="Z30" s="1" t="s">
        <v>4213</v>
      </c>
      <c r="AA30" s="1" t="s">
        <v>2830</v>
      </c>
      <c r="AB30" s="1" t="s">
        <v>5459</v>
      </c>
      <c r="AC30" s="1" t="s">
        <v>3923</v>
      </c>
      <c r="AD30" s="1" t="s">
        <v>5780</v>
      </c>
      <c r="AE30" s="1" t="s">
        <v>4915</v>
      </c>
      <c r="AF30" s="1" t="s">
        <v>2871</v>
      </c>
      <c r="AG30" s="1" t="s">
        <v>4611</v>
      </c>
      <c r="AH30" s="1" t="s">
        <v>3916</v>
      </c>
      <c r="AI30" s="1" t="s">
        <v>4056</v>
      </c>
      <c r="AJ30" s="1" t="s">
        <v>4796</v>
      </c>
      <c r="AK30" s="1" t="s">
        <v>5010</v>
      </c>
      <c r="AL30" s="1" t="s">
        <v>5507</v>
      </c>
      <c r="AM30" s="1" t="s">
        <v>4157</v>
      </c>
      <c r="AN30" s="1" t="s">
        <v>3956</v>
      </c>
      <c r="AO30" s="1" t="s">
        <v>2872</v>
      </c>
      <c r="AP30" s="1" t="s">
        <v>5551</v>
      </c>
      <c r="AQ30" s="1" t="s">
        <v>4058</v>
      </c>
      <c r="AR30" s="1" t="s">
        <v>5301</v>
      </c>
      <c r="AS30" s="1" t="s">
        <v>5015</v>
      </c>
      <c r="AT30" s="1" t="s">
        <v>4057</v>
      </c>
      <c r="AU30" s="1" t="s">
        <v>4158</v>
      </c>
      <c r="AV30" s="1" t="s">
        <v>5000</v>
      </c>
      <c r="AW30" s="1" t="s">
        <v>5824</v>
      </c>
      <c r="AX30" s="1" t="s">
        <v>5127</v>
      </c>
      <c r="AY30" s="1" t="s">
        <v>5071</v>
      </c>
      <c r="AZ30" s="1" t="s">
        <v>3988</v>
      </c>
      <c r="BA30" s="1" t="s">
        <v>3085</v>
      </c>
      <c r="BB30" s="1" t="s">
        <v>5715</v>
      </c>
      <c r="BC30" s="1" t="s">
        <v>4816</v>
      </c>
      <c r="BD30" s="1" t="s">
        <v>3260</v>
      </c>
      <c r="BE30" s="1" t="s">
        <v>3338</v>
      </c>
      <c r="BF30" s="1" t="s">
        <v>3610</v>
      </c>
      <c r="BG30" s="1" t="s">
        <v>4018</v>
      </c>
      <c r="BH30" s="1" t="s">
        <v>4096</v>
      </c>
      <c r="BI30" s="1" t="s">
        <v>4551</v>
      </c>
      <c r="BJ30" s="1" t="s">
        <v>3340</v>
      </c>
      <c r="BK30" s="1" t="s">
        <v>4019</v>
      </c>
      <c r="BL30" s="1" t="s">
        <v>3171</v>
      </c>
      <c r="BM30" s="1" t="s">
        <v>5170</v>
      </c>
      <c r="BN30" s="1" t="s">
        <v>4460</v>
      </c>
      <c r="BO30" s="1" t="s">
        <v>4612</v>
      </c>
      <c r="BP30" s="1" t="s">
        <v>4916</v>
      </c>
      <c r="BQ30" s="1" t="s">
        <v>4550</v>
      </c>
      <c r="BR30" s="1" t="s">
        <v>4461</v>
      </c>
      <c r="BS30" s="1" t="s">
        <v>3480</v>
      </c>
      <c r="BT30" s="1" t="s">
        <v>5363</v>
      </c>
      <c r="BU30" s="1" t="s">
        <v>4842</v>
      </c>
      <c r="BV30" s="1" t="s">
        <v>5255</v>
      </c>
      <c r="BW30" s="1" t="s">
        <v>5483</v>
      </c>
      <c r="BX30" s="1" t="s">
        <v>5577</v>
      </c>
      <c r="BY30" s="1" t="s">
        <v>3611</v>
      </c>
      <c r="BZ30" s="1" t="s">
        <v>3172</v>
      </c>
      <c r="CA30" s="1" t="s">
        <v>4059</v>
      </c>
      <c r="CB30" s="1" t="s">
        <v>4159</v>
      </c>
      <c r="CC30" s="1" t="s">
        <v>4973</v>
      </c>
      <c r="CD30" s="1" t="s">
        <v>5734</v>
      </c>
      <c r="CE30" s="1" t="s">
        <v>3612</v>
      </c>
      <c r="CF30" s="1" t="s">
        <v>3659</v>
      </c>
      <c r="CG30" s="1" t="s">
        <v>5001</v>
      </c>
      <c r="CH30" s="1" t="s">
        <v>5460</v>
      </c>
      <c r="CI30" s="1" t="s">
        <v>3989</v>
      </c>
      <c r="CJ30" s="1" t="s">
        <v>5792</v>
      </c>
      <c r="CK30" s="1" t="s">
        <v>5055</v>
      </c>
      <c r="CL30" s="1" t="s">
        <v>4334</v>
      </c>
      <c r="CM30" s="1" t="s">
        <v>3087</v>
      </c>
      <c r="CN30" s="1" t="s">
        <v>3481</v>
      </c>
      <c r="CO30" s="1" t="s">
        <v>4917</v>
      </c>
      <c r="CP30" s="1" t="s">
        <v>4974</v>
      </c>
      <c r="CQ30" s="1" t="s">
        <v>4214</v>
      </c>
    </row>
    <row r="31" spans="1:95" x14ac:dyDescent="0.4">
      <c r="A31" s="1">
        <v>30</v>
      </c>
      <c r="B31" s="1" t="s">
        <v>5578</v>
      </c>
      <c r="C31" s="1" t="s">
        <v>4253</v>
      </c>
      <c r="D31" s="1" t="s">
        <v>3909</v>
      </c>
      <c r="E31" s="1" t="s">
        <v>4534</v>
      </c>
      <c r="F31" s="1" t="s">
        <v>3088</v>
      </c>
      <c r="G31" s="1" t="s">
        <v>5553</v>
      </c>
      <c r="H31" s="1" t="s">
        <v>5342</v>
      </c>
      <c r="I31" s="1" t="s">
        <v>3412</v>
      </c>
      <c r="J31" s="1" t="s">
        <v>4137</v>
      </c>
      <c r="K31" s="1" t="s">
        <v>2963</v>
      </c>
      <c r="L31" s="1" t="s">
        <v>3173</v>
      </c>
      <c r="M31" s="1" t="s">
        <v>4022</v>
      </c>
      <c r="N31" s="1" t="s">
        <v>4918</v>
      </c>
      <c r="O31" s="1" t="s">
        <v>5790</v>
      </c>
      <c r="P31" s="1" t="s">
        <v>5632</v>
      </c>
      <c r="Q31" s="1" t="s">
        <v>3957</v>
      </c>
      <c r="R31" s="1" t="s">
        <v>2875</v>
      </c>
      <c r="S31" s="1" t="s">
        <v>4568</v>
      </c>
      <c r="T31" s="1" t="s">
        <v>3482</v>
      </c>
      <c r="U31" s="1" t="s">
        <v>4160</v>
      </c>
      <c r="V31" s="1" t="s">
        <v>4866</v>
      </c>
      <c r="W31" s="1" t="s">
        <v>3934</v>
      </c>
      <c r="X31" s="1" t="s">
        <v>5072</v>
      </c>
      <c r="Y31" s="1" t="s">
        <v>4399</v>
      </c>
      <c r="Z31" s="1" t="s">
        <v>3174</v>
      </c>
      <c r="AA31" s="1" t="s">
        <v>4284</v>
      </c>
      <c r="AB31" s="1" t="s">
        <v>2964</v>
      </c>
      <c r="AC31" s="1" t="s">
        <v>5508</v>
      </c>
      <c r="AD31" s="1" t="s">
        <v>4398</v>
      </c>
      <c r="AE31" s="1" t="s">
        <v>5284</v>
      </c>
      <c r="AF31" s="1" t="s">
        <v>3175</v>
      </c>
      <c r="AG31" s="1" t="s">
        <v>3483</v>
      </c>
      <c r="AH31" s="1" t="s">
        <v>3555</v>
      </c>
      <c r="AI31" s="1" t="s">
        <v>4586</v>
      </c>
      <c r="AJ31" s="1" t="s">
        <v>5534</v>
      </c>
      <c r="AK31" s="1" t="s">
        <v>4060</v>
      </c>
      <c r="AL31" s="1" t="s">
        <v>3264</v>
      </c>
      <c r="AM31" s="1" t="s">
        <v>5364</v>
      </c>
      <c r="AN31" s="1" t="s">
        <v>4400</v>
      </c>
      <c r="AO31" s="1" t="s">
        <v>5381</v>
      </c>
      <c r="AP31" s="1" t="s">
        <v>4021</v>
      </c>
      <c r="AQ31" s="1" t="s">
        <v>5302</v>
      </c>
      <c r="AR31" s="1" t="s">
        <v>4097</v>
      </c>
      <c r="AS31" s="1" t="s">
        <v>4215</v>
      </c>
      <c r="AT31" s="1" t="s">
        <v>4020</v>
      </c>
      <c r="AU31" s="1" t="s">
        <v>4633</v>
      </c>
      <c r="AV31" s="1" t="s">
        <v>5552</v>
      </c>
      <c r="AW31" s="1" t="s">
        <v>5325</v>
      </c>
      <c r="AX31" s="1" t="s">
        <v>4098</v>
      </c>
      <c r="AY31" s="1" t="s">
        <v>4674</v>
      </c>
      <c r="AZ31" s="1" t="s">
        <v>3933</v>
      </c>
      <c r="BA31" s="1" t="s">
        <v>3176</v>
      </c>
      <c r="BB31" s="1" t="s">
        <v>3342</v>
      </c>
      <c r="BC31" s="1" t="s">
        <v>3484</v>
      </c>
      <c r="BD31" s="1" t="s">
        <v>4462</v>
      </c>
      <c r="BE31" s="1" t="s">
        <v>3415</v>
      </c>
      <c r="BF31" s="1" t="s">
        <v>4061</v>
      </c>
      <c r="BG31" s="1" t="s">
        <v>5148</v>
      </c>
      <c r="BH31" s="1" t="s">
        <v>4099</v>
      </c>
      <c r="BI31" s="1" t="s">
        <v>4730</v>
      </c>
      <c r="BJ31" s="1" t="s">
        <v>5141</v>
      </c>
      <c r="BK31" s="1" t="s">
        <v>5195</v>
      </c>
      <c r="BL31" s="1" t="s">
        <v>3614</v>
      </c>
      <c r="BM31" s="1" t="s">
        <v>3344</v>
      </c>
      <c r="BN31" s="1" t="s">
        <v>3615</v>
      </c>
      <c r="BO31" s="1" t="s">
        <v>4514</v>
      </c>
      <c r="BP31" s="1" t="s">
        <v>4991</v>
      </c>
      <c r="BQ31" s="1" t="s">
        <v>3558</v>
      </c>
      <c r="BR31" s="1" t="s">
        <v>5791</v>
      </c>
      <c r="BS31" s="1" t="s">
        <v>4520</v>
      </c>
      <c r="BT31" s="1" t="s">
        <v>2874</v>
      </c>
      <c r="BU31" s="1" t="s">
        <v>5509</v>
      </c>
      <c r="BV31" s="1" t="s">
        <v>4242</v>
      </c>
      <c r="BW31" s="1" t="s">
        <v>4062</v>
      </c>
      <c r="BX31" s="1" t="s">
        <v>5312</v>
      </c>
      <c r="BY31" s="1" t="s">
        <v>5753</v>
      </c>
      <c r="BZ31" s="1" t="s">
        <v>4199</v>
      </c>
      <c r="CA31" s="1" t="s">
        <v>4485</v>
      </c>
      <c r="CB31" s="1" t="s">
        <v>5128</v>
      </c>
      <c r="CC31" s="1" t="s">
        <v>5129</v>
      </c>
      <c r="CD31" s="1" t="s">
        <v>3638</v>
      </c>
      <c r="CE31" s="1" t="s">
        <v>5057</v>
      </c>
      <c r="CF31" s="1" t="s">
        <v>2910</v>
      </c>
      <c r="CG31" s="1" t="s">
        <v>3990</v>
      </c>
      <c r="CH31" s="1" t="s">
        <v>5056</v>
      </c>
      <c r="CI31" s="1" t="s">
        <v>4696</v>
      </c>
      <c r="CJ31" s="1" t="s">
        <v>3639</v>
      </c>
      <c r="CK31" s="1" t="s">
        <v>4975</v>
      </c>
      <c r="CL31" s="1" t="s">
        <v>4515</v>
      </c>
      <c r="CM31" s="1" t="s">
        <v>4233</v>
      </c>
      <c r="CN31" s="1" t="s">
        <v>4484</v>
      </c>
      <c r="CO31" s="1" t="s">
        <v>4463</v>
      </c>
      <c r="CP31" s="1" t="s">
        <v>3177</v>
      </c>
      <c r="CQ31" s="1" t="s">
        <v>4731</v>
      </c>
    </row>
    <row r="32" spans="1:95" x14ac:dyDescent="0.4">
      <c r="A32" s="1">
        <v>31</v>
      </c>
      <c r="B32" s="1" t="s">
        <v>3769</v>
      </c>
      <c r="C32" s="1" t="s">
        <v>5579</v>
      </c>
      <c r="D32" s="1" t="s">
        <v>4697</v>
      </c>
      <c r="E32" s="1" t="s">
        <v>3616</v>
      </c>
      <c r="F32" s="1" t="s">
        <v>5213</v>
      </c>
      <c r="G32" s="1" t="s">
        <v>5212</v>
      </c>
      <c r="H32" s="1" t="s">
        <v>5664</v>
      </c>
      <c r="I32" s="1" t="s">
        <v>4732</v>
      </c>
      <c r="J32" s="1" t="s">
        <v>5716</v>
      </c>
      <c r="K32" s="1" t="s">
        <v>3486</v>
      </c>
      <c r="L32" s="1" t="s">
        <v>4335</v>
      </c>
      <c r="M32" s="1" t="s">
        <v>3731</v>
      </c>
      <c r="N32" s="1" t="s">
        <v>4263</v>
      </c>
      <c r="O32" s="1" t="s">
        <v>5303</v>
      </c>
      <c r="P32" s="1" t="s">
        <v>4613</v>
      </c>
      <c r="Q32" s="1" t="s">
        <v>4024</v>
      </c>
      <c r="R32" s="1" t="s">
        <v>4023</v>
      </c>
      <c r="S32" s="1" t="s">
        <v>4734</v>
      </c>
      <c r="T32" s="1" t="s">
        <v>4464</v>
      </c>
      <c r="U32" s="1" t="s">
        <v>5633</v>
      </c>
      <c r="V32" s="1" t="s">
        <v>4733</v>
      </c>
      <c r="W32" s="1" t="s">
        <v>4635</v>
      </c>
      <c r="X32" s="1" t="s">
        <v>5763</v>
      </c>
      <c r="Y32" s="1" t="s">
        <v>3090</v>
      </c>
      <c r="Z32" s="1" t="s">
        <v>5857</v>
      </c>
      <c r="AA32" s="1" t="s">
        <v>3416</v>
      </c>
      <c r="AB32" s="1" t="s">
        <v>4634</v>
      </c>
      <c r="AC32" s="1" t="s">
        <v>5555</v>
      </c>
      <c r="AD32" s="1" t="s">
        <v>5430</v>
      </c>
      <c r="AE32" s="1" t="s">
        <v>3091</v>
      </c>
      <c r="AF32" s="1" t="s">
        <v>5535</v>
      </c>
      <c r="AG32" s="1" t="s">
        <v>5510</v>
      </c>
      <c r="AH32" s="1" t="s">
        <v>3092</v>
      </c>
      <c r="AI32" s="1" t="s">
        <v>4063</v>
      </c>
      <c r="AJ32" s="1" t="s">
        <v>5256</v>
      </c>
      <c r="AK32" s="1" t="s">
        <v>3740</v>
      </c>
      <c r="AL32" s="1" t="s">
        <v>4797</v>
      </c>
      <c r="AM32" s="1" t="s">
        <v>5774</v>
      </c>
      <c r="AN32" s="1" t="s">
        <v>4100</v>
      </c>
      <c r="AO32" s="1" t="s">
        <v>5461</v>
      </c>
      <c r="AP32" s="1" t="s">
        <v>4264</v>
      </c>
      <c r="AQ32" s="1" t="s">
        <v>5554</v>
      </c>
      <c r="AR32" s="1" t="s">
        <v>4919</v>
      </c>
      <c r="AS32" s="1" t="s">
        <v>4778</v>
      </c>
      <c r="AT32" s="1" t="s">
        <v>5781</v>
      </c>
      <c r="AU32" s="1" t="s">
        <v>4838</v>
      </c>
      <c r="AV32" s="1" t="s">
        <v>3908</v>
      </c>
      <c r="AW32" s="1" t="s">
        <v>3419</v>
      </c>
      <c r="AX32" s="1" t="s">
        <v>2832</v>
      </c>
      <c r="AY32" s="1" t="s">
        <v>4698</v>
      </c>
      <c r="AZ32" s="1" t="s">
        <v>3992</v>
      </c>
      <c r="BA32" s="1" t="s">
        <v>4552</v>
      </c>
      <c r="BB32" s="1" t="s">
        <v>3836</v>
      </c>
      <c r="BC32" s="1" t="s">
        <v>3093</v>
      </c>
      <c r="BD32" s="1" t="s">
        <v>3924</v>
      </c>
      <c r="BE32" s="1" t="s">
        <v>4636</v>
      </c>
      <c r="BF32" s="1" t="s">
        <v>3268</v>
      </c>
      <c r="BG32" s="1" t="s">
        <v>3165</v>
      </c>
      <c r="BH32" s="1" t="s">
        <v>3479</v>
      </c>
      <c r="BI32" s="1" t="s">
        <v>3816</v>
      </c>
      <c r="BJ32" s="1" t="s">
        <v>4094</v>
      </c>
      <c r="BK32" s="1" t="s">
        <v>5683</v>
      </c>
      <c r="BL32" s="1" t="s">
        <v>3269</v>
      </c>
      <c r="BM32" s="1" t="s">
        <v>3178</v>
      </c>
      <c r="BN32" s="1" t="s">
        <v>4569</v>
      </c>
      <c r="BO32" s="1" t="s">
        <v>4875</v>
      </c>
      <c r="BP32" s="1" t="s">
        <v>3993</v>
      </c>
      <c r="BQ32" s="1" t="s">
        <v>4936</v>
      </c>
      <c r="BR32" s="1" t="s">
        <v>5800</v>
      </c>
      <c r="BS32" s="1" t="s">
        <v>4285</v>
      </c>
      <c r="BT32" s="1" t="s">
        <v>4138</v>
      </c>
      <c r="BU32" s="1" t="s">
        <v>4336</v>
      </c>
      <c r="BV32" s="1" t="s">
        <v>3420</v>
      </c>
      <c r="BW32" s="1" t="s">
        <v>4337</v>
      </c>
      <c r="BX32" s="1" t="s">
        <v>4401</v>
      </c>
      <c r="BY32" s="1" t="s">
        <v>4363</v>
      </c>
      <c r="BZ32" s="1" t="s">
        <v>3561</v>
      </c>
      <c r="CA32" s="1" t="s">
        <v>3560</v>
      </c>
      <c r="CB32" s="1" t="s">
        <v>4402</v>
      </c>
      <c r="CC32" s="1" t="s">
        <v>3347</v>
      </c>
      <c r="CD32" s="1" t="s">
        <v>4511</v>
      </c>
      <c r="CE32" s="1" t="s">
        <v>4064</v>
      </c>
      <c r="CF32" s="1" t="s">
        <v>3335</v>
      </c>
      <c r="CG32" s="1" t="s">
        <v>5764</v>
      </c>
      <c r="CH32" s="1" t="s">
        <v>3958</v>
      </c>
      <c r="CI32" s="1" t="s">
        <v>3605</v>
      </c>
      <c r="CJ32" s="1" t="s">
        <v>3640</v>
      </c>
      <c r="CK32" s="1" t="s">
        <v>4065</v>
      </c>
      <c r="CL32" s="1" t="s">
        <v>3935</v>
      </c>
      <c r="CM32" s="1" t="s">
        <v>3270</v>
      </c>
      <c r="CN32" s="1" t="s">
        <v>3143</v>
      </c>
      <c r="CO32" s="1" t="s">
        <v>3437</v>
      </c>
      <c r="CP32" s="1" t="s">
        <v>3169</v>
      </c>
      <c r="CQ32" s="1" t="s">
        <v>3837</v>
      </c>
    </row>
    <row r="33" spans="1:95" x14ac:dyDescent="0.4">
      <c r="A33" s="1">
        <v>32</v>
      </c>
      <c r="B33" s="1" t="s">
        <v>4779</v>
      </c>
      <c r="C33" s="1" t="s">
        <v>3414</v>
      </c>
      <c r="D33" s="1" t="s">
        <v>4834</v>
      </c>
      <c r="E33" s="1" t="s">
        <v>5431</v>
      </c>
      <c r="F33" s="1" t="s">
        <v>4512</v>
      </c>
      <c r="G33" s="1" t="s">
        <v>4025</v>
      </c>
      <c r="H33" s="1" t="s">
        <v>4614</v>
      </c>
      <c r="I33" s="1" t="s">
        <v>3785</v>
      </c>
      <c r="J33" s="1" t="s">
        <v>5074</v>
      </c>
      <c r="K33" s="1" t="s">
        <v>5171</v>
      </c>
      <c r="L33" s="1" t="s">
        <v>4588</v>
      </c>
      <c r="M33" s="1" t="s">
        <v>4587</v>
      </c>
      <c r="N33" s="1" t="s">
        <v>5073</v>
      </c>
      <c r="O33" s="1" t="s">
        <v>5240</v>
      </c>
      <c r="P33" s="1" t="s">
        <v>5086</v>
      </c>
      <c r="Q33" s="1" t="s">
        <v>5615</v>
      </c>
      <c r="R33" s="1" t="s">
        <v>5717</v>
      </c>
      <c r="S33" s="1" t="s">
        <v>5754</v>
      </c>
      <c r="T33" s="1" t="s">
        <v>3271</v>
      </c>
      <c r="U33" s="1" t="s">
        <v>3080</v>
      </c>
      <c r="V33" s="1" t="s">
        <v>5821</v>
      </c>
      <c r="W33" s="1" t="s">
        <v>5343</v>
      </c>
      <c r="X33" s="1" t="s">
        <v>4310</v>
      </c>
      <c r="Y33" s="1" t="s">
        <v>5814</v>
      </c>
      <c r="Z33" s="1" t="s">
        <v>4937</v>
      </c>
      <c r="AA33" s="1" t="s">
        <v>5185</v>
      </c>
      <c r="AB33" s="1" t="s">
        <v>4977</v>
      </c>
      <c r="AC33" s="1" t="s">
        <v>5684</v>
      </c>
      <c r="AD33" s="1" t="s">
        <v>5184</v>
      </c>
      <c r="AE33" s="1" t="s">
        <v>5665</v>
      </c>
      <c r="AF33" s="1" t="s">
        <v>4976</v>
      </c>
      <c r="AG33" s="1" t="s">
        <v>4161</v>
      </c>
      <c r="AH33" s="1" t="s">
        <v>4466</v>
      </c>
      <c r="AI33" s="1" t="s">
        <v>4026</v>
      </c>
      <c r="AJ33" s="1" t="s">
        <v>3881</v>
      </c>
      <c r="AK33" s="1" t="s">
        <v>5850</v>
      </c>
      <c r="AL33" s="1" t="s">
        <v>5393</v>
      </c>
      <c r="AM33" s="1" t="s">
        <v>3959</v>
      </c>
      <c r="AN33" s="1" t="s">
        <v>5149</v>
      </c>
      <c r="AO33" s="1" t="s">
        <v>3095</v>
      </c>
      <c r="AP33" s="1" t="s">
        <v>4338</v>
      </c>
      <c r="AQ33" s="1" t="s">
        <v>5326</v>
      </c>
      <c r="AR33" s="1" t="s">
        <v>4364</v>
      </c>
      <c r="AS33" s="1" t="s">
        <v>3805</v>
      </c>
      <c r="AT33" s="1" t="s">
        <v>4248</v>
      </c>
      <c r="AU33" s="1" t="s">
        <v>5480</v>
      </c>
      <c r="AV33" s="1" t="s">
        <v>3960</v>
      </c>
      <c r="AW33" s="1" t="s">
        <v>5817</v>
      </c>
      <c r="AX33" s="1" t="s">
        <v>5409</v>
      </c>
      <c r="AY33" s="1" t="s">
        <v>4516</v>
      </c>
      <c r="AZ33" s="1" t="s">
        <v>5210</v>
      </c>
      <c r="BA33" s="1" t="s">
        <v>3786</v>
      </c>
      <c r="BB33" s="1" t="s">
        <v>5130</v>
      </c>
      <c r="BC33" s="1" t="s">
        <v>5847</v>
      </c>
      <c r="BD33" s="1" t="s">
        <v>4735</v>
      </c>
      <c r="BE33" s="1" t="s">
        <v>3636</v>
      </c>
      <c r="BF33" s="1" t="s">
        <v>3421</v>
      </c>
      <c r="BG33" s="1" t="s">
        <v>5634</v>
      </c>
      <c r="BH33" s="1" t="s">
        <v>3961</v>
      </c>
      <c r="BI33" s="1" t="s">
        <v>5132</v>
      </c>
      <c r="BJ33" s="1" t="s">
        <v>4427</v>
      </c>
      <c r="BK33" s="1" t="s">
        <v>5257</v>
      </c>
      <c r="BL33" s="1" t="s">
        <v>5131</v>
      </c>
      <c r="BM33" s="1" t="s">
        <v>3994</v>
      </c>
      <c r="BN33" s="1" t="s">
        <v>5382</v>
      </c>
      <c r="BO33" s="1" t="s">
        <v>5394</v>
      </c>
      <c r="BP33" s="1" t="s">
        <v>5744</v>
      </c>
      <c r="BQ33" s="1" t="s">
        <v>5150</v>
      </c>
      <c r="BR33" s="1" t="s">
        <v>4845</v>
      </c>
      <c r="BS33" s="1" t="s">
        <v>3491</v>
      </c>
      <c r="BT33" s="1" t="s">
        <v>3917</v>
      </c>
      <c r="BU33" s="1" t="s">
        <v>5835</v>
      </c>
      <c r="BV33" s="1" t="s">
        <v>5795</v>
      </c>
      <c r="BW33" s="1" t="s">
        <v>4535</v>
      </c>
      <c r="BX33" s="1" t="s">
        <v>4897</v>
      </c>
      <c r="BY33" s="1" t="s">
        <v>4896</v>
      </c>
      <c r="BZ33" s="1" t="s">
        <v>2878</v>
      </c>
      <c r="CA33" s="1" t="s">
        <v>5787</v>
      </c>
      <c r="CB33" s="1" t="s">
        <v>5383</v>
      </c>
      <c r="CC33" s="1" t="s">
        <v>4637</v>
      </c>
      <c r="CD33" s="1" t="s">
        <v>3477</v>
      </c>
      <c r="CE33" s="1" t="s">
        <v>4027</v>
      </c>
      <c r="CF33" s="1" t="s">
        <v>3097</v>
      </c>
      <c r="CG33" s="1" t="s">
        <v>4899</v>
      </c>
      <c r="CH33" s="1" t="s">
        <v>5304</v>
      </c>
      <c r="CI33" s="1" t="s">
        <v>4900</v>
      </c>
      <c r="CJ33" s="1" t="s">
        <v>4898</v>
      </c>
      <c r="CK33" s="1" t="s">
        <v>4467</v>
      </c>
      <c r="CL33" s="1" t="s">
        <v>3838</v>
      </c>
      <c r="CM33" s="1" t="s">
        <v>3422</v>
      </c>
      <c r="CN33" s="1" t="s">
        <v>4066</v>
      </c>
      <c r="CO33" s="1" t="s">
        <v>3031</v>
      </c>
      <c r="CP33" s="1" t="s">
        <v>3490</v>
      </c>
      <c r="CQ33" s="1" t="s">
        <v>5773</v>
      </c>
    </row>
    <row r="34" spans="1:95" x14ac:dyDescent="0.4">
      <c r="A34" s="1">
        <v>33</v>
      </c>
      <c r="B34" s="1" t="s">
        <v>4216</v>
      </c>
      <c r="C34" s="1" t="s">
        <v>3839</v>
      </c>
      <c r="D34" s="1" t="s">
        <v>3840</v>
      </c>
      <c r="E34" s="1" t="s">
        <v>2879</v>
      </c>
      <c r="F34" s="1" t="s">
        <v>5745</v>
      </c>
      <c r="G34" s="1" t="s">
        <v>4200</v>
      </c>
      <c r="H34" s="1" t="s">
        <v>3841</v>
      </c>
      <c r="I34" s="1" t="s">
        <v>3349</v>
      </c>
      <c r="J34" s="1" t="s">
        <v>4139</v>
      </c>
      <c r="K34" s="1" t="s">
        <v>5401</v>
      </c>
      <c r="L34" s="1" t="s">
        <v>4177</v>
      </c>
      <c r="M34" s="1" t="s">
        <v>4984</v>
      </c>
      <c r="N34" s="1" t="s">
        <v>3423</v>
      </c>
      <c r="O34" s="1" t="s">
        <v>3098</v>
      </c>
      <c r="P34" s="1" t="s">
        <v>4810</v>
      </c>
      <c r="Q34" s="1" t="s">
        <v>5718</v>
      </c>
      <c r="R34" s="1" t="s">
        <v>4961</v>
      </c>
      <c r="S34" s="1" t="s">
        <v>4162</v>
      </c>
      <c r="T34" s="1" t="s">
        <v>5367</v>
      </c>
      <c r="U34" s="1" t="s">
        <v>5449</v>
      </c>
      <c r="V34" s="1" t="s">
        <v>4140</v>
      </c>
      <c r="W34" s="1" t="s">
        <v>4500</v>
      </c>
      <c r="X34" s="1" t="s">
        <v>3882</v>
      </c>
      <c r="Y34" s="1" t="s">
        <v>3493</v>
      </c>
      <c r="Z34" s="1" t="s">
        <v>3494</v>
      </c>
      <c r="AA34" s="1" t="s">
        <v>4141</v>
      </c>
      <c r="AB34" s="1" t="s">
        <v>2968</v>
      </c>
      <c r="AC34" s="1" t="s">
        <v>4365</v>
      </c>
      <c r="AD34" s="1" t="s">
        <v>58</v>
      </c>
      <c r="AE34" s="1" t="s">
        <v>3806</v>
      </c>
      <c r="AF34" s="1" t="s">
        <v>3350</v>
      </c>
      <c r="AG34" s="1" t="s">
        <v>3758</v>
      </c>
      <c r="AH34" s="1" t="s">
        <v>3262</v>
      </c>
      <c r="AI34" s="1" t="s">
        <v>4101</v>
      </c>
      <c r="AJ34" s="1" t="s">
        <v>4501</v>
      </c>
      <c r="AK34" s="1" t="s">
        <v>5087</v>
      </c>
      <c r="AL34" s="1" t="s">
        <v>4028</v>
      </c>
      <c r="AM34" s="1" t="s">
        <v>4366</v>
      </c>
      <c r="AN34" s="1" t="s">
        <v>5104</v>
      </c>
      <c r="AO34" s="1" t="s">
        <v>5746</v>
      </c>
      <c r="AP34" s="1" t="s">
        <v>3662</v>
      </c>
      <c r="AQ34" s="1" t="s">
        <v>4699</v>
      </c>
      <c r="AR34" s="1" t="s">
        <v>4286</v>
      </c>
      <c r="AS34" s="1" t="s">
        <v>3850</v>
      </c>
      <c r="AT34" s="1" t="s">
        <v>3341</v>
      </c>
      <c r="AU34" s="1" t="s">
        <v>4736</v>
      </c>
      <c r="AV34" s="1" t="s">
        <v>4963</v>
      </c>
      <c r="AW34" s="1" t="s">
        <v>4243</v>
      </c>
      <c r="AX34" s="1" t="s">
        <v>3641</v>
      </c>
      <c r="AY34" s="1" t="s">
        <v>5327</v>
      </c>
      <c r="AZ34" s="1" t="s">
        <v>4102</v>
      </c>
      <c r="BA34" s="1" t="s">
        <v>3925</v>
      </c>
      <c r="BB34" s="1" t="s">
        <v>4901</v>
      </c>
      <c r="BC34" s="1" t="s">
        <v>3807</v>
      </c>
      <c r="BD34" s="1" t="s">
        <v>2913</v>
      </c>
      <c r="BE34" s="1" t="s">
        <v>4992</v>
      </c>
      <c r="BF34" s="1" t="s">
        <v>2847</v>
      </c>
      <c r="BG34" s="1" t="s">
        <v>3274</v>
      </c>
      <c r="BH34" s="1" t="s">
        <v>5598</v>
      </c>
      <c r="BI34" s="1" t="s">
        <v>4029</v>
      </c>
      <c r="BJ34" s="1" t="s">
        <v>4367</v>
      </c>
      <c r="BK34" s="1" t="s">
        <v>4030</v>
      </c>
      <c r="BL34" s="1" t="s">
        <v>3180</v>
      </c>
      <c r="BM34" s="1" t="s">
        <v>5011</v>
      </c>
      <c r="BN34" s="1" t="s">
        <v>5834</v>
      </c>
      <c r="BO34" s="1" t="s">
        <v>4067</v>
      </c>
      <c r="BP34" s="1" t="s">
        <v>5344</v>
      </c>
      <c r="BQ34" s="1" t="s">
        <v>3424</v>
      </c>
      <c r="BR34" s="1" t="s">
        <v>4178</v>
      </c>
      <c r="BS34" s="1" t="s">
        <v>3425</v>
      </c>
      <c r="BT34" s="1" t="s">
        <v>4811</v>
      </c>
      <c r="BU34" s="1" t="s">
        <v>5241</v>
      </c>
      <c r="BV34" s="1" t="s">
        <v>3817</v>
      </c>
      <c r="BW34" s="1" t="s">
        <v>5511</v>
      </c>
      <c r="BX34" s="1" t="s">
        <v>4938</v>
      </c>
      <c r="BY34" s="1" t="s">
        <v>3619</v>
      </c>
      <c r="BZ34" s="1" t="s">
        <v>5186</v>
      </c>
      <c r="CA34" s="1" t="s">
        <v>3426</v>
      </c>
      <c r="CB34" s="1" t="s">
        <v>3427</v>
      </c>
      <c r="CC34" s="1" t="s">
        <v>5854</v>
      </c>
      <c r="CD34" s="1" t="s">
        <v>3995</v>
      </c>
      <c r="CE34" s="1" t="s">
        <v>4404</v>
      </c>
      <c r="CF34" s="1" t="s">
        <v>3351</v>
      </c>
      <c r="CG34" s="1" t="s">
        <v>4228</v>
      </c>
      <c r="CH34" s="1" t="s">
        <v>4962</v>
      </c>
      <c r="CI34" s="1" t="s">
        <v>5685</v>
      </c>
      <c r="CJ34" s="1" t="s">
        <v>5512</v>
      </c>
      <c r="CK34" s="1" t="s">
        <v>4443</v>
      </c>
      <c r="CL34" s="1" t="s">
        <v>3637</v>
      </c>
      <c r="CM34" s="1" t="s">
        <v>4217</v>
      </c>
      <c r="CN34" s="1" t="s">
        <v>4817</v>
      </c>
      <c r="CO34" s="1" t="s">
        <v>5188</v>
      </c>
      <c r="CP34" s="1" t="s">
        <v>5187</v>
      </c>
      <c r="CQ34" s="1" t="s">
        <v>4444</v>
      </c>
    </row>
    <row r="35" spans="1:95" x14ac:dyDescent="0.4">
      <c r="A35" s="1">
        <v>34</v>
      </c>
      <c r="B35" s="1" t="s">
        <v>5022</v>
      </c>
      <c r="C35" s="1" t="s">
        <v>5002</v>
      </c>
      <c r="D35" s="1" t="s">
        <v>4818</v>
      </c>
      <c r="E35" s="1" t="s">
        <v>5105</v>
      </c>
      <c r="F35" s="1" t="s">
        <v>4311</v>
      </c>
      <c r="G35" s="1" t="s">
        <v>5345</v>
      </c>
      <c r="H35" s="1" t="s">
        <v>5088</v>
      </c>
      <c r="I35" s="1" t="s">
        <v>4570</v>
      </c>
      <c r="J35" s="1" t="s">
        <v>5536</v>
      </c>
      <c r="K35" s="1" t="s">
        <v>3787</v>
      </c>
      <c r="L35" s="1" t="s">
        <v>5258</v>
      </c>
      <c r="M35" s="1" t="s">
        <v>5151</v>
      </c>
      <c r="N35" s="1" t="s">
        <v>5845</v>
      </c>
      <c r="O35" s="1" t="s">
        <v>5537</v>
      </c>
      <c r="P35" s="1" t="s">
        <v>4615</v>
      </c>
      <c r="Q35" s="1" t="s">
        <v>5152</v>
      </c>
      <c r="R35" s="1" t="s">
        <v>4428</v>
      </c>
      <c r="S35" s="1" t="s">
        <v>5556</v>
      </c>
      <c r="T35" s="1" t="s">
        <v>5384</v>
      </c>
      <c r="U35" s="1" t="s">
        <v>5285</v>
      </c>
      <c r="V35" s="1" t="s">
        <v>3784</v>
      </c>
      <c r="W35" s="1" t="s">
        <v>2942</v>
      </c>
      <c r="X35" s="1" t="s">
        <v>3273</v>
      </c>
      <c r="Y35" s="1" t="s">
        <v>4853</v>
      </c>
      <c r="Z35" s="1" t="s">
        <v>5328</v>
      </c>
      <c r="AA35" s="1" t="s">
        <v>4964</v>
      </c>
      <c r="AB35" s="1" t="s">
        <v>5172</v>
      </c>
      <c r="AC35" s="1" t="s">
        <v>5844</v>
      </c>
      <c r="AD35" s="1" t="s">
        <v>3851</v>
      </c>
      <c r="AE35" s="1" t="s">
        <v>5432</v>
      </c>
      <c r="AF35" s="1" t="s">
        <v>5666</v>
      </c>
      <c r="AG35" s="1" t="s">
        <v>5635</v>
      </c>
      <c r="AH35" s="1" t="s">
        <v>3741</v>
      </c>
      <c r="AI35" s="1" t="s">
        <v>3278</v>
      </c>
      <c r="AJ35" s="1" t="s">
        <v>3808</v>
      </c>
      <c r="AK35" s="1" t="s">
        <v>4103</v>
      </c>
      <c r="AL35" s="1" t="s">
        <v>3936</v>
      </c>
      <c r="AM35" s="1" t="s">
        <v>4104</v>
      </c>
      <c r="AN35" s="1" t="s">
        <v>5433</v>
      </c>
      <c r="AO35" s="1" t="s">
        <v>3033</v>
      </c>
      <c r="AP35" s="1" t="s">
        <v>3181</v>
      </c>
      <c r="AQ35" s="1" t="s">
        <v>3353</v>
      </c>
      <c r="AR35" s="1" t="s">
        <v>2969</v>
      </c>
      <c r="AS35" s="1" t="s">
        <v>4163</v>
      </c>
      <c r="AT35" s="1" t="s">
        <v>3665</v>
      </c>
      <c r="AU35" s="1" t="s">
        <v>5686</v>
      </c>
      <c r="AV35" s="1" t="s">
        <v>3809</v>
      </c>
      <c r="AW35" s="1" t="s">
        <v>5462</v>
      </c>
      <c r="AX35" s="1" t="s">
        <v>4616</v>
      </c>
      <c r="AY35" s="1" t="s">
        <v>2970</v>
      </c>
      <c r="AZ35" s="1" t="s">
        <v>5329</v>
      </c>
      <c r="BA35" s="1" t="s">
        <v>5513</v>
      </c>
      <c r="BB35" s="1" t="s">
        <v>4313</v>
      </c>
      <c r="BC35" s="1" t="s">
        <v>5189</v>
      </c>
      <c r="BD35" s="1" t="s">
        <v>3890</v>
      </c>
      <c r="BE35" s="1" t="s">
        <v>4700</v>
      </c>
      <c r="BF35" s="1" t="s">
        <v>4031</v>
      </c>
      <c r="BG35" s="1" t="s">
        <v>4429</v>
      </c>
      <c r="BH35" s="1" t="s">
        <v>4312</v>
      </c>
      <c r="BI35" s="1" t="s">
        <v>3428</v>
      </c>
      <c r="BJ35" s="1" t="s">
        <v>2971</v>
      </c>
      <c r="BK35" s="1" t="s">
        <v>4369</v>
      </c>
      <c r="BL35" s="1" t="s">
        <v>5153</v>
      </c>
      <c r="BM35" s="1" t="s">
        <v>4887</v>
      </c>
      <c r="BN35" s="1" t="s">
        <v>4368</v>
      </c>
      <c r="BO35" s="1" t="s">
        <v>5365</v>
      </c>
      <c r="BP35" s="1" t="s">
        <v>3565</v>
      </c>
      <c r="BQ35" s="1" t="s">
        <v>3668</v>
      </c>
      <c r="BR35" s="1" t="s">
        <v>5434</v>
      </c>
      <c r="BS35" s="1" t="s">
        <v>5648</v>
      </c>
      <c r="BT35" s="1" t="s">
        <v>5797</v>
      </c>
      <c r="BU35" s="1" t="s">
        <v>5557</v>
      </c>
      <c r="BV35" s="1" t="s">
        <v>3566</v>
      </c>
      <c r="BW35" s="1" t="s">
        <v>5617</v>
      </c>
      <c r="BX35" s="1" t="s">
        <v>3717</v>
      </c>
      <c r="BY35" s="1" t="s">
        <v>4430</v>
      </c>
      <c r="BZ35" s="1" t="s">
        <v>244</v>
      </c>
      <c r="CA35" s="1" t="s">
        <v>4287</v>
      </c>
      <c r="CB35" s="1" t="s">
        <v>3102</v>
      </c>
      <c r="CC35" s="1" t="s">
        <v>4854</v>
      </c>
      <c r="CD35" s="1" t="s">
        <v>2880</v>
      </c>
      <c r="CE35" s="1" t="s">
        <v>4265</v>
      </c>
      <c r="CF35" s="1" t="s">
        <v>4589</v>
      </c>
      <c r="CG35" s="1" t="s">
        <v>4571</v>
      </c>
      <c r="CH35" s="1" t="s">
        <v>4218</v>
      </c>
      <c r="CI35" s="1" t="s">
        <v>3184</v>
      </c>
      <c r="CJ35" s="1" t="s">
        <v>4340</v>
      </c>
      <c r="CK35" s="1" t="s">
        <v>3700</v>
      </c>
      <c r="CL35" s="1" t="s">
        <v>4798</v>
      </c>
      <c r="CM35" s="1" t="s">
        <v>4468</v>
      </c>
      <c r="CN35" s="1" t="s">
        <v>3028</v>
      </c>
      <c r="CO35" s="1" t="s">
        <v>2848</v>
      </c>
      <c r="CP35" s="1" t="s">
        <v>3343</v>
      </c>
      <c r="CQ35" s="1" t="s">
        <v>2845</v>
      </c>
    </row>
    <row r="36" spans="1:95" x14ac:dyDescent="0.4">
      <c r="A36" s="1">
        <v>35</v>
      </c>
      <c r="B36" s="1" t="s">
        <v>2842</v>
      </c>
      <c r="C36" s="1" t="s">
        <v>3937</v>
      </c>
      <c r="D36" s="1" t="s">
        <v>5366</v>
      </c>
      <c r="E36" s="1" t="s">
        <v>2911</v>
      </c>
      <c r="F36" s="1" t="s">
        <v>4445</v>
      </c>
      <c r="G36" s="1" t="s">
        <v>4675</v>
      </c>
      <c r="H36" s="1" t="s">
        <v>3277</v>
      </c>
      <c r="I36" s="1" t="s">
        <v>3410</v>
      </c>
      <c r="J36" s="1" t="s">
        <v>2916</v>
      </c>
      <c r="K36" s="1" t="s">
        <v>4105</v>
      </c>
      <c r="L36" s="1" t="s">
        <v>5680</v>
      </c>
      <c r="M36" s="1" t="s">
        <v>3130</v>
      </c>
      <c r="N36" s="1" t="s">
        <v>3704</v>
      </c>
      <c r="O36" s="1" t="s">
        <v>3563</v>
      </c>
      <c r="P36" s="1" t="s">
        <v>3869</v>
      </c>
      <c r="Q36" s="1" t="s">
        <v>4527</v>
      </c>
      <c r="R36" s="1" t="s">
        <v>5305</v>
      </c>
      <c r="S36" s="1" t="s">
        <v>4737</v>
      </c>
      <c r="T36" s="1" t="s">
        <v>2972</v>
      </c>
      <c r="U36" s="1" t="s">
        <v>4876</v>
      </c>
      <c r="V36" s="1" t="s">
        <v>4939</v>
      </c>
      <c r="W36" s="1" t="s">
        <v>3732</v>
      </c>
      <c r="X36" s="1" t="s">
        <v>3496</v>
      </c>
      <c r="Y36" s="1" t="s">
        <v>4676</v>
      </c>
      <c r="Z36" s="1" t="s">
        <v>3279</v>
      </c>
      <c r="AA36" s="1" t="s">
        <v>5514</v>
      </c>
      <c r="AB36" s="1" t="s">
        <v>5580</v>
      </c>
      <c r="AC36" s="1" t="s">
        <v>4754</v>
      </c>
      <c r="AD36" s="1" t="s">
        <v>3497</v>
      </c>
      <c r="AE36" s="1" t="s">
        <v>3852</v>
      </c>
      <c r="AF36" s="1" t="s">
        <v>3103</v>
      </c>
      <c r="AG36" s="1" t="s">
        <v>4314</v>
      </c>
      <c r="AH36" s="1" t="s">
        <v>3186</v>
      </c>
      <c r="AI36" s="1" t="s">
        <v>5003</v>
      </c>
      <c r="AJ36" s="1" t="s">
        <v>4496</v>
      </c>
      <c r="AK36" s="1" t="s">
        <v>5044</v>
      </c>
      <c r="AL36" s="1" t="s">
        <v>4486</v>
      </c>
      <c r="AM36" s="1" t="s">
        <v>4701</v>
      </c>
      <c r="AN36" s="1" t="s">
        <v>5133</v>
      </c>
      <c r="AO36" s="1" t="s">
        <v>4978</v>
      </c>
      <c r="AP36" s="1" t="s">
        <v>3621</v>
      </c>
      <c r="AQ36" s="1" t="s">
        <v>4902</v>
      </c>
      <c r="AR36" s="1" t="s">
        <v>5843</v>
      </c>
      <c r="AS36" s="1" t="s">
        <v>5610</v>
      </c>
      <c r="AT36" s="1" t="s">
        <v>4920</v>
      </c>
      <c r="AU36" s="1" t="s">
        <v>5697</v>
      </c>
      <c r="AV36" s="1" t="s">
        <v>5668</v>
      </c>
      <c r="AW36" s="1" t="s">
        <v>2868</v>
      </c>
      <c r="AX36" s="1" t="s">
        <v>4638</v>
      </c>
      <c r="AY36" s="1" t="s">
        <v>3280</v>
      </c>
      <c r="AZ36" s="1" t="s">
        <v>5667</v>
      </c>
      <c r="BA36" s="1" t="s">
        <v>4142</v>
      </c>
      <c r="BB36" s="1" t="s">
        <v>4431</v>
      </c>
      <c r="BC36" s="1" t="s">
        <v>5385</v>
      </c>
      <c r="BD36" s="1" t="s">
        <v>4639</v>
      </c>
      <c r="BE36" s="1" t="s">
        <v>3429</v>
      </c>
      <c r="BF36" s="1" t="s">
        <v>4702</v>
      </c>
      <c r="BG36" s="1" t="s">
        <v>3334</v>
      </c>
      <c r="BH36" s="1" t="s">
        <v>5205</v>
      </c>
      <c r="BI36" s="1" t="s">
        <v>4341</v>
      </c>
      <c r="BJ36" s="1" t="s">
        <v>5830</v>
      </c>
      <c r="BK36" s="1" t="s">
        <v>3281</v>
      </c>
      <c r="BL36" s="1" t="s">
        <v>4738</v>
      </c>
      <c r="BM36" s="1" t="s">
        <v>4032</v>
      </c>
      <c r="BN36" s="1" t="s">
        <v>4033</v>
      </c>
      <c r="BO36" s="1" t="s">
        <v>4370</v>
      </c>
      <c r="BP36" s="1" t="s">
        <v>5719</v>
      </c>
      <c r="BQ36" s="1" t="s">
        <v>4164</v>
      </c>
      <c r="BR36" s="1" t="s">
        <v>5581</v>
      </c>
      <c r="BS36" s="1" t="s">
        <v>5804</v>
      </c>
      <c r="BT36" s="1" t="s">
        <v>5242</v>
      </c>
      <c r="BU36" s="1" t="s">
        <v>4877</v>
      </c>
      <c r="BV36" s="1" t="s">
        <v>4878</v>
      </c>
      <c r="BW36" s="1" t="s">
        <v>4288</v>
      </c>
      <c r="BX36" s="1" t="s">
        <v>5720</v>
      </c>
      <c r="BY36" s="1" t="s">
        <v>5515</v>
      </c>
      <c r="BZ36" s="1" t="s">
        <v>5484</v>
      </c>
      <c r="CA36" s="1" t="s">
        <v>5829</v>
      </c>
      <c r="CB36" s="1" t="s">
        <v>3996</v>
      </c>
      <c r="CC36" s="1" t="s">
        <v>3282</v>
      </c>
      <c r="CD36" s="1" t="s">
        <v>3788</v>
      </c>
      <c r="CE36" s="1" t="s">
        <v>4470</v>
      </c>
      <c r="CF36" s="1" t="s">
        <v>4469</v>
      </c>
      <c r="CG36" s="1" t="s">
        <v>3498</v>
      </c>
      <c r="CH36" s="1" t="s">
        <v>3666</v>
      </c>
      <c r="CI36" s="1" t="s">
        <v>3188</v>
      </c>
      <c r="CJ36" s="1" t="s">
        <v>2973</v>
      </c>
      <c r="CK36" s="1" t="s">
        <v>4940</v>
      </c>
      <c r="CL36" s="1" t="s">
        <v>5142</v>
      </c>
      <c r="CM36" s="1" t="s">
        <v>5418</v>
      </c>
      <c r="CN36" s="1" t="s">
        <v>5243</v>
      </c>
      <c r="CO36" s="1" t="s">
        <v>3104</v>
      </c>
      <c r="CP36" s="1" t="s">
        <v>3283</v>
      </c>
      <c r="CQ36" s="1" t="s">
        <v>3667</v>
      </c>
    </row>
    <row r="37" spans="1:95" x14ac:dyDescent="0.4">
      <c r="A37" s="1">
        <v>36</v>
      </c>
      <c r="B37" s="1" t="s">
        <v>2965</v>
      </c>
      <c r="C37" s="1" t="s">
        <v>5558</v>
      </c>
      <c r="D37" s="1" t="s">
        <v>4843</v>
      </c>
      <c r="E37" s="1" t="s">
        <v>3910</v>
      </c>
      <c r="F37" s="1" t="s">
        <v>5134</v>
      </c>
      <c r="G37" s="1" t="s">
        <v>4371</v>
      </c>
      <c r="H37" s="1" t="s">
        <v>4755</v>
      </c>
      <c r="I37" s="1" t="s">
        <v>4224</v>
      </c>
      <c r="J37" s="1" t="s">
        <v>3997</v>
      </c>
      <c r="K37" s="1" t="s">
        <v>3430</v>
      </c>
      <c r="L37" s="1" t="s">
        <v>5755</v>
      </c>
      <c r="M37" s="1" t="s">
        <v>5004</v>
      </c>
      <c r="N37" s="1" t="s">
        <v>3345</v>
      </c>
      <c r="O37" s="1" t="s">
        <v>5842</v>
      </c>
      <c r="P37" s="1" t="s">
        <v>4068</v>
      </c>
      <c r="Q37" s="1" t="s">
        <v>4497</v>
      </c>
      <c r="R37" s="1" t="s">
        <v>3284</v>
      </c>
      <c r="S37" s="1" t="s">
        <v>4969</v>
      </c>
      <c r="T37" s="1" t="s">
        <v>3500</v>
      </c>
      <c r="U37" s="1" t="s">
        <v>5611</v>
      </c>
      <c r="V37" s="1" t="s">
        <v>3568</v>
      </c>
      <c r="W37" s="1" t="s">
        <v>4405</v>
      </c>
      <c r="X37" s="1" t="s">
        <v>4739</v>
      </c>
      <c r="Y37" s="1" t="s">
        <v>3433</v>
      </c>
      <c r="Z37" s="1" t="s">
        <v>5698</v>
      </c>
      <c r="AA37" s="1" t="s">
        <v>4941</v>
      </c>
      <c r="AB37" s="1" t="s">
        <v>5747</v>
      </c>
      <c r="AC37" s="1" t="s">
        <v>3998</v>
      </c>
      <c r="AD37" s="1" t="s">
        <v>3789</v>
      </c>
      <c r="AE37" s="1" t="s">
        <v>5699</v>
      </c>
      <c r="AF37" s="1" t="s">
        <v>4034</v>
      </c>
      <c r="AG37" s="1" t="s">
        <v>4572</v>
      </c>
      <c r="AH37" s="1" t="s">
        <v>4617</v>
      </c>
      <c r="AI37" s="1" t="s">
        <v>4979</v>
      </c>
      <c r="AJ37" s="1" t="s">
        <v>4502</v>
      </c>
      <c r="AK37" s="1" t="s">
        <v>4372</v>
      </c>
      <c r="AL37" s="1" t="s">
        <v>3991</v>
      </c>
      <c r="AM37" s="1" t="s">
        <v>4471</v>
      </c>
      <c r="AN37" s="1" t="s">
        <v>3819</v>
      </c>
      <c r="AO37" s="1" t="s">
        <v>3434</v>
      </c>
      <c r="AP37" s="1" t="s">
        <v>5516</v>
      </c>
      <c r="AQ37" s="1" t="s">
        <v>3643</v>
      </c>
      <c r="AR37" s="1" t="s">
        <v>4965</v>
      </c>
      <c r="AS37" s="1" t="s">
        <v>5735</v>
      </c>
      <c r="AT37" s="1" t="s">
        <v>4106</v>
      </c>
      <c r="AU37" s="1" t="s">
        <v>3036</v>
      </c>
      <c r="AV37" s="1" t="s">
        <v>3142</v>
      </c>
      <c r="AW37" s="1" t="s">
        <v>3467</v>
      </c>
      <c r="AX37" s="1" t="s">
        <v>2915</v>
      </c>
      <c r="AY37" s="1" t="s">
        <v>4165</v>
      </c>
      <c r="AZ37" s="1" t="s">
        <v>3024</v>
      </c>
      <c r="BA37" s="1" t="s">
        <v>2882</v>
      </c>
      <c r="BB37" s="1" t="s">
        <v>3432</v>
      </c>
      <c r="BC37" s="1" t="s">
        <v>3435</v>
      </c>
      <c r="BD37" s="1" t="s">
        <v>3588</v>
      </c>
      <c r="BE37" s="1" t="s">
        <v>3356</v>
      </c>
      <c r="BF37" s="1" t="s">
        <v>3860</v>
      </c>
      <c r="BG37" s="1" t="s">
        <v>3962</v>
      </c>
      <c r="BH37" s="1" t="s">
        <v>3152</v>
      </c>
      <c r="BI37" s="1" t="s">
        <v>3606</v>
      </c>
      <c r="BJ37" s="1" t="s">
        <v>3187</v>
      </c>
      <c r="BK37" s="1" t="s">
        <v>3727</v>
      </c>
      <c r="BL37" s="1" t="s">
        <v>2881</v>
      </c>
      <c r="BM37" s="1" t="s">
        <v>4069</v>
      </c>
      <c r="BN37" s="1" t="s">
        <v>3905</v>
      </c>
      <c r="BO37" s="1" t="s">
        <v>3999</v>
      </c>
      <c r="BP37" s="1" t="s">
        <v>5259</v>
      </c>
      <c r="BQ37" s="1" t="s">
        <v>5111</v>
      </c>
      <c r="BR37" s="1" t="s">
        <v>4070</v>
      </c>
      <c r="BS37" s="1" t="s">
        <v>3037</v>
      </c>
      <c r="BT37" s="1" t="s">
        <v>4000</v>
      </c>
      <c r="BU37" s="1" t="s">
        <v>3938</v>
      </c>
      <c r="BV37" s="1" t="s">
        <v>4703</v>
      </c>
      <c r="BW37" s="1" t="s">
        <v>5485</v>
      </c>
      <c r="BX37" s="1" t="s">
        <v>4316</v>
      </c>
      <c r="BY37" s="1" t="s">
        <v>5286</v>
      </c>
      <c r="BZ37" s="1" t="s">
        <v>5538</v>
      </c>
      <c r="CA37" s="1" t="s">
        <v>3939</v>
      </c>
      <c r="CB37" s="1" t="s">
        <v>5687</v>
      </c>
      <c r="CC37" s="1" t="s">
        <v>3100</v>
      </c>
      <c r="CD37" s="1" t="s">
        <v>4590</v>
      </c>
      <c r="CE37" s="1" t="s">
        <v>3105</v>
      </c>
      <c r="CF37" s="1" t="s">
        <v>5155</v>
      </c>
      <c r="CG37" s="1" t="s">
        <v>3183</v>
      </c>
      <c r="CH37" s="1" t="s">
        <v>2849</v>
      </c>
      <c r="CI37" s="1" t="s">
        <v>3357</v>
      </c>
      <c r="CJ37" s="1" t="s">
        <v>3358</v>
      </c>
      <c r="CK37" s="1" t="s">
        <v>5154</v>
      </c>
      <c r="CL37" s="1" t="s">
        <v>4472</v>
      </c>
      <c r="CM37" s="1" t="s">
        <v>4143</v>
      </c>
      <c r="CN37" s="1" t="s">
        <v>4315</v>
      </c>
      <c r="CO37" s="1" t="s">
        <v>3884</v>
      </c>
      <c r="CP37" s="1" t="s">
        <v>3569</v>
      </c>
      <c r="CQ37" s="1" t="s">
        <v>4035</v>
      </c>
    </row>
    <row r="38" spans="1:95" x14ac:dyDescent="0.4">
      <c r="A38" s="1">
        <v>37</v>
      </c>
      <c r="B38" s="1" t="s">
        <v>3963</v>
      </c>
      <c r="C38" s="1" t="s">
        <v>3485</v>
      </c>
      <c r="D38" s="1" t="s">
        <v>3106</v>
      </c>
      <c r="E38" s="1" t="s">
        <v>3359</v>
      </c>
      <c r="F38" s="1" t="s">
        <v>3964</v>
      </c>
      <c r="G38" s="1" t="s">
        <v>4756</v>
      </c>
      <c r="H38" s="1" t="s">
        <v>3620</v>
      </c>
      <c r="I38" s="1" t="s">
        <v>4996</v>
      </c>
      <c r="J38" s="1" t="s">
        <v>4757</v>
      </c>
      <c r="K38" s="1" t="s">
        <v>5287</v>
      </c>
      <c r="L38" s="1" t="s">
        <v>5559</v>
      </c>
      <c r="M38" s="1" t="s">
        <v>5190</v>
      </c>
      <c r="N38" s="1" t="s">
        <v>3670</v>
      </c>
      <c r="O38" s="1" t="s">
        <v>3842</v>
      </c>
      <c r="P38" s="1" t="s">
        <v>4342</v>
      </c>
      <c r="Q38" s="1" t="s">
        <v>4179</v>
      </c>
      <c r="R38" s="1" t="s">
        <v>4180</v>
      </c>
      <c r="S38" s="1" t="s">
        <v>3671</v>
      </c>
      <c r="T38" s="1" t="s">
        <v>3965</v>
      </c>
      <c r="U38" s="1" t="s">
        <v>5599</v>
      </c>
      <c r="V38" s="1" t="s">
        <v>5288</v>
      </c>
      <c r="W38" s="1" t="s">
        <v>3843</v>
      </c>
      <c r="X38" s="1" t="s">
        <v>5805</v>
      </c>
      <c r="Y38" s="1" t="s">
        <v>4921</v>
      </c>
      <c r="Z38" s="1" t="s">
        <v>5700</v>
      </c>
      <c r="AA38" s="1" t="s">
        <v>4677</v>
      </c>
      <c r="AB38" s="1" t="s">
        <v>3701</v>
      </c>
      <c r="AC38" s="1" t="s">
        <v>3190</v>
      </c>
      <c r="AD38" s="1" t="s">
        <v>3818</v>
      </c>
      <c r="AE38" s="1" t="s">
        <v>5560</v>
      </c>
      <c r="AF38" s="1" t="s">
        <v>3672</v>
      </c>
      <c r="AG38" s="1" t="s">
        <v>5721</v>
      </c>
      <c r="AH38" s="1" t="s">
        <v>5244</v>
      </c>
      <c r="AI38" s="1" t="s">
        <v>4740</v>
      </c>
      <c r="AJ38" s="1" t="s">
        <v>3570</v>
      </c>
      <c r="AK38" s="1" t="s">
        <v>5826</v>
      </c>
      <c r="AL38" s="1" t="s">
        <v>5765</v>
      </c>
      <c r="AM38" s="1" t="s">
        <v>2917</v>
      </c>
      <c r="AN38" s="1" t="s">
        <v>4553</v>
      </c>
      <c r="AO38" s="1" t="s">
        <v>3285</v>
      </c>
      <c r="AP38" s="1" t="s">
        <v>4432</v>
      </c>
      <c r="AQ38" s="1" t="s">
        <v>3759</v>
      </c>
      <c r="AR38" s="1" t="s">
        <v>1165</v>
      </c>
      <c r="AS38" s="1" t="s">
        <v>5330</v>
      </c>
      <c r="AT38" s="1" t="s">
        <v>4244</v>
      </c>
      <c r="AU38" s="1" t="s">
        <v>2912</v>
      </c>
      <c r="AV38" s="1" t="s">
        <v>4704</v>
      </c>
      <c r="AW38" s="1" t="s">
        <v>5583</v>
      </c>
      <c r="AX38" s="1" t="s">
        <v>3286</v>
      </c>
      <c r="AY38" s="1" t="s">
        <v>3885</v>
      </c>
      <c r="AZ38" s="1" t="s">
        <v>4640</v>
      </c>
      <c r="BA38" s="1" t="s">
        <v>5561</v>
      </c>
      <c r="BB38" s="1" t="s">
        <v>3622</v>
      </c>
      <c r="BC38" s="1" t="s">
        <v>3083</v>
      </c>
      <c r="BD38" s="1" t="s">
        <v>3132</v>
      </c>
      <c r="BE38" s="1" t="s">
        <v>5260</v>
      </c>
      <c r="BF38" s="1" t="s">
        <v>5517</v>
      </c>
      <c r="BG38" s="1" t="s">
        <v>5799</v>
      </c>
      <c r="BH38" s="1" t="s">
        <v>4536</v>
      </c>
      <c r="BI38" s="1" t="s">
        <v>4618</v>
      </c>
      <c r="BJ38" s="1" t="s">
        <v>4644</v>
      </c>
      <c r="BK38" s="1" t="s">
        <v>4922</v>
      </c>
      <c r="BL38" s="1" t="s">
        <v>5649</v>
      </c>
      <c r="BM38" s="1" t="s">
        <v>4343</v>
      </c>
      <c r="BN38" s="1" t="s">
        <v>5618</v>
      </c>
      <c r="BO38" s="1" t="s">
        <v>4642</v>
      </c>
      <c r="BP38" s="1" t="s">
        <v>4705</v>
      </c>
      <c r="BQ38" s="1" t="s">
        <v>3361</v>
      </c>
      <c r="BR38" s="1" t="s">
        <v>3110</v>
      </c>
      <c r="BS38" s="1" t="s">
        <v>2975</v>
      </c>
      <c r="BT38" s="1" t="s">
        <v>5539</v>
      </c>
      <c r="BU38" s="1" t="s">
        <v>3436</v>
      </c>
      <c r="BV38" s="1" t="s">
        <v>4071</v>
      </c>
      <c r="BW38" s="1" t="s">
        <v>5463</v>
      </c>
      <c r="BX38" s="1" t="s">
        <v>4107</v>
      </c>
      <c r="BY38" s="1" t="s">
        <v>5701</v>
      </c>
      <c r="BZ38" s="1" t="s">
        <v>4643</v>
      </c>
      <c r="CA38" s="1" t="s">
        <v>3193</v>
      </c>
      <c r="CB38" s="1" t="s">
        <v>4109</v>
      </c>
      <c r="CC38" s="1" t="s">
        <v>4678</v>
      </c>
      <c r="CD38" s="1" t="s">
        <v>3194</v>
      </c>
      <c r="CE38" s="1" t="s">
        <v>5584</v>
      </c>
      <c r="CF38" s="1" t="s">
        <v>3112</v>
      </c>
      <c r="CG38" s="1" t="s">
        <v>5245</v>
      </c>
      <c r="CH38" s="1" t="s">
        <v>163</v>
      </c>
      <c r="CI38" s="1" t="s">
        <v>5669</v>
      </c>
      <c r="CJ38" s="1" t="s">
        <v>4406</v>
      </c>
      <c r="CK38" s="1" t="s">
        <v>3195</v>
      </c>
      <c r="CL38" s="1" t="s">
        <v>5582</v>
      </c>
      <c r="CM38" s="1" t="s">
        <v>5756</v>
      </c>
      <c r="CN38" s="1" t="s">
        <v>4108</v>
      </c>
      <c r="CO38" s="1" t="s">
        <v>5012</v>
      </c>
      <c r="CP38" s="1" t="s">
        <v>5156</v>
      </c>
      <c r="CQ38" s="1" t="s">
        <v>4591</v>
      </c>
    </row>
    <row r="39" spans="1:95" x14ac:dyDescent="0.4">
      <c r="A39" s="1">
        <v>38</v>
      </c>
      <c r="B39" s="1" t="s">
        <v>3287</v>
      </c>
      <c r="C39" s="1" t="s">
        <v>3503</v>
      </c>
      <c r="D39" s="1" t="s">
        <v>3899</v>
      </c>
      <c r="E39" s="1" t="s">
        <v>4923</v>
      </c>
      <c r="F39" s="1" t="s">
        <v>4219</v>
      </c>
      <c r="G39" s="1" t="s">
        <v>5464</v>
      </c>
      <c r="H39" s="1" t="s">
        <v>4780</v>
      </c>
      <c r="I39" s="1" t="s">
        <v>4619</v>
      </c>
      <c r="J39" s="1" t="s">
        <v>4641</v>
      </c>
      <c r="K39" s="1" t="s">
        <v>3690</v>
      </c>
      <c r="L39" s="1" t="s">
        <v>4373</v>
      </c>
      <c r="M39" s="1" t="s">
        <v>5775</v>
      </c>
      <c r="N39" s="1" t="s">
        <v>4234</v>
      </c>
      <c r="O39" s="1" t="s">
        <v>4819</v>
      </c>
      <c r="P39" s="1" t="s">
        <v>5386</v>
      </c>
      <c r="Q39" s="1" t="s">
        <v>5562</v>
      </c>
      <c r="R39" s="1" t="s">
        <v>5670</v>
      </c>
      <c r="S39" s="1" t="s">
        <v>5112</v>
      </c>
      <c r="T39" s="1" t="s">
        <v>5200</v>
      </c>
      <c r="U39" s="1" t="s">
        <v>3867</v>
      </c>
      <c r="V39" s="1" t="s">
        <v>3478</v>
      </c>
      <c r="W39" s="1" t="s">
        <v>4001</v>
      </c>
      <c r="X39" s="1" t="s">
        <v>3891</v>
      </c>
      <c r="Y39" s="1" t="s">
        <v>5585</v>
      </c>
      <c r="Z39" s="1" t="s">
        <v>4645</v>
      </c>
      <c r="AA39" s="1" t="s">
        <v>3196</v>
      </c>
      <c r="AB39" s="1" t="s">
        <v>5757</v>
      </c>
      <c r="AC39" s="1" t="s">
        <v>5191</v>
      </c>
      <c r="AD39" s="1" t="s">
        <v>4620</v>
      </c>
      <c r="AE39" s="1" t="s">
        <v>3518</v>
      </c>
      <c r="AF39" s="1" t="s">
        <v>4344</v>
      </c>
      <c r="AG39" s="1" t="s">
        <v>5113</v>
      </c>
      <c r="AH39" s="1" t="s">
        <v>5396</v>
      </c>
      <c r="AI39" s="1" t="s">
        <v>3113</v>
      </c>
      <c r="AJ39" s="1" t="s">
        <v>5331</v>
      </c>
      <c r="AK39" s="1" t="s">
        <v>4144</v>
      </c>
      <c r="AL39" s="1" t="s">
        <v>2918</v>
      </c>
      <c r="AM39" s="1" t="s">
        <v>4487</v>
      </c>
      <c r="AN39" s="1" t="s">
        <v>5061</v>
      </c>
      <c r="AO39" s="1" t="s">
        <v>5089</v>
      </c>
      <c r="AP39" s="1" t="s">
        <v>5770</v>
      </c>
      <c r="AQ39" s="1" t="s">
        <v>5315</v>
      </c>
      <c r="AR39" s="1" t="s">
        <v>3556</v>
      </c>
      <c r="AS39" s="1" t="s">
        <v>3918</v>
      </c>
      <c r="AT39" s="1" t="s">
        <v>4592</v>
      </c>
      <c r="AU39" s="1" t="s">
        <v>3355</v>
      </c>
      <c r="AV39" s="1" t="s">
        <v>4879</v>
      </c>
      <c r="AW39" s="1" t="s">
        <v>3389</v>
      </c>
      <c r="AX39" s="1" t="s">
        <v>2966</v>
      </c>
      <c r="AY39" s="1" t="s">
        <v>3137</v>
      </c>
      <c r="AZ39" s="1" t="s">
        <v>2930</v>
      </c>
      <c r="BA39" s="1" t="s">
        <v>3661</v>
      </c>
      <c r="BB39" s="1" t="s">
        <v>3572</v>
      </c>
      <c r="BC39" s="1" t="s">
        <v>3911</v>
      </c>
      <c r="BD39" s="1" t="s">
        <v>3170</v>
      </c>
      <c r="BE39" s="1" t="s">
        <v>3288</v>
      </c>
      <c r="BF39" s="1" t="s">
        <v>2920</v>
      </c>
      <c r="BG39" s="1" t="s">
        <v>4374</v>
      </c>
      <c r="BH39" s="1" t="s">
        <v>3339</v>
      </c>
      <c r="BI39" s="1" t="s">
        <v>3844</v>
      </c>
      <c r="BJ39" s="1" t="s">
        <v>2919</v>
      </c>
      <c r="BK39" s="1" t="s">
        <v>4799</v>
      </c>
      <c r="BL39" s="1" t="s">
        <v>4706</v>
      </c>
      <c r="BM39" s="1" t="s">
        <v>5295</v>
      </c>
      <c r="BN39" s="1" t="s">
        <v>3742</v>
      </c>
      <c r="BO39" s="1" t="s">
        <v>5636</v>
      </c>
      <c r="BP39" s="1" t="s">
        <v>2843</v>
      </c>
      <c r="BQ39" s="1" t="s">
        <v>2883</v>
      </c>
      <c r="BR39" s="1" t="s">
        <v>3567</v>
      </c>
      <c r="BS39" s="1" t="s">
        <v>3892</v>
      </c>
      <c r="BT39" s="1" t="s">
        <v>3707</v>
      </c>
      <c r="BU39" s="1" t="s">
        <v>3185</v>
      </c>
      <c r="BV39" s="1" t="s">
        <v>3893</v>
      </c>
      <c r="BW39" s="1" t="s">
        <v>3336</v>
      </c>
      <c r="BX39" s="1" t="s">
        <v>3321</v>
      </c>
      <c r="BY39" s="1" t="s">
        <v>5407</v>
      </c>
      <c r="BZ39" s="1" t="s">
        <v>3360</v>
      </c>
      <c r="CA39" s="1" t="s">
        <v>5722</v>
      </c>
      <c r="CB39" s="1" t="s">
        <v>3362</v>
      </c>
      <c r="CC39" s="1" t="s">
        <v>4072</v>
      </c>
      <c r="CD39" s="1" t="s">
        <v>5019</v>
      </c>
      <c r="CE39" s="1" t="s">
        <v>2873</v>
      </c>
      <c r="CF39" s="1" t="s">
        <v>5783</v>
      </c>
      <c r="CG39" s="1" t="s">
        <v>3919</v>
      </c>
      <c r="CH39" s="1" t="s">
        <v>4554</v>
      </c>
      <c r="CI39" s="1" t="s">
        <v>6364</v>
      </c>
      <c r="CJ39" s="1" t="s">
        <v>3728</v>
      </c>
      <c r="CK39" s="1" t="s">
        <v>3418</v>
      </c>
      <c r="CL39" s="1" t="s">
        <v>5671</v>
      </c>
      <c r="CM39" s="1" t="s">
        <v>3770</v>
      </c>
      <c r="CN39" s="1" t="s">
        <v>2831</v>
      </c>
      <c r="CO39" s="1" t="s">
        <v>5807</v>
      </c>
      <c r="CP39" s="1" t="s">
        <v>4880</v>
      </c>
      <c r="CQ39" s="1" t="s">
        <v>5786</v>
      </c>
    </row>
    <row r="40" spans="1:95" x14ac:dyDescent="0.4">
      <c r="A40" s="1">
        <v>39</v>
      </c>
      <c r="B40" s="1" t="s">
        <v>4252</v>
      </c>
      <c r="C40" s="1" t="s">
        <v>4266</v>
      </c>
      <c r="D40" s="1" t="s">
        <v>3235</v>
      </c>
      <c r="E40" s="1" t="s">
        <v>5045</v>
      </c>
      <c r="F40" s="1" t="s">
        <v>3941</v>
      </c>
      <c r="G40" s="1" t="s">
        <v>3940</v>
      </c>
      <c r="H40" s="1" t="s">
        <v>4993</v>
      </c>
      <c r="I40" s="1" t="s">
        <v>3607</v>
      </c>
      <c r="J40" s="1" t="s">
        <v>3669</v>
      </c>
      <c r="K40" s="1" t="s">
        <v>3038</v>
      </c>
      <c r="L40" s="1" t="s">
        <v>4166</v>
      </c>
      <c r="M40" s="1" t="s">
        <v>3276</v>
      </c>
      <c r="N40" s="1" t="s">
        <v>4075</v>
      </c>
      <c r="O40" s="1" t="s">
        <v>5402</v>
      </c>
      <c r="P40" s="1" t="s">
        <v>5828</v>
      </c>
      <c r="Q40" s="1" t="s">
        <v>5289</v>
      </c>
      <c r="R40" s="1" t="s">
        <v>3811</v>
      </c>
      <c r="S40" s="1" t="s">
        <v>3501</v>
      </c>
      <c r="T40" s="1" t="s">
        <v>5206</v>
      </c>
      <c r="U40" s="1" t="s">
        <v>4375</v>
      </c>
      <c r="V40" s="1" t="s">
        <v>2820</v>
      </c>
      <c r="W40" s="1" t="s">
        <v>3035</v>
      </c>
      <c r="X40" s="1" t="s">
        <v>2823</v>
      </c>
      <c r="Y40" s="1" t="s">
        <v>3218</v>
      </c>
      <c r="Z40" s="1" t="s">
        <v>3647</v>
      </c>
      <c r="AA40" s="1" t="s">
        <v>4646</v>
      </c>
      <c r="AB40" s="1" t="s">
        <v>4800</v>
      </c>
      <c r="AC40" s="1" t="s">
        <v>4924</v>
      </c>
      <c r="AD40" s="1" t="s">
        <v>5106</v>
      </c>
      <c r="AE40" s="1" t="s">
        <v>4942</v>
      </c>
      <c r="AF40" s="1" t="s">
        <v>3624</v>
      </c>
      <c r="AG40" s="1" t="s">
        <v>5600</v>
      </c>
      <c r="AH40" s="1" t="s">
        <v>3253</v>
      </c>
      <c r="AI40" s="1" t="s">
        <v>3099</v>
      </c>
      <c r="AJ40" s="1" t="s">
        <v>2834</v>
      </c>
      <c r="AK40" s="1" t="s">
        <v>3942</v>
      </c>
      <c r="AL40" s="1" t="s">
        <v>3504</v>
      </c>
      <c r="AM40" s="1" t="s">
        <v>4229</v>
      </c>
      <c r="AN40" s="1" t="s">
        <v>2977</v>
      </c>
      <c r="AO40" s="1" t="s">
        <v>5486</v>
      </c>
      <c r="AP40" s="1" t="s">
        <v>4903</v>
      </c>
      <c r="AQ40" s="1" t="s">
        <v>3289</v>
      </c>
      <c r="AR40" s="1" t="s">
        <v>5107</v>
      </c>
      <c r="AS40" s="1" t="s">
        <v>4376</v>
      </c>
      <c r="AT40" s="1" t="s">
        <v>3871</v>
      </c>
      <c r="AU40" s="1" t="s">
        <v>2921</v>
      </c>
      <c r="AV40" s="1" t="s">
        <v>5736</v>
      </c>
      <c r="AW40" s="1" t="s">
        <v>4925</v>
      </c>
      <c r="AX40" s="1" t="s">
        <v>4110</v>
      </c>
      <c r="AY40" s="1" t="s">
        <v>4881</v>
      </c>
      <c r="AZ40" s="1" t="s">
        <v>4377</v>
      </c>
      <c r="BA40" s="1" t="s">
        <v>5346</v>
      </c>
      <c r="BB40" s="1" t="s">
        <v>4593</v>
      </c>
      <c r="BC40" s="1" t="s">
        <v>3040</v>
      </c>
      <c r="BD40" s="1" t="s">
        <v>3290</v>
      </c>
      <c r="BE40" s="1" t="s">
        <v>4905</v>
      </c>
      <c r="BF40" s="1" t="s">
        <v>4904</v>
      </c>
      <c r="BG40" s="1" t="s">
        <v>4781</v>
      </c>
      <c r="BH40" s="1" t="s">
        <v>5540</v>
      </c>
      <c r="BI40" s="1" t="s">
        <v>5541</v>
      </c>
      <c r="BJ40" s="1" t="s">
        <v>4073</v>
      </c>
      <c r="BK40" s="1" t="s">
        <v>4111</v>
      </c>
      <c r="BL40" s="1" t="s">
        <v>5332</v>
      </c>
      <c r="BM40" s="1" t="s">
        <v>3364</v>
      </c>
      <c r="BN40" s="1" t="s">
        <v>3365</v>
      </c>
      <c r="BO40" s="1" t="s">
        <v>3114</v>
      </c>
      <c r="BP40" s="1" t="s">
        <v>5758</v>
      </c>
      <c r="BQ40" s="1" t="s">
        <v>5688</v>
      </c>
      <c r="BR40" s="1" t="s">
        <v>4181</v>
      </c>
      <c r="BS40" s="1" t="s">
        <v>4378</v>
      </c>
      <c r="BT40" s="1" t="s">
        <v>3168</v>
      </c>
      <c r="BU40" s="1" t="s">
        <v>3519</v>
      </c>
      <c r="BV40" s="1" t="s">
        <v>3089</v>
      </c>
      <c r="BW40" s="1" t="s">
        <v>3029</v>
      </c>
      <c r="BX40" s="1" t="s">
        <v>3258</v>
      </c>
      <c r="BY40" s="1" t="s">
        <v>3943</v>
      </c>
      <c r="BZ40" s="1" t="s">
        <v>3790</v>
      </c>
      <c r="CA40" s="1" t="s">
        <v>5368</v>
      </c>
      <c r="CB40" s="1" t="s">
        <v>4595</v>
      </c>
      <c r="CC40" s="1" t="s">
        <v>3041</v>
      </c>
      <c r="CD40" s="1" t="s">
        <v>4594</v>
      </c>
      <c r="CE40" s="1" t="s">
        <v>5815</v>
      </c>
      <c r="CF40" s="1" t="s">
        <v>3438</v>
      </c>
      <c r="CG40" s="1" t="s">
        <v>3197</v>
      </c>
      <c r="CH40" s="1" t="s">
        <v>4074</v>
      </c>
      <c r="CI40" s="1" t="s">
        <v>4801</v>
      </c>
      <c r="CJ40" s="1" t="s">
        <v>4596</v>
      </c>
      <c r="CK40" s="1" t="s">
        <v>3674</v>
      </c>
      <c r="CL40" s="1" t="s">
        <v>4145</v>
      </c>
      <c r="CM40" s="1" t="s">
        <v>4822</v>
      </c>
      <c r="CN40" s="1" t="s">
        <v>4488</v>
      </c>
      <c r="CO40" s="1" t="s">
        <v>3115</v>
      </c>
      <c r="CP40" s="1" t="s">
        <v>3439</v>
      </c>
      <c r="CQ40" s="1" t="s">
        <v>5689</v>
      </c>
    </row>
    <row r="41" spans="1:95" x14ac:dyDescent="0.4">
      <c r="A41" s="1">
        <v>40</v>
      </c>
      <c r="B41" s="1" t="s">
        <v>2941</v>
      </c>
      <c r="C41" s="1" t="s">
        <v>5612</v>
      </c>
      <c r="D41" s="1" t="s">
        <v>3291</v>
      </c>
      <c r="E41" s="1" t="s">
        <v>3872</v>
      </c>
      <c r="F41" s="1" t="s">
        <v>3431</v>
      </c>
      <c r="G41" s="1" t="s">
        <v>3230</v>
      </c>
      <c r="H41" s="1" t="s">
        <v>2550</v>
      </c>
      <c r="I41" s="1" t="s">
        <v>3505</v>
      </c>
      <c r="J41" s="1" t="s">
        <v>3926</v>
      </c>
      <c r="K41" s="1" t="s">
        <v>5518</v>
      </c>
      <c r="L41" s="1" t="s">
        <v>3116</v>
      </c>
      <c r="M41" s="1" t="s">
        <v>5784</v>
      </c>
      <c r="N41" s="1" t="s">
        <v>4146</v>
      </c>
      <c r="O41" s="1" t="s">
        <v>3292</v>
      </c>
      <c r="P41" s="1" t="s">
        <v>5519</v>
      </c>
      <c r="Q41" s="1" t="s">
        <v>3573</v>
      </c>
      <c r="R41" s="1" t="s">
        <v>4759</v>
      </c>
      <c r="S41" s="1" t="s">
        <v>4254</v>
      </c>
      <c r="T41" s="1" t="s">
        <v>4760</v>
      </c>
      <c r="U41" s="1" t="s">
        <v>4573</v>
      </c>
      <c r="V41" s="1" t="s">
        <v>3293</v>
      </c>
      <c r="W41" s="1" t="s">
        <v>4167</v>
      </c>
      <c r="X41" s="1" t="s">
        <v>3318</v>
      </c>
      <c r="Y41" s="1" t="s">
        <v>3574</v>
      </c>
      <c r="Z41" s="1" t="s">
        <v>3317</v>
      </c>
      <c r="AA41" s="1" t="s">
        <v>3250</v>
      </c>
      <c r="AB41" s="1" t="s">
        <v>3086</v>
      </c>
      <c r="AC41" s="1" t="s">
        <v>4267</v>
      </c>
      <c r="AD41" s="1" t="s">
        <v>5058</v>
      </c>
      <c r="AE41" s="1" t="s">
        <v>5650</v>
      </c>
      <c r="AF41" s="1" t="s">
        <v>5421</v>
      </c>
      <c r="AG41" s="1" t="s">
        <v>3042</v>
      </c>
      <c r="AH41" s="1" t="s">
        <v>4255</v>
      </c>
      <c r="AI41" s="1" t="s">
        <v>4741</v>
      </c>
      <c r="AJ41" s="1" t="s">
        <v>3820</v>
      </c>
      <c r="AK41" s="1" t="s">
        <v>5487</v>
      </c>
      <c r="AL41" s="1" t="s">
        <v>3734</v>
      </c>
      <c r="AM41" s="1" t="s">
        <v>3737</v>
      </c>
      <c r="AN41" s="1" t="s">
        <v>5075</v>
      </c>
      <c r="AO41" s="1" t="s">
        <v>5036</v>
      </c>
      <c r="AP41" s="1" t="s">
        <v>4926</v>
      </c>
      <c r="AQ41" s="1" t="s">
        <v>4345</v>
      </c>
      <c r="AR41" s="1" t="s">
        <v>4802</v>
      </c>
      <c r="AS41" s="1" t="s">
        <v>4647</v>
      </c>
      <c r="AT41" s="1" t="s">
        <v>4503</v>
      </c>
      <c r="AU41" s="1" t="s">
        <v>4679</v>
      </c>
      <c r="AV41" s="1" t="s">
        <v>4782</v>
      </c>
      <c r="AW41" s="1" t="s">
        <v>6365</v>
      </c>
      <c r="AX41" s="1" t="s">
        <v>4147</v>
      </c>
      <c r="AY41" s="1" t="s">
        <v>4148</v>
      </c>
      <c r="AZ41" s="1" t="s">
        <v>5369</v>
      </c>
      <c r="BA41" s="1" t="s">
        <v>3118</v>
      </c>
      <c r="BB41" s="1" t="s">
        <v>4966</v>
      </c>
      <c r="BC41" s="1" t="s">
        <v>5759</v>
      </c>
      <c r="BD41" s="1" t="s">
        <v>4783</v>
      </c>
      <c r="BE41" s="1" t="s">
        <v>3506</v>
      </c>
      <c r="BF41" s="1" t="s">
        <v>3507</v>
      </c>
      <c r="BG41" s="1" t="s">
        <v>4407</v>
      </c>
      <c r="BH41" s="1" t="s">
        <v>3119</v>
      </c>
      <c r="BI41" s="1" t="s">
        <v>4317</v>
      </c>
      <c r="BJ41" s="1" t="s">
        <v>4860</v>
      </c>
      <c r="BK41" s="1" t="s">
        <v>3927</v>
      </c>
      <c r="BL41" s="1" t="s">
        <v>2924</v>
      </c>
      <c r="BM41" s="1" t="s">
        <v>4597</v>
      </c>
      <c r="BN41" s="1" t="s">
        <v>5586</v>
      </c>
      <c r="BO41" s="1" t="s">
        <v>4112</v>
      </c>
      <c r="BP41" s="1" t="s">
        <v>4861</v>
      </c>
      <c r="BQ41" s="1" t="s">
        <v>3966</v>
      </c>
      <c r="BR41" s="1" t="s">
        <v>3294</v>
      </c>
      <c r="BS41" s="1" t="s">
        <v>5026</v>
      </c>
      <c r="BT41" s="1" t="s">
        <v>4289</v>
      </c>
      <c r="BU41" s="1" t="s">
        <v>4649</v>
      </c>
      <c r="BV41" s="1" t="s">
        <v>5435</v>
      </c>
      <c r="BW41" s="1" t="s">
        <v>4446</v>
      </c>
      <c r="BX41" s="1" t="s">
        <v>4927</v>
      </c>
      <c r="BY41" s="1" t="s">
        <v>3441</v>
      </c>
      <c r="BZ41" s="1" t="s">
        <v>4182</v>
      </c>
      <c r="CA41" s="1" t="s">
        <v>5076</v>
      </c>
      <c r="CB41" s="1" t="s">
        <v>4648</v>
      </c>
      <c r="CC41" s="1" t="s">
        <v>3508</v>
      </c>
      <c r="CD41" s="1" t="s">
        <v>5143</v>
      </c>
      <c r="CE41" s="1" t="s">
        <v>4803</v>
      </c>
      <c r="CF41" s="1" t="s">
        <v>5077</v>
      </c>
      <c r="CG41" s="1" t="s">
        <v>5306</v>
      </c>
      <c r="CH41" s="1" t="s">
        <v>3502</v>
      </c>
      <c r="CI41" s="1" t="s">
        <v>3673</v>
      </c>
      <c r="CJ41" s="1" t="s">
        <v>5157</v>
      </c>
      <c r="CK41" s="1" t="s">
        <v>4574</v>
      </c>
      <c r="CL41" s="1" t="s">
        <v>4742</v>
      </c>
      <c r="CM41" s="1" t="s">
        <v>2979</v>
      </c>
      <c r="CN41" s="1" t="s">
        <v>3043</v>
      </c>
      <c r="CO41" s="1" t="s">
        <v>3295</v>
      </c>
      <c r="CP41" s="1" t="s">
        <v>3771</v>
      </c>
      <c r="CQ41" s="1" t="s">
        <v>5520</v>
      </c>
    </row>
    <row r="42" spans="1:95" x14ac:dyDescent="0.4">
      <c r="A42" s="1">
        <v>41</v>
      </c>
      <c r="B42" s="1" t="s">
        <v>5605</v>
      </c>
      <c r="C42" s="1" t="s">
        <v>3025</v>
      </c>
      <c r="D42" s="1" t="s">
        <v>3363</v>
      </c>
      <c r="E42" s="1" t="s">
        <v>4528</v>
      </c>
      <c r="F42" s="1" t="s">
        <v>2846</v>
      </c>
      <c r="G42" s="1" t="s">
        <v>3550</v>
      </c>
      <c r="H42" s="1" t="s">
        <v>3018</v>
      </c>
      <c r="I42" s="1" t="s">
        <v>3873</v>
      </c>
      <c r="J42" s="1" t="s">
        <v>3214</v>
      </c>
      <c r="K42" s="1" t="s">
        <v>3743</v>
      </c>
      <c r="L42" s="1" t="s">
        <v>3296</v>
      </c>
      <c r="M42" s="1" t="s">
        <v>5227</v>
      </c>
      <c r="N42" s="1" t="s">
        <v>3199</v>
      </c>
      <c r="O42" s="1" t="s">
        <v>5587</v>
      </c>
      <c r="P42" s="1" t="s">
        <v>3367</v>
      </c>
      <c r="Q42" s="1" t="s">
        <v>3061</v>
      </c>
      <c r="R42" s="1" t="s">
        <v>4346</v>
      </c>
      <c r="S42" s="1" t="s">
        <v>5376</v>
      </c>
      <c r="T42" s="1" t="s">
        <v>3084</v>
      </c>
      <c r="U42" s="1" t="s">
        <v>5833</v>
      </c>
      <c r="V42" s="1" t="s">
        <v>3648</v>
      </c>
      <c r="W42" s="1" t="s">
        <v>4907</v>
      </c>
      <c r="X42" s="1" t="s">
        <v>3200</v>
      </c>
      <c r="Y42" s="1" t="s">
        <v>5403</v>
      </c>
      <c r="Z42" s="1" t="s">
        <v>5436</v>
      </c>
      <c r="AA42" s="1" t="s">
        <v>4447</v>
      </c>
      <c r="AB42" s="1" t="s">
        <v>3625</v>
      </c>
      <c r="AC42" s="1" t="s">
        <v>5347</v>
      </c>
      <c r="AD42" s="1" t="s">
        <v>5488</v>
      </c>
      <c r="AE42" s="1" t="s">
        <v>5158</v>
      </c>
      <c r="AF42" s="1" t="s">
        <v>3120</v>
      </c>
      <c r="AG42" s="1" t="s">
        <v>3509</v>
      </c>
      <c r="AH42" s="1" t="s">
        <v>4680</v>
      </c>
      <c r="AI42" s="1" t="s">
        <v>5542</v>
      </c>
      <c r="AJ42" s="1" t="s">
        <v>5521</v>
      </c>
      <c r="AK42" s="1" t="s">
        <v>4290</v>
      </c>
      <c r="AL42" s="1" t="s">
        <v>3575</v>
      </c>
      <c r="AM42" s="1" t="s">
        <v>3510</v>
      </c>
      <c r="AN42" s="1" t="s">
        <v>3331</v>
      </c>
      <c r="AO42" s="1" t="s">
        <v>3254</v>
      </c>
      <c r="AP42" s="1" t="s">
        <v>3696</v>
      </c>
      <c r="AQ42" s="1" t="s">
        <v>5522</v>
      </c>
      <c r="AR42" s="1" t="s">
        <v>3201</v>
      </c>
      <c r="AS42" s="1" t="s">
        <v>3297</v>
      </c>
      <c r="AT42" s="1" t="s">
        <v>4650</v>
      </c>
      <c r="AU42" s="1" t="s">
        <v>3675</v>
      </c>
      <c r="AV42" s="1" t="s">
        <v>5135</v>
      </c>
      <c r="AW42" s="1" t="s">
        <v>4183</v>
      </c>
      <c r="AX42" s="1" t="s">
        <v>4220</v>
      </c>
      <c r="AY42" s="1" t="s">
        <v>4651</v>
      </c>
      <c r="AZ42" s="1" t="s">
        <v>4076</v>
      </c>
      <c r="BA42" s="1" t="s">
        <v>5218</v>
      </c>
      <c r="BB42" s="1" t="s">
        <v>5228</v>
      </c>
      <c r="BC42" s="1" t="s">
        <v>3202</v>
      </c>
      <c r="BD42" s="1" t="s">
        <v>5219</v>
      </c>
      <c r="BE42" s="1" t="s">
        <v>5136</v>
      </c>
      <c r="BF42" s="1" t="s">
        <v>5374</v>
      </c>
      <c r="BG42" s="1" t="s">
        <v>6366</v>
      </c>
      <c r="BH42" s="1" t="s">
        <v>5037</v>
      </c>
      <c r="BI42" s="1" t="s">
        <v>5290</v>
      </c>
      <c r="BJ42" s="1" t="s">
        <v>4598</v>
      </c>
      <c r="BK42" s="1" t="s">
        <v>3944</v>
      </c>
      <c r="BL42" s="1" t="s">
        <v>4785</v>
      </c>
      <c r="BM42" s="1" t="s">
        <v>2980</v>
      </c>
      <c r="BN42" s="1" t="s">
        <v>4707</v>
      </c>
      <c r="BO42" s="1" t="s">
        <v>4652</v>
      </c>
      <c r="BP42" s="1" t="s">
        <v>5637</v>
      </c>
      <c r="BQ42" s="1" t="s">
        <v>4379</v>
      </c>
      <c r="BR42" s="1" t="s">
        <v>4761</v>
      </c>
      <c r="BS42" s="1" t="s">
        <v>4784</v>
      </c>
      <c r="BT42" s="1" t="s">
        <v>2926</v>
      </c>
      <c r="BU42" s="1" t="s">
        <v>4230</v>
      </c>
      <c r="BV42" s="1" t="s">
        <v>5523</v>
      </c>
      <c r="BW42" s="1" t="s">
        <v>4786</v>
      </c>
      <c r="BX42" s="1" t="s">
        <v>4318</v>
      </c>
      <c r="BY42" s="1" t="s">
        <v>5296</v>
      </c>
      <c r="BZ42" s="1" t="s">
        <v>3967</v>
      </c>
      <c r="CA42" s="1" t="s">
        <v>3968</v>
      </c>
      <c r="CB42" s="1" t="s">
        <v>3511</v>
      </c>
      <c r="CC42" s="1" t="s">
        <v>5078</v>
      </c>
      <c r="CD42" s="1" t="s">
        <v>4787</v>
      </c>
      <c r="CE42" s="1" t="s">
        <v>3298</v>
      </c>
      <c r="CF42" s="1" t="s">
        <v>3512</v>
      </c>
      <c r="CG42" s="1" t="s">
        <v>5563</v>
      </c>
      <c r="CH42" s="1" t="s">
        <v>4319</v>
      </c>
      <c r="CI42" s="1" t="s">
        <v>3369</v>
      </c>
      <c r="CJ42" s="1" t="s">
        <v>5723</v>
      </c>
      <c r="CK42" s="1" t="s">
        <v>3259</v>
      </c>
      <c r="CL42" s="1" t="s">
        <v>3580</v>
      </c>
      <c r="CM42" s="1" t="s">
        <v>4256</v>
      </c>
      <c r="CN42" s="1" t="s">
        <v>5348</v>
      </c>
      <c r="CO42" s="1" t="s">
        <v>5159</v>
      </c>
      <c r="CP42" s="1" t="s">
        <v>4708</v>
      </c>
      <c r="CQ42" s="1" t="s">
        <v>5489</v>
      </c>
    </row>
    <row r="43" spans="1:95" x14ac:dyDescent="0.4">
      <c r="A43" s="1">
        <v>42</v>
      </c>
      <c r="B43" s="1" t="s">
        <v>5601</v>
      </c>
      <c r="C43" s="1" t="s">
        <v>4980</v>
      </c>
      <c r="D43" s="1" t="s">
        <v>5192</v>
      </c>
      <c r="E43" s="1" t="s">
        <v>4504</v>
      </c>
      <c r="F43" s="1" t="s">
        <v>3227</v>
      </c>
      <c r="G43" s="1" t="s">
        <v>2850</v>
      </c>
      <c r="H43" s="1" t="s">
        <v>4537</v>
      </c>
      <c r="I43" s="1" t="s">
        <v>3969</v>
      </c>
      <c r="J43" s="1" t="s">
        <v>5027</v>
      </c>
      <c r="K43" s="1" t="s">
        <v>5490</v>
      </c>
      <c r="L43" s="1" t="s">
        <v>3576</v>
      </c>
      <c r="M43" s="1" t="s">
        <v>5638</v>
      </c>
      <c r="N43" s="1" t="s">
        <v>2927</v>
      </c>
      <c r="O43" s="1" t="s">
        <v>4788</v>
      </c>
      <c r="P43" s="1" t="s">
        <v>4473</v>
      </c>
      <c r="Q43" s="1" t="s">
        <v>4184</v>
      </c>
      <c r="R43" s="1" t="s">
        <v>2923</v>
      </c>
      <c r="S43" s="1" t="s">
        <v>3299</v>
      </c>
      <c r="T43" s="1" t="s">
        <v>5013</v>
      </c>
      <c r="U43" s="1" t="s">
        <v>5094</v>
      </c>
      <c r="V43" s="1" t="s">
        <v>3626</v>
      </c>
      <c r="W43" s="1" t="s">
        <v>4347</v>
      </c>
      <c r="X43" s="1" t="s">
        <v>4113</v>
      </c>
      <c r="Y43" s="1" t="s">
        <v>5803</v>
      </c>
      <c r="Z43" s="1" t="s">
        <v>5771</v>
      </c>
      <c r="AA43" s="1" t="s">
        <v>3920</v>
      </c>
      <c r="AB43" s="1" t="s">
        <v>3970</v>
      </c>
      <c r="AC43" s="1" t="s">
        <v>5261</v>
      </c>
      <c r="AD43" s="1" t="s">
        <v>4114</v>
      </c>
      <c r="AE43" s="1" t="s">
        <v>4185</v>
      </c>
      <c r="AF43" s="1" t="s">
        <v>5437</v>
      </c>
      <c r="AG43" s="1" t="s">
        <v>4186</v>
      </c>
      <c r="AH43" s="1" t="s">
        <v>4621</v>
      </c>
      <c r="AI43" s="1" t="s">
        <v>4882</v>
      </c>
      <c r="AJ43" s="1" t="s">
        <v>3874</v>
      </c>
      <c r="AK43" s="1" t="s">
        <v>4943</v>
      </c>
      <c r="AL43" s="1" t="s">
        <v>4928</v>
      </c>
      <c r="AM43" s="1" t="s">
        <v>5672</v>
      </c>
      <c r="AN43" s="1" t="s">
        <v>3017</v>
      </c>
      <c r="AO43" s="1" t="s">
        <v>3513</v>
      </c>
      <c r="AP43" s="1" t="s">
        <v>4804</v>
      </c>
      <c r="AQ43" s="1" t="s">
        <v>4505</v>
      </c>
      <c r="AR43" s="1" t="s">
        <v>3446</v>
      </c>
      <c r="AS43" s="1" t="s">
        <v>5262</v>
      </c>
      <c r="AT43" s="1" t="s">
        <v>3627</v>
      </c>
      <c r="AU43" s="1" t="s">
        <v>3853</v>
      </c>
      <c r="AV43" s="1" t="s">
        <v>3445</v>
      </c>
      <c r="AW43" s="1" t="s">
        <v>4077</v>
      </c>
      <c r="AX43" s="1" t="s">
        <v>5307</v>
      </c>
      <c r="AY43" s="1" t="s">
        <v>4839</v>
      </c>
      <c r="AZ43" s="1" t="s">
        <v>3514</v>
      </c>
      <c r="BA43" s="1" t="s">
        <v>5201</v>
      </c>
      <c r="BB43" s="1" t="s">
        <v>5229</v>
      </c>
      <c r="BC43" s="1" t="s">
        <v>5466</v>
      </c>
      <c r="BD43" s="1" t="s">
        <v>4115</v>
      </c>
      <c r="BE43" s="1" t="s">
        <v>5308</v>
      </c>
      <c r="BF43" s="1" t="s">
        <v>5543</v>
      </c>
      <c r="BG43" s="1" t="s">
        <v>3121</v>
      </c>
      <c r="BH43" s="1" t="s">
        <v>5038</v>
      </c>
      <c r="BI43" s="1" t="s">
        <v>3649</v>
      </c>
      <c r="BJ43" s="1" t="s">
        <v>5090</v>
      </c>
      <c r="BK43" s="1" t="s">
        <v>4789</v>
      </c>
      <c r="BL43" s="1" t="s">
        <v>3516</v>
      </c>
      <c r="BM43" s="1" t="s">
        <v>3122</v>
      </c>
      <c r="BN43" s="1" t="s">
        <v>4653</v>
      </c>
      <c r="BO43" s="1" t="s">
        <v>5702</v>
      </c>
      <c r="BP43" s="1" t="s">
        <v>2925</v>
      </c>
      <c r="BQ43" s="1" t="s">
        <v>4967</v>
      </c>
      <c r="BR43" s="1" t="s">
        <v>3442</v>
      </c>
      <c r="BS43" s="1" t="s">
        <v>4465</v>
      </c>
      <c r="BT43" s="1" t="s">
        <v>4408</v>
      </c>
      <c r="BU43" s="1" t="s">
        <v>5173</v>
      </c>
      <c r="BV43" s="1" t="s">
        <v>4448</v>
      </c>
      <c r="BW43" s="1" t="s">
        <v>2851</v>
      </c>
      <c r="BX43" s="1" t="s">
        <v>4994</v>
      </c>
      <c r="BY43" s="1" t="s">
        <v>5651</v>
      </c>
      <c r="BZ43" s="1" t="s">
        <v>4513</v>
      </c>
      <c r="CA43" s="1" t="s">
        <v>3203</v>
      </c>
      <c r="CB43" s="1" t="s">
        <v>4348</v>
      </c>
      <c r="CC43" s="1" t="s">
        <v>4037</v>
      </c>
      <c r="CD43" s="1" t="s">
        <v>5230</v>
      </c>
      <c r="CE43" s="1" t="s">
        <v>2914</v>
      </c>
      <c r="CF43" s="1" t="s">
        <v>5160</v>
      </c>
      <c r="CG43" s="1" t="s">
        <v>4291</v>
      </c>
      <c r="CH43" s="1" t="s">
        <v>4883</v>
      </c>
      <c r="CI43" s="1" t="s">
        <v>4654</v>
      </c>
      <c r="CJ43" s="1" t="s">
        <v>3123</v>
      </c>
      <c r="CK43" s="1" t="s">
        <v>4380</v>
      </c>
      <c r="CL43" s="1" t="s">
        <v>2981</v>
      </c>
      <c r="CM43" s="1" t="s">
        <v>4599</v>
      </c>
      <c r="CN43" s="1" t="s">
        <v>3204</v>
      </c>
      <c r="CO43" s="1" t="s">
        <v>5491</v>
      </c>
      <c r="CP43" s="1" t="s">
        <v>5639</v>
      </c>
      <c r="CQ43" s="1" t="s">
        <v>2982</v>
      </c>
    </row>
    <row r="44" spans="1:95" x14ac:dyDescent="0.4">
      <c r="A44" s="1">
        <v>43</v>
      </c>
      <c r="B44" s="1" t="s">
        <v>5291</v>
      </c>
      <c r="C44" s="1" t="s">
        <v>3971</v>
      </c>
      <c r="D44" s="1" t="s">
        <v>3205</v>
      </c>
      <c r="E44" s="1" t="s">
        <v>4655</v>
      </c>
      <c r="F44" s="1" t="s">
        <v>4489</v>
      </c>
      <c r="G44" s="1" t="s">
        <v>4320</v>
      </c>
      <c r="H44" s="1" t="s">
        <v>4268</v>
      </c>
      <c r="I44" s="1" t="s">
        <v>3206</v>
      </c>
      <c r="J44" s="1" t="s">
        <v>3447</v>
      </c>
      <c r="K44" s="1" t="s">
        <v>3845</v>
      </c>
      <c r="L44" s="1" t="s">
        <v>4187</v>
      </c>
      <c r="M44" s="1" t="s">
        <v>4944</v>
      </c>
      <c r="N44" s="1" t="s">
        <v>5174</v>
      </c>
      <c r="O44" s="1" t="s">
        <v>4269</v>
      </c>
      <c r="P44" s="1" t="s">
        <v>3517</v>
      </c>
      <c r="Q44" s="1" t="s">
        <v>4433</v>
      </c>
      <c r="R44" s="1" t="s">
        <v>3444</v>
      </c>
      <c r="S44" s="1" t="s">
        <v>3677</v>
      </c>
      <c r="T44" s="1" t="s">
        <v>4245</v>
      </c>
      <c r="U44" s="1" t="s">
        <v>4835</v>
      </c>
      <c r="V44" s="1" t="s">
        <v>4709</v>
      </c>
      <c r="W44" s="1" t="s">
        <v>4038</v>
      </c>
      <c r="X44" s="1" t="s">
        <v>4575</v>
      </c>
      <c r="Y44" s="1" t="s">
        <v>4270</v>
      </c>
      <c r="Z44" s="1" t="s">
        <v>4710</v>
      </c>
      <c r="AA44" s="1" t="s">
        <v>4862</v>
      </c>
      <c r="AB44" s="1" t="s">
        <v>4555</v>
      </c>
      <c r="AC44" s="1" t="s">
        <v>4292</v>
      </c>
      <c r="AD44" s="1" t="s">
        <v>5202</v>
      </c>
      <c r="AE44" s="1" t="s">
        <v>5349</v>
      </c>
      <c r="AF44" s="1" t="s">
        <v>4321</v>
      </c>
      <c r="AG44" s="1" t="s">
        <v>4968</v>
      </c>
      <c r="AH44" s="1" t="s">
        <v>4622</v>
      </c>
      <c r="AI44" s="1" t="s">
        <v>4039</v>
      </c>
      <c r="AJ44" s="1" t="s">
        <v>4600</v>
      </c>
      <c r="AK44" s="1" t="s">
        <v>4491</v>
      </c>
      <c r="AL44" s="1" t="s">
        <v>4490</v>
      </c>
      <c r="AM44" s="1" t="s">
        <v>3854</v>
      </c>
      <c r="AN44" s="1" t="s">
        <v>5161</v>
      </c>
      <c r="AO44" s="1" t="s">
        <v>3449</v>
      </c>
      <c r="AP44" s="1" t="s">
        <v>5059</v>
      </c>
      <c r="AQ44" s="1" t="s">
        <v>2922</v>
      </c>
      <c r="AR44" s="1" t="s">
        <v>3876</v>
      </c>
      <c r="AS44" s="1" t="s">
        <v>5652</v>
      </c>
      <c r="AT44" s="1" t="s">
        <v>4168</v>
      </c>
      <c r="AU44" s="1" t="s">
        <v>2821</v>
      </c>
      <c r="AV44" s="1" t="s">
        <v>4449</v>
      </c>
      <c r="AW44" s="1" t="s">
        <v>4188</v>
      </c>
      <c r="AX44" s="1" t="s">
        <v>3928</v>
      </c>
      <c r="AY44" s="1" t="s">
        <v>5292</v>
      </c>
      <c r="AZ44" s="1" t="s">
        <v>3846</v>
      </c>
      <c r="BA44" s="1" t="s">
        <v>3578</v>
      </c>
      <c r="BB44" s="1" t="s">
        <v>3157</v>
      </c>
      <c r="BC44" s="1" t="s">
        <v>3773</v>
      </c>
      <c r="BD44" s="1" t="s">
        <v>4271</v>
      </c>
      <c r="BE44" s="1" t="s">
        <v>3034</v>
      </c>
      <c r="BF44" s="1" t="s">
        <v>4078</v>
      </c>
      <c r="BG44" s="1" t="s">
        <v>3326</v>
      </c>
      <c r="BH44" s="1" t="s">
        <v>3972</v>
      </c>
      <c r="BI44" s="1" t="s">
        <v>5816</v>
      </c>
      <c r="BJ44" s="1" t="s">
        <v>4506</v>
      </c>
      <c r="BK44" s="1" t="s">
        <v>4521</v>
      </c>
      <c r="BL44" s="1" t="s">
        <v>4623</v>
      </c>
      <c r="BM44" s="1" t="s">
        <v>4189</v>
      </c>
      <c r="BN44" s="1" t="s">
        <v>4201</v>
      </c>
      <c r="BO44" s="1" t="s">
        <v>4518</v>
      </c>
      <c r="BP44" s="1" t="s">
        <v>4079</v>
      </c>
      <c r="BQ44" s="1" t="s">
        <v>4349</v>
      </c>
      <c r="BR44" s="1" t="s">
        <v>5703</v>
      </c>
      <c r="BS44" s="1" t="s">
        <v>3774</v>
      </c>
      <c r="BT44" s="1" t="s">
        <v>4884</v>
      </c>
      <c r="BU44" s="1" t="s">
        <v>5673</v>
      </c>
      <c r="BV44" s="1" t="s">
        <v>3127</v>
      </c>
      <c r="BW44" s="1" t="s">
        <v>3417</v>
      </c>
      <c r="BX44" s="1" t="s">
        <v>4981</v>
      </c>
      <c r="BY44" s="1" t="s">
        <v>4450</v>
      </c>
      <c r="BZ44" s="1" t="s">
        <v>3760</v>
      </c>
      <c r="CA44" s="1" t="s">
        <v>3583</v>
      </c>
      <c r="CB44" s="1" t="s">
        <v>3046</v>
      </c>
      <c r="CC44" s="1" t="s">
        <v>3716</v>
      </c>
      <c r="CD44" s="1" t="s">
        <v>1023</v>
      </c>
      <c r="CE44" s="1" t="s">
        <v>2856</v>
      </c>
      <c r="CF44" s="1" t="s">
        <v>3047</v>
      </c>
      <c r="CG44" s="1" t="s">
        <v>4237</v>
      </c>
      <c r="CH44" s="1" t="s">
        <v>3973</v>
      </c>
      <c r="CI44" s="1" t="s">
        <v>5231</v>
      </c>
      <c r="CJ44" s="1" t="s">
        <v>2985</v>
      </c>
      <c r="CK44" s="1" t="s">
        <v>2895</v>
      </c>
      <c r="CL44" s="1" t="s">
        <v>6367</v>
      </c>
      <c r="CM44" s="1" t="s">
        <v>4223</v>
      </c>
      <c r="CN44" s="1" t="s">
        <v>3650</v>
      </c>
      <c r="CO44" s="1" t="s">
        <v>5623</v>
      </c>
      <c r="CP44" s="1" t="s">
        <v>4763</v>
      </c>
      <c r="CQ44" s="1" t="s">
        <v>5371</v>
      </c>
    </row>
    <row r="45" spans="1:95" x14ac:dyDescent="0.4">
      <c r="A45" s="1">
        <v>44</v>
      </c>
      <c r="B45" s="1" t="s">
        <v>4762</v>
      </c>
      <c r="C45" s="1" t="s">
        <v>3440</v>
      </c>
      <c r="D45" s="1" t="s">
        <v>5492</v>
      </c>
      <c r="E45" s="1" t="s">
        <v>5232</v>
      </c>
      <c r="F45" s="1" t="s">
        <v>4474</v>
      </c>
      <c r="G45" s="1" t="s">
        <v>2824</v>
      </c>
      <c r="H45" s="1" t="s">
        <v>3398</v>
      </c>
      <c r="I45" s="1" t="s">
        <v>3974</v>
      </c>
      <c r="J45" s="1" t="s">
        <v>4945</v>
      </c>
      <c r="K45" s="1" t="s">
        <v>3855</v>
      </c>
      <c r="L45" s="1" t="s">
        <v>3275</v>
      </c>
      <c r="M45" s="1" t="s">
        <v>3329</v>
      </c>
      <c r="N45" s="1" t="s">
        <v>3346</v>
      </c>
      <c r="O45" s="1" t="s">
        <v>5095</v>
      </c>
      <c r="P45" s="1" t="s">
        <v>4576</v>
      </c>
      <c r="Q45" s="1" t="s">
        <v>3124</v>
      </c>
      <c r="R45" s="1" t="s">
        <v>5233</v>
      </c>
      <c r="S45" s="1" t="s">
        <v>4656</v>
      </c>
      <c r="T45" s="1" t="s">
        <v>5137</v>
      </c>
      <c r="U45" s="1" t="s">
        <v>5175</v>
      </c>
      <c r="V45" s="1" t="s">
        <v>5370</v>
      </c>
      <c r="W45" s="1" t="s">
        <v>2885</v>
      </c>
      <c r="X45" s="1" t="s">
        <v>4538</v>
      </c>
      <c r="Y45" s="1" t="s">
        <v>4823</v>
      </c>
      <c r="Z45" s="1" t="s">
        <v>3676</v>
      </c>
      <c r="AA45" s="1" t="s">
        <v>3305</v>
      </c>
      <c r="AB45" s="1" t="s">
        <v>4403</v>
      </c>
      <c r="AC45" s="1" t="s">
        <v>4657</v>
      </c>
      <c r="AD45" s="1" t="s">
        <v>3792</v>
      </c>
      <c r="AE45" s="1" t="s">
        <v>5836</v>
      </c>
      <c r="AF45" s="1" t="s">
        <v>5493</v>
      </c>
      <c r="AG45" s="1" t="s">
        <v>5704</v>
      </c>
      <c r="AH45" s="1" t="s">
        <v>4982</v>
      </c>
      <c r="AI45" s="1" t="s">
        <v>5091</v>
      </c>
      <c r="AJ45" s="1" t="s">
        <v>4169</v>
      </c>
      <c r="AK45" s="1" t="s">
        <v>5772</v>
      </c>
      <c r="AL45" s="1" t="s">
        <v>3039</v>
      </c>
      <c r="AM45" s="1" t="s">
        <v>2884</v>
      </c>
      <c r="AN45" s="1" t="s">
        <v>4434</v>
      </c>
      <c r="AO45" s="1" t="s">
        <v>4293</v>
      </c>
      <c r="AP45" s="1" t="s">
        <v>3300</v>
      </c>
      <c r="AQ45" s="1" t="s">
        <v>5193</v>
      </c>
      <c r="AR45" s="1" t="s">
        <v>3515</v>
      </c>
      <c r="AS45" s="1" t="s">
        <v>5524</v>
      </c>
      <c r="AT45" s="1" t="s">
        <v>3886</v>
      </c>
      <c r="AU45" s="1" t="s">
        <v>3366</v>
      </c>
      <c r="AV45" s="1" t="s">
        <v>4995</v>
      </c>
      <c r="AW45" s="1" t="s">
        <v>4601</v>
      </c>
      <c r="AX45" s="1" t="s">
        <v>3929</v>
      </c>
      <c r="AY45" s="1" t="s">
        <v>2983</v>
      </c>
      <c r="AZ45" s="1" t="s">
        <v>5640</v>
      </c>
      <c r="BA45" s="1" t="s">
        <v>4681</v>
      </c>
      <c r="BB45" s="1" t="s">
        <v>3975</v>
      </c>
      <c r="BC45" s="1" t="s">
        <v>4764</v>
      </c>
      <c r="BD45" s="1" t="s">
        <v>4040</v>
      </c>
      <c r="BE45" s="1" t="s">
        <v>3370</v>
      </c>
      <c r="BF45" s="1" t="s">
        <v>3644</v>
      </c>
      <c r="BG45" s="1" t="s">
        <v>5806</v>
      </c>
      <c r="BH45" s="1" t="s">
        <v>4790</v>
      </c>
      <c r="BI45" s="1" t="s">
        <v>5818</v>
      </c>
      <c r="BJ45" s="1" t="s">
        <v>2929</v>
      </c>
      <c r="BK45" s="1" t="s">
        <v>2835</v>
      </c>
      <c r="BL45" s="1" t="s">
        <v>3875</v>
      </c>
      <c r="BM45" s="1" t="s">
        <v>2837</v>
      </c>
      <c r="BN45" s="1" t="s">
        <v>3945</v>
      </c>
      <c r="BO45" s="1" t="s">
        <v>3048</v>
      </c>
      <c r="BP45" s="1" t="s">
        <v>3272</v>
      </c>
      <c r="BQ45" s="1" t="s">
        <v>5564</v>
      </c>
      <c r="BR45" s="1" t="s">
        <v>3301</v>
      </c>
      <c r="BS45" s="1" t="s">
        <v>4658</v>
      </c>
      <c r="BT45" s="1" t="s">
        <v>5705</v>
      </c>
      <c r="BU45" s="1" t="s">
        <v>2836</v>
      </c>
      <c r="BV45" s="1" t="s">
        <v>2826</v>
      </c>
      <c r="BW45" s="1" t="s">
        <v>3744</v>
      </c>
      <c r="BX45" s="1" t="s">
        <v>5706</v>
      </c>
      <c r="BY45" s="1" t="s">
        <v>3371</v>
      </c>
      <c r="BZ45" s="1" t="s">
        <v>3049</v>
      </c>
      <c r="CA45" s="1" t="s">
        <v>5748</v>
      </c>
      <c r="CB45" s="1" t="s">
        <v>3761</v>
      </c>
      <c r="CC45" s="1" t="s">
        <v>5646</v>
      </c>
      <c r="CD45" s="1" t="s">
        <v>3912</v>
      </c>
      <c r="CE45" s="1" t="s">
        <v>5467</v>
      </c>
      <c r="CF45" s="1" t="s">
        <v>5309</v>
      </c>
      <c r="CG45" s="1" t="s">
        <v>5616</v>
      </c>
      <c r="CH45" s="1" t="s">
        <v>4946</v>
      </c>
      <c r="CI45" s="1" t="s">
        <v>4827</v>
      </c>
      <c r="CJ45" s="1" t="s">
        <v>3348</v>
      </c>
      <c r="CK45" s="1" t="s">
        <v>4002</v>
      </c>
      <c r="CL45" s="1" t="s">
        <v>3562</v>
      </c>
      <c r="CM45" s="1" t="s">
        <v>3711</v>
      </c>
      <c r="CN45" s="1" t="s">
        <v>4116</v>
      </c>
      <c r="CO45" s="1" t="s">
        <v>3372</v>
      </c>
      <c r="CP45" s="1" t="s">
        <v>5494</v>
      </c>
      <c r="CQ45" s="1" t="s">
        <v>4225</v>
      </c>
    </row>
    <row r="46" spans="1:95" x14ac:dyDescent="0.4">
      <c r="A46" s="1">
        <v>45</v>
      </c>
      <c r="B46" s="1" t="s">
        <v>4202</v>
      </c>
      <c r="C46" s="1" t="s">
        <v>5207</v>
      </c>
      <c r="D46" s="1" t="s">
        <v>4080</v>
      </c>
      <c r="E46" s="1" t="s">
        <v>2888</v>
      </c>
      <c r="F46" s="1" t="s">
        <v>5016</v>
      </c>
      <c r="G46" s="1" t="s">
        <v>5310</v>
      </c>
      <c r="H46" s="1" t="s">
        <v>5641</v>
      </c>
      <c r="I46" s="1" t="s">
        <v>3051</v>
      </c>
      <c r="J46" s="1" t="s">
        <v>4322</v>
      </c>
      <c r="K46" s="1" t="s">
        <v>4081</v>
      </c>
      <c r="L46" s="1" t="s">
        <v>4475</v>
      </c>
      <c r="M46" s="1" t="s">
        <v>3257</v>
      </c>
      <c r="N46" s="1" t="s">
        <v>5450</v>
      </c>
      <c r="O46" s="1" t="s">
        <v>3050</v>
      </c>
      <c r="P46" s="1" t="s">
        <v>3822</v>
      </c>
      <c r="Q46" s="1" t="s">
        <v>3125</v>
      </c>
      <c r="R46" s="1" t="s">
        <v>4118</v>
      </c>
      <c r="S46" s="1" t="s">
        <v>3373</v>
      </c>
      <c r="T46" s="1" t="s">
        <v>5438</v>
      </c>
      <c r="U46" s="1" t="s">
        <v>3052</v>
      </c>
      <c r="V46" s="1" t="s">
        <v>4117</v>
      </c>
      <c r="W46" s="1" t="s">
        <v>4451</v>
      </c>
      <c r="X46" s="1" t="s">
        <v>5588</v>
      </c>
      <c r="Y46" s="1" t="s">
        <v>2890</v>
      </c>
      <c r="Z46" s="1" t="s">
        <v>4947</v>
      </c>
      <c r="AA46" s="1" t="s">
        <v>4711</v>
      </c>
      <c r="AB46" s="1" t="s">
        <v>4203</v>
      </c>
      <c r="AC46" s="1" t="s">
        <v>5794</v>
      </c>
      <c r="AD46" s="1" t="s">
        <v>5422</v>
      </c>
      <c r="AE46" s="1" t="s">
        <v>5060</v>
      </c>
      <c r="AF46" s="1" t="s">
        <v>4522</v>
      </c>
      <c r="AG46" s="1" t="s">
        <v>4743</v>
      </c>
      <c r="AH46" s="1" t="s">
        <v>3628</v>
      </c>
      <c r="AI46" s="1" t="s">
        <v>4970</v>
      </c>
      <c r="AJ46" s="1" t="s">
        <v>3374</v>
      </c>
      <c r="AK46" s="1" t="s">
        <v>4844</v>
      </c>
      <c r="AL46" s="1" t="s">
        <v>3745</v>
      </c>
      <c r="AM46" s="1" t="s">
        <v>5108</v>
      </c>
      <c r="AN46" s="1" t="s">
        <v>4082</v>
      </c>
      <c r="AO46" s="1" t="s">
        <v>4409</v>
      </c>
      <c r="AP46" s="1" t="s">
        <v>4410</v>
      </c>
      <c r="AQ46" s="1" t="s">
        <v>4492</v>
      </c>
      <c r="AR46" s="1" t="s">
        <v>5777</v>
      </c>
      <c r="AS46" s="1" t="s">
        <v>3375</v>
      </c>
      <c r="AT46" s="1" t="s">
        <v>5606</v>
      </c>
      <c r="AU46" s="1" t="s">
        <v>5525</v>
      </c>
      <c r="AV46" s="1" t="s">
        <v>4745</v>
      </c>
      <c r="AW46" s="1" t="s">
        <v>3450</v>
      </c>
      <c r="AX46" s="1" t="s">
        <v>5653</v>
      </c>
      <c r="AY46" s="1" t="s">
        <v>4190</v>
      </c>
      <c r="AZ46" s="1" t="s">
        <v>5451</v>
      </c>
      <c r="BA46" s="1" t="s">
        <v>3691</v>
      </c>
      <c r="BB46" s="1" t="s">
        <v>5589</v>
      </c>
      <c r="BC46" s="1" t="s">
        <v>3376</v>
      </c>
      <c r="BD46" s="1" t="s">
        <v>5311</v>
      </c>
      <c r="BE46" s="1" t="s">
        <v>4805</v>
      </c>
      <c r="BF46" s="1" t="s">
        <v>4765</v>
      </c>
      <c r="BG46" s="1" t="s">
        <v>3302</v>
      </c>
      <c r="BH46" s="1" t="s">
        <v>5590</v>
      </c>
      <c r="BI46" s="1" t="s">
        <v>5404</v>
      </c>
      <c r="BJ46" s="1" t="s">
        <v>3520</v>
      </c>
      <c r="BK46" s="1" t="s">
        <v>4272</v>
      </c>
      <c r="BL46" s="1" t="s">
        <v>4949</v>
      </c>
      <c r="BM46" s="1" t="s">
        <v>3746</v>
      </c>
      <c r="BN46" s="1" t="s">
        <v>5333</v>
      </c>
      <c r="BO46" s="1" t="s">
        <v>4948</v>
      </c>
      <c r="BP46" s="1" t="s">
        <v>4812</v>
      </c>
      <c r="BQ46" s="1" t="s">
        <v>3189</v>
      </c>
      <c r="BR46" s="1" t="s">
        <v>4231</v>
      </c>
      <c r="BS46" s="1" t="s">
        <v>3629</v>
      </c>
      <c r="BT46" s="1" t="s">
        <v>4435</v>
      </c>
      <c r="BU46" s="1" t="s">
        <v>5690</v>
      </c>
      <c r="BV46" s="1" t="s">
        <v>3126</v>
      </c>
      <c r="BW46" s="1" t="s">
        <v>4806</v>
      </c>
      <c r="BX46" s="1" t="s">
        <v>4746</v>
      </c>
      <c r="BY46" s="1" t="s">
        <v>3053</v>
      </c>
      <c r="BZ46" s="1" t="s">
        <v>4712</v>
      </c>
      <c r="CA46" s="1" t="s">
        <v>5591</v>
      </c>
      <c r="CB46" s="1" t="s">
        <v>4149</v>
      </c>
      <c r="CC46" s="1" t="s">
        <v>4864</v>
      </c>
      <c r="CD46" s="1" t="s">
        <v>4863</v>
      </c>
      <c r="CE46" s="1" t="s">
        <v>3812</v>
      </c>
      <c r="CF46" s="1" t="s">
        <v>4826</v>
      </c>
      <c r="CG46" s="1" t="s">
        <v>4507</v>
      </c>
      <c r="CH46" s="1" t="s">
        <v>3901</v>
      </c>
      <c r="CI46" s="1" t="s">
        <v>3679</v>
      </c>
      <c r="CJ46" s="1" t="s">
        <v>5017</v>
      </c>
      <c r="CK46" s="1" t="s">
        <v>5263</v>
      </c>
      <c r="CL46" s="1" t="s">
        <v>4257</v>
      </c>
      <c r="CM46" s="1" t="s">
        <v>4191</v>
      </c>
      <c r="CN46" s="1" t="s">
        <v>2931</v>
      </c>
      <c r="CO46" s="1" t="s">
        <v>5354</v>
      </c>
      <c r="CP46" s="1" t="s">
        <v>5749</v>
      </c>
      <c r="CQ46" s="1" t="s">
        <v>3858</v>
      </c>
    </row>
    <row r="47" spans="1:95" x14ac:dyDescent="0.4">
      <c r="A47" s="1">
        <v>46</v>
      </c>
      <c r="B47" s="1" t="s">
        <v>4119</v>
      </c>
      <c r="C47" s="1" t="s">
        <v>4983</v>
      </c>
      <c r="D47" s="1" t="s">
        <v>3303</v>
      </c>
      <c r="E47" s="1" t="s">
        <v>5691</v>
      </c>
      <c r="F47" s="1" t="s">
        <v>4820</v>
      </c>
      <c r="G47" s="1" t="s">
        <v>5350</v>
      </c>
      <c r="H47" s="1" t="s">
        <v>4886</v>
      </c>
      <c r="I47" s="1" t="s">
        <v>5138</v>
      </c>
      <c r="J47" s="1" t="s">
        <v>5820</v>
      </c>
      <c r="K47" s="1" t="s">
        <v>3304</v>
      </c>
      <c r="L47" s="1" t="s">
        <v>3210</v>
      </c>
      <c r="M47" s="1" t="s">
        <v>5139</v>
      </c>
      <c r="N47" s="1" t="s">
        <v>3521</v>
      </c>
      <c r="O47" s="1" t="s">
        <v>5545</v>
      </c>
      <c r="P47" s="1" t="s">
        <v>3377</v>
      </c>
      <c r="Q47" s="1" t="s">
        <v>3211</v>
      </c>
      <c r="R47" s="1" t="s">
        <v>5109</v>
      </c>
      <c r="S47" s="1" t="s">
        <v>4120</v>
      </c>
      <c r="T47" s="1" t="s">
        <v>4682</v>
      </c>
      <c r="U47" s="1" t="s">
        <v>4381</v>
      </c>
      <c r="V47" s="1" t="s">
        <v>4041</v>
      </c>
      <c r="W47" s="1" t="s">
        <v>164</v>
      </c>
      <c r="X47" s="1" t="s">
        <v>3775</v>
      </c>
      <c r="Y47" s="1" t="s">
        <v>4791</v>
      </c>
      <c r="Z47" s="1" t="s">
        <v>5544</v>
      </c>
      <c r="AA47" s="1" t="s">
        <v>4150</v>
      </c>
      <c r="AB47" s="1" t="s">
        <v>4238</v>
      </c>
      <c r="AC47" s="1" t="s">
        <v>3054</v>
      </c>
      <c r="AD47" s="1" t="s">
        <v>4170</v>
      </c>
      <c r="AE47" s="1" t="s">
        <v>5452</v>
      </c>
      <c r="AF47" s="1" t="s">
        <v>3131</v>
      </c>
      <c r="AG47" s="1" t="s">
        <v>4192</v>
      </c>
      <c r="AH47" s="1" t="s">
        <v>5334</v>
      </c>
      <c r="AI47" s="1" t="s">
        <v>3213</v>
      </c>
      <c r="AJ47" s="1" t="s">
        <v>4083</v>
      </c>
      <c r="AK47" s="1" t="s">
        <v>4382</v>
      </c>
      <c r="AL47" s="1" t="s">
        <v>4813</v>
      </c>
      <c r="AM47" s="1" t="s">
        <v>3895</v>
      </c>
      <c r="AN47" s="1" t="s">
        <v>3378</v>
      </c>
      <c r="AO47" s="1" t="s">
        <v>4508</v>
      </c>
      <c r="AP47" s="1" t="s">
        <v>5264</v>
      </c>
      <c r="AQ47" s="1" t="s">
        <v>3522</v>
      </c>
      <c r="AR47" s="1" t="s">
        <v>3523</v>
      </c>
      <c r="AS47" s="1" t="s">
        <v>5372</v>
      </c>
      <c r="AT47" s="1" t="s">
        <v>4383</v>
      </c>
      <c r="AU47" s="1" t="s">
        <v>5194</v>
      </c>
      <c r="AV47" s="1" t="s">
        <v>5785</v>
      </c>
      <c r="AW47" s="1" t="s">
        <v>5607</v>
      </c>
      <c r="AX47" s="1" t="s">
        <v>4042</v>
      </c>
      <c r="AY47" s="1" t="s">
        <v>4323</v>
      </c>
      <c r="AZ47" s="1" t="s">
        <v>5853</v>
      </c>
      <c r="BA47" s="1" t="s">
        <v>3215</v>
      </c>
      <c r="BB47" s="1" t="s">
        <v>3631</v>
      </c>
      <c r="BC47" s="1" t="s">
        <v>3306</v>
      </c>
      <c r="BD47" s="1" t="s">
        <v>5020</v>
      </c>
      <c r="BE47" s="1" t="s">
        <v>5405</v>
      </c>
      <c r="BF47" s="1" t="s">
        <v>4807</v>
      </c>
      <c r="BG47" s="1" t="s">
        <v>3718</v>
      </c>
      <c r="BH47" s="1" t="s">
        <v>3719</v>
      </c>
      <c r="BI47" s="1" t="s">
        <v>3859</v>
      </c>
      <c r="BJ47" s="1" t="s">
        <v>4121</v>
      </c>
      <c r="BK47" s="1" t="s">
        <v>4659</v>
      </c>
      <c r="BL47" s="1" t="s">
        <v>4084</v>
      </c>
      <c r="BM47" s="1" t="s">
        <v>5413</v>
      </c>
      <c r="BN47" s="1" t="s">
        <v>5234</v>
      </c>
      <c r="BO47" s="1" t="s">
        <v>2932</v>
      </c>
      <c r="BP47" s="1" t="s">
        <v>5293</v>
      </c>
      <c r="BQ47" s="1" t="s">
        <v>5265</v>
      </c>
      <c r="BR47" s="1" t="s">
        <v>4273</v>
      </c>
      <c r="BS47" s="1" t="s">
        <v>3630</v>
      </c>
      <c r="BT47" s="1" t="s">
        <v>2987</v>
      </c>
      <c r="BU47" s="1" t="s">
        <v>3055</v>
      </c>
      <c r="BV47" s="1" t="s">
        <v>5439</v>
      </c>
      <c r="BW47" s="1" t="s">
        <v>2986</v>
      </c>
      <c r="BX47" s="1" t="s">
        <v>4151</v>
      </c>
      <c r="BY47" s="1" t="s">
        <v>4808</v>
      </c>
      <c r="BZ47" s="1" t="s">
        <v>4436</v>
      </c>
      <c r="CA47" s="1" t="s">
        <v>4476</v>
      </c>
      <c r="CB47" s="1" t="s">
        <v>4824</v>
      </c>
      <c r="CC47" s="1" t="s">
        <v>4814</v>
      </c>
      <c r="CD47" s="1" t="s">
        <v>4766</v>
      </c>
      <c r="CE47" s="1" t="s">
        <v>5176</v>
      </c>
      <c r="CF47" s="1" t="s">
        <v>5453</v>
      </c>
      <c r="CG47" s="1" t="s">
        <v>4556</v>
      </c>
      <c r="CH47" s="1" t="s">
        <v>4660</v>
      </c>
      <c r="CI47" s="1" t="s">
        <v>4411</v>
      </c>
      <c r="CJ47" s="1" t="s">
        <v>6368</v>
      </c>
      <c r="CK47" s="1" t="s">
        <v>4661</v>
      </c>
      <c r="CL47" s="1" t="s">
        <v>3579</v>
      </c>
      <c r="CM47" s="1" t="s">
        <v>3452</v>
      </c>
      <c r="CN47" s="1" t="s">
        <v>3379</v>
      </c>
      <c r="CO47" s="1" t="s">
        <v>3681</v>
      </c>
      <c r="CP47" s="1" t="s">
        <v>5608</v>
      </c>
      <c r="CQ47" s="1" t="s">
        <v>3632</v>
      </c>
    </row>
    <row r="48" spans="1:95" x14ac:dyDescent="0.4">
      <c r="A48" s="1">
        <v>47</v>
      </c>
      <c r="B48" s="1" t="s">
        <v>3380</v>
      </c>
      <c r="C48" s="1" t="s">
        <v>5335</v>
      </c>
      <c r="D48" s="1" t="s">
        <v>4493</v>
      </c>
      <c r="E48" s="1" t="s">
        <v>3747</v>
      </c>
      <c r="F48" s="1" t="s">
        <v>3525</v>
      </c>
      <c r="G48" s="1" t="s">
        <v>3682</v>
      </c>
      <c r="H48" s="1" t="s">
        <v>4294</v>
      </c>
      <c r="I48" s="1" t="s">
        <v>3848</v>
      </c>
      <c r="J48" s="1" t="s">
        <v>5602</v>
      </c>
      <c r="K48" s="1" t="s">
        <v>4828</v>
      </c>
      <c r="L48" s="1" t="s">
        <v>5266</v>
      </c>
      <c r="M48" s="1" t="s">
        <v>3216</v>
      </c>
      <c r="N48" s="1" t="s">
        <v>4412</v>
      </c>
      <c r="O48" s="1" t="s">
        <v>3748</v>
      </c>
      <c r="P48" s="1" t="s">
        <v>4929</v>
      </c>
      <c r="Q48" s="1" t="s">
        <v>4437</v>
      </c>
      <c r="R48" s="1" t="s">
        <v>1639</v>
      </c>
      <c r="S48" s="1" t="s">
        <v>4350</v>
      </c>
      <c r="T48" s="1" t="s">
        <v>4452</v>
      </c>
      <c r="U48" s="1" t="s">
        <v>2933</v>
      </c>
      <c r="V48" s="1" t="s">
        <v>3133</v>
      </c>
      <c r="W48" s="1" t="s">
        <v>3581</v>
      </c>
      <c r="X48" s="1" t="s">
        <v>5246</v>
      </c>
      <c r="Y48" s="1" t="s">
        <v>3712</v>
      </c>
      <c r="Z48" s="1" t="s">
        <v>3453</v>
      </c>
      <c r="AA48" s="1" t="s">
        <v>4624</v>
      </c>
      <c r="AB48" s="1" t="s">
        <v>5802</v>
      </c>
      <c r="AC48" s="1" t="s">
        <v>3904</v>
      </c>
      <c r="AD48" s="1" t="s">
        <v>3308</v>
      </c>
      <c r="AE48" s="1" t="s">
        <v>2886</v>
      </c>
      <c r="AF48" s="1" t="s">
        <v>5410</v>
      </c>
      <c r="AG48" s="1" t="s">
        <v>5005</v>
      </c>
      <c r="AH48" s="1" t="s">
        <v>3058</v>
      </c>
      <c r="AI48" s="1" t="s">
        <v>5495</v>
      </c>
      <c r="AJ48" s="1" t="s">
        <v>5766</v>
      </c>
      <c r="AK48" s="1" t="s">
        <v>3056</v>
      </c>
      <c r="AL48" s="1" t="s">
        <v>4152</v>
      </c>
      <c r="AM48" s="1" t="s">
        <v>3793</v>
      </c>
      <c r="AN48" s="1" t="s">
        <v>4713</v>
      </c>
      <c r="AO48" s="1" t="s">
        <v>3976</v>
      </c>
      <c r="AP48" s="1" t="s">
        <v>3715</v>
      </c>
      <c r="AQ48" s="1" t="s">
        <v>2865</v>
      </c>
      <c r="AR48" s="1" t="s">
        <v>2866</v>
      </c>
      <c r="AS48" s="1" t="s">
        <v>3684</v>
      </c>
      <c r="AT48" s="1" t="s">
        <v>3352</v>
      </c>
      <c r="AU48" s="1" t="s">
        <v>3598</v>
      </c>
      <c r="AV48" s="1" t="s">
        <v>3473</v>
      </c>
      <c r="AW48" s="1" t="s">
        <v>3310</v>
      </c>
      <c r="AX48" s="1" t="s">
        <v>4413</v>
      </c>
      <c r="AY48" s="1" t="s">
        <v>3381</v>
      </c>
      <c r="AZ48" s="1" t="s">
        <v>4714</v>
      </c>
      <c r="BA48" s="1" t="s">
        <v>7661</v>
      </c>
      <c r="BB48" s="1" t="s">
        <v>11053</v>
      </c>
      <c r="BC48" s="1" t="s">
        <v>6947</v>
      </c>
      <c r="BD48" s="1" t="s">
        <v>7508</v>
      </c>
      <c r="BE48" s="1" t="s">
        <v>11054</v>
      </c>
      <c r="BF48" s="1" t="s">
        <v>6950</v>
      </c>
      <c r="BG48" s="1" t="s">
        <v>132</v>
      </c>
      <c r="BH48" s="1" t="s">
        <v>11055</v>
      </c>
      <c r="BI48" s="1" t="s">
        <v>6951</v>
      </c>
      <c r="BJ48" s="1" t="s">
        <v>11056</v>
      </c>
      <c r="BK48" s="1" t="s">
        <v>11057</v>
      </c>
      <c r="BL48" s="1" t="s">
        <v>11058</v>
      </c>
      <c r="BM48" s="1" t="s">
        <v>7639</v>
      </c>
      <c r="BN48" s="1" t="s">
        <v>7599</v>
      </c>
      <c r="BO48" s="1" t="s">
        <v>7257</v>
      </c>
      <c r="BP48" s="1" t="s">
        <v>11059</v>
      </c>
      <c r="BQ48" s="1" t="s">
        <v>11060</v>
      </c>
      <c r="BR48" s="1" t="s">
        <v>11061</v>
      </c>
      <c r="BS48" s="1" t="s">
        <v>11062</v>
      </c>
      <c r="BT48" s="1" t="s">
        <v>11063</v>
      </c>
      <c r="BU48" s="1" t="s">
        <v>11064</v>
      </c>
      <c r="BV48" s="1" t="s">
        <v>6953</v>
      </c>
      <c r="BW48" s="1" t="s">
        <v>11065</v>
      </c>
      <c r="BX48" s="1" t="s">
        <v>11066</v>
      </c>
      <c r="BY48" s="1" t="s">
        <v>11067</v>
      </c>
      <c r="BZ48" s="1" t="s">
        <v>11068</v>
      </c>
      <c r="CA48" s="1" t="s">
        <v>11069</v>
      </c>
      <c r="CB48" s="1" t="s">
        <v>11070</v>
      </c>
      <c r="CC48" s="1" t="s">
        <v>11071</v>
      </c>
      <c r="CD48" s="1" t="s">
        <v>6954</v>
      </c>
      <c r="CE48" s="1" t="s">
        <v>6956</v>
      </c>
      <c r="CF48" s="1" t="s">
        <v>11072</v>
      </c>
      <c r="CG48" s="1" t="s">
        <v>11073</v>
      </c>
      <c r="CH48" s="1" t="s">
        <v>6955</v>
      </c>
      <c r="CI48" s="1" t="s">
        <v>11074</v>
      </c>
      <c r="CJ48" s="1" t="s">
        <v>6958</v>
      </c>
      <c r="CK48" s="1" t="s">
        <v>11075</v>
      </c>
      <c r="CL48" s="1" t="s">
        <v>11076</v>
      </c>
      <c r="CM48" s="1" t="s">
        <v>11077</v>
      </c>
      <c r="CN48" s="1" t="s">
        <v>11078</v>
      </c>
      <c r="CO48" s="1" t="s">
        <v>6959</v>
      </c>
      <c r="CP48" s="1" t="s">
        <v>11079</v>
      </c>
      <c r="CQ48" s="1" t="s">
        <v>7625</v>
      </c>
    </row>
    <row r="49" spans="1:95" x14ac:dyDescent="0.4">
      <c r="A49" s="1">
        <v>48</v>
      </c>
      <c r="B49" s="1" t="s">
        <v>322</v>
      </c>
      <c r="C49" s="1" t="s">
        <v>323</v>
      </c>
      <c r="D49" s="1" t="s">
        <v>338</v>
      </c>
      <c r="E49" s="1" t="s">
        <v>6369</v>
      </c>
      <c r="F49" s="1" t="s">
        <v>339</v>
      </c>
      <c r="G49" s="1" t="s">
        <v>6370</v>
      </c>
      <c r="H49" s="1" t="s">
        <v>3733</v>
      </c>
      <c r="I49" s="1" t="s">
        <v>6371</v>
      </c>
      <c r="J49" s="1" t="s">
        <v>6372</v>
      </c>
      <c r="K49" s="1" t="s">
        <v>485</v>
      </c>
      <c r="L49" s="1" t="s">
        <v>20</v>
      </c>
      <c r="M49" s="1" t="s">
        <v>87</v>
      </c>
      <c r="N49" s="1" t="s">
        <v>6373</v>
      </c>
      <c r="O49" s="1" t="s">
        <v>168</v>
      </c>
      <c r="P49" s="1" t="s">
        <v>6374</v>
      </c>
      <c r="Q49" s="1" t="s">
        <v>6375</v>
      </c>
      <c r="R49" s="1" t="s">
        <v>340</v>
      </c>
      <c r="S49" s="1" t="s">
        <v>314</v>
      </c>
      <c r="T49" s="1" t="s">
        <v>7</v>
      </c>
      <c r="U49" s="1" t="s">
        <v>486</v>
      </c>
      <c r="V49" s="1" t="s">
        <v>6376</v>
      </c>
      <c r="W49" s="1" t="s">
        <v>324</v>
      </c>
      <c r="X49" s="1" t="s">
        <v>6377</v>
      </c>
      <c r="Y49" s="1" t="s">
        <v>6378</v>
      </c>
      <c r="Z49" s="1" t="s">
        <v>1324</v>
      </c>
      <c r="AA49" s="1" t="s">
        <v>6379</v>
      </c>
      <c r="AB49" s="1" t="s">
        <v>325</v>
      </c>
      <c r="AC49" s="1" t="s">
        <v>326</v>
      </c>
      <c r="AD49" s="1" t="s">
        <v>327</v>
      </c>
      <c r="AE49" s="1" t="s">
        <v>328</v>
      </c>
      <c r="AF49" s="1" t="s">
        <v>341</v>
      </c>
      <c r="AG49" s="1" t="s">
        <v>342</v>
      </c>
      <c r="AH49" s="1" t="s">
        <v>343</v>
      </c>
      <c r="AI49" s="1" t="s">
        <v>344</v>
      </c>
      <c r="AJ49" s="1" t="s">
        <v>363</v>
      </c>
      <c r="AK49" s="1" t="s">
        <v>364</v>
      </c>
      <c r="AL49" s="1" t="s">
        <v>397</v>
      </c>
      <c r="AM49" s="1" t="s">
        <v>398</v>
      </c>
      <c r="AN49" s="1" t="s">
        <v>3</v>
      </c>
      <c r="AO49" s="1" t="s">
        <v>399</v>
      </c>
      <c r="AP49" s="1" t="s">
        <v>400</v>
      </c>
      <c r="AQ49" s="1" t="s">
        <v>401</v>
      </c>
      <c r="AR49" s="1" t="s">
        <v>487</v>
      </c>
      <c r="AS49" s="1" t="s">
        <v>488</v>
      </c>
      <c r="AT49" s="1" t="s">
        <v>489</v>
      </c>
      <c r="AU49" s="1" t="s">
        <v>490</v>
      </c>
      <c r="AV49" s="1" t="s">
        <v>491</v>
      </c>
      <c r="AW49" s="1" t="s">
        <v>492</v>
      </c>
      <c r="AX49" s="1" t="s">
        <v>493</v>
      </c>
      <c r="AY49" s="1" t="s">
        <v>494</v>
      </c>
      <c r="AZ49" s="1" t="s">
        <v>495</v>
      </c>
      <c r="BA49" s="1" t="s">
        <v>6</v>
      </c>
      <c r="BB49" s="1" t="s">
        <v>496</v>
      </c>
      <c r="BC49" s="1" t="s">
        <v>3559</v>
      </c>
      <c r="BD49" s="1" t="s">
        <v>621</v>
      </c>
      <c r="BE49" s="1" t="s">
        <v>622</v>
      </c>
      <c r="BF49" s="1" t="s">
        <v>623</v>
      </c>
      <c r="BG49" s="1" t="s">
        <v>624</v>
      </c>
      <c r="BH49" s="1" t="s">
        <v>625</v>
      </c>
      <c r="BI49" s="1" t="s">
        <v>626</v>
      </c>
      <c r="BJ49" s="1" t="s">
        <v>627</v>
      </c>
      <c r="BK49" s="1" t="s">
        <v>628</v>
      </c>
      <c r="BL49" s="1" t="s">
        <v>629</v>
      </c>
      <c r="BM49" s="1" t="s">
        <v>630</v>
      </c>
      <c r="BN49" s="1" t="s">
        <v>791</v>
      </c>
      <c r="BO49" s="1" t="s">
        <v>792</v>
      </c>
      <c r="BP49" s="1" t="s">
        <v>793</v>
      </c>
      <c r="BQ49" s="1" t="s">
        <v>794</v>
      </c>
      <c r="BR49" s="1" t="s">
        <v>795</v>
      </c>
      <c r="BS49" s="1" t="s">
        <v>796</v>
      </c>
      <c r="BT49" s="1" t="s">
        <v>365</v>
      </c>
      <c r="BU49" s="1" t="s">
        <v>797</v>
      </c>
      <c r="BV49" s="1" t="s">
        <v>798</v>
      </c>
      <c r="BW49" s="1" t="s">
        <v>799</v>
      </c>
      <c r="BX49" s="1" t="s">
        <v>800</v>
      </c>
      <c r="BY49" s="1" t="s">
        <v>801</v>
      </c>
      <c r="BZ49" s="1" t="s">
        <v>802</v>
      </c>
      <c r="CA49" s="1" t="s">
        <v>803</v>
      </c>
      <c r="CB49" s="1" t="s">
        <v>804</v>
      </c>
      <c r="CC49" s="1" t="s">
        <v>6380</v>
      </c>
      <c r="CD49" s="1" t="s">
        <v>37</v>
      </c>
      <c r="CE49" s="1" t="s">
        <v>88</v>
      </c>
      <c r="CF49" s="1" t="s">
        <v>963</v>
      </c>
      <c r="CG49" s="1" t="s">
        <v>964</v>
      </c>
      <c r="CH49" s="1" t="s">
        <v>6381</v>
      </c>
      <c r="CI49" s="1" t="s">
        <v>966</v>
      </c>
      <c r="CJ49" s="1" t="s">
        <v>965</v>
      </c>
      <c r="CK49" s="1" t="s">
        <v>6382</v>
      </c>
      <c r="CL49" s="1" t="s">
        <v>6383</v>
      </c>
      <c r="CM49" s="1" t="s">
        <v>1150</v>
      </c>
      <c r="CN49" s="1" t="s">
        <v>6384</v>
      </c>
      <c r="CO49" s="1" t="s">
        <v>6385</v>
      </c>
      <c r="CP49" s="1" t="s">
        <v>1325</v>
      </c>
      <c r="CQ49" s="1" t="s">
        <v>3832</v>
      </c>
    </row>
    <row r="50" spans="1:95" x14ac:dyDescent="0.4">
      <c r="A50" s="1">
        <v>49</v>
      </c>
      <c r="B50" s="1" t="s">
        <v>1326</v>
      </c>
      <c r="C50" s="1" t="s">
        <v>1565</v>
      </c>
      <c r="D50" s="1" t="s">
        <v>91</v>
      </c>
      <c r="E50" s="1" t="s">
        <v>1327</v>
      </c>
      <c r="F50" s="1" t="s">
        <v>1566</v>
      </c>
      <c r="G50" s="1" t="s">
        <v>115</v>
      </c>
      <c r="H50" s="1" t="s">
        <v>1567</v>
      </c>
      <c r="I50" s="1" t="s">
        <v>1946</v>
      </c>
      <c r="J50" s="1" t="s">
        <v>1568</v>
      </c>
      <c r="K50" s="1" t="s">
        <v>1569</v>
      </c>
      <c r="L50" s="1" t="s">
        <v>141</v>
      </c>
      <c r="M50" s="1" t="s">
        <v>1758</v>
      </c>
      <c r="N50" s="1" t="s">
        <v>142</v>
      </c>
      <c r="O50" s="1" t="s">
        <v>1759</v>
      </c>
      <c r="P50" s="1" t="s">
        <v>1760</v>
      </c>
      <c r="Q50" s="1" t="s">
        <v>6386</v>
      </c>
      <c r="R50" s="1" t="s">
        <v>1947</v>
      </c>
      <c r="S50" s="1" t="s">
        <v>1948</v>
      </c>
      <c r="T50" s="1" t="s">
        <v>1761</v>
      </c>
      <c r="U50" s="1" t="s">
        <v>2133</v>
      </c>
      <c r="V50" s="1" t="s">
        <v>2604</v>
      </c>
      <c r="W50" s="1" t="s">
        <v>2605</v>
      </c>
      <c r="X50" s="1" t="s">
        <v>2681</v>
      </c>
      <c r="Y50" s="1" t="s">
        <v>2682</v>
      </c>
      <c r="Z50" s="1" t="s">
        <v>6387</v>
      </c>
      <c r="AA50" s="1" t="s">
        <v>315</v>
      </c>
      <c r="AB50" s="1" t="s">
        <v>8</v>
      </c>
      <c r="AC50" s="1" t="s">
        <v>403</v>
      </c>
      <c r="AD50" s="1" t="s">
        <v>2974</v>
      </c>
      <c r="AE50" s="1" t="s">
        <v>1570</v>
      </c>
      <c r="AF50" s="1" t="s">
        <v>6388</v>
      </c>
      <c r="AG50" s="1" t="s">
        <v>9</v>
      </c>
      <c r="AH50" s="1" t="s">
        <v>631</v>
      </c>
      <c r="AI50" s="1" t="s">
        <v>6389</v>
      </c>
      <c r="AJ50" s="1" t="s">
        <v>1949</v>
      </c>
      <c r="AK50" s="1" t="s">
        <v>6390</v>
      </c>
      <c r="AL50" s="1" t="s">
        <v>6391</v>
      </c>
      <c r="AM50" s="1" t="s">
        <v>0</v>
      </c>
      <c r="AN50" s="1" t="s">
        <v>345</v>
      </c>
      <c r="AO50" s="1" t="s">
        <v>404</v>
      </c>
      <c r="AP50" s="1" t="s">
        <v>6392</v>
      </c>
      <c r="AQ50" s="1" t="s">
        <v>6393</v>
      </c>
      <c r="AR50" s="1" t="s">
        <v>6394</v>
      </c>
      <c r="AS50" s="1" t="s">
        <v>6395</v>
      </c>
      <c r="AT50" s="1" t="s">
        <v>805</v>
      </c>
      <c r="AU50" s="1" t="s">
        <v>6396</v>
      </c>
      <c r="AV50" s="1" t="s">
        <v>6397</v>
      </c>
      <c r="AW50" s="1" t="s">
        <v>6398</v>
      </c>
      <c r="AX50" s="1" t="s">
        <v>1762</v>
      </c>
      <c r="AY50" s="1" t="s">
        <v>6399</v>
      </c>
      <c r="AZ50" s="1" t="s">
        <v>6400</v>
      </c>
      <c r="BA50" s="1" t="s">
        <v>366</v>
      </c>
      <c r="BB50" s="1" t="s">
        <v>6401</v>
      </c>
      <c r="BC50" s="1" t="s">
        <v>6402</v>
      </c>
      <c r="BD50" s="1" t="s">
        <v>6403</v>
      </c>
      <c r="BE50" s="1" t="s">
        <v>497</v>
      </c>
      <c r="BF50" s="1" t="s">
        <v>806</v>
      </c>
      <c r="BG50" s="1" t="s">
        <v>6404</v>
      </c>
      <c r="BH50" s="1" t="s">
        <v>1764</v>
      </c>
      <c r="BI50" s="1" t="s">
        <v>311</v>
      </c>
      <c r="BJ50" s="1" t="s">
        <v>45</v>
      </c>
      <c r="BK50" s="1" t="s">
        <v>367</v>
      </c>
      <c r="BL50" s="1" t="s">
        <v>498</v>
      </c>
      <c r="BM50" s="1" t="s">
        <v>3140</v>
      </c>
      <c r="BN50" s="1" t="s">
        <v>6405</v>
      </c>
      <c r="BO50" s="1" t="s">
        <v>3006</v>
      </c>
      <c r="BP50" s="1" t="s">
        <v>6406</v>
      </c>
      <c r="BQ50" s="1" t="s">
        <v>346</v>
      </c>
      <c r="BR50" s="1" t="s">
        <v>368</v>
      </c>
      <c r="BS50" s="1" t="s">
        <v>369</v>
      </c>
      <c r="BT50" s="1" t="s">
        <v>6407</v>
      </c>
      <c r="BU50" s="1" t="s">
        <v>405</v>
      </c>
      <c r="BV50" s="1" t="s">
        <v>499</v>
      </c>
      <c r="BW50" s="1" t="s">
        <v>500</v>
      </c>
      <c r="BX50" s="1" t="s">
        <v>3756</v>
      </c>
      <c r="BY50" s="1" t="s">
        <v>632</v>
      </c>
      <c r="BZ50" s="1" t="s">
        <v>633</v>
      </c>
      <c r="CA50" s="1" t="s">
        <v>634</v>
      </c>
      <c r="CB50" s="1" t="s">
        <v>635</v>
      </c>
      <c r="CC50" s="1" t="s">
        <v>807</v>
      </c>
      <c r="CD50" s="1" t="s">
        <v>808</v>
      </c>
      <c r="CE50" s="1" t="s">
        <v>6408</v>
      </c>
      <c r="CF50" s="1" t="s">
        <v>1151</v>
      </c>
      <c r="CG50" s="1" t="s">
        <v>72</v>
      </c>
      <c r="CH50" s="1" t="s">
        <v>967</v>
      </c>
      <c r="CI50" s="1" t="s">
        <v>1328</v>
      </c>
      <c r="CJ50" s="1" t="s">
        <v>1329</v>
      </c>
      <c r="CK50" s="1" t="s">
        <v>139</v>
      </c>
      <c r="CL50" s="1" t="s">
        <v>6409</v>
      </c>
      <c r="CM50" s="1" t="s">
        <v>6410</v>
      </c>
      <c r="CN50" s="1" t="s">
        <v>6411</v>
      </c>
      <c r="CO50" s="1" t="s">
        <v>1765</v>
      </c>
      <c r="CP50" s="1" t="s">
        <v>179</v>
      </c>
      <c r="CQ50" s="1" t="s">
        <v>180</v>
      </c>
    </row>
    <row r="51" spans="1:95" x14ac:dyDescent="0.4">
      <c r="A51" s="1">
        <v>50</v>
      </c>
      <c r="B51" s="1" t="s">
        <v>6412</v>
      </c>
      <c r="C51" s="1" t="s">
        <v>406</v>
      </c>
      <c r="D51" s="1" t="s">
        <v>407</v>
      </c>
      <c r="E51" s="1" t="s">
        <v>501</v>
      </c>
      <c r="F51" s="1" t="s">
        <v>6413</v>
      </c>
      <c r="G51" s="1" t="s">
        <v>636</v>
      </c>
      <c r="H51" s="1" t="s">
        <v>809</v>
      </c>
      <c r="I51" s="1" t="s">
        <v>968</v>
      </c>
      <c r="J51" s="1" t="s">
        <v>59</v>
      </c>
      <c r="K51" s="1" t="s">
        <v>1330</v>
      </c>
      <c r="L51" s="1" t="s">
        <v>1331</v>
      </c>
      <c r="M51" s="1" t="s">
        <v>1332</v>
      </c>
      <c r="N51" s="1" t="s">
        <v>1333</v>
      </c>
      <c r="O51" s="1" t="s">
        <v>171</v>
      </c>
      <c r="P51" s="1" t="s">
        <v>172</v>
      </c>
      <c r="Q51" s="1" t="s">
        <v>241</v>
      </c>
      <c r="R51" s="1" t="s">
        <v>6414</v>
      </c>
      <c r="S51" s="1" t="s">
        <v>347</v>
      </c>
      <c r="T51" s="1" t="s">
        <v>370</v>
      </c>
      <c r="U51" s="1" t="s">
        <v>408</v>
      </c>
      <c r="V51" s="1" t="s">
        <v>637</v>
      </c>
      <c r="W51" s="1" t="s">
        <v>6415</v>
      </c>
      <c r="X51" s="1" t="s">
        <v>969</v>
      </c>
      <c r="Y51" s="1" t="s">
        <v>312</v>
      </c>
      <c r="Z51" s="1" t="s">
        <v>313</v>
      </c>
      <c r="AA51" s="1" t="s">
        <v>409</v>
      </c>
      <c r="AB51" s="1" t="s">
        <v>1334</v>
      </c>
      <c r="AC51" s="1" t="s">
        <v>1571</v>
      </c>
      <c r="AD51" s="1" t="s">
        <v>1766</v>
      </c>
      <c r="AE51" s="1" t="s">
        <v>6416</v>
      </c>
      <c r="AF51" s="1" t="s">
        <v>38</v>
      </c>
      <c r="AG51" s="1" t="s">
        <v>6417</v>
      </c>
      <c r="AH51" s="1" t="s">
        <v>329</v>
      </c>
      <c r="AI51" s="1" t="s">
        <v>348</v>
      </c>
      <c r="AJ51" s="1" t="s">
        <v>349</v>
      </c>
      <c r="AK51" s="1" t="s">
        <v>371</v>
      </c>
      <c r="AL51" s="1" t="s">
        <v>6418</v>
      </c>
      <c r="AM51" s="1" t="s">
        <v>6419</v>
      </c>
      <c r="AN51" s="1" t="s">
        <v>6420</v>
      </c>
      <c r="AO51" s="1" t="s">
        <v>350</v>
      </c>
      <c r="AP51" s="1" t="s">
        <v>6421</v>
      </c>
      <c r="AQ51" s="1" t="s">
        <v>619</v>
      </c>
      <c r="AR51" s="1" t="s">
        <v>12</v>
      </c>
      <c r="AS51" s="1" t="s">
        <v>6422</v>
      </c>
      <c r="AT51" s="1" t="s">
        <v>638</v>
      </c>
      <c r="AU51" s="1" t="s">
        <v>1147</v>
      </c>
      <c r="AV51" s="1" t="s">
        <v>1320</v>
      </c>
      <c r="AW51" s="1" t="s">
        <v>6423</v>
      </c>
      <c r="AX51" s="1" t="s">
        <v>1755</v>
      </c>
      <c r="AY51" s="1" t="s">
        <v>3413</v>
      </c>
      <c r="AZ51" s="1" t="s">
        <v>6424</v>
      </c>
      <c r="BA51" s="1" t="s">
        <v>41</v>
      </c>
      <c r="BB51" s="1" t="s">
        <v>2134</v>
      </c>
      <c r="BC51" s="1" t="s">
        <v>234</v>
      </c>
      <c r="BD51" s="1" t="s">
        <v>810</v>
      </c>
      <c r="BE51" s="1" t="s">
        <v>1047</v>
      </c>
      <c r="BF51" s="1" t="s">
        <v>6425</v>
      </c>
      <c r="BG51" s="1" t="s">
        <v>351</v>
      </c>
      <c r="BH51" s="1" t="s">
        <v>352</v>
      </c>
      <c r="BI51" s="1" t="s">
        <v>353</v>
      </c>
      <c r="BJ51" s="1" t="s">
        <v>354</v>
      </c>
      <c r="BK51" s="1" t="s">
        <v>372</v>
      </c>
      <c r="BL51" s="1" t="s">
        <v>410</v>
      </c>
      <c r="BM51" s="1" t="s">
        <v>6426</v>
      </c>
      <c r="BN51" s="1" t="s">
        <v>411</v>
      </c>
      <c r="BO51" s="1" t="s">
        <v>412</v>
      </c>
      <c r="BP51" s="1" t="s">
        <v>413</v>
      </c>
      <c r="BQ51" s="1" t="s">
        <v>414</v>
      </c>
      <c r="BR51" s="1" t="s">
        <v>6427</v>
      </c>
      <c r="BS51" s="1" t="s">
        <v>415</v>
      </c>
      <c r="BT51" s="1" t="s">
        <v>416</v>
      </c>
      <c r="BU51" s="1" t="s">
        <v>417</v>
      </c>
      <c r="BV51" s="1" t="s">
        <v>502</v>
      </c>
      <c r="BW51" s="1" t="s">
        <v>503</v>
      </c>
      <c r="BX51" s="1" t="s">
        <v>504</v>
      </c>
      <c r="BY51" s="1" t="s">
        <v>505</v>
      </c>
      <c r="BZ51" s="1" t="s">
        <v>639</v>
      </c>
      <c r="CA51" s="1" t="s">
        <v>506</v>
      </c>
      <c r="CB51" s="1" t="s">
        <v>640</v>
      </c>
      <c r="CC51" s="1" t="s">
        <v>2989</v>
      </c>
      <c r="CD51" s="1" t="s">
        <v>507</v>
      </c>
      <c r="CE51" s="1" t="s">
        <v>508</v>
      </c>
      <c r="CF51" s="1" t="s">
        <v>509</v>
      </c>
      <c r="CG51" s="1" t="s">
        <v>510</v>
      </c>
      <c r="CH51" s="1" t="s">
        <v>511</v>
      </c>
      <c r="CI51" s="1" t="s">
        <v>512</v>
      </c>
      <c r="CJ51" s="1" t="s">
        <v>641</v>
      </c>
      <c r="CK51" s="1" t="s">
        <v>642</v>
      </c>
      <c r="CL51" s="1" t="s">
        <v>643</v>
      </c>
      <c r="CM51" s="1" t="s">
        <v>644</v>
      </c>
      <c r="CN51" s="1" t="s">
        <v>645</v>
      </c>
      <c r="CO51" s="1" t="s">
        <v>646</v>
      </c>
      <c r="CP51" s="1" t="s">
        <v>647</v>
      </c>
      <c r="CQ51" s="1" t="s">
        <v>648</v>
      </c>
    </row>
    <row r="52" spans="1:95" x14ac:dyDescent="0.4">
      <c r="A52" s="1">
        <v>51</v>
      </c>
      <c r="B52" s="1" t="s">
        <v>649</v>
      </c>
      <c r="C52" s="1" t="s">
        <v>650</v>
      </c>
      <c r="D52" s="1" t="s">
        <v>651</v>
      </c>
      <c r="E52" s="1" t="s">
        <v>6428</v>
      </c>
      <c r="F52" s="1" t="s">
        <v>6429</v>
      </c>
      <c r="G52" s="1" t="s">
        <v>6430</v>
      </c>
      <c r="H52" s="1" t="s">
        <v>811</v>
      </c>
      <c r="I52" s="1" t="s">
        <v>812</v>
      </c>
      <c r="J52" s="1" t="s">
        <v>813</v>
      </c>
      <c r="K52" s="1" t="s">
        <v>814</v>
      </c>
      <c r="L52" s="1" t="s">
        <v>815</v>
      </c>
      <c r="M52" s="1" t="s">
        <v>816</v>
      </c>
      <c r="N52" s="1" t="s">
        <v>817</v>
      </c>
      <c r="O52" s="1" t="s">
        <v>3791</v>
      </c>
      <c r="P52" s="1" t="s">
        <v>818</v>
      </c>
      <c r="Q52" s="1" t="s">
        <v>970</v>
      </c>
      <c r="R52" s="1" t="s">
        <v>971</v>
      </c>
      <c r="S52" s="1" t="s">
        <v>1152</v>
      </c>
      <c r="T52" s="1" t="s">
        <v>6431</v>
      </c>
      <c r="U52" s="1" t="s">
        <v>972</v>
      </c>
      <c r="V52" s="1" t="s">
        <v>973</v>
      </c>
      <c r="W52" s="1" t="s">
        <v>974</v>
      </c>
      <c r="X52" s="1" t="s">
        <v>975</v>
      </c>
      <c r="Y52" s="1" t="s">
        <v>6432</v>
      </c>
      <c r="Z52" s="1" t="s">
        <v>976</v>
      </c>
      <c r="AA52" s="1" t="s">
        <v>819</v>
      </c>
      <c r="AB52" s="1" t="s">
        <v>6433</v>
      </c>
      <c r="AC52" s="1" t="s">
        <v>6434</v>
      </c>
      <c r="AD52" s="1" t="s">
        <v>1153</v>
      </c>
      <c r="AE52" s="1" t="s">
        <v>6435</v>
      </c>
      <c r="AF52" s="1" t="s">
        <v>6436</v>
      </c>
      <c r="AG52" s="1" t="s">
        <v>1154</v>
      </c>
      <c r="AH52" s="1" t="s">
        <v>1155</v>
      </c>
      <c r="AI52" s="1" t="s">
        <v>1156</v>
      </c>
      <c r="AJ52" s="1" t="s">
        <v>1157</v>
      </c>
      <c r="AK52" s="1" t="s">
        <v>6437</v>
      </c>
      <c r="AL52" s="1" t="s">
        <v>61</v>
      </c>
      <c r="AM52" s="1" t="s">
        <v>1158</v>
      </c>
      <c r="AN52" s="1" t="s">
        <v>1159</v>
      </c>
      <c r="AO52" s="1" t="s">
        <v>3821</v>
      </c>
      <c r="AP52" s="1" t="s">
        <v>6438</v>
      </c>
      <c r="AQ52" s="1" t="s">
        <v>1160</v>
      </c>
      <c r="AR52" s="1" t="s">
        <v>1335</v>
      </c>
      <c r="AS52" s="1" t="s">
        <v>3827</v>
      </c>
      <c r="AT52" s="1" t="s">
        <v>1337</v>
      </c>
      <c r="AU52" s="1" t="s">
        <v>1338</v>
      </c>
      <c r="AV52" s="1" t="s">
        <v>1339</v>
      </c>
      <c r="AW52" s="1" t="s">
        <v>1340</v>
      </c>
      <c r="AX52" s="1" t="s">
        <v>1341</v>
      </c>
      <c r="AY52" s="1" t="s">
        <v>1572</v>
      </c>
      <c r="AZ52" s="1" t="s">
        <v>1573</v>
      </c>
      <c r="BA52" s="1" t="s">
        <v>1574</v>
      </c>
      <c r="BB52" s="1" t="s">
        <v>1575</v>
      </c>
      <c r="BC52" s="1" t="s">
        <v>1576</v>
      </c>
      <c r="BD52" s="1" t="s">
        <v>1577</v>
      </c>
      <c r="BE52" s="1" t="s">
        <v>6439</v>
      </c>
      <c r="BF52" s="1" t="s">
        <v>1767</v>
      </c>
      <c r="BG52" s="1" t="s">
        <v>6440</v>
      </c>
      <c r="BH52" s="1" t="s">
        <v>205</v>
      </c>
      <c r="BI52" s="1" t="s">
        <v>1950</v>
      </c>
      <c r="BJ52" s="1" t="s">
        <v>1768</v>
      </c>
      <c r="BK52" s="1" t="s">
        <v>3870</v>
      </c>
      <c r="BL52" s="1" t="s">
        <v>1769</v>
      </c>
      <c r="BM52" s="1" t="s">
        <v>1951</v>
      </c>
      <c r="BN52" s="1" t="s">
        <v>1952</v>
      </c>
      <c r="BO52" s="1" t="s">
        <v>1953</v>
      </c>
      <c r="BP52" s="1" t="s">
        <v>1954</v>
      </c>
      <c r="BQ52" s="1" t="s">
        <v>1955</v>
      </c>
      <c r="BR52" s="1" t="s">
        <v>1956</v>
      </c>
      <c r="BS52" s="1" t="s">
        <v>2135</v>
      </c>
      <c r="BT52" s="1" t="s">
        <v>2136</v>
      </c>
      <c r="BU52" s="1" t="s">
        <v>2293</v>
      </c>
      <c r="BV52" s="1" t="s">
        <v>2294</v>
      </c>
      <c r="BW52" s="1" t="s">
        <v>2137</v>
      </c>
      <c r="BX52" s="1" t="s">
        <v>2418</v>
      </c>
      <c r="BY52" s="1" t="s">
        <v>2419</v>
      </c>
      <c r="BZ52" s="1" t="s">
        <v>2516</v>
      </c>
      <c r="CA52" s="1" t="s">
        <v>263</v>
      </c>
      <c r="CB52" s="1" t="s">
        <v>2606</v>
      </c>
      <c r="CC52" s="1" t="s">
        <v>2607</v>
      </c>
      <c r="CD52" s="1" t="s">
        <v>2608</v>
      </c>
      <c r="CE52" s="1" t="s">
        <v>2609</v>
      </c>
      <c r="CF52" s="1" t="s">
        <v>2610</v>
      </c>
      <c r="CG52" s="1" t="s">
        <v>2611</v>
      </c>
      <c r="CH52" s="1" t="s">
        <v>6441</v>
      </c>
      <c r="CI52" s="1" t="s">
        <v>301</v>
      </c>
      <c r="CJ52" s="1" t="s">
        <v>2756</v>
      </c>
      <c r="CK52" s="1" t="s">
        <v>6442</v>
      </c>
      <c r="CL52" s="1" t="s">
        <v>418</v>
      </c>
      <c r="CM52" s="1" t="s">
        <v>513</v>
      </c>
      <c r="CN52" s="1" t="s">
        <v>620</v>
      </c>
      <c r="CO52" s="1" t="s">
        <v>652</v>
      </c>
      <c r="CP52" s="1" t="s">
        <v>820</v>
      </c>
      <c r="CQ52" s="1" t="s">
        <v>6443</v>
      </c>
    </row>
    <row r="53" spans="1:95" x14ac:dyDescent="0.4">
      <c r="A53" s="1">
        <v>52</v>
      </c>
      <c r="B53" s="1" t="s">
        <v>39</v>
      </c>
      <c r="C53" s="1" t="s">
        <v>40</v>
      </c>
      <c r="D53" s="1" t="s">
        <v>64</v>
      </c>
      <c r="E53" s="1" t="s">
        <v>89</v>
      </c>
      <c r="F53" s="1" t="s">
        <v>125</v>
      </c>
      <c r="G53" s="1" t="s">
        <v>119</v>
      </c>
      <c r="H53" s="1" t="s">
        <v>1336</v>
      </c>
      <c r="I53" s="1" t="s">
        <v>6444</v>
      </c>
      <c r="J53" s="1" t="s">
        <v>355</v>
      </c>
      <c r="K53" s="1" t="s">
        <v>6445</v>
      </c>
      <c r="L53" s="1" t="s">
        <v>6446</v>
      </c>
      <c r="M53" s="1" t="s">
        <v>419</v>
      </c>
      <c r="N53" s="1" t="s">
        <v>420</v>
      </c>
      <c r="O53" s="1" t="s">
        <v>421</v>
      </c>
      <c r="P53" s="1" t="s">
        <v>422</v>
      </c>
      <c r="Q53" s="1" t="s">
        <v>514</v>
      </c>
      <c r="R53" s="1" t="s">
        <v>6447</v>
      </c>
      <c r="S53" s="1" t="s">
        <v>6448</v>
      </c>
      <c r="T53" s="1" t="s">
        <v>515</v>
      </c>
      <c r="U53" s="1" t="s">
        <v>516</v>
      </c>
      <c r="V53" s="1" t="s">
        <v>6449</v>
      </c>
      <c r="W53" s="1" t="s">
        <v>653</v>
      </c>
      <c r="X53" s="1" t="s">
        <v>654</v>
      </c>
      <c r="Y53" s="1" t="s">
        <v>6450</v>
      </c>
      <c r="Z53" s="1" t="s">
        <v>655</v>
      </c>
      <c r="AA53" s="1" t="s">
        <v>6451</v>
      </c>
      <c r="AB53" s="1" t="s">
        <v>6452</v>
      </c>
      <c r="AC53" s="1" t="s">
        <v>821</v>
      </c>
      <c r="AD53" s="1" t="s">
        <v>822</v>
      </c>
      <c r="AE53" s="1" t="s">
        <v>6453</v>
      </c>
      <c r="AF53" s="1" t="s">
        <v>823</v>
      </c>
      <c r="AG53" s="1" t="s">
        <v>6454</v>
      </c>
      <c r="AH53" s="1" t="s">
        <v>977</v>
      </c>
      <c r="AI53" s="1" t="s">
        <v>6455</v>
      </c>
      <c r="AJ53" s="1" t="s">
        <v>6456</v>
      </c>
      <c r="AK53" s="1" t="s">
        <v>978</v>
      </c>
      <c r="AL53" s="1" t="s">
        <v>6457</v>
      </c>
      <c r="AM53" s="1" t="s">
        <v>6458</v>
      </c>
      <c r="AN53" s="1" t="s">
        <v>6459</v>
      </c>
      <c r="AO53" s="1" t="s">
        <v>1161</v>
      </c>
      <c r="AP53" s="1" t="s">
        <v>6460</v>
      </c>
      <c r="AQ53" s="1" t="s">
        <v>6461</v>
      </c>
      <c r="AR53" s="1" t="s">
        <v>6462</v>
      </c>
      <c r="AS53" s="1" t="s">
        <v>3826</v>
      </c>
      <c r="AT53" s="1" t="s">
        <v>1342</v>
      </c>
      <c r="AU53" s="1" t="s">
        <v>1322</v>
      </c>
      <c r="AV53" s="1" t="s">
        <v>1578</v>
      </c>
      <c r="AW53" s="1" t="s">
        <v>1579</v>
      </c>
      <c r="AX53" s="1" t="s">
        <v>6463</v>
      </c>
      <c r="AY53" s="1" t="s">
        <v>1770</v>
      </c>
      <c r="AZ53" s="1" t="s">
        <v>6464</v>
      </c>
      <c r="BA53" s="1" t="s">
        <v>6465</v>
      </c>
      <c r="BB53" s="1" t="s">
        <v>248</v>
      </c>
      <c r="BC53" s="1" t="s">
        <v>2127</v>
      </c>
      <c r="BD53" s="1" t="s">
        <v>6466</v>
      </c>
      <c r="BE53" s="1" t="s">
        <v>138</v>
      </c>
      <c r="BF53" s="1" t="s">
        <v>1957</v>
      </c>
      <c r="BG53" s="1" t="s">
        <v>207</v>
      </c>
      <c r="BH53" s="1" t="s">
        <v>2138</v>
      </c>
      <c r="BI53" s="1" t="s">
        <v>6467</v>
      </c>
      <c r="BJ53" s="1" t="s">
        <v>2295</v>
      </c>
      <c r="BK53" s="1" t="s">
        <v>235</v>
      </c>
      <c r="BL53" s="1" t="s">
        <v>2601</v>
      </c>
      <c r="BM53" s="1" t="s">
        <v>2420</v>
      </c>
      <c r="BN53" s="1" t="s">
        <v>255</v>
      </c>
      <c r="BO53" s="1" t="s">
        <v>2421</v>
      </c>
      <c r="BP53" s="1" t="s">
        <v>4</v>
      </c>
      <c r="BQ53" s="1" t="s">
        <v>3248</v>
      </c>
      <c r="BR53" s="1" t="s">
        <v>65</v>
      </c>
      <c r="BS53" s="1" t="s">
        <v>75</v>
      </c>
      <c r="BT53" s="1" t="s">
        <v>1343</v>
      </c>
      <c r="BU53" s="1" t="s">
        <v>126</v>
      </c>
      <c r="BV53" s="1" t="s">
        <v>6468</v>
      </c>
      <c r="BW53" s="1" t="s">
        <v>6469</v>
      </c>
      <c r="BX53" s="1" t="s">
        <v>1580</v>
      </c>
      <c r="BY53" s="1" t="s">
        <v>6470</v>
      </c>
      <c r="BZ53" s="1" t="s">
        <v>6471</v>
      </c>
      <c r="CA53" s="1" t="s">
        <v>1581</v>
      </c>
      <c r="CB53" s="1" t="s">
        <v>330</v>
      </c>
      <c r="CC53" s="1" t="s">
        <v>331</v>
      </c>
      <c r="CD53" s="1" t="s">
        <v>356</v>
      </c>
      <c r="CE53" s="1" t="s">
        <v>373</v>
      </c>
      <c r="CF53" s="1" t="s">
        <v>423</v>
      </c>
      <c r="CG53" s="1" t="s">
        <v>6472</v>
      </c>
      <c r="CH53" s="1" t="s">
        <v>656</v>
      </c>
      <c r="CI53" s="1" t="s">
        <v>657</v>
      </c>
      <c r="CJ53" s="1" t="s">
        <v>658</v>
      </c>
      <c r="CK53" s="1" t="s">
        <v>6473</v>
      </c>
      <c r="CL53" s="1" t="s">
        <v>824</v>
      </c>
      <c r="CM53" s="1" t="s">
        <v>6474</v>
      </c>
      <c r="CN53" s="1" t="s">
        <v>6475</v>
      </c>
      <c r="CO53" s="1" t="s">
        <v>90</v>
      </c>
      <c r="CP53" s="1" t="s">
        <v>113</v>
      </c>
      <c r="CQ53" s="1" t="s">
        <v>6476</v>
      </c>
    </row>
    <row r="54" spans="1:95" x14ac:dyDescent="0.4">
      <c r="A54" s="1">
        <v>53</v>
      </c>
      <c r="B54" s="1" t="s">
        <v>374</v>
      </c>
      <c r="C54" s="1" t="s">
        <v>375</v>
      </c>
      <c r="D54" s="1" t="s">
        <v>424</v>
      </c>
      <c r="E54" s="1" t="s">
        <v>402</v>
      </c>
      <c r="F54" s="1" t="s">
        <v>6477</v>
      </c>
      <c r="G54" s="1" t="s">
        <v>425</v>
      </c>
      <c r="H54" s="1" t="s">
        <v>517</v>
      </c>
      <c r="I54" s="1" t="s">
        <v>518</v>
      </c>
      <c r="J54" s="1" t="s">
        <v>659</v>
      </c>
      <c r="K54" s="1" t="s">
        <v>660</v>
      </c>
      <c r="L54" s="1" t="s">
        <v>426</v>
      </c>
      <c r="M54" s="1" t="s">
        <v>661</v>
      </c>
      <c r="N54" s="1" t="s">
        <v>662</v>
      </c>
      <c r="O54" s="1" t="s">
        <v>825</v>
      </c>
      <c r="P54" s="1" t="s">
        <v>6478</v>
      </c>
      <c r="Q54" s="1" t="s">
        <v>826</v>
      </c>
      <c r="R54" s="1" t="s">
        <v>827</v>
      </c>
      <c r="S54" s="1" t="s">
        <v>828</v>
      </c>
      <c r="T54" s="1" t="s">
        <v>6479</v>
      </c>
      <c r="U54" s="1" t="s">
        <v>979</v>
      </c>
      <c r="V54" s="1" t="s">
        <v>980</v>
      </c>
      <c r="W54" s="1" t="s">
        <v>981</v>
      </c>
      <c r="X54" s="1" t="s">
        <v>982</v>
      </c>
      <c r="Y54" s="1" t="s">
        <v>983</v>
      </c>
      <c r="Z54" s="1" t="s">
        <v>984</v>
      </c>
      <c r="AA54" s="1" t="s">
        <v>985</v>
      </c>
      <c r="AB54" s="1" t="s">
        <v>1162</v>
      </c>
      <c r="AC54" s="1" t="s">
        <v>1344</v>
      </c>
      <c r="AD54" s="1" t="s">
        <v>1345</v>
      </c>
      <c r="AE54" s="1" t="s">
        <v>1346</v>
      </c>
      <c r="AF54" s="1" t="s">
        <v>6480</v>
      </c>
      <c r="AG54" s="1" t="s">
        <v>1347</v>
      </c>
      <c r="AH54" s="1" t="s">
        <v>1583</v>
      </c>
      <c r="AI54" s="1" t="s">
        <v>1584</v>
      </c>
      <c r="AJ54" s="1" t="s">
        <v>1582</v>
      </c>
      <c r="AK54" s="1" t="s">
        <v>1585</v>
      </c>
      <c r="AL54" s="1" t="s">
        <v>1586</v>
      </c>
      <c r="AM54" s="1" t="s">
        <v>1771</v>
      </c>
      <c r="AN54" s="1" t="s">
        <v>1772</v>
      </c>
      <c r="AO54" s="1" t="s">
        <v>1773</v>
      </c>
      <c r="AP54" s="1" t="s">
        <v>1774</v>
      </c>
      <c r="AQ54" s="1" t="s">
        <v>1958</v>
      </c>
      <c r="AR54" s="1" t="s">
        <v>2139</v>
      </c>
      <c r="AS54" s="1" t="s">
        <v>6481</v>
      </c>
      <c r="AT54" s="1" t="s">
        <v>2140</v>
      </c>
      <c r="AU54" s="1" t="s">
        <v>2141</v>
      </c>
      <c r="AV54" s="1" t="s">
        <v>2422</v>
      </c>
      <c r="AW54" s="1" t="s">
        <v>264</v>
      </c>
      <c r="AX54" s="1" t="s">
        <v>2517</v>
      </c>
      <c r="AY54" s="1" t="s">
        <v>2518</v>
      </c>
      <c r="AZ54" s="1" t="s">
        <v>316</v>
      </c>
      <c r="BA54" s="1" t="s">
        <v>357</v>
      </c>
      <c r="BB54" s="1" t="s">
        <v>427</v>
      </c>
      <c r="BC54" s="1" t="s">
        <v>428</v>
      </c>
      <c r="BD54" s="1" t="s">
        <v>519</v>
      </c>
      <c r="BE54" s="1" t="s">
        <v>663</v>
      </c>
      <c r="BF54" s="1" t="s">
        <v>986</v>
      </c>
      <c r="BG54" s="1" t="s">
        <v>6482</v>
      </c>
      <c r="BH54" s="1" t="s">
        <v>1587</v>
      </c>
      <c r="BI54" s="1" t="s">
        <v>167</v>
      </c>
      <c r="BJ54" s="1" t="s">
        <v>6483</v>
      </c>
      <c r="BK54" s="1" t="s">
        <v>2142</v>
      </c>
      <c r="BL54" s="1" t="s">
        <v>6484</v>
      </c>
      <c r="BM54" s="1" t="s">
        <v>6485</v>
      </c>
      <c r="BN54" s="1" t="s">
        <v>829</v>
      </c>
      <c r="BO54" s="1" t="s">
        <v>830</v>
      </c>
      <c r="BP54" s="1" t="s">
        <v>6486</v>
      </c>
      <c r="BQ54" s="1" t="s">
        <v>987</v>
      </c>
      <c r="BR54" s="1" t="s">
        <v>6487</v>
      </c>
      <c r="BS54" s="1" t="s">
        <v>1163</v>
      </c>
      <c r="BT54" s="1" t="s">
        <v>1164</v>
      </c>
      <c r="BU54" s="1" t="s">
        <v>1588</v>
      </c>
      <c r="BV54" s="1" t="s">
        <v>112</v>
      </c>
      <c r="BW54" s="1" t="s">
        <v>123</v>
      </c>
      <c r="BX54" s="1" t="s">
        <v>1348</v>
      </c>
      <c r="BY54" s="1" t="s">
        <v>1589</v>
      </c>
      <c r="BZ54" s="1" t="s">
        <v>149</v>
      </c>
      <c r="CA54" s="1" t="s">
        <v>1959</v>
      </c>
      <c r="CB54" s="1" t="s">
        <v>261</v>
      </c>
      <c r="CC54" s="1" t="s">
        <v>6488</v>
      </c>
      <c r="CD54" s="1" t="s">
        <v>6489</v>
      </c>
      <c r="CE54" s="1" t="s">
        <v>47</v>
      </c>
      <c r="CF54" s="1" t="s">
        <v>48</v>
      </c>
      <c r="CG54" s="1" t="s">
        <v>127</v>
      </c>
      <c r="CH54" s="1" t="s">
        <v>6490</v>
      </c>
      <c r="CI54" s="1" t="s">
        <v>1349</v>
      </c>
      <c r="CJ54" s="1" t="s">
        <v>6491</v>
      </c>
      <c r="CK54" s="1" t="s">
        <v>429</v>
      </c>
      <c r="CL54" s="1" t="s">
        <v>317</v>
      </c>
      <c r="CM54" s="1" t="s">
        <v>332</v>
      </c>
      <c r="CN54" s="1" t="s">
        <v>430</v>
      </c>
      <c r="CO54" s="1" t="s">
        <v>13</v>
      </c>
      <c r="CP54" s="1" t="s">
        <v>664</v>
      </c>
      <c r="CQ54" s="1" t="s">
        <v>831</v>
      </c>
    </row>
    <row r="55" spans="1:95" x14ac:dyDescent="0.4">
      <c r="A55" s="1">
        <v>54</v>
      </c>
      <c r="B55" s="1" t="s">
        <v>6492</v>
      </c>
      <c r="C55" s="1" t="s">
        <v>665</v>
      </c>
      <c r="D55" s="1" t="s">
        <v>6493</v>
      </c>
      <c r="E55" s="1" t="s">
        <v>276</v>
      </c>
      <c r="F55" s="1" t="s">
        <v>6494</v>
      </c>
      <c r="G55" s="1" t="s">
        <v>6495</v>
      </c>
      <c r="H55" s="1" t="s">
        <v>358</v>
      </c>
      <c r="I55" s="1" t="s">
        <v>376</v>
      </c>
      <c r="J55" s="1" t="s">
        <v>431</v>
      </c>
      <c r="K55" s="1" t="s">
        <v>432</v>
      </c>
      <c r="L55" s="1" t="s">
        <v>6496</v>
      </c>
      <c r="M55" s="1" t="s">
        <v>6497</v>
      </c>
      <c r="N55" s="1" t="s">
        <v>520</v>
      </c>
      <c r="O55" s="1" t="s">
        <v>6498</v>
      </c>
      <c r="P55" s="1" t="s">
        <v>6499</v>
      </c>
      <c r="Q55" s="1" t="s">
        <v>6500</v>
      </c>
      <c r="R55" s="1" t="s">
        <v>6501</v>
      </c>
      <c r="S55" s="1" t="s">
        <v>6502</v>
      </c>
      <c r="T55" s="1" t="s">
        <v>6503</v>
      </c>
      <c r="U55" s="1" t="s">
        <v>6504</v>
      </c>
      <c r="V55" s="1" t="s">
        <v>666</v>
      </c>
      <c r="W55" s="1" t="s">
        <v>3134</v>
      </c>
      <c r="X55" s="1" t="s">
        <v>27</v>
      </c>
      <c r="Y55" s="1" t="s">
        <v>6505</v>
      </c>
      <c r="Z55" s="1" t="s">
        <v>832</v>
      </c>
      <c r="AA55" s="1" t="s">
        <v>6506</v>
      </c>
      <c r="AB55" s="1" t="s">
        <v>833</v>
      </c>
      <c r="AC55" s="1" t="s">
        <v>6507</v>
      </c>
      <c r="AD55" s="1" t="s">
        <v>3219</v>
      </c>
      <c r="AE55" s="1" t="s">
        <v>6508</v>
      </c>
      <c r="AF55" s="1" t="s">
        <v>6509</v>
      </c>
      <c r="AG55" s="1" t="s">
        <v>988</v>
      </c>
      <c r="AH55" s="1" t="s">
        <v>989</v>
      </c>
      <c r="AI55" s="1" t="s">
        <v>990</v>
      </c>
      <c r="AJ55" s="1" t="s">
        <v>991</v>
      </c>
      <c r="AK55" s="1" t="s">
        <v>992</v>
      </c>
      <c r="AL55" s="1" t="s">
        <v>993</v>
      </c>
      <c r="AM55" s="1" t="s">
        <v>994</v>
      </c>
      <c r="AN55" s="1" t="s">
        <v>995</v>
      </c>
      <c r="AO55" s="1" t="s">
        <v>1166</v>
      </c>
      <c r="AP55" s="1" t="s">
        <v>1167</v>
      </c>
      <c r="AQ55" s="1" t="s">
        <v>1168</v>
      </c>
      <c r="AR55" s="1" t="s">
        <v>1169</v>
      </c>
      <c r="AS55" s="1" t="s">
        <v>1350</v>
      </c>
      <c r="AT55" s="1" t="s">
        <v>3328</v>
      </c>
      <c r="AU55" s="1" t="s">
        <v>6510</v>
      </c>
      <c r="AV55" s="1" t="s">
        <v>1590</v>
      </c>
      <c r="AW55" s="1" t="s">
        <v>1591</v>
      </c>
      <c r="AX55" s="1" t="s">
        <v>1592</v>
      </c>
      <c r="AY55" s="1" t="s">
        <v>1775</v>
      </c>
      <c r="AZ55" s="1" t="s">
        <v>1776</v>
      </c>
      <c r="BA55" s="1" t="s">
        <v>1960</v>
      </c>
      <c r="BB55" s="1" t="s">
        <v>1961</v>
      </c>
      <c r="BC55" s="1" t="s">
        <v>193</v>
      </c>
      <c r="BD55" s="1" t="s">
        <v>6511</v>
      </c>
      <c r="BE55" s="1" t="s">
        <v>2143</v>
      </c>
      <c r="BF55" s="1" t="s">
        <v>1962</v>
      </c>
      <c r="BG55" s="1" t="s">
        <v>2519</v>
      </c>
      <c r="BH55" s="1" t="s">
        <v>2612</v>
      </c>
      <c r="BI55" s="1" t="s">
        <v>2683</v>
      </c>
      <c r="BJ55" s="1" t="s">
        <v>2684</v>
      </c>
      <c r="BK55" s="1" t="s">
        <v>289</v>
      </c>
      <c r="BL55" s="1" t="s">
        <v>6512</v>
      </c>
      <c r="BM55" s="1" t="s">
        <v>433</v>
      </c>
      <c r="BN55" s="1" t="s">
        <v>318</v>
      </c>
      <c r="BO55" s="1" t="s">
        <v>484</v>
      </c>
      <c r="BP55" s="1" t="s">
        <v>6513</v>
      </c>
      <c r="BQ55" s="1" t="s">
        <v>521</v>
      </c>
      <c r="BR55" s="1" t="s">
        <v>522</v>
      </c>
      <c r="BS55" s="1" t="s">
        <v>523</v>
      </c>
      <c r="BT55" s="1" t="s">
        <v>524</v>
      </c>
      <c r="BU55" s="1" t="s">
        <v>49</v>
      </c>
      <c r="BV55" s="1" t="s">
        <v>996</v>
      </c>
      <c r="BW55" s="1" t="s">
        <v>1170</v>
      </c>
      <c r="BX55" s="1" t="s">
        <v>1351</v>
      </c>
      <c r="BY55" s="1" t="s">
        <v>1171</v>
      </c>
      <c r="BZ55" s="1" t="s">
        <v>1352</v>
      </c>
      <c r="CA55" s="1" t="s">
        <v>1593</v>
      </c>
      <c r="CB55" s="1" t="s">
        <v>1594</v>
      </c>
      <c r="CC55" s="1" t="s">
        <v>1777</v>
      </c>
      <c r="CD55" s="1" t="s">
        <v>1778</v>
      </c>
      <c r="CE55" s="1" t="s">
        <v>6514</v>
      </c>
      <c r="CF55" s="1" t="s">
        <v>1172</v>
      </c>
      <c r="CG55" s="1" t="s">
        <v>377</v>
      </c>
      <c r="CH55" s="1" t="s">
        <v>378</v>
      </c>
      <c r="CI55" s="1" t="s">
        <v>319</v>
      </c>
      <c r="CJ55" s="1" t="s">
        <v>1595</v>
      </c>
      <c r="CK55" s="1" t="s">
        <v>6515</v>
      </c>
      <c r="CL55" s="1" t="s">
        <v>667</v>
      </c>
      <c r="CM55" s="1" t="s">
        <v>1173</v>
      </c>
      <c r="CN55" s="1" t="s">
        <v>1174</v>
      </c>
      <c r="CO55" s="1" t="s">
        <v>1353</v>
      </c>
      <c r="CP55" s="1" t="s">
        <v>3400</v>
      </c>
      <c r="CQ55" s="1" t="s">
        <v>3401</v>
      </c>
    </row>
    <row r="56" spans="1:95" x14ac:dyDescent="0.4">
      <c r="A56" s="1">
        <v>55</v>
      </c>
      <c r="B56" s="1" t="s">
        <v>1596</v>
      </c>
      <c r="C56" s="1" t="s">
        <v>151</v>
      </c>
      <c r="D56" s="1" t="s">
        <v>1779</v>
      </c>
      <c r="E56" s="1" t="s">
        <v>3487</v>
      </c>
      <c r="F56" s="1" t="s">
        <v>1780</v>
      </c>
      <c r="G56" s="1" t="s">
        <v>152</v>
      </c>
      <c r="H56" s="1" t="s">
        <v>1781</v>
      </c>
      <c r="I56" s="1" t="s">
        <v>1963</v>
      </c>
      <c r="J56" s="1" t="s">
        <v>1964</v>
      </c>
      <c r="K56" s="1" t="s">
        <v>2423</v>
      </c>
      <c r="L56" s="1" t="s">
        <v>2613</v>
      </c>
      <c r="M56" s="1" t="s">
        <v>309</v>
      </c>
      <c r="N56" s="1" t="s">
        <v>6516</v>
      </c>
      <c r="O56" s="1" t="s">
        <v>6517</v>
      </c>
      <c r="P56" s="1" t="s">
        <v>614</v>
      </c>
      <c r="Q56" s="1" t="s">
        <v>6518</v>
      </c>
      <c r="R56" s="1" t="s">
        <v>6519</v>
      </c>
      <c r="S56" s="1" t="s">
        <v>961</v>
      </c>
      <c r="T56" s="1" t="s">
        <v>2296</v>
      </c>
      <c r="U56" s="1" t="s">
        <v>1965</v>
      </c>
      <c r="V56" s="1" t="s">
        <v>320</v>
      </c>
      <c r="W56" s="1" t="s">
        <v>6520</v>
      </c>
      <c r="X56" s="1" t="s">
        <v>333</v>
      </c>
      <c r="Y56" s="1" t="s">
        <v>525</v>
      </c>
      <c r="Z56" s="1" t="s">
        <v>668</v>
      </c>
      <c r="AA56" s="1" t="s">
        <v>997</v>
      </c>
      <c r="AB56" s="1" t="s">
        <v>6521</v>
      </c>
      <c r="AC56" s="1" t="s">
        <v>143</v>
      </c>
      <c r="AD56" s="1" t="s">
        <v>201</v>
      </c>
      <c r="AE56" s="1" t="s">
        <v>2685</v>
      </c>
      <c r="AF56" s="1" t="s">
        <v>669</v>
      </c>
      <c r="AG56" s="1" t="s">
        <v>6522</v>
      </c>
      <c r="AH56" s="1" t="s">
        <v>6523</v>
      </c>
      <c r="AI56" s="1" t="s">
        <v>6524</v>
      </c>
      <c r="AJ56" s="1" t="s">
        <v>3823</v>
      </c>
      <c r="AK56" s="1" t="s">
        <v>6525</v>
      </c>
      <c r="AL56" s="1" t="s">
        <v>6526</v>
      </c>
      <c r="AM56" s="1" t="s">
        <v>6527</v>
      </c>
      <c r="AN56" s="1" t="s">
        <v>434</v>
      </c>
      <c r="AO56" s="1" t="s">
        <v>6528</v>
      </c>
      <c r="AP56" s="1" t="s">
        <v>526</v>
      </c>
      <c r="AQ56" s="1" t="s">
        <v>527</v>
      </c>
      <c r="AR56" s="1" t="s">
        <v>670</v>
      </c>
      <c r="AS56" s="1" t="s">
        <v>671</v>
      </c>
      <c r="AT56" s="1" t="s">
        <v>21</v>
      </c>
      <c r="AU56" s="1" t="s">
        <v>672</v>
      </c>
      <c r="AV56" s="1" t="s">
        <v>50</v>
      </c>
      <c r="AW56" s="1" t="s">
        <v>6529</v>
      </c>
      <c r="AX56" s="1" t="s">
        <v>998</v>
      </c>
      <c r="AY56" s="1" t="s">
        <v>6530</v>
      </c>
      <c r="AZ56" s="1" t="s">
        <v>1175</v>
      </c>
      <c r="BA56" s="1" t="s">
        <v>1354</v>
      </c>
      <c r="BB56" s="1" t="s">
        <v>1966</v>
      </c>
      <c r="BC56" s="1" t="s">
        <v>379</v>
      </c>
      <c r="BD56" s="1" t="s">
        <v>435</v>
      </c>
      <c r="BE56" s="1" t="s">
        <v>436</v>
      </c>
      <c r="BF56" s="1" t="s">
        <v>437</v>
      </c>
      <c r="BG56" s="1" t="s">
        <v>438</v>
      </c>
      <c r="BH56" s="1" t="s">
        <v>528</v>
      </c>
      <c r="BI56" s="1" t="s">
        <v>6531</v>
      </c>
      <c r="BJ56" s="1" t="s">
        <v>529</v>
      </c>
      <c r="BK56" s="1" t="s">
        <v>530</v>
      </c>
      <c r="BL56" s="1" t="s">
        <v>6532</v>
      </c>
      <c r="BM56" s="1" t="s">
        <v>531</v>
      </c>
      <c r="BN56" s="1" t="s">
        <v>6533</v>
      </c>
      <c r="BO56" s="1" t="s">
        <v>532</v>
      </c>
      <c r="BP56" s="1" t="s">
        <v>673</v>
      </c>
      <c r="BQ56" s="1" t="s">
        <v>674</v>
      </c>
      <c r="BR56" s="1" t="s">
        <v>533</v>
      </c>
      <c r="BS56" s="1" t="s">
        <v>534</v>
      </c>
      <c r="BT56" s="1" t="s">
        <v>535</v>
      </c>
      <c r="BU56" s="1" t="s">
        <v>536</v>
      </c>
      <c r="BV56" s="1" t="s">
        <v>537</v>
      </c>
      <c r="BW56" s="1" t="s">
        <v>538</v>
      </c>
      <c r="BX56" s="1" t="s">
        <v>834</v>
      </c>
      <c r="BY56" s="1" t="s">
        <v>835</v>
      </c>
      <c r="BZ56" s="1" t="s">
        <v>675</v>
      </c>
      <c r="CA56" s="1" t="s">
        <v>6534</v>
      </c>
      <c r="CB56" s="1" t="s">
        <v>676</v>
      </c>
      <c r="CC56" s="1" t="s">
        <v>677</v>
      </c>
      <c r="CD56" s="1" t="s">
        <v>18</v>
      </c>
      <c r="CE56" s="1" t="s">
        <v>678</v>
      </c>
      <c r="CF56" s="1" t="s">
        <v>3783</v>
      </c>
      <c r="CG56" s="1" t="s">
        <v>679</v>
      </c>
      <c r="CH56" s="1" t="s">
        <v>680</v>
      </c>
      <c r="CI56" s="1" t="s">
        <v>681</v>
      </c>
      <c r="CJ56" s="1" t="s">
        <v>682</v>
      </c>
      <c r="CK56" s="1" t="s">
        <v>683</v>
      </c>
      <c r="CL56" s="1" t="s">
        <v>836</v>
      </c>
      <c r="CM56" s="1" t="s">
        <v>837</v>
      </c>
      <c r="CN56" s="1" t="s">
        <v>838</v>
      </c>
      <c r="CO56" s="1" t="s">
        <v>3798</v>
      </c>
      <c r="CP56" s="1" t="s">
        <v>839</v>
      </c>
      <c r="CQ56" s="1" t="s">
        <v>840</v>
      </c>
    </row>
    <row r="57" spans="1:95" x14ac:dyDescent="0.4">
      <c r="A57" s="1">
        <v>56</v>
      </c>
      <c r="B57" s="1" t="s">
        <v>841</v>
      </c>
      <c r="C57" s="1" t="s">
        <v>842</v>
      </c>
      <c r="D57" s="1" t="s">
        <v>843</v>
      </c>
      <c r="E57" s="1" t="s">
        <v>6535</v>
      </c>
      <c r="F57" s="1" t="s">
        <v>844</v>
      </c>
      <c r="G57" s="1" t="s">
        <v>845</v>
      </c>
      <c r="H57" s="1" t="s">
        <v>846</v>
      </c>
      <c r="I57" s="1" t="s">
        <v>70</v>
      </c>
      <c r="J57" s="1" t="s">
        <v>999</v>
      </c>
      <c r="K57" s="1" t="s">
        <v>63</v>
      </c>
      <c r="L57" s="1" t="s">
        <v>6536</v>
      </c>
      <c r="M57" s="1" t="s">
        <v>1000</v>
      </c>
      <c r="N57" s="1" t="s">
        <v>439</v>
      </c>
      <c r="O57" s="1" t="s">
        <v>1001</v>
      </c>
      <c r="P57" s="1" t="s">
        <v>6537</v>
      </c>
      <c r="Q57" s="1" t="s">
        <v>1002</v>
      </c>
      <c r="R57" s="1" t="s">
        <v>1003</v>
      </c>
      <c r="S57" s="1" t="s">
        <v>1358</v>
      </c>
      <c r="T57" s="1" t="s">
        <v>1176</v>
      </c>
      <c r="U57" s="1" t="s">
        <v>1355</v>
      </c>
      <c r="V57" s="1" t="s">
        <v>1177</v>
      </c>
      <c r="W57" s="1" t="s">
        <v>1356</v>
      </c>
      <c r="X57" s="1" t="s">
        <v>1178</v>
      </c>
      <c r="Y57" s="1" t="s">
        <v>1179</v>
      </c>
      <c r="Z57" s="1" t="s">
        <v>1180</v>
      </c>
      <c r="AA57" s="1" t="s">
        <v>1181</v>
      </c>
      <c r="AB57" s="1" t="s">
        <v>6538</v>
      </c>
      <c r="AC57" s="1" t="s">
        <v>1182</v>
      </c>
      <c r="AD57" s="1" t="s">
        <v>73</v>
      </c>
      <c r="AE57" s="1" t="s">
        <v>1357</v>
      </c>
      <c r="AF57" s="1" t="s">
        <v>1183</v>
      </c>
      <c r="AG57" s="1" t="s">
        <v>1597</v>
      </c>
      <c r="AH57" s="1" t="s">
        <v>1359</v>
      </c>
      <c r="AI57" s="1" t="s">
        <v>1598</v>
      </c>
      <c r="AJ57" s="1" t="s">
        <v>1360</v>
      </c>
      <c r="AK57" s="1" t="s">
        <v>1361</v>
      </c>
      <c r="AL57" s="1" t="s">
        <v>1599</v>
      </c>
      <c r="AM57" s="1" t="s">
        <v>96</v>
      </c>
      <c r="AN57" s="1" t="s">
        <v>1600</v>
      </c>
      <c r="AO57" s="1" t="s">
        <v>1362</v>
      </c>
      <c r="AP57" s="1" t="s">
        <v>6539</v>
      </c>
      <c r="AQ57" s="1" t="s">
        <v>1601</v>
      </c>
      <c r="AR57" s="1" t="s">
        <v>3847</v>
      </c>
      <c r="AS57" s="1" t="s">
        <v>1782</v>
      </c>
      <c r="AT57" s="1" t="s">
        <v>1602</v>
      </c>
      <c r="AU57" s="1" t="s">
        <v>118</v>
      </c>
      <c r="AV57" s="1" t="s">
        <v>1783</v>
      </c>
      <c r="AW57" s="1" t="s">
        <v>1603</v>
      </c>
      <c r="AX57" s="1" t="s">
        <v>1784</v>
      </c>
      <c r="AY57" s="1" t="s">
        <v>1604</v>
      </c>
      <c r="AZ57" s="1" t="s">
        <v>6540</v>
      </c>
      <c r="BA57" s="1" t="s">
        <v>1605</v>
      </c>
      <c r="BB57" s="1" t="s">
        <v>6541</v>
      </c>
      <c r="BC57" s="1" t="s">
        <v>1606</v>
      </c>
      <c r="BD57" s="1" t="s">
        <v>1607</v>
      </c>
      <c r="BE57" s="1" t="s">
        <v>1608</v>
      </c>
      <c r="BF57" s="1" t="s">
        <v>1609</v>
      </c>
      <c r="BG57" s="1" t="s">
        <v>6542</v>
      </c>
      <c r="BH57" s="1" t="s">
        <v>1967</v>
      </c>
      <c r="BI57" s="1" t="s">
        <v>6543</v>
      </c>
      <c r="BJ57" s="1" t="s">
        <v>3862</v>
      </c>
      <c r="BK57" s="1" t="s">
        <v>1785</v>
      </c>
      <c r="BL57" s="1" t="s">
        <v>1786</v>
      </c>
      <c r="BM57" s="1" t="s">
        <v>1968</v>
      </c>
      <c r="BN57" s="1" t="s">
        <v>1969</v>
      </c>
      <c r="BO57" s="1" t="s">
        <v>1787</v>
      </c>
      <c r="BP57" s="1" t="s">
        <v>1788</v>
      </c>
      <c r="BQ57" s="1" t="s">
        <v>1970</v>
      </c>
      <c r="BR57" s="1" t="s">
        <v>1971</v>
      </c>
      <c r="BS57" s="1" t="s">
        <v>195</v>
      </c>
      <c r="BT57" s="1" t="s">
        <v>245</v>
      </c>
      <c r="BU57" s="1" t="s">
        <v>1972</v>
      </c>
      <c r="BV57" s="1" t="s">
        <v>2144</v>
      </c>
      <c r="BW57" s="1" t="s">
        <v>1973</v>
      </c>
      <c r="BX57" s="1" t="s">
        <v>1974</v>
      </c>
      <c r="BY57" s="1" t="s">
        <v>2145</v>
      </c>
      <c r="BZ57" s="1" t="s">
        <v>2123</v>
      </c>
      <c r="CA57" s="1" t="s">
        <v>1975</v>
      </c>
      <c r="CB57" s="1" t="s">
        <v>2146</v>
      </c>
      <c r="CC57" s="1" t="s">
        <v>2297</v>
      </c>
      <c r="CD57" s="1" t="s">
        <v>2424</v>
      </c>
      <c r="CE57" s="1" t="s">
        <v>2520</v>
      </c>
      <c r="CF57" s="1" t="s">
        <v>2298</v>
      </c>
      <c r="CG57" s="1" t="s">
        <v>2686</v>
      </c>
      <c r="CH57" s="1" t="s">
        <v>2521</v>
      </c>
      <c r="CI57" s="1" t="s">
        <v>2615</v>
      </c>
      <c r="CJ57" s="1" t="s">
        <v>2614</v>
      </c>
      <c r="CK57" s="1" t="s">
        <v>293</v>
      </c>
      <c r="CL57" s="1" t="s">
        <v>334</v>
      </c>
      <c r="CM57" s="1" t="s">
        <v>359</v>
      </c>
      <c r="CN57" s="1" t="s">
        <v>380</v>
      </c>
      <c r="CO57" s="1" t="s">
        <v>381</v>
      </c>
      <c r="CP57" s="1" t="s">
        <v>539</v>
      </c>
      <c r="CQ57" s="1" t="s">
        <v>6544</v>
      </c>
    </row>
    <row r="58" spans="1:95" x14ac:dyDescent="0.4">
      <c r="A58" s="1">
        <v>57</v>
      </c>
      <c r="B58" s="1" t="s">
        <v>6545</v>
      </c>
      <c r="C58" s="1" t="s">
        <v>1363</v>
      </c>
      <c r="D58" s="1" t="s">
        <v>1610</v>
      </c>
      <c r="E58" s="1" t="s">
        <v>1789</v>
      </c>
      <c r="F58" s="1" t="s">
        <v>181</v>
      </c>
      <c r="G58" s="1" t="s">
        <v>208</v>
      </c>
      <c r="H58" s="1" t="s">
        <v>2299</v>
      </c>
      <c r="I58" s="1" t="s">
        <v>684</v>
      </c>
      <c r="J58" s="1" t="s">
        <v>335</v>
      </c>
      <c r="K58" s="1" t="s">
        <v>382</v>
      </c>
      <c r="L58" s="1" t="s">
        <v>384</v>
      </c>
      <c r="M58" s="1" t="s">
        <v>383</v>
      </c>
      <c r="N58" s="1" t="s">
        <v>385</v>
      </c>
      <c r="O58" s="1" t="s">
        <v>386</v>
      </c>
      <c r="P58" s="1" t="s">
        <v>440</v>
      </c>
      <c r="Q58" s="1" t="s">
        <v>6546</v>
      </c>
      <c r="R58" s="1" t="s">
        <v>441</v>
      </c>
      <c r="S58" s="1" t="s">
        <v>442</v>
      </c>
      <c r="T58" s="1" t="s">
        <v>443</v>
      </c>
      <c r="U58" s="1" t="s">
        <v>444</v>
      </c>
      <c r="V58" s="1" t="s">
        <v>445</v>
      </c>
      <c r="W58" s="1" t="s">
        <v>10</v>
      </c>
      <c r="X58" s="1" t="s">
        <v>446</v>
      </c>
      <c r="Y58" s="1" t="s">
        <v>447</v>
      </c>
      <c r="Z58" s="1" t="s">
        <v>540</v>
      </c>
      <c r="AA58" s="1" t="s">
        <v>541</v>
      </c>
      <c r="AB58" s="1" t="s">
        <v>542</v>
      </c>
      <c r="AC58" s="1" t="s">
        <v>685</v>
      </c>
      <c r="AD58" s="1" t="s">
        <v>847</v>
      </c>
      <c r="AE58" s="1" t="s">
        <v>543</v>
      </c>
      <c r="AF58" s="1" t="s">
        <v>176</v>
      </c>
      <c r="AG58" s="1" t="s">
        <v>544</v>
      </c>
      <c r="AH58" s="1" t="s">
        <v>17</v>
      </c>
      <c r="AI58" s="1" t="s">
        <v>545</v>
      </c>
      <c r="AJ58" s="1" t="s">
        <v>546</v>
      </c>
      <c r="AK58" s="1" t="s">
        <v>14</v>
      </c>
      <c r="AL58" s="1" t="s">
        <v>547</v>
      </c>
      <c r="AM58" s="1" t="s">
        <v>6547</v>
      </c>
      <c r="AN58" s="1" t="s">
        <v>3762</v>
      </c>
      <c r="AO58" s="1" t="s">
        <v>686</v>
      </c>
      <c r="AP58" s="1" t="s">
        <v>687</v>
      </c>
      <c r="AQ58" s="1" t="s">
        <v>688</v>
      </c>
      <c r="AR58" s="1" t="s">
        <v>6548</v>
      </c>
      <c r="AS58" s="1" t="s">
        <v>689</v>
      </c>
      <c r="AT58" s="1" t="s">
        <v>6549</v>
      </c>
      <c r="AU58" s="1" t="s">
        <v>690</v>
      </c>
      <c r="AV58" s="1" t="s">
        <v>691</v>
      </c>
      <c r="AW58" s="1" t="s">
        <v>848</v>
      </c>
      <c r="AX58" s="1" t="s">
        <v>29</v>
      </c>
      <c r="AY58" s="1" t="s">
        <v>849</v>
      </c>
      <c r="AZ58" s="1" t="s">
        <v>76</v>
      </c>
      <c r="BA58" s="1" t="s">
        <v>6550</v>
      </c>
      <c r="BB58" s="1" t="s">
        <v>6551</v>
      </c>
      <c r="BC58" s="1" t="s">
        <v>1005</v>
      </c>
      <c r="BD58" s="1" t="s">
        <v>1006</v>
      </c>
      <c r="BE58" s="1" t="s">
        <v>1007</v>
      </c>
      <c r="BF58" s="1" t="s">
        <v>1008</v>
      </c>
      <c r="BG58" s="1" t="s">
        <v>1184</v>
      </c>
      <c r="BH58" s="1" t="s">
        <v>1009</v>
      </c>
      <c r="BI58" s="1" t="s">
        <v>1010</v>
      </c>
      <c r="BJ58" s="1" t="s">
        <v>1011</v>
      </c>
      <c r="BK58" s="1" t="s">
        <v>6552</v>
      </c>
      <c r="BL58" s="1" t="s">
        <v>1012</v>
      </c>
      <c r="BM58" s="1" t="s">
        <v>850</v>
      </c>
      <c r="BN58" s="1" t="s">
        <v>1185</v>
      </c>
      <c r="BO58" s="1" t="s">
        <v>1186</v>
      </c>
      <c r="BP58" s="1" t="s">
        <v>6553</v>
      </c>
      <c r="BQ58" s="1" t="s">
        <v>1187</v>
      </c>
      <c r="BR58" s="1" t="s">
        <v>1188</v>
      </c>
      <c r="BS58" s="1" t="s">
        <v>1189</v>
      </c>
      <c r="BT58" s="1" t="s">
        <v>77</v>
      </c>
      <c r="BU58" s="1" t="s">
        <v>1190</v>
      </c>
      <c r="BV58" s="1" t="s">
        <v>1191</v>
      </c>
      <c r="BW58" s="1" t="s">
        <v>97</v>
      </c>
      <c r="BX58" s="1" t="s">
        <v>1611</v>
      </c>
      <c r="BY58" s="1" t="s">
        <v>1364</v>
      </c>
      <c r="BZ58" s="1" t="s">
        <v>1367</v>
      </c>
      <c r="CA58" s="1" t="s">
        <v>1365</v>
      </c>
      <c r="CB58" s="1" t="s">
        <v>1366</v>
      </c>
      <c r="CC58" s="1" t="s">
        <v>277</v>
      </c>
      <c r="CD58" s="1" t="s">
        <v>1368</v>
      </c>
      <c r="CE58" s="1" t="s">
        <v>6554</v>
      </c>
      <c r="CF58" s="1" t="s">
        <v>1369</v>
      </c>
      <c r="CG58" s="1" t="s">
        <v>1612</v>
      </c>
      <c r="CH58" s="1" t="s">
        <v>3865</v>
      </c>
      <c r="CI58" s="1" t="s">
        <v>6555</v>
      </c>
      <c r="CJ58" s="1" t="s">
        <v>1613</v>
      </c>
      <c r="CK58" s="1" t="s">
        <v>3713</v>
      </c>
      <c r="CL58" s="1" t="s">
        <v>1792</v>
      </c>
      <c r="CM58" s="1" t="s">
        <v>1790</v>
      </c>
      <c r="CN58" s="1" t="s">
        <v>1791</v>
      </c>
      <c r="CO58" s="1" t="s">
        <v>1793</v>
      </c>
      <c r="CP58" s="1" t="s">
        <v>1794</v>
      </c>
      <c r="CQ58" s="1" t="s">
        <v>1977</v>
      </c>
    </row>
    <row r="59" spans="1:95" x14ac:dyDescent="0.4">
      <c r="A59" s="1">
        <v>58</v>
      </c>
      <c r="B59" s="1" t="s">
        <v>173</v>
      </c>
      <c r="C59" s="1" t="s">
        <v>1976</v>
      </c>
      <c r="D59" s="1" t="s">
        <v>1978</v>
      </c>
      <c r="E59" s="1" t="s">
        <v>174</v>
      </c>
      <c r="F59" s="1" t="s">
        <v>1979</v>
      </c>
      <c r="G59" s="1" t="s">
        <v>2147</v>
      </c>
      <c r="H59" s="1" t="s">
        <v>1980</v>
      </c>
      <c r="I59" s="1" t="s">
        <v>2148</v>
      </c>
      <c r="J59" s="1" t="s">
        <v>209</v>
      </c>
      <c r="K59" s="1" t="s">
        <v>6556</v>
      </c>
      <c r="L59" s="1" t="s">
        <v>2149</v>
      </c>
      <c r="M59" s="1" t="s">
        <v>2150</v>
      </c>
      <c r="N59" s="1" t="s">
        <v>548</v>
      </c>
      <c r="O59" s="1" t="s">
        <v>2151</v>
      </c>
      <c r="P59" s="1" t="s">
        <v>2152</v>
      </c>
      <c r="Q59" s="1" t="s">
        <v>2783</v>
      </c>
      <c r="R59" s="1" t="s">
        <v>6557</v>
      </c>
      <c r="S59" s="1" t="s">
        <v>229</v>
      </c>
      <c r="T59" s="1" t="s">
        <v>2300</v>
      </c>
      <c r="U59" s="1" t="s">
        <v>2301</v>
      </c>
      <c r="V59" s="1" t="s">
        <v>2425</v>
      </c>
      <c r="W59" s="1" t="s">
        <v>2302</v>
      </c>
      <c r="X59" s="1" t="s">
        <v>2522</v>
      </c>
      <c r="Y59" s="1" t="s">
        <v>6558</v>
      </c>
      <c r="Z59" s="1" t="s">
        <v>2303</v>
      </c>
      <c r="AA59" s="1" t="s">
        <v>2687</v>
      </c>
      <c r="AB59" s="1" t="s">
        <v>2724</v>
      </c>
      <c r="AC59" s="1" t="s">
        <v>2725</v>
      </c>
      <c r="AD59" s="1" t="s">
        <v>6559</v>
      </c>
      <c r="AE59" s="1" t="s">
        <v>5859</v>
      </c>
      <c r="AF59" s="1" t="s">
        <v>6560</v>
      </c>
      <c r="AG59" s="1" t="s">
        <v>1</v>
      </c>
      <c r="AH59" s="1" t="s">
        <v>6561</v>
      </c>
      <c r="AI59" s="1" t="s">
        <v>692</v>
      </c>
      <c r="AJ59" s="1" t="s">
        <v>30</v>
      </c>
      <c r="AK59" s="1" t="s">
        <v>6562</v>
      </c>
      <c r="AL59" s="1" t="s">
        <v>51</v>
      </c>
      <c r="AM59" s="1" t="s">
        <v>52</v>
      </c>
      <c r="AN59" s="1" t="s">
        <v>6563</v>
      </c>
      <c r="AO59" s="1" t="s">
        <v>1192</v>
      </c>
      <c r="AP59" s="1" t="s">
        <v>6564</v>
      </c>
      <c r="AQ59" s="1" t="s">
        <v>1614</v>
      </c>
      <c r="AR59" s="1" t="s">
        <v>153</v>
      </c>
      <c r="AS59" s="1" t="s">
        <v>2158</v>
      </c>
      <c r="AT59" s="1" t="s">
        <v>2308</v>
      </c>
      <c r="AU59" s="1" t="s">
        <v>296</v>
      </c>
      <c r="AV59" s="1" t="s">
        <v>1013</v>
      </c>
      <c r="AW59" s="1" t="s">
        <v>1370</v>
      </c>
      <c r="AX59" s="1" t="s">
        <v>693</v>
      </c>
      <c r="AY59" s="1" t="s">
        <v>236</v>
      </c>
      <c r="AZ59" s="1" t="s">
        <v>6565</v>
      </c>
      <c r="BA59" s="1" t="s">
        <v>6566</v>
      </c>
      <c r="BB59" s="1" t="s">
        <v>6567</v>
      </c>
      <c r="BC59" s="1" t="s">
        <v>851</v>
      </c>
      <c r="BD59" s="1" t="s">
        <v>6568</v>
      </c>
      <c r="BE59" s="1" t="s">
        <v>1371</v>
      </c>
      <c r="BF59" s="1" t="s">
        <v>2307</v>
      </c>
      <c r="BG59" s="1" t="s">
        <v>6569</v>
      </c>
      <c r="BH59" s="1" t="s">
        <v>6570</v>
      </c>
      <c r="BI59" s="1" t="s">
        <v>6571</v>
      </c>
      <c r="BJ59" s="1" t="s">
        <v>448</v>
      </c>
      <c r="BK59" s="1" t="s">
        <v>550</v>
      </c>
      <c r="BL59" s="1" t="s">
        <v>551</v>
      </c>
      <c r="BM59" s="1" t="s">
        <v>552</v>
      </c>
      <c r="BN59" s="1" t="s">
        <v>554</v>
      </c>
      <c r="BO59" s="1" t="s">
        <v>553</v>
      </c>
      <c r="BP59" s="1" t="s">
        <v>698</v>
      </c>
      <c r="BQ59" s="1" t="s">
        <v>697</v>
      </c>
      <c r="BR59" s="1" t="s">
        <v>696</v>
      </c>
      <c r="BS59" s="1" t="s">
        <v>695</v>
      </c>
      <c r="BT59" s="1" t="s">
        <v>854</v>
      </c>
      <c r="BU59" s="1" t="s">
        <v>6572</v>
      </c>
      <c r="BV59" s="1" t="s">
        <v>31</v>
      </c>
      <c r="BW59" s="1" t="s">
        <v>853</v>
      </c>
      <c r="BX59" s="1" t="s">
        <v>1015</v>
      </c>
      <c r="BY59" s="1" t="s">
        <v>53</v>
      </c>
      <c r="BZ59" s="1" t="s">
        <v>1016</v>
      </c>
      <c r="CA59" s="1" t="s">
        <v>1017</v>
      </c>
      <c r="CB59" s="1" t="s">
        <v>1018</v>
      </c>
      <c r="CC59" s="1" t="s">
        <v>852</v>
      </c>
      <c r="CD59" s="1" t="s">
        <v>1019</v>
      </c>
      <c r="CE59" s="1" t="s">
        <v>1197</v>
      </c>
      <c r="CF59" s="1" t="s">
        <v>6573</v>
      </c>
      <c r="CG59" s="1" t="s">
        <v>1375</v>
      </c>
      <c r="CH59" s="1" t="s">
        <v>6574</v>
      </c>
      <c r="CI59" s="1" t="s">
        <v>1376</v>
      </c>
      <c r="CJ59" s="1" t="s">
        <v>1378</v>
      </c>
      <c r="CK59" s="1" t="s">
        <v>1377</v>
      </c>
      <c r="CL59" s="1" t="s">
        <v>1616</v>
      </c>
      <c r="CM59" s="1" t="s">
        <v>1993</v>
      </c>
      <c r="CN59" s="1" t="s">
        <v>6575</v>
      </c>
      <c r="CO59" s="1" t="s">
        <v>166</v>
      </c>
      <c r="CP59" s="1" t="s">
        <v>1992</v>
      </c>
      <c r="CQ59" s="1" t="s">
        <v>6576</v>
      </c>
    </row>
    <row r="60" spans="1:95" x14ac:dyDescent="0.4">
      <c r="A60" s="1">
        <v>59</v>
      </c>
      <c r="B60" s="1" t="s">
        <v>1615</v>
      </c>
      <c r="C60" s="1" t="s">
        <v>6577</v>
      </c>
      <c r="D60" s="1" t="s">
        <v>3887</v>
      </c>
      <c r="E60" s="1" t="s">
        <v>2171</v>
      </c>
      <c r="F60" s="1" t="s">
        <v>2440</v>
      </c>
      <c r="G60" s="1" t="s">
        <v>699</v>
      </c>
      <c r="H60" s="1" t="s">
        <v>2543</v>
      </c>
      <c r="I60" s="1" t="s">
        <v>2630</v>
      </c>
      <c r="J60" s="1" t="s">
        <v>336</v>
      </c>
      <c r="K60" s="1" t="s">
        <v>6578</v>
      </c>
      <c r="L60" s="1" t="s">
        <v>721</v>
      </c>
      <c r="M60" s="1" t="s">
        <v>694</v>
      </c>
      <c r="N60" s="1" t="s">
        <v>6579</v>
      </c>
      <c r="O60" s="1" t="s">
        <v>1196</v>
      </c>
      <c r="P60" s="1" t="s">
        <v>2170</v>
      </c>
      <c r="Q60" s="1" t="s">
        <v>2542</v>
      </c>
      <c r="R60" s="1" t="s">
        <v>2602</v>
      </c>
      <c r="S60" s="1" t="s">
        <v>360</v>
      </c>
      <c r="T60" s="1" t="s">
        <v>387</v>
      </c>
      <c r="U60" s="1" t="s">
        <v>389</v>
      </c>
      <c r="V60" s="1" t="s">
        <v>6580</v>
      </c>
      <c r="W60" s="1" t="s">
        <v>388</v>
      </c>
      <c r="X60" s="1" t="s">
        <v>6581</v>
      </c>
      <c r="Y60" s="1" t="s">
        <v>453</v>
      </c>
      <c r="Z60" s="1" t="s">
        <v>452</v>
      </c>
      <c r="AA60" s="1" t="s">
        <v>451</v>
      </c>
      <c r="AB60" s="1" t="s">
        <v>449</v>
      </c>
      <c r="AC60" s="1" t="s">
        <v>450</v>
      </c>
      <c r="AD60" s="1" t="s">
        <v>6582</v>
      </c>
      <c r="AE60" s="1" t="s">
        <v>556</v>
      </c>
      <c r="AF60" s="1" t="s">
        <v>6583</v>
      </c>
      <c r="AG60" s="1" t="s">
        <v>6584</v>
      </c>
      <c r="AH60" s="1" t="s">
        <v>560</v>
      </c>
      <c r="AI60" s="1" t="s">
        <v>559</v>
      </c>
      <c r="AJ60" s="1" t="s">
        <v>555</v>
      </c>
      <c r="AK60" s="1" t="s">
        <v>557</v>
      </c>
      <c r="AL60" s="1" t="s">
        <v>6585</v>
      </c>
      <c r="AM60" s="1" t="s">
        <v>558</v>
      </c>
      <c r="AN60" s="1" t="s">
        <v>561</v>
      </c>
      <c r="AO60" s="1" t="s">
        <v>704</v>
      </c>
      <c r="AP60" s="1" t="s">
        <v>703</v>
      </c>
      <c r="AQ60" s="1" t="s">
        <v>702</v>
      </c>
      <c r="AR60" s="1" t="s">
        <v>709</v>
      </c>
      <c r="AS60" s="1" t="s">
        <v>710</v>
      </c>
      <c r="AT60" s="1" t="s">
        <v>707</v>
      </c>
      <c r="AU60" s="1" t="s">
        <v>715</v>
      </c>
      <c r="AV60" s="1" t="s">
        <v>705</v>
      </c>
      <c r="AW60" s="1" t="s">
        <v>706</v>
      </c>
      <c r="AX60" s="1" t="s">
        <v>713</v>
      </c>
      <c r="AY60" s="1" t="s">
        <v>711</v>
      </c>
      <c r="AZ60" s="1" t="s">
        <v>708</v>
      </c>
      <c r="BA60" s="1" t="s">
        <v>714</v>
      </c>
      <c r="BB60" s="1" t="s">
        <v>712</v>
      </c>
      <c r="BC60" s="1" t="s">
        <v>6586</v>
      </c>
      <c r="BD60" s="1" t="s">
        <v>6587</v>
      </c>
      <c r="BE60" s="1" t="s">
        <v>3586</v>
      </c>
      <c r="BF60" s="1" t="s">
        <v>857</v>
      </c>
      <c r="BG60" s="1" t="s">
        <v>859</v>
      </c>
      <c r="BH60" s="1" t="s">
        <v>6588</v>
      </c>
      <c r="BI60" s="1" t="s">
        <v>1024</v>
      </c>
      <c r="BJ60" s="1" t="s">
        <v>6589</v>
      </c>
      <c r="BK60" s="1" t="s">
        <v>866</v>
      </c>
      <c r="BL60" s="1" t="s">
        <v>860</v>
      </c>
      <c r="BM60" s="1" t="s">
        <v>1025</v>
      </c>
      <c r="BN60" s="1" t="s">
        <v>867</v>
      </c>
      <c r="BO60" s="1" t="s">
        <v>858</v>
      </c>
      <c r="BP60" s="1" t="s">
        <v>6590</v>
      </c>
      <c r="BQ60" s="1" t="s">
        <v>1033</v>
      </c>
      <c r="BR60" s="1" t="s">
        <v>1022</v>
      </c>
      <c r="BS60" s="1" t="s">
        <v>1038</v>
      </c>
      <c r="BT60" s="1" t="s">
        <v>1041</v>
      </c>
      <c r="BU60" s="1" t="s">
        <v>1034</v>
      </c>
      <c r="BV60" s="1" t="s">
        <v>1035</v>
      </c>
      <c r="BW60" s="1" t="s">
        <v>46</v>
      </c>
      <c r="BX60" s="1" t="s">
        <v>1042</v>
      </c>
      <c r="BY60" s="1" t="s">
        <v>1043</v>
      </c>
      <c r="BZ60" s="1" t="s">
        <v>3646</v>
      </c>
      <c r="CA60" s="1" t="s">
        <v>6591</v>
      </c>
      <c r="CB60" s="1" t="s">
        <v>1037</v>
      </c>
      <c r="CC60" s="1" t="s">
        <v>1036</v>
      </c>
      <c r="CD60" s="1" t="s">
        <v>1039</v>
      </c>
      <c r="CE60" s="1" t="s">
        <v>1040</v>
      </c>
      <c r="CF60" s="1" t="s">
        <v>1204</v>
      </c>
      <c r="CG60" s="1" t="s">
        <v>6592</v>
      </c>
      <c r="CH60" s="1" t="s">
        <v>6593</v>
      </c>
      <c r="CI60" s="1" t="s">
        <v>1205</v>
      </c>
      <c r="CJ60" s="1" t="s">
        <v>1148</v>
      </c>
      <c r="CK60" s="1" t="s">
        <v>1207</v>
      </c>
      <c r="CL60" s="1" t="s">
        <v>6594</v>
      </c>
      <c r="CM60" s="1" t="s">
        <v>6595</v>
      </c>
      <c r="CN60" s="1" t="s">
        <v>6596</v>
      </c>
      <c r="CO60" s="1" t="s">
        <v>6597</v>
      </c>
      <c r="CP60" s="1" t="s">
        <v>6598</v>
      </c>
      <c r="CQ60" s="1" t="s">
        <v>1212</v>
      </c>
    </row>
    <row r="61" spans="1:95" x14ac:dyDescent="0.4">
      <c r="A61" s="1">
        <v>60</v>
      </c>
      <c r="B61" s="1" t="s">
        <v>6599</v>
      </c>
      <c r="C61" s="1" t="s">
        <v>74</v>
      </c>
      <c r="D61" s="1" t="s">
        <v>1209</v>
      </c>
      <c r="E61" s="1" t="s">
        <v>1393</v>
      </c>
      <c r="F61" s="1" t="s">
        <v>1210</v>
      </c>
      <c r="G61" s="1" t="s">
        <v>1208</v>
      </c>
      <c r="H61" s="1" t="s">
        <v>1206</v>
      </c>
      <c r="I61" s="1" t="s">
        <v>6600</v>
      </c>
      <c r="J61" s="1" t="s">
        <v>6601</v>
      </c>
      <c r="K61" s="1" t="s">
        <v>1213</v>
      </c>
      <c r="L61" s="1" t="s">
        <v>6602</v>
      </c>
      <c r="M61" s="1" t="s">
        <v>6603</v>
      </c>
      <c r="N61" s="1" t="s">
        <v>6604</v>
      </c>
      <c r="O61" s="1" t="s">
        <v>6605</v>
      </c>
      <c r="P61" s="1" t="s">
        <v>1211</v>
      </c>
      <c r="Q61" s="1" t="s">
        <v>6606</v>
      </c>
      <c r="R61" s="1" t="s">
        <v>6607</v>
      </c>
      <c r="S61" s="1" t="s">
        <v>6608</v>
      </c>
      <c r="T61" s="1" t="s">
        <v>1394</v>
      </c>
      <c r="U61" s="1" t="s">
        <v>3824</v>
      </c>
      <c r="V61" s="1" t="s">
        <v>6609</v>
      </c>
      <c r="W61" s="1" t="s">
        <v>1396</v>
      </c>
      <c r="X61" s="1" t="s">
        <v>1397</v>
      </c>
      <c r="Y61" s="1" t="s">
        <v>1402</v>
      </c>
      <c r="Z61" s="1" t="s">
        <v>1400</v>
      </c>
      <c r="AA61" s="1" t="s">
        <v>1398</v>
      </c>
      <c r="AB61" s="1" t="s">
        <v>1405</v>
      </c>
      <c r="AC61" s="1" t="s">
        <v>6610</v>
      </c>
      <c r="AD61" s="1" t="s">
        <v>1399</v>
      </c>
      <c r="AE61" s="1" t="s">
        <v>6611</v>
      </c>
      <c r="AF61" s="1" t="s">
        <v>1395</v>
      </c>
      <c r="AG61" s="1" t="s">
        <v>1403</v>
      </c>
      <c r="AH61" s="1" t="s">
        <v>1406</v>
      </c>
      <c r="AI61" s="1" t="s">
        <v>1404</v>
      </c>
      <c r="AJ61" s="1" t="s">
        <v>1401</v>
      </c>
      <c r="AK61" s="1" t="s">
        <v>6612</v>
      </c>
      <c r="AL61" s="1" t="s">
        <v>6613</v>
      </c>
      <c r="AM61" s="1" t="s">
        <v>111</v>
      </c>
      <c r="AN61" s="1" t="s">
        <v>1631</v>
      </c>
      <c r="AO61" s="1" t="s">
        <v>6614</v>
      </c>
      <c r="AP61" s="1" t="s">
        <v>1627</v>
      </c>
      <c r="AQ61" s="1" t="s">
        <v>1626</v>
      </c>
      <c r="AR61" s="1" t="s">
        <v>1633</v>
      </c>
      <c r="AS61" s="1" t="s">
        <v>1628</v>
      </c>
      <c r="AT61" s="1" t="s">
        <v>1630</v>
      </c>
      <c r="AU61" s="1" t="s">
        <v>1637</v>
      </c>
      <c r="AV61" s="1" t="s">
        <v>6615</v>
      </c>
      <c r="AW61" s="1" t="s">
        <v>1629</v>
      </c>
      <c r="AX61" s="1" t="s">
        <v>1640</v>
      </c>
      <c r="AY61" s="1" t="s">
        <v>1632</v>
      </c>
      <c r="AZ61" s="1" t="s">
        <v>6616</v>
      </c>
      <c r="BA61" s="1" t="s">
        <v>1635</v>
      </c>
      <c r="BB61" s="1" t="s">
        <v>6617</v>
      </c>
      <c r="BC61" s="1" t="s">
        <v>1636</v>
      </c>
      <c r="BD61" s="1" t="s">
        <v>1638</v>
      </c>
      <c r="BE61" s="1" t="s">
        <v>1634</v>
      </c>
      <c r="BF61" s="1" t="s">
        <v>6618</v>
      </c>
      <c r="BG61" s="1" t="s">
        <v>1831</v>
      </c>
      <c r="BH61" s="1" t="s">
        <v>137</v>
      </c>
      <c r="BI61" s="1" t="s">
        <v>1828</v>
      </c>
      <c r="BJ61" s="1" t="s">
        <v>1826</v>
      </c>
      <c r="BK61" s="1" t="s">
        <v>274</v>
      </c>
      <c r="BL61" s="1" t="s">
        <v>1821</v>
      </c>
      <c r="BM61" s="1" t="s">
        <v>1822</v>
      </c>
      <c r="BN61" s="1" t="s">
        <v>1825</v>
      </c>
      <c r="BO61" s="1" t="s">
        <v>1827</v>
      </c>
      <c r="BP61" s="1" t="s">
        <v>1641</v>
      </c>
      <c r="BQ61" s="1" t="s">
        <v>144</v>
      </c>
      <c r="BR61" s="1" t="s">
        <v>1823</v>
      </c>
      <c r="BS61" s="1" t="s">
        <v>1829</v>
      </c>
      <c r="BT61" s="1" t="s">
        <v>6619</v>
      </c>
      <c r="BU61" s="1" t="s">
        <v>1824</v>
      </c>
      <c r="BV61" s="1" t="s">
        <v>1830</v>
      </c>
      <c r="BW61" s="1" t="s">
        <v>2329</v>
      </c>
      <c r="BX61" s="1" t="s">
        <v>145</v>
      </c>
      <c r="BY61" s="1" t="s">
        <v>146</v>
      </c>
      <c r="BZ61" s="1" t="s">
        <v>2010</v>
      </c>
      <c r="CA61" s="1" t="s">
        <v>6620</v>
      </c>
      <c r="CB61" s="1" t="s">
        <v>6621</v>
      </c>
      <c r="CC61" s="1" t="s">
        <v>6622</v>
      </c>
      <c r="CD61" s="1" t="s">
        <v>6623</v>
      </c>
      <c r="CE61" s="1" t="s">
        <v>2013</v>
      </c>
      <c r="CF61" s="1" t="s">
        <v>3564</v>
      </c>
      <c r="CG61" s="1" t="s">
        <v>2011</v>
      </c>
      <c r="CH61" s="1" t="s">
        <v>2014</v>
      </c>
      <c r="CI61" s="1" t="s">
        <v>2015</v>
      </c>
      <c r="CJ61" s="1" t="s">
        <v>2012</v>
      </c>
      <c r="CK61" s="1" t="s">
        <v>6624</v>
      </c>
      <c r="CL61" s="1" t="s">
        <v>2186</v>
      </c>
      <c r="CM61" s="1" t="s">
        <v>6625</v>
      </c>
      <c r="CN61" s="1" t="s">
        <v>2016</v>
      </c>
      <c r="CO61" s="1" t="s">
        <v>2187</v>
      </c>
      <c r="CP61" s="1" t="s">
        <v>210</v>
      </c>
      <c r="CQ61" s="1" t="s">
        <v>2185</v>
      </c>
    </row>
    <row r="62" spans="1:95" x14ac:dyDescent="0.4">
      <c r="A62" s="1">
        <v>61</v>
      </c>
      <c r="B62" s="1" t="s">
        <v>2188</v>
      </c>
      <c r="C62" s="1" t="s">
        <v>2549</v>
      </c>
      <c r="D62" s="1" t="s">
        <v>2448</v>
      </c>
      <c r="E62" s="1" t="s">
        <v>2331</v>
      </c>
      <c r="F62" s="1" t="s">
        <v>2332</v>
      </c>
      <c r="G62" s="1" t="s">
        <v>2330</v>
      </c>
      <c r="H62" s="1" t="s">
        <v>2333</v>
      </c>
      <c r="I62" s="1" t="s">
        <v>2189</v>
      </c>
      <c r="J62" s="1" t="s">
        <v>6626</v>
      </c>
      <c r="K62" s="1" t="s">
        <v>6627</v>
      </c>
      <c r="L62" s="1" t="s">
        <v>2447</v>
      </c>
      <c r="M62" s="1" t="s">
        <v>2190</v>
      </c>
      <c r="N62" s="1" t="s">
        <v>2449</v>
      </c>
      <c r="O62" s="1" t="s">
        <v>2551</v>
      </c>
      <c r="P62" s="1" t="s">
        <v>273</v>
      </c>
      <c r="Q62" s="1" t="s">
        <v>2639</v>
      </c>
      <c r="R62" s="1" t="s">
        <v>2552</v>
      </c>
      <c r="S62" s="1" t="s">
        <v>2640</v>
      </c>
      <c r="T62" s="1" t="s">
        <v>2734</v>
      </c>
      <c r="U62" s="1" t="s">
        <v>2797</v>
      </c>
      <c r="V62" s="1" t="s">
        <v>3907</v>
      </c>
      <c r="W62" s="1" t="s">
        <v>6628</v>
      </c>
      <c r="X62" s="1" t="s">
        <v>1071</v>
      </c>
      <c r="Y62" s="1" t="s">
        <v>1072</v>
      </c>
      <c r="Z62" s="1" t="s">
        <v>71</v>
      </c>
      <c r="AA62" s="1" t="s">
        <v>1247</v>
      </c>
      <c r="AB62" s="1" t="s">
        <v>95</v>
      </c>
      <c r="AC62" s="1" t="s">
        <v>1441</v>
      </c>
      <c r="AD62" s="1" t="s">
        <v>1442</v>
      </c>
      <c r="AE62" s="1" t="s">
        <v>1673</v>
      </c>
      <c r="AF62" s="1" t="s">
        <v>154</v>
      </c>
      <c r="AG62" s="1" t="s">
        <v>2040</v>
      </c>
      <c r="AH62" s="1" t="s">
        <v>2039</v>
      </c>
      <c r="AI62" s="1" t="s">
        <v>2216</v>
      </c>
      <c r="AJ62" s="1" t="s">
        <v>2215</v>
      </c>
      <c r="AK62" s="1" t="s">
        <v>278</v>
      </c>
      <c r="AL62" s="1" t="s">
        <v>237</v>
      </c>
      <c r="AM62" s="1" t="s">
        <v>6629</v>
      </c>
      <c r="AN62" s="1" t="s">
        <v>595</v>
      </c>
      <c r="AO62" s="1" t="s">
        <v>596</v>
      </c>
      <c r="AP62" s="1" t="s">
        <v>767</v>
      </c>
      <c r="AQ62" s="1" t="s">
        <v>766</v>
      </c>
      <c r="AR62" s="1" t="s">
        <v>6630</v>
      </c>
      <c r="AS62" s="1" t="s">
        <v>68</v>
      </c>
      <c r="AT62" s="1" t="s">
        <v>6631</v>
      </c>
      <c r="AU62" s="1" t="s">
        <v>1735</v>
      </c>
      <c r="AV62" s="1" t="s">
        <v>1925</v>
      </c>
      <c r="AW62" s="1" t="s">
        <v>2104</v>
      </c>
      <c r="AX62" s="1" t="s">
        <v>2103</v>
      </c>
      <c r="AY62" s="1" t="s">
        <v>2402</v>
      </c>
      <c r="AZ62" s="1" t="s">
        <v>2677</v>
      </c>
      <c r="BA62" s="1" t="s">
        <v>2502</v>
      </c>
      <c r="BB62" s="1" t="s">
        <v>6632</v>
      </c>
      <c r="BC62" s="1" t="s">
        <v>6633</v>
      </c>
      <c r="BD62" s="1" t="s">
        <v>78</v>
      </c>
      <c r="BE62" s="1" t="s">
        <v>155</v>
      </c>
      <c r="BF62" s="1" t="s">
        <v>337</v>
      </c>
      <c r="BG62" s="1" t="s">
        <v>6634</v>
      </c>
      <c r="BH62" s="1" t="s">
        <v>549</v>
      </c>
      <c r="BI62" s="1" t="s">
        <v>1014</v>
      </c>
      <c r="BJ62" s="1" t="s">
        <v>6635</v>
      </c>
      <c r="BK62" s="1" t="s">
        <v>1195</v>
      </c>
      <c r="BL62" s="1" t="s">
        <v>1194</v>
      </c>
      <c r="BM62" s="1" t="s">
        <v>1796</v>
      </c>
      <c r="BN62" s="1" t="s">
        <v>2165</v>
      </c>
      <c r="BO62" s="1" t="s">
        <v>597</v>
      </c>
      <c r="BP62" s="1" t="s">
        <v>6636</v>
      </c>
      <c r="BQ62" s="1" t="s">
        <v>581</v>
      </c>
      <c r="BR62" s="1" t="s">
        <v>6637</v>
      </c>
      <c r="BS62" s="1" t="s">
        <v>19</v>
      </c>
      <c r="BT62" s="1" t="s">
        <v>457</v>
      </c>
      <c r="BU62" s="1" t="s">
        <v>390</v>
      </c>
      <c r="BV62" s="1" t="s">
        <v>6638</v>
      </c>
      <c r="BW62" s="1" t="s">
        <v>458</v>
      </c>
      <c r="BX62" s="1" t="s">
        <v>463</v>
      </c>
      <c r="BY62" s="1" t="s">
        <v>459</v>
      </c>
      <c r="BZ62" s="1" t="s">
        <v>460</v>
      </c>
      <c r="CA62" s="1" t="s">
        <v>461</v>
      </c>
      <c r="CB62" s="1" t="s">
        <v>6639</v>
      </c>
      <c r="CC62" s="1" t="s">
        <v>6640</v>
      </c>
      <c r="CD62" s="1" t="s">
        <v>462</v>
      </c>
      <c r="CE62" s="1" t="s">
        <v>6641</v>
      </c>
      <c r="CF62" s="1" t="s">
        <v>5</v>
      </c>
      <c r="CG62" s="1" t="s">
        <v>464</v>
      </c>
      <c r="CH62" s="1" t="s">
        <v>570</v>
      </c>
      <c r="CI62" s="1" t="s">
        <v>6642</v>
      </c>
      <c r="CJ62" s="1" t="s">
        <v>565</v>
      </c>
      <c r="CK62" s="1" t="s">
        <v>567</v>
      </c>
      <c r="CL62" s="1" t="s">
        <v>566</v>
      </c>
      <c r="CM62" s="1" t="s">
        <v>571</v>
      </c>
      <c r="CN62" s="1" t="s">
        <v>569</v>
      </c>
      <c r="CO62" s="1" t="s">
        <v>568</v>
      </c>
      <c r="CP62" s="1" t="s">
        <v>572</v>
      </c>
      <c r="CQ62" s="1" t="s">
        <v>575</v>
      </c>
    </row>
    <row r="63" spans="1:95" x14ac:dyDescent="0.4">
      <c r="A63" s="1">
        <v>62</v>
      </c>
      <c r="B63" s="1" t="s">
        <v>6643</v>
      </c>
      <c r="C63" s="1" t="s">
        <v>465</v>
      </c>
      <c r="D63" s="1" t="s">
        <v>574</v>
      </c>
      <c r="E63" s="1" t="s">
        <v>6644</v>
      </c>
      <c r="F63" s="1" t="s">
        <v>573</v>
      </c>
      <c r="G63" s="1" t="s">
        <v>727</v>
      </c>
      <c r="H63" s="1" t="s">
        <v>783</v>
      </c>
      <c r="I63" s="1" t="s">
        <v>728</v>
      </c>
      <c r="J63" s="1" t="s">
        <v>731</v>
      </c>
      <c r="K63" s="1" t="s">
        <v>725</v>
      </c>
      <c r="L63" s="1" t="s">
        <v>724</v>
      </c>
      <c r="M63" s="1" t="s">
        <v>6645</v>
      </c>
      <c r="N63" s="1" t="s">
        <v>729</v>
      </c>
      <c r="O63" s="1" t="s">
        <v>6646</v>
      </c>
      <c r="P63" s="1" t="s">
        <v>730</v>
      </c>
      <c r="Q63" s="1" t="s">
        <v>726</v>
      </c>
      <c r="R63" s="1" t="s">
        <v>872</v>
      </c>
      <c r="S63" s="1" t="s">
        <v>875</v>
      </c>
      <c r="T63" s="1" t="s">
        <v>6647</v>
      </c>
      <c r="U63" s="1" t="s">
        <v>876</v>
      </c>
      <c r="V63" s="1" t="s">
        <v>6648</v>
      </c>
      <c r="W63" s="1" t="s">
        <v>873</v>
      </c>
      <c r="X63" s="1" t="s">
        <v>878</v>
      </c>
      <c r="Y63" s="1" t="s">
        <v>874</v>
      </c>
      <c r="Z63" s="1" t="s">
        <v>3623</v>
      </c>
      <c r="AA63" s="1" t="s">
        <v>877</v>
      </c>
      <c r="AB63" s="1" t="s">
        <v>1053</v>
      </c>
      <c r="AC63" s="1" t="s">
        <v>3220</v>
      </c>
      <c r="AD63" s="1" t="s">
        <v>6649</v>
      </c>
      <c r="AE63" s="1" t="s">
        <v>1056</v>
      </c>
      <c r="AF63" s="1" t="s">
        <v>6650</v>
      </c>
      <c r="AG63" s="1" t="s">
        <v>6651</v>
      </c>
      <c r="AH63" s="1" t="s">
        <v>1057</v>
      </c>
      <c r="AI63" s="1" t="s">
        <v>1060</v>
      </c>
      <c r="AJ63" s="1" t="s">
        <v>1054</v>
      </c>
      <c r="AK63" s="1" t="s">
        <v>6652</v>
      </c>
      <c r="AL63" s="1" t="s">
        <v>1062</v>
      </c>
      <c r="AM63" s="1" t="s">
        <v>42</v>
      </c>
      <c r="AN63" s="1" t="s">
        <v>1055</v>
      </c>
      <c r="AO63" s="1" t="s">
        <v>1058</v>
      </c>
      <c r="AP63" s="1" t="s">
        <v>43</v>
      </c>
      <c r="AQ63" s="1" t="s">
        <v>1059</v>
      </c>
      <c r="AR63" s="1" t="s">
        <v>1063</v>
      </c>
      <c r="AS63" s="1" t="s">
        <v>6653</v>
      </c>
      <c r="AT63" s="1" t="s">
        <v>1061</v>
      </c>
      <c r="AU63" s="1" t="s">
        <v>6654</v>
      </c>
      <c r="AV63" s="1" t="s">
        <v>1228</v>
      </c>
      <c r="AW63" s="1" t="s">
        <v>1229</v>
      </c>
      <c r="AX63" s="1" t="s">
        <v>6655</v>
      </c>
      <c r="AY63" s="1" t="s">
        <v>6656</v>
      </c>
      <c r="AZ63" s="1" t="s">
        <v>1227</v>
      </c>
      <c r="BA63" s="1" t="s">
        <v>6657</v>
      </c>
      <c r="BB63" s="1" t="s">
        <v>1231</v>
      </c>
      <c r="BC63" s="1" t="s">
        <v>1226</v>
      </c>
      <c r="BD63" s="1" t="s">
        <v>1230</v>
      </c>
      <c r="BE63" s="1" t="s">
        <v>6658</v>
      </c>
      <c r="BF63" s="1" t="s">
        <v>6659</v>
      </c>
      <c r="BG63" s="1" t="s">
        <v>1232</v>
      </c>
      <c r="BH63" s="1" t="s">
        <v>1234</v>
      </c>
      <c r="BI63" s="1" t="s">
        <v>6660</v>
      </c>
      <c r="BJ63" s="1" t="s">
        <v>1233</v>
      </c>
      <c r="BK63" s="1" t="s">
        <v>1235</v>
      </c>
      <c r="BL63" s="1" t="s">
        <v>6661</v>
      </c>
      <c r="BM63" s="1" t="s">
        <v>128</v>
      </c>
      <c r="BN63" s="1" t="s">
        <v>1236</v>
      </c>
      <c r="BO63" s="1" t="s">
        <v>6662</v>
      </c>
      <c r="BP63" s="1" t="s">
        <v>6663</v>
      </c>
      <c r="BQ63" s="1" t="s">
        <v>98</v>
      </c>
      <c r="BR63" s="1" t="s">
        <v>1424</v>
      </c>
      <c r="BS63" s="1" t="s">
        <v>1416</v>
      </c>
      <c r="BT63" s="1" t="s">
        <v>1421</v>
      </c>
      <c r="BU63" s="1" t="s">
        <v>1563</v>
      </c>
      <c r="BV63" s="1" t="s">
        <v>1417</v>
      </c>
      <c r="BW63" s="1" t="s">
        <v>3382</v>
      </c>
      <c r="BX63" s="1" t="s">
        <v>1418</v>
      </c>
      <c r="BY63" s="1" t="s">
        <v>1426</v>
      </c>
      <c r="BZ63" s="1" t="s">
        <v>1422</v>
      </c>
      <c r="CA63" s="1" t="s">
        <v>1839</v>
      </c>
      <c r="CB63" s="1" t="s">
        <v>1419</v>
      </c>
      <c r="CC63" s="1" t="s">
        <v>1420</v>
      </c>
      <c r="CD63" s="1" t="s">
        <v>1423</v>
      </c>
      <c r="CE63" s="1" t="s">
        <v>1425</v>
      </c>
      <c r="CF63" s="1" t="s">
        <v>6664</v>
      </c>
      <c r="CG63" s="1" t="s">
        <v>3460</v>
      </c>
      <c r="CH63" s="1" t="s">
        <v>3685</v>
      </c>
      <c r="CI63" s="1" t="s">
        <v>1656</v>
      </c>
      <c r="CJ63" s="1" t="s">
        <v>1657</v>
      </c>
      <c r="CK63" s="1" t="s">
        <v>1654</v>
      </c>
      <c r="CL63" s="1" t="s">
        <v>1838</v>
      </c>
      <c r="CM63" s="1" t="s">
        <v>1660</v>
      </c>
      <c r="CN63" s="1" t="s">
        <v>1658</v>
      </c>
      <c r="CO63" s="1" t="s">
        <v>129</v>
      </c>
      <c r="CP63" s="1" t="s">
        <v>1655</v>
      </c>
      <c r="CQ63" s="1" t="s">
        <v>1663</v>
      </c>
    </row>
    <row r="64" spans="1:95" x14ac:dyDescent="0.4">
      <c r="A64" s="1">
        <v>63</v>
      </c>
      <c r="B64" s="1" t="s">
        <v>1659</v>
      </c>
      <c r="C64" s="1" t="s">
        <v>1661</v>
      </c>
      <c r="D64" s="1" t="s">
        <v>1662</v>
      </c>
      <c r="E64" s="1" t="s">
        <v>1845</v>
      </c>
      <c r="F64" s="1" t="s">
        <v>1843</v>
      </c>
      <c r="G64" s="1" t="s">
        <v>1840</v>
      </c>
      <c r="H64" s="1" t="s">
        <v>140</v>
      </c>
      <c r="I64" s="1" t="s">
        <v>6665</v>
      </c>
      <c r="J64" s="1" t="s">
        <v>1846</v>
      </c>
      <c r="K64" s="1" t="s">
        <v>211</v>
      </c>
      <c r="L64" s="1" t="s">
        <v>6666</v>
      </c>
      <c r="M64" s="1" t="s">
        <v>1844</v>
      </c>
      <c r="N64" s="1" t="s">
        <v>1757</v>
      </c>
      <c r="O64" s="1" t="s">
        <v>6667</v>
      </c>
      <c r="P64" s="1" t="s">
        <v>1841</v>
      </c>
      <c r="Q64" s="1" t="s">
        <v>1842</v>
      </c>
      <c r="R64" s="1" t="s">
        <v>6668</v>
      </c>
      <c r="S64" s="1" t="s">
        <v>6669</v>
      </c>
      <c r="T64" s="1" t="s">
        <v>1847</v>
      </c>
      <c r="U64" s="1" t="s">
        <v>2028</v>
      </c>
      <c r="V64" s="1" t="s">
        <v>2026</v>
      </c>
      <c r="W64" s="1" t="s">
        <v>2024</v>
      </c>
      <c r="X64" s="1" t="s">
        <v>169</v>
      </c>
      <c r="Y64" s="1" t="s">
        <v>2027</v>
      </c>
      <c r="Z64" s="1" t="s">
        <v>1848</v>
      </c>
      <c r="AA64" s="1" t="s">
        <v>2025</v>
      </c>
      <c r="AB64" s="1" t="s">
        <v>202</v>
      </c>
      <c r="AC64" s="1" t="s">
        <v>198</v>
      </c>
      <c r="AD64" s="1" t="s">
        <v>2205</v>
      </c>
      <c r="AE64" s="1" t="s">
        <v>2207</v>
      </c>
      <c r="AF64" s="1" t="s">
        <v>2206</v>
      </c>
      <c r="AG64" s="1" t="s">
        <v>194</v>
      </c>
      <c r="AH64" s="1" t="s">
        <v>6670</v>
      </c>
      <c r="AI64" s="1" t="s">
        <v>2029</v>
      </c>
      <c r="AJ64" s="1" t="s">
        <v>2345</v>
      </c>
      <c r="AK64" s="1" t="s">
        <v>2341</v>
      </c>
      <c r="AL64" s="1" t="s">
        <v>2342</v>
      </c>
      <c r="AM64" s="1" t="s">
        <v>2346</v>
      </c>
      <c r="AN64" s="1" t="s">
        <v>2343</v>
      </c>
      <c r="AO64" s="1" t="s">
        <v>2344</v>
      </c>
      <c r="AP64" s="1" t="s">
        <v>2347</v>
      </c>
      <c r="AQ64" s="1" t="s">
        <v>2456</v>
      </c>
      <c r="AR64" s="1" t="s">
        <v>2455</v>
      </c>
      <c r="AS64" s="1" t="s">
        <v>3499</v>
      </c>
      <c r="AT64" s="1" t="s">
        <v>2457</v>
      </c>
      <c r="AU64" s="1" t="s">
        <v>6671</v>
      </c>
      <c r="AV64" s="1" t="s">
        <v>2458</v>
      </c>
      <c r="AW64" s="1" t="s">
        <v>2563</v>
      </c>
      <c r="AX64" s="1" t="s">
        <v>2561</v>
      </c>
      <c r="AY64" s="1" t="s">
        <v>2562</v>
      </c>
      <c r="AZ64" s="1" t="s">
        <v>2703</v>
      </c>
      <c r="BA64" s="1" t="s">
        <v>307</v>
      </c>
      <c r="BB64" s="1" t="s">
        <v>582</v>
      </c>
      <c r="BC64" s="1" t="s">
        <v>583</v>
      </c>
      <c r="BD64" s="1" t="s">
        <v>752</v>
      </c>
      <c r="BE64" s="1" t="s">
        <v>6672</v>
      </c>
      <c r="BF64" s="1" t="s">
        <v>750</v>
      </c>
      <c r="BG64" s="1" t="s">
        <v>748</v>
      </c>
      <c r="BH64" s="1" t="s">
        <v>751</v>
      </c>
      <c r="BI64" s="1" t="s">
        <v>749</v>
      </c>
      <c r="BJ64" s="1" t="s">
        <v>789</v>
      </c>
      <c r="BK64" s="1" t="s">
        <v>891</v>
      </c>
      <c r="BL64" s="1" t="s">
        <v>892</v>
      </c>
      <c r="BM64" s="1" t="s">
        <v>893</v>
      </c>
      <c r="BN64" s="1" t="s">
        <v>6673</v>
      </c>
      <c r="BO64" s="1" t="s">
        <v>1091</v>
      </c>
      <c r="BP64" s="1" t="s">
        <v>1267</v>
      </c>
      <c r="BQ64" s="1" t="s">
        <v>1268</v>
      </c>
      <c r="BR64" s="1" t="s">
        <v>1476</v>
      </c>
      <c r="BS64" s="1" t="s">
        <v>1709</v>
      </c>
      <c r="BT64" s="1" t="s">
        <v>1894</v>
      </c>
      <c r="BU64" s="1" t="s">
        <v>1481</v>
      </c>
      <c r="BV64" s="1" t="s">
        <v>1477</v>
      </c>
      <c r="BW64" s="1" t="s">
        <v>1478</v>
      </c>
      <c r="BX64" s="1" t="s">
        <v>1480</v>
      </c>
      <c r="BY64" s="1" t="s">
        <v>1479</v>
      </c>
      <c r="BZ64" s="1" t="s">
        <v>1710</v>
      </c>
      <c r="CA64" s="1" t="s">
        <v>2381</v>
      </c>
      <c r="CB64" s="1" t="s">
        <v>1708</v>
      </c>
      <c r="CC64" s="1" t="s">
        <v>1707</v>
      </c>
      <c r="CD64" s="1" t="s">
        <v>1892</v>
      </c>
      <c r="CE64" s="1" t="s">
        <v>1895</v>
      </c>
      <c r="CF64" s="1" t="s">
        <v>2075</v>
      </c>
      <c r="CG64" s="1" t="s">
        <v>2071</v>
      </c>
      <c r="CH64" s="1" t="s">
        <v>2072</v>
      </c>
      <c r="CI64" s="1" t="s">
        <v>182</v>
      </c>
      <c r="CJ64" s="1" t="s">
        <v>2073</v>
      </c>
      <c r="CK64" s="1" t="s">
        <v>2074</v>
      </c>
      <c r="CL64" s="1" t="s">
        <v>2076</v>
      </c>
      <c r="CM64" s="1" t="s">
        <v>2245</v>
      </c>
      <c r="CN64" s="1" t="s">
        <v>2246</v>
      </c>
      <c r="CO64" s="1" t="s">
        <v>2244</v>
      </c>
      <c r="CP64" s="1" t="s">
        <v>2243</v>
      </c>
      <c r="CQ64" s="1" t="s">
        <v>2380</v>
      </c>
    </row>
    <row r="65" spans="1:95" x14ac:dyDescent="0.4">
      <c r="A65" s="1">
        <v>64</v>
      </c>
      <c r="B65" s="1" t="s">
        <v>2378</v>
      </c>
      <c r="C65" s="1" t="s">
        <v>2379</v>
      </c>
      <c r="D65" s="1" t="s">
        <v>2483</v>
      </c>
      <c r="E65" s="1" t="s">
        <v>265</v>
      </c>
      <c r="F65" s="1" t="s">
        <v>2664</v>
      </c>
      <c r="G65" s="1" t="s">
        <v>2818</v>
      </c>
      <c r="H65" s="1" t="s">
        <v>15</v>
      </c>
      <c r="I65" s="1" t="s">
        <v>577</v>
      </c>
      <c r="J65" s="1" t="s">
        <v>732</v>
      </c>
      <c r="K65" s="1" t="s">
        <v>79</v>
      </c>
      <c r="L65" s="1" t="s">
        <v>6674</v>
      </c>
      <c r="M65" s="1" t="s">
        <v>6675</v>
      </c>
      <c r="N65" s="1" t="s">
        <v>6676</v>
      </c>
      <c r="O65" s="1" t="s">
        <v>576</v>
      </c>
      <c r="P65" s="1" t="s">
        <v>2202</v>
      </c>
      <c r="Q65" s="1" t="s">
        <v>1266</v>
      </c>
      <c r="R65" s="1" t="s">
        <v>2479</v>
      </c>
      <c r="S65" s="1" t="s">
        <v>742</v>
      </c>
      <c r="T65" s="1" t="s">
        <v>1082</v>
      </c>
      <c r="U65" s="1" t="s">
        <v>6677</v>
      </c>
      <c r="V65" s="1" t="s">
        <v>1083</v>
      </c>
      <c r="W65" s="1" t="s">
        <v>1262</v>
      </c>
      <c r="X65" s="1" t="s">
        <v>1698</v>
      </c>
      <c r="Y65" s="1" t="s">
        <v>1699</v>
      </c>
      <c r="Z65" s="1" t="s">
        <v>2477</v>
      </c>
      <c r="AA65" s="1" t="s">
        <v>266</v>
      </c>
      <c r="AB65" s="1" t="s">
        <v>6678</v>
      </c>
      <c r="AC65" s="1" t="s">
        <v>392</v>
      </c>
      <c r="AD65" s="1" t="s">
        <v>471</v>
      </c>
      <c r="AE65" s="1" t="s">
        <v>470</v>
      </c>
      <c r="AF65" s="1" t="s">
        <v>469</v>
      </c>
      <c r="AG65" s="1" t="s">
        <v>585</v>
      </c>
      <c r="AH65" s="1" t="s">
        <v>586</v>
      </c>
      <c r="AI65" s="1" t="s">
        <v>757</v>
      </c>
      <c r="AJ65" s="1" t="s">
        <v>759</v>
      </c>
      <c r="AK65" s="1" t="s">
        <v>758</v>
      </c>
      <c r="AL65" s="1" t="s">
        <v>32</v>
      </c>
      <c r="AM65" s="1" t="s">
        <v>904</v>
      </c>
      <c r="AN65" s="1" t="s">
        <v>6679</v>
      </c>
      <c r="AO65" s="1" t="s">
        <v>1107</v>
      </c>
      <c r="AP65" s="1" t="s">
        <v>1104</v>
      </c>
      <c r="AQ65" s="1" t="s">
        <v>1105</v>
      </c>
      <c r="AR65" s="1" t="s">
        <v>1106</v>
      </c>
      <c r="AS65" s="1" t="s">
        <v>1108</v>
      </c>
      <c r="AT65" s="1" t="s">
        <v>1278</v>
      </c>
      <c r="AU65" s="1" t="s">
        <v>1280</v>
      </c>
      <c r="AV65" s="1" t="s">
        <v>1279</v>
      </c>
      <c r="AW65" s="1" t="s">
        <v>1281</v>
      </c>
      <c r="AX65" s="1" t="s">
        <v>1500</v>
      </c>
      <c r="AY65" s="1" t="s">
        <v>6680</v>
      </c>
      <c r="AZ65" s="1" t="s">
        <v>1499</v>
      </c>
      <c r="BA65" s="1" t="s">
        <v>183</v>
      </c>
      <c r="BB65" s="1" t="s">
        <v>1909</v>
      </c>
      <c r="BC65" s="1" t="s">
        <v>6681</v>
      </c>
      <c r="BD65" s="1" t="s">
        <v>184</v>
      </c>
      <c r="BE65" s="1" t="s">
        <v>2259</v>
      </c>
      <c r="BF65" s="1" t="s">
        <v>242</v>
      </c>
      <c r="BG65" s="1" t="s">
        <v>228</v>
      </c>
      <c r="BH65" s="1" t="s">
        <v>259</v>
      </c>
      <c r="BI65" s="1" t="s">
        <v>2494</v>
      </c>
      <c r="BJ65" s="1" t="s">
        <v>734</v>
      </c>
      <c r="BK65" s="1" t="s">
        <v>737</v>
      </c>
      <c r="BL65" s="1" t="s">
        <v>6682</v>
      </c>
      <c r="BM65" s="1" t="s">
        <v>736</v>
      </c>
      <c r="BN65" s="1" t="s">
        <v>735</v>
      </c>
      <c r="BO65" s="1" t="s">
        <v>883</v>
      </c>
      <c r="BP65" s="1" t="s">
        <v>6683</v>
      </c>
      <c r="BQ65" s="1" t="s">
        <v>884</v>
      </c>
      <c r="BR65" s="1" t="s">
        <v>1945</v>
      </c>
      <c r="BS65" s="1" t="s">
        <v>1073</v>
      </c>
      <c r="BT65" s="1" t="s">
        <v>1674</v>
      </c>
      <c r="BU65" s="1" t="s">
        <v>1248</v>
      </c>
      <c r="BV65" s="1" t="s">
        <v>6684</v>
      </c>
      <c r="BW65" s="1" t="s">
        <v>1249</v>
      </c>
      <c r="BX65" s="1" t="s">
        <v>1250</v>
      </c>
      <c r="BY65" s="1" t="s">
        <v>1452</v>
      </c>
      <c r="BZ65" s="1" t="s">
        <v>6685</v>
      </c>
      <c r="CA65" s="1" t="s">
        <v>1449</v>
      </c>
      <c r="CB65" s="1" t="s">
        <v>1450</v>
      </c>
      <c r="CC65" s="1" t="s">
        <v>1451</v>
      </c>
      <c r="CD65" s="1" t="s">
        <v>1453</v>
      </c>
      <c r="CE65" s="1" t="s">
        <v>1864</v>
      </c>
      <c r="CF65" s="1" t="s">
        <v>1676</v>
      </c>
      <c r="CG65" s="1" t="s">
        <v>6686</v>
      </c>
      <c r="CH65" s="1" t="s">
        <v>1675</v>
      </c>
      <c r="CI65" s="1" t="s">
        <v>1454</v>
      </c>
      <c r="CJ65" s="1" t="s">
        <v>1866</v>
      </c>
      <c r="CK65" s="1" t="s">
        <v>1865</v>
      </c>
      <c r="CL65" s="1" t="s">
        <v>2047</v>
      </c>
      <c r="CM65" s="1" t="s">
        <v>3900</v>
      </c>
      <c r="CN65" s="1" t="s">
        <v>2356</v>
      </c>
      <c r="CO65" s="1" t="s">
        <v>2569</v>
      </c>
      <c r="CP65" s="1" t="s">
        <v>2653</v>
      </c>
      <c r="CQ65" s="1" t="s">
        <v>6687</v>
      </c>
    </row>
    <row r="66" spans="1:95" x14ac:dyDescent="0.4">
      <c r="A66" s="1">
        <v>65</v>
      </c>
      <c r="B66" s="1" t="s">
        <v>1275</v>
      </c>
      <c r="C66" s="1" t="s">
        <v>2584</v>
      </c>
      <c r="D66" s="1" t="s">
        <v>467</v>
      </c>
      <c r="E66" s="1" t="s">
        <v>580</v>
      </c>
      <c r="F66" s="1" t="s">
        <v>746</v>
      </c>
      <c r="G66" s="1" t="s">
        <v>745</v>
      </c>
      <c r="H66" s="1" t="s">
        <v>744</v>
      </c>
      <c r="I66" s="1" t="s">
        <v>747</v>
      </c>
      <c r="J66" s="1" t="s">
        <v>1088</v>
      </c>
      <c r="K66" s="1" t="s">
        <v>1087</v>
      </c>
      <c r="L66" s="1" t="s">
        <v>1704</v>
      </c>
      <c r="M66" s="1" t="s">
        <v>1706</v>
      </c>
      <c r="N66" s="1" t="s">
        <v>1705</v>
      </c>
      <c r="O66" s="1" t="s">
        <v>2067</v>
      </c>
      <c r="P66" s="1" t="s">
        <v>2068</v>
      </c>
      <c r="Q66" s="1" t="s">
        <v>1891</v>
      </c>
      <c r="R66" s="1" t="s">
        <v>2374</v>
      </c>
      <c r="S66" s="1" t="s">
        <v>2375</v>
      </c>
      <c r="T66" s="1" t="s">
        <v>6688</v>
      </c>
      <c r="U66" s="1" t="s">
        <v>1290</v>
      </c>
      <c r="V66" s="1" t="s">
        <v>6689</v>
      </c>
      <c r="W66" s="1" t="s">
        <v>6690</v>
      </c>
      <c r="X66" s="1" t="s">
        <v>6691</v>
      </c>
      <c r="Y66" s="1" t="s">
        <v>6692</v>
      </c>
      <c r="Z66" s="1" t="s">
        <v>6693</v>
      </c>
      <c r="AA66" s="1" t="s">
        <v>6694</v>
      </c>
      <c r="AB66" s="1" t="s">
        <v>932</v>
      </c>
      <c r="AC66" s="1" t="s">
        <v>6695</v>
      </c>
      <c r="AD66" s="1" t="s">
        <v>6696</v>
      </c>
      <c r="AE66" s="1" t="s">
        <v>6697</v>
      </c>
      <c r="AF66" s="1" t="s">
        <v>1127</v>
      </c>
      <c r="AG66" s="1" t="s">
        <v>6698</v>
      </c>
      <c r="AH66" s="1" t="s">
        <v>80</v>
      </c>
      <c r="AI66" s="1" t="s">
        <v>1300</v>
      </c>
      <c r="AJ66" s="1" t="s">
        <v>1538</v>
      </c>
      <c r="AK66" s="1" t="s">
        <v>92</v>
      </c>
      <c r="AL66" s="1" t="s">
        <v>2513</v>
      </c>
      <c r="AM66" s="1" t="s">
        <v>2512</v>
      </c>
      <c r="AN66" s="1" t="s">
        <v>1301</v>
      </c>
      <c r="AO66" s="1" t="s">
        <v>283</v>
      </c>
      <c r="AP66" s="1" t="s">
        <v>6699</v>
      </c>
      <c r="AQ66" s="1" t="s">
        <v>6700</v>
      </c>
      <c r="AR66" s="1" t="s">
        <v>476</v>
      </c>
      <c r="AS66" s="1" t="s">
        <v>592</v>
      </c>
      <c r="AT66" s="1" t="s">
        <v>593</v>
      </c>
      <c r="AU66" s="1" t="s">
        <v>765</v>
      </c>
      <c r="AV66" s="1" t="s">
        <v>764</v>
      </c>
      <c r="AW66" s="1" t="s">
        <v>913</v>
      </c>
      <c r="AX66" s="1" t="s">
        <v>911</v>
      </c>
      <c r="AY66" s="1" t="s">
        <v>912</v>
      </c>
      <c r="AZ66" s="1" t="s">
        <v>1115</v>
      </c>
      <c r="BA66" s="1" t="s">
        <v>915</v>
      </c>
      <c r="BB66" s="1" t="s">
        <v>914</v>
      </c>
      <c r="BC66" s="1" t="s">
        <v>916</v>
      </c>
      <c r="BD66" s="1" t="s">
        <v>917</v>
      </c>
      <c r="BE66" s="1" t="s">
        <v>1114</v>
      </c>
      <c r="BF66" s="1" t="s">
        <v>1116</v>
      </c>
      <c r="BG66" s="1" t="s">
        <v>1117</v>
      </c>
      <c r="BH66" s="1" t="s">
        <v>1285</v>
      </c>
      <c r="BI66" s="1" t="s">
        <v>1287</v>
      </c>
      <c r="BJ66" s="1" t="s">
        <v>1286</v>
      </c>
      <c r="BK66" s="1" t="s">
        <v>1513</v>
      </c>
      <c r="BL66" s="1" t="s">
        <v>1512</v>
      </c>
      <c r="BM66" s="1" t="s">
        <v>1516</v>
      </c>
      <c r="BN66" s="1" t="s">
        <v>1519</v>
      </c>
      <c r="BO66" s="1" t="s">
        <v>1514</v>
      </c>
      <c r="BP66" s="1" t="s">
        <v>1515</v>
      </c>
      <c r="BQ66" s="1" t="s">
        <v>1518</v>
      </c>
      <c r="BR66" s="1" t="s">
        <v>1517</v>
      </c>
      <c r="BS66" s="1" t="s">
        <v>1732</v>
      </c>
      <c r="BT66" s="1" t="s">
        <v>3856</v>
      </c>
      <c r="BU66" s="1" t="s">
        <v>1733</v>
      </c>
      <c r="BV66" s="1" t="s">
        <v>1916</v>
      </c>
      <c r="BW66" s="1" t="s">
        <v>1731</v>
      </c>
      <c r="BX66" s="1" t="s">
        <v>1917</v>
      </c>
      <c r="BY66" s="1" t="s">
        <v>1920</v>
      </c>
      <c r="BZ66" s="1" t="s">
        <v>1919</v>
      </c>
      <c r="CA66" s="1" t="s">
        <v>1918</v>
      </c>
      <c r="CB66" s="1" t="s">
        <v>2098</v>
      </c>
      <c r="CC66" s="1" t="s">
        <v>2097</v>
      </c>
      <c r="CD66" s="1" t="s">
        <v>2099</v>
      </c>
      <c r="CE66" s="1" t="s">
        <v>2263</v>
      </c>
      <c r="CF66" s="1" t="s">
        <v>2265</v>
      </c>
      <c r="CG66" s="1" t="s">
        <v>2264</v>
      </c>
      <c r="CH66" s="1" t="s">
        <v>2399</v>
      </c>
      <c r="CI66" s="1" t="s">
        <v>2266</v>
      </c>
      <c r="CJ66" s="1" t="s">
        <v>249</v>
      </c>
      <c r="CK66" s="1" t="s">
        <v>2591</v>
      </c>
      <c r="CL66" s="1" t="s">
        <v>2670</v>
      </c>
      <c r="CM66" s="1" t="s">
        <v>2671</v>
      </c>
      <c r="CN66" s="1" t="s">
        <v>2669</v>
      </c>
      <c r="CO66" s="1" t="s">
        <v>2668</v>
      </c>
      <c r="CP66" s="1" t="s">
        <v>2713</v>
      </c>
      <c r="CQ66" s="1" t="s">
        <v>2752</v>
      </c>
    </row>
    <row r="67" spans="1:95" x14ac:dyDescent="0.4">
      <c r="A67" s="1">
        <v>66</v>
      </c>
      <c r="B67" s="1" t="s">
        <v>2779</v>
      </c>
      <c r="C67" s="1" t="s">
        <v>6701</v>
      </c>
      <c r="D67" s="1" t="s">
        <v>733</v>
      </c>
      <c r="E67" s="1" t="s">
        <v>60</v>
      </c>
      <c r="F67" s="1" t="s">
        <v>6702</v>
      </c>
      <c r="G67" s="1" t="s">
        <v>6703</v>
      </c>
      <c r="H67" s="1" t="s">
        <v>6704</v>
      </c>
      <c r="I67" s="1" t="s">
        <v>3074</v>
      </c>
      <c r="J67" s="1" t="s">
        <v>1129</v>
      </c>
      <c r="K67" s="1" t="s">
        <v>1305</v>
      </c>
      <c r="L67" s="1" t="s">
        <v>1304</v>
      </c>
      <c r="M67" s="1" t="s">
        <v>1539</v>
      </c>
      <c r="N67" s="1" t="s">
        <v>1933</v>
      </c>
      <c r="O67" s="1" t="s">
        <v>951</v>
      </c>
      <c r="P67" s="1" t="s">
        <v>1315</v>
      </c>
      <c r="Q67" s="1" t="s">
        <v>1751</v>
      </c>
      <c r="R67" s="1" t="s">
        <v>1750</v>
      </c>
      <c r="S67" s="1" t="s">
        <v>1939</v>
      </c>
      <c r="T67" s="1" t="s">
        <v>617</v>
      </c>
      <c r="U67" s="1" t="s">
        <v>946</v>
      </c>
      <c r="V67" s="1" t="s">
        <v>6705</v>
      </c>
      <c r="W67" s="1" t="s">
        <v>1141</v>
      </c>
      <c r="X67" s="1" t="s">
        <v>1553</v>
      </c>
      <c r="Y67" s="1" t="s">
        <v>120</v>
      </c>
      <c r="Z67" s="1" t="s">
        <v>2122</v>
      </c>
      <c r="AA67" s="1" t="s">
        <v>6706</v>
      </c>
      <c r="AB67" s="1" t="s">
        <v>2284</v>
      </c>
      <c r="AC67" s="1" t="s">
        <v>2599</v>
      </c>
      <c r="AD67" s="1" t="s">
        <v>760</v>
      </c>
      <c r="AE67" s="1" t="s">
        <v>762</v>
      </c>
      <c r="AF67" s="1" t="s">
        <v>761</v>
      </c>
      <c r="AG67" s="1" t="s">
        <v>6707</v>
      </c>
      <c r="AH67" s="1" t="s">
        <v>907</v>
      </c>
      <c r="AI67" s="1" t="s">
        <v>6708</v>
      </c>
      <c r="AJ67" s="1" t="s">
        <v>28</v>
      </c>
      <c r="AK67" s="1" t="s">
        <v>1110</v>
      </c>
      <c r="AL67" s="1" t="s">
        <v>1111</v>
      </c>
      <c r="AM67" s="1" t="s">
        <v>906</v>
      </c>
      <c r="AN67" s="1" t="s">
        <v>6709</v>
      </c>
      <c r="AO67" s="1" t="s">
        <v>6710</v>
      </c>
      <c r="AP67" s="1" t="s">
        <v>1282</v>
      </c>
      <c r="AQ67" s="1" t="s">
        <v>1506</v>
      </c>
      <c r="AR67" s="1" t="s">
        <v>1504</v>
      </c>
      <c r="AS67" s="1" t="s">
        <v>1503</v>
      </c>
      <c r="AT67" s="1" t="s">
        <v>1505</v>
      </c>
      <c r="AU67" s="1" t="s">
        <v>1507</v>
      </c>
      <c r="AV67" s="1" t="s">
        <v>6711</v>
      </c>
      <c r="AW67" s="1" t="s">
        <v>6712</v>
      </c>
      <c r="AX67" s="1" t="s">
        <v>1729</v>
      </c>
      <c r="AY67" s="1" t="s">
        <v>1912</v>
      </c>
      <c r="AZ67" s="1" t="s">
        <v>1914</v>
      </c>
      <c r="BA67" s="1" t="s">
        <v>1913</v>
      </c>
      <c r="BB67" s="1" t="s">
        <v>2094</v>
      </c>
      <c r="BC67" s="1" t="s">
        <v>2095</v>
      </c>
      <c r="BD67" s="1" t="s">
        <v>2261</v>
      </c>
      <c r="BE67" s="1" t="s">
        <v>6713</v>
      </c>
      <c r="BF67" s="1" t="s">
        <v>6714</v>
      </c>
      <c r="BG67" s="1" t="s">
        <v>2395</v>
      </c>
      <c r="BH67" s="1" t="s">
        <v>2394</v>
      </c>
      <c r="BI67" s="1" t="s">
        <v>2398</v>
      </c>
      <c r="BJ67" s="1" t="s">
        <v>2397</v>
      </c>
      <c r="BK67" s="1" t="s">
        <v>2396</v>
      </c>
      <c r="BL67" s="1" t="s">
        <v>2590</v>
      </c>
      <c r="BM67" s="1" t="s">
        <v>6715</v>
      </c>
      <c r="BN67" s="1" t="s">
        <v>2804</v>
      </c>
      <c r="BO67" s="1" t="s">
        <v>786</v>
      </c>
      <c r="BP67" s="1" t="s">
        <v>468</v>
      </c>
      <c r="BQ67" s="1" t="s">
        <v>1489</v>
      </c>
      <c r="BR67" s="1" t="s">
        <v>579</v>
      </c>
      <c r="BS67" s="1" t="s">
        <v>739</v>
      </c>
      <c r="BT67" s="1" t="s">
        <v>738</v>
      </c>
      <c r="BU67" s="1" t="s">
        <v>3693</v>
      </c>
      <c r="BV67" s="1" t="s">
        <v>885</v>
      </c>
      <c r="BW67" s="1" t="s">
        <v>3680</v>
      </c>
      <c r="BX67" s="1" t="s">
        <v>1074</v>
      </c>
      <c r="BY67" s="1" t="s">
        <v>86</v>
      </c>
      <c r="BZ67" s="1" t="s">
        <v>6716</v>
      </c>
      <c r="CA67" s="1" t="s">
        <v>6717</v>
      </c>
      <c r="CB67" s="1" t="s">
        <v>1457</v>
      </c>
      <c r="CC67" s="1" t="s">
        <v>1456</v>
      </c>
      <c r="CD67" s="1" t="s">
        <v>1458</v>
      </c>
      <c r="CE67" s="1" t="s">
        <v>1679</v>
      </c>
      <c r="CF67" s="1" t="s">
        <v>6718</v>
      </c>
      <c r="CG67" s="1" t="s">
        <v>1678</v>
      </c>
      <c r="CH67" s="1" t="s">
        <v>6719</v>
      </c>
      <c r="CI67" s="1" t="s">
        <v>1871</v>
      </c>
      <c r="CJ67" s="1" t="s">
        <v>6720</v>
      </c>
      <c r="CK67" s="1" t="s">
        <v>1872</v>
      </c>
      <c r="CL67" s="1" t="s">
        <v>2050</v>
      </c>
      <c r="CM67" s="1" t="s">
        <v>1873</v>
      </c>
      <c r="CN67" s="1" t="s">
        <v>1875</v>
      </c>
      <c r="CO67" s="1" t="s">
        <v>1874</v>
      </c>
      <c r="CP67" s="1" t="s">
        <v>1876</v>
      </c>
      <c r="CQ67" s="1" t="s">
        <v>2051</v>
      </c>
    </row>
    <row r="68" spans="1:95" x14ac:dyDescent="0.4">
      <c r="A68" s="1">
        <v>67</v>
      </c>
      <c r="B68" s="1" t="s">
        <v>2052</v>
      </c>
      <c r="C68" s="1" t="s">
        <v>2053</v>
      </c>
      <c r="D68" s="1" t="s">
        <v>2226</v>
      </c>
      <c r="E68" s="1" t="s">
        <v>2227</v>
      </c>
      <c r="F68" s="1" t="s">
        <v>6721</v>
      </c>
      <c r="G68" s="1" t="s">
        <v>2358</v>
      </c>
      <c r="H68" s="1" t="s">
        <v>2359</v>
      </c>
      <c r="I68" s="1" t="s">
        <v>2467</v>
      </c>
      <c r="J68" s="1" t="s">
        <v>2571</v>
      </c>
      <c r="K68" s="1" t="s">
        <v>2570</v>
      </c>
      <c r="L68" s="1" t="s">
        <v>618</v>
      </c>
      <c r="M68" s="1" t="s">
        <v>956</v>
      </c>
      <c r="N68" s="1" t="s">
        <v>955</v>
      </c>
      <c r="O68" s="1" t="s">
        <v>958</v>
      </c>
      <c r="P68" s="1" t="s">
        <v>957</v>
      </c>
      <c r="Q68" s="1" t="s">
        <v>25</v>
      </c>
      <c r="R68" s="1" t="s">
        <v>6722</v>
      </c>
      <c r="S68" s="1" t="s">
        <v>1561</v>
      </c>
      <c r="T68" s="1" t="s">
        <v>94</v>
      </c>
      <c r="U68" s="1" t="s">
        <v>1754</v>
      </c>
      <c r="V68" s="1" t="s">
        <v>1942</v>
      </c>
      <c r="W68" s="1" t="s">
        <v>2289</v>
      </c>
      <c r="X68" s="1" t="s">
        <v>203</v>
      </c>
      <c r="Y68" s="1" t="s">
        <v>204</v>
      </c>
      <c r="Z68" s="1" t="s">
        <v>232</v>
      </c>
      <c r="AA68" s="1" t="s">
        <v>2722</v>
      </c>
      <c r="AB68" s="1" t="s">
        <v>722</v>
      </c>
      <c r="AC68" s="1" t="s">
        <v>723</v>
      </c>
      <c r="AD68" s="1" t="s">
        <v>616</v>
      </c>
      <c r="AE68" s="1" t="s">
        <v>782</v>
      </c>
      <c r="AF68" s="1" t="s">
        <v>945</v>
      </c>
      <c r="AG68" s="1" t="s">
        <v>944</v>
      </c>
      <c r="AH68" s="1" t="s">
        <v>6723</v>
      </c>
      <c r="AI68" s="1" t="s">
        <v>943</v>
      </c>
      <c r="AJ68" s="1" t="s">
        <v>1311</v>
      </c>
      <c r="AK68" s="1" t="s">
        <v>1312</v>
      </c>
      <c r="AL68" s="1" t="s">
        <v>6724</v>
      </c>
      <c r="AM68" s="1" t="s">
        <v>6725</v>
      </c>
      <c r="AN68" s="1" t="s">
        <v>1552</v>
      </c>
      <c r="AO68" s="1" t="s">
        <v>6726</v>
      </c>
      <c r="AP68" s="1" t="s">
        <v>1551</v>
      </c>
      <c r="AQ68" s="1" t="s">
        <v>124</v>
      </c>
      <c r="AR68" s="1" t="s">
        <v>150</v>
      </c>
      <c r="AS68" s="1" t="s">
        <v>6727</v>
      </c>
      <c r="AT68" s="1" t="s">
        <v>1938</v>
      </c>
      <c r="AU68" s="1" t="s">
        <v>6728</v>
      </c>
      <c r="AV68" s="1" t="s">
        <v>206</v>
      </c>
      <c r="AW68" s="1" t="s">
        <v>6729</v>
      </c>
      <c r="AX68" s="1" t="s">
        <v>2411</v>
      </c>
      <c r="AY68" s="1" t="s">
        <v>2410</v>
      </c>
      <c r="AZ68" s="1" t="s">
        <v>250</v>
      </c>
      <c r="BA68" s="1" t="s">
        <v>3698</v>
      </c>
      <c r="BB68" s="1" t="s">
        <v>285</v>
      </c>
      <c r="BC68" s="1" t="s">
        <v>6730</v>
      </c>
      <c r="BD68" s="1" t="s">
        <v>785</v>
      </c>
      <c r="BE68" s="1" t="s">
        <v>953</v>
      </c>
      <c r="BF68" s="1" t="s">
        <v>6731</v>
      </c>
      <c r="BG68" s="1" t="s">
        <v>1144</v>
      </c>
      <c r="BH68" s="1" t="s">
        <v>1319</v>
      </c>
      <c r="BI68" s="1" t="s">
        <v>1318</v>
      </c>
      <c r="BJ68" s="1" t="s">
        <v>1753</v>
      </c>
      <c r="BK68" s="1" t="s">
        <v>3699</v>
      </c>
      <c r="BL68" s="1" t="s">
        <v>6732</v>
      </c>
      <c r="BM68" s="1" t="s">
        <v>2124</v>
      </c>
      <c r="BN68" s="1" t="s">
        <v>2416</v>
      </c>
      <c r="BO68" s="1" t="s">
        <v>2417</v>
      </c>
      <c r="BP68" s="1" t="s">
        <v>2287</v>
      </c>
      <c r="BQ68" s="1" t="s">
        <v>2409</v>
      </c>
      <c r="BR68" s="1" t="s">
        <v>2600</v>
      </c>
      <c r="BS68" s="1" t="s">
        <v>284</v>
      </c>
      <c r="BT68" s="1" t="s">
        <v>481</v>
      </c>
      <c r="BU68" s="1" t="s">
        <v>615</v>
      </c>
      <c r="BV68" s="1" t="s">
        <v>781</v>
      </c>
      <c r="BW68" s="1" t="s">
        <v>780</v>
      </c>
      <c r="BX68" s="1" t="s">
        <v>941</v>
      </c>
      <c r="BY68" s="1" t="s">
        <v>940</v>
      </c>
      <c r="BZ68" s="1" t="s">
        <v>26</v>
      </c>
      <c r="CA68" s="1" t="s">
        <v>1140</v>
      </c>
      <c r="CB68" s="1" t="s">
        <v>1309</v>
      </c>
      <c r="CC68" s="1" t="s">
        <v>1310</v>
      </c>
      <c r="CD68" s="1" t="s">
        <v>1747</v>
      </c>
      <c r="CE68" s="1" t="s">
        <v>1748</v>
      </c>
      <c r="CF68" s="1" t="s">
        <v>6733</v>
      </c>
      <c r="CG68" s="1" t="s">
        <v>879</v>
      </c>
      <c r="CH68" s="1" t="s">
        <v>881</v>
      </c>
      <c r="CI68" s="1" t="s">
        <v>880</v>
      </c>
      <c r="CJ68" s="1" t="s">
        <v>1068</v>
      </c>
      <c r="CK68" s="1" t="s">
        <v>1065</v>
      </c>
      <c r="CL68" s="1" t="s">
        <v>1070</v>
      </c>
      <c r="CM68" s="1" t="s">
        <v>1066</v>
      </c>
      <c r="CN68" s="1" t="s">
        <v>1067</v>
      </c>
      <c r="CO68" s="1" t="s">
        <v>1069</v>
      </c>
      <c r="CP68" s="1" t="s">
        <v>6734</v>
      </c>
      <c r="CQ68" s="1" t="s">
        <v>1244</v>
      </c>
    </row>
    <row r="69" spans="1:95" x14ac:dyDescent="0.4">
      <c r="A69" s="1">
        <v>68</v>
      </c>
      <c r="B69" s="1" t="s">
        <v>1431</v>
      </c>
      <c r="C69" s="1" t="s">
        <v>882</v>
      </c>
      <c r="D69" s="1" t="s">
        <v>1149</v>
      </c>
      <c r="E69" s="1" t="s">
        <v>790</v>
      </c>
      <c r="F69" s="1" t="s">
        <v>1242</v>
      </c>
      <c r="G69" s="1" t="s">
        <v>1243</v>
      </c>
      <c r="H69" s="1" t="s">
        <v>1433</v>
      </c>
      <c r="I69" s="1" t="s">
        <v>1432</v>
      </c>
      <c r="J69" s="1" t="s">
        <v>1439</v>
      </c>
      <c r="K69" s="1" t="s">
        <v>1434</v>
      </c>
      <c r="L69" s="1" t="s">
        <v>1435</v>
      </c>
      <c r="M69" s="1" t="s">
        <v>1438</v>
      </c>
      <c r="N69" s="1" t="s">
        <v>1436</v>
      </c>
      <c r="O69" s="1" t="s">
        <v>1437</v>
      </c>
      <c r="P69" s="1" t="s">
        <v>1668</v>
      </c>
      <c r="Q69" s="1" t="s">
        <v>1665</v>
      </c>
      <c r="R69" s="1" t="s">
        <v>6735</v>
      </c>
      <c r="S69" s="1" t="s">
        <v>1667</v>
      </c>
      <c r="T69" s="1" t="s">
        <v>1666</v>
      </c>
      <c r="U69" s="1" t="s">
        <v>1671</v>
      </c>
      <c r="V69" s="1" t="s">
        <v>3849</v>
      </c>
      <c r="W69" s="1" t="s">
        <v>1669</v>
      </c>
      <c r="X69" s="1" t="s">
        <v>1670</v>
      </c>
      <c r="Y69" s="1" t="s">
        <v>1245</v>
      </c>
      <c r="Z69" s="1" t="s">
        <v>1672</v>
      </c>
      <c r="AA69" s="1" t="s">
        <v>1862</v>
      </c>
      <c r="AB69" s="1" t="s">
        <v>1859</v>
      </c>
      <c r="AC69" s="1" t="s">
        <v>1860</v>
      </c>
      <c r="AD69" s="1" t="s">
        <v>6736</v>
      </c>
      <c r="AE69" s="1" t="s">
        <v>1863</v>
      </c>
      <c r="AF69" s="1" t="s">
        <v>1861</v>
      </c>
      <c r="AG69" s="1" t="s">
        <v>2043</v>
      </c>
      <c r="AH69" s="1" t="s">
        <v>2044</v>
      </c>
      <c r="AI69" s="1" t="s">
        <v>2046</v>
      </c>
      <c r="AJ69" s="1" t="s">
        <v>2218</v>
      </c>
      <c r="AK69" s="1" t="s">
        <v>3577</v>
      </c>
      <c r="AL69" s="1" t="s">
        <v>2045</v>
      </c>
      <c r="AM69" s="1" t="s">
        <v>3906</v>
      </c>
      <c r="AN69" s="1" t="s">
        <v>2223</v>
      </c>
      <c r="AO69" s="1" t="s">
        <v>2222</v>
      </c>
      <c r="AP69" s="1" t="s">
        <v>2221</v>
      </c>
      <c r="AQ69" s="1" t="s">
        <v>2225</v>
      </c>
      <c r="AR69" s="1" t="s">
        <v>2219</v>
      </c>
      <c r="AS69" s="1" t="s">
        <v>2224</v>
      </c>
      <c r="AT69" s="1" t="s">
        <v>2220</v>
      </c>
      <c r="AU69" s="1" t="s">
        <v>6737</v>
      </c>
      <c r="AV69" s="1" t="s">
        <v>2353</v>
      </c>
      <c r="AW69" s="1" t="s">
        <v>2354</v>
      </c>
      <c r="AX69" s="1" t="s">
        <v>2567</v>
      </c>
      <c r="AY69" s="1" t="s">
        <v>2355</v>
      </c>
      <c r="AZ69" s="1" t="s">
        <v>2463</v>
      </c>
      <c r="BA69" s="1" t="s">
        <v>2465</v>
      </c>
      <c r="BB69" s="1" t="s">
        <v>2464</v>
      </c>
      <c r="BC69" s="1" t="s">
        <v>2568</v>
      </c>
      <c r="BD69" s="1" t="s">
        <v>2649</v>
      </c>
      <c r="BE69" s="1" t="s">
        <v>2650</v>
      </c>
      <c r="BF69" s="1" t="s">
        <v>6738</v>
      </c>
      <c r="BG69" s="1" t="s">
        <v>2466</v>
      </c>
      <c r="BH69" s="1" t="s">
        <v>2651</v>
      </c>
      <c r="BI69" s="1" t="s">
        <v>6739</v>
      </c>
      <c r="BJ69" s="1" t="s">
        <v>2707</v>
      </c>
      <c r="BK69" s="1" t="s">
        <v>2739</v>
      </c>
      <c r="BL69" s="1" t="s">
        <v>2652</v>
      </c>
      <c r="BM69" s="1" t="s">
        <v>2738</v>
      </c>
      <c r="BN69" s="1" t="s">
        <v>2789</v>
      </c>
      <c r="BO69" s="1" t="s">
        <v>594</v>
      </c>
      <c r="BP69" s="1" t="s">
        <v>942</v>
      </c>
      <c r="BQ69" s="1" t="s">
        <v>6740</v>
      </c>
      <c r="BR69" s="1" t="s">
        <v>6741</v>
      </c>
      <c r="BS69" s="1" t="s">
        <v>6742</v>
      </c>
      <c r="BT69" s="1" t="s">
        <v>1288</v>
      </c>
      <c r="BU69" s="1" t="s">
        <v>6743</v>
      </c>
      <c r="BV69" s="1" t="s">
        <v>6744</v>
      </c>
      <c r="BW69" s="1" t="s">
        <v>1289</v>
      </c>
      <c r="BX69" s="1" t="s">
        <v>1521</v>
      </c>
      <c r="BY69" s="1" t="s">
        <v>6745</v>
      </c>
      <c r="BZ69" s="1" t="s">
        <v>1520</v>
      </c>
      <c r="CA69" s="1" t="s">
        <v>6746</v>
      </c>
      <c r="CB69" s="1" t="s">
        <v>117</v>
      </c>
      <c r="CC69" s="1" t="s">
        <v>1734</v>
      </c>
      <c r="CD69" s="1" t="s">
        <v>1522</v>
      </c>
      <c r="CE69" s="1" t="s">
        <v>1921</v>
      </c>
      <c r="CF69" s="1" t="s">
        <v>1922</v>
      </c>
      <c r="CG69" s="1" t="s">
        <v>6747</v>
      </c>
      <c r="CH69" s="1" t="s">
        <v>2100</v>
      </c>
      <c r="CI69" s="1" t="s">
        <v>2267</v>
      </c>
      <c r="CJ69" s="1" t="s">
        <v>6748</v>
      </c>
      <c r="CK69" s="1" t="s">
        <v>2718</v>
      </c>
      <c r="CL69" s="1" t="s">
        <v>2592</v>
      </c>
      <c r="CM69" s="1" t="s">
        <v>2593</v>
      </c>
      <c r="CN69" s="1" t="s">
        <v>2714</v>
      </c>
      <c r="CO69" s="1" t="s">
        <v>2794</v>
      </c>
      <c r="CP69" s="1" t="s">
        <v>466</v>
      </c>
      <c r="CQ69" s="1" t="s">
        <v>740</v>
      </c>
    </row>
    <row r="70" spans="1:95" x14ac:dyDescent="0.4">
      <c r="A70" s="1">
        <v>69</v>
      </c>
      <c r="B70" s="1" t="s">
        <v>741</v>
      </c>
      <c r="C70" s="1" t="s">
        <v>888</v>
      </c>
      <c r="D70" s="1" t="s">
        <v>887</v>
      </c>
      <c r="E70" s="1" t="s">
        <v>886</v>
      </c>
      <c r="F70" s="1" t="s">
        <v>1076</v>
      </c>
      <c r="G70" s="1" t="s">
        <v>6749</v>
      </c>
      <c r="H70" s="1" t="s">
        <v>1080</v>
      </c>
      <c r="I70" s="1" t="s">
        <v>1081</v>
      </c>
      <c r="J70" s="1" t="s">
        <v>1077</v>
      </c>
      <c r="K70" s="1" t="s">
        <v>1079</v>
      </c>
      <c r="L70" s="1" t="s">
        <v>1078</v>
      </c>
      <c r="M70" s="1" t="s">
        <v>6750</v>
      </c>
      <c r="N70" s="1" t="s">
        <v>1256</v>
      </c>
      <c r="O70" s="1" t="s">
        <v>1257</v>
      </c>
      <c r="P70" s="1" t="s">
        <v>69</v>
      </c>
      <c r="Q70" s="1" t="s">
        <v>1259</v>
      </c>
      <c r="R70" s="1" t="s">
        <v>1261</v>
      </c>
      <c r="S70" s="1" t="s">
        <v>1260</v>
      </c>
      <c r="T70" s="1" t="s">
        <v>1258</v>
      </c>
      <c r="U70" s="1" t="s">
        <v>93</v>
      </c>
      <c r="V70" s="1" t="s">
        <v>1468</v>
      </c>
      <c r="W70" s="1" t="s">
        <v>1469</v>
      </c>
      <c r="X70" s="1" t="s">
        <v>1466</v>
      </c>
      <c r="Y70" s="1" t="s">
        <v>1467</v>
      </c>
      <c r="Z70" s="1" t="s">
        <v>1470</v>
      </c>
      <c r="AA70" s="1" t="s">
        <v>1686</v>
      </c>
      <c r="AB70" s="1" t="s">
        <v>1694</v>
      </c>
      <c r="AC70" s="1" t="s">
        <v>1691</v>
      </c>
      <c r="AD70" s="1" t="s">
        <v>1687</v>
      </c>
      <c r="AE70" s="1" t="s">
        <v>1688</v>
      </c>
      <c r="AF70" s="1" t="s">
        <v>1689</v>
      </c>
      <c r="AG70" s="1" t="s">
        <v>1696</v>
      </c>
      <c r="AH70" s="1" t="s">
        <v>199</v>
      </c>
      <c r="AI70" s="1" t="s">
        <v>1690</v>
      </c>
      <c r="AJ70" s="1" t="s">
        <v>1693</v>
      </c>
      <c r="AK70" s="1" t="s">
        <v>6751</v>
      </c>
      <c r="AL70" s="1" t="s">
        <v>1692</v>
      </c>
      <c r="AM70" s="1" t="s">
        <v>1471</v>
      </c>
      <c r="AN70" s="1" t="s">
        <v>1695</v>
      </c>
      <c r="AO70" s="1" t="s">
        <v>1884</v>
      </c>
      <c r="AP70" s="1" t="s">
        <v>1887</v>
      </c>
      <c r="AQ70" s="1" t="s">
        <v>1882</v>
      </c>
      <c r="AR70" s="1" t="s">
        <v>1883</v>
      </c>
      <c r="AS70" s="1" t="s">
        <v>3883</v>
      </c>
      <c r="AT70" s="1" t="s">
        <v>1885</v>
      </c>
      <c r="AU70" s="1" t="s">
        <v>1888</v>
      </c>
      <c r="AV70" s="1" t="s">
        <v>1886</v>
      </c>
      <c r="AW70" s="1" t="s">
        <v>6752</v>
      </c>
      <c r="AX70" s="1" t="s">
        <v>175</v>
      </c>
      <c r="AY70" s="1" t="s">
        <v>2060</v>
      </c>
      <c r="AZ70" s="1" t="s">
        <v>2065</v>
      </c>
      <c r="BA70" s="1" t="s">
        <v>200</v>
      </c>
      <c r="BB70" s="1" t="s">
        <v>2061</v>
      </c>
      <c r="BC70" s="1" t="s">
        <v>2062</v>
      </c>
      <c r="BD70" s="1" t="s">
        <v>2063</v>
      </c>
      <c r="BE70" s="1" t="s">
        <v>2064</v>
      </c>
      <c r="BF70" s="1" t="s">
        <v>2232</v>
      </c>
      <c r="BG70" s="1" t="s">
        <v>2367</v>
      </c>
      <c r="BH70" s="1" t="s">
        <v>2231</v>
      </c>
      <c r="BI70" s="1" t="s">
        <v>2234</v>
      </c>
      <c r="BJ70" s="1" t="s">
        <v>2233</v>
      </c>
      <c r="BK70" s="1" t="s">
        <v>2236</v>
      </c>
      <c r="BL70" s="1" t="s">
        <v>2238</v>
      </c>
      <c r="BM70" s="1" t="s">
        <v>2237</v>
      </c>
      <c r="BN70" s="1" t="s">
        <v>2235</v>
      </c>
      <c r="BO70" s="1" t="s">
        <v>2363</v>
      </c>
      <c r="BP70" s="1" t="s">
        <v>2366</v>
      </c>
      <c r="BQ70" s="1" t="s">
        <v>2365</v>
      </c>
      <c r="BR70" s="1" t="s">
        <v>2369</v>
      </c>
      <c r="BS70" s="1" t="s">
        <v>2368</v>
      </c>
      <c r="BT70" s="1" t="s">
        <v>2364</v>
      </c>
      <c r="BU70" s="1" t="s">
        <v>2476</v>
      </c>
      <c r="BV70" s="1" t="s">
        <v>246</v>
      </c>
      <c r="BW70" s="1" t="s">
        <v>247</v>
      </c>
      <c r="BX70" s="1" t="s">
        <v>257</v>
      </c>
      <c r="BY70" s="1" t="s">
        <v>2581</v>
      </c>
      <c r="BZ70" s="1" t="s">
        <v>2579</v>
      </c>
      <c r="CA70" s="1" t="s">
        <v>6753</v>
      </c>
      <c r="CB70" s="1" t="s">
        <v>2578</v>
      </c>
      <c r="CC70" s="1" t="s">
        <v>2580</v>
      </c>
      <c r="CD70" s="1" t="s">
        <v>6754</v>
      </c>
      <c r="CE70" s="1" t="s">
        <v>2658</v>
      </c>
      <c r="CF70" s="1" t="s">
        <v>2660</v>
      </c>
      <c r="CG70" s="1" t="s">
        <v>275</v>
      </c>
      <c r="CH70" s="1" t="s">
        <v>3708</v>
      </c>
      <c r="CI70" s="1" t="s">
        <v>2659</v>
      </c>
      <c r="CJ70" s="1" t="s">
        <v>2746</v>
      </c>
      <c r="CK70" s="1" t="s">
        <v>2745</v>
      </c>
      <c r="CL70" s="1" t="s">
        <v>295</v>
      </c>
      <c r="CM70" s="1" t="s">
        <v>6755</v>
      </c>
      <c r="CN70" s="1" t="s">
        <v>2772</v>
      </c>
      <c r="CO70" s="1" t="s">
        <v>2816</v>
      </c>
      <c r="CP70" s="1" t="s">
        <v>701</v>
      </c>
      <c r="CQ70" s="1" t="s">
        <v>22</v>
      </c>
    </row>
    <row r="71" spans="1:95" x14ac:dyDescent="0.4">
      <c r="A71" s="1">
        <v>70</v>
      </c>
      <c r="B71" s="1" t="s">
        <v>2177</v>
      </c>
      <c r="C71" s="1" t="s">
        <v>2545</v>
      </c>
      <c r="D71" s="1" t="s">
        <v>2635</v>
      </c>
      <c r="E71" s="1" t="s">
        <v>2696</v>
      </c>
      <c r="F71" s="1" t="s">
        <v>294</v>
      </c>
      <c r="G71" s="1" t="s">
        <v>6756</v>
      </c>
      <c r="H71" s="1" t="s">
        <v>482</v>
      </c>
      <c r="I71" s="1" t="s">
        <v>6757</v>
      </c>
      <c r="J71" s="1" t="s">
        <v>784</v>
      </c>
      <c r="K71" s="1" t="s">
        <v>950</v>
      </c>
      <c r="L71" s="1" t="s">
        <v>949</v>
      </c>
      <c r="M71" s="1" t="s">
        <v>1558</v>
      </c>
      <c r="N71" s="1" t="s">
        <v>1559</v>
      </c>
      <c r="O71" s="1" t="s">
        <v>1557</v>
      </c>
      <c r="P71" s="1" t="s">
        <v>6758</v>
      </c>
      <c r="Q71" s="1" t="s">
        <v>2413</v>
      </c>
      <c r="R71" s="1" t="s">
        <v>2515</v>
      </c>
      <c r="S71" s="1" t="s">
        <v>2414</v>
      </c>
      <c r="T71" s="1" t="s">
        <v>2781</v>
      </c>
      <c r="U71" s="1" t="s">
        <v>2721</v>
      </c>
      <c r="V71" s="1" t="s">
        <v>587</v>
      </c>
      <c r="W71" s="1" t="s">
        <v>905</v>
      </c>
      <c r="X71" s="1" t="s">
        <v>3804</v>
      </c>
      <c r="Y71" s="1" t="s">
        <v>6759</v>
      </c>
      <c r="Z71" s="1" t="s">
        <v>1109</v>
      </c>
      <c r="AA71" s="1" t="s">
        <v>6760</v>
      </c>
      <c r="AB71" s="1" t="s">
        <v>1910</v>
      </c>
      <c r="AC71" s="1" t="s">
        <v>2090</v>
      </c>
      <c r="AD71" s="1" t="s">
        <v>2495</v>
      </c>
      <c r="AE71" s="1" t="s">
        <v>6761</v>
      </c>
      <c r="AF71" s="1" t="s">
        <v>2496</v>
      </c>
      <c r="AG71" s="1" t="s">
        <v>2497</v>
      </c>
      <c r="AH71" s="1" t="s">
        <v>6762</v>
      </c>
      <c r="AI71" s="1" t="s">
        <v>952</v>
      </c>
      <c r="AJ71" s="1" t="s">
        <v>3094</v>
      </c>
      <c r="AK71" s="1" t="s">
        <v>1143</v>
      </c>
      <c r="AL71" s="1" t="s">
        <v>1317</v>
      </c>
      <c r="AM71" s="1" t="s">
        <v>1316</v>
      </c>
      <c r="AN71" s="1" t="s">
        <v>1752</v>
      </c>
      <c r="AO71" s="1" t="s">
        <v>1940</v>
      </c>
      <c r="AP71" s="1" t="s">
        <v>1941</v>
      </c>
      <c r="AQ71" s="1" t="s">
        <v>2286</v>
      </c>
      <c r="AR71" s="1" t="s">
        <v>2415</v>
      </c>
      <c r="AS71" s="1" t="s">
        <v>2603</v>
      </c>
      <c r="AT71" s="1" t="s">
        <v>934</v>
      </c>
      <c r="AU71" s="1" t="s">
        <v>935</v>
      </c>
      <c r="AV71" s="1" t="s">
        <v>1307</v>
      </c>
      <c r="AW71" s="1" t="s">
        <v>6763</v>
      </c>
      <c r="AX71" s="1" t="s">
        <v>856</v>
      </c>
      <c r="AY71" s="1" t="s">
        <v>855</v>
      </c>
      <c r="AZ71" s="1" t="s">
        <v>6764</v>
      </c>
      <c r="BA71" s="1" t="s">
        <v>1379</v>
      </c>
      <c r="BB71" s="1" t="s">
        <v>1994</v>
      </c>
      <c r="BC71" s="1" t="s">
        <v>889</v>
      </c>
      <c r="BD71" s="1" t="s">
        <v>6765</v>
      </c>
      <c r="BE71" s="1" t="s">
        <v>1086</v>
      </c>
      <c r="BF71" s="1" t="s">
        <v>1085</v>
      </c>
      <c r="BG71" s="1" t="s">
        <v>1265</v>
      </c>
      <c r="BH71" s="1" t="s">
        <v>1474</v>
      </c>
      <c r="BI71" s="1" t="s">
        <v>1702</v>
      </c>
      <c r="BJ71" s="1" t="s">
        <v>1564</v>
      </c>
      <c r="BK71" s="1" t="s">
        <v>1703</v>
      </c>
      <c r="BL71" s="1" t="s">
        <v>3524</v>
      </c>
      <c r="BM71" s="1" t="s">
        <v>2240</v>
      </c>
      <c r="BN71" s="1" t="s">
        <v>212</v>
      </c>
      <c r="BO71" s="1" t="s">
        <v>213</v>
      </c>
      <c r="BP71" s="1" t="s">
        <v>2373</v>
      </c>
      <c r="BQ71" s="1" t="s">
        <v>6766</v>
      </c>
      <c r="BR71" s="1" t="s">
        <v>282</v>
      </c>
      <c r="BS71" s="1" t="s">
        <v>391</v>
      </c>
      <c r="BT71" s="1" t="s">
        <v>1443</v>
      </c>
      <c r="BU71" s="1" t="s">
        <v>1444</v>
      </c>
      <c r="BV71" s="1" t="s">
        <v>99</v>
      </c>
      <c r="BW71" s="1" t="s">
        <v>454</v>
      </c>
      <c r="BX71" s="1" t="s">
        <v>456</v>
      </c>
      <c r="BY71" s="1" t="s">
        <v>455</v>
      </c>
      <c r="BZ71" s="1" t="s">
        <v>563</v>
      </c>
      <c r="CA71" s="1" t="s">
        <v>6767</v>
      </c>
      <c r="CB71" s="1" t="s">
        <v>564</v>
      </c>
      <c r="CC71" s="1" t="s">
        <v>718</v>
      </c>
      <c r="CD71" s="1" t="s">
        <v>720</v>
      </c>
      <c r="CE71" s="1" t="s">
        <v>716</v>
      </c>
      <c r="CF71" s="1" t="s">
        <v>717</v>
      </c>
      <c r="CG71" s="1" t="s">
        <v>6768</v>
      </c>
      <c r="CH71" s="1" t="s">
        <v>719</v>
      </c>
      <c r="CI71" s="1" t="s">
        <v>6769</v>
      </c>
      <c r="CJ71" s="1" t="s">
        <v>6770</v>
      </c>
      <c r="CK71" s="1" t="s">
        <v>869</v>
      </c>
      <c r="CL71" s="1" t="s">
        <v>868</v>
      </c>
      <c r="CM71" s="1" t="s">
        <v>1046</v>
      </c>
      <c r="CN71" s="1" t="s">
        <v>6771</v>
      </c>
      <c r="CO71" s="1" t="s">
        <v>1044</v>
      </c>
      <c r="CP71" s="1" t="s">
        <v>1045</v>
      </c>
      <c r="CQ71" s="1" t="s">
        <v>1214</v>
      </c>
    </row>
    <row r="72" spans="1:95" x14ac:dyDescent="0.4">
      <c r="A72" s="1">
        <v>71</v>
      </c>
      <c r="B72" s="1" t="s">
        <v>6772</v>
      </c>
      <c r="C72" s="1" t="s">
        <v>1217</v>
      </c>
      <c r="D72" s="1" t="s">
        <v>1215</v>
      </c>
      <c r="E72" s="1" t="s">
        <v>1216</v>
      </c>
      <c r="F72" s="1" t="s">
        <v>1218</v>
      </c>
      <c r="G72" s="1" t="s">
        <v>870</v>
      </c>
      <c r="H72" s="1" t="s">
        <v>1409</v>
      </c>
      <c r="I72" s="1" t="s">
        <v>1407</v>
      </c>
      <c r="J72" s="1" t="s">
        <v>1410</v>
      </c>
      <c r="K72" s="1" t="s">
        <v>100</v>
      </c>
      <c r="L72" s="1" t="s">
        <v>1408</v>
      </c>
      <c r="M72" s="1" t="s">
        <v>1642</v>
      </c>
      <c r="N72" s="1" t="s">
        <v>1643</v>
      </c>
      <c r="O72" s="1" t="s">
        <v>1646</v>
      </c>
      <c r="P72" s="1" t="s">
        <v>1644</v>
      </c>
      <c r="Q72" s="1" t="s">
        <v>1645</v>
      </c>
      <c r="R72" s="1" t="s">
        <v>1833</v>
      </c>
      <c r="S72" s="1" t="s">
        <v>6773</v>
      </c>
      <c r="T72" s="1" t="s">
        <v>6774</v>
      </c>
      <c r="U72" s="1" t="s">
        <v>1832</v>
      </c>
      <c r="V72" s="1" t="s">
        <v>1411</v>
      </c>
      <c r="W72" s="1" t="s">
        <v>6775</v>
      </c>
      <c r="X72" s="1" t="s">
        <v>2017</v>
      </c>
      <c r="Y72" s="1" t="s">
        <v>2022</v>
      </c>
      <c r="Z72" s="1" t="s">
        <v>1837</v>
      </c>
      <c r="AA72" s="1" t="s">
        <v>2200</v>
      </c>
      <c r="AB72" s="1" t="s">
        <v>6776</v>
      </c>
      <c r="AC72" s="1" t="s">
        <v>214</v>
      </c>
      <c r="AD72" s="1" t="s">
        <v>2197</v>
      </c>
      <c r="AE72" s="1" t="s">
        <v>2198</v>
      </c>
      <c r="AF72" s="1" t="s">
        <v>2199</v>
      </c>
      <c r="AG72" s="1" t="s">
        <v>2201</v>
      </c>
      <c r="AH72" s="1" t="s">
        <v>2340</v>
      </c>
      <c r="AI72" s="1" t="s">
        <v>2339</v>
      </c>
      <c r="AJ72" s="1" t="s">
        <v>2557</v>
      </c>
      <c r="AK72" s="1" t="s">
        <v>2454</v>
      </c>
      <c r="AL72" s="1" t="s">
        <v>2126</v>
      </c>
      <c r="AM72" s="1" t="s">
        <v>2558</v>
      </c>
      <c r="AN72" s="1" t="s">
        <v>286</v>
      </c>
      <c r="AO72" s="1" t="s">
        <v>2788</v>
      </c>
      <c r="AP72" s="1" t="s">
        <v>1943</v>
      </c>
      <c r="AQ72" s="1" t="s">
        <v>130</v>
      </c>
      <c r="AR72" s="1" t="s">
        <v>2125</v>
      </c>
      <c r="AS72" s="1" t="s">
        <v>787</v>
      </c>
      <c r="AT72" s="1" t="s">
        <v>788</v>
      </c>
      <c r="AU72" s="1" t="s">
        <v>1145</v>
      </c>
      <c r="AV72" s="1" t="s">
        <v>1560</v>
      </c>
      <c r="AW72" s="1" t="s">
        <v>101</v>
      </c>
      <c r="AX72" s="1" t="s">
        <v>215</v>
      </c>
      <c r="AY72" s="1" t="s">
        <v>11</v>
      </c>
      <c r="AZ72" s="1" t="s">
        <v>948</v>
      </c>
      <c r="BA72" s="1" t="s">
        <v>147</v>
      </c>
      <c r="BB72" s="1" t="s">
        <v>6777</v>
      </c>
      <c r="BC72" s="1" t="s">
        <v>890</v>
      </c>
      <c r="BD72" s="1" t="s">
        <v>1089</v>
      </c>
      <c r="BE72" s="1" t="s">
        <v>1090</v>
      </c>
      <c r="BF72" s="1" t="s">
        <v>1475</v>
      </c>
      <c r="BG72" s="1" t="s">
        <v>2070</v>
      </c>
      <c r="BH72" s="1" t="s">
        <v>2069</v>
      </c>
      <c r="BI72" s="1" t="s">
        <v>2242</v>
      </c>
      <c r="BJ72" s="1" t="s">
        <v>2241</v>
      </c>
      <c r="BK72" s="1" t="s">
        <v>2377</v>
      </c>
      <c r="BL72" s="1" t="s">
        <v>2480</v>
      </c>
      <c r="BM72" s="1" t="s">
        <v>2481</v>
      </c>
      <c r="BN72" s="1" t="s">
        <v>2482</v>
      </c>
      <c r="BO72" s="1" t="s">
        <v>2663</v>
      </c>
      <c r="BP72" s="1" t="s">
        <v>2709</v>
      </c>
      <c r="BQ72" s="1" t="s">
        <v>6778</v>
      </c>
      <c r="BR72" s="1" t="s">
        <v>2285</v>
      </c>
      <c r="BS72" s="1" t="s">
        <v>302</v>
      </c>
      <c r="BT72" s="1" t="s">
        <v>394</v>
      </c>
      <c r="BU72" s="1" t="s">
        <v>361</v>
      </c>
      <c r="BV72" s="1" t="s">
        <v>395</v>
      </c>
      <c r="BW72" s="1" t="s">
        <v>396</v>
      </c>
      <c r="BX72" s="1" t="s">
        <v>477</v>
      </c>
      <c r="BY72" s="1" t="s">
        <v>478</v>
      </c>
      <c r="BZ72" s="1" t="s">
        <v>925</v>
      </c>
      <c r="CA72" s="1" t="s">
        <v>479</v>
      </c>
      <c r="CB72" s="1" t="s">
        <v>598</v>
      </c>
      <c r="CC72" s="1" t="s">
        <v>603</v>
      </c>
      <c r="CD72" s="1" t="s">
        <v>607</v>
      </c>
      <c r="CE72" s="1" t="s">
        <v>2967</v>
      </c>
      <c r="CF72" s="1" t="s">
        <v>610</v>
      </c>
      <c r="CG72" s="1" t="s">
        <v>599</v>
      </c>
      <c r="CH72" s="1" t="s">
        <v>611</v>
      </c>
      <c r="CI72" s="1" t="s">
        <v>918</v>
      </c>
      <c r="CJ72" s="1" t="s">
        <v>604</v>
      </c>
      <c r="CK72" s="1" t="s">
        <v>602</v>
      </c>
      <c r="CL72" s="1" t="s">
        <v>608</v>
      </c>
      <c r="CM72" s="1" t="s">
        <v>605</v>
      </c>
      <c r="CN72" s="1" t="s">
        <v>609</v>
      </c>
      <c r="CO72" s="1" t="s">
        <v>601</v>
      </c>
      <c r="CP72" s="1" t="s">
        <v>600</v>
      </c>
      <c r="CQ72" s="1" t="s">
        <v>606</v>
      </c>
    </row>
    <row r="73" spans="1:95" x14ac:dyDescent="0.4">
      <c r="A73" s="1">
        <v>72</v>
      </c>
      <c r="B73" s="1" t="s">
        <v>774</v>
      </c>
      <c r="C73" s="1" t="s">
        <v>768</v>
      </c>
      <c r="D73" s="1" t="s">
        <v>6779</v>
      </c>
      <c r="E73" s="1" t="s">
        <v>6780</v>
      </c>
      <c r="F73" s="1" t="s">
        <v>770</v>
      </c>
      <c r="G73" s="1" t="s">
        <v>771</v>
      </c>
      <c r="H73" s="1" t="s">
        <v>773</v>
      </c>
      <c r="I73" s="1" t="s">
        <v>775</v>
      </c>
      <c r="J73" s="1" t="s">
        <v>772</v>
      </c>
      <c r="K73" s="1" t="s">
        <v>769</v>
      </c>
      <c r="L73" s="1" t="s">
        <v>6781</v>
      </c>
      <c r="M73" s="1" t="s">
        <v>776</v>
      </c>
      <c r="N73" s="1" t="s">
        <v>777</v>
      </c>
      <c r="O73" s="1" t="s">
        <v>924</v>
      </c>
      <c r="P73" s="1" t="s">
        <v>919</v>
      </c>
      <c r="Q73" s="1" t="s">
        <v>921</v>
      </c>
      <c r="R73" s="1" t="s">
        <v>922</v>
      </c>
      <c r="S73" s="1" t="s">
        <v>920</v>
      </c>
      <c r="T73" s="1" t="s">
        <v>23</v>
      </c>
      <c r="U73" s="1" t="s">
        <v>6782</v>
      </c>
      <c r="V73" s="1" t="s">
        <v>923</v>
      </c>
      <c r="W73" s="1" t="s">
        <v>6783</v>
      </c>
      <c r="X73" s="1" t="s">
        <v>24</v>
      </c>
      <c r="Y73" s="1" t="s">
        <v>929</v>
      </c>
      <c r="Z73" s="1" t="s">
        <v>3109</v>
      </c>
      <c r="AA73" s="1" t="s">
        <v>927</v>
      </c>
      <c r="AB73" s="1" t="s">
        <v>930</v>
      </c>
      <c r="AC73" s="1" t="s">
        <v>928</v>
      </c>
      <c r="AD73" s="1" t="s">
        <v>931</v>
      </c>
      <c r="AE73" s="1" t="s">
        <v>926</v>
      </c>
      <c r="AF73" s="1" t="s">
        <v>6784</v>
      </c>
      <c r="AG73" s="1" t="s">
        <v>6785</v>
      </c>
      <c r="AH73" s="1" t="s">
        <v>6786</v>
      </c>
      <c r="AI73" s="1" t="s">
        <v>1121</v>
      </c>
      <c r="AJ73" s="1" t="s">
        <v>1118</v>
      </c>
      <c r="AK73" s="1" t="s">
        <v>1123</v>
      </c>
      <c r="AL73" s="1" t="s">
        <v>1126</v>
      </c>
      <c r="AM73" s="1" t="s">
        <v>6787</v>
      </c>
      <c r="AN73" s="1" t="s">
        <v>1125</v>
      </c>
      <c r="AO73" s="1" t="s">
        <v>6788</v>
      </c>
      <c r="AP73" s="1" t="s">
        <v>6789</v>
      </c>
      <c r="AQ73" s="1" t="s">
        <v>1120</v>
      </c>
      <c r="AR73" s="1" t="s">
        <v>1122</v>
      </c>
      <c r="AS73" s="1" t="s">
        <v>1124</v>
      </c>
      <c r="AT73" s="1" t="s">
        <v>1119</v>
      </c>
      <c r="AU73" s="1" t="s">
        <v>3207</v>
      </c>
      <c r="AV73" s="1" t="s">
        <v>6790</v>
      </c>
      <c r="AW73" s="1" t="s">
        <v>1294</v>
      </c>
      <c r="AX73" s="1" t="s">
        <v>6791</v>
      </c>
      <c r="AY73" s="1" t="s">
        <v>6792</v>
      </c>
      <c r="AZ73" s="1" t="s">
        <v>1297</v>
      </c>
      <c r="BA73" s="1" t="s">
        <v>6793</v>
      </c>
      <c r="BB73" s="1" t="s">
        <v>1291</v>
      </c>
      <c r="BC73" s="1" t="s">
        <v>6794</v>
      </c>
      <c r="BD73" s="1" t="s">
        <v>6795</v>
      </c>
      <c r="BE73" s="1" t="s">
        <v>1293</v>
      </c>
      <c r="BF73" s="1" t="s">
        <v>6796</v>
      </c>
      <c r="BG73" s="1" t="s">
        <v>1526</v>
      </c>
      <c r="BH73" s="1" t="s">
        <v>6797</v>
      </c>
      <c r="BI73" s="1" t="s">
        <v>1299</v>
      </c>
      <c r="BJ73" s="1" t="s">
        <v>1292</v>
      </c>
      <c r="BK73" s="1" t="s">
        <v>1298</v>
      </c>
      <c r="BL73" s="1" t="s">
        <v>66</v>
      </c>
      <c r="BM73" s="1" t="s">
        <v>1296</v>
      </c>
      <c r="BN73" s="1" t="s">
        <v>6798</v>
      </c>
      <c r="BO73" s="1" t="s">
        <v>1295</v>
      </c>
      <c r="BP73" s="1" t="s">
        <v>6799</v>
      </c>
      <c r="BQ73" s="1" t="s">
        <v>3311</v>
      </c>
      <c r="BR73" s="1" t="s">
        <v>1534</v>
      </c>
      <c r="BS73" s="1" t="s">
        <v>1527</v>
      </c>
      <c r="BT73" s="1" t="s">
        <v>1529</v>
      </c>
      <c r="BU73" s="1" t="s">
        <v>1528</v>
      </c>
      <c r="BV73" s="1" t="s">
        <v>1532</v>
      </c>
      <c r="BW73" s="1" t="s">
        <v>1537</v>
      </c>
      <c r="BX73" s="1" t="s">
        <v>6800</v>
      </c>
      <c r="BY73" s="1" t="s">
        <v>1536</v>
      </c>
      <c r="BZ73" s="1" t="s">
        <v>1535</v>
      </c>
      <c r="CA73" s="1" t="s">
        <v>1533</v>
      </c>
      <c r="CB73" s="1" t="s">
        <v>1530</v>
      </c>
      <c r="CC73" s="1" t="s">
        <v>1531</v>
      </c>
      <c r="CD73" s="1" t="s">
        <v>1739</v>
      </c>
      <c r="CE73" s="1" t="s">
        <v>1743</v>
      </c>
      <c r="CF73" s="1" t="s">
        <v>1742</v>
      </c>
      <c r="CG73" s="1" t="s">
        <v>1737</v>
      </c>
      <c r="CH73" s="1" t="s">
        <v>1740</v>
      </c>
      <c r="CI73" s="1" t="s">
        <v>1927</v>
      </c>
      <c r="CJ73" s="1" t="s">
        <v>1741</v>
      </c>
      <c r="CK73" s="1" t="s">
        <v>1744</v>
      </c>
      <c r="CL73" s="1" t="s">
        <v>1738</v>
      </c>
      <c r="CM73" s="1" t="s">
        <v>1736</v>
      </c>
      <c r="CN73" s="1" t="s">
        <v>1932</v>
      </c>
      <c r="CO73" s="1" t="s">
        <v>2105</v>
      </c>
      <c r="CP73" s="1" t="s">
        <v>1928</v>
      </c>
      <c r="CQ73" s="1" t="s">
        <v>1931</v>
      </c>
    </row>
    <row r="74" spans="1:95" x14ac:dyDescent="0.4">
      <c r="A74" s="1">
        <v>73</v>
      </c>
      <c r="B74" s="1" t="s">
        <v>1930</v>
      </c>
      <c r="C74" s="1" t="s">
        <v>3663</v>
      </c>
      <c r="D74" s="1" t="s">
        <v>3489</v>
      </c>
      <c r="E74" s="1" t="s">
        <v>1929</v>
      </c>
      <c r="F74" s="1" t="s">
        <v>6801</v>
      </c>
      <c r="G74" s="1" t="s">
        <v>2117</v>
      </c>
      <c r="H74" s="1" t="s">
        <v>2114</v>
      </c>
      <c r="I74" s="1" t="s">
        <v>2111</v>
      </c>
      <c r="J74" s="1" t="s">
        <v>2106</v>
      </c>
      <c r="K74" s="1" t="s">
        <v>2110</v>
      </c>
      <c r="L74" s="1" t="s">
        <v>2118</v>
      </c>
      <c r="M74" s="1" t="s">
        <v>2109</v>
      </c>
      <c r="N74" s="1" t="s">
        <v>2113</v>
      </c>
      <c r="O74" s="1" t="s">
        <v>3642</v>
      </c>
      <c r="P74" s="1" t="s">
        <v>2115</v>
      </c>
      <c r="Q74" s="1" t="s">
        <v>2112</v>
      </c>
      <c r="R74" s="1" t="s">
        <v>2107</v>
      </c>
      <c r="S74" s="1" t="s">
        <v>2108</v>
      </c>
      <c r="T74" s="1" t="s">
        <v>2116</v>
      </c>
      <c r="U74" s="1" t="s">
        <v>2271</v>
      </c>
      <c r="V74" s="1" t="s">
        <v>2273</v>
      </c>
      <c r="W74" s="1" t="s">
        <v>230</v>
      </c>
      <c r="X74" s="1" t="s">
        <v>2272</v>
      </c>
      <c r="Y74" s="1" t="s">
        <v>2274</v>
      </c>
      <c r="Z74" s="1" t="s">
        <v>2403</v>
      </c>
      <c r="AA74" s="1" t="s">
        <v>226</v>
      </c>
      <c r="AB74" s="1" t="s">
        <v>227</v>
      </c>
      <c r="AC74" s="1" t="s">
        <v>2404</v>
      </c>
      <c r="AD74" s="1" t="s">
        <v>2509</v>
      </c>
      <c r="AE74" s="1" t="s">
        <v>2505</v>
      </c>
      <c r="AF74" s="1" t="s">
        <v>6802</v>
      </c>
      <c r="AG74" s="1" t="s">
        <v>2510</v>
      </c>
      <c r="AH74" s="1" t="s">
        <v>2506</v>
      </c>
      <c r="AI74" s="1" t="s">
        <v>2508</v>
      </c>
      <c r="AJ74" s="1" t="s">
        <v>2511</v>
      </c>
      <c r="AK74" s="1" t="s">
        <v>2507</v>
      </c>
      <c r="AL74" s="1" t="s">
        <v>2596</v>
      </c>
      <c r="AM74" s="1" t="s">
        <v>6803</v>
      </c>
      <c r="AN74" s="1" t="s">
        <v>2716</v>
      </c>
      <c r="AO74" s="1" t="s">
        <v>6804</v>
      </c>
      <c r="AP74" s="1" t="s">
        <v>6805</v>
      </c>
      <c r="AQ74" s="1" t="s">
        <v>954</v>
      </c>
      <c r="AR74" s="1" t="s">
        <v>102</v>
      </c>
      <c r="AS74" s="1" t="s">
        <v>2288</v>
      </c>
      <c r="AT74" s="1" t="s">
        <v>562</v>
      </c>
      <c r="AU74" s="1" t="s">
        <v>861</v>
      </c>
      <c r="AV74" s="1" t="s">
        <v>864</v>
      </c>
      <c r="AW74" s="1" t="s">
        <v>6806</v>
      </c>
      <c r="AX74" s="1" t="s">
        <v>862</v>
      </c>
      <c r="AY74" s="1" t="s">
        <v>865</v>
      </c>
      <c r="AZ74" s="1" t="s">
        <v>863</v>
      </c>
      <c r="BA74" s="1" t="s">
        <v>1030</v>
      </c>
      <c r="BB74" s="1" t="s">
        <v>1029</v>
      </c>
      <c r="BC74" s="1" t="s">
        <v>1026</v>
      </c>
      <c r="BD74" s="1" t="s">
        <v>1032</v>
      </c>
      <c r="BE74" s="1" t="s">
        <v>1027</v>
      </c>
      <c r="BF74" s="1" t="s">
        <v>1028</v>
      </c>
      <c r="BG74" s="1" t="s">
        <v>3692</v>
      </c>
      <c r="BH74" s="1" t="s">
        <v>1031</v>
      </c>
      <c r="BI74" s="1" t="s">
        <v>1202</v>
      </c>
      <c r="BJ74" s="1" t="s">
        <v>1199</v>
      </c>
      <c r="BK74" s="1" t="s">
        <v>6807</v>
      </c>
      <c r="BL74" s="1" t="s">
        <v>1200</v>
      </c>
      <c r="BM74" s="1" t="s">
        <v>1203</v>
      </c>
      <c r="BN74" s="1" t="s">
        <v>3256</v>
      </c>
      <c r="BO74" s="1" t="s">
        <v>1201</v>
      </c>
      <c r="BP74" s="1" t="s">
        <v>1382</v>
      </c>
      <c r="BQ74" s="1" t="s">
        <v>1391</v>
      </c>
      <c r="BR74" s="1" t="s">
        <v>1388</v>
      </c>
      <c r="BS74" s="1" t="s">
        <v>1384</v>
      </c>
      <c r="BT74" s="1" t="s">
        <v>1392</v>
      </c>
      <c r="BU74" s="1" t="s">
        <v>1385</v>
      </c>
      <c r="BV74" s="1" t="s">
        <v>1390</v>
      </c>
      <c r="BW74" s="1" t="s">
        <v>1383</v>
      </c>
      <c r="BX74" s="1" t="s">
        <v>1387</v>
      </c>
      <c r="BY74" s="1" t="s">
        <v>1389</v>
      </c>
      <c r="BZ74" s="1" t="s">
        <v>1386</v>
      </c>
      <c r="CA74" s="1" t="s">
        <v>1619</v>
      </c>
      <c r="CB74" s="1" t="s">
        <v>1620</v>
      </c>
      <c r="CC74" s="1" t="s">
        <v>1625</v>
      </c>
      <c r="CD74" s="1" t="s">
        <v>1623</v>
      </c>
      <c r="CE74" s="1" t="s">
        <v>1622</v>
      </c>
      <c r="CF74" s="1" t="s">
        <v>1624</v>
      </c>
      <c r="CG74" s="1" t="s">
        <v>1621</v>
      </c>
      <c r="CH74" s="1" t="s">
        <v>1809</v>
      </c>
      <c r="CI74" s="1" t="s">
        <v>1816</v>
      </c>
      <c r="CJ74" s="1" t="s">
        <v>1819</v>
      </c>
      <c r="CK74" s="1" t="s">
        <v>1811</v>
      </c>
      <c r="CL74" s="1" t="s">
        <v>1817</v>
      </c>
      <c r="CM74" s="1" t="s">
        <v>1812</v>
      </c>
      <c r="CN74" s="1" t="s">
        <v>1815</v>
      </c>
      <c r="CO74" s="1" t="s">
        <v>1808</v>
      </c>
      <c r="CP74" s="1" t="s">
        <v>1810</v>
      </c>
      <c r="CQ74" s="1" t="s">
        <v>1813</v>
      </c>
    </row>
    <row r="75" spans="1:95" x14ac:dyDescent="0.4">
      <c r="A75" s="1">
        <v>74</v>
      </c>
      <c r="B75" s="1" t="s">
        <v>1814</v>
      </c>
      <c r="C75" s="1" t="s">
        <v>1818</v>
      </c>
      <c r="D75" s="1" t="s">
        <v>6808</v>
      </c>
      <c r="E75" s="1" t="s">
        <v>3678</v>
      </c>
      <c r="F75" s="1" t="s">
        <v>165</v>
      </c>
      <c r="G75" s="1" t="s">
        <v>2009</v>
      </c>
      <c r="H75" s="1" t="s">
        <v>2008</v>
      </c>
      <c r="I75" s="1" t="s">
        <v>6809</v>
      </c>
      <c r="J75" s="1" t="s">
        <v>2178</v>
      </c>
      <c r="K75" s="1" t="s">
        <v>6810</v>
      </c>
      <c r="L75" s="1" t="s">
        <v>2180</v>
      </c>
      <c r="M75" s="1" t="s">
        <v>6811</v>
      </c>
      <c r="N75" s="1" t="s">
        <v>2217</v>
      </c>
      <c r="O75" s="1" t="s">
        <v>2182</v>
      </c>
      <c r="P75" s="1" t="s">
        <v>2183</v>
      </c>
      <c r="Q75" s="1" t="s">
        <v>2179</v>
      </c>
      <c r="R75" s="1" t="s">
        <v>2006</v>
      </c>
      <c r="S75" s="1" t="s">
        <v>2007</v>
      </c>
      <c r="T75" s="1" t="s">
        <v>2181</v>
      </c>
      <c r="U75" s="1" t="s">
        <v>2328</v>
      </c>
      <c r="V75" s="1" t="s">
        <v>223</v>
      </c>
      <c r="W75" s="1" t="s">
        <v>2327</v>
      </c>
      <c r="X75" s="1" t="s">
        <v>3683</v>
      </c>
      <c r="Y75" s="1" t="s">
        <v>2442</v>
      </c>
      <c r="Z75" s="1" t="s">
        <v>2443</v>
      </c>
      <c r="AA75" s="1" t="s">
        <v>2444</v>
      </c>
      <c r="AB75" s="1" t="s">
        <v>2445</v>
      </c>
      <c r="AC75" s="1" t="s">
        <v>2184</v>
      </c>
      <c r="AD75" s="1" t="s">
        <v>1820</v>
      </c>
      <c r="AE75" s="1" t="s">
        <v>2548</v>
      </c>
      <c r="AF75" s="1" t="s">
        <v>2446</v>
      </c>
      <c r="AG75" s="1" t="s">
        <v>2547</v>
      </c>
      <c r="AH75" s="1" t="s">
        <v>2637</v>
      </c>
      <c r="AI75" s="1" t="s">
        <v>2638</v>
      </c>
      <c r="AJ75" s="1" t="s">
        <v>2733</v>
      </c>
      <c r="AK75" s="1" t="s">
        <v>310</v>
      </c>
      <c r="AL75" s="1" t="s">
        <v>2768</v>
      </c>
      <c r="AM75" s="1" t="s">
        <v>2699</v>
      </c>
      <c r="AN75" s="1" t="s">
        <v>306</v>
      </c>
      <c r="AO75" s="1" t="s">
        <v>959</v>
      </c>
      <c r="AP75" s="1" t="s">
        <v>6812</v>
      </c>
      <c r="AQ75" s="1" t="s">
        <v>1142</v>
      </c>
      <c r="AR75" s="1" t="s">
        <v>1556</v>
      </c>
      <c r="AS75" s="1" t="s">
        <v>185</v>
      </c>
      <c r="AT75" s="1" t="s">
        <v>2780</v>
      </c>
      <c r="AU75" s="1" t="s">
        <v>584</v>
      </c>
      <c r="AV75" s="1" t="s">
        <v>6813</v>
      </c>
      <c r="AW75" s="1" t="s">
        <v>897</v>
      </c>
      <c r="AX75" s="1" t="s">
        <v>1095</v>
      </c>
      <c r="AY75" s="1" t="s">
        <v>753</v>
      </c>
      <c r="AZ75" s="1" t="s">
        <v>756</v>
      </c>
      <c r="BA75" s="1" t="s">
        <v>1102</v>
      </c>
      <c r="BB75" s="1" t="s">
        <v>755</v>
      </c>
      <c r="BC75" s="1" t="s">
        <v>754</v>
      </c>
      <c r="BD75" s="1" t="s">
        <v>898</v>
      </c>
      <c r="BE75" s="1" t="s">
        <v>901</v>
      </c>
      <c r="BF75" s="1" t="s">
        <v>6814</v>
      </c>
      <c r="BG75" s="1" t="s">
        <v>899</v>
      </c>
      <c r="BH75" s="1" t="s">
        <v>900</v>
      </c>
      <c r="BI75" s="1" t="s">
        <v>902</v>
      </c>
      <c r="BJ75" s="1" t="s">
        <v>1096</v>
      </c>
      <c r="BK75" s="1" t="s">
        <v>1097</v>
      </c>
      <c r="BL75" s="1" t="s">
        <v>1098</v>
      </c>
      <c r="BM75" s="1" t="s">
        <v>1101</v>
      </c>
      <c r="BN75" s="1" t="s">
        <v>1099</v>
      </c>
      <c r="BO75" s="1" t="s">
        <v>1100</v>
      </c>
      <c r="BP75" s="1" t="s">
        <v>1491</v>
      </c>
      <c r="BQ75" s="1" t="s">
        <v>1492</v>
      </c>
      <c r="BR75" s="1" t="s">
        <v>1276</v>
      </c>
      <c r="BS75" s="1" t="s">
        <v>103</v>
      </c>
      <c r="BT75" s="1" t="s">
        <v>1718</v>
      </c>
      <c r="BU75" s="1" t="s">
        <v>1493</v>
      </c>
      <c r="BV75" s="1" t="s">
        <v>1494</v>
      </c>
      <c r="BW75" s="1" t="s">
        <v>1719</v>
      </c>
      <c r="BX75" s="1" t="s">
        <v>1496</v>
      </c>
      <c r="BY75" s="1" t="s">
        <v>1495</v>
      </c>
      <c r="BZ75" s="1" t="s">
        <v>1497</v>
      </c>
      <c r="CA75" s="1" t="s">
        <v>1720</v>
      </c>
      <c r="CB75" s="1" t="s">
        <v>1721</v>
      </c>
      <c r="CC75" s="1" t="s">
        <v>1722</v>
      </c>
      <c r="CD75" s="1" t="s">
        <v>216</v>
      </c>
      <c r="CE75" s="1" t="s">
        <v>1902</v>
      </c>
      <c r="CF75" s="1" t="s">
        <v>1903</v>
      </c>
      <c r="CG75" s="1" t="s">
        <v>1905</v>
      </c>
      <c r="CH75" s="1" t="s">
        <v>1904</v>
      </c>
      <c r="CI75" s="1" t="s">
        <v>2086</v>
      </c>
      <c r="CJ75" s="1" t="s">
        <v>2256</v>
      </c>
      <c r="CK75" s="1" t="s">
        <v>2255</v>
      </c>
      <c r="CL75" s="1" t="s">
        <v>2088</v>
      </c>
      <c r="CM75" s="1" t="s">
        <v>2087</v>
      </c>
      <c r="CN75" s="1" t="s">
        <v>2257</v>
      </c>
      <c r="CO75" s="1" t="s">
        <v>1723</v>
      </c>
      <c r="CP75" s="1" t="s">
        <v>2388</v>
      </c>
      <c r="CQ75" s="1" t="s">
        <v>2489</v>
      </c>
    </row>
    <row r="76" spans="1:95" x14ac:dyDescent="0.4">
      <c r="A76" s="1">
        <v>75</v>
      </c>
      <c r="B76" s="1" t="s">
        <v>2490</v>
      </c>
      <c r="C76" s="1" t="s">
        <v>2589</v>
      </c>
      <c r="D76" s="1" t="s">
        <v>2588</v>
      </c>
      <c r="E76" s="1" t="s">
        <v>2491</v>
      </c>
      <c r="F76" s="1" t="s">
        <v>2667</v>
      </c>
      <c r="G76" s="1" t="s">
        <v>2710</v>
      </c>
      <c r="H76" s="1" t="s">
        <v>2711</v>
      </c>
      <c r="I76" s="1" t="s">
        <v>6815</v>
      </c>
      <c r="J76" s="1" t="s">
        <v>6816</v>
      </c>
      <c r="K76" s="1" t="s">
        <v>2492</v>
      </c>
      <c r="L76" s="1" t="s">
        <v>6817</v>
      </c>
      <c r="M76" s="1" t="s">
        <v>1128</v>
      </c>
      <c r="N76" s="1" t="s">
        <v>1302</v>
      </c>
      <c r="O76" s="1" t="s">
        <v>1745</v>
      </c>
      <c r="P76" s="1" t="s">
        <v>6818</v>
      </c>
      <c r="Q76" s="1" t="s">
        <v>2119</v>
      </c>
      <c r="R76" s="1" t="s">
        <v>2276</v>
      </c>
      <c r="S76" s="1" t="s">
        <v>2275</v>
      </c>
      <c r="T76" s="1" t="s">
        <v>2405</v>
      </c>
      <c r="U76" s="1" t="s">
        <v>260</v>
      </c>
      <c r="V76" s="1" t="s">
        <v>287</v>
      </c>
      <c r="W76" s="1" t="s">
        <v>2717</v>
      </c>
      <c r="X76" s="1" t="s">
        <v>303</v>
      </c>
      <c r="Y76" s="1" t="s">
        <v>1554</v>
      </c>
      <c r="Z76" s="1" t="s">
        <v>1555</v>
      </c>
      <c r="AA76" s="1" t="s">
        <v>1314</v>
      </c>
      <c r="AB76" s="1" t="s">
        <v>6819</v>
      </c>
      <c r="AC76" s="1" t="s">
        <v>2412</v>
      </c>
      <c r="AD76" s="1" t="s">
        <v>267</v>
      </c>
      <c r="AE76" s="1" t="s">
        <v>3772</v>
      </c>
      <c r="AF76" s="1" t="s">
        <v>894</v>
      </c>
      <c r="AG76" s="1" t="s">
        <v>896</v>
      </c>
      <c r="AH76" s="1" t="s">
        <v>895</v>
      </c>
      <c r="AI76" s="1" t="s">
        <v>1092</v>
      </c>
      <c r="AJ76" s="1" t="s">
        <v>1093</v>
      </c>
      <c r="AK76" s="1" t="s">
        <v>1094</v>
      </c>
      <c r="AL76" s="1" t="s">
        <v>1271</v>
      </c>
      <c r="AM76" s="1" t="s">
        <v>1272</v>
      </c>
      <c r="AN76" s="1" t="s">
        <v>1269</v>
      </c>
      <c r="AO76" s="1" t="s">
        <v>1274</v>
      </c>
      <c r="AP76" s="1" t="s">
        <v>1273</v>
      </c>
      <c r="AQ76" s="1" t="s">
        <v>1270</v>
      </c>
      <c r="AR76" s="1" t="s">
        <v>1488</v>
      </c>
      <c r="AS76" s="1" t="s">
        <v>1482</v>
      </c>
      <c r="AT76" s="1" t="s">
        <v>1485</v>
      </c>
      <c r="AU76" s="1" t="s">
        <v>1483</v>
      </c>
      <c r="AV76" s="1" t="s">
        <v>1486</v>
      </c>
      <c r="AW76" s="1" t="s">
        <v>1487</v>
      </c>
      <c r="AX76" s="1" t="s">
        <v>1484</v>
      </c>
      <c r="AY76" s="1" t="s">
        <v>1711</v>
      </c>
      <c r="AZ76" s="1" t="s">
        <v>1712</v>
      </c>
      <c r="BA76" s="1" t="s">
        <v>1716</v>
      </c>
      <c r="BB76" s="1" t="s">
        <v>1717</v>
      </c>
      <c r="BC76" s="1" t="s">
        <v>1714</v>
      </c>
      <c r="BD76" s="1" t="s">
        <v>1715</v>
      </c>
      <c r="BE76" s="1" t="s">
        <v>1713</v>
      </c>
      <c r="BF76" s="1" t="s">
        <v>1896</v>
      </c>
      <c r="BG76" s="1" t="s">
        <v>1898</v>
      </c>
      <c r="BH76" s="1" t="s">
        <v>1899</v>
      </c>
      <c r="BI76" s="1" t="s">
        <v>1897</v>
      </c>
      <c r="BJ76" s="1" t="s">
        <v>3539</v>
      </c>
      <c r="BK76" s="1" t="s">
        <v>2082</v>
      </c>
      <c r="BL76" s="1" t="s">
        <v>3877</v>
      </c>
      <c r="BM76" s="1" t="s">
        <v>2077</v>
      </c>
      <c r="BN76" s="1" t="s">
        <v>2248</v>
      </c>
      <c r="BO76" s="1" t="s">
        <v>2080</v>
      </c>
      <c r="BP76" s="1" t="s">
        <v>2078</v>
      </c>
      <c r="BQ76" s="1" t="s">
        <v>2079</v>
      </c>
      <c r="BR76" s="1" t="s">
        <v>2083</v>
      </c>
      <c r="BS76" s="1" t="s">
        <v>2081</v>
      </c>
      <c r="BT76" s="1" t="s">
        <v>1900</v>
      </c>
      <c r="BU76" s="1" t="s">
        <v>2130</v>
      </c>
      <c r="BV76" s="1" t="s">
        <v>2249</v>
      </c>
      <c r="BW76" s="1" t="s">
        <v>2247</v>
      </c>
      <c r="BX76" s="1" t="s">
        <v>2084</v>
      </c>
      <c r="BY76" s="1" t="s">
        <v>2252</v>
      </c>
      <c r="BZ76" s="1" t="s">
        <v>2250</v>
      </c>
      <c r="CA76" s="1" t="s">
        <v>2251</v>
      </c>
      <c r="CB76" s="1" t="s">
        <v>217</v>
      </c>
      <c r="CC76" s="1" t="s">
        <v>2385</v>
      </c>
      <c r="CD76" s="1" t="s">
        <v>2384</v>
      </c>
      <c r="CE76" s="1" t="s">
        <v>2382</v>
      </c>
      <c r="CF76" s="1" t="s">
        <v>2386</v>
      </c>
      <c r="CG76" s="1" t="s">
        <v>2383</v>
      </c>
      <c r="CH76" s="1" t="s">
        <v>2253</v>
      </c>
      <c r="CI76" s="1" t="s">
        <v>2254</v>
      </c>
      <c r="CJ76" s="1" t="s">
        <v>2484</v>
      </c>
      <c r="CK76" s="1" t="s">
        <v>2486</v>
      </c>
      <c r="CL76" s="1" t="s">
        <v>2487</v>
      </c>
      <c r="CM76" s="1" t="s">
        <v>239</v>
      </c>
      <c r="CN76" s="1" t="s">
        <v>2665</v>
      </c>
      <c r="CO76" s="1" t="s">
        <v>2488</v>
      </c>
      <c r="CP76" s="1" t="s">
        <v>2485</v>
      </c>
      <c r="CQ76" s="1" t="s">
        <v>2585</v>
      </c>
    </row>
    <row r="77" spans="1:95" x14ac:dyDescent="0.4">
      <c r="A77" s="1">
        <v>76</v>
      </c>
      <c r="B77" s="1" t="s">
        <v>2587</v>
      </c>
      <c r="C77" s="1" t="s">
        <v>2586</v>
      </c>
      <c r="D77" s="1" t="s">
        <v>254</v>
      </c>
      <c r="E77" s="1" t="s">
        <v>2666</v>
      </c>
      <c r="F77" s="1" t="s">
        <v>268</v>
      </c>
      <c r="G77" s="1" t="s">
        <v>288</v>
      </c>
      <c r="H77" s="1" t="s">
        <v>2748</v>
      </c>
      <c r="I77" s="1" t="s">
        <v>2750</v>
      </c>
      <c r="J77" s="1" t="s">
        <v>2775</v>
      </c>
      <c r="K77" s="1" t="s">
        <v>304</v>
      </c>
      <c r="L77" s="1" t="s">
        <v>2774</v>
      </c>
      <c r="M77" s="1" t="s">
        <v>2773</v>
      </c>
      <c r="N77" s="1" t="s">
        <v>3721</v>
      </c>
      <c r="O77" s="1" t="s">
        <v>1146</v>
      </c>
      <c r="P77" s="1" t="s">
        <v>2290</v>
      </c>
      <c r="Q77" s="1" t="s">
        <v>2291</v>
      </c>
      <c r="R77" s="1" t="s">
        <v>960</v>
      </c>
      <c r="S77" s="1" t="s">
        <v>1944</v>
      </c>
      <c r="T77" s="1" t="s">
        <v>3552</v>
      </c>
      <c r="U77" s="1" t="s">
        <v>238</v>
      </c>
      <c r="V77" s="1" t="s">
        <v>483</v>
      </c>
      <c r="W77" s="1" t="s">
        <v>1562</v>
      </c>
      <c r="X77" s="1" t="s">
        <v>6820</v>
      </c>
      <c r="Y77" s="1" t="s">
        <v>6821</v>
      </c>
      <c r="Z77" s="1" t="s">
        <v>933</v>
      </c>
      <c r="AA77" s="1" t="s">
        <v>1306</v>
      </c>
      <c r="AB77" s="1" t="s">
        <v>1541</v>
      </c>
      <c r="AC77" s="1" t="s">
        <v>6822</v>
      </c>
      <c r="AD77" s="1" t="s">
        <v>1540</v>
      </c>
      <c r="AE77" s="1" t="s">
        <v>6823</v>
      </c>
      <c r="AF77" s="1" t="s">
        <v>1934</v>
      </c>
      <c r="AG77" s="1" t="s">
        <v>6824</v>
      </c>
      <c r="AH77" s="1" t="s">
        <v>6825</v>
      </c>
      <c r="AI77" s="1" t="s">
        <v>2277</v>
      </c>
      <c r="AJ77" s="1" t="s">
        <v>6826</v>
      </c>
      <c r="AK77" s="1" t="s">
        <v>6827</v>
      </c>
      <c r="AL77" s="1" t="s">
        <v>3810</v>
      </c>
      <c r="AM77" s="1" t="s">
        <v>1308</v>
      </c>
      <c r="AN77" s="1" t="s">
        <v>1543</v>
      </c>
      <c r="AO77" s="1" t="s">
        <v>67</v>
      </c>
      <c r="AP77" s="1" t="s">
        <v>6828</v>
      </c>
      <c r="AQ77" s="1" t="s">
        <v>1130</v>
      </c>
      <c r="AR77" s="1" t="s">
        <v>1542</v>
      </c>
      <c r="AS77" s="1" t="s">
        <v>6829</v>
      </c>
      <c r="AT77" s="1" t="s">
        <v>3492</v>
      </c>
      <c r="AU77" s="1" t="s">
        <v>156</v>
      </c>
      <c r="AV77" s="1" t="s">
        <v>1935</v>
      </c>
      <c r="AW77" s="1" t="s">
        <v>2279</v>
      </c>
      <c r="AX77" s="1" t="s">
        <v>2280</v>
      </c>
      <c r="AY77" s="1" t="s">
        <v>2278</v>
      </c>
      <c r="AZ77" s="1" t="s">
        <v>2406</v>
      </c>
      <c r="BA77" s="1" t="s">
        <v>2407</v>
      </c>
      <c r="BB77" s="1" t="s">
        <v>251</v>
      </c>
      <c r="BC77" s="1" t="s">
        <v>2514</v>
      </c>
      <c r="BD77" s="1" t="s">
        <v>2598</v>
      </c>
      <c r="BE77" s="1" t="s">
        <v>2597</v>
      </c>
      <c r="BF77" s="1" t="s">
        <v>2679</v>
      </c>
      <c r="BG77" s="1" t="s">
        <v>2631</v>
      </c>
      <c r="BH77" s="1" t="s">
        <v>2719</v>
      </c>
      <c r="BI77" s="1" t="s">
        <v>6830</v>
      </c>
      <c r="BJ77" s="1" t="s">
        <v>2678</v>
      </c>
      <c r="BK77" s="1" t="s">
        <v>2720</v>
      </c>
      <c r="BL77" s="1" t="s">
        <v>1246</v>
      </c>
      <c r="BM77" s="1" t="s">
        <v>2037</v>
      </c>
      <c r="BN77" s="1" t="s">
        <v>6831</v>
      </c>
      <c r="BO77" s="1" t="s">
        <v>947</v>
      </c>
      <c r="BP77" s="1" t="s">
        <v>1313</v>
      </c>
      <c r="BQ77" s="1" t="s">
        <v>1749</v>
      </c>
      <c r="BR77" s="1" t="s">
        <v>1048</v>
      </c>
      <c r="BS77" s="1" t="s">
        <v>1050</v>
      </c>
      <c r="BT77" s="1" t="s">
        <v>1049</v>
      </c>
      <c r="BU77" s="1" t="s">
        <v>1219</v>
      </c>
      <c r="BV77" s="1" t="s">
        <v>1222</v>
      </c>
      <c r="BW77" s="1" t="s">
        <v>1220</v>
      </c>
      <c r="BX77" s="1" t="s">
        <v>1221</v>
      </c>
      <c r="BY77" s="1" t="s">
        <v>1223</v>
      </c>
      <c r="BZ77" s="1" t="s">
        <v>1224</v>
      </c>
      <c r="CA77" s="1" t="s">
        <v>1414</v>
      </c>
      <c r="CB77" s="1" t="s">
        <v>1415</v>
      </c>
      <c r="CC77" s="1" t="s">
        <v>1412</v>
      </c>
      <c r="CD77" s="1" t="s">
        <v>1413</v>
      </c>
      <c r="CE77" s="1" t="s">
        <v>1647</v>
      </c>
      <c r="CF77" s="1" t="s">
        <v>6832</v>
      </c>
      <c r="CG77" s="1" t="s">
        <v>1649</v>
      </c>
      <c r="CH77" s="1" t="s">
        <v>1648</v>
      </c>
      <c r="CI77" s="1" t="s">
        <v>1834</v>
      </c>
      <c r="CJ77" s="1" t="s">
        <v>1836</v>
      </c>
      <c r="CK77" s="1" t="s">
        <v>148</v>
      </c>
      <c r="CL77" s="1" t="s">
        <v>1835</v>
      </c>
      <c r="CM77" s="1" t="s">
        <v>2018</v>
      </c>
      <c r="CN77" s="1" t="s">
        <v>2019</v>
      </c>
      <c r="CO77" s="1" t="s">
        <v>2020</v>
      </c>
      <c r="CP77" s="1" t="s">
        <v>2021</v>
      </c>
      <c r="CQ77" s="1" t="s">
        <v>2191</v>
      </c>
    </row>
    <row r="78" spans="1:95" x14ac:dyDescent="0.4">
      <c r="A78" s="1">
        <v>77</v>
      </c>
      <c r="B78" s="1" t="s">
        <v>2194</v>
      </c>
      <c r="C78" s="1" t="s">
        <v>2192</v>
      </c>
      <c r="D78" s="1" t="s">
        <v>2193</v>
      </c>
      <c r="E78" s="1" t="s">
        <v>2195</v>
      </c>
      <c r="F78" s="1" t="s">
        <v>2196</v>
      </c>
      <c r="G78" s="1" t="s">
        <v>2334</v>
      </c>
      <c r="H78" s="1" t="s">
        <v>2337</v>
      </c>
      <c r="I78" s="1" t="s">
        <v>2335</v>
      </c>
      <c r="J78" s="1" t="s">
        <v>3868</v>
      </c>
      <c r="K78" s="1" t="s">
        <v>2336</v>
      </c>
      <c r="L78" s="1" t="s">
        <v>2338</v>
      </c>
      <c r="M78" s="1" t="s">
        <v>2450</v>
      </c>
      <c r="N78" s="1" t="s">
        <v>2451</v>
      </c>
      <c r="O78" s="1" t="s">
        <v>2452</v>
      </c>
      <c r="P78" s="1" t="s">
        <v>2555</v>
      </c>
      <c r="Q78" s="1" t="s">
        <v>2453</v>
      </c>
      <c r="R78" s="1" t="s">
        <v>2553</v>
      </c>
      <c r="S78" s="1" t="s">
        <v>2554</v>
      </c>
      <c r="T78" s="1" t="s">
        <v>2641</v>
      </c>
      <c r="U78" s="1" t="s">
        <v>2642</v>
      </c>
      <c r="V78" s="1" t="s">
        <v>2700</v>
      </c>
      <c r="W78" s="1" t="s">
        <v>2701</v>
      </c>
      <c r="X78" s="1" t="s">
        <v>2702</v>
      </c>
      <c r="Y78" s="1" t="s">
        <v>2735</v>
      </c>
      <c r="Z78" s="1" t="s">
        <v>2798</v>
      </c>
      <c r="AA78" s="1" t="s">
        <v>2787</v>
      </c>
      <c r="AB78" s="1" t="s">
        <v>903</v>
      </c>
      <c r="AC78" s="1" t="s">
        <v>6833</v>
      </c>
      <c r="AD78" s="1" t="s">
        <v>6834</v>
      </c>
      <c r="AE78" s="1" t="s">
        <v>1498</v>
      </c>
      <c r="AF78" s="1" t="s">
        <v>2089</v>
      </c>
      <c r="AG78" s="1" t="s">
        <v>6835</v>
      </c>
      <c r="AH78" s="1" t="s">
        <v>2776</v>
      </c>
      <c r="AI78" s="1" t="s">
        <v>578</v>
      </c>
      <c r="AJ78" s="1" t="s">
        <v>1064</v>
      </c>
      <c r="AK78" s="1" t="s">
        <v>6836</v>
      </c>
      <c r="AL78" s="1" t="s">
        <v>1239</v>
      </c>
      <c r="AM78" s="1" t="s">
        <v>1237</v>
      </c>
      <c r="AN78" s="1" t="s">
        <v>1238</v>
      </c>
      <c r="AO78" s="1" t="s">
        <v>1427</v>
      </c>
      <c r="AP78" s="1" t="s">
        <v>1429</v>
      </c>
      <c r="AQ78" s="1" t="s">
        <v>1428</v>
      </c>
      <c r="AR78" s="1" t="s">
        <v>121</v>
      </c>
      <c r="AS78" s="1" t="s">
        <v>6837</v>
      </c>
      <c r="AT78" s="1" t="s">
        <v>1849</v>
      </c>
      <c r="AU78" s="1" t="s">
        <v>1664</v>
      </c>
      <c r="AV78" s="1" t="s">
        <v>1851</v>
      </c>
      <c r="AW78" s="1" t="s">
        <v>1850</v>
      </c>
      <c r="AX78" s="1" t="s">
        <v>1853</v>
      </c>
      <c r="AY78" s="1" t="s">
        <v>1430</v>
      </c>
      <c r="AZ78" s="1" t="s">
        <v>1852</v>
      </c>
      <c r="BA78" s="1" t="s">
        <v>2032</v>
      </c>
      <c r="BB78" s="1" t="s">
        <v>2030</v>
      </c>
      <c r="BC78" s="1" t="s">
        <v>2031</v>
      </c>
      <c r="BD78" s="1" t="s">
        <v>2208</v>
      </c>
      <c r="BE78" s="1" t="s">
        <v>2209</v>
      </c>
      <c r="BF78" s="1" t="s">
        <v>2210</v>
      </c>
      <c r="BG78" s="1" t="s">
        <v>2349</v>
      </c>
      <c r="BH78" s="1" t="s">
        <v>233</v>
      </c>
      <c r="BI78" s="1" t="s">
        <v>2348</v>
      </c>
      <c r="BJ78" s="1" t="s">
        <v>2459</v>
      </c>
      <c r="BK78" s="1" t="s">
        <v>2564</v>
      </c>
      <c r="BL78" s="1" t="s">
        <v>2644</v>
      </c>
      <c r="BM78" s="1" t="s">
        <v>2704</v>
      </c>
      <c r="BN78" s="1" t="s">
        <v>6838</v>
      </c>
      <c r="BO78" s="1" t="s">
        <v>2737</v>
      </c>
      <c r="BP78" s="1" t="s">
        <v>6839</v>
      </c>
      <c r="BQ78" s="1" t="s">
        <v>1525</v>
      </c>
      <c r="BR78" s="1" t="s">
        <v>3857</v>
      </c>
      <c r="BS78" s="1" t="s">
        <v>252</v>
      </c>
      <c r="BT78" s="1" t="s">
        <v>279</v>
      </c>
      <c r="BU78" s="1" t="s">
        <v>362</v>
      </c>
      <c r="BV78" s="1" t="s">
        <v>612</v>
      </c>
      <c r="BW78" s="1" t="s">
        <v>779</v>
      </c>
      <c r="BX78" s="1" t="s">
        <v>778</v>
      </c>
      <c r="BY78" s="1" t="s">
        <v>613</v>
      </c>
      <c r="BZ78" s="1" t="s">
        <v>6840</v>
      </c>
      <c r="CA78" s="1" t="s">
        <v>2408</v>
      </c>
      <c r="CB78" s="1" t="s">
        <v>938</v>
      </c>
      <c r="CC78" s="1" t="s">
        <v>936</v>
      </c>
      <c r="CD78" s="1" t="s">
        <v>937</v>
      </c>
      <c r="CE78" s="1" t="s">
        <v>3101</v>
      </c>
      <c r="CF78" s="1" t="s">
        <v>1131</v>
      </c>
      <c r="CG78" s="1" t="s">
        <v>1132</v>
      </c>
      <c r="CH78" s="1" t="s">
        <v>1135</v>
      </c>
      <c r="CI78" s="1" t="s">
        <v>1138</v>
      </c>
      <c r="CJ78" s="1" t="s">
        <v>1133</v>
      </c>
      <c r="CK78" s="1" t="s">
        <v>1136</v>
      </c>
      <c r="CL78" s="1" t="s">
        <v>1137</v>
      </c>
      <c r="CM78" s="1" t="s">
        <v>1134</v>
      </c>
      <c r="CN78" s="1" t="s">
        <v>6841</v>
      </c>
      <c r="CO78" s="1" t="s">
        <v>6842</v>
      </c>
      <c r="CP78" s="1" t="s">
        <v>6843</v>
      </c>
      <c r="CQ78" s="1" t="s">
        <v>939</v>
      </c>
    </row>
    <row r="79" spans="1:95" x14ac:dyDescent="0.4">
      <c r="A79" s="1">
        <v>78</v>
      </c>
      <c r="B79" s="1" t="s">
        <v>1547</v>
      </c>
      <c r="C79" s="1" t="s">
        <v>1544</v>
      </c>
      <c r="D79" s="1" t="s">
        <v>1548</v>
      </c>
      <c r="E79" s="1" t="s">
        <v>1545</v>
      </c>
      <c r="F79" s="1" t="s">
        <v>1139</v>
      </c>
      <c r="G79" s="1" t="s">
        <v>1550</v>
      </c>
      <c r="H79" s="1" t="s">
        <v>1549</v>
      </c>
      <c r="I79" s="1" t="s">
        <v>1546</v>
      </c>
      <c r="J79" s="1" t="s">
        <v>1746</v>
      </c>
      <c r="K79" s="1" t="s">
        <v>122</v>
      </c>
      <c r="L79" s="1" t="s">
        <v>1937</v>
      </c>
      <c r="M79" s="1" t="s">
        <v>1936</v>
      </c>
      <c r="N79" s="1" t="s">
        <v>2120</v>
      </c>
      <c r="O79" s="1" t="s">
        <v>186</v>
      </c>
      <c r="P79" s="1" t="s">
        <v>178</v>
      </c>
      <c r="Q79" s="1" t="s">
        <v>2281</v>
      </c>
      <c r="R79" s="1" t="s">
        <v>2283</v>
      </c>
      <c r="S79" s="1" t="s">
        <v>2121</v>
      </c>
      <c r="T79" s="1" t="s">
        <v>2282</v>
      </c>
      <c r="U79" s="1" t="s">
        <v>240</v>
      </c>
      <c r="V79" s="1" t="s">
        <v>6844</v>
      </c>
      <c r="W79" s="1" t="s">
        <v>2754</v>
      </c>
      <c r="X79" s="1" t="s">
        <v>475</v>
      </c>
      <c r="Y79" s="1" t="s">
        <v>589</v>
      </c>
      <c r="Z79" s="1" t="s">
        <v>591</v>
      </c>
      <c r="AA79" s="1" t="s">
        <v>590</v>
      </c>
      <c r="AB79" s="1" t="s">
        <v>6845</v>
      </c>
      <c r="AC79" s="1" t="s">
        <v>910</v>
      </c>
      <c r="AD79" s="1" t="s">
        <v>1004</v>
      </c>
      <c r="AE79" s="1" t="s">
        <v>909</v>
      </c>
      <c r="AF79" s="1" t="s">
        <v>1284</v>
      </c>
      <c r="AG79" s="1" t="s">
        <v>1511</v>
      </c>
      <c r="AH79" s="1" t="s">
        <v>1730</v>
      </c>
      <c r="AI79" s="1" t="s">
        <v>1915</v>
      </c>
      <c r="AJ79" s="1" t="s">
        <v>187</v>
      </c>
      <c r="AK79" s="1" t="s">
        <v>743</v>
      </c>
      <c r="AL79" s="1" t="s">
        <v>1084</v>
      </c>
      <c r="AM79" s="1" t="s">
        <v>6846</v>
      </c>
      <c r="AN79" s="1" t="s">
        <v>1263</v>
      </c>
      <c r="AO79" s="1" t="s">
        <v>1264</v>
      </c>
      <c r="AP79" s="1" t="s">
        <v>1473</v>
      </c>
      <c r="AQ79" s="1" t="s">
        <v>1701</v>
      </c>
      <c r="AR79" s="1" t="s">
        <v>1700</v>
      </c>
      <c r="AS79" s="1" t="s">
        <v>1889</v>
      </c>
      <c r="AT79" s="1" t="s">
        <v>157</v>
      </c>
      <c r="AU79" s="1" t="s">
        <v>1890</v>
      </c>
      <c r="AV79" s="1" t="s">
        <v>2239</v>
      </c>
      <c r="AW79" s="1" t="s">
        <v>224</v>
      </c>
      <c r="AX79" s="1" t="s">
        <v>2478</v>
      </c>
      <c r="AY79" s="1" t="s">
        <v>2371</v>
      </c>
      <c r="AZ79" s="1" t="s">
        <v>2582</v>
      </c>
      <c r="BA79" s="1" t="s">
        <v>2583</v>
      </c>
      <c r="BB79" s="1" t="s">
        <v>2662</v>
      </c>
      <c r="BC79" s="1" t="s">
        <v>300</v>
      </c>
      <c r="BD79" s="1" t="s">
        <v>2792</v>
      </c>
      <c r="BE79" s="1" t="s">
        <v>1303</v>
      </c>
      <c r="BF79" s="1" t="s">
        <v>269</v>
      </c>
      <c r="BG79" s="1" t="s">
        <v>2376</v>
      </c>
      <c r="BH79" s="1" t="s">
        <v>6847</v>
      </c>
      <c r="BI79" s="1" t="s">
        <v>6848</v>
      </c>
      <c r="BJ79" s="1" t="s">
        <v>6849</v>
      </c>
      <c r="BK79" s="1" t="s">
        <v>6850</v>
      </c>
      <c r="BL79" s="1" t="s">
        <v>6851</v>
      </c>
      <c r="BM79" s="1" t="s">
        <v>1075</v>
      </c>
      <c r="BN79" s="1" t="s">
        <v>6852</v>
      </c>
      <c r="BO79" s="1" t="s">
        <v>1252</v>
      </c>
      <c r="BP79" s="1" t="s">
        <v>1251</v>
      </c>
      <c r="BQ79" s="1" t="s">
        <v>1255</v>
      </c>
      <c r="BR79" s="1" t="s">
        <v>6853</v>
      </c>
      <c r="BS79" s="1" t="s">
        <v>1253</v>
      </c>
      <c r="BT79" s="1" t="s">
        <v>1254</v>
      </c>
      <c r="BU79" s="1" t="s">
        <v>1461</v>
      </c>
      <c r="BV79" s="1" t="s">
        <v>1459</v>
      </c>
      <c r="BW79" s="1" t="s">
        <v>1462</v>
      </c>
      <c r="BX79" s="1" t="s">
        <v>1460</v>
      </c>
      <c r="BY79" s="1" t="s">
        <v>3320</v>
      </c>
      <c r="BZ79" s="1" t="s">
        <v>1464</v>
      </c>
      <c r="CA79" s="1" t="s">
        <v>1682</v>
      </c>
      <c r="CB79" s="1" t="s">
        <v>1465</v>
      </c>
      <c r="CC79" s="1" t="s">
        <v>1463</v>
      </c>
      <c r="CD79" s="1" t="s">
        <v>6854</v>
      </c>
      <c r="CE79" s="1" t="s">
        <v>1680</v>
      </c>
      <c r="CF79" s="1" t="s">
        <v>1681</v>
      </c>
      <c r="CG79" s="1" t="s">
        <v>1683</v>
      </c>
      <c r="CH79" s="1" t="s">
        <v>1684</v>
      </c>
      <c r="CI79" s="1" t="s">
        <v>6855</v>
      </c>
      <c r="CJ79" s="1" t="s">
        <v>1877</v>
      </c>
      <c r="CK79" s="1" t="s">
        <v>1878</v>
      </c>
      <c r="CL79" s="1" t="s">
        <v>1879</v>
      </c>
      <c r="CM79" s="1" t="s">
        <v>1685</v>
      </c>
      <c r="CN79" s="1" t="s">
        <v>2054</v>
      </c>
      <c r="CO79" s="1" t="s">
        <v>2058</v>
      </c>
      <c r="CP79" s="1" t="s">
        <v>6856</v>
      </c>
      <c r="CQ79" s="1" t="s">
        <v>3880</v>
      </c>
    </row>
    <row r="80" spans="1:95" x14ac:dyDescent="0.4">
      <c r="A80" s="1">
        <v>79</v>
      </c>
      <c r="B80" s="1" t="s">
        <v>2055</v>
      </c>
      <c r="C80" s="1" t="s">
        <v>177</v>
      </c>
      <c r="D80" s="1" t="s">
        <v>2059</v>
      </c>
      <c r="E80" s="1" t="s">
        <v>2056</v>
      </c>
      <c r="F80" s="1" t="s">
        <v>1881</v>
      </c>
      <c r="G80" s="1" t="s">
        <v>1880</v>
      </c>
      <c r="H80" s="1" t="s">
        <v>2057</v>
      </c>
      <c r="I80" s="1" t="s">
        <v>6857</v>
      </c>
      <c r="J80" s="1" t="s">
        <v>2230</v>
      </c>
      <c r="K80" s="1" t="s">
        <v>2228</v>
      </c>
      <c r="L80" s="1" t="s">
        <v>2229</v>
      </c>
      <c r="M80" s="1" t="s">
        <v>6858</v>
      </c>
      <c r="N80" s="1" t="s">
        <v>2360</v>
      </c>
      <c r="O80" s="1" t="s">
        <v>2362</v>
      </c>
      <c r="P80" s="1" t="s">
        <v>231</v>
      </c>
      <c r="Q80" s="1" t="s">
        <v>3651</v>
      </c>
      <c r="R80" s="1" t="s">
        <v>2361</v>
      </c>
      <c r="S80" s="1" t="s">
        <v>2468</v>
      </c>
      <c r="T80" s="1" t="s">
        <v>2573</v>
      </c>
      <c r="U80" s="1" t="s">
        <v>2472</v>
      </c>
      <c r="V80" s="1" t="s">
        <v>6859</v>
      </c>
      <c r="W80" s="1" t="s">
        <v>2469</v>
      </c>
      <c r="X80" s="1" t="s">
        <v>2473</v>
      </c>
      <c r="Y80" s="1" t="s">
        <v>2474</v>
      </c>
      <c r="Z80" s="1" t="s">
        <v>2475</v>
      </c>
      <c r="AA80" s="1" t="s">
        <v>2470</v>
      </c>
      <c r="AB80" s="1" t="s">
        <v>2471</v>
      </c>
      <c r="AC80" s="1" t="s">
        <v>2572</v>
      </c>
      <c r="AD80" s="1" t="s">
        <v>2574</v>
      </c>
      <c r="AE80" s="1" t="s">
        <v>2577</v>
      </c>
      <c r="AF80" s="1" t="s">
        <v>2575</v>
      </c>
      <c r="AG80" s="1" t="s">
        <v>6860</v>
      </c>
      <c r="AH80" s="1" t="s">
        <v>2576</v>
      </c>
      <c r="AI80" s="1" t="s">
        <v>2656</v>
      </c>
      <c r="AJ80" s="1" t="s">
        <v>2655</v>
      </c>
      <c r="AK80" s="1" t="s">
        <v>272</v>
      </c>
      <c r="AL80" s="1" t="s">
        <v>6861</v>
      </c>
      <c r="AM80" s="1" t="s">
        <v>2657</v>
      </c>
      <c r="AN80" s="1" t="s">
        <v>6862</v>
      </c>
      <c r="AO80" s="1" t="s">
        <v>2723</v>
      </c>
      <c r="AP80" s="1" t="s">
        <v>281</v>
      </c>
      <c r="AQ80" s="1" t="s">
        <v>290</v>
      </c>
      <c r="AR80" s="1" t="s">
        <v>2741</v>
      </c>
      <c r="AS80" s="1" t="s">
        <v>2742</v>
      </c>
      <c r="AT80" s="1" t="s">
        <v>2743</v>
      </c>
      <c r="AU80" s="1" t="s">
        <v>2771</v>
      </c>
      <c r="AV80" s="1" t="s">
        <v>6863</v>
      </c>
      <c r="AW80" s="1" t="s">
        <v>2791</v>
      </c>
      <c r="AX80" s="1" t="s">
        <v>2782</v>
      </c>
      <c r="AY80" s="1" t="s">
        <v>2801</v>
      </c>
      <c r="AZ80" s="1" t="s">
        <v>2811</v>
      </c>
      <c r="BA80" s="1" t="s">
        <v>2744</v>
      </c>
      <c r="BB80" s="1" t="s">
        <v>2809</v>
      </c>
      <c r="BC80" s="1" t="s">
        <v>2810</v>
      </c>
      <c r="BD80" s="1" t="s">
        <v>2814</v>
      </c>
      <c r="BE80" s="1" t="s">
        <v>2815</v>
      </c>
      <c r="BF80" s="1" t="s">
        <v>700</v>
      </c>
      <c r="BG80" s="1" t="s">
        <v>6864</v>
      </c>
      <c r="BH80" s="1" t="s">
        <v>1020</v>
      </c>
      <c r="BI80" s="1" t="s">
        <v>1198</v>
      </c>
      <c r="BJ80" s="1" t="s">
        <v>6865</v>
      </c>
      <c r="BK80" s="1" t="s">
        <v>1380</v>
      </c>
      <c r="BL80" s="1" t="s">
        <v>1490</v>
      </c>
      <c r="BM80" s="1" t="s">
        <v>6866</v>
      </c>
      <c r="BN80" s="1" t="s">
        <v>1617</v>
      </c>
      <c r="BO80" s="1" t="s">
        <v>1618</v>
      </c>
      <c r="BP80" s="1" t="s">
        <v>1804</v>
      </c>
      <c r="BQ80" s="1" t="s">
        <v>1997</v>
      </c>
      <c r="BR80" s="1" t="s">
        <v>1996</v>
      </c>
      <c r="BS80" s="1" t="s">
        <v>1998</v>
      </c>
      <c r="BT80" s="1" t="s">
        <v>1999</v>
      </c>
      <c r="BU80" s="1" t="s">
        <v>2172</v>
      </c>
      <c r="BV80" s="1" t="s">
        <v>2173</v>
      </c>
      <c r="BW80" s="1" t="s">
        <v>2174</v>
      </c>
      <c r="BX80" s="1" t="s">
        <v>2175</v>
      </c>
      <c r="BY80" s="1" t="s">
        <v>2176</v>
      </c>
      <c r="BZ80" s="1" t="s">
        <v>2325</v>
      </c>
      <c r="CA80" s="1" t="s">
        <v>2324</v>
      </c>
      <c r="CB80" s="1" t="s">
        <v>2323</v>
      </c>
      <c r="CC80" s="1" t="s">
        <v>243</v>
      </c>
      <c r="CD80" s="1" t="s">
        <v>2544</v>
      </c>
      <c r="CE80" s="1" t="s">
        <v>2634</v>
      </c>
      <c r="CF80" s="1" t="s">
        <v>2633</v>
      </c>
      <c r="CG80" s="1" t="s">
        <v>393</v>
      </c>
      <c r="CH80" s="1" t="s">
        <v>474</v>
      </c>
      <c r="CI80" s="1" t="s">
        <v>472</v>
      </c>
      <c r="CJ80" s="1" t="s">
        <v>473</v>
      </c>
      <c r="CK80" s="1" t="s">
        <v>588</v>
      </c>
      <c r="CL80" s="1" t="s">
        <v>763</v>
      </c>
      <c r="CM80" s="1" t="s">
        <v>6867</v>
      </c>
      <c r="CN80" s="1" t="s">
        <v>6868</v>
      </c>
      <c r="CO80" s="1" t="s">
        <v>54</v>
      </c>
      <c r="CP80" s="1" t="s">
        <v>908</v>
      </c>
      <c r="CQ80" s="1" t="s">
        <v>6869</v>
      </c>
    </row>
    <row r="81" spans="1:95" x14ac:dyDescent="0.4">
      <c r="A81" s="1">
        <v>80</v>
      </c>
      <c r="B81" s="1" t="s">
        <v>6870</v>
      </c>
      <c r="C81" s="1" t="s">
        <v>6871</v>
      </c>
      <c r="D81" s="1" t="s">
        <v>6872</v>
      </c>
      <c r="E81" s="1" t="s">
        <v>1113</v>
      </c>
      <c r="F81" s="1" t="s">
        <v>1112</v>
      </c>
      <c r="G81" s="1" t="s">
        <v>1283</v>
      </c>
      <c r="H81" s="1" t="s">
        <v>1510</v>
      </c>
      <c r="I81" s="1" t="s">
        <v>1509</v>
      </c>
      <c r="J81" s="1" t="s">
        <v>1508</v>
      </c>
      <c r="K81" s="1" t="s">
        <v>188</v>
      </c>
      <c r="L81" s="1" t="s">
        <v>2096</v>
      </c>
      <c r="M81" s="1" t="s">
        <v>218</v>
      </c>
      <c r="N81" s="1" t="s">
        <v>6873</v>
      </c>
      <c r="O81" s="1" t="s">
        <v>2262</v>
      </c>
      <c r="P81" s="1" t="s">
        <v>2498</v>
      </c>
      <c r="Q81" s="1" t="s">
        <v>6874</v>
      </c>
      <c r="R81" s="1" t="s">
        <v>219</v>
      </c>
      <c r="S81" s="1" t="s">
        <v>6875</v>
      </c>
      <c r="T81" s="1" t="s">
        <v>1445</v>
      </c>
      <c r="U81" s="1" t="s">
        <v>1448</v>
      </c>
      <c r="V81" s="1" t="s">
        <v>1446</v>
      </c>
      <c r="W81" s="1" t="s">
        <v>1447</v>
      </c>
      <c r="X81" s="1" t="s">
        <v>2131</v>
      </c>
      <c r="Y81" s="1" t="s">
        <v>222</v>
      </c>
      <c r="Z81" s="1" t="s">
        <v>2041</v>
      </c>
      <c r="AA81" s="1" t="s">
        <v>2042</v>
      </c>
      <c r="AB81" s="1" t="s">
        <v>1381</v>
      </c>
      <c r="AC81" s="1" t="s">
        <v>1805</v>
      </c>
      <c r="AD81" s="1" t="s">
        <v>1807</v>
      </c>
      <c r="AE81" s="1" t="s">
        <v>1806</v>
      </c>
      <c r="AF81" s="1" t="s">
        <v>2000</v>
      </c>
      <c r="AG81" s="1" t="s">
        <v>2001</v>
      </c>
      <c r="AH81" s="1" t="s">
        <v>2002</v>
      </c>
      <c r="AI81" s="1" t="s">
        <v>2004</v>
      </c>
      <c r="AJ81" s="1" t="s">
        <v>2005</v>
      </c>
      <c r="AK81" s="1" t="s">
        <v>2003</v>
      </c>
      <c r="AL81" s="1" t="s">
        <v>2326</v>
      </c>
      <c r="AM81" s="1" t="s">
        <v>2441</v>
      </c>
      <c r="AN81" s="1" t="s">
        <v>2546</v>
      </c>
      <c r="AO81" s="1" t="s">
        <v>2636</v>
      </c>
      <c r="AP81" s="1" t="s">
        <v>2697</v>
      </c>
      <c r="AQ81" s="1" t="s">
        <v>2698</v>
      </c>
      <c r="AR81" s="1" t="s">
        <v>2767</v>
      </c>
      <c r="AS81" s="1" t="s">
        <v>2766</v>
      </c>
      <c r="AT81" s="1" t="s">
        <v>305</v>
      </c>
      <c r="AU81" s="1" t="s">
        <v>2765</v>
      </c>
      <c r="AV81" s="1" t="s">
        <v>2786</v>
      </c>
      <c r="AW81" s="1" t="s">
        <v>189</v>
      </c>
      <c r="AX81" s="1" t="s">
        <v>1926</v>
      </c>
      <c r="AY81" s="1" t="s">
        <v>1651</v>
      </c>
      <c r="AZ81" s="1" t="s">
        <v>2023</v>
      </c>
      <c r="BA81" s="1" t="s">
        <v>2736</v>
      </c>
      <c r="BB81" s="1" t="s">
        <v>1103</v>
      </c>
      <c r="BC81" s="1" t="s">
        <v>1277</v>
      </c>
      <c r="BD81" s="1" t="s">
        <v>3267</v>
      </c>
      <c r="BE81" s="1" t="s">
        <v>6876</v>
      </c>
      <c r="BF81" s="1" t="s">
        <v>1727</v>
      </c>
      <c r="BG81" s="1" t="s">
        <v>1724</v>
      </c>
      <c r="BH81" s="1" t="s">
        <v>1725</v>
      </c>
      <c r="BI81" s="1" t="s">
        <v>1726</v>
      </c>
      <c r="BJ81" s="1" t="s">
        <v>1728</v>
      </c>
      <c r="BK81" s="1" t="s">
        <v>1907</v>
      </c>
      <c r="BL81" s="1" t="s">
        <v>1908</v>
      </c>
      <c r="BM81" s="1" t="s">
        <v>1906</v>
      </c>
      <c r="BN81" s="1" t="s">
        <v>2258</v>
      </c>
      <c r="BO81" s="1" t="s">
        <v>2391</v>
      </c>
      <c r="BP81" s="1" t="s">
        <v>2389</v>
      </c>
      <c r="BQ81" s="1" t="s">
        <v>2392</v>
      </c>
      <c r="BR81" s="1" t="s">
        <v>2390</v>
      </c>
      <c r="BS81" s="1" t="s">
        <v>2493</v>
      </c>
      <c r="BT81" s="1" t="s">
        <v>3706</v>
      </c>
      <c r="BU81" s="1" t="s">
        <v>2777</v>
      </c>
      <c r="BV81" s="1" t="s">
        <v>2751</v>
      </c>
      <c r="BW81" s="1" t="s">
        <v>871</v>
      </c>
      <c r="BX81" s="1" t="s">
        <v>2559</v>
      </c>
      <c r="BY81" s="1" t="s">
        <v>3011</v>
      </c>
      <c r="BZ81" s="1" t="s">
        <v>2753</v>
      </c>
      <c r="CA81" s="1" t="s">
        <v>2503</v>
      </c>
      <c r="CB81" s="1" t="s">
        <v>6877</v>
      </c>
      <c r="CC81" s="1" t="s">
        <v>1650</v>
      </c>
      <c r="CD81" s="1" t="s">
        <v>1323</v>
      </c>
      <c r="CE81" s="1" t="s">
        <v>1501</v>
      </c>
      <c r="CF81" s="1" t="s">
        <v>1502</v>
      </c>
      <c r="CG81" s="1" t="s">
        <v>3544</v>
      </c>
      <c r="CH81" s="1" t="s">
        <v>2091</v>
      </c>
      <c r="CI81" s="1" t="s">
        <v>1911</v>
      </c>
      <c r="CJ81" s="1" t="s">
        <v>2092</v>
      </c>
      <c r="CK81" s="1" t="s">
        <v>2093</v>
      </c>
      <c r="CL81" s="1" t="s">
        <v>2260</v>
      </c>
      <c r="CM81" s="1" t="s">
        <v>225</v>
      </c>
      <c r="CN81" s="1" t="s">
        <v>2393</v>
      </c>
      <c r="CO81" s="1" t="s">
        <v>2712</v>
      </c>
      <c r="CP81" s="1" t="s">
        <v>292</v>
      </c>
      <c r="CQ81" s="1" t="s">
        <v>2778</v>
      </c>
    </row>
    <row r="82" spans="1:95" x14ac:dyDescent="0.4">
      <c r="A82" s="1">
        <v>81</v>
      </c>
      <c r="B82" s="1" t="s">
        <v>2793</v>
      </c>
      <c r="C82" s="1" t="s">
        <v>2803</v>
      </c>
      <c r="D82" s="1" t="s">
        <v>2812</v>
      </c>
      <c r="E82" s="1" t="s">
        <v>1225</v>
      </c>
      <c r="F82" s="1" t="s">
        <v>1652</v>
      </c>
      <c r="G82" s="1" t="s">
        <v>1653</v>
      </c>
      <c r="H82" s="1" t="s">
        <v>2204</v>
      </c>
      <c r="I82" s="1" t="s">
        <v>2560</v>
      </c>
      <c r="J82" s="1" t="s">
        <v>6878</v>
      </c>
      <c r="K82" s="1" t="s">
        <v>2643</v>
      </c>
      <c r="L82" s="1" t="s">
        <v>1523</v>
      </c>
      <c r="M82" s="1" t="s">
        <v>1524</v>
      </c>
      <c r="N82" s="1" t="s">
        <v>1924</v>
      </c>
      <c r="O82" s="1" t="s">
        <v>1923</v>
      </c>
      <c r="P82" s="1" t="s">
        <v>2102</v>
      </c>
      <c r="Q82" s="1" t="s">
        <v>2101</v>
      </c>
      <c r="R82" s="1" t="s">
        <v>170</v>
      </c>
      <c r="S82" s="1" t="s">
        <v>2268</v>
      </c>
      <c r="T82" s="1" t="s">
        <v>6879</v>
      </c>
      <c r="U82" s="1" t="s">
        <v>2270</v>
      </c>
      <c r="V82" s="1" t="s">
        <v>2269</v>
      </c>
      <c r="W82" s="1" t="s">
        <v>196</v>
      </c>
      <c r="X82" s="1" t="s">
        <v>2401</v>
      </c>
      <c r="Y82" s="1" t="s">
        <v>2400</v>
      </c>
      <c r="Z82" s="1" t="s">
        <v>2500</v>
      </c>
      <c r="AA82" s="1" t="s">
        <v>2501</v>
      </c>
      <c r="AB82" s="1" t="s">
        <v>2499</v>
      </c>
      <c r="AC82" s="1" t="s">
        <v>2594</v>
      </c>
      <c r="AD82" s="1" t="s">
        <v>2595</v>
      </c>
      <c r="AE82" s="1" t="s">
        <v>2672</v>
      </c>
      <c r="AF82" s="1" t="s">
        <v>2675</v>
      </c>
      <c r="AG82" s="1" t="s">
        <v>2674</v>
      </c>
      <c r="AH82" s="1" t="s">
        <v>2676</v>
      </c>
      <c r="AI82" s="1" t="s">
        <v>2673</v>
      </c>
      <c r="AJ82" s="1" t="s">
        <v>2715</v>
      </c>
      <c r="AK82" s="1" t="s">
        <v>1052</v>
      </c>
      <c r="AL82" s="1" t="s">
        <v>2203</v>
      </c>
      <c r="AM82" s="1" t="s">
        <v>2372</v>
      </c>
      <c r="AN82" s="1" t="s">
        <v>1241</v>
      </c>
      <c r="AO82" s="1" t="s">
        <v>1240</v>
      </c>
      <c r="AP82" s="1" t="s">
        <v>6880</v>
      </c>
      <c r="AQ82" s="1" t="s">
        <v>1854</v>
      </c>
      <c r="AR82" s="1" t="s">
        <v>1855</v>
      </c>
      <c r="AS82" s="1" t="s">
        <v>1858</v>
      </c>
      <c r="AT82" s="1" t="s">
        <v>1857</v>
      </c>
      <c r="AU82" s="1" t="s">
        <v>1856</v>
      </c>
      <c r="AV82" s="1" t="s">
        <v>2035</v>
      </c>
      <c r="AW82" s="1" t="s">
        <v>2033</v>
      </c>
      <c r="AX82" s="1" t="s">
        <v>2034</v>
      </c>
      <c r="AY82" s="1" t="s">
        <v>6881</v>
      </c>
      <c r="AZ82" s="1" t="s">
        <v>2211</v>
      </c>
      <c r="BA82" s="1" t="s">
        <v>2213</v>
      </c>
      <c r="BB82" s="1" t="s">
        <v>2212</v>
      </c>
      <c r="BC82" s="1" t="s">
        <v>2351</v>
      </c>
      <c r="BD82" s="1" t="s">
        <v>2350</v>
      </c>
      <c r="BE82" s="1" t="s">
        <v>2036</v>
      </c>
      <c r="BF82" s="1" t="s">
        <v>2460</v>
      </c>
      <c r="BG82" s="1" t="s">
        <v>2565</v>
      </c>
      <c r="BH82" s="1" t="s">
        <v>270</v>
      </c>
      <c r="BI82" s="1" t="s">
        <v>280</v>
      </c>
      <c r="BJ82" s="1" t="s">
        <v>2645</v>
      </c>
      <c r="BK82" s="1" t="s">
        <v>2566</v>
      </c>
      <c r="BL82" s="1" t="s">
        <v>2646</v>
      </c>
      <c r="BM82" s="1" t="s">
        <v>2647</v>
      </c>
      <c r="BN82" s="1" t="s">
        <v>2705</v>
      </c>
      <c r="BO82" s="1" t="s">
        <v>2706</v>
      </c>
      <c r="BP82" s="1" t="s">
        <v>297</v>
      </c>
      <c r="BQ82" s="1" t="s">
        <v>298</v>
      </c>
      <c r="BR82" s="1" t="s">
        <v>2769</v>
      </c>
      <c r="BS82" s="1" t="s">
        <v>2800</v>
      </c>
      <c r="BT82" s="1" t="s">
        <v>2799</v>
      </c>
      <c r="BU82" s="1" t="s">
        <v>2807</v>
      </c>
      <c r="BV82" s="1" t="s">
        <v>2808</v>
      </c>
      <c r="BW82" s="1" t="s">
        <v>6882</v>
      </c>
      <c r="BX82" s="1" t="s">
        <v>2817</v>
      </c>
      <c r="BY82" s="1" t="s">
        <v>1472</v>
      </c>
      <c r="BZ82" s="1" t="s">
        <v>1697</v>
      </c>
      <c r="CA82" s="1" t="s">
        <v>2066</v>
      </c>
      <c r="CB82" s="1" t="s">
        <v>2370</v>
      </c>
      <c r="CC82" s="1" t="s">
        <v>2661</v>
      </c>
      <c r="CD82" s="1" t="s">
        <v>2747</v>
      </c>
      <c r="CE82" s="1" t="s">
        <v>291</v>
      </c>
      <c r="CF82" s="1" t="s">
        <v>299</v>
      </c>
      <c r="CG82" s="1" t="s">
        <v>6883</v>
      </c>
      <c r="CH82" s="1" t="s">
        <v>6884</v>
      </c>
      <c r="CI82" s="1" t="s">
        <v>1455</v>
      </c>
      <c r="CJ82" s="1" t="s">
        <v>1677</v>
      </c>
      <c r="CK82" s="1" t="s">
        <v>6885</v>
      </c>
      <c r="CL82" s="1" t="s">
        <v>1868</v>
      </c>
      <c r="CM82" s="1" t="s">
        <v>1867</v>
      </c>
      <c r="CN82" s="1" t="s">
        <v>158</v>
      </c>
      <c r="CO82" s="1" t="s">
        <v>1869</v>
      </c>
      <c r="CP82" s="1" t="s">
        <v>1870</v>
      </c>
      <c r="CQ82" s="1" t="s">
        <v>2049</v>
      </c>
    </row>
    <row r="83" spans="1:95" x14ac:dyDescent="0.4">
      <c r="A83" s="1">
        <v>82</v>
      </c>
      <c r="B83" s="1" t="s">
        <v>2048</v>
      </c>
      <c r="C83" s="1" t="s">
        <v>2357</v>
      </c>
      <c r="D83" s="1" t="s">
        <v>2654</v>
      </c>
      <c r="E83" s="1" t="s">
        <v>2708</v>
      </c>
      <c r="F83" s="1" t="s">
        <v>2740</v>
      </c>
      <c r="G83" s="1" t="s">
        <v>2770</v>
      </c>
      <c r="H83" s="1" t="s">
        <v>2790</v>
      </c>
      <c r="I83" s="1" t="s">
        <v>6886</v>
      </c>
      <c r="J83" s="1" t="s">
        <v>1901</v>
      </c>
      <c r="K83" s="1" t="s">
        <v>2085</v>
      </c>
      <c r="L83" s="1" t="s">
        <v>2387</v>
      </c>
      <c r="M83" s="1" t="s">
        <v>262</v>
      </c>
      <c r="N83" s="1" t="s">
        <v>2802</v>
      </c>
      <c r="O83" s="1" t="s">
        <v>6887</v>
      </c>
      <c r="P83" s="1" t="s">
        <v>6888</v>
      </c>
      <c r="Q83" s="1" t="s">
        <v>1803</v>
      </c>
      <c r="R83" s="1" t="s">
        <v>1802</v>
      </c>
      <c r="S83" s="1" t="s">
        <v>2322</v>
      </c>
      <c r="T83" s="1" t="s">
        <v>2320</v>
      </c>
      <c r="U83" s="1" t="s">
        <v>2321</v>
      </c>
      <c r="V83" s="1" t="s">
        <v>2632</v>
      </c>
      <c r="W83" s="1" t="s">
        <v>2764</v>
      </c>
      <c r="X83" s="1" t="s">
        <v>1800</v>
      </c>
      <c r="Y83" s="1" t="s">
        <v>1988</v>
      </c>
      <c r="Z83" s="1" t="s">
        <v>1987</v>
      </c>
      <c r="AA83" s="1" t="s">
        <v>1989</v>
      </c>
      <c r="AB83" s="1" t="s">
        <v>1991</v>
      </c>
      <c r="AC83" s="1" t="s">
        <v>1990</v>
      </c>
      <c r="AD83" s="1" t="s">
        <v>2166</v>
      </c>
      <c r="AE83" s="1" t="s">
        <v>2168</v>
      </c>
      <c r="AF83" s="1" t="s">
        <v>2167</v>
      </c>
      <c r="AG83" s="1" t="s">
        <v>2169</v>
      </c>
      <c r="AH83" s="1" t="s">
        <v>2314</v>
      </c>
      <c r="AI83" s="1" t="s">
        <v>2315</v>
      </c>
      <c r="AJ83" s="1" t="s">
        <v>2319</v>
      </c>
      <c r="AK83" s="1" t="s">
        <v>6889</v>
      </c>
      <c r="AL83" s="1" t="s">
        <v>2318</v>
      </c>
      <c r="AM83" s="1" t="s">
        <v>2317</v>
      </c>
      <c r="AN83" s="1" t="s">
        <v>2316</v>
      </c>
      <c r="AO83" s="1" t="s">
        <v>2432</v>
      </c>
      <c r="AP83" s="1" t="s">
        <v>2433</v>
      </c>
      <c r="AQ83" s="1" t="s">
        <v>2434</v>
      </c>
      <c r="AR83" s="1" t="s">
        <v>2437</v>
      </c>
      <c r="AS83" s="1" t="s">
        <v>2436</v>
      </c>
      <c r="AT83" s="1" t="s">
        <v>3705</v>
      </c>
      <c r="AU83" s="1" t="s">
        <v>2435</v>
      </c>
      <c r="AV83" s="1" t="s">
        <v>2438</v>
      </c>
      <c r="AW83" s="1" t="s">
        <v>2439</v>
      </c>
      <c r="AX83" s="1" t="s">
        <v>2534</v>
      </c>
      <c r="AY83" s="1" t="s">
        <v>2533</v>
      </c>
      <c r="AZ83" s="1" t="s">
        <v>2532</v>
      </c>
      <c r="BA83" s="1" t="s">
        <v>2531</v>
      </c>
      <c r="BB83" s="1" t="s">
        <v>2535</v>
      </c>
      <c r="BC83" s="1" t="s">
        <v>2537</v>
      </c>
      <c r="BD83" s="1" t="s">
        <v>2536</v>
      </c>
      <c r="BE83" s="1" t="s">
        <v>2538</v>
      </c>
      <c r="BF83" s="1" t="s">
        <v>2539</v>
      </c>
      <c r="BG83" s="1" t="s">
        <v>2540</v>
      </c>
      <c r="BH83" s="1" t="s">
        <v>2626</v>
      </c>
      <c r="BI83" s="1" t="s">
        <v>2541</v>
      </c>
      <c r="BJ83" s="1" t="s">
        <v>2627</v>
      </c>
      <c r="BK83" s="1" t="s">
        <v>2628</v>
      </c>
      <c r="BL83" s="1" t="s">
        <v>6890</v>
      </c>
      <c r="BM83" s="1" t="s">
        <v>2629</v>
      </c>
      <c r="BN83" s="1" t="s">
        <v>2694</v>
      </c>
      <c r="BO83" s="1" t="s">
        <v>6891</v>
      </c>
      <c r="BP83" s="1" t="s">
        <v>2693</v>
      </c>
      <c r="BQ83" s="1" t="s">
        <v>2695</v>
      </c>
      <c r="BR83" s="1" t="s">
        <v>2732</v>
      </c>
      <c r="BS83" s="1" t="s">
        <v>2762</v>
      </c>
      <c r="BT83" s="1" t="s">
        <v>2763</v>
      </c>
      <c r="BU83" s="1" t="s">
        <v>2796</v>
      </c>
      <c r="BV83" s="1" t="s">
        <v>2806</v>
      </c>
      <c r="BW83" s="1" t="s">
        <v>1373</v>
      </c>
      <c r="BX83" s="1" t="s">
        <v>6892</v>
      </c>
      <c r="BY83" s="1" t="s">
        <v>1372</v>
      </c>
      <c r="BZ83" s="1" t="s">
        <v>1797</v>
      </c>
      <c r="CA83" s="1" t="s">
        <v>3465</v>
      </c>
      <c r="CB83" s="1" t="s">
        <v>6893</v>
      </c>
      <c r="CC83" s="1" t="s">
        <v>1798</v>
      </c>
      <c r="CD83" s="1" t="s">
        <v>1799</v>
      </c>
      <c r="CE83" s="1" t="s">
        <v>1986</v>
      </c>
      <c r="CF83" s="1" t="s">
        <v>3534</v>
      </c>
      <c r="CG83" s="1" t="s">
        <v>3695</v>
      </c>
      <c r="CH83" s="1" t="s">
        <v>1985</v>
      </c>
      <c r="CI83" s="1" t="s">
        <v>1982</v>
      </c>
      <c r="CJ83" s="1" t="s">
        <v>2160</v>
      </c>
      <c r="CK83" s="1" t="s">
        <v>1984</v>
      </c>
      <c r="CL83" s="1" t="s">
        <v>1983</v>
      </c>
      <c r="CM83" s="1" t="s">
        <v>2162</v>
      </c>
      <c r="CN83" s="1" t="s">
        <v>2161</v>
      </c>
      <c r="CO83" s="1" t="s">
        <v>2163</v>
      </c>
      <c r="CP83" s="1" t="s">
        <v>2164</v>
      </c>
      <c r="CQ83" s="1" t="s">
        <v>6894</v>
      </c>
    </row>
    <row r="84" spans="1:95" x14ac:dyDescent="0.4">
      <c r="A84" s="1">
        <v>83</v>
      </c>
      <c r="B84" s="1" t="s">
        <v>2309</v>
      </c>
      <c r="C84" s="1" t="s">
        <v>2310</v>
      </c>
      <c r="D84" s="1" t="s">
        <v>2312</v>
      </c>
      <c r="E84" s="1" t="s">
        <v>2311</v>
      </c>
      <c r="F84" s="1" t="s">
        <v>6895</v>
      </c>
      <c r="G84" s="1" t="s">
        <v>2313</v>
      </c>
      <c r="H84" s="1" t="s">
        <v>2427</v>
      </c>
      <c r="I84" s="1" t="s">
        <v>2428</v>
      </c>
      <c r="J84" s="1" t="s">
        <v>2430</v>
      </c>
      <c r="K84" s="1" t="s">
        <v>2529</v>
      </c>
      <c r="L84" s="1" t="s">
        <v>2431</v>
      </c>
      <c r="M84" s="1" t="s">
        <v>2429</v>
      </c>
      <c r="N84" s="1" t="s">
        <v>2527</v>
      </c>
      <c r="O84" s="1" t="s">
        <v>2528</v>
      </c>
      <c r="P84" s="1" t="s">
        <v>2530</v>
      </c>
      <c r="Q84" s="1" t="s">
        <v>2619</v>
      </c>
      <c r="R84" s="1" t="s">
        <v>271</v>
      </c>
      <c r="S84" s="1" t="s">
        <v>2620</v>
      </c>
      <c r="T84" s="1" t="s">
        <v>2621</v>
      </c>
      <c r="U84" s="1" t="s">
        <v>2624</v>
      </c>
      <c r="V84" s="1" t="s">
        <v>2622</v>
      </c>
      <c r="W84" s="1" t="s">
        <v>2623</v>
      </c>
      <c r="X84" s="1" t="s">
        <v>6896</v>
      </c>
      <c r="Y84" s="1" t="s">
        <v>2625</v>
      </c>
      <c r="Z84" s="1" t="s">
        <v>2691</v>
      </c>
      <c r="AA84" s="1" t="s">
        <v>2692</v>
      </c>
      <c r="AB84" s="1" t="s">
        <v>2728</v>
      </c>
      <c r="AC84" s="1" t="s">
        <v>2729</v>
      </c>
      <c r="AD84" s="1" t="s">
        <v>2731</v>
      </c>
      <c r="AE84" s="1" t="s">
        <v>2730</v>
      </c>
      <c r="AF84" s="1" t="s">
        <v>2760</v>
      </c>
      <c r="AG84" s="1" t="s">
        <v>3722</v>
      </c>
      <c r="AH84" s="1" t="s">
        <v>2813</v>
      </c>
      <c r="AI84" s="1" t="s">
        <v>2819</v>
      </c>
      <c r="AJ84" s="1" t="s">
        <v>1051</v>
      </c>
      <c r="AK84" s="1" t="s">
        <v>2556</v>
      </c>
      <c r="AL84" s="1" t="s">
        <v>308</v>
      </c>
      <c r="AM84" s="1" t="s">
        <v>1440</v>
      </c>
      <c r="AN84" s="1" t="s">
        <v>2038</v>
      </c>
      <c r="AO84" s="1" t="s">
        <v>2214</v>
      </c>
      <c r="AP84" s="1" t="s">
        <v>2352</v>
      </c>
      <c r="AQ84" s="1" t="s">
        <v>3655</v>
      </c>
      <c r="AR84" s="1" t="s">
        <v>2461</v>
      </c>
      <c r="AS84" s="1" t="s">
        <v>2462</v>
      </c>
      <c r="AT84" s="1" t="s">
        <v>2648</v>
      </c>
      <c r="AU84" s="1" t="s">
        <v>44</v>
      </c>
      <c r="AV84" s="1" t="s">
        <v>1801</v>
      </c>
      <c r="AW84" s="1" t="s">
        <v>1021</v>
      </c>
      <c r="AX84" s="1" t="s">
        <v>3526</v>
      </c>
      <c r="AY84" s="1" t="s">
        <v>1995</v>
      </c>
      <c r="AZ84" s="1" t="s">
        <v>2504</v>
      </c>
      <c r="BA84" s="1" t="s">
        <v>2784</v>
      </c>
      <c r="BB84" s="1" t="s">
        <v>1795</v>
      </c>
      <c r="BC84" s="1" t="s">
        <v>2132</v>
      </c>
      <c r="BD84" s="1" t="s">
        <v>2727</v>
      </c>
      <c r="BE84" s="1" t="s">
        <v>1981</v>
      </c>
      <c r="BF84" s="1" t="s">
        <v>2155</v>
      </c>
      <c r="BG84" s="1" t="s">
        <v>197</v>
      </c>
      <c r="BH84" s="1" t="s">
        <v>2156</v>
      </c>
      <c r="BI84" s="1" t="s">
        <v>2305</v>
      </c>
      <c r="BJ84" s="1" t="s">
        <v>2523</v>
      </c>
      <c r="BK84" s="1" t="s">
        <v>258</v>
      </c>
      <c r="BL84" s="1" t="s">
        <v>2616</v>
      </c>
      <c r="BM84" s="1" t="s">
        <v>2726</v>
      </c>
      <c r="BN84" s="1" t="s">
        <v>2795</v>
      </c>
      <c r="BO84" s="1" t="s">
        <v>2805</v>
      </c>
      <c r="BP84" s="1" t="s">
        <v>1193</v>
      </c>
      <c r="BQ84" s="1" t="s">
        <v>2159</v>
      </c>
      <c r="BR84" s="1" t="s">
        <v>2426</v>
      </c>
      <c r="BS84" s="1" t="s">
        <v>1374</v>
      </c>
      <c r="BT84" s="1" t="s">
        <v>2761</v>
      </c>
      <c r="BU84" s="1" t="s">
        <v>2785</v>
      </c>
      <c r="BV84" s="1" t="s">
        <v>6897</v>
      </c>
      <c r="BW84" s="1" t="s">
        <v>2304</v>
      </c>
      <c r="BX84" s="1" t="s">
        <v>6898</v>
      </c>
      <c r="BY84" s="1" t="s">
        <v>2306</v>
      </c>
      <c r="BZ84" s="1" t="s">
        <v>2154</v>
      </c>
      <c r="CA84" s="1" t="s">
        <v>116</v>
      </c>
      <c r="CB84" s="1" t="s">
        <v>136</v>
      </c>
      <c r="CC84" s="1" t="s">
        <v>2157</v>
      </c>
      <c r="CD84" s="1" t="s">
        <v>2524</v>
      </c>
      <c r="CE84" s="1" t="s">
        <v>2525</v>
      </c>
      <c r="CF84" s="1" t="s">
        <v>2526</v>
      </c>
      <c r="CG84" s="1" t="s">
        <v>256</v>
      </c>
      <c r="CH84" s="1" t="s">
        <v>2617</v>
      </c>
      <c r="CI84" s="1" t="s">
        <v>2618</v>
      </c>
      <c r="CJ84" s="1" t="s">
        <v>2689</v>
      </c>
      <c r="CK84" s="1" t="s">
        <v>2690</v>
      </c>
      <c r="CL84" s="1" t="s">
        <v>2757</v>
      </c>
      <c r="CM84" s="1" t="s">
        <v>2758</v>
      </c>
      <c r="CN84" s="1" t="s">
        <v>2759</v>
      </c>
      <c r="CO84" s="1" t="s">
        <v>2688</v>
      </c>
      <c r="CP84" s="1" t="s">
        <v>162</v>
      </c>
      <c r="CQ84" s="1" t="s">
        <v>2153</v>
      </c>
    </row>
    <row r="85" spans="1:95" x14ac:dyDescent="0.4">
      <c r="A85" s="1">
        <v>84</v>
      </c>
      <c r="B85" s="1" t="s">
        <v>62</v>
      </c>
      <c r="C85" s="1" t="s">
        <v>109</v>
      </c>
      <c r="D85" s="1" t="s">
        <v>114</v>
      </c>
      <c r="E85" s="1" t="s">
        <v>110</v>
      </c>
      <c r="F85" s="1" t="s">
        <v>1763</v>
      </c>
      <c r="G85" s="1" t="s">
        <v>1893</v>
      </c>
      <c r="H85" s="1" t="s">
        <v>7640</v>
      </c>
      <c r="I85" s="1" t="s">
        <v>7565</v>
      </c>
      <c r="J85" s="1" t="s">
        <v>7842</v>
      </c>
      <c r="K85" s="1" t="s">
        <v>7843</v>
      </c>
      <c r="L85" s="1" t="s">
        <v>7844</v>
      </c>
      <c r="M85" s="1" t="s">
        <v>7845</v>
      </c>
      <c r="N85" s="1" t="s">
        <v>7846</v>
      </c>
      <c r="O85" s="1" t="s">
        <v>7582</v>
      </c>
      <c r="P85" s="1" t="s">
        <v>7847</v>
      </c>
      <c r="Q85" s="1" t="s">
        <v>7848</v>
      </c>
      <c r="R85" s="1" t="s">
        <v>7849</v>
      </c>
      <c r="S85" s="1" t="s">
        <v>7850</v>
      </c>
      <c r="T85" s="1" t="s">
        <v>7851</v>
      </c>
      <c r="U85" s="1" t="s">
        <v>7852</v>
      </c>
      <c r="V85" s="1" t="s">
        <v>7853</v>
      </c>
      <c r="W85" s="1" t="s">
        <v>6961</v>
      </c>
      <c r="X85" s="1" t="s">
        <v>7854</v>
      </c>
      <c r="Y85" s="1" t="s">
        <v>7855</v>
      </c>
      <c r="Z85" s="1" t="s">
        <v>7856</v>
      </c>
      <c r="AA85" s="1" t="s">
        <v>6909</v>
      </c>
      <c r="AB85" s="1" t="s">
        <v>7857</v>
      </c>
      <c r="AC85" s="1" t="s">
        <v>7858</v>
      </c>
      <c r="AD85" s="1" t="s">
        <v>7859</v>
      </c>
      <c r="AE85" s="1" t="s">
        <v>6962</v>
      </c>
      <c r="AF85" s="1" t="s">
        <v>7277</v>
      </c>
      <c r="AG85" s="1" t="s">
        <v>7860</v>
      </c>
      <c r="AH85" s="1" t="s">
        <v>7861</v>
      </c>
      <c r="AI85" s="1" t="s">
        <v>7862</v>
      </c>
      <c r="AJ85" s="1" t="s">
        <v>7863</v>
      </c>
      <c r="AK85" s="1" t="s">
        <v>7604</v>
      </c>
      <c r="AL85" s="1" t="s">
        <v>160</v>
      </c>
      <c r="AM85" s="1" t="s">
        <v>7864</v>
      </c>
      <c r="AN85" s="1" t="s">
        <v>6963</v>
      </c>
      <c r="AO85" s="1" t="s">
        <v>7865</v>
      </c>
      <c r="AP85" s="1" t="s">
        <v>7866</v>
      </c>
      <c r="AQ85" s="1" t="s">
        <v>7867</v>
      </c>
      <c r="AR85" s="1" t="s">
        <v>7868</v>
      </c>
      <c r="AS85" s="1" t="s">
        <v>7869</v>
      </c>
      <c r="AT85" s="1" t="s">
        <v>7870</v>
      </c>
      <c r="AU85" s="1" t="s">
        <v>7871</v>
      </c>
      <c r="AV85" s="1" t="s">
        <v>7872</v>
      </c>
      <c r="AW85" s="1" t="s">
        <v>7555</v>
      </c>
      <c r="AX85" s="1" t="s">
        <v>7873</v>
      </c>
      <c r="AY85" s="1" t="s">
        <v>7874</v>
      </c>
      <c r="AZ85" s="1" t="s">
        <v>7875</v>
      </c>
      <c r="BA85" s="1" t="s">
        <v>7876</v>
      </c>
      <c r="BB85" s="1" t="s">
        <v>6965</v>
      </c>
      <c r="BC85" s="1" t="s">
        <v>7877</v>
      </c>
      <c r="BD85" s="1" t="s">
        <v>7878</v>
      </c>
      <c r="BE85" s="1" t="s">
        <v>7879</v>
      </c>
      <c r="BF85" s="1" t="s">
        <v>7880</v>
      </c>
      <c r="BG85" s="1" t="s">
        <v>6968</v>
      </c>
      <c r="BH85" s="1" t="s">
        <v>6967</v>
      </c>
      <c r="BI85" s="1" t="s">
        <v>7881</v>
      </c>
      <c r="BJ85" s="1" t="s">
        <v>7882</v>
      </c>
      <c r="BK85" s="1" t="s">
        <v>7600</v>
      </c>
      <c r="BL85" s="1" t="s">
        <v>7883</v>
      </c>
      <c r="BM85" s="1" t="s">
        <v>7884</v>
      </c>
      <c r="BN85" s="1" t="s">
        <v>7618</v>
      </c>
      <c r="BO85" s="1" t="s">
        <v>7885</v>
      </c>
      <c r="BP85" s="1" t="s">
        <v>7546</v>
      </c>
      <c r="BQ85" s="1" t="s">
        <v>7886</v>
      </c>
      <c r="BR85" s="1" t="s">
        <v>7887</v>
      </c>
      <c r="BS85" s="1" t="s">
        <v>7888</v>
      </c>
      <c r="BT85" s="1" t="s">
        <v>7889</v>
      </c>
      <c r="BU85" s="1" t="s">
        <v>7890</v>
      </c>
      <c r="BV85" s="1" t="s">
        <v>7891</v>
      </c>
      <c r="BW85" s="1" t="s">
        <v>7892</v>
      </c>
      <c r="BX85" s="1" t="s">
        <v>7893</v>
      </c>
      <c r="BY85" s="1" t="s">
        <v>7894</v>
      </c>
      <c r="BZ85" s="1" t="s">
        <v>7292</v>
      </c>
      <c r="CA85" s="1" t="s">
        <v>7895</v>
      </c>
      <c r="CB85" s="1" t="s">
        <v>7896</v>
      </c>
      <c r="CC85" s="1" t="s">
        <v>7897</v>
      </c>
      <c r="CD85" s="1" t="s">
        <v>7898</v>
      </c>
      <c r="CE85" s="1" t="s">
        <v>7899</v>
      </c>
      <c r="CF85" s="1" t="s">
        <v>7576</v>
      </c>
      <c r="CG85" s="1" t="s">
        <v>6971</v>
      </c>
      <c r="CH85" s="1" t="s">
        <v>7900</v>
      </c>
      <c r="CI85" s="1" t="s">
        <v>7635</v>
      </c>
      <c r="CJ85" s="1" t="s">
        <v>7901</v>
      </c>
      <c r="CK85" s="1" t="s">
        <v>7902</v>
      </c>
      <c r="CL85" s="1" t="s">
        <v>7637</v>
      </c>
      <c r="CM85" s="1" t="s">
        <v>6972</v>
      </c>
      <c r="CN85" s="1" t="s">
        <v>7903</v>
      </c>
      <c r="CO85" s="1" t="s">
        <v>6974</v>
      </c>
      <c r="CP85" s="1" t="s">
        <v>7904</v>
      </c>
      <c r="CQ85" s="1" t="s">
        <v>7905</v>
      </c>
    </row>
    <row r="86" spans="1:95" x14ac:dyDescent="0.4">
      <c r="A86" s="1">
        <v>85</v>
      </c>
      <c r="B86" s="1" t="s">
        <v>7906</v>
      </c>
      <c r="C86" s="1" t="s">
        <v>7614</v>
      </c>
      <c r="D86" s="1" t="s">
        <v>7907</v>
      </c>
      <c r="E86" s="1" t="s">
        <v>7908</v>
      </c>
      <c r="F86" s="1" t="s">
        <v>7909</v>
      </c>
      <c r="G86" s="1" t="s">
        <v>7520</v>
      </c>
      <c r="H86" s="1" t="s">
        <v>7910</v>
      </c>
      <c r="I86" s="1" t="s">
        <v>7563</v>
      </c>
      <c r="J86" s="1" t="s">
        <v>7911</v>
      </c>
      <c r="K86" s="1" t="s">
        <v>7912</v>
      </c>
      <c r="L86" s="1" t="s">
        <v>7913</v>
      </c>
      <c r="M86" s="1" t="s">
        <v>6975</v>
      </c>
      <c r="N86" s="1" t="s">
        <v>6977</v>
      </c>
      <c r="O86" s="1" t="s">
        <v>6976</v>
      </c>
      <c r="P86" s="1" t="s">
        <v>6978</v>
      </c>
      <c r="Q86" s="1" t="s">
        <v>7914</v>
      </c>
      <c r="R86" s="1" t="s">
        <v>7915</v>
      </c>
      <c r="S86" s="1" t="s">
        <v>6979</v>
      </c>
      <c r="T86" s="1" t="s">
        <v>7916</v>
      </c>
      <c r="U86" s="1" t="s">
        <v>7917</v>
      </c>
      <c r="V86" s="1" t="s">
        <v>6905</v>
      </c>
      <c r="W86" s="1" t="s">
        <v>7918</v>
      </c>
      <c r="X86" s="1" t="s">
        <v>6908</v>
      </c>
      <c r="Y86" s="1" t="s">
        <v>7919</v>
      </c>
      <c r="Z86" s="1" t="s">
        <v>7920</v>
      </c>
      <c r="AA86" s="1" t="s">
        <v>7921</v>
      </c>
      <c r="AB86" s="1" t="s">
        <v>6982</v>
      </c>
      <c r="AC86" s="1" t="s">
        <v>7566</v>
      </c>
      <c r="AD86" s="1" t="s">
        <v>7922</v>
      </c>
      <c r="AE86" s="1" t="s">
        <v>6980</v>
      </c>
      <c r="AF86" s="1" t="s">
        <v>1321</v>
      </c>
      <c r="AG86" s="1" t="s">
        <v>7923</v>
      </c>
      <c r="AH86" s="1" t="s">
        <v>7924</v>
      </c>
      <c r="AI86" s="1" t="s">
        <v>7925</v>
      </c>
      <c r="AJ86" s="1" t="s">
        <v>7584</v>
      </c>
      <c r="AK86" s="1" t="s">
        <v>6984</v>
      </c>
      <c r="AL86" s="1" t="s">
        <v>6985</v>
      </c>
      <c r="AM86" s="1" t="s">
        <v>7926</v>
      </c>
      <c r="AN86" s="1" t="s">
        <v>7609</v>
      </c>
      <c r="AO86" s="1" t="s">
        <v>7927</v>
      </c>
      <c r="AP86" s="1" t="s">
        <v>7928</v>
      </c>
      <c r="AQ86" s="1" t="s">
        <v>7929</v>
      </c>
      <c r="AR86" s="1" t="s">
        <v>7930</v>
      </c>
      <c r="AS86" s="1" t="s">
        <v>6987</v>
      </c>
      <c r="AT86" s="1" t="s">
        <v>7931</v>
      </c>
      <c r="AU86" s="1" t="s">
        <v>55</v>
      </c>
      <c r="AV86" s="1" t="s">
        <v>7932</v>
      </c>
      <c r="AW86" s="1" t="s">
        <v>6988</v>
      </c>
      <c r="AX86" s="1" t="s">
        <v>7933</v>
      </c>
      <c r="AY86" s="1" t="s">
        <v>7934</v>
      </c>
      <c r="AZ86" s="1" t="s">
        <v>7935</v>
      </c>
      <c r="BA86" s="1" t="s">
        <v>7936</v>
      </c>
      <c r="BB86" s="1" t="s">
        <v>7937</v>
      </c>
      <c r="BC86" s="1" t="s">
        <v>7938</v>
      </c>
      <c r="BD86" s="1" t="s">
        <v>7939</v>
      </c>
      <c r="BE86" s="1" t="s">
        <v>6989</v>
      </c>
      <c r="BF86" s="1" t="s">
        <v>7940</v>
      </c>
      <c r="BG86" s="1" t="s">
        <v>6991</v>
      </c>
      <c r="BH86" s="1" t="s">
        <v>7941</v>
      </c>
      <c r="BI86" s="1" t="s">
        <v>7942</v>
      </c>
      <c r="BJ86" s="1" t="s">
        <v>6992</v>
      </c>
      <c r="BK86" s="1" t="s">
        <v>6990</v>
      </c>
      <c r="BL86" s="1" t="s">
        <v>7943</v>
      </c>
      <c r="BM86" s="1" t="s">
        <v>7944</v>
      </c>
      <c r="BN86" s="1" t="s">
        <v>7945</v>
      </c>
      <c r="BO86" s="1" t="s">
        <v>7323</v>
      </c>
      <c r="BP86" s="1" t="s">
        <v>7946</v>
      </c>
      <c r="BQ86" s="1" t="s">
        <v>7947</v>
      </c>
      <c r="BR86" s="1" t="s">
        <v>7564</v>
      </c>
      <c r="BS86" s="1" t="s">
        <v>7948</v>
      </c>
      <c r="BT86" s="1" t="s">
        <v>7949</v>
      </c>
      <c r="BU86" s="1" t="s">
        <v>7365</v>
      </c>
      <c r="BV86" s="1" t="s">
        <v>6906</v>
      </c>
      <c r="BW86" s="1" t="s">
        <v>7950</v>
      </c>
      <c r="BX86" s="1" t="s">
        <v>7951</v>
      </c>
      <c r="BY86" s="1" t="s">
        <v>7952</v>
      </c>
      <c r="BZ86" s="1" t="s">
        <v>7953</v>
      </c>
      <c r="CA86" s="1" t="s">
        <v>7954</v>
      </c>
      <c r="CB86" s="1" t="s">
        <v>7955</v>
      </c>
      <c r="CC86" s="1" t="s">
        <v>7956</v>
      </c>
      <c r="CD86" s="1" t="s">
        <v>7957</v>
      </c>
      <c r="CE86" s="1" t="s">
        <v>7958</v>
      </c>
      <c r="CF86" s="1" t="s">
        <v>7959</v>
      </c>
      <c r="CG86" s="1" t="s">
        <v>7960</v>
      </c>
      <c r="CH86" s="1" t="s">
        <v>7961</v>
      </c>
      <c r="CI86" s="1" t="s">
        <v>7962</v>
      </c>
      <c r="CJ86" s="1" t="s">
        <v>7963</v>
      </c>
      <c r="CK86" s="1" t="s">
        <v>6995</v>
      </c>
      <c r="CL86" s="1" t="s">
        <v>7430</v>
      </c>
      <c r="CM86" s="1" t="s">
        <v>6996</v>
      </c>
      <c r="CN86" s="1" t="s">
        <v>7964</v>
      </c>
      <c r="CO86" s="1" t="s">
        <v>7965</v>
      </c>
      <c r="CP86" s="1" t="s">
        <v>7966</v>
      </c>
      <c r="CQ86" s="1" t="s">
        <v>7967</v>
      </c>
    </row>
    <row r="87" spans="1:95" x14ac:dyDescent="0.4">
      <c r="A87" s="1">
        <v>86</v>
      </c>
      <c r="B87" s="1" t="s">
        <v>7968</v>
      </c>
      <c r="C87" s="1" t="s">
        <v>6998</v>
      </c>
      <c r="D87" s="1" t="s">
        <v>7969</v>
      </c>
      <c r="E87" s="1" t="s">
        <v>7970</v>
      </c>
      <c r="F87" s="1" t="s">
        <v>7971</v>
      </c>
      <c r="G87" s="1" t="s">
        <v>7972</v>
      </c>
      <c r="H87" s="1" t="s">
        <v>7973</v>
      </c>
      <c r="I87" s="1" t="s">
        <v>7974</v>
      </c>
      <c r="J87" s="1" t="s">
        <v>7975</v>
      </c>
      <c r="K87" s="1" t="s">
        <v>7976</v>
      </c>
      <c r="L87" s="1" t="s">
        <v>7977</v>
      </c>
      <c r="M87" s="1" t="s">
        <v>7978</v>
      </c>
      <c r="N87" s="1" t="s">
        <v>7979</v>
      </c>
      <c r="O87" s="1" t="s">
        <v>7980</v>
      </c>
      <c r="P87" s="1" t="s">
        <v>7981</v>
      </c>
      <c r="Q87" s="1" t="s">
        <v>191</v>
      </c>
      <c r="R87" s="1" t="s">
        <v>7001</v>
      </c>
      <c r="S87" s="1" t="s">
        <v>7982</v>
      </c>
      <c r="T87" s="1" t="s">
        <v>7983</v>
      </c>
      <c r="U87" s="1" t="s">
        <v>7484</v>
      </c>
      <c r="V87" s="1" t="s">
        <v>7984</v>
      </c>
      <c r="W87" s="1" t="s">
        <v>7985</v>
      </c>
      <c r="X87" s="1" t="s">
        <v>7986</v>
      </c>
      <c r="Y87" s="1" t="s">
        <v>7003</v>
      </c>
      <c r="Z87" s="1" t="s">
        <v>7987</v>
      </c>
      <c r="AA87" s="1" t="s">
        <v>7988</v>
      </c>
      <c r="AB87" s="1" t="s">
        <v>7622</v>
      </c>
      <c r="AC87" s="1" t="s">
        <v>7989</v>
      </c>
      <c r="AD87" s="1" t="s">
        <v>7990</v>
      </c>
      <c r="AE87" s="1" t="s">
        <v>7991</v>
      </c>
      <c r="AF87" s="1" t="s">
        <v>7992</v>
      </c>
      <c r="AG87" s="1" t="s">
        <v>7993</v>
      </c>
      <c r="AH87" s="1" t="s">
        <v>7994</v>
      </c>
      <c r="AI87" s="1" t="s">
        <v>7506</v>
      </c>
      <c r="AJ87" s="1" t="s">
        <v>7540</v>
      </c>
      <c r="AK87" s="1" t="s">
        <v>7995</v>
      </c>
      <c r="AL87" s="1" t="s">
        <v>7610</v>
      </c>
      <c r="AM87" s="1" t="s">
        <v>7996</v>
      </c>
      <c r="AN87" s="1" t="s">
        <v>7997</v>
      </c>
      <c r="AO87" s="1" t="s">
        <v>7998</v>
      </c>
      <c r="AP87" s="1" t="s">
        <v>7569</v>
      </c>
      <c r="AQ87" s="1" t="s">
        <v>7541</v>
      </c>
      <c r="AR87" s="1" t="s">
        <v>7004</v>
      </c>
      <c r="AS87" s="1" t="s">
        <v>7628</v>
      </c>
      <c r="AT87" s="1" t="s">
        <v>7999</v>
      </c>
      <c r="AU87" s="1" t="s">
        <v>8000</v>
      </c>
      <c r="AV87" s="1" t="s">
        <v>8001</v>
      </c>
      <c r="AW87" s="1" t="s">
        <v>8002</v>
      </c>
      <c r="AX87" s="1" t="s">
        <v>8003</v>
      </c>
      <c r="AY87" s="1" t="s">
        <v>7006</v>
      </c>
      <c r="AZ87" s="1" t="s">
        <v>7262</v>
      </c>
      <c r="BA87" s="1" t="s">
        <v>8004</v>
      </c>
      <c r="BB87" s="1" t="s">
        <v>8005</v>
      </c>
      <c r="BC87" s="1" t="s">
        <v>8006</v>
      </c>
      <c r="BD87" s="1" t="s">
        <v>7007</v>
      </c>
      <c r="BE87" s="1" t="s">
        <v>8007</v>
      </c>
      <c r="BF87" s="1" t="s">
        <v>8008</v>
      </c>
      <c r="BG87" s="1" t="s">
        <v>8009</v>
      </c>
      <c r="BH87" s="1" t="s">
        <v>8010</v>
      </c>
      <c r="BI87" s="1" t="s">
        <v>8011</v>
      </c>
      <c r="BJ87" s="1" t="s">
        <v>8012</v>
      </c>
      <c r="BK87" s="1" t="s">
        <v>8013</v>
      </c>
      <c r="BL87" s="1" t="s">
        <v>8014</v>
      </c>
      <c r="BM87" s="1" t="s">
        <v>8015</v>
      </c>
      <c r="BN87" s="1" t="s">
        <v>7009</v>
      </c>
      <c r="BO87" s="1" t="s">
        <v>8016</v>
      </c>
      <c r="BP87" s="1" t="s">
        <v>8017</v>
      </c>
      <c r="BQ87" s="1" t="s">
        <v>8018</v>
      </c>
      <c r="BR87" s="1" t="s">
        <v>8019</v>
      </c>
      <c r="BS87" s="1" t="s">
        <v>8020</v>
      </c>
      <c r="BT87" s="1" t="s">
        <v>8021</v>
      </c>
      <c r="BU87" s="1" t="s">
        <v>8022</v>
      </c>
      <c r="BV87" s="1" t="s">
        <v>7556</v>
      </c>
      <c r="BW87" s="1" t="s">
        <v>8023</v>
      </c>
      <c r="BX87" s="1" t="s">
        <v>7010</v>
      </c>
      <c r="BY87" s="1" t="s">
        <v>7561</v>
      </c>
      <c r="BZ87" s="1" t="s">
        <v>8024</v>
      </c>
      <c r="CA87" s="1" t="s">
        <v>8025</v>
      </c>
      <c r="CB87" s="1" t="s">
        <v>7011</v>
      </c>
      <c r="CC87" s="1" t="s">
        <v>8026</v>
      </c>
      <c r="CD87" s="1" t="s">
        <v>8027</v>
      </c>
      <c r="CE87" s="1" t="s">
        <v>8028</v>
      </c>
      <c r="CF87" s="1" t="s">
        <v>7567</v>
      </c>
      <c r="CG87" s="1" t="s">
        <v>8029</v>
      </c>
      <c r="CH87" s="1" t="s">
        <v>8030</v>
      </c>
      <c r="CI87" s="1" t="s">
        <v>7013</v>
      </c>
      <c r="CJ87" s="1" t="s">
        <v>7571</v>
      </c>
      <c r="CK87" s="1" t="s">
        <v>7577</v>
      </c>
      <c r="CL87" s="1" t="s">
        <v>8031</v>
      </c>
      <c r="CM87" s="1" t="s">
        <v>7014</v>
      </c>
      <c r="CN87" s="1" t="s">
        <v>8032</v>
      </c>
      <c r="CO87" s="1" t="s">
        <v>7243</v>
      </c>
      <c r="CP87" s="1" t="s">
        <v>8033</v>
      </c>
      <c r="CQ87" s="1" t="s">
        <v>8034</v>
      </c>
    </row>
    <row r="88" spans="1:95" x14ac:dyDescent="0.4">
      <c r="A88" s="1">
        <v>87</v>
      </c>
      <c r="B88" s="1" t="s">
        <v>8035</v>
      </c>
      <c r="C88" s="1" t="s">
        <v>8036</v>
      </c>
      <c r="D88" s="1" t="s">
        <v>8037</v>
      </c>
      <c r="E88" s="1" t="s">
        <v>8038</v>
      </c>
      <c r="F88" s="1" t="s">
        <v>7590</v>
      </c>
      <c r="G88" s="1" t="s">
        <v>8039</v>
      </c>
      <c r="H88" s="1" t="s">
        <v>8040</v>
      </c>
      <c r="I88" s="1" t="s">
        <v>8041</v>
      </c>
      <c r="J88" s="1" t="s">
        <v>7641</v>
      </c>
      <c r="K88" s="1" t="s">
        <v>8042</v>
      </c>
      <c r="L88" s="1" t="s">
        <v>8043</v>
      </c>
      <c r="M88" s="1" t="s">
        <v>8044</v>
      </c>
      <c r="N88" s="1" t="s">
        <v>8045</v>
      </c>
      <c r="O88" s="1" t="s">
        <v>8046</v>
      </c>
      <c r="P88" s="1" t="s">
        <v>7018</v>
      </c>
      <c r="Q88" s="1" t="s">
        <v>8047</v>
      </c>
      <c r="R88" s="1" t="s">
        <v>8048</v>
      </c>
      <c r="S88" s="1" t="s">
        <v>8049</v>
      </c>
      <c r="T88" s="1" t="s">
        <v>8050</v>
      </c>
      <c r="U88" s="1" t="s">
        <v>8051</v>
      </c>
      <c r="V88" s="1" t="s">
        <v>8052</v>
      </c>
      <c r="W88" s="1" t="s">
        <v>8053</v>
      </c>
      <c r="X88" s="1" t="s">
        <v>8054</v>
      </c>
      <c r="Y88" s="1" t="s">
        <v>8055</v>
      </c>
      <c r="Z88" s="1" t="s">
        <v>8056</v>
      </c>
      <c r="AA88" s="1" t="s">
        <v>8057</v>
      </c>
      <c r="AB88" s="1" t="s">
        <v>7020</v>
      </c>
      <c r="AC88" s="1" t="s">
        <v>7021</v>
      </c>
      <c r="AD88" s="1" t="s">
        <v>7649</v>
      </c>
      <c r="AE88" s="1" t="s">
        <v>253</v>
      </c>
      <c r="AF88" s="1" t="s">
        <v>8058</v>
      </c>
      <c r="AG88" s="1" t="s">
        <v>8059</v>
      </c>
      <c r="AH88" s="1" t="s">
        <v>8060</v>
      </c>
      <c r="AI88" s="1" t="s">
        <v>8061</v>
      </c>
      <c r="AJ88" s="1" t="s">
        <v>8062</v>
      </c>
      <c r="AK88" s="1" t="s">
        <v>8063</v>
      </c>
      <c r="AL88" s="1" t="s">
        <v>7023</v>
      </c>
      <c r="AM88" s="1" t="s">
        <v>8064</v>
      </c>
      <c r="AN88" s="1" t="s">
        <v>7024</v>
      </c>
      <c r="AO88" s="1" t="s">
        <v>8065</v>
      </c>
      <c r="AP88" s="1" t="s">
        <v>8066</v>
      </c>
      <c r="AQ88" s="1" t="s">
        <v>8067</v>
      </c>
      <c r="AR88" s="1" t="s">
        <v>8068</v>
      </c>
      <c r="AS88" s="1" t="s">
        <v>7025</v>
      </c>
      <c r="AT88" s="1" t="s">
        <v>8069</v>
      </c>
      <c r="AU88" s="1" t="s">
        <v>8070</v>
      </c>
      <c r="AV88" s="1" t="s">
        <v>7411</v>
      </c>
      <c r="AW88" s="1" t="s">
        <v>8071</v>
      </c>
      <c r="AX88" s="1" t="s">
        <v>7634</v>
      </c>
      <c r="AY88" s="1" t="s">
        <v>7028</v>
      </c>
      <c r="AZ88" s="1" t="s">
        <v>7029</v>
      </c>
      <c r="BA88" s="1" t="s">
        <v>8072</v>
      </c>
      <c r="BB88" s="1" t="s">
        <v>7585</v>
      </c>
      <c r="BC88" s="1" t="s">
        <v>8073</v>
      </c>
      <c r="BD88" s="1" t="s">
        <v>7027</v>
      </c>
      <c r="BE88" s="1" t="s">
        <v>8074</v>
      </c>
      <c r="BF88" s="1" t="s">
        <v>8075</v>
      </c>
      <c r="BG88" s="1" t="s">
        <v>7030</v>
      </c>
      <c r="BH88" s="1" t="s">
        <v>8076</v>
      </c>
      <c r="BI88" s="1" t="s">
        <v>8077</v>
      </c>
      <c r="BJ88" s="1" t="s">
        <v>8078</v>
      </c>
      <c r="BK88" s="1" t="s">
        <v>7031</v>
      </c>
      <c r="BL88" s="1" t="s">
        <v>8079</v>
      </c>
      <c r="BM88" s="1" t="s">
        <v>8080</v>
      </c>
      <c r="BN88" s="1" t="s">
        <v>7032</v>
      </c>
      <c r="BO88" s="1" t="s">
        <v>8081</v>
      </c>
      <c r="BP88" s="1" t="s">
        <v>8082</v>
      </c>
      <c r="BQ88" s="1" t="s">
        <v>8083</v>
      </c>
      <c r="BR88" s="1" t="s">
        <v>7453</v>
      </c>
      <c r="BS88" s="1" t="s">
        <v>8084</v>
      </c>
      <c r="BT88" s="1" t="s">
        <v>8085</v>
      </c>
      <c r="BU88" s="1" t="s">
        <v>8086</v>
      </c>
      <c r="BV88" s="1" t="s">
        <v>7034</v>
      </c>
      <c r="BW88" s="1" t="s">
        <v>7545</v>
      </c>
      <c r="BX88" s="1" t="s">
        <v>8087</v>
      </c>
      <c r="BY88" s="1" t="s">
        <v>8088</v>
      </c>
      <c r="BZ88" s="1" t="s">
        <v>8089</v>
      </c>
      <c r="CA88" s="1" t="s">
        <v>8090</v>
      </c>
      <c r="CB88" s="1" t="s">
        <v>81</v>
      </c>
      <c r="CC88" s="1" t="s">
        <v>8091</v>
      </c>
      <c r="CD88" s="1" t="s">
        <v>8092</v>
      </c>
      <c r="CE88" s="1" t="s">
        <v>8093</v>
      </c>
      <c r="CF88" s="1" t="s">
        <v>8094</v>
      </c>
      <c r="CG88" s="1" t="s">
        <v>8095</v>
      </c>
      <c r="CH88" s="1" t="s">
        <v>8096</v>
      </c>
      <c r="CI88" s="1" t="s">
        <v>8097</v>
      </c>
      <c r="CJ88" s="1" t="s">
        <v>8098</v>
      </c>
      <c r="CK88" s="1" t="s">
        <v>7275</v>
      </c>
      <c r="CL88" s="1" t="s">
        <v>7036</v>
      </c>
      <c r="CM88" s="1" t="s">
        <v>8099</v>
      </c>
      <c r="CN88" s="1" t="s">
        <v>7037</v>
      </c>
      <c r="CO88" s="1" t="s">
        <v>8100</v>
      </c>
      <c r="CP88" s="1" t="s">
        <v>7038</v>
      </c>
      <c r="CQ88" s="1" t="s">
        <v>8101</v>
      </c>
    </row>
    <row r="89" spans="1:95" x14ac:dyDescent="0.4">
      <c r="A89" s="1">
        <v>88</v>
      </c>
      <c r="B89" s="1" t="s">
        <v>7039</v>
      </c>
      <c r="C89" s="1" t="s">
        <v>8102</v>
      </c>
      <c r="D89" s="1" t="s">
        <v>8103</v>
      </c>
      <c r="E89" s="1" t="s">
        <v>8104</v>
      </c>
      <c r="F89" s="1" t="s">
        <v>7572</v>
      </c>
      <c r="G89" s="1" t="s">
        <v>7040</v>
      </c>
      <c r="H89" s="1" t="s">
        <v>8105</v>
      </c>
      <c r="I89" s="1" t="s">
        <v>7041</v>
      </c>
      <c r="J89" s="1" t="s">
        <v>8106</v>
      </c>
      <c r="K89" s="1" t="s">
        <v>8107</v>
      </c>
      <c r="L89" s="1" t="s">
        <v>7042</v>
      </c>
      <c r="M89" s="1" t="s">
        <v>8108</v>
      </c>
      <c r="N89" s="1" t="s">
        <v>8109</v>
      </c>
      <c r="O89" s="1" t="s">
        <v>8110</v>
      </c>
      <c r="P89" s="1" t="s">
        <v>8111</v>
      </c>
      <c r="Q89" s="1" t="s">
        <v>7420</v>
      </c>
      <c r="R89" s="1" t="s">
        <v>8112</v>
      </c>
      <c r="S89" s="1" t="s">
        <v>8113</v>
      </c>
      <c r="T89" s="1" t="s">
        <v>7043</v>
      </c>
      <c r="U89" s="1" t="s">
        <v>8114</v>
      </c>
      <c r="V89" s="1" t="s">
        <v>8115</v>
      </c>
      <c r="W89" s="1" t="s">
        <v>8116</v>
      </c>
      <c r="X89" s="1" t="s">
        <v>7451</v>
      </c>
      <c r="Y89" s="1" t="s">
        <v>7044</v>
      </c>
      <c r="Z89" s="1" t="s">
        <v>8117</v>
      </c>
      <c r="AA89" s="1" t="s">
        <v>8118</v>
      </c>
      <c r="AB89" s="1" t="s">
        <v>7045</v>
      </c>
      <c r="AC89" s="1" t="s">
        <v>8119</v>
      </c>
      <c r="AD89" s="1" t="s">
        <v>8120</v>
      </c>
      <c r="AE89" s="1" t="s">
        <v>8121</v>
      </c>
      <c r="AF89" s="1" t="s">
        <v>8122</v>
      </c>
      <c r="AG89" s="1" t="s">
        <v>8123</v>
      </c>
      <c r="AH89" s="1" t="s">
        <v>8124</v>
      </c>
      <c r="AI89" s="1" t="s">
        <v>8125</v>
      </c>
      <c r="AJ89" s="1" t="s">
        <v>8126</v>
      </c>
      <c r="AK89" s="1" t="s">
        <v>8127</v>
      </c>
      <c r="AL89" s="1" t="s">
        <v>8128</v>
      </c>
      <c r="AM89" s="1" t="s">
        <v>8129</v>
      </c>
      <c r="AN89" s="1" t="s">
        <v>105</v>
      </c>
      <c r="AO89" s="1" t="s">
        <v>8130</v>
      </c>
      <c r="AP89" s="1" t="s">
        <v>6949</v>
      </c>
      <c r="AQ89" s="1" t="s">
        <v>7046</v>
      </c>
      <c r="AR89" s="1" t="s">
        <v>8131</v>
      </c>
      <c r="AS89" s="1" t="s">
        <v>8132</v>
      </c>
      <c r="AT89" s="1" t="s">
        <v>8133</v>
      </c>
      <c r="AU89" s="1" t="s">
        <v>8134</v>
      </c>
      <c r="AV89" s="1" t="s">
        <v>8135</v>
      </c>
      <c r="AW89" s="1" t="s">
        <v>8136</v>
      </c>
      <c r="AX89" s="1" t="s">
        <v>8137</v>
      </c>
      <c r="AY89" s="1" t="s">
        <v>8138</v>
      </c>
      <c r="AZ89" s="1" t="s">
        <v>8139</v>
      </c>
      <c r="BA89" s="1" t="s">
        <v>8140</v>
      </c>
      <c r="BB89" s="1" t="s">
        <v>8141</v>
      </c>
      <c r="BC89" s="1" t="s">
        <v>8142</v>
      </c>
      <c r="BD89" s="1" t="s">
        <v>8143</v>
      </c>
      <c r="BE89" s="1" t="s">
        <v>8144</v>
      </c>
      <c r="BF89" s="1" t="s">
        <v>8145</v>
      </c>
      <c r="BG89" s="1" t="s">
        <v>8146</v>
      </c>
      <c r="BH89" s="1" t="s">
        <v>8147</v>
      </c>
      <c r="BI89" s="1" t="s">
        <v>8148</v>
      </c>
      <c r="BJ89" s="1" t="s">
        <v>7525</v>
      </c>
      <c r="BK89" s="1" t="s">
        <v>8149</v>
      </c>
      <c r="BL89" s="1" t="s">
        <v>8150</v>
      </c>
      <c r="BM89" s="1" t="s">
        <v>7265</v>
      </c>
      <c r="BN89" s="1" t="s">
        <v>7049</v>
      </c>
      <c r="BO89" s="1" t="s">
        <v>8151</v>
      </c>
      <c r="BP89" s="1" t="s">
        <v>7048</v>
      </c>
      <c r="BQ89" s="1" t="s">
        <v>7050</v>
      </c>
      <c r="BR89" s="1" t="s">
        <v>8152</v>
      </c>
      <c r="BS89" s="1" t="s">
        <v>8153</v>
      </c>
      <c r="BT89" s="1" t="s">
        <v>8154</v>
      </c>
      <c r="BU89" s="1" t="s">
        <v>7630</v>
      </c>
      <c r="BV89" s="1" t="s">
        <v>8155</v>
      </c>
      <c r="BW89" s="1" t="s">
        <v>8156</v>
      </c>
      <c r="BX89" s="1" t="s">
        <v>8157</v>
      </c>
      <c r="BY89" s="1" t="s">
        <v>8158</v>
      </c>
      <c r="BZ89" s="1" t="s">
        <v>8159</v>
      </c>
      <c r="CA89" s="1" t="s">
        <v>8160</v>
      </c>
      <c r="CB89" s="1" t="s">
        <v>8161</v>
      </c>
      <c r="CC89" s="1" t="s">
        <v>8162</v>
      </c>
      <c r="CD89" s="1" t="s">
        <v>8163</v>
      </c>
      <c r="CE89" s="1" t="s">
        <v>7051</v>
      </c>
      <c r="CF89" s="1" t="s">
        <v>8164</v>
      </c>
      <c r="CG89" s="1" t="s">
        <v>8165</v>
      </c>
      <c r="CH89" s="1" t="s">
        <v>8166</v>
      </c>
      <c r="CI89" s="1" t="s">
        <v>8167</v>
      </c>
      <c r="CJ89" s="1" t="s">
        <v>8168</v>
      </c>
      <c r="CK89" s="1" t="s">
        <v>8169</v>
      </c>
      <c r="CL89" s="1" t="s">
        <v>8170</v>
      </c>
      <c r="CM89" s="1" t="s">
        <v>8171</v>
      </c>
      <c r="CN89" s="1" t="s">
        <v>8172</v>
      </c>
      <c r="CO89" s="1" t="s">
        <v>8173</v>
      </c>
      <c r="CP89" s="1" t="s">
        <v>8174</v>
      </c>
      <c r="CQ89" s="1" t="s">
        <v>8175</v>
      </c>
    </row>
    <row r="90" spans="1:95" x14ac:dyDescent="0.4">
      <c r="A90" s="1">
        <v>89</v>
      </c>
      <c r="B90" s="1" t="s">
        <v>8176</v>
      </c>
      <c r="C90" s="1" t="s">
        <v>7054</v>
      </c>
      <c r="D90" s="1" t="s">
        <v>7568</v>
      </c>
      <c r="E90" s="1" t="s">
        <v>8177</v>
      </c>
      <c r="F90" s="1" t="s">
        <v>8178</v>
      </c>
      <c r="G90" s="1" t="s">
        <v>8179</v>
      </c>
      <c r="H90" s="1" t="s">
        <v>7586</v>
      </c>
      <c r="I90" s="1" t="s">
        <v>8180</v>
      </c>
      <c r="J90" s="1" t="s">
        <v>8181</v>
      </c>
      <c r="K90" s="1" t="s">
        <v>8182</v>
      </c>
      <c r="L90" s="1" t="s">
        <v>8183</v>
      </c>
      <c r="M90" s="1" t="s">
        <v>8184</v>
      </c>
      <c r="N90" s="1" t="s">
        <v>8185</v>
      </c>
      <c r="O90" s="1" t="s">
        <v>8186</v>
      </c>
      <c r="P90" s="1" t="s">
        <v>8187</v>
      </c>
      <c r="Q90" s="1" t="s">
        <v>8188</v>
      </c>
      <c r="R90" s="1" t="s">
        <v>8189</v>
      </c>
      <c r="S90" s="1" t="s">
        <v>8190</v>
      </c>
      <c r="T90" s="1" t="s">
        <v>7544</v>
      </c>
      <c r="U90" s="1" t="s">
        <v>7551</v>
      </c>
      <c r="V90" s="1" t="s">
        <v>8191</v>
      </c>
      <c r="W90" s="1" t="s">
        <v>8192</v>
      </c>
      <c r="X90" s="1" t="s">
        <v>7550</v>
      </c>
      <c r="Y90" s="1" t="s">
        <v>7557</v>
      </c>
      <c r="Z90" s="1" t="s">
        <v>7558</v>
      </c>
      <c r="AA90" s="1" t="s">
        <v>8193</v>
      </c>
      <c r="AB90" s="1" t="s">
        <v>7559</v>
      </c>
      <c r="AC90" s="1" t="s">
        <v>33</v>
      </c>
      <c r="AD90" s="1" t="s">
        <v>56</v>
      </c>
      <c r="AE90" s="1" t="s">
        <v>8194</v>
      </c>
      <c r="AF90" s="1" t="s">
        <v>7591</v>
      </c>
      <c r="AG90" s="1" t="s">
        <v>7592</v>
      </c>
      <c r="AH90" s="1" t="s">
        <v>131</v>
      </c>
      <c r="AI90" s="1" t="s">
        <v>8195</v>
      </c>
      <c r="AJ90" s="1" t="s">
        <v>7650</v>
      </c>
      <c r="AK90" s="1" t="s">
        <v>8196</v>
      </c>
      <c r="AL90" s="1" t="s">
        <v>8197</v>
      </c>
      <c r="AM90" s="1" t="s">
        <v>8198</v>
      </c>
      <c r="AN90" s="1" t="s">
        <v>8199</v>
      </c>
      <c r="AO90" s="1" t="s">
        <v>8200</v>
      </c>
      <c r="AP90" s="1" t="s">
        <v>8201</v>
      </c>
      <c r="AQ90" s="1" t="s">
        <v>8202</v>
      </c>
      <c r="AR90" s="1" t="s">
        <v>8203</v>
      </c>
      <c r="AS90" s="1" t="s">
        <v>8204</v>
      </c>
      <c r="AT90" s="1" t="s">
        <v>7601</v>
      </c>
      <c r="AU90" s="1" t="s">
        <v>8205</v>
      </c>
      <c r="AV90" s="1" t="s">
        <v>8206</v>
      </c>
      <c r="AW90" s="1" t="s">
        <v>8207</v>
      </c>
      <c r="AX90" s="1" t="s">
        <v>7552</v>
      </c>
      <c r="AY90" s="1" t="s">
        <v>8208</v>
      </c>
      <c r="AZ90" s="1" t="s">
        <v>8209</v>
      </c>
      <c r="BA90" s="1" t="s">
        <v>8210</v>
      </c>
      <c r="BB90" s="1" t="s">
        <v>8211</v>
      </c>
      <c r="BC90" s="1" t="s">
        <v>8212</v>
      </c>
      <c r="BD90" s="1" t="s">
        <v>8213</v>
      </c>
      <c r="BE90" s="1" t="s">
        <v>7061</v>
      </c>
      <c r="BF90" s="1" t="s">
        <v>7290</v>
      </c>
      <c r="BG90" s="1" t="s">
        <v>8214</v>
      </c>
      <c r="BH90" s="1" t="s">
        <v>8215</v>
      </c>
      <c r="BI90" s="1" t="s">
        <v>8216</v>
      </c>
      <c r="BJ90" s="1" t="s">
        <v>8217</v>
      </c>
      <c r="BK90" s="1" t="s">
        <v>8218</v>
      </c>
      <c r="BL90" s="1" t="s">
        <v>8219</v>
      </c>
      <c r="BM90" s="1" t="s">
        <v>8220</v>
      </c>
      <c r="BN90" s="1" t="s">
        <v>8221</v>
      </c>
      <c r="BO90" s="1" t="s">
        <v>7425</v>
      </c>
      <c r="BP90" s="1" t="s">
        <v>7062</v>
      </c>
      <c r="BQ90" s="1" t="s">
        <v>7602</v>
      </c>
      <c r="BR90" s="1" t="s">
        <v>8222</v>
      </c>
      <c r="BS90" s="1" t="s">
        <v>8223</v>
      </c>
      <c r="BT90" s="1" t="s">
        <v>8224</v>
      </c>
      <c r="BU90" s="1" t="s">
        <v>8225</v>
      </c>
      <c r="BV90" s="1" t="s">
        <v>7644</v>
      </c>
      <c r="BW90" s="1" t="s">
        <v>8226</v>
      </c>
      <c r="BX90" s="1" t="s">
        <v>8227</v>
      </c>
      <c r="BY90" s="1" t="s">
        <v>8228</v>
      </c>
      <c r="BZ90" s="1" t="s">
        <v>8229</v>
      </c>
      <c r="CA90" s="1" t="s">
        <v>8230</v>
      </c>
      <c r="CB90" s="1" t="s">
        <v>7523</v>
      </c>
      <c r="CC90" s="1" t="s">
        <v>8231</v>
      </c>
      <c r="CD90" s="1" t="s">
        <v>8232</v>
      </c>
      <c r="CE90" s="1" t="s">
        <v>7321</v>
      </c>
      <c r="CF90" s="1" t="s">
        <v>8233</v>
      </c>
      <c r="CG90" s="1" t="s">
        <v>8234</v>
      </c>
      <c r="CH90" s="1" t="s">
        <v>8235</v>
      </c>
      <c r="CI90" s="1" t="s">
        <v>8236</v>
      </c>
      <c r="CJ90" s="1" t="s">
        <v>8237</v>
      </c>
      <c r="CK90" s="1" t="s">
        <v>7480</v>
      </c>
      <c r="CL90" s="1" t="s">
        <v>8238</v>
      </c>
      <c r="CM90" s="1" t="s">
        <v>8239</v>
      </c>
      <c r="CN90" s="1" t="s">
        <v>8240</v>
      </c>
      <c r="CO90" s="1" t="s">
        <v>8241</v>
      </c>
      <c r="CP90" s="1" t="s">
        <v>8242</v>
      </c>
      <c r="CQ90" s="1" t="s">
        <v>8243</v>
      </c>
    </row>
    <row r="91" spans="1:95" x14ac:dyDescent="0.4">
      <c r="A91" s="1">
        <v>90</v>
      </c>
      <c r="B91" s="1" t="s">
        <v>8244</v>
      </c>
      <c r="C91" s="1" t="s">
        <v>7063</v>
      </c>
      <c r="D91" s="1" t="s">
        <v>8245</v>
      </c>
      <c r="E91" s="1" t="s">
        <v>7064</v>
      </c>
      <c r="F91" s="1" t="s">
        <v>8246</v>
      </c>
      <c r="G91" s="1" t="s">
        <v>8247</v>
      </c>
      <c r="H91" s="1" t="s">
        <v>8248</v>
      </c>
      <c r="I91" s="1" t="s">
        <v>133</v>
      </c>
      <c r="J91" s="1" t="s">
        <v>7439</v>
      </c>
      <c r="K91" s="1" t="s">
        <v>8249</v>
      </c>
      <c r="L91" s="1" t="s">
        <v>8250</v>
      </c>
      <c r="M91" s="1" t="s">
        <v>161</v>
      </c>
      <c r="N91" s="1" t="s">
        <v>7606</v>
      </c>
      <c r="O91" s="1" t="s">
        <v>7603</v>
      </c>
      <c r="P91" s="1" t="s">
        <v>8251</v>
      </c>
      <c r="Q91" s="1" t="s">
        <v>8252</v>
      </c>
      <c r="R91" s="1" t="s">
        <v>8253</v>
      </c>
      <c r="S91" s="1" t="s">
        <v>7467</v>
      </c>
      <c r="T91" s="1" t="s">
        <v>7613</v>
      </c>
      <c r="U91" s="1" t="s">
        <v>8254</v>
      </c>
      <c r="V91" s="1" t="s">
        <v>7066</v>
      </c>
      <c r="W91" s="1" t="s">
        <v>7651</v>
      </c>
      <c r="X91" s="1" t="s">
        <v>2680</v>
      </c>
      <c r="Y91" s="1" t="s">
        <v>8255</v>
      </c>
      <c r="Z91" s="1" t="s">
        <v>7067</v>
      </c>
      <c r="AA91" s="1" t="s">
        <v>7593</v>
      </c>
      <c r="AB91" s="1" t="s">
        <v>8256</v>
      </c>
      <c r="AC91" s="1" t="s">
        <v>8257</v>
      </c>
      <c r="AD91" s="1" t="s">
        <v>8258</v>
      </c>
      <c r="AE91" s="1" t="s">
        <v>8259</v>
      </c>
      <c r="AF91" s="1" t="s">
        <v>8260</v>
      </c>
      <c r="AG91" s="1" t="s">
        <v>8261</v>
      </c>
      <c r="AH91" s="1" t="s">
        <v>8262</v>
      </c>
      <c r="AI91" s="1" t="s">
        <v>8263</v>
      </c>
      <c r="AJ91" s="1" t="s">
        <v>8264</v>
      </c>
      <c r="AK91" s="1" t="s">
        <v>7553</v>
      </c>
      <c r="AL91" s="1" t="s">
        <v>8265</v>
      </c>
      <c r="AM91" s="1" t="s">
        <v>7448</v>
      </c>
      <c r="AN91" s="1" t="s">
        <v>8266</v>
      </c>
      <c r="AO91" s="1" t="s">
        <v>8267</v>
      </c>
      <c r="AP91" s="1" t="s">
        <v>8268</v>
      </c>
      <c r="AQ91" s="1" t="s">
        <v>8269</v>
      </c>
      <c r="AR91" s="1" t="s">
        <v>8270</v>
      </c>
      <c r="AS91" s="1" t="s">
        <v>8271</v>
      </c>
      <c r="AT91" s="1" t="s">
        <v>8272</v>
      </c>
      <c r="AU91" s="1" t="s">
        <v>8273</v>
      </c>
      <c r="AV91" s="1" t="s">
        <v>8274</v>
      </c>
      <c r="AW91" s="1" t="s">
        <v>7429</v>
      </c>
      <c r="AX91" s="1" t="s">
        <v>8275</v>
      </c>
      <c r="AY91" s="1" t="s">
        <v>8276</v>
      </c>
      <c r="AZ91" s="1" t="s">
        <v>8277</v>
      </c>
      <c r="BA91" s="1" t="s">
        <v>8278</v>
      </c>
      <c r="BB91" s="1" t="s">
        <v>8279</v>
      </c>
      <c r="BC91" s="1" t="s">
        <v>8280</v>
      </c>
      <c r="BD91" s="1" t="s">
        <v>8281</v>
      </c>
      <c r="BE91" s="1" t="s">
        <v>7560</v>
      </c>
      <c r="BF91" s="1" t="s">
        <v>8282</v>
      </c>
      <c r="BG91" s="1" t="s">
        <v>8283</v>
      </c>
      <c r="BH91" s="1" t="s">
        <v>8284</v>
      </c>
      <c r="BI91" s="1" t="s">
        <v>8285</v>
      </c>
      <c r="BJ91" s="1" t="s">
        <v>8286</v>
      </c>
      <c r="BK91" s="1" t="s">
        <v>8287</v>
      </c>
      <c r="BL91" s="1" t="s">
        <v>8288</v>
      </c>
      <c r="BM91" s="1" t="s">
        <v>8289</v>
      </c>
      <c r="BN91" s="1" t="s">
        <v>8290</v>
      </c>
      <c r="BO91" s="1" t="s">
        <v>8291</v>
      </c>
      <c r="BP91" s="1" t="s">
        <v>8292</v>
      </c>
      <c r="BQ91" s="1" t="s">
        <v>8293</v>
      </c>
      <c r="BR91" s="1" t="s">
        <v>8294</v>
      </c>
      <c r="BS91" s="1" t="s">
        <v>8295</v>
      </c>
      <c r="BT91" s="1" t="s">
        <v>7264</v>
      </c>
      <c r="BU91" s="1" t="s">
        <v>8296</v>
      </c>
      <c r="BV91" s="1" t="s">
        <v>8297</v>
      </c>
      <c r="BW91" s="1" t="s">
        <v>8298</v>
      </c>
      <c r="BX91" s="1" t="s">
        <v>8299</v>
      </c>
      <c r="BY91" s="1" t="s">
        <v>7068</v>
      </c>
      <c r="BZ91" s="1" t="s">
        <v>7069</v>
      </c>
      <c r="CA91" s="1" t="s">
        <v>8300</v>
      </c>
      <c r="CB91" s="1" t="s">
        <v>8301</v>
      </c>
      <c r="CC91" s="1" t="s">
        <v>8302</v>
      </c>
      <c r="CD91" s="1" t="s">
        <v>8303</v>
      </c>
      <c r="CE91" s="1" t="s">
        <v>8304</v>
      </c>
      <c r="CF91" s="1" t="s">
        <v>8305</v>
      </c>
      <c r="CG91" s="1" t="s">
        <v>8306</v>
      </c>
      <c r="CH91" s="1" t="s">
        <v>8307</v>
      </c>
      <c r="CI91" s="1" t="s">
        <v>8308</v>
      </c>
      <c r="CJ91" s="1" t="s">
        <v>8309</v>
      </c>
      <c r="CK91" s="1" t="s">
        <v>8310</v>
      </c>
      <c r="CL91" s="1" t="s">
        <v>8311</v>
      </c>
      <c r="CM91" s="1" t="s">
        <v>8312</v>
      </c>
      <c r="CN91" s="1" t="s">
        <v>8313</v>
      </c>
      <c r="CO91" s="1" t="s">
        <v>8314</v>
      </c>
      <c r="CP91" s="1" t="s">
        <v>7071</v>
      </c>
      <c r="CQ91" s="1" t="s">
        <v>8315</v>
      </c>
    </row>
    <row r="92" spans="1:95" x14ac:dyDescent="0.4">
      <c r="A92" s="1">
        <v>91</v>
      </c>
      <c r="B92" s="1" t="s">
        <v>8316</v>
      </c>
      <c r="C92" s="1" t="s">
        <v>8317</v>
      </c>
      <c r="D92" s="1" t="s">
        <v>8318</v>
      </c>
      <c r="E92" s="1" t="s">
        <v>7362</v>
      </c>
      <c r="F92" s="1" t="s">
        <v>8319</v>
      </c>
      <c r="G92" s="1" t="s">
        <v>7631</v>
      </c>
      <c r="H92" s="1" t="s">
        <v>7573</v>
      </c>
      <c r="I92" s="1" t="s">
        <v>7072</v>
      </c>
      <c r="J92" s="1" t="s">
        <v>8320</v>
      </c>
      <c r="K92" s="1" t="s">
        <v>8321</v>
      </c>
      <c r="L92" s="1" t="s">
        <v>8322</v>
      </c>
      <c r="M92" s="1" t="s">
        <v>8323</v>
      </c>
      <c r="N92" s="1" t="s">
        <v>8324</v>
      </c>
      <c r="O92" s="1" t="s">
        <v>8325</v>
      </c>
      <c r="P92" s="1" t="s">
        <v>7073</v>
      </c>
      <c r="Q92" s="1" t="s">
        <v>8326</v>
      </c>
      <c r="R92" s="1" t="s">
        <v>8327</v>
      </c>
      <c r="S92" s="1" t="s">
        <v>8328</v>
      </c>
      <c r="T92" s="1" t="s">
        <v>8329</v>
      </c>
      <c r="U92" s="1" t="s">
        <v>8330</v>
      </c>
      <c r="V92" s="1" t="s">
        <v>8331</v>
      </c>
      <c r="W92" s="1" t="s">
        <v>7638</v>
      </c>
      <c r="X92" s="1" t="s">
        <v>8332</v>
      </c>
      <c r="Y92" s="1" t="s">
        <v>7075</v>
      </c>
      <c r="Z92" s="1" t="s">
        <v>8333</v>
      </c>
      <c r="AA92" s="1" t="s">
        <v>2128</v>
      </c>
      <c r="AB92" s="1" t="s">
        <v>8334</v>
      </c>
      <c r="AC92" s="1" t="s">
        <v>8335</v>
      </c>
      <c r="AD92" s="1" t="s">
        <v>8336</v>
      </c>
      <c r="AE92" s="1" t="s">
        <v>7468</v>
      </c>
      <c r="AF92" s="1" t="s">
        <v>8337</v>
      </c>
      <c r="AG92" s="1" t="s">
        <v>220</v>
      </c>
      <c r="AH92" s="1" t="s">
        <v>8338</v>
      </c>
      <c r="AI92" s="1" t="s">
        <v>8339</v>
      </c>
      <c r="AJ92" s="1" t="s">
        <v>8340</v>
      </c>
      <c r="AK92" s="1" t="s">
        <v>8341</v>
      </c>
      <c r="AL92" s="1" t="s">
        <v>8342</v>
      </c>
      <c r="AM92" s="1" t="s">
        <v>8343</v>
      </c>
      <c r="AN92" s="1" t="s">
        <v>8344</v>
      </c>
      <c r="AO92" s="1" t="s">
        <v>8345</v>
      </c>
      <c r="AP92" s="1" t="s">
        <v>8346</v>
      </c>
      <c r="AQ92" s="1" t="s">
        <v>8347</v>
      </c>
      <c r="AR92" s="1" t="s">
        <v>8348</v>
      </c>
      <c r="AS92" s="1" t="s">
        <v>8349</v>
      </c>
      <c r="AT92" s="1" t="s">
        <v>8350</v>
      </c>
      <c r="AU92" s="1" t="s">
        <v>7578</v>
      </c>
      <c r="AV92" s="1" t="s">
        <v>7581</v>
      </c>
      <c r="AW92" s="1" t="s">
        <v>8351</v>
      </c>
      <c r="AX92" s="1" t="s">
        <v>8352</v>
      </c>
      <c r="AY92" s="1" t="s">
        <v>8353</v>
      </c>
      <c r="AZ92" s="1" t="s">
        <v>8354</v>
      </c>
      <c r="BA92" s="1" t="s">
        <v>8355</v>
      </c>
      <c r="BB92" s="1" t="s">
        <v>8356</v>
      </c>
      <c r="BC92" s="1" t="s">
        <v>8357</v>
      </c>
      <c r="BD92" s="1" t="s">
        <v>8358</v>
      </c>
      <c r="BE92" s="1" t="s">
        <v>8359</v>
      </c>
      <c r="BF92" s="1" t="s">
        <v>7422</v>
      </c>
      <c r="BG92" s="1" t="s">
        <v>7643</v>
      </c>
      <c r="BH92" s="1" t="s">
        <v>8360</v>
      </c>
      <c r="BI92" s="1" t="s">
        <v>7469</v>
      </c>
      <c r="BJ92" s="1" t="s">
        <v>8361</v>
      </c>
      <c r="BK92" s="1" t="s">
        <v>8362</v>
      </c>
      <c r="BL92" s="1" t="s">
        <v>8363</v>
      </c>
      <c r="BM92" s="1" t="s">
        <v>8364</v>
      </c>
      <c r="BN92" s="1" t="s">
        <v>8365</v>
      </c>
      <c r="BO92" s="1" t="s">
        <v>7645</v>
      </c>
      <c r="BP92" s="1" t="s">
        <v>7494</v>
      </c>
      <c r="BQ92" s="1" t="s">
        <v>7503</v>
      </c>
      <c r="BR92" s="1" t="s">
        <v>8366</v>
      </c>
      <c r="BS92" s="1" t="s">
        <v>8367</v>
      </c>
      <c r="BT92" s="1" t="s">
        <v>7657</v>
      </c>
      <c r="BU92" s="1" t="s">
        <v>8368</v>
      </c>
      <c r="BV92" s="1" t="s">
        <v>8369</v>
      </c>
      <c r="BW92" s="1" t="s">
        <v>8370</v>
      </c>
      <c r="BX92" s="1" t="s">
        <v>7408</v>
      </c>
      <c r="BY92" s="1" t="s">
        <v>8371</v>
      </c>
      <c r="BZ92" s="1" t="s">
        <v>7078</v>
      </c>
      <c r="CA92" s="1" t="s">
        <v>6899</v>
      </c>
      <c r="CB92" s="1" t="s">
        <v>7595</v>
      </c>
      <c r="CC92" s="1" t="s">
        <v>8372</v>
      </c>
      <c r="CD92" s="1" t="s">
        <v>8373</v>
      </c>
      <c r="CE92" s="1" t="s">
        <v>8374</v>
      </c>
      <c r="CF92" s="1" t="s">
        <v>8375</v>
      </c>
      <c r="CG92" s="1" t="s">
        <v>8376</v>
      </c>
      <c r="CH92" s="1" t="s">
        <v>8377</v>
      </c>
      <c r="CI92" s="1" t="s">
        <v>8378</v>
      </c>
      <c r="CJ92" s="1" t="s">
        <v>8379</v>
      </c>
      <c r="CK92" s="1" t="s">
        <v>8380</v>
      </c>
      <c r="CL92" s="1" t="s">
        <v>7574</v>
      </c>
      <c r="CM92" s="1" t="s">
        <v>8381</v>
      </c>
      <c r="CN92" s="1" t="s">
        <v>7424</v>
      </c>
      <c r="CO92" s="1" t="s">
        <v>8382</v>
      </c>
      <c r="CP92" s="1" t="s">
        <v>7079</v>
      </c>
      <c r="CQ92" s="1" t="s">
        <v>8383</v>
      </c>
    </row>
    <row r="93" spans="1:95" x14ac:dyDescent="0.4">
      <c r="A93" s="1">
        <v>92</v>
      </c>
      <c r="B93" s="1" t="s">
        <v>8384</v>
      </c>
      <c r="C93" s="1" t="s">
        <v>7080</v>
      </c>
      <c r="D93" s="1" t="s">
        <v>8385</v>
      </c>
      <c r="E93" s="1" t="s">
        <v>8386</v>
      </c>
      <c r="F93" s="1" t="s">
        <v>8387</v>
      </c>
      <c r="G93" s="1" t="s">
        <v>8388</v>
      </c>
      <c r="H93" s="1" t="s">
        <v>8389</v>
      </c>
      <c r="I93" s="1" t="s">
        <v>7081</v>
      </c>
      <c r="J93" s="1" t="s">
        <v>7082</v>
      </c>
      <c r="K93" s="1" t="s">
        <v>8390</v>
      </c>
      <c r="L93" s="1" t="s">
        <v>7084</v>
      </c>
      <c r="M93" s="1" t="s">
        <v>8391</v>
      </c>
      <c r="N93" s="1" t="s">
        <v>7085</v>
      </c>
      <c r="O93" s="1" t="s">
        <v>190</v>
      </c>
      <c r="P93" s="1" t="s">
        <v>7608</v>
      </c>
      <c r="Q93" s="1" t="s">
        <v>7616</v>
      </c>
      <c r="R93" s="1" t="s">
        <v>8392</v>
      </c>
      <c r="S93" s="1" t="s">
        <v>8393</v>
      </c>
      <c r="T93" s="1" t="s">
        <v>8394</v>
      </c>
      <c r="U93" s="1" t="s">
        <v>8395</v>
      </c>
      <c r="V93" s="1" t="s">
        <v>8396</v>
      </c>
      <c r="W93" s="1" t="s">
        <v>8397</v>
      </c>
      <c r="X93" s="1" t="s">
        <v>8398</v>
      </c>
      <c r="Y93" s="1" t="s">
        <v>7594</v>
      </c>
      <c r="Z93" s="1" t="s">
        <v>8399</v>
      </c>
      <c r="AA93" s="1" t="s">
        <v>192</v>
      </c>
      <c r="AB93" s="1" t="s">
        <v>8400</v>
      </c>
      <c r="AC93" s="1" t="s">
        <v>8401</v>
      </c>
      <c r="AD93" s="1" t="s">
        <v>7619</v>
      </c>
      <c r="AE93" s="1" t="s">
        <v>7088</v>
      </c>
      <c r="AF93" s="1" t="s">
        <v>8402</v>
      </c>
      <c r="AG93" s="1" t="s">
        <v>8403</v>
      </c>
      <c r="AH93" s="1" t="s">
        <v>7407</v>
      </c>
      <c r="AI93" s="1" t="s">
        <v>8404</v>
      </c>
      <c r="AJ93" s="1" t="s">
        <v>8405</v>
      </c>
      <c r="AK93" s="1" t="s">
        <v>8406</v>
      </c>
      <c r="AL93" s="1" t="s">
        <v>8407</v>
      </c>
      <c r="AM93" s="1" t="s">
        <v>8408</v>
      </c>
      <c r="AN93" s="1" t="s">
        <v>8409</v>
      </c>
      <c r="AO93" s="1" t="s">
        <v>7501</v>
      </c>
      <c r="AP93" s="1" t="s">
        <v>8410</v>
      </c>
      <c r="AQ93" s="1" t="s">
        <v>7647</v>
      </c>
      <c r="AR93" s="1" t="s">
        <v>8411</v>
      </c>
      <c r="AS93" s="1" t="s">
        <v>8412</v>
      </c>
      <c r="AT93" s="1" t="s">
        <v>8413</v>
      </c>
      <c r="AU93" s="1" t="s">
        <v>8414</v>
      </c>
      <c r="AV93" s="1" t="s">
        <v>8415</v>
      </c>
      <c r="AW93" s="1" t="s">
        <v>8416</v>
      </c>
      <c r="AX93" s="1" t="s">
        <v>8417</v>
      </c>
      <c r="AY93" s="1" t="s">
        <v>8418</v>
      </c>
      <c r="AZ93" s="1" t="s">
        <v>8419</v>
      </c>
      <c r="BA93" s="1" t="s">
        <v>8420</v>
      </c>
      <c r="BB93" s="1" t="s">
        <v>8421</v>
      </c>
      <c r="BC93" s="1" t="s">
        <v>8422</v>
      </c>
      <c r="BD93" s="1" t="s">
        <v>8423</v>
      </c>
      <c r="BE93" s="1" t="s">
        <v>8424</v>
      </c>
      <c r="BF93" s="1" t="s">
        <v>7575</v>
      </c>
      <c r="BG93" s="1" t="s">
        <v>8425</v>
      </c>
      <c r="BH93" s="1" t="s">
        <v>8426</v>
      </c>
      <c r="BI93" s="1" t="s">
        <v>8427</v>
      </c>
      <c r="BJ93" s="1" t="s">
        <v>8428</v>
      </c>
      <c r="BK93" s="1" t="s">
        <v>8429</v>
      </c>
      <c r="BL93" s="1" t="s">
        <v>8430</v>
      </c>
      <c r="BM93" s="1" t="s">
        <v>8431</v>
      </c>
      <c r="BN93" s="1" t="s">
        <v>8432</v>
      </c>
      <c r="BO93" s="1" t="s">
        <v>8433</v>
      </c>
      <c r="BP93" s="1" t="s">
        <v>8434</v>
      </c>
      <c r="BQ93" s="1" t="s">
        <v>8435</v>
      </c>
      <c r="BR93" s="1" t="s">
        <v>8436</v>
      </c>
      <c r="BS93" s="1" t="s">
        <v>8437</v>
      </c>
      <c r="BT93" s="1" t="s">
        <v>34</v>
      </c>
      <c r="BU93" s="1" t="s">
        <v>8438</v>
      </c>
      <c r="BV93" s="1" t="s">
        <v>8439</v>
      </c>
      <c r="BW93" s="1" t="s">
        <v>82</v>
      </c>
      <c r="BX93" s="1" t="s">
        <v>8440</v>
      </c>
      <c r="BY93" s="1" t="s">
        <v>104</v>
      </c>
      <c r="BZ93" s="1" t="s">
        <v>8441</v>
      </c>
      <c r="CA93" s="1" t="s">
        <v>8442</v>
      </c>
      <c r="CB93" s="1" t="s">
        <v>8443</v>
      </c>
      <c r="CC93" s="1" t="s">
        <v>7090</v>
      </c>
      <c r="CD93" s="1" t="s">
        <v>8444</v>
      </c>
      <c r="CE93" s="1" t="s">
        <v>8445</v>
      </c>
      <c r="CF93" s="1" t="s">
        <v>8446</v>
      </c>
      <c r="CG93" s="1" t="s">
        <v>8447</v>
      </c>
      <c r="CH93" s="1" t="s">
        <v>8448</v>
      </c>
      <c r="CI93" s="1" t="s">
        <v>8449</v>
      </c>
      <c r="CJ93" s="1" t="s">
        <v>8450</v>
      </c>
      <c r="CK93" s="1" t="s">
        <v>8451</v>
      </c>
      <c r="CL93" s="1" t="s">
        <v>7646</v>
      </c>
      <c r="CM93" s="1" t="s">
        <v>7655</v>
      </c>
      <c r="CN93" s="1" t="s">
        <v>8452</v>
      </c>
      <c r="CO93" s="1" t="s">
        <v>7092</v>
      </c>
      <c r="CP93" s="1" t="s">
        <v>8453</v>
      </c>
      <c r="CQ93" s="1" t="s">
        <v>7095</v>
      </c>
    </row>
    <row r="94" spans="1:95" x14ac:dyDescent="0.4">
      <c r="A94" s="1">
        <v>93</v>
      </c>
      <c r="B94" s="1" t="s">
        <v>7096</v>
      </c>
      <c r="C94" s="1" t="s">
        <v>7093</v>
      </c>
      <c r="D94" s="1" t="s">
        <v>8454</v>
      </c>
      <c r="E94" s="1" t="s">
        <v>8455</v>
      </c>
      <c r="F94" s="1" t="s">
        <v>7097</v>
      </c>
      <c r="G94" s="1" t="s">
        <v>8456</v>
      </c>
      <c r="H94" s="1" t="s">
        <v>7105</v>
      </c>
      <c r="I94" s="1" t="s">
        <v>7099</v>
      </c>
      <c r="J94" s="1" t="s">
        <v>7101</v>
      </c>
      <c r="K94" s="1" t="s">
        <v>7100</v>
      </c>
      <c r="L94" s="1" t="s">
        <v>8457</v>
      </c>
      <c r="M94" s="1" t="s">
        <v>8458</v>
      </c>
      <c r="N94" s="1" t="s">
        <v>7108</v>
      </c>
      <c r="O94" s="1" t="s">
        <v>6901</v>
      </c>
      <c r="P94" s="1" t="s">
        <v>8459</v>
      </c>
      <c r="Q94" s="1" t="s">
        <v>8460</v>
      </c>
      <c r="R94" s="1" t="s">
        <v>8461</v>
      </c>
      <c r="S94" s="1" t="s">
        <v>7114</v>
      </c>
      <c r="T94" s="1" t="s">
        <v>7113</v>
      </c>
      <c r="U94" s="1" t="s">
        <v>7119</v>
      </c>
      <c r="V94" s="1" t="s">
        <v>7611</v>
      </c>
      <c r="W94" s="1" t="s">
        <v>8462</v>
      </c>
      <c r="X94" s="1" t="s">
        <v>7116</v>
      </c>
      <c r="Y94" s="1" t="s">
        <v>7115</v>
      </c>
      <c r="Z94" s="1" t="s">
        <v>6900</v>
      </c>
      <c r="AA94" s="1" t="s">
        <v>8463</v>
      </c>
      <c r="AB94" s="1" t="s">
        <v>7615</v>
      </c>
      <c r="AC94" s="1" t="s">
        <v>8464</v>
      </c>
      <c r="AD94" s="1" t="s">
        <v>8465</v>
      </c>
      <c r="AE94" s="1" t="s">
        <v>8466</v>
      </c>
      <c r="AF94" s="1" t="s">
        <v>7122</v>
      </c>
      <c r="AG94" s="1" t="s">
        <v>8467</v>
      </c>
      <c r="AH94" s="1" t="s">
        <v>8468</v>
      </c>
      <c r="AI94" s="1" t="s">
        <v>7492</v>
      </c>
      <c r="AJ94" s="1" t="s">
        <v>7124</v>
      </c>
      <c r="AK94" s="1" t="s">
        <v>7125</v>
      </c>
      <c r="AL94" s="1" t="s">
        <v>8469</v>
      </c>
      <c r="AM94" s="1" t="s">
        <v>8470</v>
      </c>
      <c r="AN94" s="1" t="s">
        <v>8471</v>
      </c>
      <c r="AO94" s="1" t="s">
        <v>8472</v>
      </c>
      <c r="AP94" s="1" t="s">
        <v>8473</v>
      </c>
      <c r="AQ94" s="1" t="s">
        <v>8474</v>
      </c>
      <c r="AR94" s="1" t="s">
        <v>8475</v>
      </c>
      <c r="AS94" s="1" t="s">
        <v>8476</v>
      </c>
      <c r="AT94" s="1" t="s">
        <v>8477</v>
      </c>
      <c r="AU94" s="1" t="s">
        <v>8478</v>
      </c>
      <c r="AV94" s="1" t="s">
        <v>8479</v>
      </c>
      <c r="AW94" s="1" t="s">
        <v>8480</v>
      </c>
      <c r="AX94" s="1" t="s">
        <v>8481</v>
      </c>
      <c r="AY94" s="1" t="s">
        <v>8482</v>
      </c>
      <c r="AZ94" s="1" t="s">
        <v>8483</v>
      </c>
      <c r="BA94" s="1" t="s">
        <v>8484</v>
      </c>
      <c r="BB94" s="1" t="s">
        <v>8485</v>
      </c>
      <c r="BC94" s="1" t="s">
        <v>8486</v>
      </c>
      <c r="BD94" s="1" t="s">
        <v>8487</v>
      </c>
      <c r="BE94" s="1" t="s">
        <v>8488</v>
      </c>
      <c r="BF94" s="1" t="s">
        <v>8489</v>
      </c>
      <c r="BG94" s="1" t="s">
        <v>8490</v>
      </c>
      <c r="BH94" s="1" t="s">
        <v>8491</v>
      </c>
      <c r="BI94" s="1" t="s">
        <v>8492</v>
      </c>
      <c r="BJ94" s="1" t="s">
        <v>84</v>
      </c>
      <c r="BK94" s="1" t="s">
        <v>7127</v>
      </c>
      <c r="BL94" s="1" t="s">
        <v>8493</v>
      </c>
      <c r="BM94" s="1" t="s">
        <v>8494</v>
      </c>
      <c r="BN94" s="1" t="s">
        <v>8495</v>
      </c>
      <c r="BO94" s="1" t="s">
        <v>8496</v>
      </c>
      <c r="BP94" s="1" t="s">
        <v>7620</v>
      </c>
      <c r="BQ94" s="1" t="s">
        <v>8497</v>
      </c>
      <c r="BR94" s="1" t="s">
        <v>8498</v>
      </c>
      <c r="BS94" s="1" t="s">
        <v>7129</v>
      </c>
      <c r="BT94" s="1" t="s">
        <v>7130</v>
      </c>
      <c r="BU94" s="1" t="s">
        <v>7131</v>
      </c>
      <c r="BV94" s="1" t="s">
        <v>8499</v>
      </c>
      <c r="BW94" s="1" t="s">
        <v>7132</v>
      </c>
      <c r="BX94" s="1" t="s">
        <v>8500</v>
      </c>
      <c r="BY94" s="1" t="s">
        <v>8501</v>
      </c>
      <c r="BZ94" s="1" t="s">
        <v>8502</v>
      </c>
      <c r="CA94" s="1" t="s">
        <v>8503</v>
      </c>
      <c r="CB94" s="1" t="s">
        <v>8504</v>
      </c>
      <c r="CC94" s="1" t="s">
        <v>8505</v>
      </c>
      <c r="CD94" s="1" t="s">
        <v>8506</v>
      </c>
      <c r="CE94" s="1" t="s">
        <v>8507</v>
      </c>
      <c r="CF94" s="1" t="s">
        <v>7516</v>
      </c>
      <c r="CG94" s="1" t="s">
        <v>8508</v>
      </c>
      <c r="CH94" s="1" t="s">
        <v>8509</v>
      </c>
      <c r="CI94" s="1" t="s">
        <v>7623</v>
      </c>
      <c r="CJ94" s="1" t="s">
        <v>8510</v>
      </c>
      <c r="CK94" s="1" t="s">
        <v>8511</v>
      </c>
      <c r="CL94" s="1" t="s">
        <v>8512</v>
      </c>
      <c r="CM94" s="1" t="s">
        <v>7664</v>
      </c>
      <c r="CN94" s="1" t="s">
        <v>7612</v>
      </c>
      <c r="CO94" s="1" t="s">
        <v>8513</v>
      </c>
      <c r="CP94" s="1" t="s">
        <v>8514</v>
      </c>
      <c r="CQ94" s="1" t="s">
        <v>8515</v>
      </c>
    </row>
    <row r="95" spans="1:95" x14ac:dyDescent="0.4">
      <c r="A95" s="1">
        <v>94</v>
      </c>
      <c r="B95" s="1" t="s">
        <v>7134</v>
      </c>
      <c r="C95" s="1" t="s">
        <v>8516</v>
      </c>
      <c r="D95" s="1" t="s">
        <v>7653</v>
      </c>
      <c r="E95" s="1" t="s">
        <v>7617</v>
      </c>
      <c r="F95" s="1" t="s">
        <v>7135</v>
      </c>
      <c r="G95" s="1" t="s">
        <v>7530</v>
      </c>
      <c r="H95" s="1" t="s">
        <v>8517</v>
      </c>
      <c r="I95" s="1" t="s">
        <v>8518</v>
      </c>
      <c r="J95" s="1" t="s">
        <v>8519</v>
      </c>
      <c r="K95" s="1" t="s">
        <v>8520</v>
      </c>
      <c r="L95" s="1" t="s">
        <v>7136</v>
      </c>
      <c r="M95" s="1" t="s">
        <v>8521</v>
      </c>
      <c r="N95" s="1" t="s">
        <v>8522</v>
      </c>
      <c r="O95" s="1" t="s">
        <v>8523</v>
      </c>
      <c r="P95" s="1" t="s">
        <v>7513</v>
      </c>
      <c r="Q95" s="1" t="s">
        <v>8524</v>
      </c>
      <c r="R95" s="1" t="s">
        <v>8525</v>
      </c>
      <c r="S95" s="1" t="s">
        <v>8526</v>
      </c>
      <c r="T95" s="1" t="s">
        <v>2755</v>
      </c>
      <c r="U95" s="1" t="s">
        <v>7658</v>
      </c>
      <c r="V95" s="1" t="s">
        <v>8527</v>
      </c>
      <c r="W95" s="1" t="s">
        <v>8528</v>
      </c>
      <c r="X95" s="1" t="s">
        <v>8529</v>
      </c>
      <c r="Y95" s="1" t="s">
        <v>8530</v>
      </c>
      <c r="Z95" s="1" t="s">
        <v>8531</v>
      </c>
      <c r="AA95" s="1" t="s">
        <v>8532</v>
      </c>
      <c r="AB95" s="1" t="s">
        <v>8533</v>
      </c>
      <c r="AC95" s="1" t="s">
        <v>8534</v>
      </c>
      <c r="AD95" s="1" t="s">
        <v>8535</v>
      </c>
      <c r="AE95" s="1" t="s">
        <v>8536</v>
      </c>
      <c r="AF95" s="1" t="s">
        <v>8537</v>
      </c>
      <c r="AG95" s="1" t="s">
        <v>7423</v>
      </c>
      <c r="AH95" s="1" t="s">
        <v>8538</v>
      </c>
      <c r="AI95" s="1" t="s">
        <v>8539</v>
      </c>
      <c r="AJ95" s="1" t="s">
        <v>7139</v>
      </c>
      <c r="AK95" s="1" t="s">
        <v>7138</v>
      </c>
      <c r="AL95" s="1" t="s">
        <v>8540</v>
      </c>
      <c r="AM95" s="1" t="s">
        <v>8541</v>
      </c>
      <c r="AN95" s="1" t="s">
        <v>7140</v>
      </c>
      <c r="AO95" s="1" t="s">
        <v>8542</v>
      </c>
      <c r="AP95" s="1" t="s">
        <v>8543</v>
      </c>
      <c r="AQ95" s="1" t="s">
        <v>8544</v>
      </c>
      <c r="AR95" s="1" t="s">
        <v>7488</v>
      </c>
      <c r="AS95" s="1" t="s">
        <v>8545</v>
      </c>
      <c r="AT95" s="1" t="s">
        <v>8546</v>
      </c>
      <c r="AU95" s="1" t="s">
        <v>8547</v>
      </c>
      <c r="AV95" s="1" t="s">
        <v>7141</v>
      </c>
      <c r="AW95" s="1" t="s">
        <v>8548</v>
      </c>
      <c r="AX95" s="1" t="s">
        <v>8549</v>
      </c>
      <c r="AY95" s="1" t="s">
        <v>7528</v>
      </c>
      <c r="AZ95" s="1" t="s">
        <v>8550</v>
      </c>
      <c r="BA95" s="1" t="s">
        <v>7529</v>
      </c>
      <c r="BB95" s="1" t="s">
        <v>8551</v>
      </c>
      <c r="BC95" s="1" t="s">
        <v>8552</v>
      </c>
      <c r="BD95" s="1" t="s">
        <v>8553</v>
      </c>
      <c r="BE95" s="1" t="s">
        <v>8554</v>
      </c>
      <c r="BF95" s="1" t="s">
        <v>8555</v>
      </c>
      <c r="BG95" s="1" t="s">
        <v>8556</v>
      </c>
      <c r="BH95" s="1" t="s">
        <v>7479</v>
      </c>
      <c r="BI95" s="1" t="s">
        <v>8557</v>
      </c>
      <c r="BJ95" s="1" t="s">
        <v>8558</v>
      </c>
      <c r="BK95" s="1" t="s">
        <v>7142</v>
      </c>
      <c r="BL95" s="1" t="s">
        <v>8559</v>
      </c>
      <c r="BM95" s="1" t="s">
        <v>8560</v>
      </c>
      <c r="BN95" s="1" t="s">
        <v>8561</v>
      </c>
      <c r="BO95" s="1" t="s">
        <v>8562</v>
      </c>
      <c r="BP95" s="1" t="s">
        <v>8563</v>
      </c>
      <c r="BQ95" s="1" t="s">
        <v>8564</v>
      </c>
      <c r="BR95" s="1" t="s">
        <v>7238</v>
      </c>
      <c r="BS95" s="1" t="s">
        <v>8565</v>
      </c>
      <c r="BT95" s="1" t="s">
        <v>8566</v>
      </c>
      <c r="BU95" s="1" t="s">
        <v>8567</v>
      </c>
      <c r="BV95" s="1" t="s">
        <v>8568</v>
      </c>
      <c r="BW95" s="1" t="s">
        <v>7660</v>
      </c>
      <c r="BX95" s="1" t="s">
        <v>8569</v>
      </c>
      <c r="BY95" s="1" t="s">
        <v>7539</v>
      </c>
      <c r="BZ95" s="1" t="s">
        <v>8570</v>
      </c>
      <c r="CA95" s="1" t="s">
        <v>8571</v>
      </c>
      <c r="CB95" s="1" t="s">
        <v>7654</v>
      </c>
      <c r="CC95" s="1" t="s">
        <v>7621</v>
      </c>
      <c r="CD95" s="1" t="s">
        <v>7579</v>
      </c>
      <c r="CE95" s="1" t="s">
        <v>83</v>
      </c>
      <c r="CF95" s="1" t="s">
        <v>8572</v>
      </c>
      <c r="CG95" s="1" t="s">
        <v>7526</v>
      </c>
      <c r="CH95" s="1" t="s">
        <v>8573</v>
      </c>
      <c r="CI95" s="1" t="s">
        <v>7496</v>
      </c>
      <c r="CJ95" s="1" t="s">
        <v>8574</v>
      </c>
      <c r="CK95" s="1" t="s">
        <v>8575</v>
      </c>
      <c r="CL95" s="1" t="s">
        <v>8576</v>
      </c>
      <c r="CM95" s="1" t="s">
        <v>8577</v>
      </c>
      <c r="CN95" s="1" t="s">
        <v>8578</v>
      </c>
      <c r="CO95" s="1" t="s">
        <v>8579</v>
      </c>
      <c r="CP95" s="1" t="s">
        <v>7605</v>
      </c>
      <c r="CQ95" s="1" t="s">
        <v>7652</v>
      </c>
    </row>
    <row r="96" spans="1:95" x14ac:dyDescent="0.4">
      <c r="A96" s="1" t="s">
        <v>11166</v>
      </c>
      <c r="B96" s="1">
        <v>1</v>
      </c>
      <c r="C96" s="1">
        <v>2</v>
      </c>
      <c r="D96" s="1">
        <v>3</v>
      </c>
      <c r="E96" s="1">
        <v>4</v>
      </c>
      <c r="F96" s="1">
        <v>5</v>
      </c>
      <c r="G96" s="1">
        <v>6</v>
      </c>
      <c r="H96" s="1">
        <v>7</v>
      </c>
      <c r="I96" s="1">
        <v>8</v>
      </c>
      <c r="J96" s="1">
        <v>9</v>
      </c>
      <c r="K96" s="1">
        <v>10</v>
      </c>
      <c r="L96" s="1">
        <v>11</v>
      </c>
      <c r="M96" s="1">
        <v>12</v>
      </c>
      <c r="N96" s="1">
        <v>13</v>
      </c>
      <c r="O96" s="1">
        <v>14</v>
      </c>
      <c r="P96" s="1">
        <v>15</v>
      </c>
      <c r="Q96" s="1">
        <v>16</v>
      </c>
      <c r="R96" s="1">
        <v>17</v>
      </c>
      <c r="S96" s="1">
        <v>18</v>
      </c>
      <c r="T96" s="1">
        <v>19</v>
      </c>
      <c r="U96" s="1">
        <v>20</v>
      </c>
      <c r="V96" s="1">
        <v>21</v>
      </c>
      <c r="W96" s="1">
        <v>22</v>
      </c>
      <c r="X96" s="1">
        <v>23</v>
      </c>
      <c r="Y96" s="1">
        <v>24</v>
      </c>
      <c r="Z96" s="1">
        <v>25</v>
      </c>
      <c r="AA96" s="1">
        <v>26</v>
      </c>
      <c r="AB96" s="1">
        <v>27</v>
      </c>
      <c r="AC96" s="1">
        <v>28</v>
      </c>
      <c r="AD96" s="1">
        <v>29</v>
      </c>
      <c r="AE96" s="1">
        <v>30</v>
      </c>
      <c r="AF96" s="1">
        <v>31</v>
      </c>
      <c r="AG96" s="1">
        <v>32</v>
      </c>
      <c r="AH96" s="1">
        <v>33</v>
      </c>
      <c r="AI96" s="1">
        <v>34</v>
      </c>
      <c r="AJ96" s="1">
        <v>35</v>
      </c>
      <c r="AK96" s="1">
        <v>36</v>
      </c>
      <c r="AL96" s="1">
        <v>37</v>
      </c>
      <c r="AM96" s="1">
        <v>38</v>
      </c>
      <c r="AN96" s="1">
        <v>39</v>
      </c>
      <c r="AO96" s="1">
        <v>40</v>
      </c>
      <c r="AP96" s="1">
        <v>41</v>
      </c>
      <c r="AQ96" s="1">
        <v>42</v>
      </c>
      <c r="AR96" s="1">
        <v>43</v>
      </c>
      <c r="AS96" s="1">
        <v>44</v>
      </c>
      <c r="AT96" s="1">
        <v>45</v>
      </c>
      <c r="AU96" s="1">
        <v>46</v>
      </c>
      <c r="AV96" s="1">
        <v>47</v>
      </c>
      <c r="AW96" s="1">
        <v>48</v>
      </c>
      <c r="AX96" s="1">
        <v>49</v>
      </c>
      <c r="AY96" s="1">
        <v>50</v>
      </c>
      <c r="AZ96" s="1">
        <v>51</v>
      </c>
      <c r="BA96" s="1">
        <v>52</v>
      </c>
      <c r="BB96" s="1">
        <v>53</v>
      </c>
      <c r="BC96" s="1">
        <v>54</v>
      </c>
      <c r="BD96" s="1">
        <v>55</v>
      </c>
      <c r="BE96" s="1">
        <v>56</v>
      </c>
      <c r="BF96" s="1">
        <v>57</v>
      </c>
      <c r="BG96" s="1">
        <v>58</v>
      </c>
      <c r="BH96" s="1">
        <v>59</v>
      </c>
      <c r="BI96" s="1">
        <v>60</v>
      </c>
      <c r="BJ96" s="1">
        <v>61</v>
      </c>
      <c r="BK96" s="1">
        <v>62</v>
      </c>
      <c r="BL96" s="1">
        <v>63</v>
      </c>
      <c r="BM96" s="1">
        <v>64</v>
      </c>
      <c r="BN96" s="1">
        <v>65</v>
      </c>
      <c r="BO96" s="1">
        <v>66</v>
      </c>
      <c r="BP96" s="1">
        <v>67</v>
      </c>
      <c r="BQ96" s="1">
        <v>68</v>
      </c>
      <c r="BR96" s="1">
        <v>69</v>
      </c>
      <c r="BS96" s="1">
        <v>70</v>
      </c>
      <c r="BT96" s="1">
        <v>71</v>
      </c>
      <c r="BU96" s="1">
        <v>72</v>
      </c>
      <c r="BV96" s="1">
        <v>73</v>
      </c>
      <c r="BW96" s="1">
        <v>74</v>
      </c>
      <c r="BX96" s="1">
        <v>75</v>
      </c>
      <c r="BY96" s="1">
        <v>76</v>
      </c>
      <c r="BZ96" s="1">
        <v>77</v>
      </c>
      <c r="CA96" s="1">
        <v>78</v>
      </c>
      <c r="CB96" s="1">
        <v>79</v>
      </c>
      <c r="CC96" s="1">
        <v>80</v>
      </c>
      <c r="CD96" s="1">
        <v>81</v>
      </c>
      <c r="CE96" s="1">
        <v>82</v>
      </c>
      <c r="CF96" s="1">
        <v>83</v>
      </c>
      <c r="CG96" s="1">
        <v>84</v>
      </c>
      <c r="CH96" s="1">
        <v>85</v>
      </c>
      <c r="CI96" s="1">
        <v>86</v>
      </c>
      <c r="CJ96" s="1">
        <v>87</v>
      </c>
      <c r="CK96" s="1">
        <v>88</v>
      </c>
      <c r="CL96" s="1">
        <v>89</v>
      </c>
      <c r="CM96" s="1">
        <v>90</v>
      </c>
      <c r="CN96" s="1">
        <v>91</v>
      </c>
      <c r="CO96" s="1">
        <v>92</v>
      </c>
      <c r="CP96" s="1">
        <v>93</v>
      </c>
      <c r="CQ96" s="1">
        <v>94</v>
      </c>
    </row>
    <row r="97" spans="1:95" x14ac:dyDescent="0.4">
      <c r="A97" s="1">
        <v>1</v>
      </c>
      <c r="B97" s="1" t="s">
        <v>8580</v>
      </c>
      <c r="C97" s="1" t="s">
        <v>8581</v>
      </c>
      <c r="D97" s="1" t="s">
        <v>8582</v>
      </c>
      <c r="E97" s="1" t="s">
        <v>8583</v>
      </c>
      <c r="F97" s="1" t="s">
        <v>8584</v>
      </c>
      <c r="G97" s="1" t="s">
        <v>321</v>
      </c>
      <c r="H97" s="1" t="s">
        <v>8585</v>
      </c>
      <c r="I97" s="1" t="s">
        <v>8586</v>
      </c>
      <c r="J97" s="1" t="s">
        <v>8587</v>
      </c>
      <c r="K97" s="1" t="s">
        <v>8588</v>
      </c>
      <c r="L97" s="1" t="s">
        <v>8589</v>
      </c>
      <c r="M97" s="1" t="s">
        <v>8590</v>
      </c>
      <c r="N97" s="1" t="s">
        <v>8591</v>
      </c>
      <c r="O97" s="1" t="s">
        <v>8592</v>
      </c>
      <c r="P97" s="1" t="s">
        <v>8593</v>
      </c>
      <c r="Q97" s="1" t="s">
        <v>8594</v>
      </c>
      <c r="R97" s="1" t="s">
        <v>8595</v>
      </c>
      <c r="S97" s="1" t="s">
        <v>8596</v>
      </c>
      <c r="T97" s="1" t="s">
        <v>8597</v>
      </c>
      <c r="U97" s="1" t="s">
        <v>8598</v>
      </c>
      <c r="V97" s="1" t="s">
        <v>8599</v>
      </c>
      <c r="W97" s="1" t="s">
        <v>8600</v>
      </c>
      <c r="X97" s="1" t="s">
        <v>8601</v>
      </c>
      <c r="Y97" s="1" t="s">
        <v>8602</v>
      </c>
      <c r="Z97" s="1" t="s">
        <v>8603</v>
      </c>
      <c r="AA97" s="1" t="s">
        <v>8604</v>
      </c>
      <c r="AB97" s="1" t="s">
        <v>8605</v>
      </c>
      <c r="AC97" s="1" t="s">
        <v>8606</v>
      </c>
      <c r="AD97" s="1" t="s">
        <v>8607</v>
      </c>
      <c r="AE97" s="1" t="s">
        <v>8608</v>
      </c>
      <c r="AF97" s="1" t="s">
        <v>6911</v>
      </c>
      <c r="AG97" s="1" t="s">
        <v>8609</v>
      </c>
      <c r="AH97" s="1" t="s">
        <v>8610</v>
      </c>
      <c r="AI97" s="1" t="s">
        <v>8611</v>
      </c>
      <c r="AJ97" s="1" t="s">
        <v>8612</v>
      </c>
      <c r="AK97" s="1" t="s">
        <v>8613</v>
      </c>
      <c r="AL97" s="1" t="s">
        <v>8614</v>
      </c>
      <c r="AM97" s="1" t="s">
        <v>8615</v>
      </c>
      <c r="AN97" s="1" t="s">
        <v>8616</v>
      </c>
      <c r="AO97" s="1" t="s">
        <v>8617</v>
      </c>
      <c r="AP97" s="1" t="s">
        <v>8618</v>
      </c>
      <c r="AQ97" s="1" t="s">
        <v>8619</v>
      </c>
      <c r="AR97" s="1" t="s">
        <v>8620</v>
      </c>
      <c r="AS97" s="1" t="s">
        <v>8621</v>
      </c>
      <c r="AT97" s="1" t="s">
        <v>6914</v>
      </c>
      <c r="AU97" s="1" t="s">
        <v>6916</v>
      </c>
      <c r="AV97" s="1" t="s">
        <v>8622</v>
      </c>
      <c r="AW97" s="1" t="s">
        <v>8623</v>
      </c>
      <c r="AX97" s="1" t="s">
        <v>8624</v>
      </c>
      <c r="AY97" s="1" t="s">
        <v>8625</v>
      </c>
      <c r="AZ97" s="1" t="s">
        <v>8626</v>
      </c>
      <c r="BA97" s="1" t="s">
        <v>8627</v>
      </c>
      <c r="BB97" s="1" t="s">
        <v>8628</v>
      </c>
      <c r="BC97" s="1" t="s">
        <v>8629</v>
      </c>
      <c r="BD97" s="1" t="s">
        <v>8630</v>
      </c>
      <c r="BE97" s="1" t="s">
        <v>8631</v>
      </c>
      <c r="BF97" s="1" t="s">
        <v>8632</v>
      </c>
      <c r="BG97" s="1" t="s">
        <v>8633</v>
      </c>
      <c r="BH97" s="1" t="s">
        <v>8634</v>
      </c>
      <c r="BI97" s="1" t="s">
        <v>6920</v>
      </c>
      <c r="BJ97" s="1" t="s">
        <v>6919</v>
      </c>
      <c r="BK97" s="1" t="s">
        <v>8635</v>
      </c>
      <c r="BL97" s="1" t="s">
        <v>6923</v>
      </c>
      <c r="BM97" s="1" t="s">
        <v>6921</v>
      </c>
      <c r="BN97" s="1" t="s">
        <v>8636</v>
      </c>
      <c r="BO97" s="1" t="s">
        <v>7632</v>
      </c>
      <c r="BP97" s="1" t="s">
        <v>8637</v>
      </c>
      <c r="BQ97" s="1" t="s">
        <v>8638</v>
      </c>
      <c r="BR97" s="1" t="s">
        <v>8639</v>
      </c>
      <c r="BS97" s="1" t="s">
        <v>8640</v>
      </c>
      <c r="BT97" s="1" t="s">
        <v>6922</v>
      </c>
      <c r="BU97" s="1" t="s">
        <v>8641</v>
      </c>
      <c r="BV97" s="1" t="s">
        <v>8642</v>
      </c>
      <c r="BW97" s="1" t="s">
        <v>8643</v>
      </c>
      <c r="BX97" s="1" t="s">
        <v>8644</v>
      </c>
      <c r="BY97" s="1" t="s">
        <v>8645</v>
      </c>
      <c r="BZ97" s="1" t="s">
        <v>8646</v>
      </c>
      <c r="CA97" s="1" t="s">
        <v>8647</v>
      </c>
      <c r="CB97" s="1" t="s">
        <v>8648</v>
      </c>
      <c r="CC97" s="1" t="s">
        <v>8649</v>
      </c>
      <c r="CD97" s="1" t="s">
        <v>8650</v>
      </c>
      <c r="CE97" s="1" t="s">
        <v>8651</v>
      </c>
      <c r="CF97" s="1" t="s">
        <v>8652</v>
      </c>
      <c r="CG97" s="1" t="s">
        <v>8653</v>
      </c>
      <c r="CH97" s="1" t="s">
        <v>8654</v>
      </c>
      <c r="CI97" s="1" t="s">
        <v>8655</v>
      </c>
      <c r="CJ97" s="1" t="s">
        <v>8656</v>
      </c>
      <c r="CK97" s="1" t="s">
        <v>8657</v>
      </c>
      <c r="CL97" s="1" t="s">
        <v>8658</v>
      </c>
      <c r="CM97" s="1" t="s">
        <v>8659</v>
      </c>
      <c r="CN97" s="1" t="s">
        <v>8660</v>
      </c>
      <c r="CO97" s="1" t="s">
        <v>8661</v>
      </c>
      <c r="CP97" s="1" t="s">
        <v>8662</v>
      </c>
      <c r="CQ97" s="1" t="s">
        <v>8663</v>
      </c>
    </row>
    <row r="98" spans="1:95" x14ac:dyDescent="0.4">
      <c r="A98" s="1">
        <v>3</v>
      </c>
      <c r="B98" s="1" t="s">
        <v>8664</v>
      </c>
      <c r="C98" s="1" t="s">
        <v>8665</v>
      </c>
      <c r="D98" s="1" t="s">
        <v>8666</v>
      </c>
      <c r="E98" s="1" t="s">
        <v>8667</v>
      </c>
      <c r="F98" s="1" t="s">
        <v>8668</v>
      </c>
      <c r="G98" s="1" t="s">
        <v>8669</v>
      </c>
      <c r="H98" s="1" t="s">
        <v>8670</v>
      </c>
      <c r="I98" s="1" t="s">
        <v>8671</v>
      </c>
      <c r="J98" s="1" t="s">
        <v>8672</v>
      </c>
      <c r="K98" s="1" t="s">
        <v>8673</v>
      </c>
      <c r="L98" s="1" t="s">
        <v>8674</v>
      </c>
      <c r="M98" s="1" t="s">
        <v>8675</v>
      </c>
      <c r="N98" s="1" t="s">
        <v>8676</v>
      </c>
      <c r="O98" s="1" t="s">
        <v>8677</v>
      </c>
      <c r="P98" s="1" t="s">
        <v>8678</v>
      </c>
      <c r="Q98" s="1" t="s">
        <v>8679</v>
      </c>
      <c r="R98" s="1" t="s">
        <v>8680</v>
      </c>
      <c r="S98" s="1" t="s">
        <v>8681</v>
      </c>
      <c r="T98" s="1" t="s">
        <v>8682</v>
      </c>
      <c r="U98" s="1" t="s">
        <v>8683</v>
      </c>
      <c r="V98" s="1" t="s">
        <v>8684</v>
      </c>
      <c r="W98" s="1" t="s">
        <v>8685</v>
      </c>
      <c r="X98" s="1" t="s">
        <v>8686</v>
      </c>
      <c r="Y98" s="1" t="s">
        <v>8687</v>
      </c>
      <c r="Z98" s="1" t="s">
        <v>8688</v>
      </c>
      <c r="AA98" s="1" t="s">
        <v>8689</v>
      </c>
      <c r="AB98" s="1" t="s">
        <v>8690</v>
      </c>
      <c r="AC98" s="1" t="s">
        <v>8691</v>
      </c>
      <c r="AD98" s="1" t="s">
        <v>7438</v>
      </c>
      <c r="AE98" s="1" t="s">
        <v>8692</v>
      </c>
      <c r="AF98" s="1" t="s">
        <v>8693</v>
      </c>
      <c r="AG98" s="1" t="s">
        <v>8694</v>
      </c>
      <c r="AH98" s="1" t="s">
        <v>8695</v>
      </c>
      <c r="AI98" s="1" t="s">
        <v>8696</v>
      </c>
      <c r="AJ98" s="1" t="s">
        <v>6928</v>
      </c>
      <c r="AK98" s="1" t="s">
        <v>7052</v>
      </c>
      <c r="AL98" s="1" t="s">
        <v>8697</v>
      </c>
      <c r="AM98" s="1" t="s">
        <v>8698</v>
      </c>
      <c r="AN98" s="1" t="s">
        <v>8699</v>
      </c>
      <c r="AO98" s="1" t="s">
        <v>8700</v>
      </c>
      <c r="AP98" s="1" t="s">
        <v>8701</v>
      </c>
      <c r="AQ98" s="1" t="s">
        <v>8702</v>
      </c>
      <c r="AR98" s="1" t="s">
        <v>8703</v>
      </c>
      <c r="AS98" s="1" t="s">
        <v>8704</v>
      </c>
      <c r="AT98" s="1" t="s">
        <v>8705</v>
      </c>
      <c r="AU98" s="1" t="s">
        <v>6932</v>
      </c>
      <c r="AV98" s="1" t="s">
        <v>8706</v>
      </c>
      <c r="AW98" s="1" t="s">
        <v>8707</v>
      </c>
      <c r="AX98" s="1" t="s">
        <v>8708</v>
      </c>
      <c r="AY98" s="1" t="s">
        <v>8709</v>
      </c>
      <c r="AZ98" s="1" t="s">
        <v>8710</v>
      </c>
      <c r="BA98" s="1" t="s">
        <v>8711</v>
      </c>
      <c r="BB98" s="1" t="s">
        <v>8712</v>
      </c>
      <c r="BC98" s="1" t="s">
        <v>8713</v>
      </c>
      <c r="BD98" s="1" t="s">
        <v>8714</v>
      </c>
      <c r="BE98" s="1" t="s">
        <v>8715</v>
      </c>
      <c r="BF98" s="1" t="s">
        <v>8716</v>
      </c>
      <c r="BG98" s="1" t="s">
        <v>8717</v>
      </c>
      <c r="BH98" s="1" t="s">
        <v>8718</v>
      </c>
      <c r="BI98" s="1" t="s">
        <v>8719</v>
      </c>
      <c r="BJ98" s="1" t="s">
        <v>8720</v>
      </c>
      <c r="BK98" s="1" t="s">
        <v>8721</v>
      </c>
      <c r="BL98" s="1" t="s">
        <v>8722</v>
      </c>
      <c r="BM98" s="1" t="s">
        <v>8723</v>
      </c>
      <c r="BN98" s="1" t="s">
        <v>8724</v>
      </c>
      <c r="BO98" s="1" t="s">
        <v>8725</v>
      </c>
      <c r="BP98" s="1" t="s">
        <v>8726</v>
      </c>
      <c r="BQ98" s="1" t="s">
        <v>8727</v>
      </c>
      <c r="BR98" s="1" t="s">
        <v>8728</v>
      </c>
      <c r="BS98" s="1" t="s">
        <v>8729</v>
      </c>
      <c r="BT98" s="1" t="s">
        <v>8730</v>
      </c>
      <c r="BU98" s="1" t="s">
        <v>8731</v>
      </c>
      <c r="BV98" s="1" t="s">
        <v>8732</v>
      </c>
      <c r="BW98" s="1" t="s">
        <v>8733</v>
      </c>
      <c r="BX98" s="1" t="s">
        <v>8734</v>
      </c>
      <c r="BY98" s="1" t="s">
        <v>6935</v>
      </c>
      <c r="BZ98" s="1" t="s">
        <v>8735</v>
      </c>
      <c r="CA98" s="1" t="s">
        <v>8736</v>
      </c>
      <c r="CB98" s="1" t="s">
        <v>8737</v>
      </c>
      <c r="CC98" s="1" t="s">
        <v>8738</v>
      </c>
      <c r="CD98" s="1" t="s">
        <v>8739</v>
      </c>
      <c r="CE98" s="1" t="s">
        <v>8740</v>
      </c>
      <c r="CF98" s="1" t="s">
        <v>8741</v>
      </c>
      <c r="CG98" s="1" t="s">
        <v>8742</v>
      </c>
      <c r="CH98" s="1" t="s">
        <v>8743</v>
      </c>
      <c r="CI98" s="1" t="s">
        <v>8744</v>
      </c>
      <c r="CJ98" s="1" t="s">
        <v>8745</v>
      </c>
      <c r="CK98" s="1" t="s">
        <v>8746</v>
      </c>
      <c r="CL98" s="1" t="s">
        <v>8747</v>
      </c>
      <c r="CM98" s="1" t="s">
        <v>8748</v>
      </c>
      <c r="CN98" s="1" t="s">
        <v>7324</v>
      </c>
      <c r="CO98" s="1" t="s">
        <v>8749</v>
      </c>
      <c r="CP98" s="1" t="s">
        <v>8750</v>
      </c>
      <c r="CQ98" s="1" t="s">
        <v>8751</v>
      </c>
    </row>
    <row r="99" spans="1:95" x14ac:dyDescent="0.4">
      <c r="A99" s="1">
        <v>4</v>
      </c>
      <c r="B99" s="1" t="s">
        <v>8752</v>
      </c>
      <c r="C99" s="1" t="s">
        <v>8753</v>
      </c>
      <c r="D99" s="1" t="s">
        <v>8754</v>
      </c>
      <c r="E99" s="1" t="s">
        <v>8755</v>
      </c>
      <c r="F99" s="1" t="s">
        <v>8756</v>
      </c>
      <c r="G99" s="1" t="s">
        <v>8757</v>
      </c>
      <c r="H99" s="1" t="s">
        <v>8758</v>
      </c>
      <c r="I99" s="1" t="s">
        <v>8759</v>
      </c>
      <c r="J99" s="1" t="s">
        <v>8760</v>
      </c>
      <c r="K99" s="1" t="s">
        <v>8761</v>
      </c>
      <c r="L99" s="1" t="s">
        <v>8762</v>
      </c>
      <c r="M99" s="1" t="s">
        <v>8763</v>
      </c>
      <c r="N99" s="1" t="s">
        <v>8764</v>
      </c>
      <c r="O99" s="1" t="s">
        <v>7410</v>
      </c>
      <c r="P99" s="1" t="s">
        <v>8765</v>
      </c>
      <c r="Q99" s="1" t="s">
        <v>8766</v>
      </c>
      <c r="R99" s="1" t="s">
        <v>8767</v>
      </c>
      <c r="S99" s="1" t="s">
        <v>8768</v>
      </c>
      <c r="T99" s="1" t="s">
        <v>8769</v>
      </c>
      <c r="U99" s="1" t="s">
        <v>8770</v>
      </c>
      <c r="V99" s="1" t="s">
        <v>8771</v>
      </c>
      <c r="W99" s="1" t="s">
        <v>8772</v>
      </c>
      <c r="X99" s="1" t="s">
        <v>8773</v>
      </c>
      <c r="Y99" s="1" t="s">
        <v>8774</v>
      </c>
      <c r="Z99" s="1" t="s">
        <v>8775</v>
      </c>
      <c r="AA99" s="1" t="s">
        <v>8776</v>
      </c>
      <c r="AB99" s="1" t="s">
        <v>8777</v>
      </c>
      <c r="AC99" s="1" t="s">
        <v>8778</v>
      </c>
      <c r="AD99" s="1" t="s">
        <v>8779</v>
      </c>
      <c r="AE99" s="1" t="s">
        <v>8780</v>
      </c>
      <c r="AF99" s="1" t="s">
        <v>8781</v>
      </c>
      <c r="AG99" s="1" t="s">
        <v>8782</v>
      </c>
      <c r="AH99" s="1" t="s">
        <v>8783</v>
      </c>
      <c r="AI99" s="1" t="s">
        <v>8784</v>
      </c>
      <c r="AJ99" s="1" t="s">
        <v>8785</v>
      </c>
      <c r="AK99" s="1" t="s">
        <v>8786</v>
      </c>
      <c r="AL99" s="1" t="s">
        <v>8787</v>
      </c>
      <c r="AM99" s="1" t="s">
        <v>8788</v>
      </c>
      <c r="AN99" s="1" t="s">
        <v>8789</v>
      </c>
      <c r="AO99" s="1" t="s">
        <v>8790</v>
      </c>
      <c r="AP99" s="1" t="s">
        <v>8791</v>
      </c>
      <c r="AQ99" s="1" t="s">
        <v>8792</v>
      </c>
      <c r="AR99" s="1" t="s">
        <v>8793</v>
      </c>
      <c r="AS99" s="1" t="s">
        <v>8794</v>
      </c>
      <c r="AT99" s="1" t="s">
        <v>8795</v>
      </c>
      <c r="AU99" s="1" t="s">
        <v>8796</v>
      </c>
      <c r="AV99" s="1" t="s">
        <v>8797</v>
      </c>
      <c r="AW99" s="1" t="s">
        <v>8798</v>
      </c>
      <c r="AX99" s="1" t="s">
        <v>8799</v>
      </c>
      <c r="AY99" s="1" t="s">
        <v>8800</v>
      </c>
      <c r="AZ99" s="1" t="s">
        <v>8801</v>
      </c>
      <c r="BA99" s="1" t="s">
        <v>8802</v>
      </c>
      <c r="BB99" s="1" t="s">
        <v>8803</v>
      </c>
      <c r="BC99" s="1" t="s">
        <v>8804</v>
      </c>
      <c r="BD99" s="1" t="s">
        <v>8805</v>
      </c>
      <c r="BE99" s="1" t="s">
        <v>8806</v>
      </c>
      <c r="BF99" s="1" t="s">
        <v>8807</v>
      </c>
      <c r="BG99" s="1" t="s">
        <v>8808</v>
      </c>
      <c r="BH99" s="1" t="s">
        <v>8809</v>
      </c>
      <c r="BI99" s="1" t="s">
        <v>8810</v>
      </c>
      <c r="BJ99" s="1" t="s">
        <v>8811</v>
      </c>
      <c r="BK99" s="1" t="s">
        <v>8812</v>
      </c>
      <c r="BL99" s="1" t="s">
        <v>8813</v>
      </c>
      <c r="BM99" s="1" t="s">
        <v>8814</v>
      </c>
      <c r="BN99" s="1" t="s">
        <v>8815</v>
      </c>
      <c r="BO99" s="1" t="s">
        <v>8816</v>
      </c>
      <c r="BP99" s="1" t="s">
        <v>8817</v>
      </c>
      <c r="BQ99" s="1" t="s">
        <v>8818</v>
      </c>
      <c r="BR99" s="1" t="s">
        <v>8819</v>
      </c>
      <c r="BS99" s="1" t="s">
        <v>8820</v>
      </c>
      <c r="BT99" s="1" t="s">
        <v>8821</v>
      </c>
      <c r="BU99" s="1" t="s">
        <v>8822</v>
      </c>
      <c r="BV99" s="1" t="s">
        <v>8823</v>
      </c>
      <c r="BW99" s="1" t="s">
        <v>8824</v>
      </c>
      <c r="BX99" s="1" t="s">
        <v>8825</v>
      </c>
      <c r="BY99" s="1" t="s">
        <v>6939</v>
      </c>
      <c r="BZ99" s="1" t="s">
        <v>8826</v>
      </c>
      <c r="CA99" s="1" t="s">
        <v>8827</v>
      </c>
      <c r="CB99" s="1" t="s">
        <v>8828</v>
      </c>
      <c r="CC99" s="1" t="s">
        <v>8829</v>
      </c>
      <c r="CD99" s="1" t="s">
        <v>8830</v>
      </c>
      <c r="CE99" s="1" t="s">
        <v>8831</v>
      </c>
      <c r="CF99" s="1" t="s">
        <v>8832</v>
      </c>
      <c r="CG99" s="1" t="s">
        <v>8833</v>
      </c>
      <c r="CH99" s="1" t="s">
        <v>8834</v>
      </c>
      <c r="CI99" s="1" t="s">
        <v>8835</v>
      </c>
      <c r="CJ99" s="1" t="s">
        <v>8836</v>
      </c>
      <c r="CK99" s="1" t="s">
        <v>8837</v>
      </c>
      <c r="CL99" s="1" t="s">
        <v>8838</v>
      </c>
      <c r="CM99" s="1" t="s">
        <v>8839</v>
      </c>
      <c r="CN99" s="1" t="s">
        <v>8840</v>
      </c>
      <c r="CO99" s="1" t="s">
        <v>8841</v>
      </c>
      <c r="CP99" s="1" t="s">
        <v>8842</v>
      </c>
      <c r="CQ99" s="1" t="s">
        <v>8843</v>
      </c>
    </row>
    <row r="100" spans="1:95" x14ac:dyDescent="0.4">
      <c r="A100" s="1">
        <v>5</v>
      </c>
      <c r="B100" s="1" t="s">
        <v>8844</v>
      </c>
      <c r="C100" s="1" t="s">
        <v>8845</v>
      </c>
      <c r="D100" s="1" t="s">
        <v>8846</v>
      </c>
      <c r="E100" s="1" t="s">
        <v>8847</v>
      </c>
      <c r="F100" s="1" t="s">
        <v>8848</v>
      </c>
      <c r="G100" s="1" t="s">
        <v>8849</v>
      </c>
      <c r="H100" s="1" t="s">
        <v>8850</v>
      </c>
      <c r="I100" s="1" t="s">
        <v>8851</v>
      </c>
      <c r="J100" s="1" t="s">
        <v>8852</v>
      </c>
      <c r="K100" s="1" t="s">
        <v>8853</v>
      </c>
      <c r="L100" s="1" t="s">
        <v>8854</v>
      </c>
      <c r="M100" s="1" t="s">
        <v>8855</v>
      </c>
      <c r="N100" s="1" t="s">
        <v>8856</v>
      </c>
      <c r="O100" s="1" t="s">
        <v>8857</v>
      </c>
      <c r="P100" s="1" t="s">
        <v>8858</v>
      </c>
      <c r="Q100" s="1" t="s">
        <v>8859</v>
      </c>
      <c r="R100" s="1" t="s">
        <v>8860</v>
      </c>
      <c r="S100" s="1" t="s">
        <v>8861</v>
      </c>
      <c r="T100" s="1" t="s">
        <v>8862</v>
      </c>
      <c r="U100" s="1" t="s">
        <v>8863</v>
      </c>
      <c r="V100" s="1" t="s">
        <v>8864</v>
      </c>
      <c r="W100" s="1" t="s">
        <v>8865</v>
      </c>
      <c r="X100" s="1" t="s">
        <v>8866</v>
      </c>
      <c r="Y100" s="1" t="s">
        <v>8867</v>
      </c>
      <c r="Z100" s="1" t="s">
        <v>8868</v>
      </c>
      <c r="AA100" s="1" t="s">
        <v>6943</v>
      </c>
      <c r="AB100" s="1" t="s">
        <v>8869</v>
      </c>
      <c r="AC100" s="1" t="s">
        <v>8870</v>
      </c>
      <c r="AD100" s="1" t="s">
        <v>8871</v>
      </c>
      <c r="AE100" s="1" t="s">
        <v>8872</v>
      </c>
      <c r="AF100" s="1" t="s">
        <v>8873</v>
      </c>
      <c r="AG100" s="1" t="s">
        <v>8874</v>
      </c>
      <c r="AH100" s="1" t="s">
        <v>8875</v>
      </c>
      <c r="AI100" s="1" t="s">
        <v>8876</v>
      </c>
      <c r="AJ100" s="1" t="s">
        <v>8877</v>
      </c>
      <c r="AK100" s="1" t="s">
        <v>8878</v>
      </c>
      <c r="AL100" s="1" t="s">
        <v>6944</v>
      </c>
      <c r="AM100" s="1" t="s">
        <v>8879</v>
      </c>
      <c r="AN100" s="1" t="s">
        <v>8880</v>
      </c>
      <c r="AO100" s="1" t="s">
        <v>8881</v>
      </c>
      <c r="AP100" s="1" t="s">
        <v>8882</v>
      </c>
      <c r="AQ100" s="1" t="s">
        <v>8883</v>
      </c>
      <c r="AR100" s="1" t="s">
        <v>8884</v>
      </c>
      <c r="AS100" s="1" t="s">
        <v>8885</v>
      </c>
      <c r="AT100" s="1" t="s">
        <v>8886</v>
      </c>
      <c r="AU100" s="1" t="s">
        <v>8887</v>
      </c>
      <c r="AV100" s="1" t="s">
        <v>8888</v>
      </c>
      <c r="AW100" s="1" t="s">
        <v>8889</v>
      </c>
      <c r="AX100" s="1" t="s">
        <v>8890</v>
      </c>
      <c r="AY100" s="1" t="s">
        <v>8891</v>
      </c>
      <c r="AZ100" s="1" t="s">
        <v>8892</v>
      </c>
      <c r="BA100" s="1" t="s">
        <v>7288</v>
      </c>
      <c r="BB100" s="1" t="s">
        <v>8893</v>
      </c>
      <c r="BC100" s="1" t="s">
        <v>8894</v>
      </c>
      <c r="BD100" s="1" t="s">
        <v>8895</v>
      </c>
      <c r="BE100" s="1" t="s">
        <v>8896</v>
      </c>
      <c r="BF100" s="1" t="s">
        <v>8897</v>
      </c>
      <c r="BG100" s="1" t="s">
        <v>8898</v>
      </c>
      <c r="BH100" s="1" t="s">
        <v>8899</v>
      </c>
      <c r="BI100" s="1" t="s">
        <v>8900</v>
      </c>
      <c r="BJ100" s="1" t="s">
        <v>8901</v>
      </c>
      <c r="BK100" s="1" t="s">
        <v>8902</v>
      </c>
      <c r="BL100" s="1" t="s">
        <v>8903</v>
      </c>
      <c r="BM100" s="1" t="s">
        <v>8904</v>
      </c>
      <c r="BN100" s="1" t="s">
        <v>8905</v>
      </c>
      <c r="BO100" s="1" t="s">
        <v>8906</v>
      </c>
      <c r="BP100" s="1" t="s">
        <v>8907</v>
      </c>
      <c r="BQ100" s="1" t="s">
        <v>8908</v>
      </c>
      <c r="BR100" s="1" t="s">
        <v>8909</v>
      </c>
      <c r="BS100" s="1" t="s">
        <v>8910</v>
      </c>
      <c r="BT100" s="1" t="s">
        <v>8911</v>
      </c>
      <c r="BU100" s="1" t="s">
        <v>8912</v>
      </c>
      <c r="BV100" s="1" t="s">
        <v>8913</v>
      </c>
      <c r="BW100" s="1" t="s">
        <v>8914</v>
      </c>
      <c r="BX100" s="1" t="s">
        <v>8915</v>
      </c>
      <c r="BY100" s="1" t="s">
        <v>8916</v>
      </c>
      <c r="BZ100" s="1" t="s">
        <v>8917</v>
      </c>
      <c r="CA100" s="1" t="s">
        <v>8918</v>
      </c>
      <c r="CB100" s="1" t="s">
        <v>8919</v>
      </c>
      <c r="CC100" s="1" t="s">
        <v>8920</v>
      </c>
      <c r="CD100" s="1" t="s">
        <v>8921</v>
      </c>
      <c r="CE100" s="1" t="s">
        <v>8922</v>
      </c>
      <c r="CF100" s="1" t="s">
        <v>8923</v>
      </c>
      <c r="CG100" s="1" t="s">
        <v>8924</v>
      </c>
      <c r="CH100" s="1" t="s">
        <v>8925</v>
      </c>
      <c r="CI100" s="1" t="s">
        <v>8926</v>
      </c>
      <c r="CJ100" s="1" t="s">
        <v>7256</v>
      </c>
      <c r="CK100" s="1" t="s">
        <v>8927</v>
      </c>
      <c r="CL100" s="1" t="s">
        <v>8928</v>
      </c>
      <c r="CM100" s="1" t="s">
        <v>7507</v>
      </c>
      <c r="CN100" s="1" t="s">
        <v>8929</v>
      </c>
      <c r="CO100" s="1" t="s">
        <v>8930</v>
      </c>
      <c r="CP100" s="1" t="s">
        <v>8931</v>
      </c>
      <c r="CQ100" s="1" t="s">
        <v>8932</v>
      </c>
    </row>
    <row r="101" spans="1:95" x14ac:dyDescent="0.4">
      <c r="A101" s="1">
        <v>8</v>
      </c>
      <c r="B101" s="1" t="s">
        <v>8933</v>
      </c>
      <c r="C101" s="1" t="s">
        <v>8934</v>
      </c>
      <c r="D101" s="1" t="s">
        <v>8935</v>
      </c>
      <c r="E101" s="1" t="s">
        <v>6948</v>
      </c>
      <c r="F101" s="1" t="s">
        <v>8936</v>
      </c>
      <c r="G101" s="1" t="s">
        <v>8937</v>
      </c>
      <c r="H101" s="1" t="s">
        <v>8938</v>
      </c>
      <c r="I101" s="1" t="s">
        <v>8939</v>
      </c>
      <c r="J101" s="1" t="s">
        <v>8940</v>
      </c>
      <c r="K101" s="1" t="s">
        <v>8941</v>
      </c>
      <c r="L101" s="1" t="s">
        <v>8942</v>
      </c>
      <c r="M101" s="1" t="s">
        <v>8943</v>
      </c>
      <c r="N101" s="1" t="s">
        <v>8944</v>
      </c>
      <c r="O101" s="1" t="s">
        <v>8945</v>
      </c>
      <c r="P101" s="1" t="s">
        <v>8946</v>
      </c>
      <c r="Q101" s="1" t="s">
        <v>8947</v>
      </c>
      <c r="R101" s="1" t="s">
        <v>8948</v>
      </c>
      <c r="S101" s="1" t="s">
        <v>8949</v>
      </c>
      <c r="T101" s="1" t="s">
        <v>8950</v>
      </c>
      <c r="U101" s="1" t="s">
        <v>8951</v>
      </c>
      <c r="V101" s="1" t="s">
        <v>8952</v>
      </c>
      <c r="W101" s="1" t="s">
        <v>8953</v>
      </c>
      <c r="X101" s="1" t="s">
        <v>8954</v>
      </c>
      <c r="Y101" s="1" t="s">
        <v>8955</v>
      </c>
      <c r="Z101" s="1" t="s">
        <v>8956</v>
      </c>
      <c r="AA101" s="1" t="s">
        <v>8957</v>
      </c>
      <c r="AB101" s="1" t="s">
        <v>8958</v>
      </c>
      <c r="AC101" s="1" t="s">
        <v>8959</v>
      </c>
      <c r="AD101" s="1" t="s">
        <v>8960</v>
      </c>
      <c r="AE101" s="1" t="s">
        <v>8961</v>
      </c>
      <c r="AF101" s="1" t="s">
        <v>8962</v>
      </c>
      <c r="AG101" s="1" t="s">
        <v>8963</v>
      </c>
      <c r="AH101" s="1" t="s">
        <v>8964</v>
      </c>
      <c r="AI101" s="1" t="s">
        <v>8965</v>
      </c>
      <c r="AJ101" s="1" t="s">
        <v>6952</v>
      </c>
      <c r="AK101" s="1" t="s">
        <v>8966</v>
      </c>
      <c r="AL101" s="1" t="s">
        <v>8967</v>
      </c>
      <c r="AM101" s="1" t="s">
        <v>8968</v>
      </c>
      <c r="AN101" s="1" t="s">
        <v>8969</v>
      </c>
      <c r="AO101" s="1" t="s">
        <v>8970</v>
      </c>
      <c r="AP101" s="1" t="s">
        <v>8971</v>
      </c>
      <c r="AQ101" s="1" t="s">
        <v>8972</v>
      </c>
      <c r="AR101" s="1" t="s">
        <v>8973</v>
      </c>
      <c r="AS101" s="1" t="s">
        <v>8974</v>
      </c>
      <c r="AT101" s="1" t="s">
        <v>8975</v>
      </c>
      <c r="AU101" s="1" t="s">
        <v>8976</v>
      </c>
      <c r="AV101" s="1" t="s">
        <v>8977</v>
      </c>
      <c r="AW101" s="1" t="s">
        <v>8978</v>
      </c>
      <c r="AX101" s="1" t="s">
        <v>8979</v>
      </c>
      <c r="AY101" s="1" t="s">
        <v>8980</v>
      </c>
      <c r="AZ101" s="1" t="s">
        <v>8981</v>
      </c>
      <c r="BA101" s="1" t="s">
        <v>8982</v>
      </c>
      <c r="BB101" s="1" t="s">
        <v>6957</v>
      </c>
      <c r="BC101" s="1" t="s">
        <v>8983</v>
      </c>
      <c r="BD101" s="1" t="s">
        <v>8984</v>
      </c>
      <c r="BE101" s="1" t="s">
        <v>8985</v>
      </c>
      <c r="BF101" s="1" t="s">
        <v>8986</v>
      </c>
      <c r="BG101" s="1" t="s">
        <v>8987</v>
      </c>
      <c r="BH101" s="1" t="s">
        <v>8988</v>
      </c>
      <c r="BI101" s="1" t="s">
        <v>8989</v>
      </c>
      <c r="BJ101" s="1" t="s">
        <v>8990</v>
      </c>
      <c r="BK101" s="1" t="s">
        <v>8991</v>
      </c>
      <c r="BL101" s="1" t="s">
        <v>8992</v>
      </c>
      <c r="BM101" s="1" t="s">
        <v>8993</v>
      </c>
      <c r="BN101" s="1" t="s">
        <v>8994</v>
      </c>
      <c r="BO101" s="1" t="s">
        <v>8995</v>
      </c>
      <c r="BP101" s="1" t="s">
        <v>8996</v>
      </c>
      <c r="BQ101" s="1" t="s">
        <v>8997</v>
      </c>
      <c r="BR101" s="1" t="s">
        <v>8998</v>
      </c>
      <c r="BS101" s="1" t="s">
        <v>8999</v>
      </c>
      <c r="BT101" s="1" t="s">
        <v>6960</v>
      </c>
      <c r="BU101" s="1" t="s">
        <v>9000</v>
      </c>
      <c r="BV101" s="1" t="s">
        <v>9001</v>
      </c>
      <c r="BW101" s="1" t="s">
        <v>9002</v>
      </c>
      <c r="BX101" s="1" t="s">
        <v>9003</v>
      </c>
      <c r="BY101" s="1" t="s">
        <v>9004</v>
      </c>
      <c r="BZ101" s="1" t="s">
        <v>9005</v>
      </c>
      <c r="CA101" s="1" t="s">
        <v>9006</v>
      </c>
      <c r="CB101" s="1" t="s">
        <v>9007</v>
      </c>
      <c r="CC101" s="1" t="s">
        <v>7624</v>
      </c>
      <c r="CD101" s="1" t="s">
        <v>9008</v>
      </c>
      <c r="CE101" s="1" t="s">
        <v>9009</v>
      </c>
      <c r="CF101" s="1" t="s">
        <v>9010</v>
      </c>
      <c r="CG101" s="1" t="s">
        <v>9011</v>
      </c>
      <c r="CH101" s="1" t="s">
        <v>9012</v>
      </c>
      <c r="CI101" s="1" t="s">
        <v>9013</v>
      </c>
      <c r="CJ101" s="1" t="s">
        <v>9014</v>
      </c>
      <c r="CK101" s="1" t="s">
        <v>9015</v>
      </c>
      <c r="CL101" s="1" t="s">
        <v>9016</v>
      </c>
      <c r="CM101" s="1" t="s">
        <v>9017</v>
      </c>
      <c r="CN101" s="1" t="s">
        <v>9018</v>
      </c>
      <c r="CO101" s="1" t="s">
        <v>12433</v>
      </c>
      <c r="CP101" s="1" t="s">
        <v>9019</v>
      </c>
      <c r="CQ101" s="1" t="s">
        <v>9020</v>
      </c>
    </row>
    <row r="102" spans="1:95" x14ac:dyDescent="0.4">
      <c r="A102" s="1">
        <v>12</v>
      </c>
      <c r="B102" s="1" t="s">
        <v>9021</v>
      </c>
      <c r="C102" s="1" t="s">
        <v>9022</v>
      </c>
      <c r="D102" s="1" t="s">
        <v>9023</v>
      </c>
      <c r="E102" s="1" t="s">
        <v>9024</v>
      </c>
      <c r="F102" s="1" t="s">
        <v>9025</v>
      </c>
      <c r="G102" s="1" t="s">
        <v>9026</v>
      </c>
      <c r="H102" s="1" t="s">
        <v>9027</v>
      </c>
      <c r="I102" s="1" t="s">
        <v>9028</v>
      </c>
      <c r="J102" s="1" t="s">
        <v>9029</v>
      </c>
      <c r="K102" s="1" t="s">
        <v>9030</v>
      </c>
      <c r="L102" s="1" t="s">
        <v>9031</v>
      </c>
      <c r="M102" s="1" t="s">
        <v>9032</v>
      </c>
      <c r="N102" s="1" t="s">
        <v>9033</v>
      </c>
      <c r="O102" s="1" t="s">
        <v>9034</v>
      </c>
      <c r="P102" s="1" t="s">
        <v>9035</v>
      </c>
      <c r="Q102" s="1" t="s">
        <v>9036</v>
      </c>
      <c r="R102" s="1" t="s">
        <v>9037</v>
      </c>
      <c r="S102" s="1" t="s">
        <v>9038</v>
      </c>
      <c r="T102" s="1" t="s">
        <v>9039</v>
      </c>
      <c r="U102" s="1" t="s">
        <v>9040</v>
      </c>
      <c r="V102" s="1" t="s">
        <v>9041</v>
      </c>
      <c r="W102" s="1" t="s">
        <v>9042</v>
      </c>
      <c r="X102" s="1" t="s">
        <v>9043</v>
      </c>
      <c r="Y102" s="1" t="s">
        <v>9044</v>
      </c>
      <c r="Z102" s="1" t="s">
        <v>9045</v>
      </c>
      <c r="AA102" s="1" t="s">
        <v>9046</v>
      </c>
      <c r="AB102" s="1" t="s">
        <v>9047</v>
      </c>
      <c r="AC102" s="1" t="s">
        <v>9048</v>
      </c>
      <c r="AD102" s="1" t="s">
        <v>9049</v>
      </c>
      <c r="AE102" s="1" t="s">
        <v>9050</v>
      </c>
      <c r="AF102" s="1" t="s">
        <v>9051</v>
      </c>
      <c r="AG102" s="1" t="s">
        <v>9052</v>
      </c>
      <c r="AH102" s="1" t="s">
        <v>9053</v>
      </c>
      <c r="AI102" s="1" t="s">
        <v>9054</v>
      </c>
      <c r="AJ102" s="1" t="s">
        <v>9055</v>
      </c>
      <c r="AK102" s="1" t="s">
        <v>9056</v>
      </c>
      <c r="AL102" s="1" t="s">
        <v>9057</v>
      </c>
      <c r="AM102" s="1" t="s">
        <v>9058</v>
      </c>
      <c r="AN102" s="1" t="s">
        <v>9059</v>
      </c>
      <c r="AO102" s="1" t="s">
        <v>9060</v>
      </c>
      <c r="AP102" s="1" t="s">
        <v>9061</v>
      </c>
      <c r="AQ102" s="1" t="s">
        <v>9062</v>
      </c>
      <c r="AR102" s="1" t="s">
        <v>9063</v>
      </c>
      <c r="AS102" s="1" t="s">
        <v>9064</v>
      </c>
      <c r="AT102" s="1" t="s">
        <v>6964</v>
      </c>
      <c r="AU102" s="1" t="s">
        <v>9065</v>
      </c>
      <c r="AV102" s="1" t="s">
        <v>9066</v>
      </c>
      <c r="AW102" s="1" t="s">
        <v>9067</v>
      </c>
      <c r="AX102" s="1" t="s">
        <v>9068</v>
      </c>
      <c r="AY102" s="1" t="s">
        <v>9069</v>
      </c>
      <c r="AZ102" s="1" t="s">
        <v>7363</v>
      </c>
      <c r="BA102" s="1" t="s">
        <v>9070</v>
      </c>
      <c r="BB102" s="1" t="s">
        <v>9071</v>
      </c>
      <c r="BC102" s="1" t="s">
        <v>9072</v>
      </c>
      <c r="BD102" s="1" t="s">
        <v>9073</v>
      </c>
      <c r="BE102" s="1" t="s">
        <v>6966</v>
      </c>
      <c r="BF102" s="1" t="s">
        <v>9074</v>
      </c>
      <c r="BG102" s="1" t="s">
        <v>9075</v>
      </c>
      <c r="BH102" s="1" t="s">
        <v>7409</v>
      </c>
      <c r="BI102" s="1" t="s">
        <v>9076</v>
      </c>
      <c r="BJ102" s="1" t="s">
        <v>9077</v>
      </c>
      <c r="BK102" s="1" t="s">
        <v>9078</v>
      </c>
      <c r="BL102" s="1" t="s">
        <v>9079</v>
      </c>
      <c r="BM102" s="1" t="s">
        <v>9080</v>
      </c>
      <c r="BN102" s="1" t="s">
        <v>9081</v>
      </c>
      <c r="BO102" s="1" t="s">
        <v>9082</v>
      </c>
      <c r="BP102" s="1" t="s">
        <v>7440</v>
      </c>
      <c r="BQ102" s="1" t="s">
        <v>9083</v>
      </c>
      <c r="BR102" s="1" t="s">
        <v>9084</v>
      </c>
      <c r="BS102" s="1" t="s">
        <v>9085</v>
      </c>
      <c r="BT102" s="1" t="s">
        <v>9086</v>
      </c>
      <c r="BU102" s="1" t="s">
        <v>9087</v>
      </c>
      <c r="BV102" s="1" t="s">
        <v>6969</v>
      </c>
      <c r="BW102" s="1" t="s">
        <v>9088</v>
      </c>
      <c r="BX102" s="1" t="s">
        <v>9089</v>
      </c>
      <c r="BY102" s="1" t="s">
        <v>9090</v>
      </c>
      <c r="BZ102" s="1" t="s">
        <v>9091</v>
      </c>
      <c r="CA102" s="1" t="s">
        <v>9092</v>
      </c>
      <c r="CB102" s="1" t="s">
        <v>9093</v>
      </c>
      <c r="CC102" s="1" t="s">
        <v>9094</v>
      </c>
      <c r="CD102" s="1" t="s">
        <v>9095</v>
      </c>
      <c r="CE102" s="1" t="s">
        <v>9096</v>
      </c>
      <c r="CF102" s="1" t="s">
        <v>9097</v>
      </c>
      <c r="CG102" s="1" t="s">
        <v>9098</v>
      </c>
      <c r="CH102" s="1" t="s">
        <v>9099</v>
      </c>
      <c r="CI102" s="1" t="s">
        <v>9100</v>
      </c>
      <c r="CJ102" s="1" t="s">
        <v>11300</v>
      </c>
      <c r="CK102" s="1" t="s">
        <v>9101</v>
      </c>
      <c r="CL102" s="1" t="s">
        <v>9102</v>
      </c>
      <c r="CM102" s="1" t="s">
        <v>9103</v>
      </c>
      <c r="CN102" s="1" t="s">
        <v>9104</v>
      </c>
      <c r="CO102" s="1" t="s">
        <v>9105</v>
      </c>
      <c r="CP102" s="1" t="s">
        <v>9106</v>
      </c>
      <c r="CQ102" s="1" t="s">
        <v>9107</v>
      </c>
    </row>
    <row r="103" spans="1:95" x14ac:dyDescent="0.4">
      <c r="A103" s="1">
        <v>13</v>
      </c>
      <c r="B103" s="1" t="s">
        <v>9108</v>
      </c>
      <c r="C103" s="1" t="s">
        <v>6970</v>
      </c>
      <c r="D103" s="1" t="s">
        <v>9109</v>
      </c>
      <c r="E103" s="1" t="s">
        <v>9110</v>
      </c>
      <c r="F103" s="1" t="s">
        <v>9111</v>
      </c>
      <c r="G103" s="1" t="s">
        <v>9112</v>
      </c>
      <c r="H103" s="1" t="s">
        <v>9113</v>
      </c>
      <c r="I103" s="1" t="s">
        <v>9114</v>
      </c>
      <c r="J103" s="1" t="s">
        <v>9115</v>
      </c>
      <c r="K103" s="1" t="s">
        <v>9116</v>
      </c>
      <c r="L103" s="1" t="s">
        <v>9117</v>
      </c>
      <c r="M103" s="1" t="s">
        <v>9118</v>
      </c>
      <c r="N103" s="1" t="s">
        <v>9119</v>
      </c>
      <c r="O103" s="1" t="s">
        <v>9120</v>
      </c>
      <c r="P103" s="1" t="s">
        <v>9121</v>
      </c>
      <c r="Q103" s="1" t="s">
        <v>9122</v>
      </c>
      <c r="R103" s="1" t="s">
        <v>9123</v>
      </c>
      <c r="S103" s="1" t="s">
        <v>9124</v>
      </c>
      <c r="T103" s="1" t="s">
        <v>9125</v>
      </c>
      <c r="U103" s="1" t="s">
        <v>9126</v>
      </c>
      <c r="V103" s="1" t="s">
        <v>9127</v>
      </c>
      <c r="W103" s="1" t="s">
        <v>9128</v>
      </c>
      <c r="X103" s="1" t="s">
        <v>9129</v>
      </c>
      <c r="Y103" s="1" t="s">
        <v>9130</v>
      </c>
      <c r="Z103" s="1" t="s">
        <v>9131</v>
      </c>
      <c r="AA103" s="1" t="s">
        <v>9132</v>
      </c>
      <c r="AB103" s="1" t="s">
        <v>9133</v>
      </c>
      <c r="AC103" s="1" t="s">
        <v>9134</v>
      </c>
      <c r="AD103" s="1" t="s">
        <v>9135</v>
      </c>
      <c r="AE103" s="1" t="s">
        <v>9136</v>
      </c>
      <c r="AF103" s="1" t="s">
        <v>9137</v>
      </c>
      <c r="AG103" s="1" t="s">
        <v>9138</v>
      </c>
      <c r="AH103" s="1" t="s">
        <v>9139</v>
      </c>
      <c r="AI103" s="1" t="s">
        <v>9140</v>
      </c>
      <c r="AJ103" s="1" t="s">
        <v>9141</v>
      </c>
      <c r="AK103" s="1" t="s">
        <v>9142</v>
      </c>
      <c r="AL103" s="1" t="s">
        <v>9143</v>
      </c>
      <c r="AM103" s="1" t="s">
        <v>9144</v>
      </c>
      <c r="AN103" s="1" t="s">
        <v>9145</v>
      </c>
      <c r="AO103" s="1" t="s">
        <v>9146</v>
      </c>
      <c r="AP103" s="1" t="s">
        <v>9147</v>
      </c>
      <c r="AQ103" s="1" t="s">
        <v>9148</v>
      </c>
      <c r="AR103" s="1" t="s">
        <v>9149</v>
      </c>
      <c r="AS103" s="1" t="s">
        <v>9150</v>
      </c>
      <c r="AT103" s="1" t="s">
        <v>9151</v>
      </c>
      <c r="AU103" s="1" t="s">
        <v>9152</v>
      </c>
      <c r="AV103" s="1" t="s">
        <v>9153</v>
      </c>
      <c r="AW103" s="1" t="s">
        <v>6973</v>
      </c>
      <c r="AX103" s="1" t="s">
        <v>9154</v>
      </c>
      <c r="AY103" s="1" t="s">
        <v>9155</v>
      </c>
      <c r="AZ103" s="1" t="s">
        <v>9156</v>
      </c>
      <c r="BA103" s="1" t="s">
        <v>9157</v>
      </c>
      <c r="BB103" s="1" t="s">
        <v>9158</v>
      </c>
      <c r="BC103" s="1" t="s">
        <v>9159</v>
      </c>
      <c r="BD103" s="1" t="s">
        <v>9160</v>
      </c>
      <c r="BE103" s="1" t="s">
        <v>9161</v>
      </c>
      <c r="BF103" s="1" t="s">
        <v>9162</v>
      </c>
      <c r="BG103" s="1" t="s">
        <v>9163</v>
      </c>
      <c r="BH103" s="1" t="s">
        <v>9164</v>
      </c>
      <c r="BI103" s="1" t="s">
        <v>9165</v>
      </c>
      <c r="BJ103" s="1" t="s">
        <v>9166</v>
      </c>
      <c r="BK103" s="1" t="s">
        <v>9167</v>
      </c>
      <c r="BL103" s="1" t="s">
        <v>9168</v>
      </c>
      <c r="BM103" s="1" t="s">
        <v>9169</v>
      </c>
      <c r="BN103" s="1" t="s">
        <v>9170</v>
      </c>
      <c r="BO103" s="1" t="s">
        <v>9171</v>
      </c>
      <c r="BP103" s="1" t="s">
        <v>9172</v>
      </c>
      <c r="BQ103" s="1" t="s">
        <v>9173</v>
      </c>
      <c r="BR103" s="1" t="s">
        <v>9174</v>
      </c>
      <c r="BS103" s="1" t="s">
        <v>9175</v>
      </c>
      <c r="BT103" s="1" t="s">
        <v>9176</v>
      </c>
      <c r="BU103" s="1" t="s">
        <v>9177</v>
      </c>
      <c r="BV103" s="1" t="s">
        <v>9178</v>
      </c>
      <c r="BW103" s="1" t="s">
        <v>9179</v>
      </c>
      <c r="BX103" s="1" t="s">
        <v>9180</v>
      </c>
      <c r="BY103" s="1" t="s">
        <v>9181</v>
      </c>
      <c r="BZ103" s="1" t="s">
        <v>9182</v>
      </c>
      <c r="CA103" s="1" t="s">
        <v>9183</v>
      </c>
      <c r="CB103" s="1" t="s">
        <v>9184</v>
      </c>
      <c r="CC103" s="1" t="s">
        <v>9185</v>
      </c>
      <c r="CD103" s="1" t="s">
        <v>9186</v>
      </c>
      <c r="CE103" s="1" t="s">
        <v>9187</v>
      </c>
      <c r="CF103" s="1" t="s">
        <v>9188</v>
      </c>
      <c r="CG103" s="1" t="s">
        <v>9189</v>
      </c>
      <c r="CH103" s="1" t="s">
        <v>9190</v>
      </c>
      <c r="CI103" s="1" t="s">
        <v>9191</v>
      </c>
      <c r="CJ103" s="1" t="s">
        <v>9192</v>
      </c>
      <c r="CK103" s="1" t="s">
        <v>9193</v>
      </c>
      <c r="CL103" s="1" t="s">
        <v>9194</v>
      </c>
      <c r="CM103" s="1" t="s">
        <v>9195</v>
      </c>
      <c r="CN103" s="1" t="s">
        <v>9196</v>
      </c>
      <c r="CO103" s="1" t="s">
        <v>9197</v>
      </c>
      <c r="CP103" s="1" t="s">
        <v>9198</v>
      </c>
      <c r="CQ103" s="1" t="s">
        <v>6981</v>
      </c>
    </row>
    <row r="104" spans="1:95" x14ac:dyDescent="0.4">
      <c r="A104" s="1">
        <v>14</v>
      </c>
      <c r="B104" s="1" t="s">
        <v>9199</v>
      </c>
      <c r="C104" s="1" t="s">
        <v>7358</v>
      </c>
      <c r="D104" s="1" t="s">
        <v>9200</v>
      </c>
      <c r="E104" s="1" t="s">
        <v>9201</v>
      </c>
      <c r="F104" s="1" t="s">
        <v>9202</v>
      </c>
      <c r="G104" s="1" t="s">
        <v>9203</v>
      </c>
      <c r="H104" s="1" t="s">
        <v>9204</v>
      </c>
      <c r="I104" s="1" t="s">
        <v>9205</v>
      </c>
      <c r="J104" s="1" t="s">
        <v>9206</v>
      </c>
      <c r="K104" s="1" t="s">
        <v>9207</v>
      </c>
      <c r="L104" s="1" t="s">
        <v>9208</v>
      </c>
      <c r="M104" s="1" t="s">
        <v>9209</v>
      </c>
      <c r="N104" s="1" t="s">
        <v>6983</v>
      </c>
      <c r="O104" s="1" t="s">
        <v>9210</v>
      </c>
      <c r="P104" s="1" t="s">
        <v>9211</v>
      </c>
      <c r="Q104" s="1" t="s">
        <v>9212</v>
      </c>
      <c r="R104" s="1" t="s">
        <v>9213</v>
      </c>
      <c r="S104" s="1" t="s">
        <v>9214</v>
      </c>
      <c r="T104" s="1" t="s">
        <v>6986</v>
      </c>
      <c r="U104" s="1" t="s">
        <v>9215</v>
      </c>
      <c r="V104" s="1" t="s">
        <v>7531</v>
      </c>
      <c r="W104" s="1" t="s">
        <v>9216</v>
      </c>
      <c r="X104" s="1" t="s">
        <v>9217</v>
      </c>
      <c r="Y104" s="1" t="s">
        <v>9218</v>
      </c>
      <c r="Z104" s="1" t="s">
        <v>9219</v>
      </c>
      <c r="AA104" s="1" t="s">
        <v>9220</v>
      </c>
      <c r="AB104" s="1" t="s">
        <v>9221</v>
      </c>
      <c r="AC104" s="1" t="s">
        <v>9222</v>
      </c>
      <c r="AD104" s="1" t="s">
        <v>9223</v>
      </c>
      <c r="AE104" s="1" t="s">
        <v>9224</v>
      </c>
      <c r="AF104" s="1" t="s">
        <v>9225</v>
      </c>
      <c r="AG104" s="1" t="s">
        <v>9226</v>
      </c>
      <c r="AH104" s="1" t="s">
        <v>9227</v>
      </c>
      <c r="AI104" s="1" t="s">
        <v>9228</v>
      </c>
      <c r="AJ104" s="1" t="s">
        <v>9229</v>
      </c>
      <c r="AK104" s="1" t="s">
        <v>9230</v>
      </c>
      <c r="AL104" s="1" t="s">
        <v>9231</v>
      </c>
      <c r="AM104" s="1" t="s">
        <v>9232</v>
      </c>
      <c r="AN104" s="1" t="s">
        <v>9233</v>
      </c>
      <c r="AO104" s="1" t="s">
        <v>9234</v>
      </c>
      <c r="AP104" s="1" t="s">
        <v>9235</v>
      </c>
      <c r="AQ104" s="1" t="s">
        <v>9236</v>
      </c>
      <c r="AR104" s="1" t="s">
        <v>9237</v>
      </c>
      <c r="AS104" s="1" t="s">
        <v>9238</v>
      </c>
      <c r="AT104" s="1" t="s">
        <v>9239</v>
      </c>
      <c r="AU104" s="1" t="s">
        <v>9240</v>
      </c>
      <c r="AV104" s="1" t="s">
        <v>9241</v>
      </c>
      <c r="AW104" s="1" t="s">
        <v>9242</v>
      </c>
      <c r="AX104" s="1" t="s">
        <v>9243</v>
      </c>
      <c r="AY104" s="1" t="s">
        <v>9244</v>
      </c>
      <c r="AZ104" s="1" t="s">
        <v>9245</v>
      </c>
      <c r="BA104" s="1" t="s">
        <v>9246</v>
      </c>
      <c r="BB104" s="1" t="s">
        <v>9247</v>
      </c>
      <c r="BC104" s="1" t="s">
        <v>9248</v>
      </c>
      <c r="BD104" s="1" t="s">
        <v>9249</v>
      </c>
      <c r="BE104" s="1" t="s">
        <v>9250</v>
      </c>
      <c r="BF104" s="1" t="s">
        <v>9251</v>
      </c>
      <c r="BG104" s="1" t="s">
        <v>9252</v>
      </c>
      <c r="BH104" s="1" t="s">
        <v>9253</v>
      </c>
      <c r="BI104" s="1" t="s">
        <v>9254</v>
      </c>
      <c r="BJ104" s="1" t="s">
        <v>9255</v>
      </c>
      <c r="BK104" s="1" t="s">
        <v>9256</v>
      </c>
      <c r="BL104" s="1" t="s">
        <v>962</v>
      </c>
      <c r="BM104" s="1" t="s">
        <v>9257</v>
      </c>
      <c r="BN104" s="1" t="s">
        <v>9258</v>
      </c>
      <c r="BO104" s="1" t="s">
        <v>9259</v>
      </c>
      <c r="BP104" s="1" t="s">
        <v>9260</v>
      </c>
      <c r="BQ104" s="1" t="s">
        <v>9261</v>
      </c>
      <c r="BR104" s="1" t="s">
        <v>9262</v>
      </c>
      <c r="BS104" s="1" t="s">
        <v>9263</v>
      </c>
      <c r="BT104" s="1" t="s">
        <v>9264</v>
      </c>
      <c r="BU104" s="1" t="s">
        <v>9265</v>
      </c>
      <c r="BV104" s="1" t="s">
        <v>9266</v>
      </c>
      <c r="BW104" s="1" t="s">
        <v>9267</v>
      </c>
      <c r="BX104" s="1" t="s">
        <v>9268</v>
      </c>
      <c r="BY104" s="1" t="s">
        <v>9269</v>
      </c>
      <c r="BZ104" s="1" t="s">
        <v>9270</v>
      </c>
      <c r="CA104" s="1" t="s">
        <v>9271</v>
      </c>
      <c r="CB104" s="1" t="s">
        <v>9272</v>
      </c>
      <c r="CC104" s="1" t="s">
        <v>9273</v>
      </c>
      <c r="CD104" s="1" t="s">
        <v>9274</v>
      </c>
      <c r="CE104" s="1" t="s">
        <v>9275</v>
      </c>
      <c r="CF104" s="1" t="s">
        <v>9276</v>
      </c>
      <c r="CG104" s="1" t="s">
        <v>9277</v>
      </c>
      <c r="CH104" s="1" t="s">
        <v>7364</v>
      </c>
      <c r="CI104" s="1" t="s">
        <v>9278</v>
      </c>
      <c r="CJ104" s="1" t="s">
        <v>9279</v>
      </c>
      <c r="CK104" s="1" t="s">
        <v>9280</v>
      </c>
      <c r="CL104" s="1" t="s">
        <v>6994</v>
      </c>
      <c r="CM104" s="1" t="s">
        <v>9281</v>
      </c>
      <c r="CN104" s="1" t="s">
        <v>9282</v>
      </c>
      <c r="CO104" s="1" t="s">
        <v>9283</v>
      </c>
      <c r="CP104" s="1" t="s">
        <v>6993</v>
      </c>
      <c r="CQ104" s="1" t="s">
        <v>9284</v>
      </c>
    </row>
    <row r="105" spans="1:95" x14ac:dyDescent="0.4">
      <c r="A105" s="1">
        <v>15</v>
      </c>
      <c r="B105" s="1" t="s">
        <v>9285</v>
      </c>
      <c r="C105" s="1" t="s">
        <v>9286</v>
      </c>
      <c r="D105" s="1" t="s">
        <v>9287</v>
      </c>
      <c r="E105" s="1" t="s">
        <v>9288</v>
      </c>
      <c r="F105" s="1" t="s">
        <v>9289</v>
      </c>
      <c r="G105" s="1" t="s">
        <v>9290</v>
      </c>
      <c r="H105" s="1" t="s">
        <v>9291</v>
      </c>
      <c r="I105" s="1" t="s">
        <v>9292</v>
      </c>
      <c r="J105" s="1" t="s">
        <v>9293</v>
      </c>
      <c r="K105" s="1" t="s">
        <v>9294</v>
      </c>
      <c r="L105" s="1" t="s">
        <v>9295</v>
      </c>
      <c r="M105" s="1" t="s">
        <v>9296</v>
      </c>
      <c r="N105" s="1" t="s">
        <v>9297</v>
      </c>
      <c r="O105" s="1" t="s">
        <v>9298</v>
      </c>
      <c r="P105" s="1" t="s">
        <v>9299</v>
      </c>
      <c r="Q105" s="1" t="s">
        <v>9300</v>
      </c>
      <c r="R105" s="1" t="s">
        <v>9301</v>
      </c>
      <c r="S105" s="1" t="s">
        <v>9302</v>
      </c>
      <c r="T105" s="1" t="s">
        <v>9303</v>
      </c>
      <c r="U105" s="1" t="s">
        <v>9304</v>
      </c>
      <c r="V105" s="1" t="s">
        <v>9305</v>
      </c>
      <c r="W105" s="1" t="s">
        <v>6997</v>
      </c>
      <c r="X105" s="1" t="s">
        <v>9306</v>
      </c>
      <c r="Y105" s="1" t="s">
        <v>9307</v>
      </c>
      <c r="Z105" s="1" t="s">
        <v>9308</v>
      </c>
      <c r="AA105" s="1" t="s">
        <v>9309</v>
      </c>
      <c r="AB105" s="1" t="s">
        <v>9310</v>
      </c>
      <c r="AC105" s="1" t="s">
        <v>9311</v>
      </c>
      <c r="AD105" s="1" t="s">
        <v>9312</v>
      </c>
      <c r="AE105" s="1" t="s">
        <v>9313</v>
      </c>
      <c r="AF105" s="1" t="s">
        <v>9314</v>
      </c>
      <c r="AG105" s="1" t="s">
        <v>9315</v>
      </c>
      <c r="AH105" s="1" t="s">
        <v>6999</v>
      </c>
      <c r="AI105" s="1" t="s">
        <v>9316</v>
      </c>
      <c r="AJ105" s="1" t="s">
        <v>9317</v>
      </c>
      <c r="AK105" s="1" t="s">
        <v>9318</v>
      </c>
      <c r="AL105" s="1" t="s">
        <v>9319</v>
      </c>
      <c r="AM105" s="1" t="s">
        <v>9320</v>
      </c>
      <c r="AN105" s="1" t="s">
        <v>9321</v>
      </c>
      <c r="AO105" s="1" t="s">
        <v>9322</v>
      </c>
      <c r="AP105" s="1" t="s">
        <v>9323</v>
      </c>
      <c r="AQ105" s="1" t="s">
        <v>9324</v>
      </c>
      <c r="AR105" s="1" t="s">
        <v>9325</v>
      </c>
      <c r="AS105" s="1" t="s">
        <v>9326</v>
      </c>
      <c r="AT105" s="1" t="s">
        <v>9327</v>
      </c>
      <c r="AU105" s="1" t="s">
        <v>9328</v>
      </c>
      <c r="AV105" s="1" t="s">
        <v>9329</v>
      </c>
      <c r="AW105" s="1" t="s">
        <v>9330</v>
      </c>
      <c r="AX105" s="1" t="s">
        <v>9331</v>
      </c>
      <c r="AY105" s="1" t="s">
        <v>9332</v>
      </c>
      <c r="AZ105" s="1" t="s">
        <v>7000</v>
      </c>
      <c r="BA105" s="1" t="s">
        <v>9333</v>
      </c>
      <c r="BB105" s="1" t="s">
        <v>9334</v>
      </c>
      <c r="BC105" s="1" t="s">
        <v>9335</v>
      </c>
      <c r="BD105" s="1" t="s">
        <v>9336</v>
      </c>
      <c r="BE105" s="1" t="s">
        <v>9337</v>
      </c>
      <c r="BF105" s="1" t="s">
        <v>9338</v>
      </c>
      <c r="BG105" s="1" t="s">
        <v>7002</v>
      </c>
      <c r="BH105" s="1" t="s">
        <v>9339</v>
      </c>
      <c r="BI105" s="1" t="s">
        <v>7483</v>
      </c>
      <c r="BJ105" s="1" t="s">
        <v>9340</v>
      </c>
      <c r="BK105" s="1" t="s">
        <v>9341</v>
      </c>
      <c r="BL105" s="1" t="s">
        <v>9342</v>
      </c>
      <c r="BM105" s="1" t="s">
        <v>9343</v>
      </c>
      <c r="BN105" s="1" t="s">
        <v>9344</v>
      </c>
      <c r="BO105" s="1" t="s">
        <v>9345</v>
      </c>
      <c r="BP105" s="1" t="s">
        <v>9346</v>
      </c>
      <c r="BQ105" s="1" t="s">
        <v>9347</v>
      </c>
      <c r="BR105" s="1" t="s">
        <v>9348</v>
      </c>
      <c r="BS105" s="1" t="s">
        <v>9349</v>
      </c>
      <c r="BT105" s="1" t="s">
        <v>9350</v>
      </c>
      <c r="BU105" s="1" t="s">
        <v>9351</v>
      </c>
      <c r="BV105" s="1" t="s">
        <v>9352</v>
      </c>
      <c r="BW105" s="1" t="s">
        <v>9353</v>
      </c>
      <c r="BX105" s="1" t="s">
        <v>9354</v>
      </c>
      <c r="BY105" s="1" t="s">
        <v>11081</v>
      </c>
      <c r="BZ105" s="1" t="s">
        <v>9355</v>
      </c>
      <c r="CA105" s="1" t="s">
        <v>9356</v>
      </c>
      <c r="CB105" s="1" t="s">
        <v>9357</v>
      </c>
      <c r="CC105" s="1" t="s">
        <v>9358</v>
      </c>
      <c r="CD105" s="1" t="s">
        <v>9359</v>
      </c>
      <c r="CE105" s="1" t="s">
        <v>9360</v>
      </c>
      <c r="CF105" s="1" t="s">
        <v>9361</v>
      </c>
      <c r="CG105" s="1" t="s">
        <v>9362</v>
      </c>
      <c r="CH105" s="1" t="s">
        <v>9363</v>
      </c>
      <c r="CI105" s="1" t="s">
        <v>9364</v>
      </c>
      <c r="CJ105" s="1" t="s">
        <v>9365</v>
      </c>
      <c r="CK105" s="1" t="s">
        <v>9366</v>
      </c>
      <c r="CL105" s="1" t="s">
        <v>9367</v>
      </c>
      <c r="CM105" s="1" t="s">
        <v>9368</v>
      </c>
      <c r="CN105" s="1" t="s">
        <v>9369</v>
      </c>
      <c r="CO105" s="1" t="s">
        <v>9370</v>
      </c>
      <c r="CP105" s="1" t="s">
        <v>9371</v>
      </c>
      <c r="CQ105" s="1" t="s">
        <v>9372</v>
      </c>
    </row>
    <row r="106" spans="1:95" x14ac:dyDescent="0.4">
      <c r="A106" s="1">
        <v>78</v>
      </c>
      <c r="B106" s="1" t="s">
        <v>9373</v>
      </c>
      <c r="C106" s="1" t="s">
        <v>9374</v>
      </c>
      <c r="D106" s="1" t="s">
        <v>9375</v>
      </c>
      <c r="E106" s="1" t="s">
        <v>9376</v>
      </c>
      <c r="F106" s="1" t="s">
        <v>9377</v>
      </c>
      <c r="G106" s="1" t="s">
        <v>9378</v>
      </c>
      <c r="H106" s="1" t="s">
        <v>9379</v>
      </c>
      <c r="I106" s="1" t="s">
        <v>9380</v>
      </c>
      <c r="J106" s="1" t="s">
        <v>9381</v>
      </c>
      <c r="K106" s="1" t="s">
        <v>9382</v>
      </c>
      <c r="L106" s="1" t="s">
        <v>9383</v>
      </c>
      <c r="M106" s="1" t="s">
        <v>9384</v>
      </c>
      <c r="N106" s="1" t="s">
        <v>9385</v>
      </c>
      <c r="O106" s="1" t="s">
        <v>9386</v>
      </c>
      <c r="P106" s="1" t="s">
        <v>9387</v>
      </c>
      <c r="Q106" s="1" t="s">
        <v>9388</v>
      </c>
      <c r="R106" s="1" t="s">
        <v>9389</v>
      </c>
      <c r="S106" s="1" t="s">
        <v>9390</v>
      </c>
      <c r="T106" s="1" t="s">
        <v>9391</v>
      </c>
      <c r="U106" s="1" t="s">
        <v>9392</v>
      </c>
      <c r="V106" s="1" t="s">
        <v>7005</v>
      </c>
      <c r="W106" s="1" t="s">
        <v>9393</v>
      </c>
      <c r="X106" s="1" t="s">
        <v>9394</v>
      </c>
      <c r="Y106" s="1" t="s">
        <v>9395</v>
      </c>
      <c r="Z106" s="1" t="s">
        <v>9396</v>
      </c>
      <c r="AA106" s="1" t="s">
        <v>9397</v>
      </c>
      <c r="AB106" s="1" t="s">
        <v>9398</v>
      </c>
      <c r="AC106" s="1" t="s">
        <v>9399</v>
      </c>
      <c r="AD106" s="1" t="s">
        <v>9400</v>
      </c>
      <c r="AE106" s="1" t="s">
        <v>9401</v>
      </c>
      <c r="AF106" s="1" t="s">
        <v>9402</v>
      </c>
      <c r="AG106" s="1" t="s">
        <v>9403</v>
      </c>
      <c r="AH106" s="1" t="s">
        <v>9404</v>
      </c>
      <c r="AI106" s="1" t="s">
        <v>9405</v>
      </c>
      <c r="AJ106" s="1" t="s">
        <v>9406</v>
      </c>
      <c r="AK106" s="1" t="s">
        <v>7008</v>
      </c>
      <c r="AL106" s="1" t="s">
        <v>9407</v>
      </c>
      <c r="AM106" s="1" t="s">
        <v>9408</v>
      </c>
      <c r="AN106" s="1" t="s">
        <v>9409</v>
      </c>
      <c r="AO106" s="1" t="s">
        <v>9410</v>
      </c>
      <c r="AP106" s="1" t="s">
        <v>9411</v>
      </c>
      <c r="AQ106" s="1" t="s">
        <v>9412</v>
      </c>
      <c r="AR106" s="1" t="s">
        <v>9413</v>
      </c>
      <c r="AS106" s="1" t="s">
        <v>9414</v>
      </c>
      <c r="AT106" s="1" t="s">
        <v>9415</v>
      </c>
      <c r="AU106" s="1" t="s">
        <v>9416</v>
      </c>
      <c r="AV106" s="1" t="s">
        <v>9417</v>
      </c>
      <c r="AW106" s="1" t="s">
        <v>9418</v>
      </c>
      <c r="AX106" s="1" t="s">
        <v>9419</v>
      </c>
      <c r="AY106" s="1" t="s">
        <v>9420</v>
      </c>
      <c r="AZ106" s="1" t="s">
        <v>9421</v>
      </c>
      <c r="BA106" s="1" t="s">
        <v>9422</v>
      </c>
      <c r="BB106" s="1" t="s">
        <v>9423</v>
      </c>
      <c r="BC106" s="1" t="s">
        <v>9424</v>
      </c>
      <c r="BD106" s="1" t="s">
        <v>9425</v>
      </c>
      <c r="BE106" s="1" t="s">
        <v>9426</v>
      </c>
      <c r="BF106" s="1" t="s">
        <v>9427</v>
      </c>
      <c r="BG106" s="1" t="s">
        <v>9428</v>
      </c>
      <c r="BH106" s="1" t="s">
        <v>9429</v>
      </c>
      <c r="BI106" s="1" t="s">
        <v>9430</v>
      </c>
      <c r="BJ106" s="1" t="s">
        <v>9431</v>
      </c>
      <c r="BK106" s="1" t="s">
        <v>9432</v>
      </c>
      <c r="BL106" s="1" t="s">
        <v>9433</v>
      </c>
      <c r="BM106" s="1" t="s">
        <v>9434</v>
      </c>
      <c r="BN106" s="1" t="s">
        <v>9435</v>
      </c>
      <c r="BO106" s="1" t="s">
        <v>9436</v>
      </c>
      <c r="BP106" s="1" t="s">
        <v>9437</v>
      </c>
      <c r="BQ106" s="1" t="s">
        <v>9438</v>
      </c>
      <c r="BR106" s="1" t="s">
        <v>9439</v>
      </c>
      <c r="BS106" s="1" t="s">
        <v>9440</v>
      </c>
      <c r="BT106" s="1" t="s">
        <v>9441</v>
      </c>
      <c r="BU106" s="1" t="s">
        <v>7012</v>
      </c>
      <c r="BV106" s="1" t="s">
        <v>9442</v>
      </c>
      <c r="BW106" s="1" t="s">
        <v>9443</v>
      </c>
      <c r="BX106" s="1" t="s">
        <v>9444</v>
      </c>
      <c r="BY106" s="1" t="s">
        <v>9445</v>
      </c>
      <c r="BZ106" s="1" t="s">
        <v>9446</v>
      </c>
      <c r="CA106" s="1" t="s">
        <v>9447</v>
      </c>
      <c r="CB106" s="1" t="s">
        <v>9448</v>
      </c>
      <c r="CC106" s="1" t="s">
        <v>7015</v>
      </c>
      <c r="CD106" s="1" t="s">
        <v>9449</v>
      </c>
      <c r="CE106" s="1" t="s">
        <v>9450</v>
      </c>
      <c r="CF106" s="1" t="s">
        <v>7016</v>
      </c>
      <c r="CG106" s="1" t="s">
        <v>9451</v>
      </c>
      <c r="CH106" s="1" t="s">
        <v>9452</v>
      </c>
      <c r="CI106" s="1" t="s">
        <v>9453</v>
      </c>
      <c r="CJ106" s="1" t="s">
        <v>9454</v>
      </c>
      <c r="CK106" s="1" t="s">
        <v>9455</v>
      </c>
      <c r="CL106" s="1" t="s">
        <v>9456</v>
      </c>
      <c r="CM106" s="1" t="s">
        <v>9457</v>
      </c>
      <c r="CN106" s="1" t="s">
        <v>9458</v>
      </c>
      <c r="CO106" s="1" t="s">
        <v>9459</v>
      </c>
      <c r="CP106" s="1" t="s">
        <v>9460</v>
      </c>
      <c r="CQ106" s="1" t="s">
        <v>9461</v>
      </c>
    </row>
    <row r="107" spans="1:95" x14ac:dyDescent="0.4">
      <c r="A107" s="1">
        <v>79</v>
      </c>
      <c r="B107" s="1" t="s">
        <v>9462</v>
      </c>
      <c r="C107" s="1" t="s">
        <v>9463</v>
      </c>
      <c r="D107" s="1" t="s">
        <v>9464</v>
      </c>
      <c r="E107" s="1" t="s">
        <v>7017</v>
      </c>
      <c r="F107" s="1" t="s">
        <v>9465</v>
      </c>
      <c r="G107" s="1" t="s">
        <v>9466</v>
      </c>
      <c r="H107" s="1" t="s">
        <v>9467</v>
      </c>
      <c r="I107" s="1" t="s">
        <v>9468</v>
      </c>
      <c r="J107" s="1" t="s">
        <v>9469</v>
      </c>
      <c r="K107" s="1" t="s">
        <v>9470</v>
      </c>
      <c r="L107" s="1" t="s">
        <v>9471</v>
      </c>
      <c r="M107" s="1" t="s">
        <v>9472</v>
      </c>
      <c r="N107" s="1" t="s">
        <v>9473</v>
      </c>
      <c r="O107" s="1" t="s">
        <v>9474</v>
      </c>
      <c r="P107" s="1" t="s">
        <v>9475</v>
      </c>
      <c r="Q107" s="1" t="s">
        <v>9476</v>
      </c>
      <c r="R107" s="1" t="s">
        <v>9477</v>
      </c>
      <c r="S107" s="1" t="s">
        <v>9478</v>
      </c>
      <c r="T107" s="1" t="s">
        <v>9479</v>
      </c>
      <c r="U107" s="1" t="s">
        <v>9480</v>
      </c>
      <c r="V107" s="1" t="s">
        <v>9481</v>
      </c>
      <c r="W107" s="1" t="s">
        <v>9482</v>
      </c>
      <c r="X107" s="1" t="s">
        <v>9483</v>
      </c>
      <c r="Y107" s="1" t="s">
        <v>9484</v>
      </c>
      <c r="Z107" s="1" t="s">
        <v>9485</v>
      </c>
      <c r="AA107" s="1" t="s">
        <v>9486</v>
      </c>
      <c r="AB107" s="1" t="s">
        <v>9487</v>
      </c>
      <c r="AC107" s="1" t="s">
        <v>9488</v>
      </c>
      <c r="AD107" s="1" t="s">
        <v>9489</v>
      </c>
      <c r="AE107" s="1" t="s">
        <v>9490</v>
      </c>
      <c r="AF107" s="1" t="s">
        <v>9491</v>
      </c>
      <c r="AG107" s="1" t="s">
        <v>9492</v>
      </c>
      <c r="AH107" s="1" t="s">
        <v>7019</v>
      </c>
      <c r="AI107" s="1" t="s">
        <v>9493</v>
      </c>
      <c r="AJ107" s="1" t="s">
        <v>9494</v>
      </c>
      <c r="AK107" s="1" t="s">
        <v>9495</v>
      </c>
      <c r="AL107" s="1" t="s">
        <v>9496</v>
      </c>
      <c r="AM107" s="1" t="s">
        <v>9497</v>
      </c>
      <c r="AN107" s="1" t="s">
        <v>9498</v>
      </c>
      <c r="AO107" s="1" t="s">
        <v>9499</v>
      </c>
      <c r="AP107" s="1" t="s">
        <v>9500</v>
      </c>
      <c r="AQ107" s="1" t="s">
        <v>7022</v>
      </c>
      <c r="AR107" s="1" t="s">
        <v>9501</v>
      </c>
      <c r="AS107" s="1" t="s">
        <v>9502</v>
      </c>
      <c r="AT107" s="1" t="s">
        <v>9503</v>
      </c>
      <c r="AU107" s="1" t="s">
        <v>9504</v>
      </c>
      <c r="AV107" s="1" t="s">
        <v>9505</v>
      </c>
      <c r="AW107" s="1" t="s">
        <v>9506</v>
      </c>
      <c r="AX107" s="1" t="s">
        <v>9507</v>
      </c>
      <c r="AY107" s="1" t="s">
        <v>9508</v>
      </c>
      <c r="AZ107" s="1" t="s">
        <v>9509</v>
      </c>
      <c r="BA107" s="1" t="s">
        <v>9510</v>
      </c>
      <c r="BB107" s="1" t="s">
        <v>9511</v>
      </c>
      <c r="BC107" s="1" t="s">
        <v>9512</v>
      </c>
      <c r="BD107" s="1" t="s">
        <v>9513</v>
      </c>
      <c r="BE107" s="1" t="s">
        <v>9514</v>
      </c>
      <c r="BF107" s="1" t="s">
        <v>9515</v>
      </c>
      <c r="BG107" s="1" t="s">
        <v>9516</v>
      </c>
      <c r="BH107" s="1" t="s">
        <v>9517</v>
      </c>
      <c r="BI107" s="1" t="s">
        <v>9518</v>
      </c>
      <c r="BJ107" s="1" t="s">
        <v>9519</v>
      </c>
      <c r="BK107" s="1" t="s">
        <v>9520</v>
      </c>
      <c r="BL107" s="1" t="s">
        <v>9521</v>
      </c>
      <c r="BM107" s="1" t="s">
        <v>6904</v>
      </c>
      <c r="BN107" s="1" t="s">
        <v>9522</v>
      </c>
      <c r="BO107" s="1" t="s">
        <v>9523</v>
      </c>
      <c r="BP107" s="1" t="s">
        <v>9524</v>
      </c>
      <c r="BQ107" s="1" t="s">
        <v>9525</v>
      </c>
      <c r="BR107" s="1" t="s">
        <v>9526</v>
      </c>
      <c r="BS107" s="1" t="s">
        <v>9527</v>
      </c>
      <c r="BT107" s="1" t="s">
        <v>9528</v>
      </c>
      <c r="BU107" s="1" t="s">
        <v>9529</v>
      </c>
      <c r="BV107" s="1" t="s">
        <v>9530</v>
      </c>
      <c r="BW107" s="1" t="s">
        <v>9531</v>
      </c>
      <c r="BX107" s="1" t="s">
        <v>7026</v>
      </c>
      <c r="BY107" s="1" t="s">
        <v>9532</v>
      </c>
      <c r="BZ107" s="1" t="s">
        <v>9533</v>
      </c>
      <c r="CA107" s="1" t="s">
        <v>9534</v>
      </c>
      <c r="CB107" s="1" t="s">
        <v>9535</v>
      </c>
      <c r="CC107" s="1" t="s">
        <v>9536</v>
      </c>
      <c r="CD107" s="1" t="s">
        <v>9537</v>
      </c>
      <c r="CE107" s="1" t="s">
        <v>9538</v>
      </c>
      <c r="CF107" s="1" t="s">
        <v>9539</v>
      </c>
      <c r="CG107" s="1" t="s">
        <v>9540</v>
      </c>
      <c r="CH107" s="1" t="s">
        <v>9541</v>
      </c>
      <c r="CI107" s="1" t="s">
        <v>9542</v>
      </c>
      <c r="CJ107" s="1" t="s">
        <v>9543</v>
      </c>
      <c r="CK107" s="1" t="s">
        <v>9544</v>
      </c>
      <c r="CL107" s="1" t="s">
        <v>9545</v>
      </c>
      <c r="CM107" s="1" t="s">
        <v>9546</v>
      </c>
      <c r="CN107" s="1" t="s">
        <v>9547</v>
      </c>
      <c r="CO107" s="1" t="s">
        <v>9548</v>
      </c>
      <c r="CP107" s="1" t="s">
        <v>9549</v>
      </c>
      <c r="CQ107" s="1" t="s">
        <v>9550</v>
      </c>
    </row>
    <row r="108" spans="1:95" x14ac:dyDescent="0.4">
      <c r="A108" s="1">
        <v>80</v>
      </c>
      <c r="B108" s="1" t="s">
        <v>9551</v>
      </c>
      <c r="C108" s="1" t="s">
        <v>9552</v>
      </c>
      <c r="D108" s="1" t="s">
        <v>9553</v>
      </c>
      <c r="E108" s="1" t="s">
        <v>9554</v>
      </c>
      <c r="F108" s="1" t="s">
        <v>9555</v>
      </c>
      <c r="G108" s="1" t="s">
        <v>9556</v>
      </c>
      <c r="H108" s="1" t="s">
        <v>9557</v>
      </c>
      <c r="I108" s="1" t="s">
        <v>9558</v>
      </c>
      <c r="J108" s="1" t="s">
        <v>9559</v>
      </c>
      <c r="K108" s="1" t="s">
        <v>9560</v>
      </c>
      <c r="L108" s="1" t="s">
        <v>9561</v>
      </c>
      <c r="M108" s="1" t="s">
        <v>9562</v>
      </c>
      <c r="N108" s="1" t="s">
        <v>9563</v>
      </c>
      <c r="O108" s="1" t="s">
        <v>9564</v>
      </c>
      <c r="P108" s="1" t="s">
        <v>9565</v>
      </c>
      <c r="Q108" s="1" t="s">
        <v>9566</v>
      </c>
      <c r="R108" s="1" t="s">
        <v>9567</v>
      </c>
      <c r="S108" s="1" t="s">
        <v>9568</v>
      </c>
      <c r="T108" s="1" t="s">
        <v>9569</v>
      </c>
      <c r="U108" s="1" t="s">
        <v>9570</v>
      </c>
      <c r="V108" s="1" t="s">
        <v>9571</v>
      </c>
      <c r="W108" s="1" t="s">
        <v>9572</v>
      </c>
      <c r="X108" s="1" t="s">
        <v>9573</v>
      </c>
      <c r="Y108" s="1" t="s">
        <v>9574</v>
      </c>
      <c r="Z108" s="1" t="s">
        <v>9575</v>
      </c>
      <c r="AA108" s="1" t="s">
        <v>9576</v>
      </c>
      <c r="AB108" s="1" t="s">
        <v>9577</v>
      </c>
      <c r="AC108" s="1" t="s">
        <v>9578</v>
      </c>
      <c r="AD108" s="1" t="s">
        <v>7033</v>
      </c>
      <c r="AE108" s="1" t="s">
        <v>9579</v>
      </c>
      <c r="AF108" s="1" t="s">
        <v>9580</v>
      </c>
      <c r="AG108" s="1" t="s">
        <v>9581</v>
      </c>
      <c r="AH108" s="1" t="s">
        <v>9582</v>
      </c>
      <c r="AI108" s="1" t="s">
        <v>9583</v>
      </c>
      <c r="AJ108" s="1" t="s">
        <v>9584</v>
      </c>
      <c r="AK108" s="1" t="s">
        <v>9585</v>
      </c>
      <c r="AL108" s="1" t="s">
        <v>9586</v>
      </c>
      <c r="AM108" s="1" t="s">
        <v>9587</v>
      </c>
      <c r="AN108" s="1" t="s">
        <v>9588</v>
      </c>
      <c r="AO108" s="1" t="s">
        <v>9589</v>
      </c>
      <c r="AP108" s="1" t="s">
        <v>9590</v>
      </c>
      <c r="AQ108" s="1" t="s">
        <v>9591</v>
      </c>
      <c r="AR108" s="1" t="s">
        <v>9592</v>
      </c>
      <c r="AS108" s="1" t="s">
        <v>9593</v>
      </c>
      <c r="AT108" s="1" t="s">
        <v>9594</v>
      </c>
      <c r="AU108" s="1" t="s">
        <v>9595</v>
      </c>
      <c r="AV108" s="1" t="s">
        <v>9596</v>
      </c>
      <c r="AW108" s="1" t="s">
        <v>9597</v>
      </c>
      <c r="AX108" s="1" t="s">
        <v>9598</v>
      </c>
      <c r="AY108" s="1" t="s">
        <v>9599</v>
      </c>
      <c r="AZ108" s="1" t="s">
        <v>9600</v>
      </c>
      <c r="BA108" s="1" t="s">
        <v>7486</v>
      </c>
      <c r="BB108" s="1" t="s">
        <v>9601</v>
      </c>
      <c r="BC108" s="1" t="s">
        <v>9602</v>
      </c>
      <c r="BD108" s="1" t="s">
        <v>7035</v>
      </c>
      <c r="BE108" s="1" t="s">
        <v>9603</v>
      </c>
      <c r="BF108" s="1" t="s">
        <v>9604</v>
      </c>
      <c r="BG108" s="1" t="s">
        <v>9605</v>
      </c>
      <c r="BH108" s="1" t="s">
        <v>9606</v>
      </c>
      <c r="BI108" s="1" t="s">
        <v>9607</v>
      </c>
      <c r="BJ108" s="1" t="s">
        <v>9608</v>
      </c>
      <c r="BK108" s="1" t="s">
        <v>9609</v>
      </c>
      <c r="BL108" s="1" t="s">
        <v>9610</v>
      </c>
      <c r="BM108" s="1" t="s">
        <v>9611</v>
      </c>
      <c r="BN108" s="1" t="s">
        <v>9612</v>
      </c>
      <c r="BO108" s="1" t="s">
        <v>9613</v>
      </c>
      <c r="BP108" s="1" t="s">
        <v>9614</v>
      </c>
      <c r="BQ108" s="1" t="s">
        <v>9615</v>
      </c>
      <c r="BR108" s="1" t="s">
        <v>9616</v>
      </c>
      <c r="BS108" s="1" t="s">
        <v>9617</v>
      </c>
      <c r="BT108" s="1" t="s">
        <v>9618</v>
      </c>
      <c r="BU108" s="1" t="s">
        <v>9619</v>
      </c>
      <c r="BV108" s="1" t="s">
        <v>9620</v>
      </c>
      <c r="BW108" s="1" t="s">
        <v>9621</v>
      </c>
      <c r="BX108" s="1" t="s">
        <v>9622</v>
      </c>
      <c r="BY108" s="1" t="s">
        <v>9623</v>
      </c>
      <c r="BZ108" s="1" t="s">
        <v>9624</v>
      </c>
      <c r="CA108" s="1" t="s">
        <v>9625</v>
      </c>
      <c r="CB108" s="1" t="s">
        <v>9626</v>
      </c>
      <c r="CC108" s="1" t="s">
        <v>9627</v>
      </c>
      <c r="CD108" s="1" t="s">
        <v>9628</v>
      </c>
      <c r="CE108" s="1" t="s">
        <v>9629</v>
      </c>
      <c r="CF108" s="1" t="s">
        <v>9630</v>
      </c>
      <c r="CG108" s="1" t="s">
        <v>9631</v>
      </c>
      <c r="CH108" s="1" t="s">
        <v>9632</v>
      </c>
      <c r="CI108" s="1" t="s">
        <v>9633</v>
      </c>
      <c r="CJ108" s="1" t="s">
        <v>9634</v>
      </c>
      <c r="CK108" s="1" t="s">
        <v>9635</v>
      </c>
      <c r="CL108" s="1" t="s">
        <v>9636</v>
      </c>
      <c r="CM108" s="1" t="s">
        <v>9637</v>
      </c>
      <c r="CN108" s="1" t="s">
        <v>9638</v>
      </c>
      <c r="CO108" s="1" t="s">
        <v>9639</v>
      </c>
      <c r="CP108" s="1" t="s">
        <v>9640</v>
      </c>
      <c r="CQ108" s="1" t="s">
        <v>9641</v>
      </c>
    </row>
    <row r="109" spans="1:95" x14ac:dyDescent="0.4">
      <c r="A109" s="1">
        <v>81</v>
      </c>
      <c r="B109" s="1" t="s">
        <v>9642</v>
      </c>
      <c r="C109" s="1" t="s">
        <v>9643</v>
      </c>
      <c r="D109" s="1" t="s">
        <v>9644</v>
      </c>
      <c r="E109" s="1" t="s">
        <v>9645</v>
      </c>
      <c r="F109" s="1" t="s">
        <v>9646</v>
      </c>
      <c r="G109" s="1" t="s">
        <v>9647</v>
      </c>
      <c r="H109" s="1" t="s">
        <v>9648</v>
      </c>
      <c r="I109" s="1" t="s">
        <v>9649</v>
      </c>
      <c r="J109" s="1" t="s">
        <v>9650</v>
      </c>
      <c r="K109" s="1" t="s">
        <v>9651</v>
      </c>
      <c r="L109" s="1" t="s">
        <v>9652</v>
      </c>
      <c r="M109" s="1" t="s">
        <v>9653</v>
      </c>
      <c r="N109" s="1" t="s">
        <v>9654</v>
      </c>
      <c r="O109" s="1" t="s">
        <v>9655</v>
      </c>
      <c r="P109" s="1" t="s">
        <v>9656</v>
      </c>
      <c r="Q109" s="1" t="s">
        <v>9657</v>
      </c>
      <c r="R109" s="1" t="s">
        <v>9658</v>
      </c>
      <c r="S109" s="1" t="s">
        <v>9659</v>
      </c>
      <c r="T109" s="1" t="s">
        <v>9660</v>
      </c>
      <c r="U109" s="1" t="s">
        <v>9661</v>
      </c>
      <c r="V109" s="1" t="s">
        <v>9662</v>
      </c>
      <c r="W109" s="1" t="s">
        <v>9663</v>
      </c>
      <c r="X109" s="1" t="s">
        <v>9664</v>
      </c>
      <c r="Y109" s="1" t="s">
        <v>9665</v>
      </c>
      <c r="Z109" s="1" t="s">
        <v>9666</v>
      </c>
      <c r="AA109" s="1" t="s">
        <v>9667</v>
      </c>
      <c r="AB109" s="1" t="s">
        <v>9668</v>
      </c>
      <c r="AC109" s="1" t="s">
        <v>9669</v>
      </c>
      <c r="AD109" s="1" t="s">
        <v>7404</v>
      </c>
      <c r="AE109" s="1" t="s">
        <v>9670</v>
      </c>
      <c r="AF109" s="1" t="s">
        <v>9671</v>
      </c>
      <c r="AG109" s="1" t="s">
        <v>9672</v>
      </c>
      <c r="AH109" s="1" t="s">
        <v>9673</v>
      </c>
      <c r="AI109" s="1" t="s">
        <v>9674</v>
      </c>
      <c r="AJ109" s="1" t="s">
        <v>9675</v>
      </c>
      <c r="AK109" s="1" t="s">
        <v>9676</v>
      </c>
      <c r="AL109" s="1" t="s">
        <v>9677</v>
      </c>
      <c r="AM109" s="1" t="s">
        <v>9678</v>
      </c>
      <c r="AN109" s="1" t="s">
        <v>9679</v>
      </c>
      <c r="AO109" s="1" t="s">
        <v>9680</v>
      </c>
      <c r="AP109" s="1" t="s">
        <v>9681</v>
      </c>
      <c r="AQ109" s="1" t="s">
        <v>9682</v>
      </c>
      <c r="AR109" s="1" t="s">
        <v>9683</v>
      </c>
      <c r="AS109" s="1" t="s">
        <v>9684</v>
      </c>
      <c r="AT109" s="1" t="s">
        <v>9685</v>
      </c>
      <c r="AU109" s="1" t="s">
        <v>9686</v>
      </c>
      <c r="AV109" s="1" t="s">
        <v>9687</v>
      </c>
      <c r="AW109" s="1" t="s">
        <v>9688</v>
      </c>
      <c r="AX109" s="1" t="s">
        <v>9689</v>
      </c>
      <c r="AY109" s="1" t="s">
        <v>9690</v>
      </c>
      <c r="AZ109" s="1" t="s">
        <v>9691</v>
      </c>
      <c r="BA109" s="1" t="s">
        <v>9692</v>
      </c>
      <c r="BB109" s="1" t="s">
        <v>9693</v>
      </c>
      <c r="BC109" s="1" t="s">
        <v>9694</v>
      </c>
      <c r="BD109" s="1" t="s">
        <v>7427</v>
      </c>
      <c r="BE109" s="1" t="s">
        <v>9695</v>
      </c>
      <c r="BF109" s="1" t="s">
        <v>9696</v>
      </c>
      <c r="BG109" s="1" t="s">
        <v>9697</v>
      </c>
      <c r="BH109" s="1" t="s">
        <v>9698</v>
      </c>
      <c r="BI109" s="1" t="s">
        <v>9699</v>
      </c>
      <c r="BJ109" s="1" t="s">
        <v>9700</v>
      </c>
      <c r="BK109" s="1" t="s">
        <v>9701</v>
      </c>
      <c r="BL109" s="1" t="s">
        <v>9702</v>
      </c>
      <c r="BM109" s="1" t="s">
        <v>9703</v>
      </c>
      <c r="BN109" s="1" t="s">
        <v>9704</v>
      </c>
      <c r="BO109" s="1" t="s">
        <v>9705</v>
      </c>
      <c r="BP109" s="1" t="s">
        <v>9706</v>
      </c>
      <c r="BQ109" s="1" t="s">
        <v>9707</v>
      </c>
      <c r="BR109" s="1" t="s">
        <v>9708</v>
      </c>
      <c r="BS109" s="1" t="s">
        <v>9709</v>
      </c>
      <c r="BT109" s="1" t="s">
        <v>9710</v>
      </c>
      <c r="BU109" s="1" t="s">
        <v>9711</v>
      </c>
      <c r="BV109" s="1" t="s">
        <v>9712</v>
      </c>
      <c r="BW109" s="1" t="s">
        <v>9713</v>
      </c>
      <c r="BX109" s="1" t="s">
        <v>9714</v>
      </c>
      <c r="BY109" s="1" t="s">
        <v>9715</v>
      </c>
      <c r="BZ109" s="1" t="s">
        <v>9716</v>
      </c>
      <c r="CA109" s="1" t="s">
        <v>9717</v>
      </c>
      <c r="CB109" s="1" t="s">
        <v>7047</v>
      </c>
      <c r="CC109" s="1" t="s">
        <v>9718</v>
      </c>
      <c r="CD109" s="1" t="s">
        <v>9719</v>
      </c>
      <c r="CE109" s="1" t="s">
        <v>9720</v>
      </c>
      <c r="CF109" s="1" t="s">
        <v>9721</v>
      </c>
      <c r="CG109" s="1" t="s">
        <v>9722</v>
      </c>
      <c r="CH109" s="1" t="s">
        <v>9723</v>
      </c>
      <c r="CI109" s="1" t="s">
        <v>9724</v>
      </c>
      <c r="CJ109" s="1" t="s">
        <v>9725</v>
      </c>
      <c r="CK109" s="1" t="s">
        <v>9726</v>
      </c>
      <c r="CL109" s="1" t="s">
        <v>9727</v>
      </c>
      <c r="CM109" s="1" t="s">
        <v>9728</v>
      </c>
      <c r="CN109" s="1" t="s">
        <v>9729</v>
      </c>
      <c r="CO109" s="1" t="s">
        <v>9730</v>
      </c>
      <c r="CP109" s="1" t="s">
        <v>9731</v>
      </c>
      <c r="CQ109" s="1" t="s">
        <v>9732</v>
      </c>
    </row>
    <row r="110" spans="1:95" x14ac:dyDescent="0.4">
      <c r="A110" s="1">
        <v>82</v>
      </c>
      <c r="B110" s="1" t="s">
        <v>9733</v>
      </c>
      <c r="C110" s="1" t="s">
        <v>9734</v>
      </c>
      <c r="D110" s="1" t="s">
        <v>9735</v>
      </c>
      <c r="E110" s="1" t="s">
        <v>9736</v>
      </c>
      <c r="F110" s="1" t="s">
        <v>9737</v>
      </c>
      <c r="G110" s="1" t="s">
        <v>9738</v>
      </c>
      <c r="H110" s="1" t="s">
        <v>9739</v>
      </c>
      <c r="I110" s="1" t="s">
        <v>9740</v>
      </c>
      <c r="J110" s="1" t="s">
        <v>9741</v>
      </c>
      <c r="K110" s="1" t="s">
        <v>9742</v>
      </c>
      <c r="L110" s="1" t="s">
        <v>9743</v>
      </c>
      <c r="M110" s="1" t="s">
        <v>9744</v>
      </c>
      <c r="N110" s="1" t="s">
        <v>9745</v>
      </c>
      <c r="O110" s="1" t="s">
        <v>9746</v>
      </c>
      <c r="P110" s="1" t="s">
        <v>9747</v>
      </c>
      <c r="Q110" s="1" t="s">
        <v>9748</v>
      </c>
      <c r="R110" s="1" t="s">
        <v>9749</v>
      </c>
      <c r="S110" s="1" t="s">
        <v>9750</v>
      </c>
      <c r="T110" s="1" t="s">
        <v>9751</v>
      </c>
      <c r="U110" s="1" t="s">
        <v>9752</v>
      </c>
      <c r="V110" s="1" t="s">
        <v>9753</v>
      </c>
      <c r="W110" s="1" t="s">
        <v>9754</v>
      </c>
      <c r="X110" s="1" t="s">
        <v>9755</v>
      </c>
      <c r="Y110" s="1" t="s">
        <v>9756</v>
      </c>
      <c r="Z110" s="1" t="s">
        <v>9757</v>
      </c>
      <c r="AA110" s="1" t="s">
        <v>9758</v>
      </c>
      <c r="AB110" s="1" t="s">
        <v>9759</v>
      </c>
      <c r="AC110" s="1" t="s">
        <v>7276</v>
      </c>
      <c r="AD110" s="1" t="s">
        <v>9760</v>
      </c>
      <c r="AE110" s="1" t="s">
        <v>9761</v>
      </c>
      <c r="AF110" s="1" t="s">
        <v>9762</v>
      </c>
      <c r="AG110" s="1" t="s">
        <v>9763</v>
      </c>
      <c r="AH110" s="1" t="s">
        <v>9764</v>
      </c>
      <c r="AI110" s="1" t="s">
        <v>9765</v>
      </c>
      <c r="AJ110" s="1" t="s">
        <v>7053</v>
      </c>
      <c r="AK110" s="1" t="s">
        <v>9766</v>
      </c>
      <c r="AL110" s="1" t="s">
        <v>9767</v>
      </c>
      <c r="AM110" s="1" t="s">
        <v>7055</v>
      </c>
      <c r="AN110" s="1" t="s">
        <v>9768</v>
      </c>
      <c r="AO110" s="1" t="s">
        <v>9769</v>
      </c>
      <c r="AP110" s="1" t="s">
        <v>9770</v>
      </c>
      <c r="AQ110" s="1" t="s">
        <v>9771</v>
      </c>
      <c r="AR110" s="1" t="s">
        <v>9772</v>
      </c>
      <c r="AS110" s="1" t="s">
        <v>9773</v>
      </c>
      <c r="AT110" s="1" t="s">
        <v>9774</v>
      </c>
      <c r="AU110" s="1" t="s">
        <v>9775</v>
      </c>
      <c r="AV110" s="1" t="s">
        <v>9776</v>
      </c>
      <c r="AW110" s="1" t="s">
        <v>9777</v>
      </c>
      <c r="AX110" s="1" t="s">
        <v>9778</v>
      </c>
      <c r="AY110" s="1" t="s">
        <v>9779</v>
      </c>
      <c r="AZ110" s="1" t="s">
        <v>9780</v>
      </c>
      <c r="BA110" s="1" t="s">
        <v>9781</v>
      </c>
      <c r="BB110" s="1" t="s">
        <v>9782</v>
      </c>
      <c r="BC110" s="1" t="s">
        <v>9783</v>
      </c>
      <c r="BD110" s="1" t="s">
        <v>9784</v>
      </c>
      <c r="BE110" s="1" t="s">
        <v>9785</v>
      </c>
      <c r="BF110" s="1" t="s">
        <v>9786</v>
      </c>
      <c r="BG110" s="1" t="s">
        <v>9787</v>
      </c>
      <c r="BH110" s="1" t="s">
        <v>9788</v>
      </c>
      <c r="BI110" s="1" t="s">
        <v>9789</v>
      </c>
      <c r="BJ110" s="1" t="s">
        <v>9790</v>
      </c>
      <c r="BK110" s="1" t="s">
        <v>7056</v>
      </c>
      <c r="BL110" s="1" t="s">
        <v>9791</v>
      </c>
      <c r="BM110" s="1" t="s">
        <v>9792</v>
      </c>
      <c r="BN110" s="1" t="s">
        <v>9793</v>
      </c>
      <c r="BO110" s="1" t="s">
        <v>9794</v>
      </c>
      <c r="BP110" s="1" t="s">
        <v>9795</v>
      </c>
      <c r="BQ110" s="1" t="s">
        <v>9796</v>
      </c>
      <c r="BR110" s="1" t="s">
        <v>9797</v>
      </c>
      <c r="BS110" s="1" t="s">
        <v>9798</v>
      </c>
      <c r="BT110" s="1" t="s">
        <v>7057</v>
      </c>
      <c r="BU110" s="1" t="s">
        <v>9799</v>
      </c>
      <c r="BV110" s="1" t="s">
        <v>9800</v>
      </c>
      <c r="BW110" s="1" t="s">
        <v>7058</v>
      </c>
      <c r="BX110" s="1" t="s">
        <v>9801</v>
      </c>
      <c r="BY110" s="1" t="s">
        <v>9802</v>
      </c>
      <c r="BZ110" s="1" t="s">
        <v>9803</v>
      </c>
      <c r="CA110" s="1" t="s">
        <v>9804</v>
      </c>
      <c r="CB110" s="1" t="s">
        <v>9805</v>
      </c>
      <c r="CC110" s="1" t="s">
        <v>9806</v>
      </c>
      <c r="CD110" s="1" t="s">
        <v>9807</v>
      </c>
      <c r="CE110" s="1" t="s">
        <v>9808</v>
      </c>
      <c r="CF110" s="1" t="s">
        <v>9809</v>
      </c>
      <c r="CG110" s="1" t="s">
        <v>9810</v>
      </c>
      <c r="CH110" s="1" t="s">
        <v>9811</v>
      </c>
      <c r="CI110" s="1" t="s">
        <v>9812</v>
      </c>
      <c r="CJ110" s="1" t="s">
        <v>9813</v>
      </c>
      <c r="CK110" s="1" t="s">
        <v>9814</v>
      </c>
      <c r="CL110" s="1" t="s">
        <v>9815</v>
      </c>
      <c r="CM110" s="1" t="s">
        <v>9816</v>
      </c>
      <c r="CN110" s="1" t="s">
        <v>9817</v>
      </c>
      <c r="CO110" s="1" t="s">
        <v>9818</v>
      </c>
      <c r="CP110" s="1" t="s">
        <v>9819</v>
      </c>
      <c r="CQ110" s="1" t="s">
        <v>9820</v>
      </c>
    </row>
    <row r="111" spans="1:95" x14ac:dyDescent="0.4">
      <c r="A111" s="1">
        <v>83</v>
      </c>
      <c r="B111" s="1" t="s">
        <v>9821</v>
      </c>
      <c r="C111" s="1" t="s">
        <v>9822</v>
      </c>
      <c r="D111" s="1" t="s">
        <v>9823</v>
      </c>
      <c r="E111" s="1" t="s">
        <v>9824</v>
      </c>
      <c r="F111" s="1" t="s">
        <v>9825</v>
      </c>
      <c r="G111" s="1" t="s">
        <v>9826</v>
      </c>
      <c r="H111" s="1" t="s">
        <v>9827</v>
      </c>
      <c r="I111" s="1" t="s">
        <v>9828</v>
      </c>
      <c r="J111" s="1" t="s">
        <v>9829</v>
      </c>
      <c r="K111" s="1" t="s">
        <v>9830</v>
      </c>
      <c r="L111" s="1" t="s">
        <v>9831</v>
      </c>
      <c r="M111" s="1" t="s">
        <v>9832</v>
      </c>
      <c r="N111" s="1" t="s">
        <v>9833</v>
      </c>
      <c r="O111" s="1" t="s">
        <v>9834</v>
      </c>
      <c r="P111" s="1" t="s">
        <v>9835</v>
      </c>
      <c r="Q111" s="1" t="s">
        <v>9836</v>
      </c>
      <c r="R111" s="1" t="s">
        <v>9837</v>
      </c>
      <c r="S111" s="1" t="s">
        <v>9838</v>
      </c>
      <c r="T111" s="1" t="s">
        <v>9839</v>
      </c>
      <c r="U111" s="1" t="s">
        <v>9840</v>
      </c>
      <c r="V111" s="1" t="s">
        <v>9841</v>
      </c>
      <c r="W111" s="1" t="s">
        <v>9842</v>
      </c>
      <c r="X111" s="1" t="s">
        <v>9843</v>
      </c>
      <c r="Y111" s="1" t="s">
        <v>9844</v>
      </c>
      <c r="Z111" s="1" t="s">
        <v>7059</v>
      </c>
      <c r="AA111" s="1" t="s">
        <v>7060</v>
      </c>
      <c r="AB111" s="1" t="s">
        <v>9845</v>
      </c>
      <c r="AC111" s="1" t="s">
        <v>9846</v>
      </c>
      <c r="AD111" s="1" t="s">
        <v>9847</v>
      </c>
      <c r="AE111" s="1" t="s">
        <v>9848</v>
      </c>
      <c r="AF111" s="1" t="s">
        <v>9849</v>
      </c>
      <c r="AG111" s="1" t="s">
        <v>9850</v>
      </c>
      <c r="AH111" s="1" t="s">
        <v>9851</v>
      </c>
      <c r="AI111" s="1" t="s">
        <v>9852</v>
      </c>
      <c r="AJ111" s="1" t="s">
        <v>9853</v>
      </c>
      <c r="AK111" s="1" t="s">
        <v>9854</v>
      </c>
      <c r="AL111" s="1" t="s">
        <v>9855</v>
      </c>
      <c r="AM111" s="1" t="s">
        <v>9856</v>
      </c>
      <c r="AN111" s="1" t="s">
        <v>9857</v>
      </c>
      <c r="AO111" s="1" t="s">
        <v>9858</v>
      </c>
      <c r="AP111" s="1" t="s">
        <v>9859</v>
      </c>
      <c r="AQ111" s="1" t="s">
        <v>9860</v>
      </c>
      <c r="AR111" s="1" t="s">
        <v>9861</v>
      </c>
      <c r="AS111" s="1" t="s">
        <v>9862</v>
      </c>
      <c r="AT111" s="1" t="s">
        <v>9863</v>
      </c>
      <c r="AU111" s="1" t="s">
        <v>9864</v>
      </c>
      <c r="AV111" s="1" t="s">
        <v>9865</v>
      </c>
      <c r="AW111" s="1" t="s">
        <v>9866</v>
      </c>
      <c r="AX111" s="1" t="s">
        <v>9867</v>
      </c>
      <c r="AY111" s="1" t="s">
        <v>9868</v>
      </c>
      <c r="AZ111" s="1" t="s">
        <v>9869</v>
      </c>
      <c r="BA111" s="1" t="s">
        <v>9870</v>
      </c>
      <c r="BB111" s="1" t="s">
        <v>9871</v>
      </c>
      <c r="BC111" s="1" t="s">
        <v>9872</v>
      </c>
      <c r="BD111" s="1" t="s">
        <v>9873</v>
      </c>
      <c r="BE111" s="1" t="s">
        <v>9874</v>
      </c>
      <c r="BF111" s="1" t="s">
        <v>9875</v>
      </c>
      <c r="BG111" s="1" t="s">
        <v>9876</v>
      </c>
      <c r="BH111" s="1" t="s">
        <v>9877</v>
      </c>
      <c r="BI111" s="1" t="s">
        <v>9878</v>
      </c>
      <c r="BJ111" s="1" t="s">
        <v>9879</v>
      </c>
      <c r="BK111" s="1" t="s">
        <v>9880</v>
      </c>
      <c r="BL111" s="1" t="s">
        <v>9881</v>
      </c>
      <c r="BM111" s="1" t="s">
        <v>9882</v>
      </c>
      <c r="BN111" s="1" t="s">
        <v>9883</v>
      </c>
      <c r="BO111" s="1" t="s">
        <v>7466</v>
      </c>
      <c r="BP111" s="1" t="s">
        <v>9884</v>
      </c>
      <c r="BQ111" s="1" t="s">
        <v>9885</v>
      </c>
      <c r="BR111" s="1" t="s">
        <v>9886</v>
      </c>
      <c r="BS111" s="1" t="s">
        <v>9887</v>
      </c>
      <c r="BT111" s="1" t="s">
        <v>9888</v>
      </c>
      <c r="BU111" s="1" t="s">
        <v>9889</v>
      </c>
      <c r="BV111" s="1" t="s">
        <v>9890</v>
      </c>
      <c r="BW111" s="1" t="s">
        <v>9891</v>
      </c>
      <c r="BX111" s="1" t="s">
        <v>9892</v>
      </c>
      <c r="BY111" s="1" t="s">
        <v>9893</v>
      </c>
      <c r="BZ111" s="1" t="s">
        <v>9894</v>
      </c>
      <c r="CA111" s="1" t="s">
        <v>7522</v>
      </c>
      <c r="CB111" s="1" t="s">
        <v>9895</v>
      </c>
      <c r="CC111" s="1" t="s">
        <v>9896</v>
      </c>
      <c r="CD111" s="1" t="s">
        <v>9897</v>
      </c>
      <c r="CE111" s="1" t="s">
        <v>9898</v>
      </c>
      <c r="CF111" s="1" t="s">
        <v>9899</v>
      </c>
      <c r="CG111" s="1" t="s">
        <v>9900</v>
      </c>
      <c r="CH111" s="1" t="s">
        <v>9901</v>
      </c>
      <c r="CI111" s="1" t="s">
        <v>9902</v>
      </c>
      <c r="CJ111" s="1" t="s">
        <v>9903</v>
      </c>
      <c r="CK111" s="1" t="s">
        <v>9904</v>
      </c>
      <c r="CL111" s="1" t="s">
        <v>9905</v>
      </c>
      <c r="CM111" s="1" t="s">
        <v>9906</v>
      </c>
      <c r="CN111" s="1" t="s">
        <v>9907</v>
      </c>
      <c r="CO111" s="1" t="s">
        <v>9908</v>
      </c>
      <c r="CP111" s="1" t="s">
        <v>9909</v>
      </c>
      <c r="CQ111" s="1" t="s">
        <v>9910</v>
      </c>
    </row>
    <row r="112" spans="1:95" x14ac:dyDescent="0.4">
      <c r="A112" s="1">
        <v>84</v>
      </c>
      <c r="B112" s="1" t="s">
        <v>9911</v>
      </c>
      <c r="C112" s="1" t="s">
        <v>9912</v>
      </c>
      <c r="D112" s="1" t="s">
        <v>9913</v>
      </c>
      <c r="E112" s="1" t="s">
        <v>9914</v>
      </c>
      <c r="F112" s="1" t="s">
        <v>9915</v>
      </c>
      <c r="G112" s="1" t="s">
        <v>9916</v>
      </c>
      <c r="H112" s="1" t="s">
        <v>9917</v>
      </c>
      <c r="I112" s="1" t="s">
        <v>9918</v>
      </c>
      <c r="J112" s="1" t="s">
        <v>9919</v>
      </c>
      <c r="K112" s="1" t="s">
        <v>9920</v>
      </c>
      <c r="L112" s="1" t="s">
        <v>9921</v>
      </c>
      <c r="M112" s="1" t="s">
        <v>9922</v>
      </c>
      <c r="N112" s="1" t="s">
        <v>9923</v>
      </c>
      <c r="O112" s="1" t="s">
        <v>9924</v>
      </c>
      <c r="P112" s="1" t="s">
        <v>9925</v>
      </c>
      <c r="Q112" s="1" t="s">
        <v>9926</v>
      </c>
      <c r="R112" s="1" t="s">
        <v>9927</v>
      </c>
      <c r="S112" s="1" t="s">
        <v>9928</v>
      </c>
      <c r="T112" s="1" t="s">
        <v>9929</v>
      </c>
      <c r="U112" s="1" t="s">
        <v>9930</v>
      </c>
      <c r="V112" s="1" t="s">
        <v>9931</v>
      </c>
      <c r="W112" s="1" t="s">
        <v>9932</v>
      </c>
      <c r="X112" s="1" t="s">
        <v>9933</v>
      </c>
      <c r="Y112" s="1" t="s">
        <v>9934</v>
      </c>
      <c r="Z112" s="1" t="s">
        <v>9935</v>
      </c>
      <c r="AA112" s="1" t="s">
        <v>9936</v>
      </c>
      <c r="AB112" s="1" t="s">
        <v>9937</v>
      </c>
      <c r="AC112" s="1" t="s">
        <v>9938</v>
      </c>
      <c r="AD112" s="1" t="s">
        <v>9939</v>
      </c>
      <c r="AE112" s="1" t="s">
        <v>9940</v>
      </c>
      <c r="AF112" s="1" t="s">
        <v>9941</v>
      </c>
      <c r="AG112" s="1" t="s">
        <v>9942</v>
      </c>
      <c r="AH112" s="1" t="s">
        <v>9943</v>
      </c>
      <c r="AI112" s="1" t="s">
        <v>9944</v>
      </c>
      <c r="AJ112" s="1" t="s">
        <v>9945</v>
      </c>
      <c r="AK112" s="1" t="s">
        <v>9946</v>
      </c>
      <c r="AL112" s="1" t="s">
        <v>9947</v>
      </c>
      <c r="AM112" s="1" t="s">
        <v>9948</v>
      </c>
      <c r="AN112" s="1" t="s">
        <v>7065</v>
      </c>
      <c r="AO112" s="1" t="s">
        <v>9949</v>
      </c>
      <c r="AP112" s="1" t="s">
        <v>9950</v>
      </c>
      <c r="AQ112" s="1" t="s">
        <v>9951</v>
      </c>
      <c r="AR112" s="1" t="s">
        <v>9952</v>
      </c>
      <c r="AS112" s="1" t="s">
        <v>9953</v>
      </c>
      <c r="AT112" s="1" t="s">
        <v>9954</v>
      </c>
      <c r="AU112" s="1" t="s">
        <v>9955</v>
      </c>
      <c r="AV112" s="1" t="s">
        <v>9956</v>
      </c>
      <c r="AW112" s="1" t="s">
        <v>9957</v>
      </c>
      <c r="AX112" s="1" t="s">
        <v>9958</v>
      </c>
      <c r="AY112" s="1" t="s">
        <v>9959</v>
      </c>
      <c r="AZ112" s="1" t="s">
        <v>9960</v>
      </c>
      <c r="BA112" s="1" t="s">
        <v>9961</v>
      </c>
      <c r="BB112" s="1" t="s">
        <v>9962</v>
      </c>
      <c r="BC112" s="1" t="s">
        <v>9963</v>
      </c>
      <c r="BD112" s="1" t="s">
        <v>9964</v>
      </c>
      <c r="BE112" s="1" t="s">
        <v>7502</v>
      </c>
      <c r="BF112" s="1" t="s">
        <v>9965</v>
      </c>
      <c r="BG112" s="1" t="s">
        <v>9966</v>
      </c>
      <c r="BH112" s="1" t="s">
        <v>9967</v>
      </c>
      <c r="BI112" s="1" t="s">
        <v>9968</v>
      </c>
      <c r="BJ112" s="1" t="s">
        <v>9969</v>
      </c>
      <c r="BK112" s="1" t="s">
        <v>9970</v>
      </c>
      <c r="BL112" s="1" t="s">
        <v>7536</v>
      </c>
      <c r="BM112" s="1" t="s">
        <v>9971</v>
      </c>
      <c r="BN112" s="1" t="s">
        <v>9972</v>
      </c>
      <c r="BO112" s="1" t="s">
        <v>9973</v>
      </c>
      <c r="BP112" s="1" t="s">
        <v>9974</v>
      </c>
      <c r="BQ112" s="1" t="s">
        <v>9975</v>
      </c>
      <c r="BR112" s="1" t="s">
        <v>9976</v>
      </c>
      <c r="BS112" s="1" t="s">
        <v>9977</v>
      </c>
      <c r="BT112" s="1" t="s">
        <v>9978</v>
      </c>
      <c r="BU112" s="1" t="s">
        <v>9979</v>
      </c>
      <c r="BV112" s="1" t="s">
        <v>9980</v>
      </c>
      <c r="BW112" s="1" t="s">
        <v>9981</v>
      </c>
      <c r="BX112" s="1" t="s">
        <v>9982</v>
      </c>
      <c r="BY112" s="1" t="s">
        <v>9983</v>
      </c>
      <c r="BZ112" s="1" t="s">
        <v>9984</v>
      </c>
      <c r="CA112" s="1" t="s">
        <v>9985</v>
      </c>
      <c r="CB112" s="1" t="s">
        <v>9986</v>
      </c>
      <c r="CC112" s="1" t="s">
        <v>9987</v>
      </c>
      <c r="CD112" s="1" t="s">
        <v>9988</v>
      </c>
      <c r="CE112" s="1" t="s">
        <v>9989</v>
      </c>
      <c r="CF112" s="1" t="s">
        <v>9990</v>
      </c>
      <c r="CG112" s="1" t="s">
        <v>9991</v>
      </c>
      <c r="CH112" s="1" t="s">
        <v>9992</v>
      </c>
      <c r="CI112" s="1" t="s">
        <v>9993</v>
      </c>
      <c r="CJ112" s="1" t="s">
        <v>9994</v>
      </c>
      <c r="CK112" s="1" t="s">
        <v>9995</v>
      </c>
      <c r="CL112" s="1" t="s">
        <v>9996</v>
      </c>
      <c r="CM112" s="1" t="s">
        <v>9997</v>
      </c>
      <c r="CN112" s="1" t="s">
        <v>9998</v>
      </c>
      <c r="CO112" s="1" t="s">
        <v>9999</v>
      </c>
      <c r="CP112" s="1" t="s">
        <v>10000</v>
      </c>
      <c r="CQ112" s="1" t="s">
        <v>10001</v>
      </c>
    </row>
    <row r="113" spans="1:95" x14ac:dyDescent="0.4">
      <c r="A113" s="1">
        <v>85</v>
      </c>
      <c r="B113" s="1" t="s">
        <v>10002</v>
      </c>
      <c r="C113" s="1" t="s">
        <v>10003</v>
      </c>
      <c r="D113" s="1" t="s">
        <v>10004</v>
      </c>
      <c r="E113" s="1" t="s">
        <v>10005</v>
      </c>
      <c r="F113" s="1" t="s">
        <v>10006</v>
      </c>
      <c r="G113" s="1" t="s">
        <v>10007</v>
      </c>
      <c r="H113" s="1" t="s">
        <v>10008</v>
      </c>
      <c r="I113" s="1" t="s">
        <v>10009</v>
      </c>
      <c r="J113" s="1" t="s">
        <v>10010</v>
      </c>
      <c r="K113" s="1" t="s">
        <v>10011</v>
      </c>
      <c r="L113" s="1" t="s">
        <v>10012</v>
      </c>
      <c r="M113" s="1" t="s">
        <v>10013</v>
      </c>
      <c r="N113" s="1" t="s">
        <v>10014</v>
      </c>
      <c r="O113" s="1" t="s">
        <v>10015</v>
      </c>
      <c r="P113" s="1" t="s">
        <v>10016</v>
      </c>
      <c r="Q113" s="1" t="s">
        <v>10017</v>
      </c>
      <c r="R113" s="1" t="s">
        <v>10018</v>
      </c>
      <c r="S113" s="1" t="s">
        <v>10019</v>
      </c>
      <c r="T113" s="1" t="s">
        <v>10020</v>
      </c>
      <c r="U113" s="1" t="s">
        <v>10021</v>
      </c>
      <c r="V113" s="1" t="s">
        <v>10022</v>
      </c>
      <c r="W113" s="1" t="s">
        <v>10023</v>
      </c>
      <c r="X113" s="1" t="s">
        <v>10024</v>
      </c>
      <c r="Y113" s="1" t="s">
        <v>10025</v>
      </c>
      <c r="Z113" s="1" t="s">
        <v>10026</v>
      </c>
      <c r="AA113" s="1" t="s">
        <v>10027</v>
      </c>
      <c r="AB113" s="1" t="s">
        <v>10028</v>
      </c>
      <c r="AC113" s="1" t="s">
        <v>10029</v>
      </c>
      <c r="AD113" s="1" t="s">
        <v>10030</v>
      </c>
      <c r="AE113" s="1" t="s">
        <v>10031</v>
      </c>
      <c r="AF113" s="1" t="s">
        <v>10032</v>
      </c>
      <c r="AG113" s="1" t="s">
        <v>10033</v>
      </c>
      <c r="AH113" s="1" t="s">
        <v>10034</v>
      </c>
      <c r="AI113" s="1" t="s">
        <v>10035</v>
      </c>
      <c r="AJ113" s="1" t="s">
        <v>10036</v>
      </c>
      <c r="AK113" s="1" t="s">
        <v>10037</v>
      </c>
      <c r="AL113" s="1" t="s">
        <v>10038</v>
      </c>
      <c r="AM113" s="1" t="s">
        <v>10039</v>
      </c>
      <c r="AN113" s="1" t="s">
        <v>10040</v>
      </c>
      <c r="AO113" s="1" t="s">
        <v>10041</v>
      </c>
      <c r="AP113" s="1" t="s">
        <v>10042</v>
      </c>
      <c r="AQ113" s="1" t="s">
        <v>10043</v>
      </c>
      <c r="AR113" s="1" t="s">
        <v>10044</v>
      </c>
      <c r="AS113" s="1" t="s">
        <v>10045</v>
      </c>
      <c r="AT113" s="1" t="s">
        <v>10046</v>
      </c>
      <c r="AU113" s="1" t="s">
        <v>10047</v>
      </c>
      <c r="AV113" s="1" t="s">
        <v>10048</v>
      </c>
      <c r="AW113" s="1" t="s">
        <v>10049</v>
      </c>
      <c r="AX113" s="1" t="s">
        <v>10050</v>
      </c>
      <c r="AY113" s="1" t="s">
        <v>10051</v>
      </c>
      <c r="AZ113" s="1" t="s">
        <v>10052</v>
      </c>
      <c r="BA113" s="1" t="s">
        <v>10053</v>
      </c>
      <c r="BB113" s="1" t="s">
        <v>10054</v>
      </c>
      <c r="BC113" s="1" t="s">
        <v>10055</v>
      </c>
      <c r="BD113" s="1" t="s">
        <v>10056</v>
      </c>
      <c r="BE113" s="1" t="s">
        <v>10057</v>
      </c>
      <c r="BF113" s="1" t="s">
        <v>10058</v>
      </c>
      <c r="BG113" s="1" t="s">
        <v>10059</v>
      </c>
      <c r="BH113" s="1" t="s">
        <v>10060</v>
      </c>
      <c r="BI113" s="1" t="s">
        <v>10061</v>
      </c>
      <c r="BJ113" s="1" t="s">
        <v>10062</v>
      </c>
      <c r="BK113" s="1" t="s">
        <v>10063</v>
      </c>
      <c r="BL113" s="1" t="s">
        <v>10064</v>
      </c>
      <c r="BM113" s="1" t="s">
        <v>10065</v>
      </c>
      <c r="BN113" s="1" t="s">
        <v>10066</v>
      </c>
      <c r="BO113" s="1" t="s">
        <v>10067</v>
      </c>
      <c r="BP113" s="1" t="s">
        <v>10068</v>
      </c>
      <c r="BQ113" s="1" t="s">
        <v>10069</v>
      </c>
      <c r="BR113" s="1" t="s">
        <v>10070</v>
      </c>
      <c r="BS113" s="1" t="s">
        <v>10071</v>
      </c>
      <c r="BT113" s="1" t="s">
        <v>10072</v>
      </c>
      <c r="BU113" s="1" t="s">
        <v>10073</v>
      </c>
      <c r="BV113" s="1" t="s">
        <v>10074</v>
      </c>
      <c r="BW113" s="1" t="s">
        <v>10075</v>
      </c>
      <c r="BX113" s="1" t="s">
        <v>10076</v>
      </c>
      <c r="BY113" s="1" t="s">
        <v>10077</v>
      </c>
      <c r="BZ113" s="1" t="s">
        <v>10078</v>
      </c>
      <c r="CA113" s="1" t="s">
        <v>10079</v>
      </c>
      <c r="CB113" s="1" t="s">
        <v>10080</v>
      </c>
      <c r="CC113" s="1" t="s">
        <v>10081</v>
      </c>
      <c r="CD113" s="1" t="s">
        <v>10082</v>
      </c>
      <c r="CE113" s="1" t="s">
        <v>10083</v>
      </c>
      <c r="CF113" s="1" t="s">
        <v>10084</v>
      </c>
      <c r="CG113" s="1" t="s">
        <v>10085</v>
      </c>
      <c r="CH113" s="1" t="s">
        <v>10086</v>
      </c>
      <c r="CI113" s="1" t="s">
        <v>10087</v>
      </c>
      <c r="CJ113" s="1" t="s">
        <v>10088</v>
      </c>
      <c r="CK113" s="1" t="s">
        <v>10089</v>
      </c>
      <c r="CL113" s="1" t="s">
        <v>10090</v>
      </c>
      <c r="CM113" s="1" t="s">
        <v>10091</v>
      </c>
      <c r="CN113" s="1" t="s">
        <v>10092</v>
      </c>
      <c r="CO113" s="1" t="s">
        <v>10093</v>
      </c>
      <c r="CP113" s="1" t="s">
        <v>10094</v>
      </c>
      <c r="CQ113" s="1" t="s">
        <v>10095</v>
      </c>
    </row>
    <row r="114" spans="1:95" x14ac:dyDescent="0.4">
      <c r="A114" s="1">
        <v>86</v>
      </c>
      <c r="B114" s="1" t="s">
        <v>10096</v>
      </c>
      <c r="C114" s="1" t="s">
        <v>10097</v>
      </c>
      <c r="D114" s="1" t="s">
        <v>10098</v>
      </c>
      <c r="E114" s="1" t="s">
        <v>10099</v>
      </c>
      <c r="F114" s="1" t="s">
        <v>10100</v>
      </c>
      <c r="G114" s="1" t="s">
        <v>10101</v>
      </c>
      <c r="H114" s="1" t="s">
        <v>10102</v>
      </c>
      <c r="I114" s="1" t="s">
        <v>10103</v>
      </c>
      <c r="J114" s="1" t="s">
        <v>10104</v>
      </c>
      <c r="K114" s="1" t="s">
        <v>10105</v>
      </c>
      <c r="L114" s="1" t="s">
        <v>10106</v>
      </c>
      <c r="M114" s="1" t="s">
        <v>10107</v>
      </c>
      <c r="N114" s="1" t="s">
        <v>10108</v>
      </c>
      <c r="O114" s="1" t="s">
        <v>10109</v>
      </c>
      <c r="P114" s="1" t="s">
        <v>10110</v>
      </c>
      <c r="Q114" s="1" t="s">
        <v>10111</v>
      </c>
      <c r="R114" s="1" t="s">
        <v>10112</v>
      </c>
      <c r="S114" s="1" t="s">
        <v>10113</v>
      </c>
      <c r="T114" s="1" t="s">
        <v>7070</v>
      </c>
      <c r="U114" s="1" t="s">
        <v>10114</v>
      </c>
      <c r="V114" s="1" t="s">
        <v>10115</v>
      </c>
      <c r="W114" s="1" t="s">
        <v>10116</v>
      </c>
      <c r="X114" s="1" t="s">
        <v>10117</v>
      </c>
      <c r="Y114" s="1" t="s">
        <v>10118</v>
      </c>
      <c r="Z114" s="1" t="s">
        <v>10119</v>
      </c>
      <c r="AA114" s="1" t="s">
        <v>10120</v>
      </c>
      <c r="AB114" s="1" t="s">
        <v>10121</v>
      </c>
      <c r="AC114" s="1" t="s">
        <v>10122</v>
      </c>
      <c r="AD114" s="1" t="s">
        <v>10123</v>
      </c>
      <c r="AE114" s="1" t="s">
        <v>10124</v>
      </c>
      <c r="AF114" s="1" t="s">
        <v>10125</v>
      </c>
      <c r="AG114" s="1" t="s">
        <v>10126</v>
      </c>
      <c r="AH114" s="1" t="s">
        <v>10127</v>
      </c>
      <c r="AI114" s="1" t="s">
        <v>10128</v>
      </c>
      <c r="AJ114" s="1" t="s">
        <v>10129</v>
      </c>
      <c r="AK114" s="1" t="s">
        <v>10130</v>
      </c>
      <c r="AL114" s="1" t="s">
        <v>10131</v>
      </c>
      <c r="AM114" s="1" t="s">
        <v>10132</v>
      </c>
      <c r="AN114" s="1" t="s">
        <v>10133</v>
      </c>
      <c r="AO114" s="1" t="s">
        <v>10134</v>
      </c>
      <c r="AP114" s="1" t="s">
        <v>10135</v>
      </c>
      <c r="AQ114" s="1" t="s">
        <v>10136</v>
      </c>
      <c r="AR114" s="1" t="s">
        <v>10137</v>
      </c>
      <c r="AS114" s="1" t="s">
        <v>10138</v>
      </c>
      <c r="AT114" s="1" t="s">
        <v>10139</v>
      </c>
      <c r="AU114" s="1" t="s">
        <v>10140</v>
      </c>
      <c r="AV114" s="1" t="s">
        <v>10141</v>
      </c>
      <c r="AW114" s="1" t="s">
        <v>10142</v>
      </c>
      <c r="AX114" s="1" t="s">
        <v>10143</v>
      </c>
      <c r="AY114" s="1" t="s">
        <v>10144</v>
      </c>
      <c r="AZ114" s="1" t="s">
        <v>10145</v>
      </c>
      <c r="BA114" s="1" t="s">
        <v>10146</v>
      </c>
      <c r="BB114" s="1" t="s">
        <v>6902</v>
      </c>
      <c r="BC114" s="1" t="s">
        <v>10147</v>
      </c>
      <c r="BD114" s="1" t="s">
        <v>10148</v>
      </c>
      <c r="BE114" s="1" t="s">
        <v>10149</v>
      </c>
      <c r="BF114" s="1" t="s">
        <v>10150</v>
      </c>
      <c r="BG114" s="1" t="s">
        <v>10151</v>
      </c>
      <c r="BH114" s="1" t="s">
        <v>10152</v>
      </c>
      <c r="BI114" s="1" t="s">
        <v>10153</v>
      </c>
      <c r="BJ114" s="1" t="s">
        <v>10154</v>
      </c>
      <c r="BK114" s="1" t="s">
        <v>10155</v>
      </c>
      <c r="BL114" s="1" t="s">
        <v>10156</v>
      </c>
      <c r="BM114" s="1" t="s">
        <v>10157</v>
      </c>
      <c r="BN114" s="1" t="s">
        <v>10158</v>
      </c>
      <c r="BO114" s="1" t="s">
        <v>10159</v>
      </c>
      <c r="BP114" s="1" t="s">
        <v>10160</v>
      </c>
      <c r="BQ114" s="1" t="s">
        <v>10161</v>
      </c>
      <c r="BR114" s="1" t="s">
        <v>10162</v>
      </c>
      <c r="BS114" s="1" t="s">
        <v>10163</v>
      </c>
      <c r="BT114" s="1" t="s">
        <v>10164</v>
      </c>
      <c r="BU114" s="1" t="s">
        <v>10165</v>
      </c>
      <c r="BV114" s="1" t="s">
        <v>10166</v>
      </c>
      <c r="BW114" s="1" t="s">
        <v>10167</v>
      </c>
      <c r="BX114" s="1" t="s">
        <v>10168</v>
      </c>
      <c r="BY114" s="1" t="s">
        <v>10169</v>
      </c>
      <c r="BZ114" s="1" t="s">
        <v>10170</v>
      </c>
      <c r="CA114" s="1" t="s">
        <v>10171</v>
      </c>
      <c r="CB114" s="1" t="s">
        <v>10172</v>
      </c>
      <c r="CC114" s="1" t="s">
        <v>10173</v>
      </c>
      <c r="CD114" s="1" t="s">
        <v>7074</v>
      </c>
      <c r="CE114" s="1" t="s">
        <v>10174</v>
      </c>
      <c r="CF114" s="1" t="s">
        <v>10175</v>
      </c>
      <c r="CG114" s="1" t="s">
        <v>10176</v>
      </c>
      <c r="CH114" s="1" t="s">
        <v>10177</v>
      </c>
      <c r="CI114" s="1" t="s">
        <v>10178</v>
      </c>
      <c r="CJ114" s="1" t="s">
        <v>10179</v>
      </c>
      <c r="CK114" s="1" t="s">
        <v>10180</v>
      </c>
      <c r="CL114" s="1" t="s">
        <v>10181</v>
      </c>
      <c r="CM114" s="1" t="s">
        <v>10182</v>
      </c>
      <c r="CN114" s="1" t="s">
        <v>10183</v>
      </c>
      <c r="CO114" s="1" t="s">
        <v>10184</v>
      </c>
      <c r="CP114" s="1" t="s">
        <v>10185</v>
      </c>
      <c r="CQ114" s="1" t="s">
        <v>10186</v>
      </c>
    </row>
    <row r="115" spans="1:95" x14ac:dyDescent="0.4">
      <c r="A115" s="1">
        <v>87</v>
      </c>
      <c r="B115" s="1" t="s">
        <v>10187</v>
      </c>
      <c r="C115" s="1" t="s">
        <v>10188</v>
      </c>
      <c r="D115" s="1" t="s">
        <v>10189</v>
      </c>
      <c r="E115" s="1" t="s">
        <v>10190</v>
      </c>
      <c r="F115" s="1" t="s">
        <v>10191</v>
      </c>
      <c r="G115" s="1" t="s">
        <v>10192</v>
      </c>
      <c r="H115" s="1" t="s">
        <v>10193</v>
      </c>
      <c r="I115" s="1" t="s">
        <v>10194</v>
      </c>
      <c r="J115" s="1" t="s">
        <v>10195</v>
      </c>
      <c r="K115" s="1" t="s">
        <v>10196</v>
      </c>
      <c r="L115" s="1" t="s">
        <v>10197</v>
      </c>
      <c r="M115" s="1" t="s">
        <v>10198</v>
      </c>
      <c r="N115" s="1" t="s">
        <v>10199</v>
      </c>
      <c r="O115" s="1" t="s">
        <v>10200</v>
      </c>
      <c r="P115" s="1" t="s">
        <v>10201</v>
      </c>
      <c r="Q115" s="1" t="s">
        <v>10202</v>
      </c>
      <c r="R115" s="1" t="s">
        <v>10203</v>
      </c>
      <c r="S115" s="1" t="s">
        <v>10204</v>
      </c>
      <c r="T115" s="1" t="s">
        <v>10205</v>
      </c>
      <c r="U115" s="1" t="s">
        <v>10206</v>
      </c>
      <c r="V115" s="1" t="s">
        <v>10207</v>
      </c>
      <c r="W115" s="1" t="s">
        <v>10208</v>
      </c>
      <c r="X115" s="1" t="s">
        <v>10209</v>
      </c>
      <c r="Y115" s="1" t="s">
        <v>7076</v>
      </c>
      <c r="Z115" s="1" t="s">
        <v>10210</v>
      </c>
      <c r="AA115" s="1" t="s">
        <v>10211</v>
      </c>
      <c r="AB115" s="1" t="s">
        <v>10212</v>
      </c>
      <c r="AC115" s="1" t="s">
        <v>10213</v>
      </c>
      <c r="AD115" s="1" t="s">
        <v>10214</v>
      </c>
      <c r="AE115" s="1" t="s">
        <v>10215</v>
      </c>
      <c r="AF115" s="1" t="s">
        <v>10216</v>
      </c>
      <c r="AG115" s="1" t="s">
        <v>10217</v>
      </c>
      <c r="AH115" s="1" t="s">
        <v>10218</v>
      </c>
      <c r="AI115" s="1" t="s">
        <v>10219</v>
      </c>
      <c r="AJ115" s="1" t="s">
        <v>10220</v>
      </c>
      <c r="AK115" s="1" t="s">
        <v>10221</v>
      </c>
      <c r="AL115" s="1" t="s">
        <v>7077</v>
      </c>
      <c r="AM115" s="1" t="s">
        <v>10222</v>
      </c>
      <c r="AN115" s="1" t="s">
        <v>10223</v>
      </c>
      <c r="AO115" s="1" t="s">
        <v>10224</v>
      </c>
      <c r="AP115" s="1" t="s">
        <v>10225</v>
      </c>
      <c r="AQ115" s="1" t="s">
        <v>10226</v>
      </c>
      <c r="AR115" s="1" t="s">
        <v>10227</v>
      </c>
      <c r="AS115" s="1" t="s">
        <v>10228</v>
      </c>
      <c r="AT115" s="1" t="s">
        <v>10229</v>
      </c>
      <c r="AU115" s="1" t="s">
        <v>10230</v>
      </c>
      <c r="AV115" s="1" t="s">
        <v>10231</v>
      </c>
      <c r="AW115" s="1" t="s">
        <v>10232</v>
      </c>
      <c r="AX115" s="1" t="s">
        <v>10233</v>
      </c>
      <c r="AY115" s="1" t="s">
        <v>7636</v>
      </c>
      <c r="AZ115" s="1" t="s">
        <v>10234</v>
      </c>
      <c r="BA115" s="1" t="s">
        <v>7426</v>
      </c>
      <c r="BB115" s="1" t="s">
        <v>10235</v>
      </c>
      <c r="BC115" s="1" t="s">
        <v>10236</v>
      </c>
      <c r="BD115" s="1" t="s">
        <v>10237</v>
      </c>
      <c r="BE115" s="1" t="s">
        <v>10238</v>
      </c>
      <c r="BF115" s="1" t="s">
        <v>10239</v>
      </c>
      <c r="BG115" s="1" t="s">
        <v>10240</v>
      </c>
      <c r="BH115" s="1" t="s">
        <v>10241</v>
      </c>
      <c r="BI115" s="1" t="s">
        <v>10242</v>
      </c>
      <c r="BJ115" s="1" t="s">
        <v>10243</v>
      </c>
      <c r="BK115" s="1" t="s">
        <v>10244</v>
      </c>
      <c r="BL115" s="1" t="s">
        <v>7449</v>
      </c>
      <c r="BM115" s="1" t="s">
        <v>10245</v>
      </c>
      <c r="BN115" s="1" t="s">
        <v>10246</v>
      </c>
      <c r="BO115" s="1" t="s">
        <v>7450</v>
      </c>
      <c r="BP115" s="1" t="s">
        <v>10247</v>
      </c>
      <c r="BQ115" s="1" t="s">
        <v>10248</v>
      </c>
      <c r="BR115" s="1" t="s">
        <v>10249</v>
      </c>
      <c r="BS115" s="1" t="s">
        <v>10250</v>
      </c>
      <c r="BT115" s="1" t="s">
        <v>10251</v>
      </c>
      <c r="BU115" s="1" t="s">
        <v>10252</v>
      </c>
      <c r="BV115" s="1" t="s">
        <v>10253</v>
      </c>
      <c r="BW115" s="1" t="s">
        <v>10254</v>
      </c>
      <c r="BX115" s="1" t="s">
        <v>10255</v>
      </c>
      <c r="BY115" s="1" t="s">
        <v>10256</v>
      </c>
      <c r="BZ115" s="1" t="s">
        <v>7481</v>
      </c>
      <c r="CA115" s="1" t="s">
        <v>10257</v>
      </c>
      <c r="CB115" s="1" t="s">
        <v>10258</v>
      </c>
      <c r="CC115" s="1" t="s">
        <v>7482</v>
      </c>
      <c r="CD115" s="1" t="s">
        <v>10259</v>
      </c>
      <c r="CE115" s="1" t="s">
        <v>10260</v>
      </c>
      <c r="CF115" s="1" t="s">
        <v>10261</v>
      </c>
      <c r="CG115" s="1" t="s">
        <v>10262</v>
      </c>
      <c r="CH115" s="1" t="s">
        <v>10263</v>
      </c>
      <c r="CI115" s="1" t="s">
        <v>10264</v>
      </c>
      <c r="CJ115" s="1" t="s">
        <v>7493</v>
      </c>
      <c r="CK115" s="1" t="s">
        <v>10265</v>
      </c>
      <c r="CL115" s="1" t="s">
        <v>10266</v>
      </c>
      <c r="CM115" s="1" t="s">
        <v>10267</v>
      </c>
      <c r="CN115" s="1" t="s">
        <v>10268</v>
      </c>
      <c r="CO115" s="1" t="s">
        <v>10269</v>
      </c>
      <c r="CP115" s="1" t="s">
        <v>10270</v>
      </c>
      <c r="CQ115" s="1" t="s">
        <v>10271</v>
      </c>
    </row>
    <row r="116" spans="1:95" x14ac:dyDescent="0.4">
      <c r="A116" s="1">
        <v>88</v>
      </c>
      <c r="B116" s="1" t="s">
        <v>10272</v>
      </c>
      <c r="C116" s="1" t="s">
        <v>10273</v>
      </c>
      <c r="D116" s="1" t="s">
        <v>10274</v>
      </c>
      <c r="E116" s="1" t="s">
        <v>10275</v>
      </c>
      <c r="F116" s="1" t="s">
        <v>7517</v>
      </c>
      <c r="G116" s="1" t="s">
        <v>10276</v>
      </c>
      <c r="H116" s="1" t="s">
        <v>10277</v>
      </c>
      <c r="I116" s="1" t="s">
        <v>10278</v>
      </c>
      <c r="J116" s="1" t="s">
        <v>10279</v>
      </c>
      <c r="K116" s="1" t="s">
        <v>10280</v>
      </c>
      <c r="L116" s="1" t="s">
        <v>10281</v>
      </c>
      <c r="M116" s="1" t="s">
        <v>10282</v>
      </c>
      <c r="N116" s="1" t="s">
        <v>10283</v>
      </c>
      <c r="O116" s="1" t="s">
        <v>10284</v>
      </c>
      <c r="P116" s="1" t="s">
        <v>10285</v>
      </c>
      <c r="Q116" s="1" t="s">
        <v>10286</v>
      </c>
      <c r="R116" s="1" t="s">
        <v>10287</v>
      </c>
      <c r="S116" s="1" t="s">
        <v>10288</v>
      </c>
      <c r="T116" s="1" t="s">
        <v>10289</v>
      </c>
      <c r="U116" s="1" t="s">
        <v>10290</v>
      </c>
      <c r="V116" s="1" t="s">
        <v>10291</v>
      </c>
      <c r="W116" s="1" t="s">
        <v>10292</v>
      </c>
      <c r="X116" s="1" t="s">
        <v>10293</v>
      </c>
      <c r="Y116" s="1" t="s">
        <v>10294</v>
      </c>
      <c r="Z116" s="1" t="s">
        <v>10295</v>
      </c>
      <c r="AA116" s="1" t="s">
        <v>10296</v>
      </c>
      <c r="AB116" s="1" t="s">
        <v>10297</v>
      </c>
      <c r="AC116" s="1" t="s">
        <v>10298</v>
      </c>
      <c r="AD116" s="1" t="s">
        <v>10299</v>
      </c>
      <c r="AE116" s="1" t="s">
        <v>10300</v>
      </c>
      <c r="AF116" s="1" t="s">
        <v>10301</v>
      </c>
      <c r="AG116" s="1" t="s">
        <v>10302</v>
      </c>
      <c r="AH116" s="1" t="s">
        <v>10303</v>
      </c>
      <c r="AI116" s="1" t="s">
        <v>10304</v>
      </c>
      <c r="AJ116" s="1" t="s">
        <v>10305</v>
      </c>
      <c r="AK116" s="1" t="s">
        <v>10306</v>
      </c>
      <c r="AL116" s="1" t="s">
        <v>10307</v>
      </c>
      <c r="AM116" s="1" t="s">
        <v>10308</v>
      </c>
      <c r="AN116" s="1" t="s">
        <v>10309</v>
      </c>
      <c r="AO116" s="1" t="s">
        <v>10310</v>
      </c>
      <c r="AP116" s="1" t="s">
        <v>10311</v>
      </c>
      <c r="AQ116" s="1" t="s">
        <v>10312</v>
      </c>
      <c r="AR116" s="1" t="s">
        <v>10313</v>
      </c>
      <c r="AS116" s="1" t="s">
        <v>10314</v>
      </c>
      <c r="AT116" s="1" t="s">
        <v>10315</v>
      </c>
      <c r="AU116" s="1" t="s">
        <v>10316</v>
      </c>
      <c r="AV116" s="1" t="s">
        <v>10317</v>
      </c>
      <c r="AW116" s="1" t="s">
        <v>10318</v>
      </c>
      <c r="AX116" s="1" t="s">
        <v>10319</v>
      </c>
      <c r="AY116" s="1" t="s">
        <v>10320</v>
      </c>
      <c r="AZ116" s="1" t="s">
        <v>10321</v>
      </c>
      <c r="BA116" s="1" t="s">
        <v>10322</v>
      </c>
      <c r="BB116" s="1" t="s">
        <v>10323</v>
      </c>
      <c r="BC116" s="1" t="s">
        <v>10324</v>
      </c>
      <c r="BD116" s="1" t="s">
        <v>10325</v>
      </c>
      <c r="BE116" s="1" t="s">
        <v>10326</v>
      </c>
      <c r="BF116" s="1" t="s">
        <v>10327</v>
      </c>
      <c r="BG116" s="1" t="s">
        <v>10328</v>
      </c>
      <c r="BH116" s="1" t="s">
        <v>10329</v>
      </c>
      <c r="BI116" s="1" t="s">
        <v>10330</v>
      </c>
      <c r="BJ116" s="1" t="s">
        <v>10331</v>
      </c>
      <c r="BK116" s="1" t="s">
        <v>10332</v>
      </c>
      <c r="BL116" s="1" t="s">
        <v>10333</v>
      </c>
      <c r="BM116" s="1" t="s">
        <v>7083</v>
      </c>
      <c r="BN116" s="1" t="s">
        <v>10334</v>
      </c>
      <c r="BO116" s="1" t="s">
        <v>10335</v>
      </c>
      <c r="BP116" s="1" t="s">
        <v>10336</v>
      </c>
      <c r="BQ116" s="1" t="s">
        <v>10337</v>
      </c>
      <c r="BR116" s="1" t="s">
        <v>10338</v>
      </c>
      <c r="BS116" s="1" t="s">
        <v>10339</v>
      </c>
      <c r="BT116" s="1" t="s">
        <v>10340</v>
      </c>
      <c r="BU116" s="1" t="s">
        <v>10341</v>
      </c>
      <c r="BV116" s="1" t="s">
        <v>10342</v>
      </c>
      <c r="BW116" s="1" t="s">
        <v>10343</v>
      </c>
      <c r="BX116" s="1" t="s">
        <v>10344</v>
      </c>
      <c r="BY116" s="1" t="s">
        <v>10345</v>
      </c>
      <c r="BZ116" s="1" t="s">
        <v>10346</v>
      </c>
      <c r="CA116" s="1" t="s">
        <v>10347</v>
      </c>
      <c r="CB116" s="1" t="s">
        <v>7086</v>
      </c>
      <c r="CC116" s="1" t="s">
        <v>10348</v>
      </c>
      <c r="CD116" s="1" t="s">
        <v>10349</v>
      </c>
      <c r="CE116" s="1" t="s">
        <v>10350</v>
      </c>
      <c r="CF116" s="1" t="s">
        <v>10351</v>
      </c>
      <c r="CG116" s="1" t="s">
        <v>10352</v>
      </c>
      <c r="CH116" s="1" t="s">
        <v>10353</v>
      </c>
      <c r="CI116" s="1" t="s">
        <v>10354</v>
      </c>
      <c r="CJ116" s="1" t="s">
        <v>10355</v>
      </c>
      <c r="CK116" s="1" t="s">
        <v>10356</v>
      </c>
      <c r="CL116" s="1" t="s">
        <v>10357</v>
      </c>
      <c r="CM116" s="1" t="s">
        <v>10358</v>
      </c>
      <c r="CN116" s="1" t="s">
        <v>10359</v>
      </c>
      <c r="CO116" s="1" t="s">
        <v>10360</v>
      </c>
      <c r="CP116" s="1" t="s">
        <v>10361</v>
      </c>
      <c r="CQ116" s="1" t="s">
        <v>10362</v>
      </c>
    </row>
    <row r="117" spans="1:95" x14ac:dyDescent="0.4">
      <c r="A117" s="1">
        <v>89</v>
      </c>
      <c r="B117" s="1" t="s">
        <v>10363</v>
      </c>
      <c r="C117" s="1" t="s">
        <v>10364</v>
      </c>
      <c r="D117" s="1" t="s">
        <v>10365</v>
      </c>
      <c r="E117" s="1" t="s">
        <v>10366</v>
      </c>
      <c r="F117" s="1" t="s">
        <v>10367</v>
      </c>
      <c r="G117" s="1" t="s">
        <v>10368</v>
      </c>
      <c r="H117" s="1" t="s">
        <v>10369</v>
      </c>
      <c r="I117" s="1" t="s">
        <v>10370</v>
      </c>
      <c r="J117" s="1" t="s">
        <v>10371</v>
      </c>
      <c r="K117" s="1" t="s">
        <v>10372</v>
      </c>
      <c r="L117" s="1" t="s">
        <v>10373</v>
      </c>
      <c r="M117" s="1" t="s">
        <v>10374</v>
      </c>
      <c r="N117" s="1" t="s">
        <v>10375</v>
      </c>
      <c r="O117" s="1" t="s">
        <v>10376</v>
      </c>
      <c r="P117" s="1" t="s">
        <v>10377</v>
      </c>
      <c r="Q117" s="1" t="s">
        <v>7087</v>
      </c>
      <c r="R117" s="1" t="s">
        <v>10378</v>
      </c>
      <c r="S117" s="1" t="s">
        <v>10379</v>
      </c>
      <c r="T117" s="1" t="s">
        <v>10380</v>
      </c>
      <c r="U117" s="1" t="s">
        <v>10381</v>
      </c>
      <c r="V117" s="1" t="s">
        <v>7465</v>
      </c>
      <c r="W117" s="1" t="s">
        <v>10382</v>
      </c>
      <c r="X117" s="1" t="s">
        <v>10383</v>
      </c>
      <c r="Y117" s="1" t="s">
        <v>10384</v>
      </c>
      <c r="Z117" s="1" t="s">
        <v>10385</v>
      </c>
      <c r="AA117" s="1" t="s">
        <v>10386</v>
      </c>
      <c r="AB117" s="1" t="s">
        <v>10387</v>
      </c>
      <c r="AC117" s="1" t="s">
        <v>10388</v>
      </c>
      <c r="AD117" s="1" t="s">
        <v>10389</v>
      </c>
      <c r="AE117" s="1" t="s">
        <v>10390</v>
      </c>
      <c r="AF117" s="1" t="s">
        <v>10391</v>
      </c>
      <c r="AG117" s="1" t="s">
        <v>10392</v>
      </c>
      <c r="AH117" s="1" t="s">
        <v>10393</v>
      </c>
      <c r="AI117" s="1" t="s">
        <v>10394</v>
      </c>
      <c r="AJ117" s="1" t="s">
        <v>10395</v>
      </c>
      <c r="AK117" s="1" t="s">
        <v>10396</v>
      </c>
      <c r="AL117" s="1" t="s">
        <v>10397</v>
      </c>
      <c r="AM117" s="1" t="s">
        <v>10398</v>
      </c>
      <c r="AN117" s="1" t="s">
        <v>10399</v>
      </c>
      <c r="AO117" s="1" t="s">
        <v>10400</v>
      </c>
      <c r="AP117" s="1" t="s">
        <v>10401</v>
      </c>
      <c r="AQ117" s="1" t="s">
        <v>10402</v>
      </c>
      <c r="AR117" s="1" t="s">
        <v>10403</v>
      </c>
      <c r="AS117" s="1" t="s">
        <v>10404</v>
      </c>
      <c r="AT117" s="1" t="s">
        <v>10405</v>
      </c>
      <c r="AU117" s="1" t="s">
        <v>10406</v>
      </c>
      <c r="AV117" s="1" t="s">
        <v>10407</v>
      </c>
      <c r="AW117" s="1" t="s">
        <v>10408</v>
      </c>
      <c r="AX117" s="1" t="s">
        <v>10409</v>
      </c>
      <c r="AY117" s="1" t="s">
        <v>10410</v>
      </c>
      <c r="AZ117" s="1" t="s">
        <v>10411</v>
      </c>
      <c r="BA117" s="1" t="s">
        <v>7361</v>
      </c>
      <c r="BB117" s="1" t="s">
        <v>10412</v>
      </c>
      <c r="BC117" s="1" t="s">
        <v>10413</v>
      </c>
      <c r="BD117" s="1" t="s">
        <v>10414</v>
      </c>
      <c r="BE117" s="1" t="s">
        <v>10415</v>
      </c>
      <c r="BF117" s="1" t="s">
        <v>10416</v>
      </c>
      <c r="BG117" s="1" t="s">
        <v>10417</v>
      </c>
      <c r="BH117" s="1" t="s">
        <v>10418</v>
      </c>
      <c r="BI117" s="1" t="s">
        <v>10419</v>
      </c>
      <c r="BJ117" s="1" t="s">
        <v>10420</v>
      </c>
      <c r="BK117" s="1" t="s">
        <v>10421</v>
      </c>
      <c r="BL117" s="1" t="s">
        <v>7419</v>
      </c>
      <c r="BM117" s="1" t="s">
        <v>10422</v>
      </c>
      <c r="BN117" s="1" t="s">
        <v>10423</v>
      </c>
      <c r="BO117" s="1" t="s">
        <v>10424</v>
      </c>
      <c r="BP117" s="1" t="s">
        <v>10425</v>
      </c>
      <c r="BQ117" s="1" t="s">
        <v>10426</v>
      </c>
      <c r="BR117" s="1" t="s">
        <v>10427</v>
      </c>
      <c r="BS117" s="1" t="s">
        <v>10428</v>
      </c>
      <c r="BT117" s="1" t="s">
        <v>10429</v>
      </c>
      <c r="BU117" s="1" t="s">
        <v>10430</v>
      </c>
      <c r="BV117" s="1" t="s">
        <v>10431</v>
      </c>
      <c r="BW117" s="1" t="s">
        <v>10432</v>
      </c>
      <c r="BX117" s="1" t="s">
        <v>10433</v>
      </c>
      <c r="BY117" s="1" t="s">
        <v>10434</v>
      </c>
      <c r="BZ117" s="1" t="s">
        <v>10435</v>
      </c>
      <c r="CA117" s="1" t="s">
        <v>7089</v>
      </c>
      <c r="CB117" s="1" t="s">
        <v>10436</v>
      </c>
      <c r="CC117" s="1" t="s">
        <v>10437</v>
      </c>
      <c r="CD117" s="1" t="s">
        <v>10438</v>
      </c>
      <c r="CE117" s="1" t="s">
        <v>10439</v>
      </c>
      <c r="CF117" s="1" t="s">
        <v>10440</v>
      </c>
      <c r="CG117" s="1" t="s">
        <v>10441</v>
      </c>
      <c r="CH117" s="1" t="s">
        <v>10442</v>
      </c>
      <c r="CI117" s="1" t="s">
        <v>10443</v>
      </c>
      <c r="CJ117" s="1" t="s">
        <v>10444</v>
      </c>
      <c r="CK117" s="1" t="s">
        <v>10445</v>
      </c>
      <c r="CL117" s="1" t="s">
        <v>10446</v>
      </c>
      <c r="CM117" s="1" t="s">
        <v>10447</v>
      </c>
      <c r="CN117" s="1" t="s">
        <v>10448</v>
      </c>
      <c r="CO117" s="1" t="s">
        <v>10449</v>
      </c>
      <c r="CP117" s="1" t="s">
        <v>10450</v>
      </c>
      <c r="CQ117" s="1" t="s">
        <v>10451</v>
      </c>
    </row>
    <row r="118" spans="1:95" x14ac:dyDescent="0.4">
      <c r="A118" s="1">
        <v>90</v>
      </c>
      <c r="B118" s="1" t="s">
        <v>10452</v>
      </c>
      <c r="C118" s="1" t="s">
        <v>10453</v>
      </c>
      <c r="D118" s="1" t="s">
        <v>10454</v>
      </c>
      <c r="E118" s="1" t="s">
        <v>10455</v>
      </c>
      <c r="F118" s="1" t="s">
        <v>10456</v>
      </c>
      <c r="G118" s="1" t="s">
        <v>10457</v>
      </c>
      <c r="H118" s="1" t="s">
        <v>10458</v>
      </c>
      <c r="I118" s="1" t="s">
        <v>10459</v>
      </c>
      <c r="J118" s="1" t="s">
        <v>10460</v>
      </c>
      <c r="K118" s="1" t="s">
        <v>10461</v>
      </c>
      <c r="L118" s="1" t="s">
        <v>10462</v>
      </c>
      <c r="M118" s="1" t="s">
        <v>10463</v>
      </c>
      <c r="N118" s="1" t="s">
        <v>10464</v>
      </c>
      <c r="O118" s="1" t="s">
        <v>10465</v>
      </c>
      <c r="P118" s="1" t="s">
        <v>10466</v>
      </c>
      <c r="Q118" s="1" t="s">
        <v>10467</v>
      </c>
      <c r="R118" s="1" t="s">
        <v>10468</v>
      </c>
      <c r="S118" s="1" t="s">
        <v>10469</v>
      </c>
      <c r="T118" s="1" t="s">
        <v>10470</v>
      </c>
      <c r="U118" s="1" t="s">
        <v>10471</v>
      </c>
      <c r="V118" s="1" t="s">
        <v>10472</v>
      </c>
      <c r="W118" s="1" t="s">
        <v>10473</v>
      </c>
      <c r="X118" s="1" t="s">
        <v>10474</v>
      </c>
      <c r="Y118" s="1" t="s">
        <v>10475</v>
      </c>
      <c r="Z118" s="1" t="s">
        <v>10476</v>
      </c>
      <c r="AA118" s="1" t="s">
        <v>10477</v>
      </c>
      <c r="AB118" s="1" t="s">
        <v>10478</v>
      </c>
      <c r="AC118" s="1" t="s">
        <v>10479</v>
      </c>
      <c r="AD118" s="1" t="s">
        <v>10480</v>
      </c>
      <c r="AE118" s="1" t="s">
        <v>10481</v>
      </c>
      <c r="AF118" s="1" t="s">
        <v>10482</v>
      </c>
      <c r="AG118" s="1" t="s">
        <v>10483</v>
      </c>
      <c r="AH118" s="1" t="s">
        <v>10484</v>
      </c>
      <c r="AI118" s="1" t="s">
        <v>10485</v>
      </c>
      <c r="AJ118" s="1" t="s">
        <v>10486</v>
      </c>
      <c r="AK118" s="1" t="s">
        <v>10487</v>
      </c>
      <c r="AL118" s="1" t="s">
        <v>10488</v>
      </c>
      <c r="AM118" s="1" t="s">
        <v>10489</v>
      </c>
      <c r="AN118" s="1" t="s">
        <v>10490</v>
      </c>
      <c r="AO118" s="1" t="s">
        <v>10491</v>
      </c>
      <c r="AP118" s="1" t="s">
        <v>10492</v>
      </c>
      <c r="AQ118" s="1" t="s">
        <v>10493</v>
      </c>
      <c r="AR118" s="1" t="s">
        <v>10494</v>
      </c>
      <c r="AS118" s="1" t="s">
        <v>10495</v>
      </c>
      <c r="AT118" s="1" t="s">
        <v>10496</v>
      </c>
      <c r="AU118" s="1" t="s">
        <v>7091</v>
      </c>
      <c r="AV118" s="1" t="s">
        <v>10497</v>
      </c>
      <c r="AW118" s="1" t="s">
        <v>10498</v>
      </c>
      <c r="AX118" s="1" t="s">
        <v>10499</v>
      </c>
      <c r="AY118" s="1" t="s">
        <v>7094</v>
      </c>
      <c r="AZ118" s="1" t="s">
        <v>10500</v>
      </c>
      <c r="BA118" s="1" t="s">
        <v>7098</v>
      </c>
      <c r="BB118" s="1" t="s">
        <v>10501</v>
      </c>
      <c r="BC118" s="1" t="s">
        <v>10502</v>
      </c>
      <c r="BD118" s="1" t="s">
        <v>10503</v>
      </c>
      <c r="BE118" s="1" t="s">
        <v>10504</v>
      </c>
      <c r="BF118" s="1" t="s">
        <v>10505</v>
      </c>
      <c r="BG118" s="1" t="s">
        <v>10506</v>
      </c>
      <c r="BH118" s="1" t="s">
        <v>10507</v>
      </c>
      <c r="BI118" s="1" t="s">
        <v>7102</v>
      </c>
      <c r="BJ118" s="1" t="s">
        <v>7104</v>
      </c>
      <c r="BK118" s="1" t="s">
        <v>10508</v>
      </c>
      <c r="BL118" s="1" t="s">
        <v>7103</v>
      </c>
      <c r="BM118" s="1" t="s">
        <v>10509</v>
      </c>
      <c r="BN118" s="1" t="s">
        <v>10510</v>
      </c>
      <c r="BO118" s="1" t="s">
        <v>10511</v>
      </c>
      <c r="BP118" s="1" t="s">
        <v>7106</v>
      </c>
      <c r="BQ118" s="1" t="s">
        <v>10512</v>
      </c>
      <c r="BR118" s="1" t="s">
        <v>10513</v>
      </c>
      <c r="BS118" s="1" t="s">
        <v>10514</v>
      </c>
      <c r="BT118" s="1" t="s">
        <v>10515</v>
      </c>
      <c r="BU118" s="1" t="s">
        <v>10516</v>
      </c>
      <c r="BV118" s="1" t="s">
        <v>10517</v>
      </c>
      <c r="BW118" s="1" t="s">
        <v>10518</v>
      </c>
      <c r="BX118" s="1" t="s">
        <v>10519</v>
      </c>
      <c r="BY118" s="1" t="s">
        <v>10520</v>
      </c>
      <c r="BZ118" s="1" t="s">
        <v>10521</v>
      </c>
      <c r="CA118" s="1" t="s">
        <v>10522</v>
      </c>
      <c r="CB118" s="1" t="s">
        <v>7107</v>
      </c>
      <c r="CC118" s="1" t="s">
        <v>10523</v>
      </c>
      <c r="CD118" s="1" t="s">
        <v>10524</v>
      </c>
      <c r="CE118" s="1" t="s">
        <v>10525</v>
      </c>
      <c r="CF118" s="1" t="s">
        <v>10526</v>
      </c>
      <c r="CG118" s="1" t="s">
        <v>10527</v>
      </c>
      <c r="CH118" s="1" t="s">
        <v>10528</v>
      </c>
      <c r="CI118" s="1" t="s">
        <v>10529</v>
      </c>
      <c r="CJ118" s="1" t="s">
        <v>10530</v>
      </c>
      <c r="CK118" s="1" t="s">
        <v>7112</v>
      </c>
      <c r="CL118" s="1" t="s">
        <v>7110</v>
      </c>
      <c r="CM118" s="1" t="s">
        <v>7111</v>
      </c>
      <c r="CN118" s="1" t="s">
        <v>10531</v>
      </c>
      <c r="CO118" s="1" t="s">
        <v>7109</v>
      </c>
      <c r="CP118" s="1" t="s">
        <v>10532</v>
      </c>
      <c r="CQ118" s="1" t="s">
        <v>10533</v>
      </c>
    </row>
    <row r="119" spans="1:95" x14ac:dyDescent="0.4">
      <c r="A119" s="1">
        <v>91</v>
      </c>
      <c r="B119" s="1" t="s">
        <v>10534</v>
      </c>
      <c r="C119" s="1" t="s">
        <v>10535</v>
      </c>
      <c r="D119" s="1" t="s">
        <v>6907</v>
      </c>
      <c r="E119" s="1" t="s">
        <v>7117</v>
      </c>
      <c r="F119" s="1" t="s">
        <v>7121</v>
      </c>
      <c r="G119" s="1" t="s">
        <v>10536</v>
      </c>
      <c r="H119" s="1" t="s">
        <v>10537</v>
      </c>
      <c r="I119" s="1" t="s">
        <v>7120</v>
      </c>
      <c r="J119" s="1" t="s">
        <v>7118</v>
      </c>
      <c r="K119" s="1" t="s">
        <v>10538</v>
      </c>
      <c r="L119" s="1" t="s">
        <v>10539</v>
      </c>
      <c r="M119" s="1" t="s">
        <v>10540</v>
      </c>
      <c r="N119" s="1" t="s">
        <v>10541</v>
      </c>
      <c r="O119" s="1" t="s">
        <v>10542</v>
      </c>
      <c r="P119" s="1" t="s">
        <v>10543</v>
      </c>
      <c r="Q119" s="1" t="s">
        <v>7123</v>
      </c>
      <c r="R119" s="1" t="s">
        <v>10544</v>
      </c>
      <c r="S119" s="1" t="s">
        <v>10545</v>
      </c>
      <c r="T119" s="1" t="s">
        <v>10546</v>
      </c>
      <c r="U119" s="1" t="s">
        <v>10547</v>
      </c>
      <c r="V119" s="1" t="s">
        <v>10548</v>
      </c>
      <c r="W119" s="1" t="s">
        <v>10549</v>
      </c>
      <c r="X119" s="1" t="s">
        <v>10550</v>
      </c>
      <c r="Y119" s="1" t="s">
        <v>10551</v>
      </c>
      <c r="Z119" s="1" t="s">
        <v>10552</v>
      </c>
      <c r="AA119" s="1" t="s">
        <v>10553</v>
      </c>
      <c r="AB119" s="1" t="s">
        <v>10554</v>
      </c>
      <c r="AC119" s="1" t="s">
        <v>10555</v>
      </c>
      <c r="AD119" s="1" t="s">
        <v>10556</v>
      </c>
      <c r="AE119" s="1" t="s">
        <v>10557</v>
      </c>
      <c r="AF119" s="1" t="s">
        <v>10558</v>
      </c>
      <c r="AG119" s="1" t="s">
        <v>10559</v>
      </c>
      <c r="AH119" s="1" t="s">
        <v>10560</v>
      </c>
      <c r="AI119" s="1" t="s">
        <v>10561</v>
      </c>
      <c r="AJ119" s="1" t="s">
        <v>10562</v>
      </c>
      <c r="AK119" s="1" t="s">
        <v>10563</v>
      </c>
      <c r="AL119" s="1" t="s">
        <v>10564</v>
      </c>
      <c r="AM119" s="1" t="s">
        <v>10565</v>
      </c>
      <c r="AN119" s="1" t="s">
        <v>10566</v>
      </c>
      <c r="AO119" s="1" t="s">
        <v>10567</v>
      </c>
      <c r="AP119" s="1" t="s">
        <v>10568</v>
      </c>
      <c r="AQ119" s="1" t="s">
        <v>10569</v>
      </c>
      <c r="AR119" s="1" t="s">
        <v>10570</v>
      </c>
      <c r="AS119" s="1" t="s">
        <v>10571</v>
      </c>
      <c r="AT119" s="1" t="s">
        <v>7126</v>
      </c>
      <c r="AU119" s="1" t="s">
        <v>10572</v>
      </c>
      <c r="AV119" s="1" t="s">
        <v>10573</v>
      </c>
      <c r="AW119" s="1" t="s">
        <v>10574</v>
      </c>
      <c r="AX119" s="1" t="s">
        <v>10575</v>
      </c>
      <c r="AY119" s="1" t="s">
        <v>10576</v>
      </c>
      <c r="AZ119" s="1" t="s">
        <v>10577</v>
      </c>
      <c r="BA119" s="1" t="s">
        <v>10578</v>
      </c>
      <c r="BB119" s="1" t="s">
        <v>10579</v>
      </c>
      <c r="BC119" s="1" t="s">
        <v>10580</v>
      </c>
      <c r="BD119" s="1" t="s">
        <v>10581</v>
      </c>
      <c r="BE119" s="1" t="s">
        <v>10582</v>
      </c>
      <c r="BF119" s="1" t="s">
        <v>10583</v>
      </c>
      <c r="BG119" s="1" t="s">
        <v>10584</v>
      </c>
      <c r="BH119" s="1" t="s">
        <v>10585</v>
      </c>
      <c r="BI119" s="1" t="s">
        <v>10586</v>
      </c>
      <c r="BJ119" s="1" t="s">
        <v>10587</v>
      </c>
      <c r="BK119" s="1" t="s">
        <v>10588</v>
      </c>
      <c r="BL119" s="1" t="s">
        <v>10589</v>
      </c>
      <c r="BM119" s="1" t="s">
        <v>10590</v>
      </c>
      <c r="BN119" s="1" t="s">
        <v>10591</v>
      </c>
      <c r="BO119" s="1" t="s">
        <v>10592</v>
      </c>
      <c r="BP119" s="1" t="s">
        <v>10593</v>
      </c>
      <c r="BQ119" s="1" t="s">
        <v>10594</v>
      </c>
      <c r="BR119" s="1" t="s">
        <v>10595</v>
      </c>
      <c r="BS119" s="1" t="s">
        <v>10596</v>
      </c>
      <c r="BT119" s="1" t="s">
        <v>10597</v>
      </c>
      <c r="BU119" s="1" t="s">
        <v>10598</v>
      </c>
      <c r="BV119" s="1" t="s">
        <v>10599</v>
      </c>
      <c r="BW119" s="1" t="s">
        <v>10600</v>
      </c>
      <c r="BX119" s="1" t="s">
        <v>10601</v>
      </c>
      <c r="BY119" s="1" t="s">
        <v>7128</v>
      </c>
      <c r="BZ119" s="1" t="s">
        <v>10602</v>
      </c>
      <c r="CA119" s="1" t="s">
        <v>10603</v>
      </c>
      <c r="CB119" s="1" t="s">
        <v>10604</v>
      </c>
      <c r="CC119" s="1" t="s">
        <v>10605</v>
      </c>
      <c r="CD119" s="1" t="s">
        <v>10606</v>
      </c>
      <c r="CE119" s="1" t="s">
        <v>10607</v>
      </c>
      <c r="CF119" s="1" t="s">
        <v>10608</v>
      </c>
      <c r="CG119" s="1" t="s">
        <v>10609</v>
      </c>
      <c r="CH119" s="1" t="s">
        <v>10610</v>
      </c>
      <c r="CI119" s="1" t="s">
        <v>10611</v>
      </c>
      <c r="CJ119" s="1" t="s">
        <v>10612</v>
      </c>
      <c r="CK119" s="1" t="s">
        <v>10613</v>
      </c>
      <c r="CL119" s="1" t="s">
        <v>10614</v>
      </c>
      <c r="CM119" s="1" t="s">
        <v>10615</v>
      </c>
      <c r="CN119" s="1" t="s">
        <v>10616</v>
      </c>
      <c r="CO119" s="1" t="s">
        <v>7133</v>
      </c>
      <c r="CP119" s="1" t="s">
        <v>10617</v>
      </c>
      <c r="CQ119" s="1" t="s">
        <v>10618</v>
      </c>
    </row>
    <row r="120" spans="1:95" x14ac:dyDescent="0.4">
      <c r="A120" s="1">
        <v>92</v>
      </c>
      <c r="B120" s="1" t="s">
        <v>10619</v>
      </c>
      <c r="C120" s="1" t="s">
        <v>10620</v>
      </c>
      <c r="D120" s="1" t="s">
        <v>10621</v>
      </c>
      <c r="E120" s="1" t="s">
        <v>10622</v>
      </c>
      <c r="F120" s="1" t="s">
        <v>10623</v>
      </c>
      <c r="G120" s="1" t="s">
        <v>10624</v>
      </c>
      <c r="H120" s="1" t="s">
        <v>10625</v>
      </c>
      <c r="I120" s="1" t="s">
        <v>10626</v>
      </c>
      <c r="J120" s="1" t="s">
        <v>10627</v>
      </c>
      <c r="K120" s="1" t="s">
        <v>10628</v>
      </c>
      <c r="L120" s="1" t="s">
        <v>10629</v>
      </c>
      <c r="M120" s="1" t="s">
        <v>10630</v>
      </c>
      <c r="N120" s="1" t="s">
        <v>10631</v>
      </c>
      <c r="O120" s="1" t="s">
        <v>10632</v>
      </c>
      <c r="P120" s="1" t="s">
        <v>10633</v>
      </c>
      <c r="Q120" s="1" t="s">
        <v>10634</v>
      </c>
      <c r="R120" s="1" t="s">
        <v>10635</v>
      </c>
      <c r="S120" s="1" t="s">
        <v>10636</v>
      </c>
      <c r="T120" s="1" t="s">
        <v>10637</v>
      </c>
      <c r="U120" s="1" t="s">
        <v>10638</v>
      </c>
      <c r="V120" s="1" t="s">
        <v>10639</v>
      </c>
      <c r="W120" s="1" t="s">
        <v>10640</v>
      </c>
      <c r="X120" s="1" t="s">
        <v>10641</v>
      </c>
      <c r="Y120" s="1" t="s">
        <v>10642</v>
      </c>
      <c r="Z120" s="1" t="s">
        <v>10643</v>
      </c>
      <c r="AA120" s="1" t="s">
        <v>10644</v>
      </c>
      <c r="AB120" s="1" t="s">
        <v>10645</v>
      </c>
      <c r="AC120" s="1" t="s">
        <v>10646</v>
      </c>
      <c r="AD120" s="1" t="s">
        <v>10647</v>
      </c>
      <c r="AE120" s="1" t="s">
        <v>10648</v>
      </c>
      <c r="AF120" s="1" t="s">
        <v>10649</v>
      </c>
      <c r="AG120" s="1" t="s">
        <v>10650</v>
      </c>
      <c r="AH120" s="1" t="s">
        <v>10651</v>
      </c>
      <c r="AI120" s="1" t="s">
        <v>10652</v>
      </c>
      <c r="AJ120" s="1" t="s">
        <v>10653</v>
      </c>
      <c r="AK120" s="1" t="s">
        <v>10654</v>
      </c>
      <c r="AL120" s="1" t="s">
        <v>10655</v>
      </c>
      <c r="AM120" s="1" t="s">
        <v>10656</v>
      </c>
      <c r="AN120" s="1" t="s">
        <v>10657</v>
      </c>
      <c r="AO120" s="1" t="s">
        <v>10658</v>
      </c>
      <c r="AP120" s="1" t="s">
        <v>10659</v>
      </c>
      <c r="AQ120" s="1" t="s">
        <v>10660</v>
      </c>
      <c r="AR120" s="1" t="s">
        <v>10661</v>
      </c>
      <c r="AS120" s="1" t="s">
        <v>10662</v>
      </c>
      <c r="AT120" s="1" t="s">
        <v>10663</v>
      </c>
      <c r="AU120" s="1" t="s">
        <v>10664</v>
      </c>
      <c r="AV120" s="1" t="s">
        <v>10665</v>
      </c>
      <c r="AW120" s="1" t="s">
        <v>10666</v>
      </c>
      <c r="AX120" s="1" t="s">
        <v>10667</v>
      </c>
      <c r="AY120" s="1" t="s">
        <v>10668</v>
      </c>
      <c r="AZ120" s="1" t="s">
        <v>10669</v>
      </c>
      <c r="BA120" s="1" t="s">
        <v>10670</v>
      </c>
      <c r="BB120" s="1" t="s">
        <v>10671</v>
      </c>
      <c r="BC120" s="1" t="s">
        <v>10672</v>
      </c>
      <c r="BD120" s="1" t="s">
        <v>10673</v>
      </c>
      <c r="BE120" s="1" t="s">
        <v>10674</v>
      </c>
      <c r="BF120" s="1" t="s">
        <v>10675</v>
      </c>
      <c r="BG120" s="1" t="s">
        <v>10676</v>
      </c>
      <c r="BH120" s="1" t="s">
        <v>10677</v>
      </c>
      <c r="BI120" s="1" t="s">
        <v>10678</v>
      </c>
      <c r="BJ120" s="1" t="s">
        <v>10679</v>
      </c>
      <c r="BK120" s="1" t="s">
        <v>10680</v>
      </c>
      <c r="BL120" s="1" t="s">
        <v>10681</v>
      </c>
      <c r="BM120" s="1" t="s">
        <v>10682</v>
      </c>
      <c r="BN120" s="1" t="s">
        <v>10683</v>
      </c>
      <c r="BO120" s="1" t="s">
        <v>10684</v>
      </c>
      <c r="BP120" s="1" t="s">
        <v>10685</v>
      </c>
      <c r="BQ120" s="1" t="s">
        <v>10686</v>
      </c>
      <c r="BR120" s="1" t="s">
        <v>10687</v>
      </c>
      <c r="BS120" s="1" t="s">
        <v>10688</v>
      </c>
      <c r="BT120" s="1" t="s">
        <v>10689</v>
      </c>
      <c r="BU120" s="1" t="s">
        <v>10690</v>
      </c>
      <c r="BV120" s="1" t="s">
        <v>10691</v>
      </c>
      <c r="BW120" s="1" t="s">
        <v>10692</v>
      </c>
      <c r="BX120" s="1" t="s">
        <v>10693</v>
      </c>
      <c r="BY120" s="1" t="s">
        <v>10694</v>
      </c>
      <c r="BZ120" s="1" t="s">
        <v>10695</v>
      </c>
      <c r="CA120" s="1" t="s">
        <v>10696</v>
      </c>
      <c r="CB120" s="1" t="s">
        <v>10697</v>
      </c>
      <c r="CC120" s="1" t="s">
        <v>10698</v>
      </c>
      <c r="CD120" s="1" t="s">
        <v>10699</v>
      </c>
      <c r="CE120" s="1" t="s">
        <v>10700</v>
      </c>
      <c r="CF120" s="1" t="s">
        <v>10701</v>
      </c>
      <c r="CG120" s="1" t="s">
        <v>10702</v>
      </c>
      <c r="CH120" s="1" t="s">
        <v>10703</v>
      </c>
      <c r="CI120" s="1" t="s">
        <v>10704</v>
      </c>
      <c r="CJ120" s="1" t="s">
        <v>10705</v>
      </c>
      <c r="CK120" s="1" t="s">
        <v>10706</v>
      </c>
      <c r="CL120" s="1" t="s">
        <v>10707</v>
      </c>
      <c r="CM120" s="1" t="s">
        <v>10708</v>
      </c>
      <c r="CN120" s="1" t="s">
        <v>10709</v>
      </c>
      <c r="CO120" s="1" t="s">
        <v>10710</v>
      </c>
      <c r="CP120" s="1" t="s">
        <v>10711</v>
      </c>
      <c r="CQ120" s="1" t="s">
        <v>10712</v>
      </c>
    </row>
    <row r="121" spans="1:95" x14ac:dyDescent="0.4">
      <c r="A121" s="1">
        <v>93</v>
      </c>
      <c r="B121" s="1" t="s">
        <v>10713</v>
      </c>
      <c r="C121" s="1" t="s">
        <v>10714</v>
      </c>
      <c r="D121" s="1" t="s">
        <v>10715</v>
      </c>
      <c r="E121" s="1" t="s">
        <v>10716</v>
      </c>
      <c r="F121" s="1" t="s">
        <v>10717</v>
      </c>
      <c r="G121" s="1" t="s">
        <v>10718</v>
      </c>
      <c r="H121" s="1" t="s">
        <v>10719</v>
      </c>
      <c r="I121" s="1" t="s">
        <v>10720</v>
      </c>
      <c r="J121" s="1" t="s">
        <v>10721</v>
      </c>
      <c r="K121" s="1" t="s">
        <v>10722</v>
      </c>
      <c r="L121" s="1" t="s">
        <v>10723</v>
      </c>
      <c r="M121" s="1" t="s">
        <v>10724</v>
      </c>
      <c r="N121" s="1" t="s">
        <v>10725</v>
      </c>
      <c r="O121" s="1" t="s">
        <v>10726</v>
      </c>
      <c r="P121" s="1" t="s">
        <v>10727</v>
      </c>
      <c r="Q121" s="1" t="s">
        <v>10728</v>
      </c>
      <c r="R121" s="1" t="s">
        <v>10729</v>
      </c>
      <c r="S121" s="1" t="s">
        <v>7137</v>
      </c>
      <c r="T121" s="1" t="s">
        <v>10730</v>
      </c>
      <c r="U121" s="1" t="s">
        <v>7437</v>
      </c>
      <c r="V121" s="1" t="s">
        <v>10731</v>
      </c>
      <c r="W121" s="1" t="s">
        <v>10732</v>
      </c>
      <c r="X121" s="1" t="s">
        <v>10733</v>
      </c>
      <c r="Y121" s="1" t="s">
        <v>10734</v>
      </c>
      <c r="Z121" s="1" t="s">
        <v>10735</v>
      </c>
      <c r="AA121" s="1" t="s">
        <v>10736</v>
      </c>
      <c r="AB121" s="1" t="s">
        <v>10737</v>
      </c>
      <c r="AC121" s="1" t="s">
        <v>10738</v>
      </c>
      <c r="AD121" s="1" t="s">
        <v>10739</v>
      </c>
      <c r="AE121" s="1" t="s">
        <v>10740</v>
      </c>
      <c r="AF121" s="1" t="s">
        <v>10741</v>
      </c>
      <c r="AG121" s="1" t="s">
        <v>10742</v>
      </c>
      <c r="AH121" s="1" t="s">
        <v>10743</v>
      </c>
      <c r="AI121" s="1" t="s">
        <v>10744</v>
      </c>
      <c r="AJ121" s="1" t="s">
        <v>10745</v>
      </c>
      <c r="AK121" s="1" t="s">
        <v>7446</v>
      </c>
      <c r="AL121" s="1" t="s">
        <v>7444</v>
      </c>
      <c r="AM121" s="1" t="s">
        <v>10746</v>
      </c>
      <c r="AN121" s="1" t="s">
        <v>10747</v>
      </c>
      <c r="AO121" s="1" t="s">
        <v>10748</v>
      </c>
      <c r="AP121" s="1" t="s">
        <v>10749</v>
      </c>
      <c r="AQ121" s="1" t="s">
        <v>2292</v>
      </c>
      <c r="AR121" s="1" t="s">
        <v>10750</v>
      </c>
      <c r="AS121" s="1" t="s">
        <v>10751</v>
      </c>
      <c r="AT121" s="1" t="s">
        <v>7478</v>
      </c>
      <c r="AU121" s="1" t="s">
        <v>7490</v>
      </c>
      <c r="AV121" s="1" t="s">
        <v>10752</v>
      </c>
      <c r="AW121" s="1" t="s">
        <v>10753</v>
      </c>
      <c r="AX121" s="1" t="s">
        <v>10754</v>
      </c>
      <c r="AY121" s="1" t="s">
        <v>10755</v>
      </c>
      <c r="AZ121" s="1" t="s">
        <v>10756</v>
      </c>
      <c r="BA121" s="1" t="s">
        <v>10757</v>
      </c>
      <c r="BB121" s="1" t="s">
        <v>10758</v>
      </c>
      <c r="BC121" s="1" t="s">
        <v>10759</v>
      </c>
      <c r="BD121" s="1" t="s">
        <v>10760</v>
      </c>
      <c r="BE121" s="1" t="s">
        <v>10761</v>
      </c>
      <c r="BF121" s="1" t="s">
        <v>10762</v>
      </c>
      <c r="BG121" s="1" t="s">
        <v>10763</v>
      </c>
      <c r="BH121" s="1" t="s">
        <v>10764</v>
      </c>
      <c r="BI121" s="1" t="s">
        <v>10765</v>
      </c>
      <c r="BJ121" s="1" t="s">
        <v>10766</v>
      </c>
      <c r="BK121" s="1" t="s">
        <v>10767</v>
      </c>
      <c r="BL121" s="1" t="s">
        <v>7515</v>
      </c>
      <c r="BM121" s="1" t="s">
        <v>7497</v>
      </c>
      <c r="BN121" s="1" t="s">
        <v>7514</v>
      </c>
      <c r="BO121" s="1" t="s">
        <v>10768</v>
      </c>
      <c r="BP121" s="1" t="s">
        <v>10769</v>
      </c>
      <c r="BQ121" s="1" t="s">
        <v>7519</v>
      </c>
      <c r="BR121" s="1" t="s">
        <v>10770</v>
      </c>
      <c r="BS121" s="1" t="s">
        <v>10771</v>
      </c>
      <c r="BT121" s="1" t="s">
        <v>10772</v>
      </c>
      <c r="BU121" s="1" t="s">
        <v>10773</v>
      </c>
      <c r="BV121" s="1" t="s">
        <v>10774</v>
      </c>
      <c r="BW121" s="1" t="s">
        <v>10775</v>
      </c>
      <c r="BX121" s="1" t="s">
        <v>10776</v>
      </c>
      <c r="BY121" s="1" t="s">
        <v>10777</v>
      </c>
      <c r="BZ121" s="1" t="s">
        <v>10778</v>
      </c>
      <c r="CA121" s="1" t="s">
        <v>10779</v>
      </c>
      <c r="CB121" s="1" t="s">
        <v>10780</v>
      </c>
      <c r="CC121" s="1" t="s">
        <v>10781</v>
      </c>
      <c r="CD121" s="1" t="s">
        <v>10782</v>
      </c>
      <c r="CE121" s="1" t="s">
        <v>10783</v>
      </c>
      <c r="CF121" s="1" t="s">
        <v>7527</v>
      </c>
      <c r="CG121" s="1" t="s">
        <v>10784</v>
      </c>
      <c r="CH121" s="1" t="s">
        <v>7534</v>
      </c>
      <c r="CI121" s="1" t="s">
        <v>7535</v>
      </c>
      <c r="CJ121" s="1" t="s">
        <v>10785</v>
      </c>
      <c r="CK121" s="1" t="s">
        <v>10786</v>
      </c>
      <c r="CL121" s="1" t="s">
        <v>10787</v>
      </c>
      <c r="CM121" s="1" t="s">
        <v>10788</v>
      </c>
      <c r="CN121" s="1" t="s">
        <v>10789</v>
      </c>
      <c r="CO121" s="1" t="s">
        <v>7537</v>
      </c>
      <c r="CP121" s="1" t="s">
        <v>10790</v>
      </c>
      <c r="CQ121" s="1" t="s">
        <v>10791</v>
      </c>
    </row>
    <row r="122" spans="1:95" x14ac:dyDescent="0.4">
      <c r="A122" s="1">
        <v>94</v>
      </c>
      <c r="B122" s="1" t="s">
        <v>10792</v>
      </c>
      <c r="C122" s="1" t="s">
        <v>10793</v>
      </c>
      <c r="D122" s="1" t="s">
        <v>10794</v>
      </c>
      <c r="E122" s="1" t="s">
        <v>7443</v>
      </c>
      <c r="F122" s="1" t="s">
        <v>10795</v>
      </c>
      <c r="G122" s="1" t="s">
        <v>10796</v>
      </c>
      <c r="H122" s="1" t="s">
        <v>10797</v>
      </c>
      <c r="I122" s="1" t="s">
        <v>10798</v>
      </c>
      <c r="J122" s="1" t="s">
        <v>10799</v>
      </c>
      <c r="K122" s="1" t="s">
        <v>10800</v>
      </c>
      <c r="L122" s="1" t="s">
        <v>10801</v>
      </c>
      <c r="M122" s="1" t="s">
        <v>10802</v>
      </c>
      <c r="N122" s="1" t="s">
        <v>10803</v>
      </c>
      <c r="O122" s="1" t="s">
        <v>10804</v>
      </c>
      <c r="P122" s="1" t="s">
        <v>10805</v>
      </c>
      <c r="Q122" s="1" t="s">
        <v>10806</v>
      </c>
      <c r="R122" s="1" t="s">
        <v>10807</v>
      </c>
      <c r="S122" s="1" t="s">
        <v>10808</v>
      </c>
      <c r="T122" s="1" t="s">
        <v>10809</v>
      </c>
      <c r="U122" s="1" t="s">
        <v>7143</v>
      </c>
      <c r="V122" s="1" t="s">
        <v>10810</v>
      </c>
      <c r="W122" s="1" t="s">
        <v>10811</v>
      </c>
      <c r="X122" s="1" t="s">
        <v>10812</v>
      </c>
      <c r="Y122" s="1" t="s">
        <v>10813</v>
      </c>
      <c r="Z122" s="1" t="s">
        <v>10814</v>
      </c>
      <c r="AA122" s="1" t="s">
        <v>7500</v>
      </c>
      <c r="AB122" s="1" t="s">
        <v>7498</v>
      </c>
      <c r="AC122" s="1" t="s">
        <v>10815</v>
      </c>
      <c r="AD122" s="1" t="s">
        <v>10816</v>
      </c>
      <c r="AE122" s="1" t="s">
        <v>10817</v>
      </c>
      <c r="AF122" s="1" t="s">
        <v>10818</v>
      </c>
      <c r="AG122" s="1" t="s">
        <v>10819</v>
      </c>
      <c r="AH122" s="1" t="s">
        <v>10820</v>
      </c>
      <c r="AI122" s="1" t="s">
        <v>10821</v>
      </c>
      <c r="AJ122" s="1" t="s">
        <v>10822</v>
      </c>
      <c r="AK122" s="1" t="s">
        <v>10823</v>
      </c>
      <c r="AL122" s="1" t="s">
        <v>10824</v>
      </c>
      <c r="AM122" s="1" t="s">
        <v>10825</v>
      </c>
      <c r="AN122" s="1" t="s">
        <v>10826</v>
      </c>
      <c r="AO122" s="1" t="s">
        <v>10827</v>
      </c>
      <c r="AP122" s="1" t="s">
        <v>10828</v>
      </c>
      <c r="AQ122" s="1" t="s">
        <v>10829</v>
      </c>
      <c r="AR122" s="1" t="s">
        <v>10830</v>
      </c>
      <c r="AS122" s="1" t="s">
        <v>10831</v>
      </c>
      <c r="AT122" s="1" t="s">
        <v>10832</v>
      </c>
      <c r="AU122" s="1" t="s">
        <v>10833</v>
      </c>
      <c r="AV122" s="1" t="s">
        <v>7144</v>
      </c>
      <c r="AW122" s="1" t="s">
        <v>10834</v>
      </c>
      <c r="AX122" s="1" t="s">
        <v>10835</v>
      </c>
      <c r="AY122" s="1" t="s">
        <v>10836</v>
      </c>
      <c r="AZ122" s="1" t="s">
        <v>10837</v>
      </c>
      <c r="BA122" s="1" t="s">
        <v>10838</v>
      </c>
      <c r="BB122" s="1" t="s">
        <v>10839</v>
      </c>
      <c r="BC122" s="1" t="s">
        <v>10840</v>
      </c>
      <c r="BD122" s="1" t="s">
        <v>10841</v>
      </c>
      <c r="BE122" s="1" t="s">
        <v>10842</v>
      </c>
      <c r="BF122" s="1" t="s">
        <v>10843</v>
      </c>
      <c r="BG122" s="1" t="s">
        <v>10844</v>
      </c>
      <c r="BH122" s="1" t="s">
        <v>10845</v>
      </c>
      <c r="BI122" s="1" t="s">
        <v>10846</v>
      </c>
      <c r="BJ122" s="1" t="s">
        <v>10847</v>
      </c>
      <c r="BK122" s="1" t="s">
        <v>10848</v>
      </c>
      <c r="BL122" s="1" t="s">
        <v>10849</v>
      </c>
      <c r="BM122" s="1" t="s">
        <v>10850</v>
      </c>
      <c r="BN122" s="1" t="s">
        <v>10851</v>
      </c>
      <c r="BO122" s="1" t="s">
        <v>10852</v>
      </c>
      <c r="BP122" s="1" t="s">
        <v>10853</v>
      </c>
      <c r="BQ122" s="1" t="s">
        <v>7512</v>
      </c>
      <c r="BR122" s="1" t="s">
        <v>10854</v>
      </c>
      <c r="BS122" s="1" t="s">
        <v>10855</v>
      </c>
      <c r="BT122" s="1" t="s">
        <v>10856</v>
      </c>
      <c r="BU122" s="1" t="s">
        <v>10857</v>
      </c>
      <c r="BV122" s="1" t="s">
        <v>10858</v>
      </c>
      <c r="BW122" s="1" t="s">
        <v>10859</v>
      </c>
      <c r="BX122" s="1" t="s">
        <v>10860</v>
      </c>
      <c r="BY122" s="1" t="s">
        <v>10861</v>
      </c>
      <c r="BZ122" s="1" t="s">
        <v>10862</v>
      </c>
      <c r="CA122" s="1" t="s">
        <v>10863</v>
      </c>
      <c r="CB122" s="1" t="s">
        <v>10864</v>
      </c>
      <c r="CC122" s="1" t="s">
        <v>10865</v>
      </c>
      <c r="CD122" s="1" t="s">
        <v>10866</v>
      </c>
      <c r="CE122" s="1" t="s">
        <v>10867</v>
      </c>
      <c r="CF122" s="1" t="s">
        <v>10868</v>
      </c>
      <c r="CG122" s="1" t="s">
        <v>10869</v>
      </c>
      <c r="CH122" s="1" t="s">
        <v>10870</v>
      </c>
      <c r="CI122" s="1" t="s">
        <v>10871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72D4-1140-4D61-BF22-B27B413F4407}">
  <sheetPr codeName="Sheet3"/>
  <dimension ref="A1:L6271"/>
  <sheetViews>
    <sheetView zoomScale="170" zoomScaleNormal="170" workbookViewId="0">
      <selection activeCell="E6" sqref="E6"/>
    </sheetView>
  </sheetViews>
  <sheetFormatPr defaultColWidth="5.25" defaultRowHeight="18.75" x14ac:dyDescent="0.4"/>
  <cols>
    <col min="1" max="1" width="5.25" style="2" customWidth="1"/>
    <col min="2" max="3" width="10" style="2" customWidth="1"/>
    <col min="4" max="4" width="5.25" style="2" customWidth="1"/>
    <col min="5" max="5" width="7.25" style="2" bestFit="1" customWidth="1"/>
    <col min="6" max="8" width="5.25" style="2" customWidth="1"/>
    <col min="9" max="9" width="5.5" style="2" bestFit="1" customWidth="1"/>
    <col min="10" max="10" width="5.25" style="2"/>
    <col min="11" max="11" width="9" style="2" bestFit="1" customWidth="1"/>
    <col min="12" max="14" width="5.25" style="2" customWidth="1"/>
    <col min="15" max="15" width="5.25" style="2"/>
    <col min="16" max="18" width="5.25" style="2" customWidth="1"/>
    <col min="19" max="20" width="5.25" style="2"/>
    <col min="21" max="23" width="5.25" style="2" customWidth="1"/>
    <col min="24" max="25" width="5.25" style="2"/>
    <col min="26" max="28" width="5.25" style="2" customWidth="1"/>
    <col min="29" max="30" width="5.25" style="2"/>
    <col min="31" max="33" width="5.25" style="2" customWidth="1"/>
    <col min="34" max="35" width="5.25" style="2"/>
    <col min="36" max="38" width="5.25" style="2" customWidth="1"/>
    <col min="39" max="40" width="5.25" style="2"/>
    <col min="41" max="43" width="5.25" style="2" customWidth="1"/>
    <col min="44" max="45" width="5.25" style="2"/>
    <col min="46" max="48" width="5.25" style="2" customWidth="1"/>
    <col min="49" max="50" width="5.25" style="2"/>
    <col min="51" max="54" width="5.25" style="2" customWidth="1"/>
    <col min="55" max="16384" width="5.25" style="2"/>
  </cols>
  <sheetData>
    <row r="1" spans="1:12" x14ac:dyDescent="0.4">
      <c r="A1" s="2" t="s">
        <v>3930</v>
      </c>
      <c r="B1" s="2" t="b">
        <f>IF(COUNTIF(漢字一覧!$B:$B,チェック用!A1)=1,TRUE,FALSE)</f>
        <v>1</v>
      </c>
      <c r="C1" s="2" t="str" cm="1">
        <f t="array" ref="C1:C6271">IF(B1:B6271=TRUE,"",FALSE)</f>
        <v/>
      </c>
    </row>
    <row r="2" spans="1:12" x14ac:dyDescent="0.4">
      <c r="A2" s="2" t="s">
        <v>3057</v>
      </c>
      <c r="B2" s="2" t="b">
        <f>IF(COUNTIF(漢字一覧!$B:$B,チェック用!A2)=1,TRUE,FALSE)</f>
        <v>1</v>
      </c>
      <c r="C2" s="2" t="str">
        <v/>
      </c>
      <c r="E2" s="2" t="b">
        <v>1</v>
      </c>
      <c r="F2" s="2">
        <f>COUNTIF($B:$B,E2)</f>
        <v>6196</v>
      </c>
      <c r="H2" s="2" t="s">
        <v>11167</v>
      </c>
      <c r="I2" s="2">
        <f>COUNTIF(漢字一覧!$G:$G,"1-*")</f>
        <v>6153</v>
      </c>
      <c r="K2" s="2" t="s">
        <v>11184</v>
      </c>
      <c r="L2" s="2">
        <f>COUNTIF(漢字一覧!$C:$C,"?"&amp;K2)</f>
        <v>628</v>
      </c>
    </row>
    <row r="3" spans="1:12" x14ac:dyDescent="0.4">
      <c r="A3" s="2" t="s">
        <v>2990</v>
      </c>
      <c r="B3" s="2" t="b">
        <f>IF(COUNTIF(漢字一覧!$B:$B,チェック用!A3)=1,TRUE,FALSE)</f>
        <v>1</v>
      </c>
      <c r="C3" s="2" t="str">
        <v/>
      </c>
      <c r="E3" s="2" t="b">
        <v>0</v>
      </c>
      <c r="F3" s="2">
        <f>COUNTIF($B:$B,E3)</f>
        <v>75</v>
      </c>
      <c r="H3" s="2" t="s">
        <v>11166</v>
      </c>
      <c r="I3" s="2">
        <f>COUNTIF(漢字一覧!$G:$G,"2-*")</f>
        <v>56</v>
      </c>
      <c r="K3" s="2" t="s">
        <v>11185</v>
      </c>
      <c r="L3" s="2">
        <f>COUNTIF(漢字一覧!$C:$C,"?"&amp;K3)</f>
        <v>365</v>
      </c>
    </row>
    <row r="4" spans="1:12" x14ac:dyDescent="0.4">
      <c r="A4" s="2" t="s">
        <v>2934</v>
      </c>
      <c r="B4" s="2" t="b">
        <f>IF(COUNTIF(漢字一覧!$B:$B,チェック用!A4)=1,TRUE,FALSE)</f>
        <v>1</v>
      </c>
      <c r="C4" s="2" t="str">
        <v/>
      </c>
      <c r="E4" s="2" t="s">
        <v>7665</v>
      </c>
      <c r="F4" s="2">
        <f>SUM(F2:F3)</f>
        <v>6271</v>
      </c>
      <c r="H4" s="2" t="s">
        <v>11245</v>
      </c>
      <c r="I4" s="2">
        <f>COUNTIF(漢字一覧!$G:$G,"No Code")</f>
        <v>573</v>
      </c>
      <c r="K4" s="2" t="s">
        <v>11186</v>
      </c>
      <c r="L4" s="2">
        <f>COUNTIF(漢字一覧!$C:$C,"?"&amp;K4)</f>
        <v>117</v>
      </c>
    </row>
    <row r="5" spans="1:12" x14ac:dyDescent="0.4">
      <c r="A5" s="2" t="s">
        <v>4295</v>
      </c>
      <c r="B5" s="2" t="b">
        <f>IF(COUNTIF(漢字一覧!$B:$B,チェック用!A5)=1,TRUE,FALSE)</f>
        <v>1</v>
      </c>
      <c r="C5" s="2" t="str">
        <v/>
      </c>
      <c r="H5" s="2" t="s">
        <v>11174</v>
      </c>
      <c r="I5" s="2">
        <f>SUM(I2:I4)</f>
        <v>6782</v>
      </c>
      <c r="K5" s="2" t="s">
        <v>11187</v>
      </c>
      <c r="L5" s="2">
        <f>COUNTA(漢字一覧!$C:$C)-SUM(L2:L4)</f>
        <v>33</v>
      </c>
    </row>
    <row r="6" spans="1:12" x14ac:dyDescent="0.4">
      <c r="A6" s="2" t="s">
        <v>5377</v>
      </c>
      <c r="B6" s="2" t="b">
        <f>IF(COUNTIF(漢字一覧!$B:$B,チェック用!A6)=1,TRUE,FALSE)</f>
        <v>1</v>
      </c>
      <c r="C6" s="2" t="str">
        <v/>
      </c>
    </row>
    <row r="7" spans="1:12" x14ac:dyDescent="0.4">
      <c r="A7" s="2" t="s">
        <v>3776</v>
      </c>
      <c r="B7" s="2" t="b">
        <f>IF(COUNTIF(漢字一覧!$B:$B,チェック用!A7)=1,TRUE,FALSE)</f>
        <v>1</v>
      </c>
      <c r="C7" s="2" t="str">
        <v/>
      </c>
      <c r="E7" s="6" t="s">
        <v>11342</v>
      </c>
    </row>
    <row r="8" spans="1:12" x14ac:dyDescent="0.4">
      <c r="A8" s="2" t="s">
        <v>2998</v>
      </c>
      <c r="B8" s="2" t="b">
        <f>IF(COUNTIF(漢字一覧!$B:$B,チェック用!A8)=1,TRUE,FALSE)</f>
        <v>1</v>
      </c>
      <c r="C8" s="2" t="str">
        <v/>
      </c>
    </row>
    <row r="9" spans="1:12" x14ac:dyDescent="0.4">
      <c r="A9" s="2" t="s">
        <v>3208</v>
      </c>
      <c r="B9" s="2" t="b">
        <f>IF(COUNTIF(漢字一覧!$B:$B,チェック用!A9)=1,TRUE,FALSE)</f>
        <v>1</v>
      </c>
      <c r="C9" s="2" t="str">
        <v/>
      </c>
    </row>
    <row r="10" spans="1:12" x14ac:dyDescent="0.4">
      <c r="A10" s="2" t="s">
        <v>3234</v>
      </c>
      <c r="B10" s="2" t="b">
        <f>IF(COUNTIF(漢字一覧!$B:$B,チェック用!A10)=1,TRUE,FALSE)</f>
        <v>1</v>
      </c>
      <c r="C10" s="2" t="str">
        <v/>
      </c>
    </row>
    <row r="11" spans="1:12" x14ac:dyDescent="0.4">
      <c r="A11" s="2" t="s">
        <v>3032</v>
      </c>
      <c r="B11" s="2" t="b">
        <f>IF(COUNTIF(漢字一覧!$B:$B,チェック用!A11)=1,TRUE,FALSE)</f>
        <v>1</v>
      </c>
      <c r="C11" s="2" t="str">
        <v/>
      </c>
    </row>
    <row r="12" spans="1:12" x14ac:dyDescent="0.4">
      <c r="A12" s="2" t="s">
        <v>3553</v>
      </c>
      <c r="B12" s="2" t="b">
        <f>IF(COUNTIF(漢字一覧!$B:$B,チェック用!A12)=1,TRUE,FALSE)</f>
        <v>1</v>
      </c>
      <c r="C12" s="2" t="str">
        <v/>
      </c>
    </row>
    <row r="13" spans="1:12" x14ac:dyDescent="0.4">
      <c r="A13" s="2" t="s">
        <v>5546</v>
      </c>
      <c r="B13" s="2" t="b">
        <f>IF(COUNTIF(漢字一覧!$B:$B,チェック用!A13)=1,TRUE,FALSE)</f>
        <v>1</v>
      </c>
      <c r="C13" s="2" t="str">
        <v/>
      </c>
    </row>
    <row r="14" spans="1:12" x14ac:dyDescent="0.4">
      <c r="A14" s="2" t="s">
        <v>4683</v>
      </c>
      <c r="B14" s="2" t="b">
        <f>IF(COUNTIF(漢字一覧!$B:$B,チェック用!A14)=1,TRUE,FALSE)</f>
        <v>1</v>
      </c>
      <c r="C14" s="2" t="str">
        <v/>
      </c>
    </row>
    <row r="15" spans="1:12" x14ac:dyDescent="0.4">
      <c r="A15" s="2" t="s">
        <v>3223</v>
      </c>
      <c r="B15" s="2" t="b">
        <f>IF(COUNTIF(漢字一覧!$B:$B,チェック用!A15)=1,TRUE,FALSE)</f>
        <v>1</v>
      </c>
      <c r="C15" s="2" t="str">
        <v/>
      </c>
    </row>
    <row r="16" spans="1:12" x14ac:dyDescent="0.4">
      <c r="A16" s="2" t="s">
        <v>2862</v>
      </c>
      <c r="B16" s="2" t="b">
        <f>IF(COUNTIF(漢字一覧!$B:$B,チェック用!A16)=1,TRUE,FALSE)</f>
        <v>1</v>
      </c>
      <c r="C16" s="2" t="str">
        <v/>
      </c>
    </row>
    <row r="17" spans="1:3" x14ac:dyDescent="0.4">
      <c r="A17" s="2" t="s">
        <v>3312</v>
      </c>
      <c r="B17" s="2" t="b">
        <f>IF(COUNTIF(漢字一覧!$B:$B,チェック用!A17)=1,TRUE,FALSE)</f>
        <v>1</v>
      </c>
      <c r="C17" s="2" t="str">
        <v/>
      </c>
    </row>
    <row r="18" spans="1:3" x14ac:dyDescent="0.4">
      <c r="A18" s="2" t="s">
        <v>480</v>
      </c>
      <c r="B18" s="2" t="b">
        <f>IF(COUNTIF(漢字一覧!$B:$B,チェック用!A18)=1,TRUE,FALSE)</f>
        <v>1</v>
      </c>
      <c r="C18" s="2" t="str">
        <v/>
      </c>
    </row>
    <row r="19" spans="1:3" x14ac:dyDescent="0.4">
      <c r="A19" s="2" t="s">
        <v>3664</v>
      </c>
      <c r="B19" s="2" t="b">
        <f>IF(COUNTIF(漢字一覧!$B:$B,チェック用!A19)=1,TRUE,FALSE)</f>
        <v>1</v>
      </c>
      <c r="C19" s="2" t="str">
        <v/>
      </c>
    </row>
    <row r="20" spans="1:3" x14ac:dyDescent="0.4">
      <c r="A20" s="2" t="s">
        <v>3164</v>
      </c>
      <c r="B20" s="2" t="b">
        <f>IF(COUNTIF(漢字一覧!$B:$B,チェック用!A20)=1,TRUE,FALSE)</f>
        <v>1</v>
      </c>
      <c r="C20" s="2" t="str">
        <v/>
      </c>
    </row>
    <row r="21" spans="1:3" x14ac:dyDescent="0.4">
      <c r="A21" s="2" t="s">
        <v>5029</v>
      </c>
      <c r="B21" s="2" t="b">
        <f>IF(COUNTIF(漢字一覧!$B:$B,チェック用!A21)=1,TRUE,FALSE)</f>
        <v>1</v>
      </c>
      <c r="C21" s="2" t="str">
        <v/>
      </c>
    </row>
    <row r="22" spans="1:3" x14ac:dyDescent="0.4">
      <c r="A22" s="2" t="s">
        <v>3384</v>
      </c>
      <c r="B22" s="2" t="b">
        <f>IF(COUNTIF(漢字一覧!$B:$B,チェック用!A22)=1,TRUE,FALSE)</f>
        <v>1</v>
      </c>
      <c r="C22" s="2" t="str">
        <v/>
      </c>
    </row>
    <row r="23" spans="1:3" x14ac:dyDescent="0.4">
      <c r="A23" s="2" t="s">
        <v>4539</v>
      </c>
      <c r="B23" s="2" t="b">
        <f>IF(COUNTIF(漢字一覧!$B:$B,チェック用!A23)=1,TRUE,FALSE)</f>
        <v>1</v>
      </c>
      <c r="C23" s="2" t="str">
        <v/>
      </c>
    </row>
    <row r="24" spans="1:3" x14ac:dyDescent="0.4">
      <c r="A24" s="2" t="s">
        <v>3749</v>
      </c>
      <c r="B24" s="2" t="b">
        <f>IF(COUNTIF(漢字一覧!$B:$B,チェック用!A24)=1,TRUE,FALSE)</f>
        <v>1</v>
      </c>
      <c r="C24" s="2" t="str">
        <v/>
      </c>
    </row>
    <row r="25" spans="1:3" x14ac:dyDescent="0.4">
      <c r="A25" s="2" t="s">
        <v>2961</v>
      </c>
      <c r="B25" s="2" t="b">
        <f>IF(COUNTIF(漢字一覧!$B:$B,チェック用!A25)=1,TRUE,FALSE)</f>
        <v>1</v>
      </c>
      <c r="C25" s="2" t="str">
        <v/>
      </c>
    </row>
    <row r="26" spans="1:3" x14ac:dyDescent="0.4">
      <c r="A26" s="2" t="s">
        <v>3045</v>
      </c>
      <c r="B26" s="2" t="b">
        <f>IF(COUNTIF(漢字一覧!$B:$B,チェック用!A26)=1,TRUE,FALSE)</f>
        <v>1</v>
      </c>
      <c r="C26" s="2" t="str">
        <v/>
      </c>
    </row>
    <row r="27" spans="1:3" x14ac:dyDescent="0.4">
      <c r="A27" s="2" t="s">
        <v>3386</v>
      </c>
      <c r="B27" s="2" t="b">
        <f>IF(COUNTIF(漢字一覧!$B:$B,チェック用!A27)=1,TRUE,FALSE)</f>
        <v>1</v>
      </c>
      <c r="C27" s="2" t="str">
        <v/>
      </c>
    </row>
    <row r="28" spans="1:3" x14ac:dyDescent="0.4">
      <c r="A28" s="2" t="s">
        <v>3247</v>
      </c>
      <c r="B28" s="2" t="b">
        <f>IF(COUNTIF(漢字一覧!$B:$B,チェック用!A28)=1,TRUE,FALSE)</f>
        <v>1</v>
      </c>
      <c r="C28" s="2" t="str">
        <v/>
      </c>
    </row>
    <row r="29" spans="1:3" x14ac:dyDescent="0.4">
      <c r="A29" s="2" t="s">
        <v>3451</v>
      </c>
      <c r="B29" s="2" t="b">
        <f>IF(COUNTIF(漢字一覧!$B:$B,チェック用!A29)=1,TRUE,FALSE)</f>
        <v>1</v>
      </c>
      <c r="C29" s="2" t="str">
        <v/>
      </c>
    </row>
    <row r="30" spans="1:3" x14ac:dyDescent="0.4">
      <c r="A30" s="2" t="s">
        <v>3571</v>
      </c>
      <c r="B30" s="2" t="b">
        <f>IF(COUNTIF(漢字一覧!$B:$B,チェック用!A30)=1,TRUE,FALSE)</f>
        <v>1</v>
      </c>
      <c r="C30" s="2" t="str">
        <v/>
      </c>
    </row>
    <row r="31" spans="1:3" x14ac:dyDescent="0.4">
      <c r="A31" s="2" t="s">
        <v>2988</v>
      </c>
      <c r="B31" s="2" t="b">
        <f>IF(COUNTIF(漢字一覧!$B:$B,チェック用!A31)=1,TRUE,FALSE)</f>
        <v>1</v>
      </c>
      <c r="C31" s="2" t="str">
        <v/>
      </c>
    </row>
    <row r="32" spans="1:3" x14ac:dyDescent="0.4">
      <c r="A32" s="2" t="s">
        <v>3266</v>
      </c>
      <c r="B32" s="2" t="b">
        <f>IF(COUNTIF(漢字一覧!$B:$B,チェック用!A32)=1,TRUE,FALSE)</f>
        <v>1</v>
      </c>
      <c r="C32" s="2" t="str">
        <v/>
      </c>
    </row>
    <row r="33" spans="1:3" x14ac:dyDescent="0.4">
      <c r="A33" s="2" t="s">
        <v>3156</v>
      </c>
      <c r="B33" s="2" t="b">
        <f>IF(COUNTIF(漢字一覧!$B:$B,チェック用!A33)=1,TRUE,FALSE)</f>
        <v>1</v>
      </c>
      <c r="C33" s="2" t="str">
        <v/>
      </c>
    </row>
    <row r="34" spans="1:3" x14ac:dyDescent="0.4">
      <c r="A34" s="2" t="s">
        <v>5440</v>
      </c>
      <c r="B34" s="2" t="b">
        <f>IF(COUNTIF(漢字一覧!$B:$B,チェック用!A34)=1,TRUE,FALSE)</f>
        <v>1</v>
      </c>
      <c r="C34" s="2" t="str">
        <v/>
      </c>
    </row>
    <row r="35" spans="1:3" x14ac:dyDescent="0.4">
      <c r="A35" s="2" t="s">
        <v>3135</v>
      </c>
      <c r="B35" s="2" t="b">
        <f>IF(COUNTIF(漢字一覧!$B:$B,チェック用!A35)=1,TRUE,FALSE)</f>
        <v>1</v>
      </c>
      <c r="C35" s="2" t="str">
        <v/>
      </c>
    </row>
    <row r="36" spans="1:3" x14ac:dyDescent="0.4">
      <c r="A36" s="2" t="s">
        <v>2991</v>
      </c>
      <c r="B36" s="2" t="b">
        <f>IF(COUNTIF(漢字一覧!$B:$B,チェック用!A36)=1,TRUE,FALSE)</f>
        <v>1</v>
      </c>
      <c r="C36" s="2" t="str">
        <v/>
      </c>
    </row>
    <row r="37" spans="1:3" x14ac:dyDescent="0.4">
      <c r="A37" s="2" t="s">
        <v>5592</v>
      </c>
      <c r="B37" s="2" t="b">
        <f>IF(COUNTIF(漢字一覧!$B:$B,チェック用!A37)=1,TRUE,FALSE)</f>
        <v>1</v>
      </c>
      <c r="C37" s="2" t="str">
        <v/>
      </c>
    </row>
    <row r="38" spans="1:3" x14ac:dyDescent="0.4">
      <c r="A38" s="2" t="s">
        <v>5316</v>
      </c>
      <c r="B38" s="2" t="b">
        <f>IF(COUNTIF(漢字一覧!$B:$B,チェック用!A38)=1,TRUE,FALSE)</f>
        <v>1</v>
      </c>
      <c r="C38" s="2" t="str">
        <v/>
      </c>
    </row>
    <row r="39" spans="1:3" x14ac:dyDescent="0.4">
      <c r="A39" s="2" t="s">
        <v>3894</v>
      </c>
      <c r="B39" s="2" t="b">
        <f>IF(COUNTIF(漢字一覧!$B:$B,チェック用!A39)=1,TRUE,FALSE)</f>
        <v>1</v>
      </c>
      <c r="C39" s="2" t="str">
        <v/>
      </c>
    </row>
    <row r="40" spans="1:3" x14ac:dyDescent="0.4">
      <c r="A40" s="2" t="s">
        <v>3455</v>
      </c>
      <c r="B40" s="2" t="b">
        <f>IF(COUNTIF(漢字一覧!$B:$B,チェック用!A40)=1,TRUE,FALSE)</f>
        <v>1</v>
      </c>
      <c r="C40" s="2" t="str">
        <v/>
      </c>
    </row>
    <row r="41" spans="1:3" x14ac:dyDescent="0.4">
      <c r="A41" s="2" t="s">
        <v>2887</v>
      </c>
      <c r="B41" s="2" t="b">
        <f>IF(COUNTIF(漢字一覧!$B:$B,チェック用!A41)=1,TRUE,FALSE)</f>
        <v>1</v>
      </c>
      <c r="C41" s="2" t="str">
        <v/>
      </c>
    </row>
    <row r="42" spans="1:3" x14ac:dyDescent="0.4">
      <c r="A42" s="2" t="s">
        <v>5221</v>
      </c>
      <c r="B42" s="2" t="b">
        <f>IF(COUNTIF(漢字一覧!$B:$B,チェック用!A42)=1,TRUE,FALSE)</f>
        <v>1</v>
      </c>
      <c r="C42" s="2" t="str">
        <v/>
      </c>
    </row>
    <row r="43" spans="1:3" x14ac:dyDescent="0.4">
      <c r="A43" s="2" t="s">
        <v>2853</v>
      </c>
      <c r="B43" s="2" t="b">
        <f>IF(COUNTIF(漢字一覧!$B:$B,チェック用!A43)=1,TRUE,FALSE)</f>
        <v>1</v>
      </c>
      <c r="C43" s="2" t="str">
        <v/>
      </c>
    </row>
    <row r="44" spans="1:3" x14ac:dyDescent="0.4">
      <c r="A44" s="2" t="s">
        <v>5247</v>
      </c>
      <c r="B44" s="2" t="b">
        <f>IF(COUNTIF(漢字一覧!$B:$B,チェック用!A44)=1,TRUE,FALSE)</f>
        <v>1</v>
      </c>
      <c r="C44" s="2" t="str">
        <v/>
      </c>
    </row>
    <row r="45" spans="1:3" x14ac:dyDescent="0.4">
      <c r="A45" s="2" t="s">
        <v>4577</v>
      </c>
      <c r="B45" s="2" t="b">
        <f>IF(COUNTIF(漢字一覧!$B:$B,チェック用!A45)=1,TRUE,FALSE)</f>
        <v>1</v>
      </c>
      <c r="C45" s="2" t="str">
        <v/>
      </c>
    </row>
    <row r="46" spans="1:3" x14ac:dyDescent="0.4">
      <c r="A46" s="2" t="s">
        <v>4684</v>
      </c>
      <c r="B46" s="2" t="b">
        <f>IF(COUNTIF(漢字一覧!$B:$B,チェック用!A46)=1,TRUE,FALSE)</f>
        <v>1</v>
      </c>
      <c r="C46" s="2" t="str">
        <v/>
      </c>
    </row>
    <row r="47" spans="1:3" x14ac:dyDescent="0.4">
      <c r="A47" s="2" t="s">
        <v>5046</v>
      </c>
      <c r="B47" s="2" t="b">
        <f>IF(COUNTIF(漢字一覧!$B:$B,チェック用!A47)=1,TRUE,FALSE)</f>
        <v>1</v>
      </c>
      <c r="C47" s="2" t="str">
        <v/>
      </c>
    </row>
    <row r="48" spans="1:3" x14ac:dyDescent="0.4">
      <c r="A48" s="2" t="s">
        <v>2854</v>
      </c>
      <c r="B48" s="2" t="b">
        <f>IF(COUNTIF(漢字一覧!$B:$B,チェック用!A48)=1,TRUE,FALSE)</f>
        <v>1</v>
      </c>
      <c r="C48" s="2" t="str">
        <v/>
      </c>
    </row>
    <row r="49" spans="1:3" x14ac:dyDescent="0.4">
      <c r="A49" s="2" t="s">
        <v>5468</v>
      </c>
      <c r="B49" s="2" t="b">
        <f>IF(COUNTIF(漢字一覧!$B:$B,チェック用!A49)=1,TRUE,FALSE)</f>
        <v>1</v>
      </c>
      <c r="C49" s="2" t="str">
        <v/>
      </c>
    </row>
    <row r="50" spans="1:3" x14ac:dyDescent="0.4">
      <c r="A50" s="2" t="s">
        <v>4602</v>
      </c>
      <c r="B50" s="2" t="b">
        <f>IF(COUNTIF(漢字一覧!$B:$B,チェック用!A50)=1,TRUE,FALSE)</f>
        <v>1</v>
      </c>
      <c r="C50" s="2" t="str">
        <v/>
      </c>
    </row>
    <row r="51" spans="1:3" x14ac:dyDescent="0.4">
      <c r="A51" s="2" t="s">
        <v>4043</v>
      </c>
      <c r="B51" s="2" t="b">
        <f>IF(COUNTIF(漢字一覧!$B:$B,チェック用!A51)=1,TRUE,FALSE)</f>
        <v>1</v>
      </c>
      <c r="C51" s="2" t="str">
        <v/>
      </c>
    </row>
    <row r="52" spans="1:3" x14ac:dyDescent="0.4">
      <c r="A52" s="2" t="s">
        <v>3136</v>
      </c>
      <c r="B52" s="2" t="b">
        <f>IF(COUNTIF(漢字一覧!$B:$B,チェック用!A52)=1,TRUE,FALSE)</f>
        <v>1</v>
      </c>
      <c r="C52" s="2" t="str">
        <v/>
      </c>
    </row>
    <row r="53" spans="1:3" x14ac:dyDescent="0.4">
      <c r="A53" s="2" t="s">
        <v>5593</v>
      </c>
      <c r="B53" s="2" t="b">
        <f>IF(COUNTIF(漢字一覧!$B:$B,チェック用!A53)=1,TRUE,FALSE)</f>
        <v>1</v>
      </c>
      <c r="C53" s="2" t="str">
        <v/>
      </c>
    </row>
    <row r="54" spans="1:3" x14ac:dyDescent="0.4">
      <c r="A54" s="2" t="s">
        <v>4453</v>
      </c>
      <c r="B54" s="2" t="b">
        <f>IF(COUNTIF(漢字一覧!$B:$B,チェック用!A54)=1,TRUE,FALSE)</f>
        <v>1</v>
      </c>
      <c r="C54" s="2" t="str">
        <v/>
      </c>
    </row>
    <row r="55" spans="1:3" x14ac:dyDescent="0.4">
      <c r="A55" s="2" t="s">
        <v>5062</v>
      </c>
      <c r="B55" s="2" t="b">
        <f>IF(COUNTIF(漢字一覧!$B:$B,チェック用!A55)=1,TRUE,FALSE)</f>
        <v>1</v>
      </c>
      <c r="C55" s="2" t="str">
        <v/>
      </c>
    </row>
    <row r="56" spans="1:3" x14ac:dyDescent="0.4">
      <c r="A56" s="2" t="s">
        <v>3813</v>
      </c>
      <c r="B56" s="2" t="b">
        <f>IF(COUNTIF(漢字一覧!$B:$B,チェック用!A56)=1,TRUE,FALSE)</f>
        <v>1</v>
      </c>
      <c r="C56" s="2" t="str">
        <v/>
      </c>
    </row>
    <row r="57" spans="1:3" x14ac:dyDescent="0.4">
      <c r="A57" s="2" t="s">
        <v>4603</v>
      </c>
      <c r="B57" s="2" t="b">
        <f>IF(COUNTIF(漢字一覧!$B:$B,チェック用!A57)=1,TRUE,FALSE)</f>
        <v>1</v>
      </c>
      <c r="C57" s="2" t="str">
        <v/>
      </c>
    </row>
    <row r="58" spans="1:3" x14ac:dyDescent="0.4">
      <c r="A58" s="2" t="s">
        <v>3763</v>
      </c>
      <c r="B58" s="2" t="b">
        <f>IF(COUNTIF(漢字一覧!$B:$B,チェック用!A58)=1,TRUE,FALSE)</f>
        <v>1</v>
      </c>
      <c r="C58" s="2" t="str">
        <v/>
      </c>
    </row>
    <row r="59" spans="1:3" x14ac:dyDescent="0.4">
      <c r="A59" s="2" t="s">
        <v>4930</v>
      </c>
      <c r="B59" s="2" t="b">
        <f>IF(COUNTIF(漢字一覧!$B:$B,チェック用!A59)=1,TRUE,FALSE)</f>
        <v>1</v>
      </c>
      <c r="C59" s="2" t="str">
        <v/>
      </c>
    </row>
    <row r="60" spans="1:3" x14ac:dyDescent="0.4">
      <c r="A60" s="2" t="s">
        <v>5114</v>
      </c>
      <c r="B60" s="2" t="b">
        <f>IF(COUNTIF(漢字一覧!$B:$B,チェック用!A60)=1,TRUE,FALSE)</f>
        <v>1</v>
      </c>
      <c r="C60" s="2" t="str">
        <v/>
      </c>
    </row>
    <row r="61" spans="1:3" x14ac:dyDescent="0.4">
      <c r="A61" s="2" t="s">
        <v>4747</v>
      </c>
      <c r="B61" s="2" t="b">
        <f>IF(COUNTIF(漢字一覧!$B:$B,チェック用!A61)=1,TRUE,FALSE)</f>
        <v>1</v>
      </c>
      <c r="C61" s="2" t="str">
        <v/>
      </c>
    </row>
    <row r="62" spans="1:3" x14ac:dyDescent="0.4">
      <c r="A62" s="2" t="s">
        <v>4792</v>
      </c>
      <c r="B62" s="2" t="b">
        <f>IF(COUNTIF(漢字一覧!$B:$B,チェック用!A62)=1,TRUE,FALSE)</f>
        <v>1</v>
      </c>
      <c r="C62" s="2" t="str">
        <v/>
      </c>
    </row>
    <row r="63" spans="1:3" x14ac:dyDescent="0.4">
      <c r="A63" s="2" t="s">
        <v>4885</v>
      </c>
      <c r="B63" s="2" t="b">
        <f>IF(COUNTIF(漢字一覧!$B:$B,チェック用!A63)=1,TRUE,FALSE)</f>
        <v>1</v>
      </c>
      <c r="C63" s="2" t="str">
        <v/>
      </c>
    </row>
    <row r="64" spans="1:3" x14ac:dyDescent="0.4">
      <c r="A64" s="2" t="s">
        <v>3794</v>
      </c>
      <c r="B64" s="2" t="b">
        <f>IF(COUNTIF(漢字一覧!$B:$B,チェック用!A64)=1,TRUE,FALSE)</f>
        <v>1</v>
      </c>
      <c r="C64" s="2" t="str">
        <v/>
      </c>
    </row>
    <row r="65" spans="1:3" x14ac:dyDescent="0.4">
      <c r="A65" s="2" t="s">
        <v>5235</v>
      </c>
      <c r="B65" s="2" t="b">
        <f>IF(COUNTIF(漢字一覧!$B:$B,チェック用!A65)=1,TRUE,FALSE)</f>
        <v>1</v>
      </c>
      <c r="C65" s="2" t="str">
        <v/>
      </c>
    </row>
    <row r="66" spans="1:3" x14ac:dyDescent="0.4">
      <c r="A66" s="2" t="s">
        <v>3527</v>
      </c>
      <c r="B66" s="2" t="b">
        <f>IF(COUNTIF(漢字一覧!$B:$B,チェック用!A66)=1,TRUE,FALSE)</f>
        <v>1</v>
      </c>
      <c r="C66" s="2" t="str">
        <v/>
      </c>
    </row>
    <row r="67" spans="1:3" x14ac:dyDescent="0.4">
      <c r="A67" s="2" t="s">
        <v>4715</v>
      </c>
      <c r="B67" s="2" t="b">
        <f>IF(COUNTIF(漢字一覧!$B:$B,チェック用!A67)=1,TRUE,FALSE)</f>
        <v>1</v>
      </c>
      <c r="C67" s="2" t="str">
        <v/>
      </c>
    </row>
    <row r="68" spans="1:3" x14ac:dyDescent="0.4">
      <c r="A68" s="2" t="s">
        <v>4997</v>
      </c>
      <c r="B68" s="2" t="b">
        <f>IF(COUNTIF(漢字一覧!$B:$B,チェック用!A68)=1,TRUE,FALSE)</f>
        <v>1</v>
      </c>
      <c r="C68" s="2" t="str">
        <v/>
      </c>
    </row>
    <row r="69" spans="1:3" x14ac:dyDescent="0.4">
      <c r="A69" s="2" t="s">
        <v>5454</v>
      </c>
      <c r="B69" s="2" t="b">
        <f>IF(COUNTIF(漢字一覧!$B:$B,チェック用!A69)=1,TRUE,FALSE)</f>
        <v>1</v>
      </c>
      <c r="C69" s="2" t="str">
        <v/>
      </c>
    </row>
    <row r="70" spans="1:3" x14ac:dyDescent="0.4">
      <c r="A70" s="2" t="s">
        <v>5220</v>
      </c>
      <c r="B70" s="2" t="b">
        <f>IF(COUNTIF(漢字一覧!$B:$B,チェック用!A70)=1,TRUE,FALSE)</f>
        <v>1</v>
      </c>
      <c r="C70" s="2" t="str">
        <v/>
      </c>
    </row>
    <row r="71" spans="1:3" x14ac:dyDescent="0.4">
      <c r="A71" s="2" t="s">
        <v>2858</v>
      </c>
      <c r="B71" s="2" t="b">
        <f>IF(COUNTIF(漢字一覧!$B:$B,チェック用!A71)=1,TRUE,FALSE)</f>
        <v>1</v>
      </c>
      <c r="C71" s="2" t="str">
        <v/>
      </c>
    </row>
    <row r="72" spans="1:3" x14ac:dyDescent="0.4">
      <c r="A72" s="2" t="s">
        <v>4931</v>
      </c>
      <c r="B72" s="2" t="b">
        <f>IF(COUNTIF(漢字一覧!$B:$B,チェック用!A72)=1,TRUE,FALSE)</f>
        <v>1</v>
      </c>
      <c r="C72" s="2" t="str">
        <v/>
      </c>
    </row>
    <row r="73" spans="1:3" x14ac:dyDescent="0.4">
      <c r="A73" s="2" t="s">
        <v>5469</v>
      </c>
      <c r="B73" s="2" t="b">
        <f>IF(COUNTIF(漢字一覧!$B:$B,チェック用!A73)=1,TRUE,FALSE)</f>
        <v>1</v>
      </c>
      <c r="C73" s="2" t="str">
        <v/>
      </c>
    </row>
    <row r="74" spans="1:3" x14ac:dyDescent="0.4">
      <c r="A74" s="2" t="s">
        <v>2992</v>
      </c>
      <c r="B74" s="2" t="b">
        <f>IF(COUNTIF(漢字一覧!$B:$B,チェック用!A74)=1,TRUE,FALSE)</f>
        <v>1</v>
      </c>
      <c r="C74" s="2" t="str">
        <v/>
      </c>
    </row>
    <row r="75" spans="1:3" x14ac:dyDescent="0.4">
      <c r="A75" s="2" t="s">
        <v>3591</v>
      </c>
      <c r="B75" s="2" t="b">
        <f>IF(COUNTIF(漢字一覧!$B:$B,チェック用!A75)=1,TRUE,FALSE)</f>
        <v>1</v>
      </c>
      <c r="C75" s="2" t="str">
        <v/>
      </c>
    </row>
    <row r="76" spans="1:3" x14ac:dyDescent="0.4">
      <c r="A76" s="2" t="s">
        <v>5778</v>
      </c>
      <c r="B76" s="2" t="b">
        <f>IF(COUNTIF(漢字一覧!$B:$B,チェック用!A76)=1,TRUE,FALSE)</f>
        <v>1</v>
      </c>
      <c r="C76" s="2" t="str">
        <v/>
      </c>
    </row>
    <row r="77" spans="1:3" x14ac:dyDescent="0.4">
      <c r="A77" s="2" t="s">
        <v>4557</v>
      </c>
      <c r="B77" s="2" t="b">
        <f>IF(COUNTIF(漢字一覧!$B:$B,チェック用!A77)=1,TRUE,FALSE)</f>
        <v>1</v>
      </c>
      <c r="C77" s="2" t="str">
        <v/>
      </c>
    </row>
    <row r="78" spans="1:3" x14ac:dyDescent="0.4">
      <c r="A78" s="2" t="s">
        <v>3313</v>
      </c>
      <c r="B78" s="2" t="b">
        <f>IF(COUNTIF(漢字一覧!$B:$B,チェック用!A78)=1,TRUE,FALSE)</f>
        <v>1</v>
      </c>
      <c r="C78" s="2" t="str">
        <v/>
      </c>
    </row>
    <row r="79" spans="1:3" x14ac:dyDescent="0.4">
      <c r="A79" s="2" t="s">
        <v>4044</v>
      </c>
      <c r="B79" s="2" t="b">
        <f>IF(COUNTIF(漢字一覧!$B:$B,チェック用!A79)=1,TRUE,FALSE)</f>
        <v>1</v>
      </c>
      <c r="C79" s="2" t="str">
        <v/>
      </c>
    </row>
    <row r="80" spans="1:3" x14ac:dyDescent="0.4">
      <c r="A80" s="2" t="s">
        <v>4758</v>
      </c>
      <c r="B80" s="2" t="b">
        <f>IF(COUNTIF(漢字一覧!$B:$B,チェック用!A80)=1,TRUE,FALSE)</f>
        <v>1</v>
      </c>
      <c r="C80" s="2" t="str">
        <v/>
      </c>
    </row>
    <row r="81" spans="1:3" x14ac:dyDescent="0.4">
      <c r="A81" s="2" t="s">
        <v>5314</v>
      </c>
      <c r="B81" s="2" t="b">
        <f>IF(COUNTIF(漢字一覧!$B:$B,チェック用!A81)=1,TRUE,FALSE)</f>
        <v>1</v>
      </c>
      <c r="C81" s="2" t="str">
        <v/>
      </c>
    </row>
    <row r="82" spans="1:3" x14ac:dyDescent="0.4">
      <c r="A82" s="2" t="s">
        <v>4540</v>
      </c>
      <c r="B82" s="2" t="b">
        <f>IF(COUNTIF(漢字一覧!$B:$B,チェック用!A82)=1,TRUE,FALSE)</f>
        <v>1</v>
      </c>
      <c r="C82" s="2" t="str">
        <v/>
      </c>
    </row>
    <row r="83" spans="1:3" x14ac:dyDescent="0.4">
      <c r="A83" s="2" t="s">
        <v>3694</v>
      </c>
      <c r="B83" s="2" t="b">
        <f>IF(COUNTIF(漢字一覧!$B:$B,チェック用!A83)=1,TRUE,FALSE)</f>
        <v>1</v>
      </c>
      <c r="C83" s="2" t="str">
        <v/>
      </c>
    </row>
    <row r="84" spans="1:3" x14ac:dyDescent="0.4">
      <c r="A84" s="2" t="s">
        <v>2827</v>
      </c>
      <c r="B84" s="2" t="b">
        <f>IF(COUNTIF(漢字一覧!$B:$B,チェック用!A84)=1,TRUE,FALSE)</f>
        <v>1</v>
      </c>
      <c r="C84" s="2" t="str">
        <v/>
      </c>
    </row>
    <row r="85" spans="1:3" x14ac:dyDescent="0.4">
      <c r="A85" s="2" t="s">
        <v>5236</v>
      </c>
      <c r="B85" s="2" t="b">
        <f>IF(COUNTIF(漢字一覧!$B:$B,チェック用!A85)=1,TRUE,FALSE)</f>
        <v>1</v>
      </c>
      <c r="C85" s="2" t="str">
        <v/>
      </c>
    </row>
    <row r="86" spans="1:3" x14ac:dyDescent="0.4">
      <c r="A86" s="2" t="s">
        <v>3764</v>
      </c>
      <c r="B86" s="2" t="b">
        <f>IF(COUNTIF(漢字一覧!$B:$B,チェック用!A86)=1,TRUE,FALSE)</f>
        <v>1</v>
      </c>
      <c r="C86" s="2" t="str">
        <v/>
      </c>
    </row>
    <row r="87" spans="1:3" x14ac:dyDescent="0.4">
      <c r="A87" s="2" t="s">
        <v>5527</v>
      </c>
      <c r="B87" s="2" t="b">
        <f>IF(COUNTIF(漢字一覧!$B:$B,チェック用!A87)=1,TRUE,FALSE)</f>
        <v>1</v>
      </c>
      <c r="C87" s="2" t="str">
        <v/>
      </c>
    </row>
    <row r="88" spans="1:3" x14ac:dyDescent="0.4">
      <c r="A88" s="2" t="s">
        <v>5039</v>
      </c>
      <c r="B88" s="2" t="b">
        <f>IF(COUNTIF(漢字一覧!$B:$B,チェック用!A88)=1,TRUE,FALSE)</f>
        <v>1</v>
      </c>
      <c r="C88" s="2" t="str">
        <v/>
      </c>
    </row>
    <row r="89" spans="1:3" x14ac:dyDescent="0.4">
      <c r="A89" s="2" t="s">
        <v>3977</v>
      </c>
      <c r="B89" s="2" t="b">
        <f>IF(COUNTIF(漢字一覧!$B:$B,チェック用!A89)=1,TRUE,FALSE)</f>
        <v>1</v>
      </c>
      <c r="C89" s="2" t="str">
        <v/>
      </c>
    </row>
    <row r="90" spans="1:3" x14ac:dyDescent="0.4">
      <c r="A90" s="2" t="s">
        <v>5624</v>
      </c>
      <c r="B90" s="2" t="b">
        <f>IF(COUNTIF(漢字一覧!$B:$B,チェック用!A90)=1,TRUE,FALSE)</f>
        <v>1</v>
      </c>
      <c r="C90" s="2" t="str">
        <v/>
      </c>
    </row>
    <row r="91" spans="1:3" x14ac:dyDescent="0.4">
      <c r="A91" s="2" t="s">
        <v>5565</v>
      </c>
      <c r="B91" s="2" t="b">
        <f>IF(COUNTIF(漢字一覧!$B:$B,チェック用!A91)=1,TRUE,FALSE)</f>
        <v>1</v>
      </c>
      <c r="C91" s="2" t="str">
        <v/>
      </c>
    </row>
    <row r="92" spans="1:3" x14ac:dyDescent="0.4">
      <c r="A92" s="2" t="s">
        <v>3795</v>
      </c>
      <c r="B92" s="2" t="b">
        <f>IF(COUNTIF(漢字一覧!$B:$B,チェック用!A92)=1,TRUE,FALSE)</f>
        <v>1</v>
      </c>
      <c r="C92" s="2" t="str">
        <v/>
      </c>
    </row>
    <row r="93" spans="1:3" x14ac:dyDescent="0.4">
      <c r="A93" s="2" t="s">
        <v>2993</v>
      </c>
      <c r="B93" s="2" t="b">
        <f>IF(COUNTIF(漢字一覧!$B:$B,チェック用!A93)=1,TRUE,FALSE)</f>
        <v>1</v>
      </c>
      <c r="C93" s="2" t="str">
        <v/>
      </c>
    </row>
    <row r="94" spans="1:3" x14ac:dyDescent="0.4">
      <c r="A94" s="2" t="s">
        <v>3387</v>
      </c>
      <c r="B94" s="2" t="b">
        <f>IF(COUNTIF(漢字一覧!$B:$B,チェック用!A94)=1,TRUE,FALSE)</f>
        <v>1</v>
      </c>
      <c r="C94" s="2" t="str">
        <v/>
      </c>
    </row>
    <row r="95" spans="1:3" x14ac:dyDescent="0.4">
      <c r="A95" s="2" t="s">
        <v>5526</v>
      </c>
      <c r="B95" s="2" t="b">
        <f>IF(COUNTIF(漢字一覧!$B:$B,チェック用!A95)=1,TRUE,FALSE)</f>
        <v>1</v>
      </c>
      <c r="C95" s="2" t="str">
        <v/>
      </c>
    </row>
    <row r="96" spans="1:3" x14ac:dyDescent="0.4">
      <c r="A96" s="2" t="s">
        <v>4662</v>
      </c>
      <c r="B96" s="2" t="b">
        <f>IF(COUNTIF(漢字一覧!$B:$B,チェック用!A96)=1,TRUE,FALSE)</f>
        <v>1</v>
      </c>
      <c r="C96" s="2" t="str">
        <v/>
      </c>
    </row>
    <row r="97" spans="1:3" x14ac:dyDescent="0.4">
      <c r="A97" s="2" t="s">
        <v>4748</v>
      </c>
      <c r="B97" s="2" t="b">
        <f>IF(COUNTIF(漢字一覧!$B:$B,チェック用!A97)=1,TRUE,FALSE)</f>
        <v>1</v>
      </c>
      <c r="C97" s="2" t="str">
        <v/>
      </c>
    </row>
    <row r="98" spans="1:3" x14ac:dyDescent="0.4">
      <c r="A98" s="2" t="s">
        <v>4226</v>
      </c>
      <c r="B98" s="2" t="b">
        <f>IF(COUNTIF(漢字一覧!$B:$B,チェック用!A98)=1,TRUE,FALSE)</f>
        <v>1</v>
      </c>
      <c r="C98" s="2" t="str">
        <v/>
      </c>
    </row>
    <row r="99" spans="1:3" x14ac:dyDescent="0.4">
      <c r="A99" s="2" t="s">
        <v>2876</v>
      </c>
      <c r="B99" s="2" t="b">
        <f>IF(COUNTIF(漢字一覧!$B:$B,チェック用!A99)=1,TRUE,FALSE)</f>
        <v>1</v>
      </c>
      <c r="C99" s="2" t="str">
        <v/>
      </c>
    </row>
    <row r="100" spans="1:3" x14ac:dyDescent="0.4">
      <c r="A100" s="2" t="s">
        <v>5819</v>
      </c>
      <c r="B100" s="2" t="b">
        <f>IF(COUNTIF(漢字一覧!$B:$B,チェック用!A100)=1,TRUE,FALSE)</f>
        <v>1</v>
      </c>
      <c r="C100" s="2" t="str">
        <v/>
      </c>
    </row>
    <row r="101" spans="1:3" x14ac:dyDescent="0.4">
      <c r="A101" s="2" t="s">
        <v>4846</v>
      </c>
      <c r="B101" s="2" t="b">
        <f>IF(COUNTIF(漢字一覧!$B:$B,チェック用!A101)=1,TRUE,FALSE)</f>
        <v>1</v>
      </c>
      <c r="C101" s="2" t="str">
        <v/>
      </c>
    </row>
    <row r="102" spans="1:3" x14ac:dyDescent="0.4">
      <c r="A102" s="2" t="s">
        <v>3059</v>
      </c>
      <c r="B102" s="2" t="b">
        <f>IF(COUNTIF(漢字一覧!$B:$B,チェック用!A102)=1,TRUE,FALSE)</f>
        <v>1</v>
      </c>
      <c r="C102" s="2" t="str">
        <v/>
      </c>
    </row>
    <row r="103" spans="1:3" x14ac:dyDescent="0.4">
      <c r="A103" s="2" t="s">
        <v>5654</v>
      </c>
      <c r="B103" s="2" t="b">
        <f>IF(COUNTIF(漢字一覧!$B:$B,チェック用!A103)=1,TRUE,FALSE)</f>
        <v>1</v>
      </c>
      <c r="C103" s="2" t="str">
        <v/>
      </c>
    </row>
    <row r="104" spans="1:3" x14ac:dyDescent="0.4">
      <c r="A104" s="2" t="s">
        <v>2889</v>
      </c>
      <c r="B104" s="2" t="b">
        <f>IF(COUNTIF(漢字一覧!$B:$B,チェック用!A104)=1,TRUE,FALSE)</f>
        <v>1</v>
      </c>
      <c r="C104" s="2" t="str">
        <v/>
      </c>
    </row>
    <row r="105" spans="1:3" x14ac:dyDescent="0.4">
      <c r="A105" s="2" t="s">
        <v>5851</v>
      </c>
      <c r="B105" s="2" t="b">
        <f>IF(COUNTIF(漢字一覧!$B:$B,チェック用!A105)=1,TRUE,FALSE)</f>
        <v>1</v>
      </c>
      <c r="C105" s="2" t="str">
        <v/>
      </c>
    </row>
    <row r="106" spans="1:3" x14ac:dyDescent="0.4">
      <c r="A106" s="2" t="s">
        <v>2852</v>
      </c>
      <c r="B106" s="2" t="b">
        <f>IF(COUNTIF(漢字一覧!$B:$B,チェック用!A106)=1,TRUE,FALSE)</f>
        <v>1</v>
      </c>
      <c r="C106" s="2" t="str">
        <v/>
      </c>
    </row>
    <row r="107" spans="1:3" x14ac:dyDescent="0.4">
      <c r="A107" s="2" t="s">
        <v>3645</v>
      </c>
      <c r="B107" s="2" t="b">
        <f>IF(COUNTIF(漢字一覧!$B:$B,チェック用!A107)=1,TRUE,FALSE)</f>
        <v>1</v>
      </c>
      <c r="C107" s="2" t="str">
        <v/>
      </c>
    </row>
    <row r="108" spans="1:3" x14ac:dyDescent="0.4">
      <c r="A108" s="2" t="s">
        <v>3540</v>
      </c>
      <c r="B108" s="2" t="b">
        <f>IF(COUNTIF(漢字一覧!$B:$B,チェック用!A108)=1,TRUE,FALSE)</f>
        <v>1</v>
      </c>
      <c r="C108" s="2" t="str">
        <v/>
      </c>
    </row>
    <row r="109" spans="1:3" x14ac:dyDescent="0.4">
      <c r="A109" s="2" t="s">
        <v>2833</v>
      </c>
      <c r="B109" s="2" t="b">
        <f>IF(COUNTIF(漢字一覧!$B:$B,チェック用!A109)=1,TRUE,FALSE)</f>
        <v>1</v>
      </c>
      <c r="C109" s="2" t="str">
        <v/>
      </c>
    </row>
    <row r="110" spans="1:3" x14ac:dyDescent="0.4">
      <c r="A110" s="2" t="s">
        <v>3354</v>
      </c>
      <c r="B110" s="2" t="b">
        <f>IF(COUNTIF(漢字一覧!$B:$B,チェック用!A110)=1,TRUE,FALSE)</f>
        <v>1</v>
      </c>
      <c r="C110" s="2" t="str">
        <v/>
      </c>
    </row>
    <row r="111" spans="1:3" x14ac:dyDescent="0.4">
      <c r="A111" s="2" t="s">
        <v>3736</v>
      </c>
      <c r="B111" s="2" t="b">
        <f>IF(COUNTIF(漢字一覧!$B:$B,チェック用!A111)=1,TRUE,FALSE)</f>
        <v>1</v>
      </c>
      <c r="C111" s="2" t="str">
        <v/>
      </c>
    </row>
    <row r="112" spans="1:3" x14ac:dyDescent="0.4">
      <c r="A112" s="2" t="s">
        <v>4085</v>
      </c>
      <c r="B112" s="2" t="b">
        <f>IF(COUNTIF(漢字一覧!$B:$B,チェック用!A112)=1,TRUE,FALSE)</f>
        <v>1</v>
      </c>
      <c r="C112" s="2" t="str">
        <v/>
      </c>
    </row>
    <row r="113" spans="1:3" x14ac:dyDescent="0.4">
      <c r="A113" s="2" t="s">
        <v>3402</v>
      </c>
      <c r="B113" s="2" t="b">
        <f>IF(COUNTIF(漢字一覧!$B:$B,チェック用!A113)=1,TRUE,FALSE)</f>
        <v>1</v>
      </c>
      <c r="C113" s="2" t="str">
        <v/>
      </c>
    </row>
    <row r="114" spans="1:3" x14ac:dyDescent="0.4">
      <c r="A114" s="2" t="s">
        <v>3777</v>
      </c>
      <c r="B114" s="2" t="b">
        <f>IF(COUNTIF(漢字一覧!$B:$B,チェック用!A114)=1,TRUE,FALSE)</f>
        <v>1</v>
      </c>
      <c r="C114" s="2" t="str">
        <v/>
      </c>
    </row>
    <row r="115" spans="1:3" x14ac:dyDescent="0.4">
      <c r="A115" s="2" t="s">
        <v>3385</v>
      </c>
      <c r="B115" s="2" t="b">
        <f>IF(COUNTIF(漢字一覧!$B:$B,チェック用!A115)=1,TRUE,FALSE)</f>
        <v>1</v>
      </c>
      <c r="C115" s="2" t="str">
        <v/>
      </c>
    </row>
    <row r="116" spans="1:3" x14ac:dyDescent="0.4">
      <c r="A116" s="2" t="s">
        <v>3709</v>
      </c>
      <c r="B116" s="2" t="b">
        <f>IF(COUNTIF(漢字一覧!$B:$B,チェック用!A116)=1,TRUE,FALSE)</f>
        <v>1</v>
      </c>
      <c r="C116" s="2" t="str">
        <v/>
      </c>
    </row>
    <row r="117" spans="1:3" x14ac:dyDescent="0.4">
      <c r="A117" s="2" t="s">
        <v>3044</v>
      </c>
      <c r="B117" s="2" t="b">
        <f>IF(COUNTIF(漢字一覧!$B:$B,チェック用!A117)=1,TRUE,FALSE)</f>
        <v>1</v>
      </c>
      <c r="C117" s="2" t="str">
        <v/>
      </c>
    </row>
    <row r="118" spans="1:3" x14ac:dyDescent="0.4">
      <c r="A118" s="2" t="s">
        <v>3399</v>
      </c>
      <c r="B118" s="2" t="b">
        <f>IF(COUNTIF(漢字一覧!$B:$B,チェック用!A118)=1,TRUE,FALSE)</f>
        <v>1</v>
      </c>
      <c r="C118" s="2" t="str">
        <v/>
      </c>
    </row>
    <row r="119" spans="1:3" x14ac:dyDescent="0.4">
      <c r="A119" s="2" t="s">
        <v>4036</v>
      </c>
      <c r="B119" s="2" t="b">
        <f>IF(COUNTIF(漢字一覧!$B:$B,チェック用!A119)=1,TRUE,FALSE)</f>
        <v>1</v>
      </c>
      <c r="C119" s="2" t="str">
        <v/>
      </c>
    </row>
    <row r="120" spans="1:3" x14ac:dyDescent="0.4">
      <c r="A120" s="2" t="s">
        <v>2857</v>
      </c>
      <c r="B120" s="2" t="b">
        <f>IF(COUNTIF(漢字一覧!$B:$B,チェック用!A120)=1,TRUE,FALSE)</f>
        <v>1</v>
      </c>
      <c r="C120" s="2" t="str">
        <v/>
      </c>
    </row>
    <row r="121" spans="1:3" x14ac:dyDescent="0.4">
      <c r="A121" s="2" t="s">
        <v>3261</v>
      </c>
      <c r="B121" s="2" t="b">
        <f>IF(COUNTIF(漢字一覧!$B:$B,チェック用!A121)=1,TRUE,FALSE)</f>
        <v>1</v>
      </c>
      <c r="C121" s="2" t="str">
        <v/>
      </c>
    </row>
    <row r="122" spans="1:3" x14ac:dyDescent="0.4">
      <c r="A122" s="2" t="s">
        <v>3495</v>
      </c>
      <c r="B122" s="2" t="b">
        <f>IF(COUNTIF(漢字一覧!$B:$B,チェック用!A122)=1,TRUE,FALSE)</f>
        <v>1</v>
      </c>
      <c r="C122" s="2" t="str">
        <v/>
      </c>
    </row>
    <row r="123" spans="1:3" x14ac:dyDescent="0.4">
      <c r="A123" s="2" t="s">
        <v>2828</v>
      </c>
      <c r="B123" s="2" t="b">
        <f>IF(COUNTIF(漢字一覧!$B:$B,チェック用!A123)=1,TRUE,FALSE)</f>
        <v>1</v>
      </c>
      <c r="C123" s="2" t="str">
        <v/>
      </c>
    </row>
    <row r="124" spans="1:3" x14ac:dyDescent="0.4">
      <c r="A124" s="2" t="s">
        <v>5566</v>
      </c>
      <c r="B124" s="2" t="b">
        <f>IF(COUNTIF(漢字一覧!$B:$B,チェック用!A124)=1,TRUE,FALSE)</f>
        <v>1</v>
      </c>
      <c r="C124" s="2" t="str">
        <v/>
      </c>
    </row>
    <row r="125" spans="1:3" x14ac:dyDescent="0.4">
      <c r="A125" s="2" t="s">
        <v>5750</v>
      </c>
      <c r="B125" s="2" t="b">
        <f>IF(COUNTIF(漢字一覧!$B:$B,チェック用!A125)=1,TRUE,FALSE)</f>
        <v>1</v>
      </c>
      <c r="C125" s="2" t="str">
        <v/>
      </c>
    </row>
    <row r="126" spans="1:3" x14ac:dyDescent="0.4">
      <c r="A126" s="2" t="s">
        <v>3030</v>
      </c>
      <c r="B126" s="2" t="b">
        <f>IF(COUNTIF(漢字一覧!$B:$B,チェック用!A126)=1,TRUE,FALSE)</f>
        <v>1</v>
      </c>
      <c r="C126" s="2" t="str">
        <v/>
      </c>
    </row>
    <row r="127" spans="1:3" x14ac:dyDescent="0.4">
      <c r="A127" s="2" t="s">
        <v>3866</v>
      </c>
      <c r="B127" s="2" t="b">
        <f>IF(COUNTIF(漢字一覧!$B:$B,チェック用!A127)=1,TRUE,FALSE)</f>
        <v>1</v>
      </c>
      <c r="C127" s="2" t="str">
        <v/>
      </c>
    </row>
    <row r="128" spans="1:3" x14ac:dyDescent="0.4">
      <c r="A128" s="2" t="s">
        <v>3528</v>
      </c>
      <c r="B128" s="2" t="b">
        <f>IF(COUNTIF(漢字一覧!$B:$B,チェック用!A128)=1,TRUE,FALSE)</f>
        <v>1</v>
      </c>
      <c r="C128" s="2" t="str">
        <v/>
      </c>
    </row>
    <row r="129" spans="1:3" x14ac:dyDescent="0.4">
      <c r="A129" s="2" t="s">
        <v>5144</v>
      </c>
      <c r="B129" s="2" t="b">
        <f>IF(COUNTIF(漢字一覧!$B:$B,チェック用!A129)=1,TRUE,FALSE)</f>
        <v>1</v>
      </c>
      <c r="C129" s="2" t="str">
        <v/>
      </c>
    </row>
    <row r="130" spans="1:3" x14ac:dyDescent="0.4">
      <c r="A130" s="2" t="s">
        <v>3584</v>
      </c>
      <c r="B130" s="2" t="b">
        <f>IF(COUNTIF(漢字一覧!$B:$B,チェック用!A130)=1,TRUE,FALSE)</f>
        <v>1</v>
      </c>
      <c r="C130" s="2" t="str">
        <v/>
      </c>
    </row>
    <row r="131" spans="1:3" x14ac:dyDescent="0.4">
      <c r="A131" s="2" t="s">
        <v>4768</v>
      </c>
      <c r="B131" s="2" t="b">
        <f>IF(COUNTIF(漢字一覧!$B:$B,チェック用!A131)=1,TRUE,FALSE)</f>
        <v>1</v>
      </c>
      <c r="C131" s="2" t="str">
        <v/>
      </c>
    </row>
    <row r="132" spans="1:3" x14ac:dyDescent="0.4">
      <c r="A132" s="2" t="s">
        <v>4888</v>
      </c>
      <c r="B132" s="2" t="b">
        <f>IF(COUNTIF(漢字一覧!$B:$B,チェック用!A132)=1,TRUE,FALSE)</f>
        <v>1</v>
      </c>
      <c r="C132" s="2" t="str">
        <v/>
      </c>
    </row>
    <row r="133" spans="1:3" x14ac:dyDescent="0.4">
      <c r="A133" s="2" t="s">
        <v>2855</v>
      </c>
      <c r="B133" s="2" t="b">
        <f>IF(COUNTIF(漢字一覧!$B:$B,チェック用!A133)=1,TRUE,FALSE)</f>
        <v>1</v>
      </c>
      <c r="C133" s="2" t="str">
        <v/>
      </c>
    </row>
    <row r="134" spans="1:3" x14ac:dyDescent="0.4">
      <c r="A134" s="2" t="s">
        <v>5297</v>
      </c>
      <c r="B134" s="2" t="b">
        <f>IF(COUNTIF(漢字一覧!$B:$B,チェック用!A134)=1,TRUE,FALSE)</f>
        <v>1</v>
      </c>
      <c r="C134" s="2" t="str">
        <v/>
      </c>
    </row>
    <row r="135" spans="1:3" x14ac:dyDescent="0.4">
      <c r="A135" s="2" t="s">
        <v>5030</v>
      </c>
      <c r="B135" s="2" t="b">
        <f>IF(COUNTIF(漢字一覧!$B:$B,チェック用!A135)=1,TRUE,FALSE)</f>
        <v>1</v>
      </c>
      <c r="C135" s="2" t="str">
        <v/>
      </c>
    </row>
    <row r="136" spans="1:3" x14ac:dyDescent="0.4">
      <c r="A136" s="2" t="s">
        <v>5470</v>
      </c>
      <c r="B136" s="2" t="b">
        <f>IF(COUNTIF(漢字一覧!$B:$B,チェック用!A136)=1,TRUE,FALSE)</f>
        <v>1</v>
      </c>
      <c r="C136" s="2" t="str">
        <v/>
      </c>
    </row>
    <row r="137" spans="1:3" x14ac:dyDescent="0.4">
      <c r="A137" s="2" t="s">
        <v>2996</v>
      </c>
      <c r="B137" s="2" t="b">
        <f>IF(COUNTIF(漢字一覧!$B:$B,チェック用!A137)=1,TRUE,FALSE)</f>
        <v>1</v>
      </c>
      <c r="C137" s="2" t="str">
        <v/>
      </c>
    </row>
    <row r="138" spans="1:3" x14ac:dyDescent="0.4">
      <c r="A138" s="2" t="s">
        <v>3225</v>
      </c>
      <c r="B138" s="2" t="b">
        <f>IF(COUNTIF(漢字一覧!$B:$B,チェック用!A138)=1,TRUE,FALSE)</f>
        <v>1</v>
      </c>
      <c r="C138" s="2" t="str">
        <v/>
      </c>
    </row>
    <row r="139" spans="1:3" x14ac:dyDescent="0.4">
      <c r="A139" s="2" t="s">
        <v>2997</v>
      </c>
      <c r="B139" s="2" t="b">
        <f>IF(COUNTIF(漢字一覧!$B:$B,チェック用!A139)=1,TRUE,FALSE)</f>
        <v>1</v>
      </c>
      <c r="C139" s="2" t="str">
        <v/>
      </c>
    </row>
    <row r="140" spans="1:3" x14ac:dyDescent="0.4">
      <c r="A140" s="2" t="s">
        <v>3529</v>
      </c>
      <c r="B140" s="2" t="b">
        <f>IF(COUNTIF(漢字一覧!$B:$B,チェック用!A140)=1,TRUE,FALSE)</f>
        <v>1</v>
      </c>
      <c r="C140" s="2" t="str">
        <v/>
      </c>
    </row>
    <row r="141" spans="1:3" x14ac:dyDescent="0.4">
      <c r="A141" s="2" t="s">
        <v>3582</v>
      </c>
      <c r="B141" s="2" t="b">
        <f>IF(COUNTIF(漢字一覧!$B:$B,チェック用!A141)=1,TRUE,FALSE)</f>
        <v>1</v>
      </c>
      <c r="C141" s="2" t="str">
        <v/>
      </c>
    </row>
    <row r="142" spans="1:3" x14ac:dyDescent="0.4">
      <c r="A142" s="2" t="s">
        <v>5271</v>
      </c>
      <c r="B142" s="2" t="b">
        <f>IF(COUNTIF(漢字一覧!$B:$B,チェック用!A142)=1,TRUE,FALSE)</f>
        <v>1</v>
      </c>
      <c r="C142" s="2" t="str">
        <v/>
      </c>
    </row>
    <row r="143" spans="1:3" x14ac:dyDescent="0.4">
      <c r="A143" s="2" t="s">
        <v>5203</v>
      </c>
      <c r="B143" s="2" t="b">
        <f>IF(COUNTIF(漢字一覧!$B:$B,チェック用!A143)=1,TRUE,FALSE)</f>
        <v>1</v>
      </c>
      <c r="C143" s="2" t="str">
        <v/>
      </c>
    </row>
    <row r="144" spans="1:3" x14ac:dyDescent="0.4">
      <c r="A144" s="2" t="s">
        <v>4384</v>
      </c>
      <c r="B144" s="2" t="b">
        <f>IF(COUNTIF(漢字一覧!$B:$B,チェック用!A144)=1,TRUE,FALSE)</f>
        <v>1</v>
      </c>
      <c r="C144" s="2" t="str">
        <v/>
      </c>
    </row>
    <row r="145" spans="1:3" x14ac:dyDescent="0.4">
      <c r="A145" s="2" t="s">
        <v>4767</v>
      </c>
      <c r="B145" s="2" t="b">
        <f>IF(COUNTIF(漢字一覧!$B:$B,チェック用!A145)=1,TRUE,FALSE)</f>
        <v>1</v>
      </c>
      <c r="C145" s="2" t="str">
        <v/>
      </c>
    </row>
    <row r="146" spans="1:3" x14ac:dyDescent="0.4">
      <c r="A146" s="2" t="s">
        <v>5115</v>
      </c>
      <c r="B146" s="2" t="b">
        <f>IF(COUNTIF(漢字一覧!$B:$B,チェック用!A146)=1,TRUE,FALSE)</f>
        <v>1</v>
      </c>
      <c r="C146" s="2" t="str">
        <v/>
      </c>
    </row>
    <row r="147" spans="1:3" x14ac:dyDescent="0.4">
      <c r="A147" s="2" t="s">
        <v>3978</v>
      </c>
      <c r="B147" s="2" t="b">
        <f>IF(COUNTIF(漢字一覧!$B:$B,チェック用!A147)=1,TRUE,FALSE)</f>
        <v>1</v>
      </c>
      <c r="C147" s="2" t="str">
        <v/>
      </c>
    </row>
    <row r="148" spans="1:3" x14ac:dyDescent="0.4">
      <c r="A148" s="2" t="s">
        <v>5096</v>
      </c>
      <c r="B148" s="2" t="b">
        <f>IF(COUNTIF(漢字一覧!$B:$B,チェック用!A148)=1,TRUE,FALSE)</f>
        <v>1</v>
      </c>
      <c r="C148" s="2" t="str">
        <v/>
      </c>
    </row>
    <row r="149" spans="1:3" x14ac:dyDescent="0.4">
      <c r="A149" s="2" t="s">
        <v>5603</v>
      </c>
      <c r="B149" s="2" t="b">
        <f>IF(COUNTIF(漢字一覧!$B:$B,チェック用!A149)=1,TRUE,FALSE)</f>
        <v>1</v>
      </c>
      <c r="C149" s="2" t="str">
        <v/>
      </c>
    </row>
    <row r="150" spans="1:3" x14ac:dyDescent="0.4">
      <c r="A150" s="2" t="s">
        <v>4324</v>
      </c>
      <c r="B150" s="2" t="b">
        <f>IF(COUNTIF(漢字一覧!$B:$B,チェック用!A150)=1,TRUE,FALSE)</f>
        <v>1</v>
      </c>
      <c r="C150" s="2" t="str">
        <v/>
      </c>
    </row>
    <row r="151" spans="1:3" x14ac:dyDescent="0.4">
      <c r="A151" s="2" t="s">
        <v>4171</v>
      </c>
      <c r="B151" s="2" t="b">
        <f>IF(COUNTIF(漢字一覧!$B:$B,チェック用!A151)=1,TRUE,FALSE)</f>
        <v>1</v>
      </c>
      <c r="C151" s="2" t="str">
        <v/>
      </c>
    </row>
    <row r="152" spans="1:3" x14ac:dyDescent="0.4">
      <c r="A152" s="2" t="s">
        <v>4685</v>
      </c>
      <c r="B152" s="2" t="b">
        <f>IF(COUNTIF(漢字一覧!$B:$B,チェック用!A152)=1,TRUE,FALSE)</f>
        <v>1</v>
      </c>
      <c r="C152" s="2" t="str">
        <v/>
      </c>
    </row>
    <row r="153" spans="1:3" x14ac:dyDescent="0.4">
      <c r="A153" s="2" t="s">
        <v>4454</v>
      </c>
      <c r="B153" s="2" t="b">
        <f>IF(COUNTIF(漢字一覧!$B:$B,チェック用!A153)=1,TRUE,FALSE)</f>
        <v>1</v>
      </c>
      <c r="C153" s="2" t="str">
        <v/>
      </c>
    </row>
    <row r="154" spans="1:3" x14ac:dyDescent="0.4">
      <c r="A154" s="2" t="s">
        <v>3391</v>
      </c>
      <c r="B154" s="2" t="b">
        <f>IF(COUNTIF(漢字一覧!$B:$B,チェック用!A154)=1,TRUE,FALSE)</f>
        <v>1</v>
      </c>
      <c r="C154" s="2" t="str">
        <v/>
      </c>
    </row>
    <row r="155" spans="1:3" x14ac:dyDescent="0.4">
      <c r="A155" s="2" t="s">
        <v>3388</v>
      </c>
      <c r="B155" s="2" t="b">
        <f>IF(COUNTIF(漢字一覧!$B:$B,チェック用!A155)=1,TRUE,FALSE)</f>
        <v>1</v>
      </c>
      <c r="C155" s="2" t="str">
        <v/>
      </c>
    </row>
    <row r="156" spans="1:3" x14ac:dyDescent="0.4">
      <c r="A156" s="2" t="s">
        <v>5813</v>
      </c>
      <c r="B156" s="2" t="b">
        <f>IF(COUNTIF(漢字一覧!$B:$B,チェック用!A156)=1,TRUE,FALSE)</f>
        <v>1</v>
      </c>
      <c r="C156" s="2" t="str">
        <v/>
      </c>
    </row>
    <row r="157" spans="1:3" x14ac:dyDescent="0.4">
      <c r="A157" s="2" t="s">
        <v>5761</v>
      </c>
      <c r="B157" s="2" t="b">
        <f>IF(COUNTIF(漢字一覧!$B:$B,チェック用!A157)=1,TRUE,FALSE)</f>
        <v>1</v>
      </c>
      <c r="C157" s="2" t="str">
        <v/>
      </c>
    </row>
    <row r="158" spans="1:3" x14ac:dyDescent="0.4">
      <c r="A158" s="2" t="s">
        <v>3226</v>
      </c>
      <c r="B158" s="2" t="b">
        <f>IF(COUNTIF(漢字一覧!$B:$B,チェック用!A158)=1,TRUE,FALSE)</f>
        <v>1</v>
      </c>
      <c r="C158" s="2" t="str">
        <v/>
      </c>
    </row>
    <row r="159" spans="1:3" x14ac:dyDescent="0.4">
      <c r="A159" s="2" t="s">
        <v>2936</v>
      </c>
      <c r="B159" s="2" t="b">
        <f>IF(COUNTIF(漢字一覧!$B:$B,チェック用!A159)=1,TRUE,FALSE)</f>
        <v>1</v>
      </c>
      <c r="C159" s="2" t="str">
        <v/>
      </c>
    </row>
    <row r="160" spans="1:3" x14ac:dyDescent="0.4">
      <c r="A160" s="2" t="s">
        <v>4325</v>
      </c>
      <c r="B160" s="2" t="b">
        <f>IF(COUNTIF(漢字一覧!$B:$B,チェック用!A160)=1,TRUE,FALSE)</f>
        <v>1</v>
      </c>
      <c r="C160" s="2" t="str">
        <v/>
      </c>
    </row>
    <row r="161" spans="1:3" x14ac:dyDescent="0.4">
      <c r="A161" s="2" t="s">
        <v>4868</v>
      </c>
      <c r="B161" s="2" t="b">
        <f>IF(COUNTIF(漢字一覧!$B:$B,チェック用!A161)=1,TRUE,FALSE)</f>
        <v>1</v>
      </c>
      <c r="C161" s="2" t="str">
        <v/>
      </c>
    </row>
    <row r="162" spans="1:3" x14ac:dyDescent="0.4">
      <c r="A162" s="2" t="s">
        <v>3765</v>
      </c>
      <c r="B162" s="2" t="b">
        <f>IF(COUNTIF(漢字一覧!$B:$B,チェック用!A162)=1,TRUE,FALSE)</f>
        <v>1</v>
      </c>
      <c r="C162" s="2" t="str">
        <v/>
      </c>
    </row>
    <row r="163" spans="1:3" x14ac:dyDescent="0.4">
      <c r="A163" s="2" t="s">
        <v>3138</v>
      </c>
      <c r="B163" s="2" t="b">
        <f>IF(COUNTIF(漢字一覧!$B:$B,チェック用!A163)=1,TRUE,FALSE)</f>
        <v>1</v>
      </c>
      <c r="C163" s="2" t="str">
        <v/>
      </c>
    </row>
    <row r="164" spans="1:3" x14ac:dyDescent="0.4">
      <c r="A164" s="2" t="s">
        <v>4686</v>
      </c>
      <c r="B164" s="2" t="b">
        <f>IF(COUNTIF(漢字一覧!$B:$B,チェック用!A164)=1,TRUE,FALSE)</f>
        <v>1</v>
      </c>
      <c r="C164" s="2" t="str">
        <v/>
      </c>
    </row>
    <row r="165" spans="1:3" x14ac:dyDescent="0.4">
      <c r="A165" s="2" t="s">
        <v>4867</v>
      </c>
      <c r="B165" s="2" t="b">
        <f>IF(COUNTIF(漢字一覧!$B:$B,チェック用!A165)=1,TRUE,FALSE)</f>
        <v>1</v>
      </c>
      <c r="C165" s="2" t="str">
        <v/>
      </c>
    </row>
    <row r="166" spans="1:3" x14ac:dyDescent="0.4">
      <c r="A166" s="2" t="s">
        <v>5177</v>
      </c>
      <c r="B166" s="2" t="b">
        <f>IF(COUNTIF(漢字一覧!$B:$B,チェック用!A166)=1,TRUE,FALSE)</f>
        <v>1</v>
      </c>
      <c r="C166" s="2" t="str">
        <v/>
      </c>
    </row>
    <row r="167" spans="1:3" x14ac:dyDescent="0.4">
      <c r="A167" s="2" t="s">
        <v>4274</v>
      </c>
      <c r="B167" s="2" t="b">
        <f>IF(COUNTIF(漢字一覧!$B:$B,チェック用!A167)=1,TRUE,FALSE)</f>
        <v>1</v>
      </c>
      <c r="C167" s="2" t="str">
        <v/>
      </c>
    </row>
    <row r="168" spans="1:3" x14ac:dyDescent="0.4">
      <c r="A168" s="2" t="s">
        <v>3139</v>
      </c>
      <c r="B168" s="2" t="b">
        <f>IF(COUNTIF(漢字一覧!$B:$B,チェック用!A168)=1,TRUE,FALSE)</f>
        <v>1</v>
      </c>
      <c r="C168" s="2" t="str">
        <v/>
      </c>
    </row>
    <row r="169" spans="1:3" x14ac:dyDescent="0.4">
      <c r="A169" s="2" t="s">
        <v>4716</v>
      </c>
      <c r="B169" s="2" t="b">
        <f>IF(COUNTIF(漢字一覧!$B:$B,チェック用!A169)=1,TRUE,FALSE)</f>
        <v>1</v>
      </c>
      <c r="C169" s="2" t="str">
        <v/>
      </c>
    </row>
    <row r="170" spans="1:3" x14ac:dyDescent="0.4">
      <c r="A170" s="2" t="s">
        <v>3530</v>
      </c>
      <c r="B170" s="2" t="b">
        <f>IF(COUNTIF(漢字一覧!$B:$B,チェック用!A170)=1,TRUE,FALSE)</f>
        <v>1</v>
      </c>
      <c r="C170" s="2" t="str">
        <v/>
      </c>
    </row>
    <row r="171" spans="1:3" x14ac:dyDescent="0.4">
      <c r="A171" s="2" t="s">
        <v>4122</v>
      </c>
      <c r="B171" s="2" t="b">
        <f>IF(COUNTIF(漢字一覧!$B:$B,チェック用!A171)=1,TRUE,FALSE)</f>
        <v>1</v>
      </c>
      <c r="C171" s="2" t="str">
        <v/>
      </c>
    </row>
    <row r="172" spans="1:3" x14ac:dyDescent="0.4">
      <c r="A172" s="2" t="s">
        <v>4769</v>
      </c>
      <c r="B172" s="2" t="b">
        <f>IF(COUNTIF(漢字一覧!$B:$B,チェック用!A172)=1,TRUE,FALSE)</f>
        <v>1</v>
      </c>
      <c r="C172" s="2" t="str">
        <v/>
      </c>
    </row>
    <row r="173" spans="1:3" x14ac:dyDescent="0.4">
      <c r="A173" s="2" t="s">
        <v>3902</v>
      </c>
      <c r="B173" s="2" t="b">
        <f>IF(COUNTIF(漢字一覧!$B:$B,チェック用!A173)=1,TRUE,FALSE)</f>
        <v>1</v>
      </c>
      <c r="C173" s="2" t="str">
        <v/>
      </c>
    </row>
    <row r="174" spans="1:3" x14ac:dyDescent="0.4">
      <c r="A174" s="2" t="s">
        <v>2935</v>
      </c>
      <c r="B174" s="2" t="b">
        <f>IF(COUNTIF(漢字一覧!$B:$B,チェック用!A174)=1,TRUE,FALSE)</f>
        <v>1</v>
      </c>
      <c r="C174" s="2" t="str">
        <v/>
      </c>
    </row>
    <row r="175" spans="1:3" x14ac:dyDescent="0.4">
      <c r="A175" s="2" t="s">
        <v>3531</v>
      </c>
      <c r="B175" s="2" t="b">
        <f>IF(COUNTIF(漢字一覧!$B:$B,チェック用!A175)=1,TRUE,FALSE)</f>
        <v>1</v>
      </c>
      <c r="C175" s="2" t="str">
        <v/>
      </c>
    </row>
    <row r="176" spans="1:3" x14ac:dyDescent="0.4">
      <c r="A176" s="2" t="s">
        <v>5760</v>
      </c>
      <c r="B176" s="2" t="b">
        <f>IF(COUNTIF(漢字一覧!$B:$B,チェック用!A176)=1,TRUE,FALSE)</f>
        <v>1</v>
      </c>
      <c r="C176" s="2" t="str">
        <v/>
      </c>
    </row>
    <row r="177" spans="1:3" x14ac:dyDescent="0.4">
      <c r="A177" s="2" t="s">
        <v>4717</v>
      </c>
      <c r="B177" s="2" t="b">
        <f>IF(COUNTIF(漢字一覧!$B:$B,チェック用!A177)=1,TRUE,FALSE)</f>
        <v>1</v>
      </c>
      <c r="C177" s="2" t="str">
        <v/>
      </c>
    </row>
    <row r="178" spans="1:3" x14ac:dyDescent="0.4">
      <c r="A178" s="2" t="s">
        <v>3532</v>
      </c>
      <c r="B178" s="2" t="b">
        <f>IF(COUNTIF(漢字一覧!$B:$B,チェック用!A178)=1,TRUE,FALSE)</f>
        <v>1</v>
      </c>
      <c r="C178" s="2" t="str">
        <v/>
      </c>
    </row>
    <row r="179" spans="1:3" x14ac:dyDescent="0.4">
      <c r="A179" s="2" t="s">
        <v>5378</v>
      </c>
      <c r="B179" s="2" t="b">
        <f>IF(COUNTIF(漢字一覧!$B:$B,チェック用!A179)=1,TRUE,FALSE)</f>
        <v>1</v>
      </c>
      <c r="C179" s="2" t="str">
        <v/>
      </c>
    </row>
    <row r="180" spans="1:3" x14ac:dyDescent="0.4">
      <c r="A180" s="2" t="s">
        <v>2937</v>
      </c>
      <c r="B180" s="2" t="b">
        <f>IF(COUNTIF(漢字一覧!$B:$B,チェック用!A180)=1,TRUE,FALSE)</f>
        <v>1</v>
      </c>
      <c r="C180" s="2" t="str">
        <v/>
      </c>
    </row>
    <row r="181" spans="1:3" x14ac:dyDescent="0.4">
      <c r="A181" s="2" t="s">
        <v>4541</v>
      </c>
      <c r="B181" s="2" t="b">
        <f>IF(COUNTIF(漢字一覧!$B:$B,チェック用!A181)=1,TRUE,FALSE)</f>
        <v>1</v>
      </c>
      <c r="C181" s="2" t="str">
        <v/>
      </c>
    </row>
    <row r="182" spans="1:3" x14ac:dyDescent="0.4">
      <c r="A182" s="2" t="s">
        <v>3265</v>
      </c>
      <c r="B182" s="2" t="b">
        <f>IF(COUNTIF(漢字一覧!$B:$B,チェック用!A182)=1,TRUE,FALSE)</f>
        <v>1</v>
      </c>
      <c r="C182" s="2" t="str">
        <v/>
      </c>
    </row>
    <row r="183" spans="1:3" x14ac:dyDescent="0.4">
      <c r="A183" s="2" t="s">
        <v>3913</v>
      </c>
      <c r="B183" s="2" t="b">
        <f>IF(COUNTIF(漢字一覧!$B:$B,チェック用!A183)=1,TRUE,FALSE)</f>
        <v>1</v>
      </c>
      <c r="C183" s="2" t="str">
        <v/>
      </c>
    </row>
    <row r="184" spans="1:3" x14ac:dyDescent="0.4">
      <c r="A184" s="2" t="s">
        <v>5423</v>
      </c>
      <c r="B184" s="2" t="b">
        <f>IF(COUNTIF(漢字一覧!$B:$B,チェック用!A184)=1,TRUE,FALSE)</f>
        <v>1</v>
      </c>
      <c r="C184" s="2" t="str">
        <v/>
      </c>
    </row>
    <row r="185" spans="1:3" x14ac:dyDescent="0.4">
      <c r="A185" s="2" t="s">
        <v>4687</v>
      </c>
      <c r="B185" s="2" t="b">
        <f>IF(COUNTIF(漢字一覧!$B:$B,チェック用!A185)=1,TRUE,FALSE)</f>
        <v>1</v>
      </c>
      <c r="C185" s="2" t="str">
        <v/>
      </c>
    </row>
    <row r="186" spans="1:3" x14ac:dyDescent="0.4">
      <c r="A186" s="2" t="s">
        <v>5063</v>
      </c>
      <c r="B186" s="2" t="b">
        <f>IF(COUNTIF(漢字一覧!$B:$B,チェック用!A186)=1,TRUE,FALSE)</f>
        <v>1</v>
      </c>
      <c r="C186" s="2" t="str">
        <v/>
      </c>
    </row>
    <row r="187" spans="1:3" x14ac:dyDescent="0.4">
      <c r="A187" s="2" t="s">
        <v>5048</v>
      </c>
      <c r="B187" s="2" t="b">
        <f>IF(COUNTIF(漢字一覧!$B:$B,チェック用!A187)=1,TRUE,FALSE)</f>
        <v>1</v>
      </c>
      <c r="C187" s="2" t="str">
        <v/>
      </c>
    </row>
    <row r="188" spans="1:3" x14ac:dyDescent="0.4">
      <c r="A188" s="2" t="s">
        <v>4578</v>
      </c>
      <c r="B188" s="2" t="b">
        <f>IF(COUNTIF(漢字一覧!$B:$B,チェック用!A188)=1,TRUE,FALSE)</f>
        <v>1</v>
      </c>
      <c r="C188" s="2" t="str">
        <v/>
      </c>
    </row>
    <row r="189" spans="1:3" x14ac:dyDescent="0.4">
      <c r="A189" s="2" t="s">
        <v>3750</v>
      </c>
      <c r="B189" s="2" t="b">
        <f>IF(COUNTIF(漢字一覧!$B:$B,チェック用!A189)=1,TRUE,FALSE)</f>
        <v>1</v>
      </c>
      <c r="C189" s="2" t="str">
        <v/>
      </c>
    </row>
    <row r="190" spans="1:3" x14ac:dyDescent="0.4">
      <c r="A190" s="2" t="s">
        <v>5609</v>
      </c>
      <c r="B190" s="2" t="b">
        <f>IF(COUNTIF(漢字一覧!$B:$B,チェック用!A190)=1,TRUE,FALSE)</f>
        <v>1</v>
      </c>
      <c r="C190" s="2" t="str">
        <v/>
      </c>
    </row>
    <row r="191" spans="1:3" x14ac:dyDescent="0.4">
      <c r="A191" s="2" t="s">
        <v>4275</v>
      </c>
      <c r="B191" s="2" t="b">
        <f>IF(COUNTIF(漢字一覧!$B:$B,チェック用!A191)=1,TRUE,FALSE)</f>
        <v>1</v>
      </c>
      <c r="C191" s="2" t="str">
        <v/>
      </c>
    </row>
    <row r="192" spans="1:3" x14ac:dyDescent="0.4">
      <c r="A192" s="2" t="s">
        <v>4276</v>
      </c>
      <c r="B192" s="2" t="b">
        <f>IF(COUNTIF(漢字一覧!$B:$B,チェック用!A192)=1,TRUE,FALSE)</f>
        <v>1</v>
      </c>
      <c r="C192" s="2" t="str">
        <v/>
      </c>
    </row>
    <row r="193" spans="1:3" x14ac:dyDescent="0.4">
      <c r="A193" s="2" t="s">
        <v>5811</v>
      </c>
      <c r="B193" s="2" t="b">
        <f>IF(COUNTIF(漢字一覧!$B:$B,チェック用!A193)=1,TRUE,FALSE)</f>
        <v>1</v>
      </c>
      <c r="C193" s="2" t="str">
        <v/>
      </c>
    </row>
    <row r="194" spans="1:3" x14ac:dyDescent="0.4">
      <c r="A194" s="2" t="s">
        <v>4003</v>
      </c>
      <c r="B194" s="2" t="b">
        <f>IF(COUNTIF(漢字一覧!$B:$B,チェック用!A194)=1,TRUE,FALSE)</f>
        <v>1</v>
      </c>
      <c r="C194" s="2" t="str">
        <v/>
      </c>
    </row>
    <row r="195" spans="1:3" x14ac:dyDescent="0.4">
      <c r="A195" s="2" t="s">
        <v>3633</v>
      </c>
      <c r="B195" s="2" t="b">
        <f>IF(COUNTIF(漢字一覧!$B:$B,チェック用!A195)=1,TRUE,FALSE)</f>
        <v>1</v>
      </c>
      <c r="C195" s="2" t="str">
        <v/>
      </c>
    </row>
    <row r="196" spans="1:3" x14ac:dyDescent="0.4">
      <c r="A196" s="2" t="s">
        <v>3535</v>
      </c>
      <c r="B196" s="2" t="b">
        <f>IF(COUNTIF(漢字一覧!$B:$B,チェック用!A196)=1,TRUE,FALSE)</f>
        <v>1</v>
      </c>
      <c r="C196" s="2" t="str">
        <v/>
      </c>
    </row>
    <row r="197" spans="1:3" x14ac:dyDescent="0.4">
      <c r="A197" s="2" t="s">
        <v>3457</v>
      </c>
      <c r="B197" s="2" t="b">
        <f>IF(COUNTIF(漢字一覧!$B:$B,チェック用!A197)=1,TRUE,FALSE)</f>
        <v>1</v>
      </c>
      <c r="C197" s="2" t="str">
        <v/>
      </c>
    </row>
    <row r="198" spans="1:3" x14ac:dyDescent="0.4">
      <c r="A198" s="2" t="s">
        <v>5740</v>
      </c>
      <c r="B198" s="2" t="b">
        <f>IF(COUNTIF(漢字一覧!$B:$B,チェック用!A198)=1,TRUE,FALSE)</f>
        <v>1</v>
      </c>
      <c r="C198" s="2" t="str">
        <v/>
      </c>
    </row>
    <row r="199" spans="1:3" x14ac:dyDescent="0.4">
      <c r="A199" s="2" t="s">
        <v>5294</v>
      </c>
      <c r="B199" s="2" t="b">
        <f>IF(COUNTIF(漢字一覧!$B:$B,チェック用!A199)=1,TRUE,FALSE)</f>
        <v>1</v>
      </c>
      <c r="C199" s="2" t="str">
        <v/>
      </c>
    </row>
    <row r="200" spans="1:3" x14ac:dyDescent="0.4">
      <c r="A200" s="2" t="s">
        <v>5267</v>
      </c>
      <c r="B200" s="2" t="b">
        <f>IF(COUNTIF(漢字一覧!$B:$B,チェック用!A200)=1,TRUE,FALSE)</f>
        <v>1</v>
      </c>
      <c r="C200" s="2" t="str">
        <v/>
      </c>
    </row>
    <row r="201" spans="1:3" x14ac:dyDescent="0.4">
      <c r="A201" s="2" t="s">
        <v>3108</v>
      </c>
      <c r="B201" s="2" t="b">
        <f>IF(COUNTIF(漢字一覧!$B:$B,チェック用!A201)=1,TRUE,FALSE)</f>
        <v>1</v>
      </c>
      <c r="C201" s="2" t="str">
        <v/>
      </c>
    </row>
    <row r="202" spans="1:3" x14ac:dyDescent="0.4">
      <c r="A202" s="2" t="s">
        <v>5398</v>
      </c>
      <c r="B202" s="2" t="b">
        <f>IF(COUNTIF(漢字一覧!$B:$B,チェック用!A202)=1,TRUE,FALSE)</f>
        <v>1</v>
      </c>
      <c r="C202" s="2" t="str">
        <v/>
      </c>
    </row>
    <row r="203" spans="1:3" x14ac:dyDescent="0.4">
      <c r="A203" s="2" t="s">
        <v>5496</v>
      </c>
      <c r="B203" s="2" t="b">
        <f>IF(COUNTIF(漢字一覧!$B:$B,チェック用!A203)=1,TRUE,FALSE)</f>
        <v>1</v>
      </c>
      <c r="C203" s="2" t="str">
        <v/>
      </c>
    </row>
    <row r="204" spans="1:3" x14ac:dyDescent="0.4">
      <c r="A204" s="2" t="s">
        <v>4793</v>
      </c>
      <c r="B204" s="2" t="b">
        <f>IF(COUNTIF(漢字一覧!$B:$B,チェック用!A204)=1,TRUE,FALSE)</f>
        <v>1</v>
      </c>
      <c r="C204" s="2" t="str">
        <v/>
      </c>
    </row>
    <row r="205" spans="1:3" x14ac:dyDescent="0.4">
      <c r="A205" s="2" t="s">
        <v>3888</v>
      </c>
      <c r="B205" s="2" t="b">
        <f>IF(COUNTIF(漢字一覧!$B:$B,チェック用!A205)=1,TRUE,FALSE)</f>
        <v>1</v>
      </c>
      <c r="C205" s="2" t="str">
        <v/>
      </c>
    </row>
    <row r="206" spans="1:3" x14ac:dyDescent="0.4">
      <c r="A206" s="2" t="s">
        <v>3192</v>
      </c>
      <c r="B206" s="2" t="b">
        <f>IF(COUNTIF(漢字一覧!$B:$B,チェック用!A206)=1,TRUE,FALSE)</f>
        <v>1</v>
      </c>
      <c r="C206" s="2" t="str">
        <v/>
      </c>
    </row>
    <row r="207" spans="1:3" x14ac:dyDescent="0.4">
      <c r="A207" s="2" t="s">
        <v>2928</v>
      </c>
      <c r="B207" s="2" t="b">
        <f>IF(COUNTIF(漢字一覧!$B:$B,チェック用!A207)=1,TRUE,FALSE)</f>
        <v>1</v>
      </c>
      <c r="C207" s="2" t="str">
        <v/>
      </c>
    </row>
    <row r="208" spans="1:3" x14ac:dyDescent="0.4">
      <c r="A208" s="2" t="s">
        <v>4236</v>
      </c>
      <c r="B208" s="2" t="b">
        <f>IF(COUNTIF(漢字一覧!$B:$B,チェック用!A208)=1,TRUE,FALSE)</f>
        <v>1</v>
      </c>
      <c r="C208" s="2" t="str">
        <v/>
      </c>
    </row>
    <row r="209" spans="1:3" x14ac:dyDescent="0.4">
      <c r="A209" s="2" t="s">
        <v>3778</v>
      </c>
      <c r="B209" s="2" t="b">
        <f>IF(COUNTIF(漢字一覧!$B:$B,チェック用!A209)=1,TRUE,FALSE)</f>
        <v>1</v>
      </c>
      <c r="C209" s="2" t="str">
        <v/>
      </c>
    </row>
    <row r="210" spans="1:3" x14ac:dyDescent="0.4">
      <c r="A210" s="2" t="s">
        <v>4296</v>
      </c>
      <c r="B210" s="2" t="b">
        <f>IF(COUNTIF(漢字一覧!$B:$B,チェック用!A210)=1,TRUE,FALSE)</f>
        <v>1</v>
      </c>
      <c r="C210" s="2" t="str">
        <v/>
      </c>
    </row>
    <row r="211" spans="1:3" x14ac:dyDescent="0.4">
      <c r="A211" s="2" t="s">
        <v>4906</v>
      </c>
      <c r="B211" s="2" t="b">
        <f>IF(COUNTIF(漢字一覧!$B:$B,チェック用!A211)=1,TRUE,FALSE)</f>
        <v>1</v>
      </c>
      <c r="C211" s="2" t="str">
        <v/>
      </c>
    </row>
    <row r="212" spans="1:3" x14ac:dyDescent="0.4">
      <c r="A212" s="2" t="s">
        <v>5567</v>
      </c>
      <c r="B212" s="2" t="b">
        <f>IF(COUNTIF(漢字一覧!$B:$B,チェック用!A212)=1,TRUE,FALSE)</f>
        <v>1</v>
      </c>
      <c r="C212" s="2" t="str">
        <v/>
      </c>
    </row>
    <row r="213" spans="1:3" x14ac:dyDescent="0.4">
      <c r="A213" s="2" t="s">
        <v>4477</v>
      </c>
      <c r="B213" s="2" t="b">
        <f>IF(COUNTIF(漢字一覧!$B:$B,チェック用!A213)=1,TRUE,FALSE)</f>
        <v>1</v>
      </c>
      <c r="C213" s="2" t="str">
        <v/>
      </c>
    </row>
    <row r="214" spans="1:3" x14ac:dyDescent="0.4">
      <c r="A214" s="2" t="s">
        <v>5855</v>
      </c>
      <c r="B214" s="2" t="b">
        <f>IF(COUNTIF(漢字一覧!$B:$B,チェック用!A214)=1,TRUE,FALSE)</f>
        <v>1</v>
      </c>
      <c r="C214" s="2" t="str">
        <v/>
      </c>
    </row>
    <row r="215" spans="1:3" x14ac:dyDescent="0.4">
      <c r="A215" s="2" t="s">
        <v>5796</v>
      </c>
      <c r="B215" s="2" t="b">
        <f>IF(COUNTIF(漢字一覧!$B:$B,チェック用!A215)=1,TRUE,FALSE)</f>
        <v>1</v>
      </c>
      <c r="C215" s="2" t="str">
        <v/>
      </c>
    </row>
    <row r="216" spans="1:3" x14ac:dyDescent="0.4">
      <c r="A216" s="2" t="s">
        <v>5420</v>
      </c>
      <c r="B216" s="2" t="b">
        <f>IF(COUNTIF(漢字一覧!$B:$B,チェック用!A216)=1,TRUE,FALSE)</f>
        <v>1</v>
      </c>
      <c r="C216" s="2" t="str">
        <v/>
      </c>
    </row>
    <row r="217" spans="1:3" x14ac:dyDescent="0.4">
      <c r="A217" s="2" t="s">
        <v>5040</v>
      </c>
      <c r="B217" s="2" t="b">
        <f>IF(COUNTIF(漢字一覧!$B:$B,チェック用!A217)=1,TRUE,FALSE)</f>
        <v>1</v>
      </c>
      <c r="C217" s="2" t="str">
        <v/>
      </c>
    </row>
    <row r="218" spans="1:3" x14ac:dyDescent="0.4">
      <c r="A218" s="2" t="s">
        <v>5674</v>
      </c>
      <c r="B218" s="2" t="b">
        <f>IF(COUNTIF(漢字一覧!$B:$B,チェック用!A218)=1,TRUE,FALSE)</f>
        <v>1</v>
      </c>
      <c r="C218" s="2" t="str">
        <v/>
      </c>
    </row>
    <row r="219" spans="1:3" x14ac:dyDescent="0.4">
      <c r="A219" s="2" t="s">
        <v>2891</v>
      </c>
      <c r="B219" s="2" t="b">
        <f>IF(COUNTIF(漢字一覧!$B:$B,チェック用!A219)=1,TRUE,FALSE)</f>
        <v>1</v>
      </c>
      <c r="C219" s="2" t="str">
        <v/>
      </c>
    </row>
    <row r="220" spans="1:3" x14ac:dyDescent="0.4">
      <c r="A220" s="2" t="s">
        <v>5064</v>
      </c>
      <c r="B220" s="2" t="b">
        <f>IF(COUNTIF(漢字一覧!$B:$B,チェック用!A220)=1,TRUE,FALSE)</f>
        <v>1</v>
      </c>
      <c r="C220" s="2" t="str">
        <v/>
      </c>
    </row>
    <row r="221" spans="1:3" x14ac:dyDescent="0.4">
      <c r="A221" s="2" t="s">
        <v>4277</v>
      </c>
      <c r="B221" s="2" t="b">
        <f>IF(COUNTIF(漢字一覧!$B:$B,チェック用!A221)=1,TRUE,FALSE)</f>
        <v>1</v>
      </c>
      <c r="C221" s="2" t="str">
        <v/>
      </c>
    </row>
    <row r="222" spans="1:3" x14ac:dyDescent="0.4">
      <c r="A222" s="2" t="s">
        <v>5222</v>
      </c>
      <c r="B222" s="2" t="b">
        <f>IF(COUNTIF(漢字一覧!$B:$B,チェック用!A222)=1,TRUE,FALSE)</f>
        <v>1</v>
      </c>
      <c r="C222" s="2" t="str">
        <v/>
      </c>
    </row>
    <row r="223" spans="1:3" x14ac:dyDescent="0.4">
      <c r="A223" s="2" t="s">
        <v>5031</v>
      </c>
      <c r="B223" s="2" t="b">
        <f>IF(COUNTIF(漢字一覧!$B:$B,チェック用!A223)=1,TRUE,FALSE)</f>
        <v>1</v>
      </c>
      <c r="C223" s="2" t="str">
        <v/>
      </c>
    </row>
    <row r="224" spans="1:3" x14ac:dyDescent="0.4">
      <c r="A224" s="2" t="s">
        <v>3390</v>
      </c>
      <c r="B224" s="2" t="b">
        <f>IF(COUNTIF(漢字一覧!$B:$B,チェック用!A224)=1,TRUE,FALSE)</f>
        <v>1</v>
      </c>
      <c r="C224" s="2" t="str">
        <v/>
      </c>
    </row>
    <row r="225" spans="1:3" x14ac:dyDescent="0.4">
      <c r="A225" s="2" t="s">
        <v>5726</v>
      </c>
      <c r="B225" s="2" t="b">
        <f>IF(COUNTIF(漢字一覧!$B:$B,チェック用!A225)=1,TRUE,FALSE)</f>
        <v>1</v>
      </c>
      <c r="C225" s="2" t="str">
        <v/>
      </c>
    </row>
    <row r="226" spans="1:3" x14ac:dyDescent="0.4">
      <c r="A226" s="2" t="s">
        <v>4414</v>
      </c>
      <c r="B226" s="2" t="b">
        <f>IF(COUNTIF(漢字一覧!$B:$B,チェック用!A226)=1,TRUE,FALSE)</f>
        <v>1</v>
      </c>
      <c r="C226" s="2" t="str">
        <v/>
      </c>
    </row>
    <row r="227" spans="1:3" x14ac:dyDescent="0.4">
      <c r="A227" s="2" t="s">
        <v>5725</v>
      </c>
      <c r="B227" s="2" t="b">
        <f>IF(COUNTIF(漢字一覧!$B:$B,チェック用!A227)=1,TRUE,FALSE)</f>
        <v>1</v>
      </c>
      <c r="C227" s="2" t="str">
        <v/>
      </c>
    </row>
    <row r="228" spans="1:3" x14ac:dyDescent="0.4">
      <c r="A228" s="2" t="s">
        <v>4153</v>
      </c>
      <c r="B228" s="2" t="b">
        <f>IF(COUNTIF(漢字一覧!$B:$B,チェック用!A228)=1,TRUE,FALSE)</f>
        <v>1</v>
      </c>
      <c r="C228" s="2" t="str">
        <v/>
      </c>
    </row>
    <row r="229" spans="1:3" x14ac:dyDescent="0.4">
      <c r="A229" s="2" t="s">
        <v>5707</v>
      </c>
      <c r="B229" s="2" t="b">
        <f>IF(COUNTIF(漢字一覧!$B:$B,チェック用!A229)=1,TRUE,FALSE)</f>
        <v>1</v>
      </c>
      <c r="C229" s="2" t="str">
        <v/>
      </c>
    </row>
    <row r="230" spans="1:3" x14ac:dyDescent="0.4">
      <c r="A230" s="2" t="s">
        <v>4718</v>
      </c>
      <c r="B230" s="2" t="b">
        <f>IF(COUNTIF(漢字一覧!$B:$B,チェック用!A230)=1,TRUE,FALSE)</f>
        <v>1</v>
      </c>
      <c r="C230" s="2" t="str">
        <v/>
      </c>
    </row>
    <row r="231" spans="1:3" x14ac:dyDescent="0.4">
      <c r="A231" s="2" t="s">
        <v>5272</v>
      </c>
      <c r="B231" s="2" t="b">
        <f>IF(COUNTIF(漢字一覧!$B:$B,チェック用!A231)=1,TRUE,FALSE)</f>
        <v>1</v>
      </c>
      <c r="C231" s="2" t="str">
        <v/>
      </c>
    </row>
    <row r="232" spans="1:3" x14ac:dyDescent="0.4">
      <c r="A232" s="2" t="s">
        <v>4297</v>
      </c>
      <c r="B232" s="2" t="b">
        <f>IF(COUNTIF(漢字一覧!$B:$B,チェック用!A232)=1,TRUE,FALSE)</f>
        <v>1</v>
      </c>
      <c r="C232" s="2" t="str">
        <v/>
      </c>
    </row>
    <row r="233" spans="1:3" x14ac:dyDescent="0.4">
      <c r="A233" s="2" t="s">
        <v>5767</v>
      </c>
      <c r="B233" s="2" t="b">
        <f>IF(COUNTIF(漢字一覧!$B:$B,チェック用!A233)=1,TRUE,FALSE)</f>
        <v>1</v>
      </c>
      <c r="C233" s="2" t="str">
        <v/>
      </c>
    </row>
    <row r="234" spans="1:3" x14ac:dyDescent="0.4">
      <c r="A234" s="2" t="s">
        <v>5065</v>
      </c>
      <c r="B234" s="2" t="b">
        <f>IF(COUNTIF(漢字一覧!$B:$B,チェック用!A234)=1,TRUE,FALSE)</f>
        <v>1</v>
      </c>
      <c r="C234" s="2" t="str">
        <v/>
      </c>
    </row>
    <row r="235" spans="1:3" x14ac:dyDescent="0.4">
      <c r="A235" s="2" t="s">
        <v>5808</v>
      </c>
      <c r="B235" s="2" t="b">
        <f>IF(COUNTIF(漢字一覧!$B:$B,チェック用!A235)=1,TRUE,FALSE)</f>
        <v>1</v>
      </c>
      <c r="C235" s="2" t="str">
        <v/>
      </c>
    </row>
    <row r="236" spans="1:3" x14ac:dyDescent="0.4">
      <c r="A236" s="2" t="s">
        <v>2999</v>
      </c>
      <c r="B236" s="2" t="b">
        <f>IF(COUNTIF(漢字一覧!$B:$B,チェック用!A236)=1,TRUE,FALSE)</f>
        <v>1</v>
      </c>
      <c r="C236" s="2" t="str">
        <v/>
      </c>
    </row>
    <row r="237" spans="1:3" x14ac:dyDescent="0.4">
      <c r="A237" s="2" t="s">
        <v>4124</v>
      </c>
      <c r="B237" s="2" t="b">
        <f>IF(COUNTIF(漢字一覧!$B:$B,チェック用!A237)=1,TRUE,FALSE)</f>
        <v>1</v>
      </c>
      <c r="C237" s="2" t="str">
        <v/>
      </c>
    </row>
    <row r="238" spans="1:3" x14ac:dyDescent="0.4">
      <c r="A238" s="2" t="s">
        <v>2838</v>
      </c>
      <c r="B238" s="2" t="b">
        <f>IF(COUNTIF(漢字一覧!$B:$B,チェック用!A238)=1,TRUE,FALSE)</f>
        <v>1</v>
      </c>
      <c r="C238" s="2" t="str">
        <v/>
      </c>
    </row>
    <row r="239" spans="1:3" x14ac:dyDescent="0.4">
      <c r="A239" s="2" t="s">
        <v>4172</v>
      </c>
      <c r="B239" s="2" t="b">
        <f>IF(COUNTIF(漢字一覧!$B:$B,チェック用!A239)=1,TRUE,FALSE)</f>
        <v>1</v>
      </c>
      <c r="C239" s="2" t="str">
        <v/>
      </c>
    </row>
    <row r="240" spans="1:3" x14ac:dyDescent="0.4">
      <c r="A240" s="2" t="s">
        <v>4749</v>
      </c>
      <c r="B240" s="2" t="b">
        <f>IF(COUNTIF(漢字一覧!$B:$B,チェック用!A240)=1,TRUE,FALSE)</f>
        <v>1</v>
      </c>
      <c r="C240" s="2" t="str">
        <v/>
      </c>
    </row>
    <row r="241" spans="1:3" x14ac:dyDescent="0.4">
      <c r="A241" s="2" t="s">
        <v>5839</v>
      </c>
      <c r="B241" s="2" t="b">
        <f>IF(COUNTIF(漢字一覧!$B:$B,チェック用!A241)=1,TRUE,FALSE)</f>
        <v>1</v>
      </c>
      <c r="C241" s="2" t="str">
        <v/>
      </c>
    </row>
    <row r="242" spans="1:3" x14ac:dyDescent="0.4">
      <c r="A242" s="2" t="s">
        <v>3751</v>
      </c>
      <c r="B242" s="2" t="b">
        <f>IF(COUNTIF(漢字一覧!$B:$B,チェック用!A242)=1,TRUE,FALSE)</f>
        <v>1</v>
      </c>
      <c r="C242" s="2" t="str">
        <v/>
      </c>
    </row>
    <row r="243" spans="1:3" x14ac:dyDescent="0.4">
      <c r="A243" s="2" t="s">
        <v>2939</v>
      </c>
      <c r="B243" s="2" t="b">
        <f>IF(COUNTIF(漢字一覧!$B:$B,チェック用!A243)=1,TRUE,FALSE)</f>
        <v>1</v>
      </c>
      <c r="C243" s="2" t="str">
        <v/>
      </c>
    </row>
    <row r="244" spans="1:3" x14ac:dyDescent="0.4">
      <c r="A244" s="2" t="s">
        <v>5528</v>
      </c>
      <c r="B244" s="2" t="b">
        <f>IF(COUNTIF(漢字一覧!$B:$B,チェック用!A244)=1,TRUE,FALSE)</f>
        <v>1</v>
      </c>
      <c r="C244" s="2" t="str">
        <v/>
      </c>
    </row>
    <row r="245" spans="1:3" x14ac:dyDescent="0.4">
      <c r="A245" s="2" t="s">
        <v>4326</v>
      </c>
      <c r="B245" s="2" t="b">
        <f>IF(COUNTIF(漢字一覧!$B:$B,チェック用!A245)=1,TRUE,FALSE)</f>
        <v>1</v>
      </c>
      <c r="C245" s="2" t="str">
        <v/>
      </c>
    </row>
    <row r="246" spans="1:3" x14ac:dyDescent="0.4">
      <c r="A246" s="2" t="s">
        <v>4663</v>
      </c>
      <c r="B246" s="2" t="b">
        <f>IF(COUNTIF(漢字一覧!$B:$B,チェック用!A246)=1,TRUE,FALSE)</f>
        <v>1</v>
      </c>
      <c r="C246" s="2" t="str">
        <v/>
      </c>
    </row>
    <row r="247" spans="1:3" x14ac:dyDescent="0.4">
      <c r="A247" s="2" t="s">
        <v>3458</v>
      </c>
      <c r="B247" s="2" t="b">
        <f>IF(COUNTIF(漢字一覧!$B:$B,チェック用!A247)=1,TRUE,FALSE)</f>
        <v>1</v>
      </c>
      <c r="C247" s="2" t="str">
        <v/>
      </c>
    </row>
    <row r="248" spans="1:3" x14ac:dyDescent="0.4">
      <c r="A248" s="2" t="s">
        <v>5399</v>
      </c>
      <c r="B248" s="2" t="b">
        <f>IF(COUNTIF(漢字一覧!$B:$B,チェック用!A248)=1,TRUE,FALSE)</f>
        <v>1</v>
      </c>
      <c r="C248" s="2" t="str">
        <v/>
      </c>
    </row>
    <row r="249" spans="1:3" x14ac:dyDescent="0.4">
      <c r="A249" s="2" t="s">
        <v>3314</v>
      </c>
      <c r="B249" s="2" t="b">
        <f>IF(COUNTIF(漢字一覧!$B:$B,チェック用!A249)=1,TRUE,FALSE)</f>
        <v>1</v>
      </c>
      <c r="C249" s="2" t="str">
        <v/>
      </c>
    </row>
    <row r="250" spans="1:3" x14ac:dyDescent="0.4">
      <c r="A250" s="2" t="s">
        <v>5336</v>
      </c>
      <c r="B250" s="2" t="b">
        <f>IF(COUNTIF(漢字一覧!$B:$B,チェック用!A250)=1,TRUE,FALSE)</f>
        <v>1</v>
      </c>
      <c r="C250" s="2" t="str">
        <v/>
      </c>
    </row>
    <row r="251" spans="1:3" x14ac:dyDescent="0.4">
      <c r="A251" s="2" t="s">
        <v>3000</v>
      </c>
      <c r="B251" s="2" t="b">
        <f>IF(COUNTIF(漢字一覧!$B:$B,チェック用!A251)=1,TRUE,FALSE)</f>
        <v>1</v>
      </c>
      <c r="C251" s="2" t="str">
        <v/>
      </c>
    </row>
    <row r="252" spans="1:3" x14ac:dyDescent="0.4">
      <c r="A252" s="2" t="s">
        <v>5145</v>
      </c>
      <c r="B252" s="2" t="b">
        <f>IF(COUNTIF(漢字一覧!$B:$B,チェック用!A252)=1,TRUE,FALSE)</f>
        <v>1</v>
      </c>
      <c r="C252" s="2" t="str">
        <v/>
      </c>
    </row>
    <row r="253" spans="1:3" x14ac:dyDescent="0.4">
      <c r="A253" s="2" t="s">
        <v>3585</v>
      </c>
      <c r="B253" s="2" t="b">
        <f>IF(COUNTIF(漢字一覧!$B:$B,チェック用!A253)=1,TRUE,FALSE)</f>
        <v>1</v>
      </c>
      <c r="C253" s="2" t="str">
        <v/>
      </c>
    </row>
    <row r="254" spans="1:3" x14ac:dyDescent="0.4">
      <c r="A254" s="2" t="s">
        <v>4004</v>
      </c>
      <c r="B254" s="2" t="b">
        <f>IF(COUNTIF(漢字一覧!$B:$B,チェック用!A254)=1,TRUE,FALSE)</f>
        <v>1</v>
      </c>
      <c r="C254" s="2" t="str">
        <v/>
      </c>
    </row>
    <row r="255" spans="1:3" x14ac:dyDescent="0.4">
      <c r="A255" s="2" t="s">
        <v>3001</v>
      </c>
      <c r="B255" s="2" t="b">
        <f>IF(COUNTIF(漢字一覧!$B:$B,チェック用!A255)=1,TRUE,FALSE)</f>
        <v>1</v>
      </c>
      <c r="C255" s="2" t="str">
        <v/>
      </c>
    </row>
    <row r="256" spans="1:3" x14ac:dyDescent="0.4">
      <c r="A256" s="2" t="s">
        <v>3060</v>
      </c>
      <c r="B256" s="2" t="b">
        <f>IF(COUNTIF(漢字一覧!$B:$B,チェック用!A256)=1,TRUE,FALSE)</f>
        <v>1</v>
      </c>
      <c r="C256" s="2" t="str">
        <v/>
      </c>
    </row>
    <row r="257" spans="1:3" x14ac:dyDescent="0.4">
      <c r="A257" s="2" t="s">
        <v>4855</v>
      </c>
      <c r="B257" s="2" t="b">
        <f>IF(COUNTIF(漢字一覧!$B:$B,チェック用!A257)=1,TRUE,FALSE)</f>
        <v>1</v>
      </c>
      <c r="C257" s="2" t="str">
        <v/>
      </c>
    </row>
    <row r="258" spans="1:3" x14ac:dyDescent="0.4">
      <c r="A258" s="2" t="s">
        <v>3725</v>
      </c>
      <c r="B258" s="2" t="b">
        <f>IF(COUNTIF(漢字一覧!$B:$B,チェック用!A258)=1,TRUE,FALSE)</f>
        <v>1</v>
      </c>
      <c r="C258" s="2" t="str">
        <v/>
      </c>
    </row>
    <row r="259" spans="1:3" x14ac:dyDescent="0.4">
      <c r="A259" s="2" t="s">
        <v>5692</v>
      </c>
      <c r="B259" s="2" t="b">
        <f>IF(COUNTIF(漢字一覧!$B:$B,チェック用!A259)=1,TRUE,FALSE)</f>
        <v>1</v>
      </c>
      <c r="C259" s="2" t="str">
        <v/>
      </c>
    </row>
    <row r="260" spans="1:3" x14ac:dyDescent="0.4">
      <c r="A260" s="2" t="s">
        <v>3002</v>
      </c>
      <c r="B260" s="2" t="b">
        <f>IF(COUNTIF(漢字一覧!$B:$B,チェック用!A260)=1,TRUE,FALSE)</f>
        <v>1</v>
      </c>
      <c r="C260" s="2" t="str">
        <v/>
      </c>
    </row>
    <row r="261" spans="1:3" x14ac:dyDescent="0.4">
      <c r="A261" s="2" t="s">
        <v>5273</v>
      </c>
      <c r="B261" s="2" t="b">
        <f>IF(COUNTIF(漢字一覧!$B:$B,チェック用!A261)=1,TRUE,FALSE)</f>
        <v>1</v>
      </c>
      <c r="C261" s="2" t="str">
        <v/>
      </c>
    </row>
    <row r="262" spans="1:3" x14ac:dyDescent="0.4">
      <c r="A262" s="2" t="s">
        <v>3315</v>
      </c>
      <c r="B262" s="2" t="b">
        <f>IF(COUNTIF(漢字一覧!$B:$B,チェック用!A262)=1,TRUE,FALSE)</f>
        <v>1</v>
      </c>
      <c r="C262" s="2" t="str">
        <v/>
      </c>
    </row>
    <row r="263" spans="1:3" x14ac:dyDescent="0.4">
      <c r="A263" s="2" t="s">
        <v>5373</v>
      </c>
      <c r="B263" s="2" t="b">
        <f>IF(COUNTIF(漢字一覧!$B:$B,チェック用!A263)=1,TRUE,FALSE)</f>
        <v>1</v>
      </c>
      <c r="C263" s="2" t="str">
        <v/>
      </c>
    </row>
    <row r="264" spans="1:3" x14ac:dyDescent="0.4">
      <c r="A264" s="2" t="s">
        <v>4719</v>
      </c>
      <c r="B264" s="2" t="b">
        <f>IF(COUNTIF(漢字一覧!$B:$B,チェック用!A264)=1,TRUE,FALSE)</f>
        <v>1</v>
      </c>
      <c r="C264" s="2" t="str">
        <v/>
      </c>
    </row>
    <row r="265" spans="1:3" x14ac:dyDescent="0.4">
      <c r="A265" s="2" t="s">
        <v>4455</v>
      </c>
      <c r="B265" s="2" t="b">
        <f>IF(COUNTIF(漢字一覧!$B:$B,チェック用!A265)=1,TRUE,FALSE)</f>
        <v>1</v>
      </c>
      <c r="C265" s="2" t="str">
        <v/>
      </c>
    </row>
    <row r="266" spans="1:3" x14ac:dyDescent="0.4">
      <c r="A266" s="2" t="s">
        <v>3459</v>
      </c>
      <c r="B266" s="2" t="b">
        <f>IF(COUNTIF(漢字一覧!$B:$B,チェック用!A266)=1,TRUE,FALSE)</f>
        <v>1</v>
      </c>
      <c r="C266" s="2" t="str">
        <v/>
      </c>
    </row>
    <row r="267" spans="1:3" x14ac:dyDescent="0.4">
      <c r="A267" s="2" t="s">
        <v>4523</v>
      </c>
      <c r="B267" s="2" t="b">
        <f>IF(COUNTIF(漢字一覧!$B:$B,チェック用!A267)=1,TRUE,FALSE)</f>
        <v>1</v>
      </c>
      <c r="C267" s="2" t="str">
        <v/>
      </c>
    </row>
    <row r="268" spans="1:3" x14ac:dyDescent="0.4">
      <c r="A268" s="2" t="s">
        <v>5655</v>
      </c>
      <c r="B268" s="2" t="b">
        <f>IF(COUNTIF(漢字一覧!$B:$B,チェック用!A268)=1,TRUE,FALSE)</f>
        <v>1</v>
      </c>
      <c r="C268" s="2" t="str">
        <v/>
      </c>
    </row>
    <row r="269" spans="1:3" x14ac:dyDescent="0.4">
      <c r="A269" s="2" t="s">
        <v>5162</v>
      </c>
      <c r="B269" s="2" t="b">
        <f>IF(COUNTIF(漢字一覧!$B:$B,チェック用!A269)=1,TRUE,FALSE)</f>
        <v>1</v>
      </c>
      <c r="C269" s="2" t="str">
        <v/>
      </c>
    </row>
    <row r="270" spans="1:3" x14ac:dyDescent="0.4">
      <c r="A270" s="2" t="s">
        <v>5656</v>
      </c>
      <c r="B270" s="2" t="b">
        <f>IF(COUNTIF(漢字一覧!$B:$B,チェック用!A270)=1,TRUE,FALSE)</f>
        <v>1</v>
      </c>
      <c r="C270" s="2" t="str">
        <v/>
      </c>
    </row>
    <row r="271" spans="1:3" x14ac:dyDescent="0.4">
      <c r="A271" s="2" t="s">
        <v>4415</v>
      </c>
      <c r="B271" s="2" t="b">
        <f>IF(COUNTIF(漢字一覧!$B:$B,チェック用!A271)=1,TRUE,FALSE)</f>
        <v>1</v>
      </c>
      <c r="C271" s="2" t="str">
        <v/>
      </c>
    </row>
    <row r="272" spans="1:3" x14ac:dyDescent="0.4">
      <c r="A272" s="2" t="s">
        <v>4794</v>
      </c>
      <c r="B272" s="2" t="b">
        <f>IF(COUNTIF(漢字一覧!$B:$B,チェック用!A272)=1,TRUE,FALSE)</f>
        <v>1</v>
      </c>
      <c r="C272" s="2" t="str">
        <v/>
      </c>
    </row>
    <row r="273" spans="1:3" x14ac:dyDescent="0.4">
      <c r="A273" s="2" t="s">
        <v>2995</v>
      </c>
      <c r="B273" s="2" t="b">
        <f>IF(COUNTIF(漢字一覧!$B:$B,チェック用!A273)=1,TRUE,FALSE)</f>
        <v>1</v>
      </c>
      <c r="C273" s="2" t="str">
        <v/>
      </c>
    </row>
    <row r="274" spans="1:3" x14ac:dyDescent="0.4">
      <c r="A274" s="2" t="s">
        <v>5049</v>
      </c>
      <c r="B274" s="2" t="b">
        <f>IF(COUNTIF(漢字一覧!$B:$B,チェック用!A274)=1,TRUE,FALSE)</f>
        <v>1</v>
      </c>
      <c r="C274" s="2" t="str">
        <v/>
      </c>
    </row>
    <row r="275" spans="1:3" x14ac:dyDescent="0.4">
      <c r="A275" s="2" t="s">
        <v>4278</v>
      </c>
      <c r="B275" s="2" t="b">
        <f>IF(COUNTIF(漢字一覧!$B:$B,チェック用!A275)=1,TRUE,FALSE)</f>
        <v>1</v>
      </c>
      <c r="C275" s="2" t="str">
        <v/>
      </c>
    </row>
    <row r="276" spans="1:3" x14ac:dyDescent="0.4">
      <c r="A276" s="2" t="s">
        <v>4298</v>
      </c>
      <c r="B276" s="2" t="b">
        <f>IF(COUNTIF(漢字一覧!$B:$B,チェック用!A276)=1,TRUE,FALSE)</f>
        <v>1</v>
      </c>
      <c r="C276" s="2" t="str">
        <v/>
      </c>
    </row>
    <row r="277" spans="1:3" x14ac:dyDescent="0.4">
      <c r="A277" s="2" t="s">
        <v>3004</v>
      </c>
      <c r="B277" s="2" t="b">
        <f>IF(COUNTIF(漢字一覧!$B:$B,チェック用!A277)=1,TRUE,FALSE)</f>
        <v>1</v>
      </c>
      <c r="C277" s="2" t="str">
        <v/>
      </c>
    </row>
    <row r="278" spans="1:3" x14ac:dyDescent="0.4">
      <c r="A278" s="2" t="s">
        <v>4193</v>
      </c>
      <c r="B278" s="2" t="b">
        <f>IF(COUNTIF(漢字一覧!$B:$B,チェック用!A278)=1,TRUE,FALSE)</f>
        <v>1</v>
      </c>
      <c r="C278" s="2" t="str">
        <v/>
      </c>
    </row>
    <row r="279" spans="1:3" x14ac:dyDescent="0.4">
      <c r="A279" s="2" t="s">
        <v>4558</v>
      </c>
      <c r="B279" s="2" t="b">
        <f>IF(COUNTIF(漢字一覧!$B:$B,チェック用!A279)=1,TRUE,FALSE)</f>
        <v>1</v>
      </c>
      <c r="C279" s="2" t="str">
        <v/>
      </c>
    </row>
    <row r="280" spans="1:3" x14ac:dyDescent="0.4">
      <c r="A280" s="2" t="s">
        <v>3946</v>
      </c>
      <c r="B280" s="2" t="b">
        <f>IF(COUNTIF(漢字一覧!$B:$B,チェック用!A280)=1,TRUE,FALSE)</f>
        <v>1</v>
      </c>
      <c r="C280" s="2" t="str">
        <v/>
      </c>
    </row>
    <row r="281" spans="1:3" x14ac:dyDescent="0.4">
      <c r="A281" s="2" t="s">
        <v>5248</v>
      </c>
      <c r="B281" s="2" t="b">
        <f>IF(COUNTIF(漢字一覧!$B:$B,チェック用!A281)=1,TRUE,FALSE)</f>
        <v>1</v>
      </c>
      <c r="C281" s="2" t="str">
        <v/>
      </c>
    </row>
    <row r="282" spans="1:3" x14ac:dyDescent="0.4">
      <c r="A282" s="2" t="s">
        <v>3393</v>
      </c>
      <c r="B282" s="2" t="b">
        <f>IF(COUNTIF(漢字一覧!$B:$B,チェック用!A282)=1,TRUE,FALSE)</f>
        <v>1</v>
      </c>
      <c r="C282" s="2" t="str">
        <v/>
      </c>
    </row>
    <row r="283" spans="1:3" x14ac:dyDescent="0.4">
      <c r="A283" s="2" t="s">
        <v>3141</v>
      </c>
      <c r="B283" s="2" t="b">
        <f>IF(COUNTIF(漢字一覧!$B:$B,チェック用!A283)=1,TRUE,FALSE)</f>
        <v>1</v>
      </c>
      <c r="C283" s="2" t="str">
        <v/>
      </c>
    </row>
    <row r="284" spans="1:3" x14ac:dyDescent="0.4">
      <c r="A284" s="2" t="s">
        <v>5337</v>
      </c>
      <c r="B284" s="2" t="b">
        <f>IF(COUNTIF(漢字一覧!$B:$B,チェック用!A284)=1,TRUE,FALSE)</f>
        <v>1</v>
      </c>
      <c r="C284" s="2" t="str">
        <v/>
      </c>
    </row>
    <row r="285" spans="1:3" x14ac:dyDescent="0.4">
      <c r="A285" s="2" t="s">
        <v>5708</v>
      </c>
      <c r="B285" s="2" t="b">
        <f>IF(COUNTIF(漢字一覧!$B:$B,チェック用!A285)=1,TRUE,FALSE)</f>
        <v>1</v>
      </c>
      <c r="C285" s="2" t="str">
        <v/>
      </c>
    </row>
    <row r="286" spans="1:3" x14ac:dyDescent="0.4">
      <c r="A286" s="2" t="s">
        <v>4847</v>
      </c>
      <c r="B286" s="2" t="b">
        <f>IF(COUNTIF(漢字一覧!$B:$B,チェック用!A286)=1,TRUE,FALSE)</f>
        <v>1</v>
      </c>
      <c r="C286" s="2" t="str">
        <v/>
      </c>
    </row>
    <row r="287" spans="1:3" x14ac:dyDescent="0.4">
      <c r="A287" s="2" t="s">
        <v>5497</v>
      </c>
      <c r="B287" s="2" t="b">
        <f>IF(COUNTIF(漢字一覧!$B:$B,チェック用!A287)=1,TRUE,FALSE)</f>
        <v>1</v>
      </c>
      <c r="C287" s="2" t="str">
        <v/>
      </c>
    </row>
    <row r="288" spans="1:3" x14ac:dyDescent="0.4">
      <c r="A288" s="2" t="s">
        <v>4604</v>
      </c>
      <c r="B288" s="2" t="b">
        <f>IF(COUNTIF(漢字一覧!$B:$B,チェック用!A288)=1,TRUE,FALSE)</f>
        <v>1</v>
      </c>
      <c r="C288" s="2" t="str">
        <v/>
      </c>
    </row>
    <row r="289" spans="1:3" x14ac:dyDescent="0.4">
      <c r="A289" s="2" t="s">
        <v>5751</v>
      </c>
      <c r="B289" s="2" t="b">
        <f>IF(COUNTIF(漢字一覧!$B:$B,チェック用!A289)=1,TRUE,FALSE)</f>
        <v>1</v>
      </c>
      <c r="C289" s="2" t="str">
        <v/>
      </c>
    </row>
    <row r="290" spans="1:3" x14ac:dyDescent="0.4">
      <c r="A290" s="2" t="s">
        <v>2892</v>
      </c>
      <c r="B290" s="2" t="b">
        <f>IF(COUNTIF(漢字一覧!$B:$B,チェック用!A290)=1,TRUE,FALSE)</f>
        <v>1</v>
      </c>
      <c r="C290" s="2" t="str">
        <v/>
      </c>
    </row>
    <row r="291" spans="1:3" x14ac:dyDescent="0.4">
      <c r="A291" s="2" t="s">
        <v>3653</v>
      </c>
      <c r="B291" s="2" t="b">
        <f>IF(COUNTIF(漢字一覧!$B:$B,チェック用!A291)=1,TRUE,FALSE)</f>
        <v>1</v>
      </c>
      <c r="C291" s="2" t="str">
        <v/>
      </c>
    </row>
    <row r="292" spans="1:3" x14ac:dyDescent="0.4">
      <c r="A292" s="2" t="s">
        <v>5568</v>
      </c>
      <c r="B292" s="2" t="b">
        <f>IF(COUNTIF(漢字一覧!$B:$B,チェック用!A292)=1,TRUE,FALSE)</f>
        <v>1</v>
      </c>
      <c r="C292" s="2" t="str">
        <v/>
      </c>
    </row>
    <row r="293" spans="1:3" x14ac:dyDescent="0.4">
      <c r="A293" s="2" t="s">
        <v>5569</v>
      </c>
      <c r="B293" s="2" t="b">
        <f>IF(COUNTIF(漢字一覧!$B:$B,チェック用!A293)=1,TRUE,FALSE)</f>
        <v>1</v>
      </c>
      <c r="C293" s="2" t="str">
        <v/>
      </c>
    </row>
    <row r="294" spans="1:3" x14ac:dyDescent="0.4">
      <c r="A294" s="2" t="s">
        <v>5841</v>
      </c>
      <c r="B294" s="2" t="b">
        <f>IF(COUNTIF(漢字一覧!$B:$B,チェック用!A294)=1,TRUE,FALSE)</f>
        <v>1</v>
      </c>
      <c r="C294" s="2" t="str">
        <v/>
      </c>
    </row>
    <row r="295" spans="1:3" x14ac:dyDescent="0.4">
      <c r="A295" s="2" t="s">
        <v>3228</v>
      </c>
      <c r="B295" s="2" t="b">
        <f>IF(COUNTIF(漢字一覧!$B:$B,チェック用!A295)=1,TRUE,FALSE)</f>
        <v>1</v>
      </c>
      <c r="C295" s="2" t="str">
        <v/>
      </c>
    </row>
    <row r="296" spans="1:3" x14ac:dyDescent="0.4">
      <c r="A296" s="2" t="s">
        <v>3947</v>
      </c>
      <c r="B296" s="2" t="b">
        <f>IF(COUNTIF(漢字一覧!$B:$B,チェック用!A296)=1,TRUE,FALSE)</f>
        <v>1</v>
      </c>
      <c r="C296" s="2" t="str">
        <v/>
      </c>
    </row>
    <row r="297" spans="1:3" x14ac:dyDescent="0.4">
      <c r="A297" s="2" t="s">
        <v>5642</v>
      </c>
      <c r="B297" s="2" t="b">
        <f>IF(COUNTIF(漢字一覧!$B:$B,チェック用!A297)=1,TRUE,FALSE)</f>
        <v>1</v>
      </c>
      <c r="C297" s="2" t="str">
        <v/>
      </c>
    </row>
    <row r="298" spans="1:3" x14ac:dyDescent="0.4">
      <c r="A298" s="2" t="s">
        <v>3003</v>
      </c>
      <c r="B298" s="2" t="b">
        <f>IF(COUNTIF(漢字一覧!$B:$B,チェック用!A298)=1,TRUE,FALSE)</f>
        <v>1</v>
      </c>
      <c r="C298" s="2" t="str">
        <v/>
      </c>
    </row>
    <row r="299" spans="1:3" x14ac:dyDescent="0.4">
      <c r="A299" s="2" t="s">
        <v>5317</v>
      </c>
      <c r="B299" s="2" t="b">
        <f>IF(COUNTIF(漢字一覧!$B:$B,チェック用!A299)=1,TRUE,FALSE)</f>
        <v>1</v>
      </c>
      <c r="C299" s="2" t="str">
        <v/>
      </c>
    </row>
    <row r="300" spans="1:3" x14ac:dyDescent="0.4">
      <c r="A300" s="2" t="s">
        <v>3796</v>
      </c>
      <c r="B300" s="2" t="b">
        <f>IF(COUNTIF(漢字一覧!$B:$B,チェック用!A300)=1,TRUE,FALSE)</f>
        <v>1</v>
      </c>
      <c r="C300" s="2" t="str">
        <v/>
      </c>
    </row>
    <row r="301" spans="1:3" x14ac:dyDescent="0.4">
      <c r="A301" s="2" t="s">
        <v>4416</v>
      </c>
      <c r="B301" s="2" t="b">
        <f>IF(COUNTIF(漢字一覧!$B:$B,チェック用!A301)=1,TRUE,FALSE)</f>
        <v>1</v>
      </c>
      <c r="C301" s="2" t="str">
        <v/>
      </c>
    </row>
    <row r="302" spans="1:3" x14ac:dyDescent="0.4">
      <c r="A302" s="2" t="s">
        <v>4438</v>
      </c>
      <c r="B302" s="2" t="b">
        <f>IF(COUNTIF(漢字一覧!$B:$B,チェック用!A302)=1,TRUE,FALSE)</f>
        <v>1</v>
      </c>
      <c r="C302" s="2" t="str">
        <v/>
      </c>
    </row>
    <row r="303" spans="1:3" x14ac:dyDescent="0.4">
      <c r="A303" s="2" t="s">
        <v>4045</v>
      </c>
      <c r="B303" s="2" t="b">
        <f>IF(COUNTIF(漢字一覧!$B:$B,チェック用!A303)=1,TRUE,FALSE)</f>
        <v>1</v>
      </c>
      <c r="C303" s="2" t="str">
        <v/>
      </c>
    </row>
    <row r="304" spans="1:3" x14ac:dyDescent="0.4">
      <c r="A304" s="2" t="s">
        <v>3316</v>
      </c>
      <c r="B304" s="2" t="b">
        <f>IF(COUNTIF(漢字一覧!$B:$B,チェック用!A304)=1,TRUE,FALSE)</f>
        <v>1</v>
      </c>
      <c r="C304" s="2" t="str">
        <v/>
      </c>
    </row>
    <row r="305" spans="1:3" x14ac:dyDescent="0.4">
      <c r="A305" s="2" t="s">
        <v>3825</v>
      </c>
      <c r="B305" s="2" t="b">
        <f>IF(COUNTIF(漢字一覧!$B:$B,チェック用!A305)=1,TRUE,FALSE)</f>
        <v>1</v>
      </c>
      <c r="C305" s="2" t="str">
        <v/>
      </c>
    </row>
    <row r="306" spans="1:3" x14ac:dyDescent="0.4">
      <c r="A306" s="2" t="s">
        <v>5355</v>
      </c>
      <c r="B306" s="2" t="b">
        <f>IF(COUNTIF(漢字一覧!$B:$B,チェック用!A306)=1,TRUE,FALSE)</f>
        <v>1</v>
      </c>
      <c r="C306" s="2" t="str">
        <v/>
      </c>
    </row>
    <row r="307" spans="1:3" x14ac:dyDescent="0.4">
      <c r="A307" s="2" t="s">
        <v>4417</v>
      </c>
      <c r="B307" s="2" t="b">
        <f>IF(COUNTIF(漢字一覧!$B:$B,チェック用!A307)=1,TRUE,FALSE)</f>
        <v>1</v>
      </c>
      <c r="C307" s="2" t="str">
        <v/>
      </c>
    </row>
    <row r="308" spans="1:3" x14ac:dyDescent="0.4">
      <c r="A308" s="2" t="s">
        <v>3634</v>
      </c>
      <c r="B308" s="2" t="b">
        <f>IF(COUNTIF(漢字一覧!$B:$B,チェック用!A308)=1,TRUE,FALSE)</f>
        <v>1</v>
      </c>
      <c r="C308" s="2" t="str">
        <v/>
      </c>
    </row>
    <row r="309" spans="1:3" x14ac:dyDescent="0.4">
      <c r="A309" s="2" t="s">
        <v>3878</v>
      </c>
      <c r="B309" s="2" t="b">
        <f>IF(COUNTIF(漢字一覧!$B:$B,チェック用!A309)=1,TRUE,FALSE)</f>
        <v>1</v>
      </c>
      <c r="C309" s="2" t="str">
        <v/>
      </c>
    </row>
    <row r="310" spans="1:3" x14ac:dyDescent="0.4">
      <c r="A310" s="2" t="s">
        <v>3129</v>
      </c>
      <c r="B310" s="2" t="b">
        <f>IF(COUNTIF(漢字一覧!$B:$B,チェック用!A310)=1,TRUE,FALSE)</f>
        <v>1</v>
      </c>
      <c r="C310" s="2" t="str">
        <v/>
      </c>
    </row>
    <row r="311" spans="1:3" x14ac:dyDescent="0.4">
      <c r="A311" s="2" t="s">
        <v>3687</v>
      </c>
      <c r="B311" s="2" t="b">
        <f>IF(COUNTIF(漢字一覧!$B:$B,チェック用!A311)=1,TRUE,FALSE)</f>
        <v>1</v>
      </c>
      <c r="C311" s="2" t="str">
        <v/>
      </c>
    </row>
    <row r="312" spans="1:3" x14ac:dyDescent="0.4">
      <c r="A312" s="2" t="s">
        <v>3222</v>
      </c>
      <c r="B312" s="2" t="b">
        <f>IF(COUNTIF(漢字一覧!$B:$B,チェック用!A312)=1,TRUE,FALSE)</f>
        <v>1</v>
      </c>
      <c r="C312" s="2" t="str">
        <v/>
      </c>
    </row>
    <row r="313" spans="1:3" x14ac:dyDescent="0.4">
      <c r="A313" s="2" t="s">
        <v>3979</v>
      </c>
      <c r="B313" s="2" t="b">
        <f>IF(COUNTIF(漢字一覧!$B:$B,チェック用!A313)=1,TRUE,FALSE)</f>
        <v>1</v>
      </c>
      <c r="C313" s="2" t="str">
        <v/>
      </c>
    </row>
    <row r="314" spans="1:3" x14ac:dyDescent="0.4">
      <c r="A314" s="2" t="s">
        <v>3766</v>
      </c>
      <c r="B314" s="2" t="b">
        <f>IF(COUNTIF(漢字一覧!$B:$B,チェック用!A314)=1,TRUE,FALSE)</f>
        <v>1</v>
      </c>
      <c r="C314" s="2" t="str">
        <v/>
      </c>
    </row>
    <row r="315" spans="1:3" x14ac:dyDescent="0.4">
      <c r="A315" s="2" t="s">
        <v>3217</v>
      </c>
      <c r="B315" s="2" t="b">
        <f>IF(COUNTIF(漢字一覧!$B:$B,チェック用!A315)=1,TRUE,FALSE)</f>
        <v>1</v>
      </c>
      <c r="C315" s="2" t="str">
        <v/>
      </c>
    </row>
    <row r="316" spans="1:3" x14ac:dyDescent="0.4">
      <c r="A316" s="2" t="s">
        <v>3240</v>
      </c>
      <c r="B316" s="2" t="b">
        <f>IF(COUNTIF(漢字一覧!$B:$B,チェック用!A316)=1,TRUE,FALSE)</f>
        <v>1</v>
      </c>
      <c r="C316" s="2" t="str">
        <v/>
      </c>
    </row>
    <row r="317" spans="1:3" x14ac:dyDescent="0.4">
      <c r="A317" s="2" t="s">
        <v>3394</v>
      </c>
      <c r="B317" s="2" t="b">
        <f>IF(COUNTIF(漢字一覧!$B:$B,チェック用!A317)=1,TRUE,FALSE)</f>
        <v>1</v>
      </c>
      <c r="C317" s="2" t="str">
        <v/>
      </c>
    </row>
    <row r="318" spans="1:3" x14ac:dyDescent="0.4">
      <c r="A318" s="2" t="s">
        <v>4204</v>
      </c>
      <c r="B318" s="2" t="b">
        <f>IF(COUNTIF(漢字一覧!$B:$B,チェック用!A318)=1,TRUE,FALSE)</f>
        <v>1</v>
      </c>
      <c r="C318" s="2" t="str">
        <v/>
      </c>
    </row>
    <row r="319" spans="1:3" x14ac:dyDescent="0.4">
      <c r="A319" s="2" t="s">
        <v>5237</v>
      </c>
      <c r="B319" s="2" t="b">
        <f>IF(COUNTIF(漢字一覧!$B:$B,チェック用!A319)=1,TRUE,FALSE)</f>
        <v>1</v>
      </c>
      <c r="C319" s="2" t="str">
        <v/>
      </c>
    </row>
    <row r="320" spans="1:3" x14ac:dyDescent="0.4">
      <c r="A320" s="2" t="s">
        <v>3395</v>
      </c>
      <c r="B320" s="2" t="b">
        <f>IF(COUNTIF(漢字一覧!$B:$B,チェック用!A320)=1,TRUE,FALSE)</f>
        <v>1</v>
      </c>
      <c r="C320" s="2" t="str">
        <v/>
      </c>
    </row>
    <row r="321" spans="1:3" x14ac:dyDescent="0.4">
      <c r="A321" s="2" t="s">
        <v>4869</v>
      </c>
      <c r="B321" s="2" t="b">
        <f>IF(COUNTIF(漢字一覧!$B:$B,チェック用!A321)=1,TRUE,FALSE)</f>
        <v>1</v>
      </c>
      <c r="C321" s="2" t="str">
        <v/>
      </c>
    </row>
    <row r="322" spans="1:3" x14ac:dyDescent="0.4">
      <c r="A322" s="2" t="s">
        <v>3461</v>
      </c>
      <c r="B322" s="2" t="b">
        <f>IF(COUNTIF(漢字一覧!$B:$B,チェック用!A322)=1,TRUE,FALSE)</f>
        <v>1</v>
      </c>
      <c r="C322" s="2" t="str">
        <v/>
      </c>
    </row>
    <row r="323" spans="1:3" x14ac:dyDescent="0.4">
      <c r="A323" s="2" t="s">
        <v>5098</v>
      </c>
      <c r="B323" s="2" t="b">
        <f>IF(COUNTIF(漢字一覧!$B:$B,チェック用!A323)=1,TRUE,FALSE)</f>
        <v>1</v>
      </c>
      <c r="C323" s="2" t="str">
        <v/>
      </c>
    </row>
    <row r="324" spans="1:3" x14ac:dyDescent="0.4">
      <c r="A324" s="2" t="s">
        <v>4005</v>
      </c>
      <c r="B324" s="2" t="b">
        <f>IF(COUNTIF(漢字一覧!$B:$B,チェック用!A324)=1,TRUE,FALSE)</f>
        <v>1</v>
      </c>
      <c r="C324" s="2" t="str">
        <v/>
      </c>
    </row>
    <row r="325" spans="1:3" x14ac:dyDescent="0.4">
      <c r="A325" s="2" t="s">
        <v>4046</v>
      </c>
      <c r="B325" s="2" t="b">
        <f>IF(COUNTIF(漢字一覧!$B:$B,チェック用!A325)=1,TRUE,FALSE)</f>
        <v>1</v>
      </c>
      <c r="C325" s="2" t="str">
        <v/>
      </c>
    </row>
    <row r="326" spans="1:3" x14ac:dyDescent="0.4">
      <c r="A326" s="2" t="s">
        <v>4795</v>
      </c>
      <c r="B326" s="2" t="b">
        <f>IF(COUNTIF(漢字一覧!$B:$B,チェック用!A326)=1,TRUE,FALSE)</f>
        <v>1</v>
      </c>
      <c r="C326" s="2" t="str">
        <v/>
      </c>
    </row>
    <row r="327" spans="1:3" x14ac:dyDescent="0.4">
      <c r="A327" s="2" t="s">
        <v>5196</v>
      </c>
      <c r="B327" s="2" t="b">
        <f>IF(COUNTIF(漢字一覧!$B:$B,チェック用!A327)=1,TRUE,FALSE)</f>
        <v>1</v>
      </c>
      <c r="C327" s="2" t="str">
        <v/>
      </c>
    </row>
    <row r="328" spans="1:3" x14ac:dyDescent="0.4">
      <c r="A328" s="2" t="s">
        <v>4498</v>
      </c>
      <c r="B328" s="2" t="b">
        <f>IF(COUNTIF(漢字一覧!$B:$B,チェック用!A328)=1,TRUE,FALSE)</f>
        <v>1</v>
      </c>
      <c r="C328" s="2" t="str">
        <v/>
      </c>
    </row>
    <row r="329" spans="1:3" x14ac:dyDescent="0.4">
      <c r="A329" s="2" t="s">
        <v>5356</v>
      </c>
      <c r="B329" s="2" t="b">
        <f>IF(COUNTIF(漢字一覧!$B:$B,チェック用!A329)=1,TRUE,FALSE)</f>
        <v>1</v>
      </c>
      <c r="C329" s="2" t="str">
        <v/>
      </c>
    </row>
    <row r="330" spans="1:3" x14ac:dyDescent="0.4">
      <c r="A330" s="2" t="s">
        <v>5675</v>
      </c>
      <c r="B330" s="2" t="b">
        <f>IF(COUNTIF(漢字一覧!$B:$B,チェック用!A330)=1,TRUE,FALSE)</f>
        <v>1</v>
      </c>
      <c r="C330" s="2" t="str">
        <v/>
      </c>
    </row>
    <row r="331" spans="1:3" x14ac:dyDescent="0.4">
      <c r="A331" s="2" t="s">
        <v>3396</v>
      </c>
      <c r="B331" s="2" t="b">
        <f>IF(COUNTIF(漢字一覧!$B:$B,チェック用!A331)=1,TRUE,FALSE)</f>
        <v>1</v>
      </c>
      <c r="C331" s="2" t="str">
        <v/>
      </c>
    </row>
    <row r="332" spans="1:3" x14ac:dyDescent="0.4">
      <c r="A332" s="2" t="s">
        <v>4720</v>
      </c>
      <c r="B332" s="2" t="b">
        <f>IF(COUNTIF(漢字一覧!$B:$B,チェック用!A332)=1,TRUE,FALSE)</f>
        <v>1</v>
      </c>
      <c r="C332" s="2" t="str">
        <v/>
      </c>
    </row>
    <row r="333" spans="1:3" x14ac:dyDescent="0.4">
      <c r="A333" s="2" t="s">
        <v>4351</v>
      </c>
      <c r="B333" s="2" t="b">
        <f>IF(COUNTIF(漢字一覧!$B:$B,チェック用!A333)=1,TRUE,FALSE)</f>
        <v>1</v>
      </c>
      <c r="C333" s="2" t="str">
        <v/>
      </c>
    </row>
    <row r="334" spans="1:3" x14ac:dyDescent="0.4">
      <c r="A334" s="2" t="s">
        <v>4985</v>
      </c>
      <c r="B334" s="2" t="b">
        <f>IF(COUNTIF(漢字一覧!$B:$B,チェック用!A334)=1,TRUE,FALSE)</f>
        <v>1</v>
      </c>
      <c r="C334" s="2" t="str">
        <v/>
      </c>
    </row>
    <row r="335" spans="1:3" x14ac:dyDescent="0.4">
      <c r="A335" s="2" t="s">
        <v>4418</v>
      </c>
      <c r="B335" s="2" t="b">
        <f>IF(COUNTIF(漢字一覧!$B:$B,チェック用!A335)=1,TRUE,FALSE)</f>
        <v>1</v>
      </c>
      <c r="C335" s="2" t="str">
        <v/>
      </c>
    </row>
    <row r="336" spans="1:3" x14ac:dyDescent="0.4">
      <c r="A336" s="2" t="s">
        <v>4889</v>
      </c>
      <c r="B336" s="2" t="b">
        <f>IF(COUNTIF(漢字一覧!$B:$B,チェック用!A336)=1,TRUE,FALSE)</f>
        <v>1</v>
      </c>
      <c r="C336" s="2" t="str">
        <v/>
      </c>
    </row>
    <row r="337" spans="1:3" x14ac:dyDescent="0.4">
      <c r="A337" s="2" t="s">
        <v>5848</v>
      </c>
      <c r="B337" s="2" t="b">
        <f>IF(COUNTIF(漢字一覧!$B:$B,チェック用!A337)=1,TRUE,FALSE)</f>
        <v>1</v>
      </c>
      <c r="C337" s="2" t="str">
        <v/>
      </c>
    </row>
    <row r="338" spans="1:3" x14ac:dyDescent="0.4">
      <c r="A338" s="2" t="s">
        <v>4279</v>
      </c>
      <c r="B338" s="2" t="b">
        <f>IF(COUNTIF(漢字一覧!$B:$B,チェック用!A338)=1,TRUE,FALSE)</f>
        <v>1</v>
      </c>
      <c r="C338" s="2" t="str">
        <v/>
      </c>
    </row>
    <row r="339" spans="1:3" x14ac:dyDescent="0.4">
      <c r="A339" s="2" t="s">
        <v>5762</v>
      </c>
      <c r="B339" s="2" t="b">
        <f>IF(COUNTIF(漢字一覧!$B:$B,チェック用!A339)=1,TRUE,FALSE)</f>
        <v>1</v>
      </c>
      <c r="C339" s="2" t="str">
        <v/>
      </c>
    </row>
    <row r="340" spans="1:3" x14ac:dyDescent="0.4">
      <c r="A340" s="2" t="s">
        <v>5211</v>
      </c>
      <c r="B340" s="2" t="b">
        <f>IF(COUNTIF(漢字一覧!$B:$B,チェック用!A340)=1,TRUE,FALSE)</f>
        <v>1</v>
      </c>
      <c r="C340" s="2" t="str">
        <v/>
      </c>
    </row>
    <row r="341" spans="1:3" x14ac:dyDescent="0.4">
      <c r="A341" s="2" t="s">
        <v>3896</v>
      </c>
      <c r="B341" s="2" t="b">
        <f>IF(COUNTIF(漢字一覧!$B:$B,チェック用!A341)=1,TRUE,FALSE)</f>
        <v>1</v>
      </c>
      <c r="C341" s="2" t="str">
        <v/>
      </c>
    </row>
    <row r="342" spans="1:3" x14ac:dyDescent="0.4">
      <c r="A342" s="2" t="s">
        <v>4352</v>
      </c>
      <c r="B342" s="2" t="b">
        <f>IF(COUNTIF(漢字一覧!$B:$B,チェック用!A342)=1,TRUE,FALSE)</f>
        <v>1</v>
      </c>
      <c r="C342" s="2" t="str">
        <v/>
      </c>
    </row>
    <row r="343" spans="1:3" x14ac:dyDescent="0.4">
      <c r="A343" s="2" t="s">
        <v>3212</v>
      </c>
      <c r="B343" s="2" t="b">
        <f>IF(COUNTIF(漢字一覧!$B:$B,チェック用!A343)=1,TRUE,FALSE)</f>
        <v>1</v>
      </c>
      <c r="C343" s="2" t="str">
        <v/>
      </c>
    </row>
    <row r="344" spans="1:3" x14ac:dyDescent="0.4">
      <c r="A344" s="2" t="s">
        <v>3536</v>
      </c>
      <c r="B344" s="2" t="b">
        <f>IF(COUNTIF(漢字一覧!$B:$B,チェック用!A344)=1,TRUE,FALSE)</f>
        <v>1</v>
      </c>
      <c r="C344" s="2" t="str">
        <v/>
      </c>
    </row>
    <row r="345" spans="1:3" x14ac:dyDescent="0.4">
      <c r="A345" s="2" t="s">
        <v>3594</v>
      </c>
      <c r="B345" s="2" t="b">
        <f>IF(COUNTIF(漢字一覧!$B:$B,チェック用!A345)=1,TRUE,FALSE)</f>
        <v>1</v>
      </c>
      <c r="C345" s="2" t="str">
        <v/>
      </c>
    </row>
    <row r="346" spans="1:3" x14ac:dyDescent="0.4">
      <c r="A346" s="2" t="s">
        <v>3198</v>
      </c>
      <c r="B346" s="2" t="b">
        <f>IF(COUNTIF(漢字一覧!$B:$B,チェック用!A346)=1,TRUE,FALSE)</f>
        <v>1</v>
      </c>
      <c r="C346" s="2" t="str">
        <v/>
      </c>
    </row>
    <row r="347" spans="1:3" x14ac:dyDescent="0.4">
      <c r="A347" s="2" t="s">
        <v>3689</v>
      </c>
      <c r="B347" s="2" t="b">
        <f>IF(COUNTIF(漢字一覧!$B:$B,チェック用!A347)=1,TRUE,FALSE)</f>
        <v>1</v>
      </c>
      <c r="C347" s="2" t="str">
        <v/>
      </c>
    </row>
    <row r="348" spans="1:3" x14ac:dyDescent="0.4">
      <c r="A348" s="2" t="s">
        <v>5406</v>
      </c>
      <c r="B348" s="2" t="b">
        <f>IF(COUNTIF(漢字一覧!$B:$B,チェック用!A348)=1,TRUE,FALSE)</f>
        <v>1</v>
      </c>
      <c r="C348" s="2" t="str">
        <v/>
      </c>
    </row>
    <row r="349" spans="1:3" x14ac:dyDescent="0.4">
      <c r="A349" s="2" t="s">
        <v>4950</v>
      </c>
      <c r="B349" s="2" t="b">
        <f>IF(COUNTIF(漢字一覧!$B:$B,チェック用!A349)=1,TRUE,FALSE)</f>
        <v>1</v>
      </c>
      <c r="C349" s="2" t="str">
        <v/>
      </c>
    </row>
    <row r="350" spans="1:3" x14ac:dyDescent="0.4">
      <c r="A350" s="2" t="s">
        <v>4047</v>
      </c>
      <c r="B350" s="2" t="b">
        <f>IF(COUNTIF(漢字一覧!$B:$B,チェック用!A350)=1,TRUE,FALSE)</f>
        <v>1</v>
      </c>
      <c r="C350" s="2" t="str">
        <v/>
      </c>
    </row>
    <row r="351" spans="1:3" x14ac:dyDescent="0.4">
      <c r="A351" s="2" t="s">
        <v>3005</v>
      </c>
      <c r="B351" s="2" t="b">
        <f>IF(COUNTIF(漢字一覧!$B:$B,チェック用!A351)=1,TRUE,FALSE)</f>
        <v>1</v>
      </c>
      <c r="C351" s="2" t="str">
        <v/>
      </c>
    </row>
    <row r="352" spans="1:3" x14ac:dyDescent="0.4">
      <c r="A352" s="2" t="s">
        <v>3980</v>
      </c>
      <c r="B352" s="2" t="b">
        <f>IF(COUNTIF(漢字一覧!$B:$B,チェック用!A352)=1,TRUE,FALSE)</f>
        <v>1</v>
      </c>
      <c r="C352" s="2" t="str">
        <v/>
      </c>
    </row>
    <row r="353" spans="1:3" x14ac:dyDescent="0.4">
      <c r="A353" s="2" t="s">
        <v>5709</v>
      </c>
      <c r="B353" s="2" t="b">
        <f>IF(COUNTIF(漢字一覧!$B:$B,チェック用!A353)=1,TRUE,FALSE)</f>
        <v>1</v>
      </c>
      <c r="C353" s="2" t="str">
        <v/>
      </c>
    </row>
    <row r="354" spans="1:3" x14ac:dyDescent="0.4">
      <c r="A354" s="2" t="s">
        <v>4048</v>
      </c>
      <c r="B354" s="2" t="b">
        <f>IF(COUNTIF(漢字一覧!$B:$B,チェック用!A354)=1,TRUE,FALSE)</f>
        <v>1</v>
      </c>
      <c r="C354" s="2" t="str">
        <v/>
      </c>
    </row>
    <row r="355" spans="1:3" x14ac:dyDescent="0.4">
      <c r="A355" s="2" t="s">
        <v>4419</v>
      </c>
      <c r="B355" s="2" t="b">
        <f>IF(COUNTIF(漢字一覧!$B:$B,チェック用!A355)=1,TRUE,FALSE)</f>
        <v>1</v>
      </c>
      <c r="C355" s="2" t="str">
        <v/>
      </c>
    </row>
    <row r="356" spans="1:3" x14ac:dyDescent="0.4">
      <c r="A356" s="2" t="s">
        <v>3814</v>
      </c>
      <c r="B356" s="2" t="b">
        <f>IF(COUNTIF(漢字一覧!$B:$B,チェック用!A356)=1,TRUE,FALSE)</f>
        <v>1</v>
      </c>
      <c r="C356" s="2" t="str">
        <v/>
      </c>
    </row>
    <row r="357" spans="1:3" x14ac:dyDescent="0.4">
      <c r="A357" s="2" t="s">
        <v>4126</v>
      </c>
      <c r="B357" s="2" t="b">
        <f>IF(COUNTIF(漢字一覧!$B:$B,チェック用!A357)=1,TRUE,FALSE)</f>
        <v>1</v>
      </c>
      <c r="C357" s="2" t="str">
        <v/>
      </c>
    </row>
    <row r="358" spans="1:3" x14ac:dyDescent="0.4">
      <c r="A358" s="2" t="s">
        <v>4205</v>
      </c>
      <c r="B358" s="2" t="b">
        <f>IF(COUNTIF(漢字一覧!$B:$B,チェック用!A358)=1,TRUE,FALSE)</f>
        <v>1</v>
      </c>
      <c r="C358" s="2" t="str">
        <v/>
      </c>
    </row>
    <row r="359" spans="1:3" x14ac:dyDescent="0.4">
      <c r="A359" s="2" t="s">
        <v>3914</v>
      </c>
      <c r="B359" s="2" t="b">
        <f>IF(COUNTIF(漢字一覧!$B:$B,チェック用!A359)=1,TRUE,FALSE)</f>
        <v>1</v>
      </c>
      <c r="C359" s="2" t="str">
        <v/>
      </c>
    </row>
    <row r="360" spans="1:3" x14ac:dyDescent="0.4">
      <c r="A360" s="2" t="s">
        <v>3714</v>
      </c>
      <c r="B360" s="2" t="b">
        <f>IF(COUNTIF(漢字一覧!$B:$B,チェック用!A360)=1,TRUE,FALSE)</f>
        <v>1</v>
      </c>
      <c r="C360" s="2" t="str">
        <v/>
      </c>
    </row>
    <row r="361" spans="1:3" x14ac:dyDescent="0.4">
      <c r="A361" s="2" t="s">
        <v>2839</v>
      </c>
      <c r="B361" s="2" t="b">
        <f>IF(COUNTIF(漢字一覧!$B:$B,チェック用!A361)=1,TRUE,FALSE)</f>
        <v>1</v>
      </c>
      <c r="C361" s="2" t="str">
        <v/>
      </c>
    </row>
    <row r="362" spans="1:3" x14ac:dyDescent="0.4">
      <c r="A362" s="2" t="s">
        <v>3209</v>
      </c>
      <c r="B362" s="2" t="b">
        <f>IF(COUNTIF(漢字一覧!$B:$B,チェック用!A362)=1,TRUE,FALSE)</f>
        <v>1</v>
      </c>
      <c r="C362" s="2" t="str">
        <v/>
      </c>
    </row>
    <row r="363" spans="1:3" x14ac:dyDescent="0.4">
      <c r="A363" s="2" t="s">
        <v>3392</v>
      </c>
      <c r="B363" s="2" t="b">
        <f>IF(COUNTIF(漢字一覧!$B:$B,チェック用!A363)=1,TRUE,FALSE)</f>
        <v>1</v>
      </c>
      <c r="C363" s="2" t="str">
        <v/>
      </c>
    </row>
    <row r="364" spans="1:3" x14ac:dyDescent="0.4">
      <c r="A364" s="2" t="s">
        <v>3448</v>
      </c>
      <c r="B364" s="2" t="b">
        <f>IF(COUNTIF(漢字一覧!$B:$B,チェック用!A364)=1,TRUE,FALSE)</f>
        <v>1</v>
      </c>
      <c r="C364" s="2" t="str">
        <v/>
      </c>
    </row>
    <row r="365" spans="1:3" x14ac:dyDescent="0.4">
      <c r="A365" s="2" t="s">
        <v>4908</v>
      </c>
      <c r="B365" s="2" t="b">
        <f>IF(COUNTIF(漢字一覧!$B:$B,チェック用!A365)=1,TRUE,FALSE)</f>
        <v>1</v>
      </c>
      <c r="C365" s="2" t="str">
        <v/>
      </c>
    </row>
    <row r="366" spans="1:3" x14ac:dyDescent="0.4">
      <c r="A366" s="2" t="s">
        <v>3191</v>
      </c>
      <c r="B366" s="2" t="b">
        <f>IF(COUNTIF(漢字一覧!$B:$B,チェック用!A366)=1,TRUE,FALSE)</f>
        <v>1</v>
      </c>
      <c r="C366" s="2" t="str">
        <v/>
      </c>
    </row>
    <row r="367" spans="1:3" x14ac:dyDescent="0.4">
      <c r="A367" s="2" t="s">
        <v>3618</v>
      </c>
      <c r="B367" s="2" t="b">
        <f>IF(COUNTIF(漢字一覧!$B:$B,チェック用!A367)=1,TRUE,FALSE)</f>
        <v>1</v>
      </c>
      <c r="C367" s="2" t="str">
        <v/>
      </c>
    </row>
    <row r="368" spans="1:3" x14ac:dyDescent="0.4">
      <c r="A368" s="2" t="s">
        <v>3368</v>
      </c>
      <c r="B368" s="2" t="b">
        <f>IF(COUNTIF(漢字一覧!$B:$B,チェック用!A368)=1,TRUE,FALSE)</f>
        <v>1</v>
      </c>
      <c r="C368" s="2" t="str">
        <v/>
      </c>
    </row>
    <row r="369" spans="1:3" x14ac:dyDescent="0.4">
      <c r="A369" s="2" t="s">
        <v>3779</v>
      </c>
      <c r="B369" s="2" t="b">
        <f>IF(COUNTIF(漢字一覧!$B:$B,チェック用!A369)=1,TRUE,FALSE)</f>
        <v>1</v>
      </c>
      <c r="C369" s="2" t="str">
        <v/>
      </c>
    </row>
    <row r="370" spans="1:3" x14ac:dyDescent="0.4">
      <c r="A370" s="2" t="s">
        <v>3897</v>
      </c>
      <c r="B370" s="2" t="b">
        <f>IF(COUNTIF(漢字一覧!$B:$B,チェック用!A370)=1,TRUE,FALSE)</f>
        <v>1</v>
      </c>
      <c r="C370" s="2" t="str">
        <v/>
      </c>
    </row>
    <row r="371" spans="1:3" x14ac:dyDescent="0.4">
      <c r="A371" s="2" t="s">
        <v>3475</v>
      </c>
      <c r="B371" s="2" t="b">
        <f>IF(COUNTIF(漢字一覧!$B:$B,チェック用!A371)=1,TRUE,FALSE)</f>
        <v>1</v>
      </c>
      <c r="C371" s="2" t="str">
        <v/>
      </c>
    </row>
    <row r="372" spans="1:3" x14ac:dyDescent="0.4">
      <c r="A372" s="2" t="s">
        <v>3533</v>
      </c>
      <c r="B372" s="2" t="b">
        <f>IF(COUNTIF(漢字一覧!$B:$B,チェック用!A372)=1,TRUE,FALSE)</f>
        <v>1</v>
      </c>
      <c r="C372" s="2" t="str">
        <v/>
      </c>
    </row>
    <row r="373" spans="1:3" x14ac:dyDescent="0.4">
      <c r="A373" s="2" t="s">
        <v>2984</v>
      </c>
      <c r="B373" s="2" t="b">
        <f>IF(COUNTIF(漢字一覧!$B:$B,チェック用!A373)=1,TRUE,FALSE)</f>
        <v>1</v>
      </c>
      <c r="C373" s="2" t="str">
        <v/>
      </c>
    </row>
    <row r="374" spans="1:3" x14ac:dyDescent="0.4">
      <c r="A374" s="2" t="s">
        <v>3231</v>
      </c>
      <c r="B374" s="2" t="b">
        <f>IF(COUNTIF(漢字一覧!$B:$B,チェック用!A374)=1,TRUE,FALSE)</f>
        <v>1</v>
      </c>
      <c r="C374" s="2" t="str">
        <v/>
      </c>
    </row>
    <row r="375" spans="1:3" x14ac:dyDescent="0.4">
      <c r="A375" s="2" t="s">
        <v>3224</v>
      </c>
      <c r="B375" s="2" t="b">
        <f>IF(COUNTIF(漢字一覧!$B:$B,チェック用!A375)=1,TRUE,FALSE)</f>
        <v>1</v>
      </c>
      <c r="C375" s="2" t="str">
        <v/>
      </c>
    </row>
    <row r="376" spans="1:3" x14ac:dyDescent="0.4">
      <c r="A376" s="2" t="s">
        <v>4524</v>
      </c>
      <c r="B376" s="2" t="b">
        <f>IF(COUNTIF(漢字一覧!$B:$B,チェック用!A376)=1,TRUE,FALSE)</f>
        <v>1</v>
      </c>
      <c r="C376" s="2" t="str">
        <v/>
      </c>
    </row>
    <row r="377" spans="1:3" x14ac:dyDescent="0.4">
      <c r="A377" s="2" t="s">
        <v>2893</v>
      </c>
      <c r="B377" s="2" t="b">
        <f>IF(COUNTIF(漢字一覧!$B:$B,チェック用!A377)=1,TRUE,FALSE)</f>
        <v>1</v>
      </c>
      <c r="C377" s="2" t="str">
        <v/>
      </c>
    </row>
    <row r="378" spans="1:3" x14ac:dyDescent="0.4">
      <c r="A378" s="2" t="s">
        <v>3729</v>
      </c>
      <c r="B378" s="2" t="b">
        <f>IF(COUNTIF(漢字一覧!$B:$B,チェック用!A378)=1,TRUE,FALSE)</f>
        <v>1</v>
      </c>
      <c r="C378" s="2" t="str">
        <v/>
      </c>
    </row>
    <row r="379" spans="1:3" x14ac:dyDescent="0.4">
      <c r="A379" s="2" t="s">
        <v>4664</v>
      </c>
      <c r="B379" s="2" t="b">
        <f>IF(COUNTIF(漢字一覧!$B:$B,チェック用!A379)=1,TRUE,FALSE)</f>
        <v>1</v>
      </c>
      <c r="C379" s="2" t="str">
        <v/>
      </c>
    </row>
    <row r="380" spans="1:3" x14ac:dyDescent="0.4">
      <c r="A380" s="2" t="s">
        <v>2940</v>
      </c>
      <c r="B380" s="2" t="b">
        <f>IF(COUNTIF(漢字一覧!$B:$B,チェック用!A380)=1,TRUE,FALSE)</f>
        <v>1</v>
      </c>
      <c r="C380" s="2" t="str">
        <v/>
      </c>
    </row>
    <row r="381" spans="1:3" x14ac:dyDescent="0.4">
      <c r="A381" s="2" t="s">
        <v>4299</v>
      </c>
      <c r="B381" s="2" t="b">
        <f>IF(COUNTIF(漢字一覧!$B:$B,チェック用!A381)=1,TRUE,FALSE)</f>
        <v>1</v>
      </c>
      <c r="C381" s="2" t="str">
        <v/>
      </c>
    </row>
    <row r="382" spans="1:3" x14ac:dyDescent="0.4">
      <c r="A382" s="2" t="s">
        <v>5570</v>
      </c>
      <c r="B382" s="2" t="b">
        <f>IF(COUNTIF(漢字一覧!$B:$B,チェック用!A382)=1,TRUE,FALSE)</f>
        <v>1</v>
      </c>
      <c r="C382" s="2" t="str">
        <v/>
      </c>
    </row>
    <row r="383" spans="1:3" x14ac:dyDescent="0.4">
      <c r="A383" s="2" t="s">
        <v>5032</v>
      </c>
      <c r="B383" s="2" t="b">
        <f>IF(COUNTIF(漢字一覧!$B:$B,チェック用!A383)=1,TRUE,FALSE)</f>
        <v>1</v>
      </c>
      <c r="C383" s="2" t="str">
        <v/>
      </c>
    </row>
    <row r="384" spans="1:3" x14ac:dyDescent="0.4">
      <c r="A384" s="2" t="s">
        <v>4353</v>
      </c>
      <c r="B384" s="2" t="b">
        <f>IF(COUNTIF(漢字一覧!$B:$B,チェック用!A384)=1,TRUE,FALSE)</f>
        <v>1</v>
      </c>
      <c r="C384" s="2" t="str">
        <v/>
      </c>
    </row>
    <row r="385" spans="1:3" x14ac:dyDescent="0.4">
      <c r="A385" s="2" t="s">
        <v>4721</v>
      </c>
      <c r="B385" s="2" t="b">
        <f>IF(COUNTIF(漢字一覧!$B:$B,チェック用!A385)=1,TRUE,FALSE)</f>
        <v>1</v>
      </c>
      <c r="C385" s="2" t="str">
        <v/>
      </c>
    </row>
    <row r="386" spans="1:3" x14ac:dyDescent="0.4">
      <c r="A386" s="2" t="s">
        <v>4891</v>
      </c>
      <c r="B386" s="2" t="b">
        <f>IF(COUNTIF(漢字一覧!$B:$B,チェック用!A386)=1,TRUE,FALSE)</f>
        <v>1</v>
      </c>
      <c r="C386" s="2" t="str">
        <v/>
      </c>
    </row>
    <row r="387" spans="1:3" x14ac:dyDescent="0.4">
      <c r="A387" s="2" t="s">
        <v>4387</v>
      </c>
      <c r="B387" s="2" t="b">
        <f>IF(COUNTIF(漢字一覧!$B:$B,チェック用!A387)=1,TRUE,FALSE)</f>
        <v>1</v>
      </c>
      <c r="C387" s="2" t="str">
        <v/>
      </c>
    </row>
    <row r="388" spans="1:3" x14ac:dyDescent="0.4">
      <c r="A388" s="2" t="s">
        <v>4087</v>
      </c>
      <c r="B388" s="2" t="b">
        <f>IF(COUNTIF(漢字一覧!$B:$B,チェック用!A388)=1,TRUE,FALSE)</f>
        <v>1</v>
      </c>
      <c r="C388" s="2" t="str">
        <v/>
      </c>
    </row>
    <row r="389" spans="1:3" x14ac:dyDescent="0.4">
      <c r="A389" s="2" t="s">
        <v>3007</v>
      </c>
      <c r="B389" s="2" t="b">
        <f>IF(COUNTIF(漢字一覧!$B:$B,チェック用!A389)=1,TRUE,FALSE)</f>
        <v>1</v>
      </c>
      <c r="C389" s="2" t="str">
        <v/>
      </c>
    </row>
    <row r="390" spans="1:3" x14ac:dyDescent="0.4">
      <c r="A390" s="2" t="s">
        <v>5249</v>
      </c>
      <c r="B390" s="2" t="b">
        <f>IF(COUNTIF(漢字一覧!$B:$B,チェック用!A390)=1,TRUE,FALSE)</f>
        <v>1</v>
      </c>
      <c r="C390" s="2" t="str">
        <v/>
      </c>
    </row>
    <row r="391" spans="1:3" x14ac:dyDescent="0.4">
      <c r="A391" s="2" t="s">
        <v>5274</v>
      </c>
      <c r="B391" s="2" t="b">
        <f>IF(COUNTIF(漢字一覧!$B:$B,チェック用!A391)=1,TRUE,FALSE)</f>
        <v>1</v>
      </c>
      <c r="C391" s="2" t="str">
        <v/>
      </c>
    </row>
    <row r="392" spans="1:3" x14ac:dyDescent="0.4">
      <c r="A392" s="2" t="s">
        <v>4127</v>
      </c>
      <c r="B392" s="2" t="b">
        <f>IF(COUNTIF(漢字一覧!$B:$B,チェック用!A392)=1,TRUE,FALSE)</f>
        <v>1</v>
      </c>
      <c r="C392" s="2" t="str">
        <v/>
      </c>
    </row>
    <row r="393" spans="1:3" x14ac:dyDescent="0.4">
      <c r="A393" s="2" t="s">
        <v>4832</v>
      </c>
      <c r="B393" s="2" t="b">
        <f>IF(COUNTIF(漢字一覧!$B:$B,チェック用!A393)=1,TRUE,FALSE)</f>
        <v>1</v>
      </c>
      <c r="C393" s="2" t="str">
        <v/>
      </c>
    </row>
    <row r="394" spans="1:3" x14ac:dyDescent="0.4">
      <c r="A394" s="2" t="s">
        <v>5163</v>
      </c>
      <c r="B394" s="2" t="b">
        <f>IF(COUNTIF(漢字一覧!$B:$B,チェック用!A394)=1,TRUE,FALSE)</f>
        <v>1</v>
      </c>
      <c r="C394" s="2" t="str">
        <v/>
      </c>
    </row>
    <row r="395" spans="1:3" x14ac:dyDescent="0.4">
      <c r="A395" s="2" t="s">
        <v>4049</v>
      </c>
      <c r="B395" s="2" t="b">
        <f>IF(COUNTIF(漢字一覧!$B:$B,チェック用!A395)=1,TRUE,FALSE)</f>
        <v>1</v>
      </c>
      <c r="C395" s="2" t="str">
        <v/>
      </c>
    </row>
    <row r="396" spans="1:3" x14ac:dyDescent="0.4">
      <c r="A396" s="2" t="s">
        <v>5594</v>
      </c>
      <c r="B396" s="2" t="b">
        <f>IF(COUNTIF(漢字一覧!$B:$B,チェック用!A396)=1,TRUE,FALSE)</f>
        <v>1</v>
      </c>
      <c r="C396" s="2" t="str">
        <v/>
      </c>
    </row>
    <row r="397" spans="1:3" x14ac:dyDescent="0.4">
      <c r="A397" s="2" t="s">
        <v>5178</v>
      </c>
      <c r="B397" s="2" t="b">
        <f>IF(COUNTIF(漢字一覧!$B:$B,チェック用!A397)=1,TRUE,FALSE)</f>
        <v>1</v>
      </c>
      <c r="C397" s="2" t="str">
        <v/>
      </c>
    </row>
    <row r="398" spans="1:3" x14ac:dyDescent="0.4">
      <c r="A398" s="2" t="s">
        <v>4195</v>
      </c>
      <c r="B398" s="2" t="b">
        <f>IF(COUNTIF(漢字一覧!$B:$B,チェック用!A398)=1,TRUE,FALSE)</f>
        <v>1</v>
      </c>
      <c r="C398" s="2" t="str">
        <v/>
      </c>
    </row>
    <row r="399" spans="1:3" x14ac:dyDescent="0.4">
      <c r="A399" s="2" t="s">
        <v>4386</v>
      </c>
      <c r="B399" s="2" t="b">
        <f>IF(COUNTIF(漢字一覧!$B:$B,チェック用!A399)=1,TRUE,FALSE)</f>
        <v>1</v>
      </c>
      <c r="C399" s="2" t="str">
        <v/>
      </c>
    </row>
    <row r="400" spans="1:3" x14ac:dyDescent="0.4">
      <c r="A400" s="2" t="s">
        <v>4385</v>
      </c>
      <c r="B400" s="2" t="b">
        <f>IF(COUNTIF(漢字一覧!$B:$B,チェック用!A400)=1,TRUE,FALSE)</f>
        <v>1</v>
      </c>
      <c r="C400" s="2" t="str">
        <v/>
      </c>
    </row>
    <row r="401" spans="1:3" x14ac:dyDescent="0.4">
      <c r="A401" s="2" t="s">
        <v>3008</v>
      </c>
      <c r="B401" s="2" t="b">
        <f>IF(COUNTIF(漢字一覧!$B:$B,チェック用!A401)=1,TRUE,FALSE)</f>
        <v>1</v>
      </c>
      <c r="C401" s="2" t="str">
        <v/>
      </c>
    </row>
    <row r="402" spans="1:3" x14ac:dyDescent="0.4">
      <c r="A402" s="2" t="s">
        <v>3062</v>
      </c>
      <c r="B402" s="2" t="b">
        <f>IF(COUNTIF(漢字一覧!$B:$B,チェック用!A402)=1,TRUE,FALSE)</f>
        <v>1</v>
      </c>
      <c r="C402" s="2" t="str">
        <v/>
      </c>
    </row>
    <row r="403" spans="1:3" x14ac:dyDescent="0.4">
      <c r="A403" s="2" t="s">
        <v>4086</v>
      </c>
      <c r="B403" s="2" t="b">
        <f>IF(COUNTIF(漢字一覧!$B:$B,チェック用!A403)=1,TRUE,FALSE)</f>
        <v>1</v>
      </c>
      <c r="C403" s="2" t="str">
        <v/>
      </c>
    </row>
    <row r="404" spans="1:3" x14ac:dyDescent="0.4">
      <c r="A404" s="2" t="s">
        <v>4088</v>
      </c>
      <c r="B404" s="2" t="b">
        <f>IF(COUNTIF(漢字一覧!$B:$B,チェック用!A404)=1,TRUE,FALSE)</f>
        <v>1</v>
      </c>
      <c r="C404" s="2" t="str">
        <v/>
      </c>
    </row>
    <row r="405" spans="1:3" x14ac:dyDescent="0.4">
      <c r="A405" s="2" t="s">
        <v>4771</v>
      </c>
      <c r="B405" s="2" t="b">
        <f>IF(COUNTIF(漢字一覧!$B:$B,チェック用!A405)=1,TRUE,FALSE)</f>
        <v>1</v>
      </c>
      <c r="C405" s="2" t="str">
        <v/>
      </c>
    </row>
    <row r="406" spans="1:3" x14ac:dyDescent="0.4">
      <c r="A406" s="2" t="s">
        <v>4542</v>
      </c>
      <c r="B406" s="2" t="b">
        <f>IF(COUNTIF(漢字一覧!$B:$B,チェック用!A406)=1,TRUE,FALSE)</f>
        <v>1</v>
      </c>
      <c r="C406" s="2" t="str">
        <v/>
      </c>
    </row>
    <row r="407" spans="1:3" x14ac:dyDescent="0.4">
      <c r="A407" s="2" t="s">
        <v>5595</v>
      </c>
      <c r="B407" s="2" t="b">
        <f>IF(COUNTIF(漢字一覧!$B:$B,チェック用!A407)=1,TRUE,FALSE)</f>
        <v>1</v>
      </c>
      <c r="C407" s="2" t="str">
        <v/>
      </c>
    </row>
    <row r="408" spans="1:3" x14ac:dyDescent="0.4">
      <c r="A408" s="2" t="s">
        <v>3462</v>
      </c>
      <c r="B408" s="2" t="b">
        <f>IF(COUNTIF(漢字一覧!$B:$B,チェック用!A408)=1,TRUE,FALSE)</f>
        <v>1</v>
      </c>
      <c r="C408" s="2" t="str">
        <v/>
      </c>
    </row>
    <row r="409" spans="1:3" x14ac:dyDescent="0.4">
      <c r="A409" s="2" t="s">
        <v>3397</v>
      </c>
      <c r="B409" s="2" t="b">
        <f>IF(COUNTIF(漢字一覧!$B:$B,チェック用!A409)=1,TRUE,FALSE)</f>
        <v>1</v>
      </c>
      <c r="C409" s="2" t="str">
        <v/>
      </c>
    </row>
    <row r="410" spans="1:3" x14ac:dyDescent="0.4">
      <c r="A410" s="2" t="s">
        <v>4809</v>
      </c>
      <c r="B410" s="2" t="b">
        <f>IF(COUNTIF(漢字一覧!$B:$B,チェック用!A410)=1,TRUE,FALSE)</f>
        <v>1</v>
      </c>
      <c r="C410" s="2" t="str">
        <v/>
      </c>
    </row>
    <row r="411" spans="1:3" x14ac:dyDescent="0.4">
      <c r="A411" s="2" t="s">
        <v>4529</v>
      </c>
      <c r="B411" s="2" t="b">
        <f>IF(COUNTIF(漢字一覧!$B:$B,チェック用!A411)=1,TRUE,FALSE)</f>
        <v>1</v>
      </c>
      <c r="C411" s="2" t="str">
        <v/>
      </c>
    </row>
    <row r="412" spans="1:3" x14ac:dyDescent="0.4">
      <c r="A412" s="2" t="s">
        <v>4770</v>
      </c>
      <c r="B412" s="2" t="b">
        <f>IF(COUNTIF(漢字一覧!$B:$B,チェック用!A412)=1,TRUE,FALSE)</f>
        <v>1</v>
      </c>
      <c r="C412" s="2" t="str">
        <v/>
      </c>
    </row>
    <row r="413" spans="1:3" x14ac:dyDescent="0.4">
      <c r="A413" s="2" t="s">
        <v>4890</v>
      </c>
      <c r="B413" s="2" t="b">
        <f>IF(COUNTIF(漢字一覧!$B:$B,チェック用!A413)=1,TRUE,FALSE)</f>
        <v>1</v>
      </c>
      <c r="C413" s="2" t="str">
        <v/>
      </c>
    </row>
    <row r="414" spans="1:3" x14ac:dyDescent="0.4">
      <c r="A414" s="2" t="s">
        <v>3009</v>
      </c>
      <c r="B414" s="2" t="b">
        <f>IF(COUNTIF(漢字一覧!$B:$B,チェック用!A414)=1,TRUE,FALSE)</f>
        <v>1</v>
      </c>
      <c r="C414" s="2" t="str">
        <v/>
      </c>
    </row>
    <row r="415" spans="1:3" x14ac:dyDescent="0.4">
      <c r="A415" s="2" t="s">
        <v>5389</v>
      </c>
      <c r="B415" s="2" t="b">
        <f>IF(COUNTIF(漢字一覧!$B:$B,チェック用!A415)=1,TRUE,FALSE)</f>
        <v>1</v>
      </c>
      <c r="C415" s="2" t="str">
        <v/>
      </c>
    </row>
    <row r="416" spans="1:3" x14ac:dyDescent="0.4">
      <c r="A416" s="2" t="s">
        <v>5018</v>
      </c>
      <c r="B416" s="2" t="b">
        <f>IF(COUNTIF(漢字一覧!$B:$B,チェック用!A416)=1,TRUE,FALSE)</f>
        <v>1</v>
      </c>
      <c r="C416" s="2" t="str">
        <v/>
      </c>
    </row>
    <row r="417" spans="1:3" x14ac:dyDescent="0.4">
      <c r="A417" s="2" t="s">
        <v>4456</v>
      </c>
      <c r="B417" s="2" t="b">
        <f>IF(COUNTIF(漢字一覧!$B:$B,チェック用!A417)=1,TRUE,FALSE)</f>
        <v>1</v>
      </c>
      <c r="C417" s="2" t="str">
        <v/>
      </c>
    </row>
    <row r="418" spans="1:3" x14ac:dyDescent="0.4">
      <c r="A418" s="2" t="s">
        <v>3921</v>
      </c>
      <c r="B418" s="2" t="b">
        <f>IF(COUNTIF(漢字一覧!$B:$B,チェック用!A418)=1,TRUE,FALSE)</f>
        <v>0</v>
      </c>
      <c r="C418" s="2" t="b">
        <v>0</v>
      </c>
    </row>
    <row r="419" spans="1:3" x14ac:dyDescent="0.4">
      <c r="A419" s="2" t="s">
        <v>3537</v>
      </c>
      <c r="B419" s="2" t="b">
        <f>IF(COUNTIF(漢字一覧!$B:$B,チェック用!A419)=1,TRUE,FALSE)</f>
        <v>1</v>
      </c>
      <c r="C419" s="2" t="str">
        <v/>
      </c>
    </row>
    <row r="420" spans="1:3" x14ac:dyDescent="0.4">
      <c r="A420" s="2" t="s">
        <v>4258</v>
      </c>
      <c r="B420" s="2" t="b">
        <f>IF(COUNTIF(漢字一覧!$B:$B,チェック用!A420)=1,TRUE,FALSE)</f>
        <v>1</v>
      </c>
      <c r="C420" s="2" t="str">
        <v/>
      </c>
    </row>
    <row r="421" spans="1:3" x14ac:dyDescent="0.4">
      <c r="A421" s="2" t="s">
        <v>4235</v>
      </c>
      <c r="B421" s="2" t="b">
        <f>IF(COUNTIF(漢字一覧!$B:$B,チェック用!A421)=1,TRUE,FALSE)</f>
        <v>1</v>
      </c>
      <c r="C421" s="2" t="str">
        <v/>
      </c>
    </row>
    <row r="422" spans="1:3" x14ac:dyDescent="0.4">
      <c r="A422" s="2" t="s">
        <v>3063</v>
      </c>
      <c r="B422" s="2" t="b">
        <f>IF(COUNTIF(漢字一覧!$B:$B,チェック用!A422)=1,TRUE,FALSE)</f>
        <v>1</v>
      </c>
      <c r="C422" s="2" t="str">
        <v/>
      </c>
    </row>
    <row r="423" spans="1:3" x14ac:dyDescent="0.4">
      <c r="A423" s="2" t="s">
        <v>5411</v>
      </c>
      <c r="B423" s="2" t="b">
        <f>IF(COUNTIF(漢字一覧!$B:$B,チェック用!A423)=1,TRUE,FALSE)</f>
        <v>1</v>
      </c>
      <c r="C423" s="2" t="str">
        <v/>
      </c>
    </row>
    <row r="424" spans="1:3" x14ac:dyDescent="0.4">
      <c r="A424" s="2" t="s">
        <v>3463</v>
      </c>
      <c r="B424" s="2" t="b">
        <f>IF(COUNTIF(漢字一覧!$B:$B,チェック用!A424)=1,TRUE,FALSE)</f>
        <v>1</v>
      </c>
      <c r="C424" s="2" t="str">
        <v/>
      </c>
    </row>
    <row r="425" spans="1:3" x14ac:dyDescent="0.4">
      <c r="A425" s="2" t="s">
        <v>4354</v>
      </c>
      <c r="B425" s="2" t="b">
        <f>IF(COUNTIF(漢字一覧!$B:$B,チェック用!A425)=1,TRUE,FALSE)</f>
        <v>1</v>
      </c>
      <c r="C425" s="2" t="str">
        <v/>
      </c>
    </row>
    <row r="426" spans="1:3" x14ac:dyDescent="0.4">
      <c r="A426" s="2" t="s">
        <v>4194</v>
      </c>
      <c r="B426" s="2" t="b">
        <f>IF(COUNTIF(漢字一覧!$B:$B,チェック用!A426)=1,TRUE,FALSE)</f>
        <v>1</v>
      </c>
      <c r="C426" s="2" t="str">
        <v/>
      </c>
    </row>
    <row r="427" spans="1:3" x14ac:dyDescent="0.4">
      <c r="A427" s="2" t="s">
        <v>4831</v>
      </c>
      <c r="B427" s="2" t="b">
        <f>IF(COUNTIF(漢字一覧!$B:$B,チェック用!A427)=1,TRUE,FALSE)</f>
        <v>1</v>
      </c>
      <c r="C427" s="2" t="str">
        <v/>
      </c>
    </row>
    <row r="428" spans="1:3" x14ac:dyDescent="0.4">
      <c r="A428" s="2" t="s">
        <v>5752</v>
      </c>
      <c r="B428" s="2" t="b">
        <f>IF(COUNTIF(漢字一覧!$B:$B,チェック用!A428)=1,TRUE,FALSE)</f>
        <v>1</v>
      </c>
      <c r="C428" s="2" t="str">
        <v/>
      </c>
    </row>
    <row r="429" spans="1:3" x14ac:dyDescent="0.4">
      <c r="A429" s="2" t="s">
        <v>4089</v>
      </c>
      <c r="B429" s="2" t="b">
        <f>IF(COUNTIF(漢字一覧!$B:$B,チェック用!A429)=1,TRUE,FALSE)</f>
        <v>1</v>
      </c>
      <c r="C429" s="2" t="str">
        <v/>
      </c>
    </row>
    <row r="430" spans="1:3" x14ac:dyDescent="0.4">
      <c r="A430" s="2" t="s">
        <v>5388</v>
      </c>
      <c r="B430" s="2" t="b">
        <f>IF(COUNTIF(漢字一覧!$B:$B,チェック用!A430)=1,TRUE,FALSE)</f>
        <v>1</v>
      </c>
      <c r="C430" s="2" t="str">
        <v/>
      </c>
    </row>
    <row r="431" spans="1:3" x14ac:dyDescent="0.4">
      <c r="A431" s="2" t="s">
        <v>4006</v>
      </c>
      <c r="B431" s="2" t="b">
        <f>IF(COUNTIF(漢字一覧!$B:$B,チェック用!A431)=1,TRUE,FALSE)</f>
        <v>1</v>
      </c>
      <c r="C431" s="2" t="str">
        <v/>
      </c>
    </row>
    <row r="432" spans="1:3" x14ac:dyDescent="0.4">
      <c r="A432" s="2" t="s">
        <v>3898</v>
      </c>
      <c r="B432" s="2" t="b">
        <f>IF(COUNTIF(漢字一覧!$B:$B,チェック用!A432)=1,TRUE,FALSE)</f>
        <v>1</v>
      </c>
      <c r="C432" s="2" t="str">
        <v/>
      </c>
    </row>
    <row r="433" spans="1:3" x14ac:dyDescent="0.4">
      <c r="A433" s="2" t="s">
        <v>5613</v>
      </c>
      <c r="B433" s="2" t="b">
        <f>IF(COUNTIF(漢字一覧!$B:$B,チェック用!A433)=1,TRUE,FALSE)</f>
        <v>1</v>
      </c>
      <c r="C433" s="2" t="str">
        <v/>
      </c>
    </row>
    <row r="434" spans="1:3" x14ac:dyDescent="0.4">
      <c r="A434" s="2" t="s">
        <v>3538</v>
      </c>
      <c r="B434" s="2" t="b">
        <f>IF(COUNTIF(漢字一覧!$B:$B,チェック用!A434)=1,TRUE,FALSE)</f>
        <v>1</v>
      </c>
      <c r="C434" s="2" t="str">
        <v/>
      </c>
    </row>
    <row r="435" spans="1:3" x14ac:dyDescent="0.4">
      <c r="A435" s="2" t="s">
        <v>5619</v>
      </c>
      <c r="B435" s="2" t="b">
        <f>IF(COUNTIF(漢字一覧!$B:$B,チェック用!A435)=1,TRUE,FALSE)</f>
        <v>1</v>
      </c>
      <c r="C435" s="2" t="str">
        <v/>
      </c>
    </row>
    <row r="436" spans="1:3" x14ac:dyDescent="0.4">
      <c r="A436" s="2" t="s">
        <v>4559</v>
      </c>
      <c r="B436" s="2" t="b">
        <f>IF(COUNTIF(漢字一覧!$B:$B,チェック用!A436)=1,TRUE,FALSE)</f>
        <v>1</v>
      </c>
      <c r="C436" s="2" t="str">
        <v/>
      </c>
    </row>
    <row r="437" spans="1:3" x14ac:dyDescent="0.4">
      <c r="A437" s="2" t="s">
        <v>5471</v>
      </c>
      <c r="B437" s="2" t="b">
        <f>IF(COUNTIF(漢字一覧!$B:$B,チェック用!A437)=1,TRUE,FALSE)</f>
        <v>1</v>
      </c>
      <c r="C437" s="2" t="str">
        <v/>
      </c>
    </row>
    <row r="438" spans="1:3" x14ac:dyDescent="0.4">
      <c r="A438" s="2" t="s">
        <v>3686</v>
      </c>
      <c r="B438" s="2" t="b">
        <f>IF(COUNTIF(漢字一覧!$B:$B,チェック用!A438)=1,TRUE,FALSE)</f>
        <v>1</v>
      </c>
      <c r="C438" s="2" t="str">
        <v/>
      </c>
    </row>
    <row r="439" spans="1:3" x14ac:dyDescent="0.4">
      <c r="A439" s="2" t="s">
        <v>3752</v>
      </c>
      <c r="B439" s="2" t="b">
        <f>IF(COUNTIF(漢字一覧!$B:$B,チェック用!A439)=1,TRUE,FALSE)</f>
        <v>1</v>
      </c>
      <c r="C439" s="2" t="str">
        <v/>
      </c>
    </row>
    <row r="440" spans="1:3" x14ac:dyDescent="0.4">
      <c r="A440" s="2" t="s">
        <v>3589</v>
      </c>
      <c r="B440" s="2" t="b">
        <f>IF(COUNTIF(漢字一覧!$B:$B,チェック用!A440)=1,TRUE,FALSE)</f>
        <v>1</v>
      </c>
      <c r="C440" s="2" t="str">
        <v/>
      </c>
    </row>
    <row r="441" spans="1:3" x14ac:dyDescent="0.4">
      <c r="A441" s="2" t="s">
        <v>5116</v>
      </c>
      <c r="B441" s="2" t="b">
        <f>IF(COUNTIF(漢字一覧!$B:$B,チェック用!A441)=1,TRUE,FALSE)</f>
        <v>1</v>
      </c>
      <c r="C441" s="2" t="str">
        <v/>
      </c>
    </row>
    <row r="442" spans="1:3" x14ac:dyDescent="0.4">
      <c r="A442" s="2" t="s">
        <v>5693</v>
      </c>
      <c r="B442" s="2" t="b">
        <f>IF(COUNTIF(漢字一覧!$B:$B,チェック用!A442)=1,TRUE,FALSE)</f>
        <v>1</v>
      </c>
      <c r="C442" s="2" t="str">
        <v/>
      </c>
    </row>
    <row r="443" spans="1:3" x14ac:dyDescent="0.4">
      <c r="A443" s="2" t="s">
        <v>3464</v>
      </c>
      <c r="B443" s="2" t="b">
        <f>IF(COUNTIF(漢字一覧!$B:$B,チェック用!A443)=1,TRUE,FALSE)</f>
        <v>1</v>
      </c>
      <c r="C443" s="2" t="str">
        <v/>
      </c>
    </row>
    <row r="444" spans="1:3" x14ac:dyDescent="0.4">
      <c r="A444" s="2" t="s">
        <v>3654</v>
      </c>
      <c r="B444" s="2" t="b">
        <f>IF(COUNTIF(漢字一覧!$B:$B,チェック用!A444)=1,TRUE,FALSE)</f>
        <v>1</v>
      </c>
      <c r="C444" s="2" t="str">
        <v/>
      </c>
    </row>
    <row r="445" spans="1:3" x14ac:dyDescent="0.4">
      <c r="A445" s="2" t="s">
        <v>3232</v>
      </c>
      <c r="B445" s="2" t="b">
        <f>IF(COUNTIF(漢字一覧!$B:$B,チェック用!A445)=1,TRUE,FALSE)</f>
        <v>1</v>
      </c>
      <c r="C445" s="2" t="str">
        <v/>
      </c>
    </row>
    <row r="446" spans="1:3" x14ac:dyDescent="0.4">
      <c r="A446" s="2" t="s">
        <v>4128</v>
      </c>
      <c r="B446" s="2" t="b">
        <f>IF(COUNTIF(漢字一覧!$B:$B,チェック用!A446)=1,TRUE,FALSE)</f>
        <v>1</v>
      </c>
      <c r="C446" s="2" t="str">
        <v/>
      </c>
    </row>
    <row r="447" spans="1:3" x14ac:dyDescent="0.4">
      <c r="A447" s="2" t="s">
        <v>5776</v>
      </c>
      <c r="B447" s="2" t="b">
        <f>IF(COUNTIF(漢字一覧!$B:$B,チェック用!A447)=1,TRUE,FALSE)</f>
        <v>1</v>
      </c>
      <c r="C447" s="2" t="str">
        <v/>
      </c>
    </row>
    <row r="448" spans="1:3" x14ac:dyDescent="0.4">
      <c r="A448" s="2" t="s">
        <v>5414</v>
      </c>
      <c r="B448" s="2" t="b">
        <f>IF(COUNTIF(漢字一覧!$B:$B,チェック用!A448)=1,TRUE,FALSE)</f>
        <v>1</v>
      </c>
      <c r="C448" s="2" t="str">
        <v/>
      </c>
    </row>
    <row r="449" spans="1:3" x14ac:dyDescent="0.4">
      <c r="A449" s="2" t="s">
        <v>4249</v>
      </c>
      <c r="B449" s="2" t="b">
        <f>IF(COUNTIF(漢字一覧!$B:$B,チェック用!A449)=1,TRUE,FALSE)</f>
        <v>1</v>
      </c>
      <c r="C449" s="2" t="str">
        <v/>
      </c>
    </row>
    <row r="450" spans="1:3" x14ac:dyDescent="0.4">
      <c r="A450" s="2" t="s">
        <v>3735</v>
      </c>
      <c r="B450" s="2" t="b">
        <f>IF(COUNTIF(漢字一覧!$B:$B,チェック用!A450)=1,TRUE,FALSE)</f>
        <v>1</v>
      </c>
      <c r="C450" s="2" t="str">
        <v/>
      </c>
    </row>
    <row r="451" spans="1:3" x14ac:dyDescent="0.4">
      <c r="A451" s="2" t="s">
        <v>4848</v>
      </c>
      <c r="B451" s="2" t="b">
        <f>IF(COUNTIF(漢字一覧!$B:$B,チェック用!A451)=1,TRUE,FALSE)</f>
        <v>1</v>
      </c>
      <c r="C451" s="2" t="str">
        <v/>
      </c>
    </row>
    <row r="452" spans="1:3" x14ac:dyDescent="0.4">
      <c r="A452" s="2" t="s">
        <v>5140</v>
      </c>
      <c r="B452" s="2" t="b">
        <f>IF(COUNTIF(漢字一覧!$B:$B,チェック用!A452)=1,TRUE,FALSE)</f>
        <v>1</v>
      </c>
      <c r="C452" s="2" t="str">
        <v/>
      </c>
    </row>
    <row r="453" spans="1:3" x14ac:dyDescent="0.4">
      <c r="A453" s="2" t="s">
        <v>5400</v>
      </c>
      <c r="B453" s="2" t="b">
        <f>IF(COUNTIF(漢字一覧!$B:$B,チェック用!A453)=1,TRUE,FALSE)</f>
        <v>1</v>
      </c>
      <c r="C453" s="2" t="str">
        <v/>
      </c>
    </row>
    <row r="454" spans="1:3" x14ac:dyDescent="0.4">
      <c r="A454" s="2" t="s">
        <v>5118</v>
      </c>
      <c r="B454" s="2" t="b">
        <f>IF(COUNTIF(漢字一覧!$B:$B,チェック用!A454)=1,TRUE,FALSE)</f>
        <v>1</v>
      </c>
      <c r="C454" s="2" t="str">
        <v/>
      </c>
    </row>
    <row r="455" spans="1:3" x14ac:dyDescent="0.4">
      <c r="A455" s="2" t="s">
        <v>4579</v>
      </c>
      <c r="B455" s="2" t="b">
        <f>IF(COUNTIF(漢字一覧!$B:$B,チェック用!A455)=1,TRUE,FALSE)</f>
        <v>1</v>
      </c>
      <c r="C455" s="2" t="str">
        <v/>
      </c>
    </row>
    <row r="456" spans="1:3" x14ac:dyDescent="0.4">
      <c r="A456" s="2" t="s">
        <v>3466</v>
      </c>
      <c r="B456" s="2" t="b">
        <f>IF(COUNTIF(漢字一覧!$B:$B,チェック用!A456)=1,TRUE,FALSE)</f>
        <v>1</v>
      </c>
      <c r="C456" s="2" t="str">
        <v/>
      </c>
    </row>
    <row r="457" spans="1:3" x14ac:dyDescent="0.4">
      <c r="A457" s="2" t="s">
        <v>5119</v>
      </c>
      <c r="B457" s="2" t="b">
        <f>IF(COUNTIF(漢字一覧!$B:$B,チェック用!A457)=1,TRUE,FALSE)</f>
        <v>1</v>
      </c>
      <c r="C457" s="2" t="str">
        <v/>
      </c>
    </row>
    <row r="458" spans="1:3" x14ac:dyDescent="0.4">
      <c r="A458" s="2" t="s">
        <v>5268</v>
      </c>
      <c r="B458" s="2" t="b">
        <f>IF(COUNTIF(漢字一覧!$B:$B,チェック用!A458)=1,TRUE,FALSE)</f>
        <v>1</v>
      </c>
      <c r="C458" s="2" t="str">
        <v/>
      </c>
    </row>
    <row r="459" spans="1:3" x14ac:dyDescent="0.4">
      <c r="A459" s="2" t="s">
        <v>5250</v>
      </c>
      <c r="B459" s="2" t="b">
        <f>IF(COUNTIF(漢字一覧!$B:$B,チェック用!A459)=1,TRUE,FALSE)</f>
        <v>1</v>
      </c>
      <c r="C459" s="2" t="str">
        <v/>
      </c>
    </row>
    <row r="460" spans="1:3" x14ac:dyDescent="0.4">
      <c r="A460" s="2" t="s">
        <v>4688</v>
      </c>
      <c r="B460" s="2" t="b">
        <f>IF(COUNTIF(漢字一覧!$B:$B,チェック用!A460)=1,TRUE,FALSE)</f>
        <v>1</v>
      </c>
      <c r="C460" s="2" t="str">
        <v/>
      </c>
    </row>
    <row r="461" spans="1:3" x14ac:dyDescent="0.4">
      <c r="A461" s="2" t="s">
        <v>4259</v>
      </c>
      <c r="B461" s="2" t="b">
        <f>IF(COUNTIF(漢字一覧!$B:$B,チェック用!A461)=1,TRUE,FALSE)</f>
        <v>1</v>
      </c>
      <c r="C461" s="2" t="str">
        <v/>
      </c>
    </row>
    <row r="462" spans="1:3" x14ac:dyDescent="0.4">
      <c r="A462" s="2" t="s">
        <v>4951</v>
      </c>
      <c r="B462" s="2" t="b">
        <f>IF(COUNTIF(漢字一覧!$B:$B,チェック用!A462)=1,TRUE,FALSE)</f>
        <v>1</v>
      </c>
      <c r="C462" s="2" t="str">
        <v/>
      </c>
    </row>
    <row r="463" spans="1:3" x14ac:dyDescent="0.4">
      <c r="A463" s="2" t="s">
        <v>4849</v>
      </c>
      <c r="B463" s="2" t="b">
        <f>IF(COUNTIF(漢字一覧!$B:$B,チェック用!A463)=1,TRUE,FALSE)</f>
        <v>1</v>
      </c>
      <c r="C463" s="2" t="str">
        <v/>
      </c>
    </row>
    <row r="464" spans="1:3" x14ac:dyDescent="0.4">
      <c r="A464" s="2" t="s">
        <v>5390</v>
      </c>
      <c r="B464" s="2" t="b">
        <f>IF(COUNTIF(漢字一覧!$B:$B,チェック用!A464)=1,TRUE,FALSE)</f>
        <v>1</v>
      </c>
      <c r="C464" s="2" t="str">
        <v/>
      </c>
    </row>
    <row r="465" spans="1:3" x14ac:dyDescent="0.4">
      <c r="A465" s="2" t="s">
        <v>4327</v>
      </c>
      <c r="B465" s="2" t="b">
        <f>IF(COUNTIF(漢字一覧!$B:$B,チェック用!A465)=1,TRUE,FALSE)</f>
        <v>1</v>
      </c>
      <c r="C465" s="2" t="str">
        <v/>
      </c>
    </row>
    <row r="466" spans="1:3" x14ac:dyDescent="0.4">
      <c r="A466" s="2" t="s">
        <v>5571</v>
      </c>
      <c r="B466" s="2" t="b">
        <f>IF(COUNTIF(漢字一覧!$B:$B,チェック用!A466)=1,TRUE,FALSE)</f>
        <v>1</v>
      </c>
      <c r="C466" s="2" t="str">
        <v/>
      </c>
    </row>
    <row r="467" spans="1:3" x14ac:dyDescent="0.4">
      <c r="A467" s="2" t="s">
        <v>4388</v>
      </c>
      <c r="B467" s="2" t="b">
        <f>IF(COUNTIF(漢字一覧!$B:$B,チェック用!A467)=1,TRUE,FALSE)</f>
        <v>1</v>
      </c>
      <c r="C467" s="2" t="str">
        <v/>
      </c>
    </row>
    <row r="468" spans="1:3" x14ac:dyDescent="0.4">
      <c r="A468" s="2" t="s">
        <v>4420</v>
      </c>
      <c r="B468" s="2" t="b">
        <f>IF(COUNTIF(漢字一覧!$B:$B,チェック用!A468)=1,TRUE,FALSE)</f>
        <v>1</v>
      </c>
      <c r="C468" s="2" t="str">
        <v/>
      </c>
    </row>
    <row r="469" spans="1:3" x14ac:dyDescent="0.4">
      <c r="A469" s="2" t="s">
        <v>5408</v>
      </c>
      <c r="B469" s="2" t="b">
        <f>IF(COUNTIF(漢字一覧!$B:$B,チェック用!A469)=1,TRUE,FALSE)</f>
        <v>1</v>
      </c>
      <c r="C469" s="2" t="str">
        <v/>
      </c>
    </row>
    <row r="470" spans="1:3" x14ac:dyDescent="0.4">
      <c r="A470" s="2" t="s">
        <v>5728</v>
      </c>
      <c r="B470" s="2" t="b">
        <f>IF(COUNTIF(漢字一覧!$B:$B,チェック用!A470)=1,TRUE,FALSE)</f>
        <v>1</v>
      </c>
      <c r="C470" s="2" t="str">
        <v/>
      </c>
    </row>
    <row r="471" spans="1:3" x14ac:dyDescent="0.4">
      <c r="A471" s="2" t="s">
        <v>3468</v>
      </c>
      <c r="B471" s="2" t="b">
        <f>IF(COUNTIF(漢字一覧!$B:$B,チェック用!A471)=1,TRUE,FALSE)</f>
        <v>1</v>
      </c>
      <c r="C471" s="2" t="str">
        <v/>
      </c>
    </row>
    <row r="472" spans="1:3" x14ac:dyDescent="0.4">
      <c r="A472" s="2" t="s">
        <v>5832</v>
      </c>
      <c r="B472" s="2" t="b">
        <f>IF(COUNTIF(漢字一覧!$B:$B,チェック用!A472)=1,TRUE,FALSE)</f>
        <v>1</v>
      </c>
      <c r="C472" s="2" t="str">
        <v/>
      </c>
    </row>
    <row r="473" spans="1:3" x14ac:dyDescent="0.4">
      <c r="A473" s="2" t="s">
        <v>5676</v>
      </c>
      <c r="B473" s="2" t="b">
        <f>IF(COUNTIF(漢字一覧!$B:$B,チェック用!A473)=1,TRUE,FALSE)</f>
        <v>1</v>
      </c>
      <c r="C473" s="2" t="str">
        <v/>
      </c>
    </row>
    <row r="474" spans="1:3" x14ac:dyDescent="0.4">
      <c r="A474" s="2" t="s">
        <v>3861</v>
      </c>
      <c r="B474" s="2" t="b">
        <f>IF(COUNTIF(漢字一覧!$B:$B,チェック用!A474)=1,TRUE,FALSE)</f>
        <v>1</v>
      </c>
      <c r="C474" s="2" t="str">
        <v/>
      </c>
    </row>
    <row r="475" spans="1:3" x14ac:dyDescent="0.4">
      <c r="A475" s="2" t="s">
        <v>4580</v>
      </c>
      <c r="B475" s="2" t="b">
        <f>IF(COUNTIF(漢字一覧!$B:$B,チェック用!A475)=1,TRUE,FALSE)</f>
        <v>1</v>
      </c>
      <c r="C475" s="2" t="str">
        <v/>
      </c>
    </row>
    <row r="476" spans="1:3" x14ac:dyDescent="0.4">
      <c r="A476" s="2" t="s">
        <v>5275</v>
      </c>
      <c r="B476" s="2" t="b">
        <f>IF(COUNTIF(漢字一覧!$B:$B,チェック用!A476)=1,TRUE,FALSE)</f>
        <v>1</v>
      </c>
      <c r="C476" s="2" t="str">
        <v/>
      </c>
    </row>
    <row r="477" spans="1:3" x14ac:dyDescent="0.4">
      <c r="A477" s="2" t="s">
        <v>3233</v>
      </c>
      <c r="B477" s="2" t="b">
        <f>IF(COUNTIF(漢字一覧!$B:$B,チェック用!A477)=1,TRUE,FALSE)</f>
        <v>1</v>
      </c>
      <c r="C477" s="2" t="str">
        <v/>
      </c>
    </row>
    <row r="478" spans="1:3" x14ac:dyDescent="0.4">
      <c r="A478" s="2" t="s">
        <v>5079</v>
      </c>
      <c r="B478" s="2" t="b">
        <f>IF(COUNTIF(漢字一覧!$B:$B,チェック用!A478)=1,TRUE,FALSE)</f>
        <v>1</v>
      </c>
      <c r="C478" s="2" t="str">
        <v/>
      </c>
    </row>
    <row r="479" spans="1:3" x14ac:dyDescent="0.4">
      <c r="A479" s="2" t="s">
        <v>3590</v>
      </c>
      <c r="B479" s="2" t="b">
        <f>IF(COUNTIF(漢字一覧!$B:$B,チェック用!A479)=1,TRUE,FALSE)</f>
        <v>1</v>
      </c>
      <c r="C479" s="2" t="str">
        <v/>
      </c>
    </row>
    <row r="480" spans="1:3" x14ac:dyDescent="0.4">
      <c r="A480" s="2" t="s">
        <v>5117</v>
      </c>
      <c r="B480" s="2" t="b">
        <f>IF(COUNTIF(漢字一覧!$B:$B,チェック用!A480)=1,TRUE,FALSE)</f>
        <v>1</v>
      </c>
      <c r="C480" s="2" t="str">
        <v/>
      </c>
    </row>
    <row r="481" spans="1:3" x14ac:dyDescent="0.4">
      <c r="A481" s="2" t="s">
        <v>5727</v>
      </c>
      <c r="B481" s="2" t="b">
        <f>IF(COUNTIF(漢字一覧!$B:$B,チェック用!A481)=1,TRUE,FALSE)</f>
        <v>1</v>
      </c>
      <c r="C481" s="2" t="str">
        <v/>
      </c>
    </row>
    <row r="482" spans="1:3" x14ac:dyDescent="0.4">
      <c r="A482" s="2" t="s">
        <v>4952</v>
      </c>
      <c r="B482" s="2" t="b">
        <f>IF(COUNTIF(漢字一覧!$B:$B,チェック用!A482)=1,TRUE,FALSE)</f>
        <v>1</v>
      </c>
      <c r="C482" s="2" t="str">
        <v/>
      </c>
    </row>
    <row r="483" spans="1:3" x14ac:dyDescent="0.4">
      <c r="A483" s="2" t="s">
        <v>5529</v>
      </c>
      <c r="B483" s="2" t="b">
        <f>IF(COUNTIF(漢字一覧!$B:$B,チェック用!A483)=1,TRUE,FALSE)</f>
        <v>1</v>
      </c>
      <c r="C483" s="2" t="str">
        <v/>
      </c>
    </row>
    <row r="484" spans="1:3" x14ac:dyDescent="0.4">
      <c r="A484" s="2" t="s">
        <v>4300</v>
      </c>
      <c r="B484" s="2" t="b">
        <f>IF(COUNTIF(漢字一覧!$B:$B,チェック用!A484)=1,TRUE,FALSE)</f>
        <v>1</v>
      </c>
      <c r="C484" s="2" t="str">
        <v/>
      </c>
    </row>
    <row r="485" spans="1:3" x14ac:dyDescent="0.4">
      <c r="A485" s="2" t="s">
        <v>4772</v>
      </c>
      <c r="B485" s="2" t="b">
        <f>IF(COUNTIF(漢字一覧!$B:$B,チェック用!A485)=1,TRUE,FALSE)</f>
        <v>1</v>
      </c>
      <c r="C485" s="2" t="str">
        <v/>
      </c>
    </row>
    <row r="486" spans="1:3" x14ac:dyDescent="0.4">
      <c r="A486" s="2" t="s">
        <v>4007</v>
      </c>
      <c r="B486" s="2" t="b">
        <f>IF(COUNTIF(漢字一覧!$B:$B,チェック用!A486)=1,TRUE,FALSE)</f>
        <v>1</v>
      </c>
      <c r="C486" s="2" t="str">
        <v/>
      </c>
    </row>
    <row r="487" spans="1:3" x14ac:dyDescent="0.4">
      <c r="A487" s="2" t="s">
        <v>4499</v>
      </c>
      <c r="B487" s="2" t="b">
        <f>IF(COUNTIF(漢字一覧!$B:$B,チェック用!A487)=1,TRUE,FALSE)</f>
        <v>1</v>
      </c>
      <c r="C487" s="2" t="str">
        <v/>
      </c>
    </row>
    <row r="488" spans="1:3" x14ac:dyDescent="0.4">
      <c r="A488" s="2" t="s">
        <v>4625</v>
      </c>
      <c r="B488" s="2" t="b">
        <f>IF(COUNTIF(漢字一覧!$B:$B,チェック用!A488)=1,TRUE,FALSE)</f>
        <v>1</v>
      </c>
      <c r="C488" s="2" t="str">
        <v/>
      </c>
    </row>
    <row r="489" spans="1:3" x14ac:dyDescent="0.4">
      <c r="A489" s="2" t="s">
        <v>3797</v>
      </c>
      <c r="B489" s="2" t="b">
        <f>IF(COUNTIF(漢字一覧!$B:$B,チェック用!A489)=1,TRUE,FALSE)</f>
        <v>1</v>
      </c>
      <c r="C489" s="2" t="str">
        <v/>
      </c>
    </row>
    <row r="490" spans="1:3" x14ac:dyDescent="0.4">
      <c r="A490" s="2" t="s">
        <v>4050</v>
      </c>
      <c r="B490" s="2" t="b">
        <f>IF(COUNTIF(漢字一覧!$B:$B,チェック用!A490)=1,TRUE,FALSE)</f>
        <v>1</v>
      </c>
      <c r="C490" s="2" t="str">
        <v/>
      </c>
    </row>
    <row r="491" spans="1:3" x14ac:dyDescent="0.4">
      <c r="A491" s="2" t="s">
        <v>4773</v>
      </c>
      <c r="B491" s="2" t="b">
        <f>IF(COUNTIF(漢字一覧!$B:$B,チェック用!A491)=1,TRUE,FALSE)</f>
        <v>1</v>
      </c>
      <c r="C491" s="2" t="str">
        <v/>
      </c>
    </row>
    <row r="492" spans="1:3" x14ac:dyDescent="0.4">
      <c r="A492" s="2" t="s">
        <v>2894</v>
      </c>
      <c r="B492" s="2" t="b">
        <f>IF(COUNTIF(漢字一覧!$B:$B,チェック用!A492)=1,TRUE,FALSE)</f>
        <v>1</v>
      </c>
      <c r="C492" s="2" t="str">
        <v/>
      </c>
    </row>
    <row r="493" spans="1:3" x14ac:dyDescent="0.4">
      <c r="A493" s="2" t="s">
        <v>3948</v>
      </c>
      <c r="B493" s="2" t="b">
        <f>IF(COUNTIF(漢字一覧!$B:$B,チェック用!A493)=1,TRUE,FALSE)</f>
        <v>1</v>
      </c>
      <c r="C493" s="2" t="str">
        <v/>
      </c>
    </row>
    <row r="494" spans="1:3" x14ac:dyDescent="0.4">
      <c r="A494" s="2" t="s">
        <v>4774</v>
      </c>
      <c r="B494" s="2" t="b">
        <f>IF(COUNTIF(漢字一覧!$B:$B,チェック用!A494)=1,TRUE,FALSE)</f>
        <v>1</v>
      </c>
      <c r="C494" s="2" t="str">
        <v/>
      </c>
    </row>
    <row r="495" spans="1:3" x14ac:dyDescent="0.4">
      <c r="A495" s="2" t="s">
        <v>5050</v>
      </c>
      <c r="B495" s="2" t="b">
        <f>IF(COUNTIF(漢字一覧!$B:$B,チェック用!A495)=1,TRUE,FALSE)</f>
        <v>1</v>
      </c>
      <c r="C495" s="2" t="str">
        <v/>
      </c>
    </row>
    <row r="496" spans="1:3" x14ac:dyDescent="0.4">
      <c r="A496" s="2" t="s">
        <v>4206</v>
      </c>
      <c r="B496" s="2" t="b">
        <f>IF(COUNTIF(漢字一覧!$B:$B,チェック用!A496)=1,TRUE,FALSE)</f>
        <v>1</v>
      </c>
      <c r="C496" s="2" t="str">
        <v/>
      </c>
    </row>
    <row r="497" spans="1:3" x14ac:dyDescent="0.4">
      <c r="A497" s="2" t="s">
        <v>4389</v>
      </c>
      <c r="B497" s="2" t="b">
        <f>IF(COUNTIF(漢字一覧!$B:$B,チェック用!A497)=1,TRUE,FALSE)</f>
        <v>1</v>
      </c>
      <c r="C497" s="2" t="str">
        <v/>
      </c>
    </row>
    <row r="498" spans="1:3" x14ac:dyDescent="0.4">
      <c r="A498" s="2" t="s">
        <v>4494</v>
      </c>
      <c r="B498" s="2" t="b">
        <f>IF(COUNTIF(漢字一覧!$B:$B,チェック用!A498)=1,TRUE,FALSE)</f>
        <v>1</v>
      </c>
      <c r="C498" s="2" t="str">
        <v/>
      </c>
    </row>
    <row r="499" spans="1:3" x14ac:dyDescent="0.4">
      <c r="A499" s="2" t="s">
        <v>4986</v>
      </c>
      <c r="B499" s="2" t="b">
        <f>IF(COUNTIF(漢字一覧!$B:$B,チェック用!A499)=1,TRUE,FALSE)</f>
        <v>1</v>
      </c>
      <c r="C499" s="2" t="str">
        <v/>
      </c>
    </row>
    <row r="500" spans="1:3" x14ac:dyDescent="0.4">
      <c r="A500" s="2" t="s">
        <v>3010</v>
      </c>
      <c r="B500" s="2" t="b">
        <f>IF(COUNTIF(漢字一覧!$B:$B,チェック用!A500)=1,TRUE,FALSE)</f>
        <v>1</v>
      </c>
      <c r="C500" s="2" t="str">
        <v/>
      </c>
    </row>
    <row r="501" spans="1:3" x14ac:dyDescent="0.4">
      <c r="A501" s="2" t="s">
        <v>5164</v>
      </c>
      <c r="B501" s="2" t="b">
        <f>IF(COUNTIF(漢字一覧!$B:$B,チェック用!A501)=1,TRUE,FALSE)</f>
        <v>1</v>
      </c>
      <c r="C501" s="2" t="str">
        <v/>
      </c>
    </row>
    <row r="502" spans="1:3" x14ac:dyDescent="0.4">
      <c r="A502" s="2" t="s">
        <v>3656</v>
      </c>
      <c r="B502" s="2" t="b">
        <f>IF(COUNTIF(漢字一覧!$B:$B,チェック用!A502)=1,TRUE,FALSE)</f>
        <v>1</v>
      </c>
      <c r="C502" s="2" t="str">
        <v/>
      </c>
    </row>
    <row r="503" spans="1:3" x14ac:dyDescent="0.4">
      <c r="A503" s="2" t="s">
        <v>3469</v>
      </c>
      <c r="B503" s="2" t="b">
        <f>IF(COUNTIF(漢字一覧!$B:$B,チェック用!A503)=1,TRUE,FALSE)</f>
        <v>1</v>
      </c>
      <c r="C503" s="2" t="str">
        <v/>
      </c>
    </row>
    <row r="504" spans="1:3" x14ac:dyDescent="0.4">
      <c r="A504" s="2" t="s">
        <v>5416</v>
      </c>
      <c r="B504" s="2" t="b">
        <f>IF(COUNTIF(漢字一覧!$B:$B,チェック用!A504)=1,TRUE,FALSE)</f>
        <v>1</v>
      </c>
      <c r="C504" s="2" t="str">
        <v/>
      </c>
    </row>
    <row r="505" spans="1:3" x14ac:dyDescent="0.4">
      <c r="A505" s="2" t="s">
        <v>3144</v>
      </c>
      <c r="B505" s="2" t="b">
        <f>IF(COUNTIF(漢字一覧!$B:$B,チェック用!A505)=1,TRUE,FALSE)</f>
        <v>1</v>
      </c>
      <c r="C505" s="2" t="str">
        <v/>
      </c>
    </row>
    <row r="506" spans="1:3" x14ac:dyDescent="0.4">
      <c r="A506" s="2" t="s">
        <v>4355</v>
      </c>
      <c r="B506" s="2" t="b">
        <f>IF(COUNTIF(漢字一覧!$B:$B,チェック用!A506)=1,TRUE,FALSE)</f>
        <v>1</v>
      </c>
      <c r="C506" s="2" t="str">
        <v/>
      </c>
    </row>
    <row r="507" spans="1:3" x14ac:dyDescent="0.4">
      <c r="A507" s="2" t="s">
        <v>3592</v>
      </c>
      <c r="B507" s="2" t="b">
        <f>IF(COUNTIF(漢字一覧!$B:$B,チェック用!A507)=1,TRUE,FALSE)</f>
        <v>1</v>
      </c>
      <c r="C507" s="2" t="str">
        <v/>
      </c>
    </row>
    <row r="508" spans="1:3" x14ac:dyDescent="0.4">
      <c r="A508" s="2" t="s">
        <v>4250</v>
      </c>
      <c r="B508" s="2" t="b">
        <f>IF(COUNTIF(漢字一覧!$B:$B,チェック用!A508)=1,TRUE,FALSE)</f>
        <v>1</v>
      </c>
      <c r="C508" s="2" t="str">
        <v/>
      </c>
    </row>
    <row r="509" spans="1:3" x14ac:dyDescent="0.4">
      <c r="A509" s="2" t="s">
        <v>2859</v>
      </c>
      <c r="B509" s="2" t="b">
        <f>IF(COUNTIF(漢字一覧!$B:$B,チェック用!A509)=1,TRUE,FALSE)</f>
        <v>1</v>
      </c>
      <c r="C509" s="2" t="str">
        <v/>
      </c>
    </row>
    <row r="510" spans="1:3" x14ac:dyDescent="0.4">
      <c r="A510" s="2" t="s">
        <v>4390</v>
      </c>
      <c r="B510" s="2" t="b">
        <f>IF(COUNTIF(漢字一覧!$B:$B,チェック用!A510)=1,TRUE,FALSE)</f>
        <v>1</v>
      </c>
      <c r="C510" s="2" t="str">
        <v/>
      </c>
    </row>
    <row r="511" spans="1:3" x14ac:dyDescent="0.4">
      <c r="A511" s="2" t="s">
        <v>3064</v>
      </c>
      <c r="B511" s="2" t="b">
        <f>IF(COUNTIF(漢字一覧!$B:$B,チェック用!A511)=1,TRUE,FALSE)</f>
        <v>1</v>
      </c>
      <c r="C511" s="2" t="str">
        <v/>
      </c>
    </row>
    <row r="512" spans="1:3" x14ac:dyDescent="0.4">
      <c r="A512" s="2" t="s">
        <v>3541</v>
      </c>
      <c r="B512" s="2" t="b">
        <f>IF(COUNTIF(漢字一覧!$B:$B,チェック用!A512)=1,TRUE,FALSE)</f>
        <v>1</v>
      </c>
      <c r="C512" s="2" t="str">
        <v/>
      </c>
    </row>
    <row r="513" spans="1:3" x14ac:dyDescent="0.4">
      <c r="A513" s="2" t="s">
        <v>4722</v>
      </c>
      <c r="B513" s="2" t="b">
        <f>IF(COUNTIF(漢字一覧!$B:$B,チェック用!A513)=1,TRUE,FALSE)</f>
        <v>1</v>
      </c>
      <c r="C513" s="2" t="str">
        <v/>
      </c>
    </row>
    <row r="514" spans="1:3" x14ac:dyDescent="0.4">
      <c r="A514" s="2" t="s">
        <v>3107</v>
      </c>
      <c r="B514" s="2" t="b">
        <f>IF(COUNTIF(漢字一覧!$B:$B,チェック用!A514)=1,TRUE,FALSE)</f>
        <v>1</v>
      </c>
      <c r="C514" s="2" t="str">
        <v/>
      </c>
    </row>
    <row r="515" spans="1:3" x14ac:dyDescent="0.4">
      <c r="A515" s="2" t="s">
        <v>2962</v>
      </c>
      <c r="B515" s="2" t="b">
        <f>IF(COUNTIF(漢字一覧!$B:$B,チェック用!A515)=1,TRUE,FALSE)</f>
        <v>1</v>
      </c>
      <c r="C515" s="2" t="str">
        <v/>
      </c>
    </row>
    <row r="516" spans="1:3" x14ac:dyDescent="0.4">
      <c r="A516" s="2" t="s">
        <v>3263</v>
      </c>
      <c r="B516" s="2" t="b">
        <f>IF(COUNTIF(漢字一覧!$B:$B,チェック用!A516)=1,TRUE,FALSE)</f>
        <v>1</v>
      </c>
      <c r="C516" s="2" t="str">
        <v/>
      </c>
    </row>
    <row r="517" spans="1:3" x14ac:dyDescent="0.4">
      <c r="A517" s="2" t="s">
        <v>4560</v>
      </c>
      <c r="B517" s="2" t="b">
        <f>IF(COUNTIF(漢字一覧!$B:$B,チェック用!A517)=1,TRUE,FALSE)</f>
        <v>1</v>
      </c>
      <c r="C517" s="2" t="str">
        <v/>
      </c>
    </row>
    <row r="518" spans="1:3" x14ac:dyDescent="0.4">
      <c r="A518" s="2" t="s">
        <v>5498</v>
      </c>
      <c r="B518" s="2" t="b">
        <f>IF(COUNTIF(漢字一覧!$B:$B,チェック用!A518)=1,TRUE,FALSE)</f>
        <v>1</v>
      </c>
      <c r="C518" s="2" t="str">
        <v/>
      </c>
    </row>
    <row r="519" spans="1:3" x14ac:dyDescent="0.4">
      <c r="A519" s="2" t="s">
        <v>4665</v>
      </c>
      <c r="B519" s="2" t="b">
        <f>IF(COUNTIF(漢字一覧!$B:$B,チェック用!A519)=1,TRUE,FALSE)</f>
        <v>1</v>
      </c>
      <c r="C519" s="2" t="str">
        <v/>
      </c>
    </row>
    <row r="520" spans="1:3" x14ac:dyDescent="0.4">
      <c r="A520" s="2" t="s">
        <v>4301</v>
      </c>
      <c r="B520" s="2" t="b">
        <f>IF(COUNTIF(漢字一覧!$B:$B,チェック用!A520)=1,TRUE,FALSE)</f>
        <v>1</v>
      </c>
      <c r="C520" s="2" t="str">
        <v/>
      </c>
    </row>
    <row r="521" spans="1:3" x14ac:dyDescent="0.4">
      <c r="A521" s="2" t="s">
        <v>5081</v>
      </c>
      <c r="B521" s="2" t="b">
        <f>IF(COUNTIF(漢字一覧!$B:$B,チェック用!A521)=1,TRUE,FALSE)</f>
        <v>1</v>
      </c>
      <c r="C521" s="2" t="str">
        <v/>
      </c>
    </row>
    <row r="522" spans="1:3" x14ac:dyDescent="0.4">
      <c r="A522" s="2" t="s">
        <v>4530</v>
      </c>
      <c r="B522" s="2" t="b">
        <f>IF(COUNTIF(漢字一覧!$B:$B,チェック用!A522)=1,TRUE,FALSE)</f>
        <v>1</v>
      </c>
      <c r="C522" s="2" t="str">
        <v/>
      </c>
    </row>
    <row r="523" spans="1:3" x14ac:dyDescent="0.4">
      <c r="A523" s="2" t="s">
        <v>5024</v>
      </c>
      <c r="B523" s="2" t="b">
        <f>IF(COUNTIF(漢字一覧!$B:$B,チェック用!A523)=1,TRUE,FALSE)</f>
        <v>1</v>
      </c>
      <c r="C523" s="2" t="str">
        <v/>
      </c>
    </row>
    <row r="524" spans="1:3" x14ac:dyDescent="0.4">
      <c r="A524" s="2" t="s">
        <v>2829</v>
      </c>
      <c r="B524" s="2" t="b">
        <f>IF(COUNTIF(漢字一覧!$B:$B,チェック用!A524)=1,TRUE,FALSE)</f>
        <v>1</v>
      </c>
      <c r="C524" s="2" t="str">
        <v/>
      </c>
    </row>
    <row r="525" spans="1:3" x14ac:dyDescent="0.4">
      <c r="A525" s="2" t="s">
        <v>5831</v>
      </c>
      <c r="B525" s="2" t="b">
        <f>IF(COUNTIF(漢字一覧!$B:$B,チェック用!A525)=1,TRUE,FALSE)</f>
        <v>1</v>
      </c>
      <c r="C525" s="2" t="str">
        <v/>
      </c>
    </row>
    <row r="526" spans="1:3" x14ac:dyDescent="0.4">
      <c r="A526" s="2" t="s">
        <v>4519</v>
      </c>
      <c r="B526" s="2" t="b">
        <f>IF(COUNTIF(漢字一覧!$B:$B,チェック用!A526)=1,TRUE,FALSE)</f>
        <v>1</v>
      </c>
      <c r="C526" s="2" t="str">
        <v/>
      </c>
    </row>
    <row r="527" spans="1:3" x14ac:dyDescent="0.4">
      <c r="A527" s="2" t="s">
        <v>4850</v>
      </c>
      <c r="B527" s="2" t="b">
        <f>IF(COUNTIF(漢字一覧!$B:$B,チェック用!A527)=1,TRUE,FALSE)</f>
        <v>1</v>
      </c>
      <c r="C527" s="2" t="str">
        <v/>
      </c>
    </row>
    <row r="528" spans="1:3" x14ac:dyDescent="0.4">
      <c r="A528" s="2" t="s">
        <v>5530</v>
      </c>
      <c r="B528" s="2" t="b">
        <f>IF(COUNTIF(漢字一覧!$B:$B,チェック用!A528)=1,TRUE,FALSE)</f>
        <v>1</v>
      </c>
      <c r="C528" s="2" t="str">
        <v/>
      </c>
    </row>
    <row r="529" spans="1:3" x14ac:dyDescent="0.4">
      <c r="A529" s="2" t="s">
        <v>5620</v>
      </c>
      <c r="B529" s="2" t="b">
        <f>IF(COUNTIF(漢字一覧!$B:$B,チェック用!A529)=1,TRUE,FALSE)</f>
        <v>1</v>
      </c>
      <c r="C529" s="2" t="str">
        <v/>
      </c>
    </row>
    <row r="530" spans="1:3" x14ac:dyDescent="0.4">
      <c r="A530" s="2" t="s">
        <v>5499</v>
      </c>
      <c r="B530" s="2" t="b">
        <f>IF(COUNTIF(漢字一覧!$B:$B,チェック用!A530)=1,TRUE,FALSE)</f>
        <v>1</v>
      </c>
      <c r="C530" s="2" t="str">
        <v/>
      </c>
    </row>
    <row r="531" spans="1:3" x14ac:dyDescent="0.4">
      <c r="A531" s="2" t="s">
        <v>5110</v>
      </c>
      <c r="B531" s="2" t="b">
        <f>IF(COUNTIF(漢字一覧!$B:$B,チェック用!A531)=1,TRUE,FALSE)</f>
        <v>1</v>
      </c>
      <c r="C531" s="2" t="str">
        <v/>
      </c>
    </row>
    <row r="532" spans="1:3" x14ac:dyDescent="0.4">
      <c r="A532" s="2" t="s">
        <v>4543</v>
      </c>
      <c r="B532" s="2" t="b">
        <f>IF(COUNTIF(漢字一覧!$B:$B,チェック用!A532)=1,TRUE,FALSE)</f>
        <v>1</v>
      </c>
      <c r="C532" s="2" t="str">
        <v/>
      </c>
    </row>
    <row r="533" spans="1:3" x14ac:dyDescent="0.4">
      <c r="A533" s="2" t="s">
        <v>5251</v>
      </c>
      <c r="B533" s="2" t="b">
        <f>IF(COUNTIF(漢字一覧!$B:$B,チェック用!A533)=1,TRUE,FALSE)</f>
        <v>1</v>
      </c>
      <c r="C533" s="2" t="str">
        <v/>
      </c>
    </row>
    <row r="534" spans="1:3" x14ac:dyDescent="0.4">
      <c r="A534" s="2" t="s">
        <v>2896</v>
      </c>
      <c r="B534" s="2" t="b">
        <f>IF(COUNTIF(漢字一覧!$B:$B,チェック用!A534)=1,TRUE,FALSE)</f>
        <v>1</v>
      </c>
      <c r="C534" s="2" t="str">
        <v/>
      </c>
    </row>
    <row r="535" spans="1:3" x14ac:dyDescent="0.4">
      <c r="A535" s="2" t="s">
        <v>5276</v>
      </c>
      <c r="B535" s="2" t="b">
        <f>IF(COUNTIF(漢字一覧!$B:$B,チェック用!A535)=1,TRUE,FALSE)</f>
        <v>1</v>
      </c>
      <c r="C535" s="2" t="str">
        <v/>
      </c>
    </row>
    <row r="536" spans="1:3" x14ac:dyDescent="0.4">
      <c r="A536" s="2" t="s">
        <v>2897</v>
      </c>
      <c r="B536" s="2" t="b">
        <f>IF(COUNTIF(漢字一覧!$B:$B,チェック用!A536)=1,TRUE,FALSE)</f>
        <v>1</v>
      </c>
      <c r="C536" s="2" t="str">
        <v/>
      </c>
    </row>
    <row r="537" spans="1:3" x14ac:dyDescent="0.4">
      <c r="A537" s="2" t="s">
        <v>5547</v>
      </c>
      <c r="B537" s="2" t="b">
        <f>IF(COUNTIF(漢字一覧!$B:$B,チェック用!A537)=1,TRUE,FALSE)</f>
        <v>1</v>
      </c>
      <c r="C537" s="2" t="str">
        <v/>
      </c>
    </row>
    <row r="538" spans="1:3" x14ac:dyDescent="0.4">
      <c r="A538" s="2" t="s">
        <v>5455</v>
      </c>
      <c r="B538" s="2" t="b">
        <f>IF(COUNTIF(漢字一覧!$B:$B,チェック用!A538)=1,TRUE,FALSE)</f>
        <v>1</v>
      </c>
      <c r="C538" s="2" t="str">
        <v/>
      </c>
    </row>
    <row r="539" spans="1:3" x14ac:dyDescent="0.4">
      <c r="A539" s="2" t="s">
        <v>4173</v>
      </c>
      <c r="B539" s="2" t="b">
        <f>IF(COUNTIF(漢字一覧!$B:$B,チェック用!A539)=1,TRUE,FALSE)</f>
        <v>1</v>
      </c>
      <c r="C539" s="2" t="str">
        <v/>
      </c>
    </row>
    <row r="540" spans="1:3" x14ac:dyDescent="0.4">
      <c r="A540" s="2" t="s">
        <v>3065</v>
      </c>
      <c r="B540" s="2" t="b">
        <f>IF(COUNTIF(漢字一覧!$B:$B,チェック用!A540)=1,TRUE,FALSE)</f>
        <v>1</v>
      </c>
      <c r="C540" s="2" t="str">
        <v/>
      </c>
    </row>
    <row r="541" spans="1:3" x14ac:dyDescent="0.4">
      <c r="A541" s="2" t="s">
        <v>5500</v>
      </c>
      <c r="B541" s="2" t="b">
        <f>IF(COUNTIF(漢字一覧!$B:$B,チェック用!A541)=1,TRUE,FALSE)</f>
        <v>1</v>
      </c>
      <c r="C541" s="2" t="str">
        <v/>
      </c>
    </row>
    <row r="542" spans="1:3" x14ac:dyDescent="0.4">
      <c r="A542" s="2" t="s">
        <v>3981</v>
      </c>
      <c r="B542" s="2" t="b">
        <f>IF(COUNTIF(漢字一覧!$B:$B,チェック用!A542)=1,TRUE,FALSE)</f>
        <v>1</v>
      </c>
      <c r="C542" s="2" t="str">
        <v/>
      </c>
    </row>
    <row r="543" spans="1:3" x14ac:dyDescent="0.4">
      <c r="A543" s="2" t="s">
        <v>5357</v>
      </c>
      <c r="B543" s="2" t="b">
        <f>IF(COUNTIF(漢字一覧!$B:$B,チェック用!A543)=1,TRUE,FALSE)</f>
        <v>1</v>
      </c>
      <c r="C543" s="2" t="str">
        <v/>
      </c>
    </row>
    <row r="544" spans="1:3" x14ac:dyDescent="0.4">
      <c r="A544" s="2" t="s">
        <v>5033</v>
      </c>
      <c r="B544" s="2" t="b">
        <f>IF(COUNTIF(漢字一覧!$B:$B,チェック用!A544)=1,TRUE,FALSE)</f>
        <v>1</v>
      </c>
      <c r="C544" s="2" t="str">
        <v/>
      </c>
    </row>
    <row r="545" spans="1:3" x14ac:dyDescent="0.4">
      <c r="A545" s="2" t="s">
        <v>5625</v>
      </c>
      <c r="B545" s="2" t="b">
        <f>IF(COUNTIF(漢字一覧!$B:$B,チェック用!A545)=1,TRUE,FALSE)</f>
        <v>1</v>
      </c>
      <c r="C545" s="2" t="str">
        <v/>
      </c>
    </row>
    <row r="546" spans="1:3" x14ac:dyDescent="0.4">
      <c r="A546" s="2" t="s">
        <v>5424</v>
      </c>
      <c r="B546" s="2" t="b">
        <f>IF(COUNTIF(漢字一覧!$B:$B,チェック用!A546)=1,TRUE,FALSE)</f>
        <v>1</v>
      </c>
      <c r="C546" s="2" t="str">
        <v/>
      </c>
    </row>
    <row r="547" spans="1:3" x14ac:dyDescent="0.4">
      <c r="A547" s="2" t="s">
        <v>5066</v>
      </c>
      <c r="B547" s="2" t="b">
        <f>IF(COUNTIF(漢字一覧!$B:$B,チェック用!A547)=1,TRUE,FALSE)</f>
        <v>1</v>
      </c>
      <c r="C547" s="2" t="str">
        <v/>
      </c>
    </row>
    <row r="548" spans="1:3" x14ac:dyDescent="0.4">
      <c r="A548" s="2" t="s">
        <v>4531</v>
      </c>
      <c r="B548" s="2" t="b">
        <f>IF(COUNTIF(漢字一覧!$B:$B,チェック用!A548)=1,TRUE,FALSE)</f>
        <v>1</v>
      </c>
      <c r="C548" s="2" t="str">
        <v/>
      </c>
    </row>
    <row r="549" spans="1:3" x14ac:dyDescent="0.4">
      <c r="A549" s="2" t="s">
        <v>3949</v>
      </c>
      <c r="B549" s="2" t="b">
        <f>IF(COUNTIF(漢字一覧!$B:$B,チェック用!A549)=1,TRUE,FALSE)</f>
        <v>1</v>
      </c>
      <c r="C549" s="2" t="str">
        <v/>
      </c>
    </row>
    <row r="550" spans="1:3" x14ac:dyDescent="0.4">
      <c r="A550" s="2" t="s">
        <v>4581</v>
      </c>
      <c r="B550" s="2" t="b">
        <f>IF(COUNTIF(漢字一覧!$B:$B,チェック用!A550)=1,TRUE,FALSE)</f>
        <v>1</v>
      </c>
      <c r="C550" s="2" t="str">
        <v/>
      </c>
    </row>
    <row r="551" spans="1:3" x14ac:dyDescent="0.4">
      <c r="A551" s="2" t="s">
        <v>5318</v>
      </c>
      <c r="B551" s="2" t="b">
        <f>IF(COUNTIF(漢字一覧!$B:$B,チェック用!A551)=1,TRUE,FALSE)</f>
        <v>1</v>
      </c>
      <c r="C551" s="2" t="str">
        <v/>
      </c>
    </row>
    <row r="552" spans="1:3" x14ac:dyDescent="0.4">
      <c r="A552" s="2" t="s">
        <v>3236</v>
      </c>
      <c r="B552" s="2" t="b">
        <f>IF(COUNTIF(漢字一覧!$B:$B,チェック用!A552)=1,TRUE,FALSE)</f>
        <v>1</v>
      </c>
      <c r="C552" s="2" t="str">
        <v/>
      </c>
    </row>
    <row r="553" spans="1:3" x14ac:dyDescent="0.4">
      <c r="A553" s="2" t="s">
        <v>4356</v>
      </c>
      <c r="B553" s="2" t="b">
        <f>IF(COUNTIF(漢字一覧!$B:$B,チェック用!A553)=1,TRUE,FALSE)</f>
        <v>1</v>
      </c>
      <c r="C553" s="2" t="str">
        <v/>
      </c>
    </row>
    <row r="554" spans="1:3" x14ac:dyDescent="0.4">
      <c r="A554" s="2" t="s">
        <v>5120</v>
      </c>
      <c r="B554" s="2" t="b">
        <f>IF(COUNTIF(漢字一覧!$B:$B,チェック用!A554)=1,TRUE,FALSE)</f>
        <v>1</v>
      </c>
      <c r="C554" s="2" t="str">
        <v/>
      </c>
    </row>
    <row r="555" spans="1:3" x14ac:dyDescent="0.4">
      <c r="A555" s="2" t="s">
        <v>4689</v>
      </c>
      <c r="B555" s="2" t="b">
        <f>IF(COUNTIF(漢字一覧!$B:$B,チェック用!A555)=1,TRUE,FALSE)</f>
        <v>1</v>
      </c>
      <c r="C555" s="2" t="str">
        <v/>
      </c>
    </row>
    <row r="556" spans="1:3" x14ac:dyDescent="0.4">
      <c r="A556" s="2" t="s">
        <v>3542</v>
      </c>
      <c r="B556" s="2" t="b">
        <f>IF(COUNTIF(漢字一覧!$B:$B,チェック用!A556)=1,TRUE,FALSE)</f>
        <v>1</v>
      </c>
      <c r="C556" s="2" t="str">
        <v/>
      </c>
    </row>
    <row r="557" spans="1:3" x14ac:dyDescent="0.4">
      <c r="A557" s="2" t="s">
        <v>5395</v>
      </c>
      <c r="B557" s="2" t="b">
        <f>IF(COUNTIF(漢字一覧!$B:$B,チェック用!A557)=1,TRUE,FALSE)</f>
        <v>1</v>
      </c>
      <c r="C557" s="2" t="str">
        <v/>
      </c>
    </row>
    <row r="558" spans="1:3" x14ac:dyDescent="0.4">
      <c r="A558" s="2" t="s">
        <v>3593</v>
      </c>
      <c r="B558" s="2" t="b">
        <f>IF(COUNTIF(漢字一覧!$B:$B,チェック用!A558)=1,TRUE,FALSE)</f>
        <v>1</v>
      </c>
      <c r="C558" s="2" t="str">
        <v/>
      </c>
    </row>
    <row r="559" spans="1:3" x14ac:dyDescent="0.4">
      <c r="A559" s="2" t="s">
        <v>5737</v>
      </c>
      <c r="B559" s="2" t="b">
        <f>IF(COUNTIF(漢字一覧!$B:$B,チェック用!A559)=1,TRUE,FALSE)</f>
        <v>1</v>
      </c>
      <c r="C559" s="2" t="str">
        <v/>
      </c>
    </row>
    <row r="560" spans="1:3" x14ac:dyDescent="0.4">
      <c r="A560" s="2" t="s">
        <v>2899</v>
      </c>
      <c r="B560" s="2" t="b">
        <f>IF(COUNTIF(漢字一覧!$B:$B,チェック用!A560)=1,TRUE,FALSE)</f>
        <v>1</v>
      </c>
      <c r="C560" s="2" t="str">
        <v/>
      </c>
    </row>
    <row r="561" spans="1:3" x14ac:dyDescent="0.4">
      <c r="A561" s="2" t="s">
        <v>3950</v>
      </c>
      <c r="B561" s="2" t="b">
        <f>IF(COUNTIF(漢字一覧!$B:$B,チェック用!A561)=1,TRUE,FALSE)</f>
        <v>1</v>
      </c>
      <c r="C561" s="2" t="str">
        <v/>
      </c>
    </row>
    <row r="562" spans="1:3" x14ac:dyDescent="0.4">
      <c r="A562" s="2" t="s">
        <v>5694</v>
      </c>
      <c r="B562" s="2" t="b">
        <f>IF(COUNTIF(漢字一覧!$B:$B,チェック用!A562)=1,TRUE,FALSE)</f>
        <v>1</v>
      </c>
      <c r="C562" s="2" t="str">
        <v/>
      </c>
    </row>
    <row r="563" spans="1:3" x14ac:dyDescent="0.4">
      <c r="A563" s="2" t="s">
        <v>4870</v>
      </c>
      <c r="B563" s="2" t="b">
        <f>IF(COUNTIF(漢字一覧!$B:$B,チェック用!A563)=1,TRUE,FALSE)</f>
        <v>1</v>
      </c>
      <c r="C563" s="2" t="str">
        <v/>
      </c>
    </row>
    <row r="564" spans="1:3" x14ac:dyDescent="0.4">
      <c r="A564" s="2" t="s">
        <v>2944</v>
      </c>
      <c r="B564" s="2" t="b">
        <f>IF(COUNTIF(漢字一覧!$B:$B,チェック用!A564)=1,TRUE,FALSE)</f>
        <v>1</v>
      </c>
      <c r="C564" s="2" t="str">
        <v/>
      </c>
    </row>
    <row r="565" spans="1:3" x14ac:dyDescent="0.4">
      <c r="A565" s="2" t="s">
        <v>3403</v>
      </c>
      <c r="B565" s="2" t="b">
        <f>IF(COUNTIF(漢字一覧!$B:$B,チェック用!A565)=1,TRUE,FALSE)</f>
        <v>1</v>
      </c>
      <c r="C565" s="2" t="str">
        <v/>
      </c>
    </row>
    <row r="566" spans="1:3" x14ac:dyDescent="0.4">
      <c r="A566" s="2" t="s">
        <v>2860</v>
      </c>
      <c r="B566" s="2" t="b">
        <f>IF(COUNTIF(漢字一覧!$B:$B,チェック用!A566)=1,TRUE,FALSE)</f>
        <v>1</v>
      </c>
      <c r="C566" s="2" t="str">
        <v/>
      </c>
    </row>
    <row r="567" spans="1:3" x14ac:dyDescent="0.4">
      <c r="A567" s="2" t="s">
        <v>5417</v>
      </c>
      <c r="B567" s="2" t="b">
        <f>IF(COUNTIF(漢字一覧!$B:$B,チェック用!A567)=1,TRUE,FALSE)</f>
        <v>1</v>
      </c>
      <c r="C567" s="2" t="str">
        <v/>
      </c>
    </row>
    <row r="568" spans="1:3" x14ac:dyDescent="0.4">
      <c r="A568" s="2" t="s">
        <v>5238</v>
      </c>
      <c r="B568" s="2" t="b">
        <f>IF(COUNTIF(漢字一覧!$B:$B,チェック用!A568)=1,TRUE,FALSE)</f>
        <v>1</v>
      </c>
      <c r="C568" s="2" t="str">
        <v/>
      </c>
    </row>
    <row r="569" spans="1:3" x14ac:dyDescent="0.4">
      <c r="A569" s="2" t="s">
        <v>4525</v>
      </c>
      <c r="B569" s="2" t="b">
        <f>IF(COUNTIF(漢字一覧!$B:$B,チェック用!A569)=1,TRUE,FALSE)</f>
        <v>1</v>
      </c>
      <c r="C569" s="2" t="str">
        <v/>
      </c>
    </row>
    <row r="570" spans="1:3" x14ac:dyDescent="0.4">
      <c r="A570" s="2" t="s">
        <v>5277</v>
      </c>
      <c r="B570" s="2" t="b">
        <f>IF(COUNTIF(漢字一覧!$B:$B,チェック用!A570)=1,TRUE,FALSE)</f>
        <v>1</v>
      </c>
      <c r="C570" s="2" t="str">
        <v/>
      </c>
    </row>
    <row r="571" spans="1:3" x14ac:dyDescent="0.4">
      <c r="A571" s="2" t="s">
        <v>2861</v>
      </c>
      <c r="B571" s="2" t="b">
        <f>IF(COUNTIF(漢字一覧!$B:$B,チェック用!A571)=1,TRUE,FALSE)</f>
        <v>1</v>
      </c>
      <c r="C571" s="2" t="str">
        <v/>
      </c>
    </row>
    <row r="572" spans="1:3" x14ac:dyDescent="0.4">
      <c r="A572" s="2" t="s">
        <v>3237</v>
      </c>
      <c r="B572" s="2" t="b">
        <f>IF(COUNTIF(漢字一覧!$B:$B,チェック用!A572)=1,TRUE,FALSE)</f>
        <v>1</v>
      </c>
      <c r="C572" s="2" t="str">
        <v/>
      </c>
    </row>
    <row r="573" spans="1:3" x14ac:dyDescent="0.4">
      <c r="A573" s="2" t="s">
        <v>4544</v>
      </c>
      <c r="B573" s="2" t="b">
        <f>IF(COUNTIF(漢字一覧!$B:$B,チェック用!A573)=1,TRUE,FALSE)</f>
        <v>1</v>
      </c>
      <c r="C573" s="2" t="str">
        <v/>
      </c>
    </row>
    <row r="574" spans="1:3" x14ac:dyDescent="0.4">
      <c r="A574" s="2" t="s">
        <v>3238</v>
      </c>
      <c r="B574" s="2" t="b">
        <f>IF(COUNTIF(漢字一覧!$B:$B,チェック用!A574)=1,TRUE,FALSE)</f>
        <v>1</v>
      </c>
      <c r="C574" s="2" t="str">
        <v/>
      </c>
    </row>
    <row r="575" spans="1:3" x14ac:dyDescent="0.4">
      <c r="A575" s="2" t="s">
        <v>5179</v>
      </c>
      <c r="B575" s="2" t="b">
        <f>IF(COUNTIF(漢字一覧!$B:$B,チェック用!A575)=1,TRUE,FALSE)</f>
        <v>1</v>
      </c>
      <c r="C575" s="2" t="str">
        <v/>
      </c>
    </row>
    <row r="576" spans="1:3" x14ac:dyDescent="0.4">
      <c r="A576" s="2" t="s">
        <v>4302</v>
      </c>
      <c r="B576" s="2" t="b">
        <f>IF(COUNTIF(漢字一覧!$B:$B,チェック用!A576)=1,TRUE,FALSE)</f>
        <v>1</v>
      </c>
      <c r="C576" s="2" t="str">
        <v/>
      </c>
    </row>
    <row r="577" spans="1:3" x14ac:dyDescent="0.4">
      <c r="A577" s="2" t="s">
        <v>5739</v>
      </c>
      <c r="B577" s="2" t="b">
        <f>IF(COUNTIF(漢字一覧!$B:$B,チェック用!A577)=1,TRUE,FALSE)</f>
        <v>1</v>
      </c>
      <c r="C577" s="2" t="str">
        <v/>
      </c>
    </row>
    <row r="578" spans="1:3" x14ac:dyDescent="0.4">
      <c r="A578" s="2" t="s">
        <v>3543</v>
      </c>
      <c r="B578" s="2" t="b">
        <f>IF(COUNTIF(漢字一覧!$B:$B,チェック用!A578)=1,TRUE,FALSE)</f>
        <v>1</v>
      </c>
      <c r="C578" s="2" t="str">
        <v/>
      </c>
    </row>
    <row r="579" spans="1:3" x14ac:dyDescent="0.4">
      <c r="A579" s="2" t="s">
        <v>2945</v>
      </c>
      <c r="B579" s="2" t="b">
        <f>IF(COUNTIF(漢字一覧!$B:$B,チェック用!A579)=1,TRUE,FALSE)</f>
        <v>1</v>
      </c>
      <c r="C579" s="2" t="str">
        <v/>
      </c>
    </row>
    <row r="580" spans="1:3" x14ac:dyDescent="0.4">
      <c r="A580" s="2" t="s">
        <v>4626</v>
      </c>
      <c r="B580" s="2" t="b">
        <f>IF(COUNTIF(漢字一覧!$B:$B,チェック用!A580)=1,TRUE,FALSE)</f>
        <v>1</v>
      </c>
      <c r="C580" s="2" t="str">
        <v/>
      </c>
    </row>
    <row r="581" spans="1:3" x14ac:dyDescent="0.4">
      <c r="A581" s="2" t="s">
        <v>4008</v>
      </c>
      <c r="B581" s="2" t="b">
        <f>IF(COUNTIF(漢字一覧!$B:$B,チェック用!A581)=1,TRUE,FALSE)</f>
        <v>1</v>
      </c>
      <c r="C581" s="2" t="str">
        <v/>
      </c>
    </row>
    <row r="582" spans="1:3" x14ac:dyDescent="0.4">
      <c r="A582" s="2" t="s">
        <v>3982</v>
      </c>
      <c r="B582" s="2" t="b">
        <f>IF(COUNTIF(漢字一覧!$B:$B,チェック用!A582)=1,TRUE,FALSE)</f>
        <v>1</v>
      </c>
      <c r="C582" s="2" t="str">
        <v/>
      </c>
    </row>
    <row r="583" spans="1:3" x14ac:dyDescent="0.4">
      <c r="A583" s="2" t="s">
        <v>5738</v>
      </c>
      <c r="B583" s="2" t="b">
        <f>IF(COUNTIF(漢字一覧!$B:$B,チェック用!A583)=1,TRUE,FALSE)</f>
        <v>1</v>
      </c>
      <c r="C583" s="2" t="str">
        <v/>
      </c>
    </row>
    <row r="584" spans="1:3" x14ac:dyDescent="0.4">
      <c r="A584" s="2" t="s">
        <v>5614</v>
      </c>
      <c r="B584" s="2" t="b">
        <f>IF(COUNTIF(漢字一覧!$B:$B,チェック用!A584)=1,TRUE,FALSE)</f>
        <v>1</v>
      </c>
      <c r="C584" s="2" t="str">
        <v/>
      </c>
    </row>
    <row r="585" spans="1:3" x14ac:dyDescent="0.4">
      <c r="A585" s="2" t="s">
        <v>4582</v>
      </c>
      <c r="B585" s="2" t="b">
        <f>IF(COUNTIF(漢字一覧!$B:$B,チェック用!A585)=1,TRUE,FALSE)</f>
        <v>1</v>
      </c>
      <c r="C585" s="2" t="str">
        <v/>
      </c>
    </row>
    <row r="586" spans="1:3" x14ac:dyDescent="0.4">
      <c r="A586" s="2" t="s">
        <v>4561</v>
      </c>
      <c r="B586" s="2" t="b">
        <f>IF(COUNTIF(漢字一覧!$B:$B,チェック用!A586)=1,TRUE,FALSE)</f>
        <v>1</v>
      </c>
      <c r="C586" s="2" t="str">
        <v/>
      </c>
    </row>
    <row r="587" spans="1:3" x14ac:dyDescent="0.4">
      <c r="A587" s="2" t="s">
        <v>4605</v>
      </c>
      <c r="B587" s="2" t="b">
        <f>IF(COUNTIF(漢字一覧!$B:$B,チェック用!A587)=1,TRUE,FALSE)</f>
        <v>1</v>
      </c>
      <c r="C587" s="2" t="str">
        <v/>
      </c>
    </row>
    <row r="588" spans="1:3" x14ac:dyDescent="0.4">
      <c r="A588" s="2" t="s">
        <v>4207</v>
      </c>
      <c r="B588" s="2" t="b">
        <f>IF(COUNTIF(漢字一覧!$B:$B,チェック用!A588)=1,TRUE,FALSE)</f>
        <v>1</v>
      </c>
      <c r="C588" s="2" t="str">
        <v/>
      </c>
    </row>
    <row r="589" spans="1:3" x14ac:dyDescent="0.4">
      <c r="A589" s="2" t="s">
        <v>4909</v>
      </c>
      <c r="B589" s="2" t="b">
        <f>IF(COUNTIF(漢字一覧!$B:$B,チェック用!A589)=1,TRUE,FALSE)</f>
        <v>1</v>
      </c>
      <c r="C589" s="2" t="str">
        <v/>
      </c>
    </row>
    <row r="590" spans="1:3" x14ac:dyDescent="0.4">
      <c r="A590" s="2" t="s">
        <v>4328</v>
      </c>
      <c r="B590" s="2" t="b">
        <f>IF(COUNTIF(漢字一覧!$B:$B,チェック用!A590)=1,TRUE,FALSE)</f>
        <v>1</v>
      </c>
      <c r="C590" s="2" t="str">
        <v/>
      </c>
    </row>
    <row r="591" spans="1:3" x14ac:dyDescent="0.4">
      <c r="A591" s="2" t="s">
        <v>5204</v>
      </c>
      <c r="B591" s="2" t="b">
        <f>IF(COUNTIF(漢字一覧!$B:$B,チェック用!A591)=1,TRUE,FALSE)</f>
        <v>1</v>
      </c>
      <c r="C591" s="2" t="str">
        <v/>
      </c>
    </row>
    <row r="592" spans="1:3" x14ac:dyDescent="0.4">
      <c r="A592" s="2" t="s">
        <v>3471</v>
      </c>
      <c r="B592" s="2" t="b">
        <f>IF(COUNTIF(漢字一覧!$B:$B,チェック用!A592)=1,TRUE,FALSE)</f>
        <v>1</v>
      </c>
      <c r="C592" s="2" t="str">
        <v/>
      </c>
    </row>
    <row r="593" spans="1:3" x14ac:dyDescent="0.4">
      <c r="A593" s="2" t="s">
        <v>4932</v>
      </c>
      <c r="B593" s="2" t="b">
        <f>IF(COUNTIF(漢字一覧!$B:$B,チェック用!A593)=1,TRUE,FALSE)</f>
        <v>1</v>
      </c>
      <c r="C593" s="2" t="str">
        <v/>
      </c>
    </row>
    <row r="594" spans="1:3" x14ac:dyDescent="0.4">
      <c r="A594" s="2" t="s">
        <v>5415</v>
      </c>
      <c r="B594" s="2" t="b">
        <f>IF(COUNTIF(漢字一覧!$B:$B,チェック用!A594)=1,TRUE,FALSE)</f>
        <v>1</v>
      </c>
      <c r="C594" s="2" t="str">
        <v/>
      </c>
    </row>
    <row r="595" spans="1:3" x14ac:dyDescent="0.4">
      <c r="A595" s="2" t="s">
        <v>4825</v>
      </c>
      <c r="B595" s="2" t="b">
        <f>IF(COUNTIF(漢字一覧!$B:$B,チェック用!A595)=1,TRUE,FALSE)</f>
        <v>1</v>
      </c>
      <c r="C595" s="2" t="str">
        <v/>
      </c>
    </row>
    <row r="596" spans="1:3" x14ac:dyDescent="0.4">
      <c r="A596" s="2" t="s">
        <v>3702</v>
      </c>
      <c r="B596" s="2" t="b">
        <f>IF(COUNTIF(漢字一覧!$B:$B,チェック用!A596)=1,TRUE,FALSE)</f>
        <v>1</v>
      </c>
      <c r="C596" s="2" t="str">
        <v/>
      </c>
    </row>
    <row r="597" spans="1:3" x14ac:dyDescent="0.4">
      <c r="A597" s="2" t="s">
        <v>4829</v>
      </c>
      <c r="B597" s="2" t="b">
        <f>IF(COUNTIF(漢字一覧!$B:$B,チェック用!A597)=1,TRUE,FALSE)</f>
        <v>1</v>
      </c>
      <c r="C597" s="2" t="str">
        <v/>
      </c>
    </row>
    <row r="598" spans="1:3" x14ac:dyDescent="0.4">
      <c r="A598" s="2" t="s">
        <v>4545</v>
      </c>
      <c r="B598" s="2" t="b">
        <f>IF(COUNTIF(漢字一覧!$B:$B,チェック用!A598)=1,TRUE,FALSE)</f>
        <v>1</v>
      </c>
      <c r="C598" s="2" t="str">
        <v/>
      </c>
    </row>
    <row r="599" spans="1:3" x14ac:dyDescent="0.4">
      <c r="A599" s="2" t="s">
        <v>4478</v>
      </c>
      <c r="B599" s="2" t="b">
        <f>IF(COUNTIF(漢字一覧!$B:$B,チェック用!A599)=1,TRUE,FALSE)</f>
        <v>1</v>
      </c>
      <c r="C599" s="2" t="str">
        <v/>
      </c>
    </row>
    <row r="600" spans="1:3" x14ac:dyDescent="0.4">
      <c r="A600" s="2" t="s">
        <v>2946</v>
      </c>
      <c r="B600" s="2" t="b">
        <f>IF(COUNTIF(漢字一覧!$B:$B,チェック用!A600)=1,TRUE,FALSE)</f>
        <v>1</v>
      </c>
      <c r="C600" s="2" t="str">
        <v/>
      </c>
    </row>
    <row r="601" spans="1:3" x14ac:dyDescent="0.4">
      <c r="A601" s="2" t="s">
        <v>4090</v>
      </c>
      <c r="B601" s="2" t="b">
        <f>IF(COUNTIF(漢字一覧!$B:$B,チェック用!A601)=1,TRUE,FALSE)</f>
        <v>1</v>
      </c>
      <c r="C601" s="2" t="str">
        <v/>
      </c>
    </row>
    <row r="602" spans="1:3" x14ac:dyDescent="0.4">
      <c r="A602" s="2" t="s">
        <v>5596</v>
      </c>
      <c r="B602" s="2" t="b">
        <f>IF(COUNTIF(漢字一覧!$B:$B,チェック用!A602)=1,TRUE,FALSE)</f>
        <v>1</v>
      </c>
      <c r="C602" s="2" t="str">
        <v/>
      </c>
    </row>
    <row r="603" spans="1:3" x14ac:dyDescent="0.4">
      <c r="A603" s="2" t="s">
        <v>5456</v>
      </c>
      <c r="B603" s="2" t="b">
        <f>IF(COUNTIF(漢字一覧!$B:$B,チェック用!A603)=1,TRUE,FALSE)</f>
        <v>1</v>
      </c>
      <c r="C603" s="2" t="str">
        <v/>
      </c>
    </row>
    <row r="604" spans="1:3" x14ac:dyDescent="0.4">
      <c r="A604" s="2" t="s">
        <v>5441</v>
      </c>
      <c r="B604" s="2" t="b">
        <f>IF(COUNTIF(漢字一覧!$B:$B,チェック用!A604)=1,TRUE,FALSE)</f>
        <v>1</v>
      </c>
      <c r="C604" s="2" t="str">
        <v/>
      </c>
    </row>
    <row r="605" spans="1:3" x14ac:dyDescent="0.4">
      <c r="A605" s="2" t="s">
        <v>5358</v>
      </c>
      <c r="B605" s="2" t="b">
        <f>IF(COUNTIF(漢字一覧!$B:$B,チェック用!A605)=1,TRUE,FALSE)</f>
        <v>1</v>
      </c>
      <c r="C605" s="2" t="str">
        <v/>
      </c>
    </row>
    <row r="606" spans="1:3" x14ac:dyDescent="0.4">
      <c r="A606" s="2" t="s">
        <v>5825</v>
      </c>
      <c r="B606" s="2" t="b">
        <f>IF(COUNTIF(漢字一覧!$B:$B,チェック用!A606)=1,TRUE,FALSE)</f>
        <v>1</v>
      </c>
      <c r="C606" s="2" t="str">
        <v/>
      </c>
    </row>
    <row r="607" spans="1:3" x14ac:dyDescent="0.4">
      <c r="A607" s="2" t="s">
        <v>3111</v>
      </c>
      <c r="B607" s="2" t="b">
        <f>IF(COUNTIF(漢字一覧!$B:$B,チェック用!A607)=1,TRUE,FALSE)</f>
        <v>1</v>
      </c>
      <c r="C607" s="2" t="str">
        <v/>
      </c>
    </row>
    <row r="608" spans="1:3" x14ac:dyDescent="0.4">
      <c r="A608" s="2" t="s">
        <v>3012</v>
      </c>
      <c r="B608" s="2" t="b">
        <f>IF(COUNTIF(漢字一覧!$B:$B,チェック用!A608)=1,TRUE,FALSE)</f>
        <v>1</v>
      </c>
      <c r="C608" s="2" t="str">
        <v/>
      </c>
    </row>
    <row r="609" spans="1:3" x14ac:dyDescent="0.4">
      <c r="A609" s="2" t="s">
        <v>3828</v>
      </c>
      <c r="B609" s="2" t="b">
        <f>IF(COUNTIF(漢字一覧!$B:$B,チェック用!A609)=1,TRUE,FALSE)</f>
        <v>1</v>
      </c>
      <c r="C609" s="2" t="str">
        <v/>
      </c>
    </row>
    <row r="610" spans="1:3" x14ac:dyDescent="0.4">
      <c r="A610" s="2" t="s">
        <v>4954</v>
      </c>
      <c r="B610" s="2" t="b">
        <f>IF(COUNTIF(漢字一覧!$B:$B,チェック用!A610)=1,TRUE,FALSE)</f>
        <v>1</v>
      </c>
      <c r="C610" s="2" t="str">
        <v/>
      </c>
    </row>
    <row r="611" spans="1:3" x14ac:dyDescent="0.4">
      <c r="A611" s="2" t="s">
        <v>5051</v>
      </c>
      <c r="B611" s="2" t="b">
        <f>IF(COUNTIF(漢字一覧!$B:$B,チェック用!A611)=1,TRUE,FALSE)</f>
        <v>1</v>
      </c>
      <c r="C611" s="2" t="str">
        <v/>
      </c>
    </row>
    <row r="612" spans="1:3" x14ac:dyDescent="0.4">
      <c r="A612" s="2" t="s">
        <v>3723</v>
      </c>
      <c r="B612" s="2" t="b">
        <f>IF(COUNTIF(漢字一覧!$B:$B,チェック用!A612)=1,TRUE,FALSE)</f>
        <v>1</v>
      </c>
      <c r="C612" s="2" t="str">
        <v/>
      </c>
    </row>
    <row r="613" spans="1:3" x14ac:dyDescent="0.4">
      <c r="A613" s="2" t="s">
        <v>3879</v>
      </c>
      <c r="B613" s="2" t="b">
        <f>IF(COUNTIF(漢字一覧!$B:$B,チェック用!A613)=1,TRUE,FALSE)</f>
        <v>1</v>
      </c>
      <c r="C613" s="2" t="str">
        <v/>
      </c>
    </row>
    <row r="614" spans="1:3" x14ac:dyDescent="0.4">
      <c r="A614" s="2" t="s">
        <v>4239</v>
      </c>
      <c r="B614" s="2" t="b">
        <f>IF(COUNTIF(漢字一覧!$B:$B,チェック用!A614)=1,TRUE,FALSE)</f>
        <v>1</v>
      </c>
      <c r="C614" s="2" t="str">
        <v/>
      </c>
    </row>
    <row r="615" spans="1:3" x14ac:dyDescent="0.4">
      <c r="A615" s="2" t="s">
        <v>2947</v>
      </c>
      <c r="B615" s="2" t="b">
        <f>IF(COUNTIF(漢字一覧!$B:$B,チェック用!A615)=1,TRUE,FALSE)</f>
        <v>1</v>
      </c>
      <c r="C615" s="2" t="str">
        <v/>
      </c>
    </row>
    <row r="616" spans="1:3" x14ac:dyDescent="0.4">
      <c r="A616" s="2" t="s">
        <v>3239</v>
      </c>
      <c r="B616" s="2" t="b">
        <f>IF(COUNTIF(漢字一覧!$B:$B,チェック用!A616)=1,TRUE,FALSE)</f>
        <v>1</v>
      </c>
      <c r="C616" s="2" t="str">
        <v/>
      </c>
    </row>
    <row r="617" spans="1:3" x14ac:dyDescent="0.4">
      <c r="A617" s="2" t="s">
        <v>4091</v>
      </c>
      <c r="B617" s="2" t="b">
        <f>IF(COUNTIF(漢字一覧!$B:$B,チェック用!A617)=1,TRUE,FALSE)</f>
        <v>1</v>
      </c>
      <c r="C617" s="2" t="str">
        <v/>
      </c>
    </row>
    <row r="618" spans="1:3" x14ac:dyDescent="0.4">
      <c r="A618" s="2" t="s">
        <v>5165</v>
      </c>
      <c r="B618" s="2" t="b">
        <f>IF(COUNTIF(漢字一覧!$B:$B,チェック用!A618)=1,TRUE,FALSE)</f>
        <v>1</v>
      </c>
      <c r="C618" s="2" t="str">
        <v/>
      </c>
    </row>
    <row r="619" spans="1:3" x14ac:dyDescent="0.4">
      <c r="A619" s="2" t="s">
        <v>3319</v>
      </c>
      <c r="B619" s="2" t="b">
        <f>IF(COUNTIF(漢字一覧!$B:$B,チェック用!A619)=1,TRUE,FALSE)</f>
        <v>1</v>
      </c>
      <c r="C619" s="2" t="str">
        <v/>
      </c>
    </row>
    <row r="620" spans="1:3" x14ac:dyDescent="0.4">
      <c r="A620" s="2" t="s">
        <v>4953</v>
      </c>
      <c r="B620" s="2" t="b">
        <f>IF(COUNTIF(漢字一覧!$B:$B,チェック用!A620)=1,TRUE,FALSE)</f>
        <v>1</v>
      </c>
      <c r="C620" s="2" t="str">
        <v/>
      </c>
    </row>
    <row r="621" spans="1:3" x14ac:dyDescent="0.4">
      <c r="A621" s="2" t="s">
        <v>4457</v>
      </c>
      <c r="B621" s="2" t="b">
        <f>IF(COUNTIF(漢字一覧!$B:$B,チェック用!A621)=1,TRUE,FALSE)</f>
        <v>1</v>
      </c>
      <c r="C621" s="2" t="str">
        <v/>
      </c>
    </row>
    <row r="622" spans="1:3" x14ac:dyDescent="0.4">
      <c r="A622" s="2" t="s">
        <v>2901</v>
      </c>
      <c r="B622" s="2" t="b">
        <f>IF(COUNTIF(漢字一覧!$B:$B,チェック用!A622)=1,TRUE,FALSE)</f>
        <v>1</v>
      </c>
      <c r="C622" s="2" t="str">
        <v/>
      </c>
    </row>
    <row r="623" spans="1:3" x14ac:dyDescent="0.4">
      <c r="A623" s="2" t="s">
        <v>4051</v>
      </c>
      <c r="B623" s="2" t="b">
        <f>IF(COUNTIF(漢字一覧!$B:$B,チェック用!A623)=1,TRUE,FALSE)</f>
        <v>1</v>
      </c>
      <c r="C623" s="2" t="str">
        <v/>
      </c>
    </row>
    <row r="624" spans="1:3" x14ac:dyDescent="0.4">
      <c r="A624" s="2" t="s">
        <v>3013</v>
      </c>
      <c r="B624" s="2" t="b">
        <f>IF(COUNTIF(漢字一覧!$B:$B,チェック用!A624)=1,TRUE,FALSE)</f>
        <v>1</v>
      </c>
      <c r="C624" s="2" t="str">
        <v/>
      </c>
    </row>
    <row r="625" spans="1:3" x14ac:dyDescent="0.4">
      <c r="A625" s="2" t="s">
        <v>4221</v>
      </c>
      <c r="B625" s="2" t="b">
        <f>IF(COUNTIF(漢字一覧!$B:$B,チェック用!A625)=1,TRUE,FALSE)</f>
        <v>1</v>
      </c>
      <c r="C625" s="2" t="str">
        <v/>
      </c>
    </row>
    <row r="626" spans="1:3" x14ac:dyDescent="0.4">
      <c r="A626" s="2" t="s">
        <v>4208</v>
      </c>
      <c r="B626" s="2" t="b">
        <f>IF(COUNTIF(漢字一覧!$B:$B,チェック用!A626)=1,TRUE,FALSE)</f>
        <v>1</v>
      </c>
      <c r="C626" s="2" t="str">
        <v/>
      </c>
    </row>
    <row r="627" spans="1:3" x14ac:dyDescent="0.4">
      <c r="A627" s="2" t="s">
        <v>5677</v>
      </c>
      <c r="B627" s="2" t="b">
        <f>IF(COUNTIF(漢字一覧!$B:$B,チェック用!A627)=1,TRUE,FALSE)</f>
        <v>1</v>
      </c>
      <c r="C627" s="2" t="str">
        <v/>
      </c>
    </row>
    <row r="628" spans="1:3" x14ac:dyDescent="0.4">
      <c r="A628" s="2" t="s">
        <v>5852</v>
      </c>
      <c r="B628" s="2" t="b">
        <f>IF(COUNTIF(漢字一覧!$B:$B,チェック用!A628)=1,TRUE,FALSE)</f>
        <v>1</v>
      </c>
      <c r="C628" s="2" t="str">
        <v/>
      </c>
    </row>
    <row r="629" spans="1:3" x14ac:dyDescent="0.4">
      <c r="A629" s="2" t="s">
        <v>3931</v>
      </c>
      <c r="B629" s="2" t="b">
        <f>IF(COUNTIF(漢字一覧!$B:$B,チェック用!A629)=1,TRUE,FALSE)</f>
        <v>1</v>
      </c>
      <c r="C629" s="2" t="str">
        <v/>
      </c>
    </row>
    <row r="630" spans="1:3" x14ac:dyDescent="0.4">
      <c r="A630" s="2" t="s">
        <v>5604</v>
      </c>
      <c r="B630" s="2" t="b">
        <f>IF(COUNTIF(漢字一覧!$B:$B,チェック用!A630)=1,TRUE,FALSE)</f>
        <v>1</v>
      </c>
      <c r="C630" s="2" t="str">
        <v/>
      </c>
    </row>
    <row r="631" spans="1:3" x14ac:dyDescent="0.4">
      <c r="A631" s="2" t="s">
        <v>5782</v>
      </c>
      <c r="B631" s="2" t="b">
        <f>IF(COUNTIF(漢字一覧!$B:$B,チェック用!A631)=1,TRUE,FALSE)</f>
        <v>1</v>
      </c>
      <c r="C631" s="2" t="str">
        <v/>
      </c>
    </row>
    <row r="632" spans="1:3" x14ac:dyDescent="0.4">
      <c r="A632" s="2" t="s">
        <v>3066</v>
      </c>
      <c r="B632" s="2" t="b">
        <f>IF(COUNTIF(漢字一覧!$B:$B,チェック用!A632)=1,TRUE,FALSE)</f>
        <v>1</v>
      </c>
      <c r="C632" s="2" t="str">
        <v/>
      </c>
    </row>
    <row r="633" spans="1:3" x14ac:dyDescent="0.4">
      <c r="A633" s="2" t="s">
        <v>5034</v>
      </c>
      <c r="B633" s="2" t="b">
        <f>IF(COUNTIF(漢字一覧!$B:$B,チェック用!A633)=1,TRUE,FALSE)</f>
        <v>1</v>
      </c>
      <c r="C633" s="2" t="str">
        <v/>
      </c>
    </row>
    <row r="634" spans="1:3" x14ac:dyDescent="0.4">
      <c r="A634" s="2" t="s">
        <v>5419</v>
      </c>
      <c r="B634" s="2" t="b">
        <f>IF(COUNTIF(漢字一覧!$B:$B,チェック用!A634)=1,TRUE,FALSE)</f>
        <v>1</v>
      </c>
      <c r="C634" s="2" t="str">
        <v/>
      </c>
    </row>
    <row r="635" spans="1:3" x14ac:dyDescent="0.4">
      <c r="A635" s="2" t="s">
        <v>2948</v>
      </c>
      <c r="B635" s="2" t="b">
        <f>IF(COUNTIF(漢字一覧!$B:$B,チェック用!A635)=1,TRUE,FALSE)</f>
        <v>1</v>
      </c>
      <c r="C635" s="2" t="str">
        <v/>
      </c>
    </row>
    <row r="636" spans="1:3" x14ac:dyDescent="0.4">
      <c r="A636" s="2" t="s">
        <v>2898</v>
      </c>
      <c r="B636" s="2" t="b">
        <f>IF(COUNTIF(漢字一覧!$B:$B,チェック用!A636)=1,TRUE,FALSE)</f>
        <v>1</v>
      </c>
      <c r="C636" s="2" t="str">
        <v/>
      </c>
    </row>
    <row r="637" spans="1:3" x14ac:dyDescent="0.4">
      <c r="A637" s="2" t="s">
        <v>3067</v>
      </c>
      <c r="B637" s="2" t="b">
        <f>IF(COUNTIF(漢字一覧!$B:$B,チェック用!A637)=1,TRUE,FALSE)</f>
        <v>1</v>
      </c>
      <c r="C637" s="2" t="str">
        <v/>
      </c>
    </row>
    <row r="638" spans="1:3" x14ac:dyDescent="0.4">
      <c r="A638" s="2" t="s">
        <v>5472</v>
      </c>
      <c r="B638" s="2" t="b">
        <f>IF(COUNTIF(漢字一覧!$B:$B,チェック用!A638)=1,TRUE,FALSE)</f>
        <v>1</v>
      </c>
      <c r="C638" s="2" t="str">
        <v/>
      </c>
    </row>
    <row r="639" spans="1:3" x14ac:dyDescent="0.4">
      <c r="A639" s="2" t="s">
        <v>3145</v>
      </c>
      <c r="B639" s="2" t="b">
        <f>IF(COUNTIF(漢字一覧!$B:$B,チェック用!A639)=1,TRUE,FALSE)</f>
        <v>1</v>
      </c>
      <c r="C639" s="2" t="str">
        <v/>
      </c>
    </row>
    <row r="640" spans="1:3" x14ac:dyDescent="0.4">
      <c r="A640" s="2" t="s">
        <v>4750</v>
      </c>
      <c r="B640" s="2" t="b">
        <f>IF(COUNTIF(漢字一覧!$B:$B,チェック用!A640)=1,TRUE,FALSE)</f>
        <v>1</v>
      </c>
      <c r="C640" s="2" t="str">
        <v/>
      </c>
    </row>
    <row r="641" spans="1:3" x14ac:dyDescent="0.4">
      <c r="A641" s="2" t="s">
        <v>3472</v>
      </c>
      <c r="B641" s="2" t="b">
        <f>IF(COUNTIF(漢字一覧!$B:$B,チェック用!A641)=1,TRUE,FALSE)</f>
        <v>1</v>
      </c>
      <c r="C641" s="2" t="str">
        <v/>
      </c>
    </row>
    <row r="642" spans="1:3" x14ac:dyDescent="0.4">
      <c r="A642" s="2" t="s">
        <v>3864</v>
      </c>
      <c r="B642" s="2" t="b">
        <f>IF(COUNTIF(漢字一覧!$B:$B,チェック用!A642)=1,TRUE,FALSE)</f>
        <v>1</v>
      </c>
      <c r="C642" s="2" t="str">
        <v/>
      </c>
    </row>
    <row r="643" spans="1:3" x14ac:dyDescent="0.4">
      <c r="A643" s="2" t="s">
        <v>5473</v>
      </c>
      <c r="B643" s="2" t="b">
        <f>IF(COUNTIF(漢字一覧!$B:$B,チェック用!A643)=1,TRUE,FALSE)</f>
        <v>1</v>
      </c>
      <c r="C643" s="2" t="str">
        <v/>
      </c>
    </row>
    <row r="644" spans="1:3" x14ac:dyDescent="0.4">
      <c r="A644" s="2" t="s">
        <v>4421</v>
      </c>
      <c r="B644" s="2" t="b">
        <f>IF(COUNTIF(漢字一覧!$B:$B,チェック用!A644)=1,TRUE,FALSE)</f>
        <v>1</v>
      </c>
      <c r="C644" s="2" t="str">
        <v/>
      </c>
    </row>
    <row r="645" spans="1:3" x14ac:dyDescent="0.4">
      <c r="A645" s="2" t="s">
        <v>4123</v>
      </c>
      <c r="B645" s="2" t="b">
        <f>IF(COUNTIF(漢字一覧!$B:$B,チェック用!A645)=1,TRUE,FALSE)</f>
        <v>1</v>
      </c>
      <c r="C645" s="2" t="str">
        <v/>
      </c>
    </row>
    <row r="646" spans="1:3" x14ac:dyDescent="0.4">
      <c r="A646" s="2" t="s">
        <v>3243</v>
      </c>
      <c r="B646" s="2" t="b">
        <f>IF(COUNTIF(漢字一覧!$B:$B,チェック用!A646)=1,TRUE,FALSE)</f>
        <v>1</v>
      </c>
      <c r="C646" s="2" t="str">
        <v/>
      </c>
    </row>
    <row r="647" spans="1:3" x14ac:dyDescent="0.4">
      <c r="A647" s="2" t="s">
        <v>5849</v>
      </c>
      <c r="B647" s="2" t="b">
        <f>IF(COUNTIF(漢字一覧!$B:$B,チェック用!A647)=1,TRUE,FALSE)</f>
        <v>1</v>
      </c>
      <c r="C647" s="2" t="str">
        <v/>
      </c>
    </row>
    <row r="648" spans="1:3" x14ac:dyDescent="0.4">
      <c r="A648" s="2" t="s">
        <v>4357</v>
      </c>
      <c r="B648" s="2" t="b">
        <f>IF(COUNTIF(漢字一覧!$B:$B,チェック用!A648)=1,TRUE,FALSE)</f>
        <v>1</v>
      </c>
      <c r="C648" s="2" t="str">
        <v/>
      </c>
    </row>
    <row r="649" spans="1:3" x14ac:dyDescent="0.4">
      <c r="A649" s="2" t="s">
        <v>3241</v>
      </c>
      <c r="B649" s="2" t="b">
        <f>IF(COUNTIF(漢字一覧!$B:$B,チェック用!A649)=1,TRUE,FALSE)</f>
        <v>1</v>
      </c>
      <c r="C649" s="2" t="str">
        <v/>
      </c>
    </row>
    <row r="650" spans="1:3" x14ac:dyDescent="0.4">
      <c r="A650" s="2" t="s">
        <v>4391</v>
      </c>
      <c r="B650" s="2" t="b">
        <f>IF(COUNTIF(漢字一覧!$B:$B,チェック用!A650)=1,TRUE,FALSE)</f>
        <v>1</v>
      </c>
      <c r="C650" s="2" t="str">
        <v/>
      </c>
    </row>
    <row r="651" spans="1:3" x14ac:dyDescent="0.4">
      <c r="A651" s="2" t="s">
        <v>4092</v>
      </c>
      <c r="B651" s="2" t="b">
        <f>IF(COUNTIF(漢字一覧!$B:$B,チェック用!A651)=1,TRUE,FALSE)</f>
        <v>1</v>
      </c>
      <c r="C651" s="2" t="str">
        <v/>
      </c>
    </row>
    <row r="652" spans="1:3" x14ac:dyDescent="0.4">
      <c r="A652" s="2" t="s">
        <v>3738</v>
      </c>
      <c r="B652" s="2" t="b">
        <f>IF(COUNTIF(漢字一覧!$B:$B,チェック用!A652)=1,TRUE,FALSE)</f>
        <v>1</v>
      </c>
      <c r="C652" s="2" t="str">
        <v/>
      </c>
    </row>
    <row r="653" spans="1:3" x14ac:dyDescent="0.4">
      <c r="A653" s="2" t="s">
        <v>3658</v>
      </c>
      <c r="B653" s="2" t="b">
        <f>IF(COUNTIF(漢字一覧!$B:$B,チェック用!A653)=1,TRUE,FALSE)</f>
        <v>1</v>
      </c>
      <c r="C653" s="2" t="str">
        <v/>
      </c>
    </row>
    <row r="654" spans="1:3" x14ac:dyDescent="0.4">
      <c r="A654" s="2" t="s">
        <v>3179</v>
      </c>
      <c r="B654" s="2" t="b">
        <f>IF(COUNTIF(漢字一覧!$B:$B,チェック用!A654)=1,TRUE,FALSE)</f>
        <v>1</v>
      </c>
      <c r="C654" s="2" t="str">
        <v/>
      </c>
    </row>
    <row r="655" spans="1:3" x14ac:dyDescent="0.4">
      <c r="A655" s="2" t="s">
        <v>3096</v>
      </c>
      <c r="B655" s="2" t="b">
        <f>IF(COUNTIF(漢字一覧!$B:$B,チェック用!A655)=1,TRUE,FALSE)</f>
        <v>1</v>
      </c>
      <c r="C655" s="2" t="str">
        <v/>
      </c>
    </row>
    <row r="656" spans="1:3" x14ac:dyDescent="0.4">
      <c r="A656" s="2" t="s">
        <v>4583</v>
      </c>
      <c r="B656" s="2" t="b">
        <f>IF(COUNTIF(漢字一覧!$B:$B,チェック用!A656)=1,TRUE,FALSE)</f>
        <v>1</v>
      </c>
      <c r="C656" s="2" t="str">
        <v/>
      </c>
    </row>
    <row r="657" spans="1:3" x14ac:dyDescent="0.4">
      <c r="A657" s="2" t="s">
        <v>4666</v>
      </c>
      <c r="B657" s="2" t="b">
        <f>IF(COUNTIF(漢字一覧!$B:$B,チェック用!A657)=1,TRUE,FALSE)</f>
        <v>1</v>
      </c>
      <c r="C657" s="2" t="str">
        <v/>
      </c>
    </row>
    <row r="658" spans="1:3" x14ac:dyDescent="0.4">
      <c r="A658" s="2" t="s">
        <v>3829</v>
      </c>
      <c r="B658" s="2" t="b">
        <f>IF(COUNTIF(漢字一覧!$B:$B,チェック用!A658)=1,TRUE,FALSE)</f>
        <v>1</v>
      </c>
      <c r="C658" s="2" t="str">
        <v/>
      </c>
    </row>
    <row r="659" spans="1:3" x14ac:dyDescent="0.4">
      <c r="A659" s="2" t="s">
        <v>2976</v>
      </c>
      <c r="B659" s="2" t="b">
        <f>IF(COUNTIF(漢字一覧!$B:$B,チェック用!A659)=1,TRUE,FALSE)</f>
        <v>1</v>
      </c>
      <c r="C659" s="2" t="str">
        <v/>
      </c>
    </row>
    <row r="660" spans="1:3" x14ac:dyDescent="0.4">
      <c r="A660" s="2" t="s">
        <v>4125</v>
      </c>
      <c r="B660" s="2" t="b">
        <f>IF(COUNTIF(漢字一覧!$B:$B,チェック用!A660)=1,TRUE,FALSE)</f>
        <v>1</v>
      </c>
      <c r="C660" s="2" t="str">
        <v/>
      </c>
    </row>
    <row r="661" spans="1:3" x14ac:dyDescent="0.4">
      <c r="A661" s="2" t="s">
        <v>3710</v>
      </c>
      <c r="B661" s="2" t="b">
        <f>IF(COUNTIF(漢字一覧!$B:$B,チェック用!A661)=1,TRUE,FALSE)</f>
        <v>1</v>
      </c>
      <c r="C661" s="2" t="str">
        <v/>
      </c>
    </row>
    <row r="662" spans="1:3" x14ac:dyDescent="0.4">
      <c r="A662" s="2" t="s">
        <v>3383</v>
      </c>
      <c r="B662" s="2" t="b">
        <f>IF(COUNTIF(漢字一覧!$B:$B,チェック用!A662)=1,TRUE,FALSE)</f>
        <v>1</v>
      </c>
      <c r="C662" s="2" t="str">
        <v/>
      </c>
    </row>
    <row r="663" spans="1:3" x14ac:dyDescent="0.4">
      <c r="A663" s="2" t="s">
        <v>5397</v>
      </c>
      <c r="B663" s="2" t="b">
        <f>IF(COUNTIF(漢字一覧!$B:$B,チェック用!A663)=1,TRUE,FALSE)</f>
        <v>1</v>
      </c>
      <c r="C663" s="2" t="str">
        <v/>
      </c>
    </row>
    <row r="664" spans="1:3" x14ac:dyDescent="0.4">
      <c r="A664" s="2" t="s">
        <v>3309</v>
      </c>
      <c r="B664" s="2" t="b">
        <f>IF(COUNTIF(漢字一覧!$B:$B,チェック用!A664)=1,TRUE,FALSE)</f>
        <v>1</v>
      </c>
      <c r="C664" s="2" t="str">
        <v/>
      </c>
    </row>
    <row r="665" spans="1:3" x14ac:dyDescent="0.4">
      <c r="A665" s="2" t="s">
        <v>3015</v>
      </c>
      <c r="B665" s="2" t="b">
        <f>IF(COUNTIF(漢字一覧!$B:$B,チェック用!A665)=1,TRUE,FALSE)</f>
        <v>1</v>
      </c>
      <c r="C665" s="2" t="str">
        <v/>
      </c>
    </row>
    <row r="666" spans="1:3" x14ac:dyDescent="0.4">
      <c r="A666" s="2" t="s">
        <v>3128</v>
      </c>
      <c r="B666" s="2" t="b">
        <f>IF(COUNTIF(漢字一覧!$B:$B,チェック用!A666)=1,TRUE,FALSE)</f>
        <v>1</v>
      </c>
      <c r="C666" s="2" t="str">
        <v/>
      </c>
    </row>
    <row r="667" spans="1:3" x14ac:dyDescent="0.4">
      <c r="A667" s="2" t="s">
        <v>4821</v>
      </c>
      <c r="B667" s="2" t="b">
        <f>IF(COUNTIF(漢字一覧!$B:$B,チェック用!A667)=1,TRUE,FALSE)</f>
        <v>1</v>
      </c>
      <c r="C667" s="2" t="str">
        <v/>
      </c>
    </row>
    <row r="668" spans="1:3" x14ac:dyDescent="0.4">
      <c r="A668" s="2" t="s">
        <v>4339</v>
      </c>
      <c r="B668" s="2" t="b">
        <f>IF(COUNTIF(漢字一覧!$B:$B,チェック用!A668)=1,TRUE,FALSE)</f>
        <v>1</v>
      </c>
      <c r="C668" s="2" t="str">
        <v/>
      </c>
    </row>
    <row r="669" spans="1:3" x14ac:dyDescent="0.4">
      <c r="A669" s="2" t="s">
        <v>3609</v>
      </c>
      <c r="B669" s="2" t="b">
        <f>IF(COUNTIF(漢字一覧!$B:$B,チェック用!A669)=1,TRUE,FALSE)</f>
        <v>1</v>
      </c>
      <c r="C669" s="2" t="str">
        <v/>
      </c>
    </row>
    <row r="670" spans="1:3" x14ac:dyDescent="0.4">
      <c r="A670" s="2" t="s">
        <v>4174</v>
      </c>
      <c r="B670" s="2" t="b">
        <f>IF(COUNTIF(漢字一覧!$B:$B,チェック用!A670)=1,TRUE,FALSE)</f>
        <v>1</v>
      </c>
      <c r="C670" s="2" t="str">
        <v/>
      </c>
    </row>
    <row r="671" spans="1:3" x14ac:dyDescent="0.4">
      <c r="A671" s="2" t="s">
        <v>5457</v>
      </c>
      <c r="B671" s="2" t="b">
        <f>IF(COUNTIF(漢字一覧!$B:$B,チェック用!A671)=1,TRUE,FALSE)</f>
        <v>1</v>
      </c>
      <c r="C671" s="2" t="str">
        <v/>
      </c>
    </row>
    <row r="672" spans="1:3" x14ac:dyDescent="0.4">
      <c r="A672" s="2" t="s">
        <v>4196</v>
      </c>
      <c r="B672" s="2" t="b">
        <f>IF(COUNTIF(漢字一覧!$B:$B,チェック用!A672)=1,TRUE,FALSE)</f>
        <v>1</v>
      </c>
      <c r="C672" s="2" t="str">
        <v/>
      </c>
    </row>
    <row r="673" spans="1:3" x14ac:dyDescent="0.4">
      <c r="A673" s="2" t="s">
        <v>5319</v>
      </c>
      <c r="B673" s="2" t="b">
        <f>IF(COUNTIF(漢字一覧!$B:$B,チェック用!A673)=1,TRUE,FALSE)</f>
        <v>1</v>
      </c>
      <c r="C673" s="2" t="str">
        <v/>
      </c>
    </row>
    <row r="674" spans="1:3" x14ac:dyDescent="0.4">
      <c r="A674" s="2" t="s">
        <v>5387</v>
      </c>
      <c r="B674" s="2" t="b">
        <f>IF(COUNTIF(漢字一覧!$B:$B,チェック用!A674)=1,TRUE,FALSE)</f>
        <v>1</v>
      </c>
      <c r="C674" s="2" t="str">
        <v/>
      </c>
    </row>
    <row r="675" spans="1:3" x14ac:dyDescent="0.4">
      <c r="A675" s="2" t="s">
        <v>5298</v>
      </c>
      <c r="B675" s="2" t="b">
        <f>IF(COUNTIF(漢字一覧!$B:$B,チェック用!A675)=1,TRUE,FALSE)</f>
        <v>1</v>
      </c>
      <c r="C675" s="2" t="str">
        <v/>
      </c>
    </row>
    <row r="676" spans="1:3" x14ac:dyDescent="0.4">
      <c r="A676" s="2" t="s">
        <v>5320</v>
      </c>
      <c r="B676" s="2" t="b">
        <f>IF(COUNTIF(漢字一覧!$B:$B,チェック用!A676)=1,TRUE,FALSE)</f>
        <v>1</v>
      </c>
      <c r="C676" s="2" t="str">
        <v/>
      </c>
    </row>
    <row r="677" spans="1:3" x14ac:dyDescent="0.4">
      <c r="A677" s="2" t="s">
        <v>2938</v>
      </c>
      <c r="B677" s="2" t="b">
        <f>IF(COUNTIF(漢字一覧!$B:$B,チェック用!A677)=1,TRUE,FALSE)</f>
        <v>1</v>
      </c>
      <c r="C677" s="2" t="str">
        <v/>
      </c>
    </row>
    <row r="678" spans="1:3" x14ac:dyDescent="0.4">
      <c r="A678" s="2" t="s">
        <v>3146</v>
      </c>
      <c r="B678" s="2" t="b">
        <f>IF(COUNTIF(漢字一覧!$B:$B,チェック用!A678)=1,TRUE,FALSE)</f>
        <v>1</v>
      </c>
      <c r="C678" s="2" t="str">
        <v/>
      </c>
    </row>
    <row r="679" spans="1:3" x14ac:dyDescent="0.4">
      <c r="A679" s="2" t="s">
        <v>2943</v>
      </c>
      <c r="B679" s="2" t="b">
        <f>IF(COUNTIF(漢字一覧!$B:$B,チェック用!A679)=1,TRUE,FALSE)</f>
        <v>1</v>
      </c>
      <c r="C679" s="2" t="str">
        <v/>
      </c>
    </row>
    <row r="680" spans="1:3" x14ac:dyDescent="0.4">
      <c r="A680" s="2" t="s">
        <v>5501</v>
      </c>
      <c r="B680" s="2" t="b">
        <f>IF(COUNTIF(漢字一覧!$B:$B,チェック用!A680)=1,TRUE,FALSE)</f>
        <v>1</v>
      </c>
      <c r="C680" s="2" t="str">
        <v/>
      </c>
    </row>
    <row r="681" spans="1:3" x14ac:dyDescent="0.4">
      <c r="A681" s="2" t="s">
        <v>4723</v>
      </c>
      <c r="B681" s="2" t="b">
        <f>IF(COUNTIF(漢字一覧!$B:$B,チェック用!A681)=1,TRUE,FALSE)</f>
        <v>1</v>
      </c>
      <c r="C681" s="2" t="str">
        <v/>
      </c>
    </row>
    <row r="682" spans="1:3" x14ac:dyDescent="0.4">
      <c r="A682" s="2" t="s">
        <v>4251</v>
      </c>
      <c r="B682" s="2" t="b">
        <f>IF(COUNTIF(漢字一覧!$B:$B,チェック用!A682)=1,TRUE,FALSE)</f>
        <v>1</v>
      </c>
      <c r="C682" s="2" t="str">
        <v/>
      </c>
    </row>
    <row r="683" spans="1:3" x14ac:dyDescent="0.4">
      <c r="A683" s="2" t="s">
        <v>5643</v>
      </c>
      <c r="B683" s="2" t="b">
        <f>IF(COUNTIF(漢字一覧!$B:$B,チェック用!A683)=1,TRUE,FALSE)</f>
        <v>1</v>
      </c>
      <c r="C683" s="2" t="str">
        <v/>
      </c>
    </row>
    <row r="684" spans="1:3" x14ac:dyDescent="0.4">
      <c r="A684" s="2" t="s">
        <v>4358</v>
      </c>
      <c r="B684" s="2" t="b">
        <f>IF(COUNTIF(漢字一覧!$B:$B,チェック用!A684)=1,TRUE,FALSE)</f>
        <v>1</v>
      </c>
      <c r="C684" s="2" t="str">
        <v/>
      </c>
    </row>
    <row r="685" spans="1:3" x14ac:dyDescent="0.4">
      <c r="A685" s="2" t="s">
        <v>2863</v>
      </c>
      <c r="B685" s="2" t="b">
        <f>IF(COUNTIF(漢字一覧!$B:$B,チェック用!A685)=1,TRUE,FALSE)</f>
        <v>1</v>
      </c>
      <c r="C685" s="2" t="str">
        <v/>
      </c>
    </row>
    <row r="686" spans="1:3" x14ac:dyDescent="0.4">
      <c r="A686" s="2" t="s">
        <v>3069</v>
      </c>
      <c r="B686" s="2" t="b">
        <f>IF(COUNTIF(漢字一覧!$B:$B,チェック用!A686)=1,TRUE,FALSE)</f>
        <v>1</v>
      </c>
      <c r="C686" s="2" t="str">
        <v/>
      </c>
    </row>
    <row r="687" spans="1:3" x14ac:dyDescent="0.4">
      <c r="A687" s="2" t="s">
        <v>5080</v>
      </c>
      <c r="B687" s="2" t="b">
        <f>IF(COUNTIF(漢字一覧!$B:$B,チェック用!A687)=1,TRUE,FALSE)</f>
        <v>1</v>
      </c>
      <c r="C687" s="2" t="str">
        <v/>
      </c>
    </row>
    <row r="688" spans="1:3" x14ac:dyDescent="0.4">
      <c r="A688" s="2" t="s">
        <v>4303</v>
      </c>
      <c r="B688" s="2" t="b">
        <f>IF(COUNTIF(漢字一覧!$B:$B,チェック用!A688)=1,TRUE,FALSE)</f>
        <v>1</v>
      </c>
      <c r="C688" s="2" t="str">
        <v/>
      </c>
    </row>
    <row r="689" spans="1:3" x14ac:dyDescent="0.4">
      <c r="A689" s="2" t="s">
        <v>5678</v>
      </c>
      <c r="B689" s="2" t="b">
        <f>IF(COUNTIF(漢字一覧!$B:$B,チェック用!A689)=1,TRUE,FALSE)</f>
        <v>1</v>
      </c>
      <c r="C689" s="2" t="str">
        <v/>
      </c>
    </row>
    <row r="690" spans="1:3" x14ac:dyDescent="0.4">
      <c r="A690" s="2" t="s">
        <v>5278</v>
      </c>
      <c r="B690" s="2" t="b">
        <f>IF(COUNTIF(漢字一覧!$B:$B,チェック用!A690)=1,TRUE,FALSE)</f>
        <v>1</v>
      </c>
      <c r="C690" s="2" t="str">
        <v/>
      </c>
    </row>
    <row r="691" spans="1:3" x14ac:dyDescent="0.4">
      <c r="A691" s="2" t="s">
        <v>4627</v>
      </c>
      <c r="B691" s="2" t="b">
        <f>IF(COUNTIF(漢字一覧!$B:$B,チェック用!A691)=1,TRUE,FALSE)</f>
        <v>1</v>
      </c>
      <c r="C691" s="2" t="str">
        <v/>
      </c>
    </row>
    <row r="692" spans="1:3" x14ac:dyDescent="0.4">
      <c r="A692" s="2" t="s">
        <v>4175</v>
      </c>
      <c r="B692" s="2" t="b">
        <f>IF(COUNTIF(漢字一覧!$B:$B,チェック用!A692)=1,TRUE,FALSE)</f>
        <v>1</v>
      </c>
      <c r="C692" s="2" t="str">
        <v/>
      </c>
    </row>
    <row r="693" spans="1:3" x14ac:dyDescent="0.4">
      <c r="A693" s="2" t="s">
        <v>3456</v>
      </c>
      <c r="B693" s="2" t="b">
        <f>IF(COUNTIF(漢字一覧!$B:$B,チェック用!A693)=1,TRUE,FALSE)</f>
        <v>1</v>
      </c>
      <c r="C693" s="2" t="str">
        <v/>
      </c>
    </row>
    <row r="694" spans="1:3" x14ac:dyDescent="0.4">
      <c r="A694" s="2" t="s">
        <v>4479</v>
      </c>
      <c r="B694" s="2" t="b">
        <f>IF(COUNTIF(漢字一覧!$B:$B,チェック用!A694)=1,TRUE,FALSE)</f>
        <v>1</v>
      </c>
      <c r="C694" s="2" t="str">
        <v/>
      </c>
    </row>
    <row r="695" spans="1:3" x14ac:dyDescent="0.4">
      <c r="A695" s="2" t="s">
        <v>4359</v>
      </c>
      <c r="B695" s="2" t="b">
        <f>IF(COUNTIF(漢字一覧!$B:$B,チェック用!A695)=1,TRUE,FALSE)</f>
        <v>1</v>
      </c>
      <c r="C695" s="2" t="str">
        <v/>
      </c>
    </row>
    <row r="696" spans="1:3" x14ac:dyDescent="0.4">
      <c r="A696" s="2" t="s">
        <v>4422</v>
      </c>
      <c r="B696" s="2" t="b">
        <f>IF(COUNTIF(漢字一覧!$B:$B,チェック用!A696)=1,TRUE,FALSE)</f>
        <v>1</v>
      </c>
      <c r="C696" s="2" t="str">
        <v/>
      </c>
    </row>
    <row r="697" spans="1:3" x14ac:dyDescent="0.4">
      <c r="A697" s="2" t="s">
        <v>4955</v>
      </c>
      <c r="B697" s="2" t="b">
        <f>IF(COUNTIF(漢字一覧!$B:$B,チェック用!A697)=1,TRUE,FALSE)</f>
        <v>1</v>
      </c>
      <c r="C697" s="2" t="str">
        <v/>
      </c>
    </row>
    <row r="698" spans="1:3" x14ac:dyDescent="0.4">
      <c r="A698" s="2" t="s">
        <v>5359</v>
      </c>
      <c r="B698" s="2" t="b">
        <f>IF(COUNTIF(漢字一覧!$B:$B,チェック用!A698)=1,TRUE,FALSE)</f>
        <v>1</v>
      </c>
      <c r="C698" s="2" t="str">
        <v/>
      </c>
    </row>
    <row r="699" spans="1:3" x14ac:dyDescent="0.4">
      <c r="A699" s="2" t="s">
        <v>3068</v>
      </c>
      <c r="B699" s="2" t="b">
        <f>IF(COUNTIF(漢字一覧!$B:$B,チェック用!A699)=1,TRUE,FALSE)</f>
        <v>1</v>
      </c>
      <c r="C699" s="2" t="str">
        <v/>
      </c>
    </row>
    <row r="700" spans="1:3" x14ac:dyDescent="0.4">
      <c r="A700" s="2" t="s">
        <v>4053</v>
      </c>
      <c r="B700" s="2" t="b">
        <f>IF(COUNTIF(漢字一覧!$B:$B,チェック用!A700)=1,TRUE,FALSE)</f>
        <v>1</v>
      </c>
      <c r="C700" s="2" t="str">
        <v/>
      </c>
    </row>
    <row r="701" spans="1:3" x14ac:dyDescent="0.4">
      <c r="A701" s="2" t="s">
        <v>3147</v>
      </c>
      <c r="B701" s="2" t="b">
        <f>IF(COUNTIF(漢字一覧!$B:$B,チェック用!A701)=1,TRUE,FALSE)</f>
        <v>1</v>
      </c>
      <c r="C701" s="2" t="str">
        <v/>
      </c>
    </row>
    <row r="702" spans="1:3" x14ac:dyDescent="0.4">
      <c r="A702" s="2" t="s">
        <v>3863</v>
      </c>
      <c r="B702" s="2" t="b">
        <f>IF(COUNTIF(漢字一覧!$B:$B,チェック用!A702)=1,TRUE,FALSE)</f>
        <v>1</v>
      </c>
      <c r="C702" s="2" t="str">
        <v/>
      </c>
    </row>
    <row r="703" spans="1:3" x14ac:dyDescent="0.4">
      <c r="A703" s="2" t="s">
        <v>4856</v>
      </c>
      <c r="B703" s="2" t="b">
        <f>IF(COUNTIF(漢字一覧!$B:$B,チェック用!A703)=1,TRUE,FALSE)</f>
        <v>1</v>
      </c>
      <c r="C703" s="2" t="str">
        <v/>
      </c>
    </row>
    <row r="704" spans="1:3" x14ac:dyDescent="0.4">
      <c r="A704" s="2" t="s">
        <v>5121</v>
      </c>
      <c r="B704" s="2" t="b">
        <f>IF(COUNTIF(漢字一覧!$B:$B,チェック用!A704)=1,TRUE,FALSE)</f>
        <v>1</v>
      </c>
      <c r="C704" s="2" t="str">
        <v/>
      </c>
    </row>
    <row r="705" spans="1:3" x14ac:dyDescent="0.4">
      <c r="A705" s="2" t="s">
        <v>4727</v>
      </c>
      <c r="B705" s="2" t="b">
        <f>IF(COUNTIF(漢字一覧!$B:$B,チェック用!A705)=1,TRUE,FALSE)</f>
        <v>1</v>
      </c>
      <c r="C705" s="2" t="str">
        <v/>
      </c>
    </row>
    <row r="706" spans="1:3" x14ac:dyDescent="0.4">
      <c r="A706" s="2" t="s">
        <v>3596</v>
      </c>
      <c r="B706" s="2" t="b">
        <f>IF(COUNTIF(漢字一覧!$B:$B,チェック用!A706)=1,TRUE,FALSE)</f>
        <v>1</v>
      </c>
      <c r="C706" s="2" t="str">
        <v/>
      </c>
    </row>
    <row r="707" spans="1:3" x14ac:dyDescent="0.4">
      <c r="A707" s="2" t="s">
        <v>3322</v>
      </c>
      <c r="B707" s="2" t="b">
        <f>IF(COUNTIF(漢字一覧!$B:$B,チェック用!A707)=1,TRUE,FALSE)</f>
        <v>1</v>
      </c>
      <c r="C707" s="2" t="str">
        <v/>
      </c>
    </row>
    <row r="708" spans="1:3" x14ac:dyDescent="0.4">
      <c r="A708" s="2" t="s">
        <v>3951</v>
      </c>
      <c r="B708" s="2" t="b">
        <f>IF(COUNTIF(漢字一覧!$B:$B,チェック用!A708)=1,TRUE,FALSE)</f>
        <v>1</v>
      </c>
      <c r="C708" s="2" t="str">
        <v/>
      </c>
    </row>
    <row r="709" spans="1:3" x14ac:dyDescent="0.4">
      <c r="A709" s="2" t="s">
        <v>3016</v>
      </c>
      <c r="B709" s="2" t="b">
        <f>IF(COUNTIF(漢字一覧!$B:$B,チェック用!A709)=1,TRUE,FALSE)</f>
        <v>1</v>
      </c>
      <c r="C709" s="2" t="str">
        <v/>
      </c>
    </row>
    <row r="710" spans="1:3" x14ac:dyDescent="0.4">
      <c r="A710" s="2" t="s">
        <v>4052</v>
      </c>
      <c r="B710" s="2" t="b">
        <f>IF(COUNTIF(漢字一覧!$B:$B,チェック用!A710)=1,TRUE,FALSE)</f>
        <v>1</v>
      </c>
      <c r="C710" s="2" t="str">
        <v/>
      </c>
    </row>
    <row r="711" spans="1:3" x14ac:dyDescent="0.4">
      <c r="A711" s="2" t="s">
        <v>5710</v>
      </c>
      <c r="B711" s="2" t="b">
        <f>IF(COUNTIF(漢字一覧!$B:$B,チェック用!A711)=1,TRUE,FALSE)</f>
        <v>1</v>
      </c>
      <c r="C711" s="2" t="str">
        <v/>
      </c>
    </row>
    <row r="712" spans="1:3" x14ac:dyDescent="0.4">
      <c r="A712" s="2" t="s">
        <v>3830</v>
      </c>
      <c r="B712" s="2" t="b">
        <f>IF(COUNTIF(漢字一覧!$B:$B,チェック用!A712)=1,TRUE,FALSE)</f>
        <v>1</v>
      </c>
      <c r="C712" s="2" t="str">
        <v/>
      </c>
    </row>
    <row r="713" spans="1:3" x14ac:dyDescent="0.4">
      <c r="A713" s="2" t="s">
        <v>5021</v>
      </c>
      <c r="B713" s="2" t="b">
        <f>IF(COUNTIF(漢字一覧!$B:$B,チェック用!A713)=1,TRUE,FALSE)</f>
        <v>1</v>
      </c>
      <c r="C713" s="2" t="str">
        <v/>
      </c>
    </row>
    <row r="714" spans="1:3" x14ac:dyDescent="0.4">
      <c r="A714" s="2" t="s">
        <v>5572</v>
      </c>
      <c r="B714" s="2" t="b">
        <f>IF(COUNTIF(漢字一覧!$B:$B,チェック用!A714)=1,TRUE,FALSE)</f>
        <v>1</v>
      </c>
      <c r="C714" s="2" t="str">
        <v/>
      </c>
    </row>
    <row r="715" spans="1:3" x14ac:dyDescent="0.4">
      <c r="A715" s="2" t="s">
        <v>3404</v>
      </c>
      <c r="B715" s="2" t="b">
        <f>IF(COUNTIF(漢字一覧!$B:$B,チェック用!A715)=1,TRUE,FALSE)</f>
        <v>1</v>
      </c>
      <c r="C715" s="2" t="str">
        <v/>
      </c>
    </row>
    <row r="716" spans="1:3" x14ac:dyDescent="0.4">
      <c r="A716" s="2" t="s">
        <v>4509</v>
      </c>
      <c r="B716" s="2" t="b">
        <f>IF(COUNTIF(漢字一覧!$B:$B,チェック用!A716)=1,TRUE,FALSE)</f>
        <v>1</v>
      </c>
      <c r="C716" s="2" t="str">
        <v/>
      </c>
    </row>
    <row r="717" spans="1:3" x14ac:dyDescent="0.4">
      <c r="A717" s="2" t="s">
        <v>5252</v>
      </c>
      <c r="B717" s="2" t="b">
        <f>IF(COUNTIF(漢字一覧!$B:$B,チェック用!A717)=1,TRUE,FALSE)</f>
        <v>1</v>
      </c>
      <c r="C717" s="2" t="str">
        <v/>
      </c>
    </row>
    <row r="718" spans="1:3" x14ac:dyDescent="0.4">
      <c r="A718" s="2" t="s">
        <v>4562</v>
      </c>
      <c r="B718" s="2" t="b">
        <f>IF(COUNTIF(漢字一覧!$B:$B,チェック用!A718)=1,TRUE,FALSE)</f>
        <v>1</v>
      </c>
      <c r="C718" s="2" t="str">
        <v/>
      </c>
    </row>
    <row r="719" spans="1:3" x14ac:dyDescent="0.4">
      <c r="A719" s="2" t="s">
        <v>4510</v>
      </c>
      <c r="B719" s="2" t="b">
        <f>IF(COUNTIF(漢字一覧!$B:$B,チェック用!A719)=1,TRUE,FALSE)</f>
        <v>1</v>
      </c>
      <c r="C719" s="2" t="str">
        <v/>
      </c>
    </row>
    <row r="720" spans="1:3" x14ac:dyDescent="0.4">
      <c r="A720" s="2" t="s">
        <v>4998</v>
      </c>
      <c r="B720" s="2" t="b">
        <f>IF(COUNTIF(漢字一覧!$B:$B,チェック用!A720)=1,TRUE,FALSE)</f>
        <v>1</v>
      </c>
      <c r="C720" s="2" t="str">
        <v/>
      </c>
    </row>
    <row r="721" spans="1:3" x14ac:dyDescent="0.4">
      <c r="A721" s="2" t="s">
        <v>3244</v>
      </c>
      <c r="B721" s="2" t="b">
        <f>IF(COUNTIF(漢字一覧!$B:$B,チェック用!A721)=1,TRUE,FALSE)</f>
        <v>1</v>
      </c>
      <c r="C721" s="2" t="str">
        <v/>
      </c>
    </row>
    <row r="722" spans="1:3" x14ac:dyDescent="0.4">
      <c r="A722" s="2" t="s">
        <v>4775</v>
      </c>
      <c r="B722" s="2" t="b">
        <f>IF(COUNTIF(漢字一覧!$B:$B,チェック用!A722)=1,TRUE,FALSE)</f>
        <v>1</v>
      </c>
      <c r="C722" s="2" t="str">
        <v/>
      </c>
    </row>
    <row r="723" spans="1:3" x14ac:dyDescent="0.4">
      <c r="A723" s="2" t="s">
        <v>5006</v>
      </c>
      <c r="B723" s="2" t="b">
        <f>IF(COUNTIF(漢字一覧!$B:$B,チェック用!A723)=1,TRUE,FALSE)</f>
        <v>1</v>
      </c>
      <c r="C723" s="2" t="str">
        <v/>
      </c>
    </row>
    <row r="724" spans="1:3" x14ac:dyDescent="0.4">
      <c r="A724" s="2" t="s">
        <v>3831</v>
      </c>
      <c r="B724" s="2" t="b">
        <f>IF(COUNTIF(漢字一覧!$B:$B,チェック用!A724)=1,TRUE,FALSE)</f>
        <v>1</v>
      </c>
      <c r="C724" s="2" t="str">
        <v/>
      </c>
    </row>
    <row r="725" spans="1:3" x14ac:dyDescent="0.4">
      <c r="A725" s="2" t="s">
        <v>3780</v>
      </c>
      <c r="B725" s="2" t="b">
        <f>IF(COUNTIF(漢字一覧!$B:$B,チェック用!A725)=1,TRUE,FALSE)</f>
        <v>1</v>
      </c>
      <c r="C725" s="2" t="str">
        <v/>
      </c>
    </row>
    <row r="726" spans="1:3" x14ac:dyDescent="0.4">
      <c r="A726" s="2" t="s">
        <v>4129</v>
      </c>
      <c r="B726" s="2" t="b">
        <f>IF(COUNTIF(漢字一覧!$B:$B,チェック用!A726)=1,TRUE,FALSE)</f>
        <v>1</v>
      </c>
      <c r="C726" s="2" t="str">
        <v/>
      </c>
    </row>
    <row r="727" spans="1:3" x14ac:dyDescent="0.4">
      <c r="A727" s="2" t="s">
        <v>5216</v>
      </c>
      <c r="B727" s="2" t="b">
        <f>IF(COUNTIF(漢字一覧!$B:$B,チェック用!A727)=1,TRUE,FALSE)</f>
        <v>0</v>
      </c>
      <c r="C727" s="2" t="b">
        <v>0</v>
      </c>
    </row>
    <row r="728" spans="1:3" x14ac:dyDescent="0.4">
      <c r="A728" s="2" t="s">
        <v>5458</v>
      </c>
      <c r="B728" s="2" t="b">
        <f>IF(COUNTIF(漢字一覧!$B:$B,チェック用!A728)=1,TRUE,FALSE)</f>
        <v>1</v>
      </c>
      <c r="C728" s="2" t="str">
        <v/>
      </c>
    </row>
    <row r="729" spans="1:3" x14ac:dyDescent="0.4">
      <c r="A729" s="2" t="s">
        <v>5197</v>
      </c>
      <c r="B729" s="2" t="b">
        <f>IF(COUNTIF(漢字一覧!$B:$B,チェック用!A729)=1,TRUE,FALSE)</f>
        <v>1</v>
      </c>
      <c r="C729" s="2" t="str">
        <v/>
      </c>
    </row>
    <row r="730" spans="1:3" x14ac:dyDescent="0.4">
      <c r="A730" s="2" t="s">
        <v>4840</v>
      </c>
      <c r="B730" s="2" t="b">
        <f>IF(COUNTIF(漢字一覧!$B:$B,チェック用!A730)=1,TRUE,FALSE)</f>
        <v>1</v>
      </c>
      <c r="C730" s="2" t="str">
        <v/>
      </c>
    </row>
    <row r="731" spans="1:3" x14ac:dyDescent="0.4">
      <c r="A731" s="2" t="s">
        <v>5360</v>
      </c>
      <c r="B731" s="2" t="b">
        <f>IF(COUNTIF(漢字一覧!$B:$B,チェック用!A731)=1,TRUE,FALSE)</f>
        <v>1</v>
      </c>
      <c r="C731" s="2" t="str">
        <v/>
      </c>
    </row>
    <row r="732" spans="1:3" x14ac:dyDescent="0.4">
      <c r="A732" s="2" t="s">
        <v>5442</v>
      </c>
      <c r="B732" s="2" t="b">
        <f>IF(COUNTIF(漢字一覧!$B:$B,チェック用!A732)=1,TRUE,FALSE)</f>
        <v>1</v>
      </c>
      <c r="C732" s="2" t="str">
        <v/>
      </c>
    </row>
    <row r="733" spans="1:3" x14ac:dyDescent="0.4">
      <c r="A733" s="2" t="s">
        <v>3148</v>
      </c>
      <c r="B733" s="2" t="b">
        <f>IF(COUNTIF(漢字一覧!$B:$B,チェック用!A733)=1,TRUE,FALSE)</f>
        <v>1</v>
      </c>
      <c r="C733" s="2" t="str">
        <v/>
      </c>
    </row>
    <row r="734" spans="1:3" x14ac:dyDescent="0.4">
      <c r="A734" s="2" t="s">
        <v>5809</v>
      </c>
      <c r="B734" s="2" t="b">
        <f>IF(COUNTIF(漢字一覧!$B:$B,チェック用!A734)=1,TRUE,FALSE)</f>
        <v>1</v>
      </c>
      <c r="C734" s="2" t="str">
        <v/>
      </c>
    </row>
    <row r="735" spans="1:3" x14ac:dyDescent="0.4">
      <c r="A735" s="2" t="s">
        <v>5041</v>
      </c>
      <c r="B735" s="2" t="b">
        <f>IF(COUNTIF(漢字一覧!$B:$B,チェック用!A735)=1,TRUE,FALSE)</f>
        <v>1</v>
      </c>
      <c r="C735" s="2" t="str">
        <v/>
      </c>
    </row>
    <row r="736" spans="1:3" x14ac:dyDescent="0.4">
      <c r="A736" s="2" t="s">
        <v>4329</v>
      </c>
      <c r="B736" s="2" t="b">
        <f>IF(COUNTIF(漢字一覧!$B:$B,チェック用!A736)=1,TRUE,FALSE)</f>
        <v>1</v>
      </c>
      <c r="C736" s="2" t="str">
        <v/>
      </c>
    </row>
    <row r="737" spans="1:3" x14ac:dyDescent="0.4">
      <c r="A737" s="2" t="s">
        <v>3070</v>
      </c>
      <c r="B737" s="2" t="b">
        <f>IF(COUNTIF(漢字一覧!$B:$B,チェック用!A737)=1,TRUE,FALSE)</f>
        <v>1</v>
      </c>
      <c r="C737" s="2" t="str">
        <v/>
      </c>
    </row>
    <row r="738" spans="1:3" x14ac:dyDescent="0.4">
      <c r="A738" s="2" t="s">
        <v>5338</v>
      </c>
      <c r="B738" s="2" t="b">
        <f>IF(COUNTIF(漢字一覧!$B:$B,チェック用!A738)=1,TRUE,FALSE)</f>
        <v>1</v>
      </c>
      <c r="C738" s="2" t="str">
        <v/>
      </c>
    </row>
    <row r="739" spans="1:3" x14ac:dyDescent="0.4">
      <c r="A739" s="2" t="s">
        <v>4628</v>
      </c>
      <c r="B739" s="2" t="b">
        <f>IF(COUNTIF(漢字一覧!$B:$B,チェック用!A739)=1,TRUE,FALSE)</f>
        <v>1</v>
      </c>
      <c r="C739" s="2" t="str">
        <v/>
      </c>
    </row>
    <row r="740" spans="1:3" x14ac:dyDescent="0.4">
      <c r="A740" s="2" t="s">
        <v>4865</v>
      </c>
      <c r="B740" s="2" t="b">
        <f>IF(COUNTIF(漢字一覧!$B:$B,チェック用!A740)=1,TRUE,FALSE)</f>
        <v>1</v>
      </c>
      <c r="C740" s="2" t="str">
        <v/>
      </c>
    </row>
    <row r="741" spans="1:3" x14ac:dyDescent="0.4">
      <c r="A741" s="2" t="s">
        <v>4630</v>
      </c>
      <c r="B741" s="2" t="b">
        <f>IF(COUNTIF(漢字一覧!$B:$B,チェック用!A741)=1,TRUE,FALSE)</f>
        <v>1</v>
      </c>
      <c r="C741" s="2" t="str">
        <v/>
      </c>
    </row>
    <row r="742" spans="1:3" x14ac:dyDescent="0.4">
      <c r="A742" s="2" t="s">
        <v>3245</v>
      </c>
      <c r="B742" s="2" t="b">
        <f>IF(COUNTIF(漢字一覧!$B:$B,チェック用!A742)=1,TRUE,FALSE)</f>
        <v>1</v>
      </c>
      <c r="C742" s="2" t="str">
        <v/>
      </c>
    </row>
    <row r="743" spans="1:3" x14ac:dyDescent="0.4">
      <c r="A743" s="2" t="s">
        <v>4692</v>
      </c>
      <c r="B743" s="2" t="b">
        <f>IF(COUNTIF(漢字一覧!$B:$B,チェック用!A743)=1,TRUE,FALSE)</f>
        <v>1</v>
      </c>
      <c r="C743" s="2" t="str">
        <v/>
      </c>
    </row>
    <row r="744" spans="1:3" x14ac:dyDescent="0.4">
      <c r="A744" s="2" t="s">
        <v>4691</v>
      </c>
      <c r="B744" s="2" t="b">
        <f>IF(COUNTIF(漢字一覧!$B:$B,チェック用!A744)=1,TRUE,FALSE)</f>
        <v>1</v>
      </c>
      <c r="C744" s="2" t="str">
        <v/>
      </c>
    </row>
    <row r="745" spans="1:3" x14ac:dyDescent="0.4">
      <c r="A745" s="2" t="s">
        <v>4130</v>
      </c>
      <c r="B745" s="2" t="b">
        <f>IF(COUNTIF(漢字一覧!$B:$B,チェック用!A745)=1,TRUE,FALSE)</f>
        <v>1</v>
      </c>
      <c r="C745" s="2" t="str">
        <v/>
      </c>
    </row>
    <row r="746" spans="1:3" x14ac:dyDescent="0.4">
      <c r="A746" s="2" t="s">
        <v>5299</v>
      </c>
      <c r="B746" s="2" t="b">
        <f>IF(COUNTIF(漢字一覧!$B:$B,チェック用!A746)=1,TRUE,FALSE)</f>
        <v>1</v>
      </c>
      <c r="C746" s="2" t="str">
        <v/>
      </c>
    </row>
    <row r="747" spans="1:3" x14ac:dyDescent="0.4">
      <c r="A747" s="2" t="s">
        <v>5007</v>
      </c>
      <c r="B747" s="2" t="b">
        <f>IF(COUNTIF(漢字一覧!$B:$B,チェック用!A747)=1,TRUE,FALSE)</f>
        <v>1</v>
      </c>
      <c r="C747" s="2" t="str">
        <v/>
      </c>
    </row>
    <row r="748" spans="1:3" x14ac:dyDescent="0.4">
      <c r="A748" s="2" t="s">
        <v>4232</v>
      </c>
      <c r="B748" s="2" t="b">
        <f>IF(COUNTIF(漢字一覧!$B:$B,チェック用!A748)=1,TRUE,FALSE)</f>
        <v>1</v>
      </c>
      <c r="C748" s="2" t="str">
        <v/>
      </c>
    </row>
    <row r="749" spans="1:3" x14ac:dyDescent="0.4">
      <c r="A749" s="2" t="s">
        <v>3781</v>
      </c>
      <c r="B749" s="2" t="b">
        <f>IF(COUNTIF(漢字一覧!$B:$B,チェック用!A749)=1,TRUE,FALSE)</f>
        <v>1</v>
      </c>
      <c r="C749" s="2" t="str">
        <v/>
      </c>
    </row>
    <row r="750" spans="1:3" x14ac:dyDescent="0.4">
      <c r="A750" s="2" t="s">
        <v>3149</v>
      </c>
      <c r="B750" s="2" t="b">
        <f>IF(COUNTIF(漢字一覧!$B:$B,チェック用!A750)=1,TRUE,FALSE)</f>
        <v>1</v>
      </c>
      <c r="C750" s="2" t="str">
        <v/>
      </c>
    </row>
    <row r="751" spans="1:3" x14ac:dyDescent="0.4">
      <c r="A751" s="2" t="s">
        <v>5146</v>
      </c>
      <c r="B751" s="2" t="b">
        <f>IF(COUNTIF(漢字一覧!$B:$B,チェック用!A751)=1,TRUE,FALSE)</f>
        <v>1</v>
      </c>
      <c r="C751" s="2" t="str">
        <v/>
      </c>
    </row>
    <row r="752" spans="1:3" x14ac:dyDescent="0.4">
      <c r="A752" s="2" t="s">
        <v>4999</v>
      </c>
      <c r="B752" s="2" t="b">
        <f>IF(COUNTIF(漢字一覧!$B:$B,チェック用!A752)=1,TRUE,FALSE)</f>
        <v>1</v>
      </c>
      <c r="C752" s="2" t="str">
        <v/>
      </c>
    </row>
    <row r="753" spans="1:3" x14ac:dyDescent="0.4">
      <c r="A753" s="2" t="s">
        <v>3150</v>
      </c>
      <c r="B753" s="2" t="b">
        <f>IF(COUNTIF(漢字一覧!$B:$B,チェック用!A753)=1,TRUE,FALSE)</f>
        <v>1</v>
      </c>
      <c r="C753" s="2" t="str">
        <v/>
      </c>
    </row>
    <row r="754" spans="1:3" x14ac:dyDescent="0.4">
      <c r="A754" s="2" t="s">
        <v>5810</v>
      </c>
      <c r="B754" s="2" t="b">
        <f>IF(COUNTIF(漢字一覧!$B:$B,チェック用!A754)=1,TRUE,FALSE)</f>
        <v>1</v>
      </c>
      <c r="C754" s="2" t="str">
        <v/>
      </c>
    </row>
    <row r="755" spans="1:3" x14ac:dyDescent="0.4">
      <c r="A755" s="2" t="s">
        <v>4131</v>
      </c>
      <c r="B755" s="2" t="b">
        <f>IF(COUNTIF(漢字一覧!$B:$B,チェック用!A755)=1,TRUE,FALSE)</f>
        <v>1</v>
      </c>
      <c r="C755" s="2" t="str">
        <v/>
      </c>
    </row>
    <row r="756" spans="1:3" x14ac:dyDescent="0.4">
      <c r="A756" s="2" t="s">
        <v>5503</v>
      </c>
      <c r="B756" s="2" t="b">
        <f>IF(COUNTIF(漢字一覧!$B:$B,チェック用!A756)=1,TRUE,FALSE)</f>
        <v>1</v>
      </c>
      <c r="C756" s="2" t="str">
        <v/>
      </c>
    </row>
    <row r="757" spans="1:3" x14ac:dyDescent="0.4">
      <c r="A757" s="2" t="s">
        <v>3246</v>
      </c>
      <c r="B757" s="2" t="b">
        <f>IF(COUNTIF(漢字一覧!$B:$B,チェック用!A757)=1,TRUE,FALSE)</f>
        <v>1</v>
      </c>
      <c r="C757" s="2" t="str">
        <v/>
      </c>
    </row>
    <row r="758" spans="1:3" x14ac:dyDescent="0.4">
      <c r="A758" s="2" t="s">
        <v>4971</v>
      </c>
      <c r="B758" s="2" t="b">
        <f>IF(COUNTIF(漢字一覧!$B:$B,チェック用!A758)=1,TRUE,FALSE)</f>
        <v>1</v>
      </c>
      <c r="C758" s="2" t="str">
        <v/>
      </c>
    </row>
    <row r="759" spans="1:3" x14ac:dyDescent="0.4">
      <c r="A759" s="2" t="s">
        <v>5502</v>
      </c>
      <c r="B759" s="2" t="b">
        <f>IF(COUNTIF(漢字一覧!$B:$B,チェック用!A759)=1,TRUE,FALSE)</f>
        <v>1</v>
      </c>
      <c r="C759" s="2" t="str">
        <v/>
      </c>
    </row>
    <row r="760" spans="1:3" x14ac:dyDescent="0.4">
      <c r="A760" s="2" t="s">
        <v>4584</v>
      </c>
      <c r="B760" s="2" t="b">
        <f>IF(COUNTIF(漢字一覧!$B:$B,チェック用!A760)=1,TRUE,FALSE)</f>
        <v>1</v>
      </c>
      <c r="C760" s="2" t="str">
        <v/>
      </c>
    </row>
    <row r="761" spans="1:3" x14ac:dyDescent="0.4">
      <c r="A761" s="2" t="s">
        <v>5846</v>
      </c>
      <c r="B761" s="2" t="b">
        <f>IF(COUNTIF(漢字一覧!$B:$B,チェック用!A761)=1,TRUE,FALSE)</f>
        <v>1</v>
      </c>
      <c r="C761" s="2" t="str">
        <v/>
      </c>
    </row>
    <row r="762" spans="1:3" x14ac:dyDescent="0.4">
      <c r="A762" s="2" t="s">
        <v>4209</v>
      </c>
      <c r="B762" s="2" t="b">
        <f>IF(COUNTIF(漢字一覧!$B:$B,チェック用!A762)=1,TRUE,FALSE)</f>
        <v>1</v>
      </c>
      <c r="C762" s="2" t="str">
        <v/>
      </c>
    </row>
    <row r="763" spans="1:3" x14ac:dyDescent="0.4">
      <c r="A763" s="2" t="s">
        <v>4480</v>
      </c>
      <c r="B763" s="2" t="b">
        <f>IF(COUNTIF(漢字一覧!$B:$B,チェック用!A763)=1,TRUE,FALSE)</f>
        <v>1</v>
      </c>
      <c r="C763" s="2" t="str">
        <v/>
      </c>
    </row>
    <row r="764" spans="1:3" x14ac:dyDescent="0.4">
      <c r="A764" s="2" t="s">
        <v>4629</v>
      </c>
      <c r="B764" s="2" t="b">
        <f>IF(COUNTIF(漢字一覧!$B:$B,チェック用!A764)=1,TRUE,FALSE)</f>
        <v>1</v>
      </c>
      <c r="C764" s="2" t="str">
        <v/>
      </c>
    </row>
    <row r="765" spans="1:3" x14ac:dyDescent="0.4">
      <c r="A765" s="2" t="s">
        <v>4724</v>
      </c>
      <c r="B765" s="2" t="b">
        <f>IF(COUNTIF(漢字一覧!$B:$B,チェック用!A765)=1,TRUE,FALSE)</f>
        <v>1</v>
      </c>
      <c r="C765" s="2" t="str">
        <v/>
      </c>
    </row>
    <row r="766" spans="1:3" x14ac:dyDescent="0.4">
      <c r="A766" s="2" t="s">
        <v>3889</v>
      </c>
      <c r="B766" s="2" t="b">
        <f>IF(COUNTIF(漢字一覧!$B:$B,チェック用!A766)=1,TRUE,FALSE)</f>
        <v>1</v>
      </c>
      <c r="C766" s="2" t="str">
        <v/>
      </c>
    </row>
    <row r="767" spans="1:3" x14ac:dyDescent="0.4">
      <c r="A767" s="2" t="s">
        <v>5122</v>
      </c>
      <c r="B767" s="2" t="b">
        <f>IF(COUNTIF(漢字一覧!$B:$B,チェック用!A767)=1,TRUE,FALSE)</f>
        <v>1</v>
      </c>
      <c r="C767" s="2" t="str">
        <v/>
      </c>
    </row>
    <row r="768" spans="1:3" x14ac:dyDescent="0.4">
      <c r="A768" s="2" t="s">
        <v>4222</v>
      </c>
      <c r="B768" s="2" t="b">
        <f>IF(COUNTIF(漢字一覧!$B:$B,チェック用!A768)=1,TRUE,FALSE)</f>
        <v>1</v>
      </c>
      <c r="C768" s="2" t="str">
        <v/>
      </c>
    </row>
    <row r="769" spans="1:3" x14ac:dyDescent="0.4">
      <c r="A769" s="2" t="s">
        <v>5412</v>
      </c>
      <c r="B769" s="2" t="b">
        <f>IF(COUNTIF(漢字一覧!$B:$B,チェック用!A769)=1,TRUE,FALSE)</f>
        <v>1</v>
      </c>
      <c r="C769" s="2" t="str">
        <v/>
      </c>
    </row>
    <row r="770" spans="1:3" x14ac:dyDescent="0.4">
      <c r="A770" s="2" t="s">
        <v>3657</v>
      </c>
      <c r="B770" s="2" t="b">
        <f>IF(COUNTIF(漢字一覧!$B:$B,チェック用!A770)=1,TRUE,FALSE)</f>
        <v>1</v>
      </c>
      <c r="C770" s="2" t="str">
        <v/>
      </c>
    </row>
    <row r="771" spans="1:3" x14ac:dyDescent="0.4">
      <c r="A771" s="2" t="s">
        <v>5627</v>
      </c>
      <c r="B771" s="2" t="b">
        <f>IF(COUNTIF(漢字一覧!$B:$B,チェック用!A771)=1,TRUE,FALSE)</f>
        <v>1</v>
      </c>
      <c r="C771" s="2" t="str">
        <v/>
      </c>
    </row>
    <row r="772" spans="1:3" x14ac:dyDescent="0.4">
      <c r="A772" s="2" t="s">
        <v>5729</v>
      </c>
      <c r="B772" s="2" t="b">
        <f>IF(COUNTIF(漢字一覧!$B:$B,チェック用!A772)=1,TRUE,FALSE)</f>
        <v>1</v>
      </c>
      <c r="C772" s="2" t="str">
        <v/>
      </c>
    </row>
    <row r="773" spans="1:3" x14ac:dyDescent="0.4">
      <c r="A773" s="2" t="s">
        <v>5014</v>
      </c>
      <c r="B773" s="2" t="b">
        <f>IF(COUNTIF(漢字一覧!$B:$B,チェック用!A773)=1,TRUE,FALSE)</f>
        <v>1</v>
      </c>
      <c r="C773" s="2" t="str">
        <v/>
      </c>
    </row>
    <row r="774" spans="1:3" x14ac:dyDescent="0.4">
      <c r="A774" s="2" t="s">
        <v>4240</v>
      </c>
      <c r="B774" s="2" t="b">
        <f>IF(COUNTIF(漢字一覧!$B:$B,チェック用!A774)=1,TRUE,FALSE)</f>
        <v>1</v>
      </c>
      <c r="C774" s="2" t="str">
        <v/>
      </c>
    </row>
    <row r="775" spans="1:3" x14ac:dyDescent="0.4">
      <c r="A775" s="2" t="s">
        <v>3952</v>
      </c>
      <c r="B775" s="2" t="b">
        <f>IF(COUNTIF(漢字一覧!$B:$B,チェック用!A775)=1,TRUE,FALSE)</f>
        <v>1</v>
      </c>
      <c r="C775" s="2" t="str">
        <v/>
      </c>
    </row>
    <row r="776" spans="1:3" x14ac:dyDescent="0.4">
      <c r="A776" s="2" t="s">
        <v>5147</v>
      </c>
      <c r="B776" s="2" t="b">
        <f>IF(COUNTIF(漢字一覧!$B:$B,チェック用!A776)=1,TRUE,FALSE)</f>
        <v>1</v>
      </c>
      <c r="C776" s="2" t="str">
        <v/>
      </c>
    </row>
    <row r="777" spans="1:3" x14ac:dyDescent="0.4">
      <c r="A777" s="2" t="s">
        <v>4972</v>
      </c>
      <c r="B777" s="2" t="b">
        <f>IF(COUNTIF(漢字一覧!$B:$B,チェック用!A777)=1,TRUE,FALSE)</f>
        <v>1</v>
      </c>
      <c r="C777" s="2" t="str">
        <v/>
      </c>
    </row>
    <row r="778" spans="1:3" x14ac:dyDescent="0.4">
      <c r="A778" s="2" t="s">
        <v>4532</v>
      </c>
      <c r="B778" s="2" t="b">
        <f>IF(COUNTIF(漢字一覧!$B:$B,チェック用!A778)=1,TRUE,FALSE)</f>
        <v>1</v>
      </c>
      <c r="C778" s="2" t="str">
        <v/>
      </c>
    </row>
    <row r="779" spans="1:3" x14ac:dyDescent="0.4">
      <c r="A779" s="2" t="s">
        <v>5123</v>
      </c>
      <c r="B779" s="2" t="b">
        <f>IF(COUNTIF(漢字一覧!$B:$B,チェック用!A779)=1,TRUE,FALSE)</f>
        <v>1</v>
      </c>
      <c r="C779" s="2" t="str">
        <v/>
      </c>
    </row>
    <row r="780" spans="1:3" x14ac:dyDescent="0.4">
      <c r="A780" s="2" t="s">
        <v>3151</v>
      </c>
      <c r="B780" s="2" t="b">
        <f>IF(COUNTIF(漢字一覧!$B:$B,チェック用!A780)=1,TRUE,FALSE)</f>
        <v>1</v>
      </c>
      <c r="C780" s="2" t="str">
        <v/>
      </c>
    </row>
    <row r="781" spans="1:3" x14ac:dyDescent="0.4">
      <c r="A781" s="2" t="s">
        <v>3799</v>
      </c>
      <c r="B781" s="2" t="b">
        <f>IF(COUNTIF(漢字一覧!$B:$B,チェック用!A781)=1,TRUE,FALSE)</f>
        <v>1</v>
      </c>
      <c r="C781" s="2" t="str">
        <v/>
      </c>
    </row>
    <row r="782" spans="1:3" x14ac:dyDescent="0.4">
      <c r="A782" s="2" t="s">
        <v>5679</v>
      </c>
      <c r="B782" s="2" t="b">
        <f>IF(COUNTIF(漢字一覧!$B:$B,チェック用!A782)=1,TRUE,FALSE)</f>
        <v>1</v>
      </c>
      <c r="C782" s="2" t="str">
        <v/>
      </c>
    </row>
    <row r="783" spans="1:3" x14ac:dyDescent="0.4">
      <c r="A783" s="2" t="s">
        <v>3545</v>
      </c>
      <c r="B783" s="2" t="b">
        <f>IF(COUNTIF(漢字一覧!$B:$B,チェック用!A783)=1,TRUE,FALSE)</f>
        <v>1</v>
      </c>
      <c r="C783" s="2" t="str">
        <v/>
      </c>
    </row>
    <row r="784" spans="1:3" x14ac:dyDescent="0.4">
      <c r="A784" s="2" t="s">
        <v>5082</v>
      </c>
      <c r="B784" s="2" t="b">
        <f>IF(COUNTIF(漢字一覧!$B:$B,チェック用!A784)=1,TRUE,FALSE)</f>
        <v>1</v>
      </c>
      <c r="C784" s="2" t="str">
        <v/>
      </c>
    </row>
    <row r="785" spans="1:3" x14ac:dyDescent="0.4">
      <c r="A785" s="2" t="s">
        <v>2841</v>
      </c>
      <c r="B785" s="2" t="b">
        <f>IF(COUNTIF(漢字一覧!$B:$B,チェック用!A785)=1,TRUE,FALSE)</f>
        <v>1</v>
      </c>
      <c r="C785" s="2" t="str">
        <v/>
      </c>
    </row>
    <row r="786" spans="1:3" x14ac:dyDescent="0.4">
      <c r="A786" s="2" t="s">
        <v>5099</v>
      </c>
      <c r="B786" s="2" t="b">
        <f>IF(COUNTIF(漢字一覧!$B:$B,チェック用!A786)=1,TRUE,FALSE)</f>
        <v>1</v>
      </c>
      <c r="C786" s="2" t="str">
        <v/>
      </c>
    </row>
    <row r="787" spans="1:3" x14ac:dyDescent="0.4">
      <c r="A787" s="2" t="s">
        <v>5644</v>
      </c>
      <c r="B787" s="2" t="b">
        <f>IF(COUNTIF(漢字一覧!$B:$B,チェック用!A787)=1,TRUE,FALSE)</f>
        <v>1</v>
      </c>
      <c r="C787" s="2" t="str">
        <v/>
      </c>
    </row>
    <row r="788" spans="1:3" x14ac:dyDescent="0.4">
      <c r="A788" s="2" t="s">
        <v>4871</v>
      </c>
      <c r="B788" s="2" t="b">
        <f>IF(COUNTIF(漢字一覧!$B:$B,チェック用!A788)=1,TRUE,FALSE)</f>
        <v>1</v>
      </c>
      <c r="C788" s="2" t="str">
        <v/>
      </c>
    </row>
    <row r="789" spans="1:3" x14ac:dyDescent="0.4">
      <c r="A789" s="2" t="s">
        <v>5279</v>
      </c>
      <c r="B789" s="2" t="b">
        <f>IF(COUNTIF(漢字一覧!$B:$B,チェック用!A789)=1,TRUE,FALSE)</f>
        <v>1</v>
      </c>
      <c r="C789" s="2" t="str">
        <v/>
      </c>
    </row>
    <row r="790" spans="1:3" x14ac:dyDescent="0.4">
      <c r="A790" s="2" t="s">
        <v>2949</v>
      </c>
      <c r="B790" s="2" t="b">
        <f>IF(COUNTIF(漢字一覧!$B:$B,チェック用!A790)=1,TRUE,FALSE)</f>
        <v>1</v>
      </c>
      <c r="C790" s="2" t="str">
        <v/>
      </c>
    </row>
    <row r="791" spans="1:3" x14ac:dyDescent="0.4">
      <c r="A791" s="2" t="s">
        <v>4305</v>
      </c>
      <c r="B791" s="2" t="b">
        <f>IF(COUNTIF(漢字一覧!$B:$B,チェック用!A791)=1,TRUE,FALSE)</f>
        <v>1</v>
      </c>
      <c r="C791" s="2" t="str">
        <v/>
      </c>
    </row>
    <row r="792" spans="1:3" x14ac:dyDescent="0.4">
      <c r="A792" s="2" t="s">
        <v>4833</v>
      </c>
      <c r="B792" s="2" t="b">
        <f>IF(COUNTIF(漢字一覧!$B:$B,チェック用!A792)=1,TRUE,FALSE)</f>
        <v>1</v>
      </c>
      <c r="C792" s="2" t="str">
        <v/>
      </c>
    </row>
    <row r="793" spans="1:3" x14ac:dyDescent="0.4">
      <c r="A793" s="2" t="s">
        <v>5531</v>
      </c>
      <c r="B793" s="2" t="b">
        <f>IF(COUNTIF(漢字一覧!$B:$B,チェック用!A793)=1,TRUE,FALSE)</f>
        <v>1</v>
      </c>
      <c r="C793" s="2" t="str">
        <v/>
      </c>
    </row>
    <row r="794" spans="1:3" x14ac:dyDescent="0.4">
      <c r="A794" s="2" t="s">
        <v>4304</v>
      </c>
      <c r="B794" s="2" t="b">
        <f>IF(COUNTIF(漢字一覧!$B:$B,チェック用!A794)=1,TRUE,FALSE)</f>
        <v>1</v>
      </c>
      <c r="C794" s="2" t="str">
        <v/>
      </c>
    </row>
    <row r="795" spans="1:3" x14ac:dyDescent="0.4">
      <c r="A795" s="2" t="s">
        <v>5628</v>
      </c>
      <c r="B795" s="2" t="b">
        <f>IF(COUNTIF(漢字一覧!$B:$B,チェック用!A795)=1,TRUE,FALSE)</f>
        <v>1</v>
      </c>
      <c r="C795" s="2" t="str">
        <v/>
      </c>
    </row>
    <row r="796" spans="1:3" x14ac:dyDescent="0.4">
      <c r="A796" s="2" t="s">
        <v>5083</v>
      </c>
      <c r="B796" s="2" t="b">
        <f>IF(COUNTIF(漢字一覧!$B:$B,チェック用!A796)=1,TRUE,FALSE)</f>
        <v>1</v>
      </c>
      <c r="C796" s="2" t="str">
        <v/>
      </c>
    </row>
    <row r="797" spans="1:3" x14ac:dyDescent="0.4">
      <c r="A797" s="2" t="s">
        <v>4606</v>
      </c>
      <c r="B797" s="2" t="b">
        <f>IF(COUNTIF(漢字一覧!$B:$B,チェック用!A797)=1,TRUE,FALSE)</f>
        <v>1</v>
      </c>
      <c r="C797" s="2" t="str">
        <v/>
      </c>
    </row>
    <row r="798" spans="1:3" x14ac:dyDescent="0.4">
      <c r="A798" s="2" t="s">
        <v>5573</v>
      </c>
      <c r="B798" s="2" t="b">
        <f>IF(COUNTIF(漢字一覧!$B:$B,チェック用!A798)=1,TRUE,FALSE)</f>
        <v>1</v>
      </c>
      <c r="C798" s="2" t="str">
        <v/>
      </c>
    </row>
    <row r="799" spans="1:3" x14ac:dyDescent="0.4">
      <c r="A799" s="2" t="s">
        <v>3019</v>
      </c>
      <c r="B799" s="2" t="b">
        <f>IF(COUNTIF(漢字一覧!$B:$B,チェック用!A799)=1,TRUE,FALSE)</f>
        <v>1</v>
      </c>
      <c r="C799" s="2" t="str">
        <v/>
      </c>
    </row>
    <row r="800" spans="1:3" x14ac:dyDescent="0.4">
      <c r="A800" s="2" t="s">
        <v>3474</v>
      </c>
      <c r="B800" s="2" t="b">
        <f>IF(COUNTIF(漢字一覧!$B:$B,チェック用!A800)=1,TRUE,FALSE)</f>
        <v>1</v>
      </c>
      <c r="C800" s="2" t="str">
        <v/>
      </c>
    </row>
    <row r="801" spans="1:3" x14ac:dyDescent="0.4">
      <c r="A801" s="2" t="s">
        <v>3153</v>
      </c>
      <c r="B801" s="2" t="b">
        <f>IF(COUNTIF(漢字一覧!$B:$B,チェック用!A801)=1,TRUE,FALSE)</f>
        <v>1</v>
      </c>
      <c r="C801" s="2" t="str">
        <v/>
      </c>
    </row>
    <row r="802" spans="1:3" x14ac:dyDescent="0.4">
      <c r="A802" s="2" t="s">
        <v>3753</v>
      </c>
      <c r="B802" s="2" t="b">
        <f>IF(COUNTIF(漢字一覧!$B:$B,チェック用!A802)=1,TRUE,FALSE)</f>
        <v>1</v>
      </c>
      <c r="C802" s="2" t="str">
        <v/>
      </c>
    </row>
    <row r="803" spans="1:3" x14ac:dyDescent="0.4">
      <c r="A803" s="2" t="s">
        <v>2994</v>
      </c>
      <c r="B803" s="2" t="b">
        <f>IF(COUNTIF(漢字一覧!$B:$B,チェック用!A803)=1,TRUE,FALSE)</f>
        <v>1</v>
      </c>
      <c r="C803" s="2" t="str">
        <v/>
      </c>
    </row>
    <row r="804" spans="1:3" x14ac:dyDescent="0.4">
      <c r="A804" s="2" t="s">
        <v>3249</v>
      </c>
      <c r="B804" s="2" t="b">
        <f>IF(COUNTIF(漢字一覧!$B:$B,チェック用!A804)=1,TRUE,FALSE)</f>
        <v>1</v>
      </c>
      <c r="C804" s="2" t="str">
        <v/>
      </c>
    </row>
    <row r="805" spans="1:3" x14ac:dyDescent="0.4">
      <c r="A805" s="2" t="s">
        <v>3754</v>
      </c>
      <c r="B805" s="2" t="b">
        <f>IF(COUNTIF(漢字一覧!$B:$B,チェック用!A805)=1,TRUE,FALSE)</f>
        <v>1</v>
      </c>
      <c r="C805" s="2" t="str">
        <v/>
      </c>
    </row>
    <row r="806" spans="1:3" x14ac:dyDescent="0.4">
      <c r="A806" s="2" t="s">
        <v>4725</v>
      </c>
      <c r="B806" s="2" t="b">
        <f>IF(COUNTIF(漢字一覧!$B:$B,チェック用!A806)=1,TRUE,FALSE)</f>
        <v>1</v>
      </c>
      <c r="C806" s="2" t="str">
        <v/>
      </c>
    </row>
    <row r="807" spans="1:3" x14ac:dyDescent="0.4">
      <c r="A807" s="2" t="s">
        <v>3324</v>
      </c>
      <c r="B807" s="2" t="b">
        <f>IF(COUNTIF(漢字一覧!$B:$B,チェック用!A807)=1,TRUE,FALSE)</f>
        <v>1</v>
      </c>
      <c r="C807" s="2" t="str">
        <v/>
      </c>
    </row>
    <row r="808" spans="1:3" x14ac:dyDescent="0.4">
      <c r="A808" s="2" t="s">
        <v>3325</v>
      </c>
      <c r="B808" s="2" t="b">
        <f>IF(COUNTIF(漢字一覧!$B:$B,チェック用!A808)=1,TRUE,FALSE)</f>
        <v>1</v>
      </c>
      <c r="C808" s="2" t="str">
        <v/>
      </c>
    </row>
    <row r="809" spans="1:3" x14ac:dyDescent="0.4">
      <c r="A809" s="2" t="s">
        <v>4392</v>
      </c>
      <c r="B809" s="2" t="b">
        <f>IF(COUNTIF(漢字一覧!$B:$B,チェック用!A809)=1,TRUE,FALSE)</f>
        <v>1</v>
      </c>
      <c r="C809" s="2" t="str">
        <v/>
      </c>
    </row>
    <row r="810" spans="1:3" x14ac:dyDescent="0.4">
      <c r="A810" s="2" t="s">
        <v>4517</v>
      </c>
      <c r="B810" s="2" t="b">
        <f>IF(COUNTIF(漢字一覧!$B:$B,チェック用!A810)=1,TRUE,FALSE)</f>
        <v>1</v>
      </c>
      <c r="C810" s="2" t="str">
        <v/>
      </c>
    </row>
    <row r="811" spans="1:3" x14ac:dyDescent="0.4">
      <c r="A811" s="2" t="s">
        <v>4726</v>
      </c>
      <c r="B811" s="2" t="b">
        <f>IF(COUNTIF(漢字一覧!$B:$B,チェック用!A811)=1,TRUE,FALSE)</f>
        <v>1</v>
      </c>
      <c r="C811" s="2" t="str">
        <v/>
      </c>
    </row>
    <row r="812" spans="1:3" x14ac:dyDescent="0.4">
      <c r="A812" s="2" t="s">
        <v>5812</v>
      </c>
      <c r="B812" s="2" t="b">
        <f>IF(COUNTIF(漢字一覧!$B:$B,チェック用!A812)=1,TRUE,FALSE)</f>
        <v>1</v>
      </c>
      <c r="C812" s="2" t="str">
        <v/>
      </c>
    </row>
    <row r="813" spans="1:3" x14ac:dyDescent="0.4">
      <c r="A813" s="2" t="s">
        <v>4526</v>
      </c>
      <c r="B813" s="2" t="b">
        <f>IF(COUNTIF(漢字一覧!$B:$B,チェック用!A813)=1,TRUE,FALSE)</f>
        <v>1</v>
      </c>
      <c r="C813" s="2" t="str">
        <v/>
      </c>
    </row>
    <row r="814" spans="1:3" x14ac:dyDescent="0.4">
      <c r="A814" s="2" t="s">
        <v>2864</v>
      </c>
      <c r="B814" s="2" t="b">
        <f>IF(COUNTIF(漢字一覧!$B:$B,チェック用!A814)=1,TRUE,FALSE)</f>
        <v>1</v>
      </c>
      <c r="C814" s="2" t="str">
        <v/>
      </c>
    </row>
    <row r="815" spans="1:3" x14ac:dyDescent="0.4">
      <c r="A815" s="2" t="s">
        <v>5629</v>
      </c>
      <c r="B815" s="2" t="b">
        <f>IF(COUNTIF(漢字一覧!$B:$B,チェック用!A815)=1,TRUE,FALSE)</f>
        <v>1</v>
      </c>
      <c r="C815" s="2" t="str">
        <v/>
      </c>
    </row>
    <row r="816" spans="1:3" x14ac:dyDescent="0.4">
      <c r="A816" s="2" t="s">
        <v>3932</v>
      </c>
      <c r="B816" s="2" t="b">
        <f>IF(COUNTIF(漢字一覧!$B:$B,チェック用!A816)=1,TRUE,FALSE)</f>
        <v>1</v>
      </c>
      <c r="C816" s="2" t="str">
        <v/>
      </c>
    </row>
    <row r="817" spans="1:3" x14ac:dyDescent="0.4">
      <c r="A817" s="2" t="s">
        <v>2903</v>
      </c>
      <c r="B817" s="2" t="b">
        <f>IF(COUNTIF(漢字一覧!$B:$B,チェック用!A817)=1,TRUE,FALSE)</f>
        <v>1</v>
      </c>
      <c r="C817" s="2" t="str">
        <v/>
      </c>
    </row>
    <row r="818" spans="1:3" x14ac:dyDescent="0.4">
      <c r="A818" s="2" t="s">
        <v>4331</v>
      </c>
      <c r="B818" s="2" t="b">
        <f>IF(COUNTIF(漢字一覧!$B:$B,チェック用!A818)=1,TRUE,FALSE)</f>
        <v>1</v>
      </c>
      <c r="C818" s="2" t="str">
        <v/>
      </c>
    </row>
    <row r="819" spans="1:3" x14ac:dyDescent="0.4">
      <c r="A819" s="2" t="s">
        <v>5711</v>
      </c>
      <c r="B819" s="2" t="b">
        <f>IF(COUNTIF(漢字一覧!$B:$B,チェック用!A819)=1,TRUE,FALSE)</f>
        <v>1</v>
      </c>
      <c r="C819" s="2" t="str">
        <v/>
      </c>
    </row>
    <row r="820" spans="1:3" x14ac:dyDescent="0.4">
      <c r="A820" s="2" t="s">
        <v>4690</v>
      </c>
      <c r="B820" s="2" t="b">
        <f>IF(COUNTIF(漢字一覧!$B:$B,チェック用!A820)=1,TRUE,FALSE)</f>
        <v>1</v>
      </c>
      <c r="C820" s="2" t="str">
        <v/>
      </c>
    </row>
    <row r="821" spans="1:3" x14ac:dyDescent="0.4">
      <c r="A821" s="2" t="s">
        <v>4330</v>
      </c>
      <c r="B821" s="2" t="b">
        <f>IF(COUNTIF(漢字一覧!$B:$B,チェック用!A821)=1,TRUE,FALSE)</f>
        <v>1</v>
      </c>
      <c r="C821" s="2" t="str">
        <v/>
      </c>
    </row>
    <row r="822" spans="1:3" x14ac:dyDescent="0.4">
      <c r="A822" s="2" t="s">
        <v>3154</v>
      </c>
      <c r="B822" s="2" t="b">
        <f>IF(COUNTIF(漢字一覧!$B:$B,チェック用!A822)=1,TRUE,FALSE)</f>
        <v>1</v>
      </c>
      <c r="C822" s="2" t="str">
        <v/>
      </c>
    </row>
    <row r="823" spans="1:3" x14ac:dyDescent="0.4">
      <c r="A823" s="2" t="s">
        <v>3595</v>
      </c>
      <c r="B823" s="2" t="b">
        <f>IF(COUNTIF(漢字一覧!$B:$B,チェック用!A823)=1,TRUE,FALSE)</f>
        <v>1</v>
      </c>
      <c r="C823" s="2" t="str">
        <v/>
      </c>
    </row>
    <row r="824" spans="1:3" x14ac:dyDescent="0.4">
      <c r="A824" s="2" t="s">
        <v>3323</v>
      </c>
      <c r="B824" s="2" t="b">
        <f>IF(COUNTIF(漢字一覧!$B:$B,チェック用!A824)=1,TRUE,FALSE)</f>
        <v>1</v>
      </c>
      <c r="C824" s="2" t="str">
        <v/>
      </c>
    </row>
    <row r="825" spans="1:3" x14ac:dyDescent="0.4">
      <c r="A825" s="2" t="s">
        <v>4132</v>
      </c>
      <c r="B825" s="2" t="b">
        <f>IF(COUNTIF(漢字一覧!$B:$B,チェック用!A825)=1,TRUE,FALSE)</f>
        <v>1</v>
      </c>
      <c r="C825" s="2" t="str">
        <v/>
      </c>
    </row>
    <row r="826" spans="1:3" x14ac:dyDescent="0.4">
      <c r="A826" s="2" t="s">
        <v>5768</v>
      </c>
      <c r="B826" s="2" t="b">
        <f>IF(COUNTIF(漢字一覧!$B:$B,チェック用!A826)=1,TRUE,FALSE)</f>
        <v>1</v>
      </c>
      <c r="C826" s="2" t="str">
        <v/>
      </c>
    </row>
    <row r="827" spans="1:3" x14ac:dyDescent="0.4">
      <c r="A827" s="2" t="s">
        <v>4987</v>
      </c>
      <c r="B827" s="2" t="b">
        <f>IF(COUNTIF(漢字一覧!$B:$B,チェック用!A827)=1,TRUE,FALSE)</f>
        <v>1</v>
      </c>
      <c r="C827" s="2" t="str">
        <v/>
      </c>
    </row>
    <row r="828" spans="1:3" x14ac:dyDescent="0.4">
      <c r="A828" s="2" t="s">
        <v>5215</v>
      </c>
      <c r="B828" s="2" t="b">
        <f>IF(COUNTIF(漢字一覧!$B:$B,チェック用!A828)=1,TRUE,FALSE)</f>
        <v>1</v>
      </c>
      <c r="C828" s="2" t="str">
        <v/>
      </c>
    </row>
    <row r="829" spans="1:3" x14ac:dyDescent="0.4">
      <c r="A829" s="2" t="s">
        <v>3546</v>
      </c>
      <c r="B829" s="2" t="b">
        <f>IF(COUNTIF(漢字一覧!$B:$B,チェック用!A829)=1,TRUE,FALSE)</f>
        <v>1</v>
      </c>
      <c r="C829" s="2" t="str">
        <v/>
      </c>
    </row>
    <row r="830" spans="1:3" x14ac:dyDescent="0.4">
      <c r="A830" s="2" t="s">
        <v>3724</v>
      </c>
      <c r="B830" s="2" t="b">
        <f>IF(COUNTIF(漢字一覧!$B:$B,チェック用!A830)=1,TRUE,FALSE)</f>
        <v>1</v>
      </c>
      <c r="C830" s="2" t="str">
        <v/>
      </c>
    </row>
    <row r="831" spans="1:3" x14ac:dyDescent="0.4">
      <c r="A831" s="2" t="s">
        <v>3652</v>
      </c>
      <c r="B831" s="2" t="b">
        <f>IF(COUNTIF(漢字一覧!$B:$B,チェック用!A831)=1,TRUE,FALSE)</f>
        <v>1</v>
      </c>
      <c r="C831" s="2" t="str">
        <v/>
      </c>
    </row>
    <row r="832" spans="1:3" x14ac:dyDescent="0.4">
      <c r="A832" s="2" t="s">
        <v>5657</v>
      </c>
      <c r="B832" s="2" t="b">
        <f>IF(COUNTIF(漢字一覧!$B:$B,チェック用!A832)=1,TRUE,FALSE)</f>
        <v>1</v>
      </c>
      <c r="C832" s="2" t="str">
        <v/>
      </c>
    </row>
    <row r="833" spans="1:3" x14ac:dyDescent="0.4">
      <c r="A833" s="2" t="s">
        <v>2950</v>
      </c>
      <c r="B833" s="2" t="b">
        <f>IF(COUNTIF(漢字一覧!$B:$B,チェック用!A833)=1,TRUE,FALSE)</f>
        <v>1</v>
      </c>
      <c r="C833" s="2" t="str">
        <v/>
      </c>
    </row>
    <row r="834" spans="1:3" x14ac:dyDescent="0.4">
      <c r="A834" s="2" t="s">
        <v>3984</v>
      </c>
      <c r="B834" s="2" t="b">
        <f>IF(COUNTIF(漢字一覧!$B:$B,チェック用!A834)=1,TRUE,FALSE)</f>
        <v>1</v>
      </c>
      <c r="C834" s="2" t="str">
        <v/>
      </c>
    </row>
    <row r="835" spans="1:3" x14ac:dyDescent="0.4">
      <c r="A835" s="2" t="s">
        <v>5321</v>
      </c>
      <c r="B835" s="2" t="b">
        <f>IF(COUNTIF(漢字一覧!$B:$B,チェック用!A835)=1,TRUE,FALSE)</f>
        <v>1</v>
      </c>
      <c r="C835" s="2" t="str">
        <v/>
      </c>
    </row>
    <row r="836" spans="1:3" x14ac:dyDescent="0.4">
      <c r="A836" s="2" t="s">
        <v>3071</v>
      </c>
      <c r="B836" s="2" t="b">
        <f>IF(COUNTIF(漢字一覧!$B:$B,チェック用!A836)=1,TRUE,FALSE)</f>
        <v>1</v>
      </c>
      <c r="C836" s="2" t="str">
        <v/>
      </c>
    </row>
    <row r="837" spans="1:3" x14ac:dyDescent="0.4">
      <c r="A837" s="2" t="s">
        <v>5658</v>
      </c>
      <c r="B837" s="2" t="b">
        <f>IF(COUNTIF(漢字一覧!$B:$B,チェック用!A837)=1,TRUE,FALSE)</f>
        <v>1</v>
      </c>
      <c r="C837" s="2" t="str">
        <v/>
      </c>
    </row>
    <row r="838" spans="1:3" x14ac:dyDescent="0.4">
      <c r="A838" s="2" t="s">
        <v>5630</v>
      </c>
      <c r="B838" s="2" t="b">
        <f>IF(COUNTIF(漢字一覧!$B:$B,チェック用!A838)=1,TRUE,FALSE)</f>
        <v>1</v>
      </c>
      <c r="C838" s="2" t="str">
        <v/>
      </c>
    </row>
    <row r="839" spans="1:3" x14ac:dyDescent="0.4">
      <c r="A839" s="2" t="s">
        <v>5223</v>
      </c>
      <c r="B839" s="2" t="b">
        <f>IF(COUNTIF(漢字一覧!$B:$B,チェック用!A839)=1,TRUE,FALSE)</f>
        <v>1</v>
      </c>
      <c r="C839" s="2" t="str">
        <v/>
      </c>
    </row>
    <row r="840" spans="1:3" x14ac:dyDescent="0.4">
      <c r="A840" s="2" t="s">
        <v>5067</v>
      </c>
      <c r="B840" s="2" t="b">
        <f>IF(COUNTIF(漢字一覧!$B:$B,チェック用!A840)=1,TRUE,FALSE)</f>
        <v>1</v>
      </c>
      <c r="C840" s="2" t="str">
        <v/>
      </c>
    </row>
    <row r="841" spans="1:3" x14ac:dyDescent="0.4">
      <c r="A841" s="2" t="s">
        <v>3726</v>
      </c>
      <c r="B841" s="2" t="b">
        <f>IF(COUNTIF(漢字一覧!$B:$B,チェック用!A841)=1,TRUE,FALSE)</f>
        <v>1</v>
      </c>
      <c r="C841" s="2" t="str">
        <v/>
      </c>
    </row>
    <row r="842" spans="1:3" x14ac:dyDescent="0.4">
      <c r="A842" s="2" t="s">
        <v>5084</v>
      </c>
      <c r="B842" s="2" t="b">
        <f>IF(COUNTIF(漢字一覧!$B:$B,チェック用!A842)=1,TRUE,FALSE)</f>
        <v>1</v>
      </c>
      <c r="C842" s="2" t="str">
        <v/>
      </c>
    </row>
    <row r="843" spans="1:3" x14ac:dyDescent="0.4">
      <c r="A843" s="2" t="s">
        <v>5793</v>
      </c>
      <c r="B843" s="2" t="b">
        <f>IF(COUNTIF(漢字一覧!$B:$B,チェック用!A843)=1,TRUE,FALSE)</f>
        <v>1</v>
      </c>
      <c r="C843" s="2" t="str">
        <v/>
      </c>
    </row>
    <row r="844" spans="1:3" x14ac:dyDescent="0.4">
      <c r="A844" s="2" t="s">
        <v>5443</v>
      </c>
      <c r="B844" s="2" t="b">
        <f>IF(COUNTIF(漢字一覧!$B:$B,チェック用!A844)=1,TRUE,FALSE)</f>
        <v>1</v>
      </c>
      <c r="C844" s="2" t="str">
        <v/>
      </c>
    </row>
    <row r="845" spans="1:3" x14ac:dyDescent="0.4">
      <c r="A845" s="2" t="s">
        <v>4851</v>
      </c>
      <c r="B845" s="2" t="b">
        <f>IF(COUNTIF(漢字一覧!$B:$B,チェック用!A845)=1,TRUE,FALSE)</f>
        <v>1</v>
      </c>
      <c r="C845" s="2" t="str">
        <v/>
      </c>
    </row>
    <row r="846" spans="1:3" x14ac:dyDescent="0.4">
      <c r="A846" s="2" t="s">
        <v>3815</v>
      </c>
      <c r="B846" s="2" t="b">
        <f>IF(COUNTIF(漢字一覧!$B:$B,チェック用!A846)=1,TRUE,FALSE)</f>
        <v>1</v>
      </c>
      <c r="C846" s="2" t="str">
        <v/>
      </c>
    </row>
    <row r="847" spans="1:3" x14ac:dyDescent="0.4">
      <c r="A847" s="2" t="s">
        <v>4260</v>
      </c>
      <c r="B847" s="2" t="b">
        <f>IF(COUNTIF(漢字一覧!$B:$B,チェック用!A847)=1,TRUE,FALSE)</f>
        <v>1</v>
      </c>
      <c r="C847" s="2" t="str">
        <v/>
      </c>
    </row>
    <row r="848" spans="1:3" x14ac:dyDescent="0.4">
      <c r="A848" s="2" t="s">
        <v>3014</v>
      </c>
      <c r="B848" s="2" t="b">
        <f>IF(COUNTIF(漢字一覧!$B:$B,チェック用!A848)=1,TRUE,FALSE)</f>
        <v>1</v>
      </c>
      <c r="C848" s="2" t="str">
        <v/>
      </c>
    </row>
    <row r="849" spans="1:3" x14ac:dyDescent="0.4">
      <c r="A849" s="2" t="s">
        <v>5239</v>
      </c>
      <c r="B849" s="2" t="b">
        <f>IF(COUNTIF(漢字一覧!$B:$B,チェック用!A849)=1,TRUE,FALSE)</f>
        <v>1</v>
      </c>
      <c r="C849" s="2" t="str">
        <v/>
      </c>
    </row>
    <row r="850" spans="1:3" x14ac:dyDescent="0.4">
      <c r="A850" s="2" t="s">
        <v>4241</v>
      </c>
      <c r="B850" s="2" t="b">
        <f>IF(COUNTIF(漢字一覧!$B:$B,チェック用!A850)=1,TRUE,FALSE)</f>
        <v>1</v>
      </c>
      <c r="C850" s="2" t="str">
        <v/>
      </c>
    </row>
    <row r="851" spans="1:3" x14ac:dyDescent="0.4">
      <c r="A851" s="2" t="s">
        <v>4857</v>
      </c>
      <c r="B851" s="2" t="b">
        <f>IF(COUNTIF(漢字一覧!$B:$B,チェック用!A851)=1,TRUE,FALSE)</f>
        <v>1</v>
      </c>
      <c r="C851" s="2" t="str">
        <v/>
      </c>
    </row>
    <row r="852" spans="1:3" x14ac:dyDescent="0.4">
      <c r="A852" s="2" t="s">
        <v>2904</v>
      </c>
      <c r="B852" s="2" t="b">
        <f>IF(COUNTIF(漢字一覧!$B:$B,チェック用!A852)=1,TRUE,FALSE)</f>
        <v>1</v>
      </c>
      <c r="C852" s="2" t="str">
        <v/>
      </c>
    </row>
    <row r="853" spans="1:3" x14ac:dyDescent="0.4">
      <c r="A853" s="2" t="s">
        <v>5621</v>
      </c>
      <c r="B853" s="2" t="b">
        <f>IF(COUNTIF(漢字一覧!$B:$B,チェック用!A853)=1,TRUE,FALSE)</f>
        <v>1</v>
      </c>
      <c r="C853" s="2" t="str">
        <v/>
      </c>
    </row>
    <row r="854" spans="1:3" x14ac:dyDescent="0.4">
      <c r="A854" s="2" t="s">
        <v>4247</v>
      </c>
      <c r="B854" s="2" t="b">
        <f>IF(COUNTIF(漢字一覧!$B:$B,チェック用!A854)=1,TRUE,FALSE)</f>
        <v>1</v>
      </c>
      <c r="C854" s="2" t="str">
        <v/>
      </c>
    </row>
    <row r="855" spans="1:3" x14ac:dyDescent="0.4">
      <c r="A855" s="2" t="s">
        <v>3020</v>
      </c>
      <c r="B855" s="2" t="b">
        <f>IF(COUNTIF(漢字一覧!$B:$B,チェック用!A855)=1,TRUE,FALSE)</f>
        <v>1</v>
      </c>
      <c r="C855" s="2" t="str">
        <v/>
      </c>
    </row>
    <row r="856" spans="1:3" x14ac:dyDescent="0.4">
      <c r="A856" s="2" t="s">
        <v>5474</v>
      </c>
      <c r="B856" s="2" t="b">
        <f>IF(COUNTIF(漢字一覧!$B:$B,チェック用!A856)=1,TRUE,FALSE)</f>
        <v>1</v>
      </c>
      <c r="C856" s="2" t="str">
        <v/>
      </c>
    </row>
    <row r="857" spans="1:3" x14ac:dyDescent="0.4">
      <c r="A857" s="2" t="s">
        <v>5645</v>
      </c>
      <c r="B857" s="2" t="b">
        <f>IF(COUNTIF(漢字一覧!$B:$B,チェック用!A857)=1,TRUE,FALSE)</f>
        <v>1</v>
      </c>
      <c r="C857" s="2" t="str">
        <v/>
      </c>
    </row>
    <row r="858" spans="1:3" x14ac:dyDescent="0.4">
      <c r="A858" s="2" t="s">
        <v>2951</v>
      </c>
      <c r="B858" s="2" t="b">
        <f>IF(COUNTIF(漢字一覧!$B:$B,チェック用!A858)=1,TRUE,FALSE)</f>
        <v>1</v>
      </c>
      <c r="C858" s="2" t="str">
        <v/>
      </c>
    </row>
    <row r="859" spans="1:3" x14ac:dyDescent="0.4">
      <c r="A859" s="2" t="s">
        <v>5339</v>
      </c>
      <c r="B859" s="2" t="b">
        <f>IF(COUNTIF(漢字一覧!$B:$B,チェック用!A859)=1,TRUE,FALSE)</f>
        <v>1</v>
      </c>
      <c r="C859" s="2" t="str">
        <v/>
      </c>
    </row>
    <row r="860" spans="1:3" x14ac:dyDescent="0.4">
      <c r="A860" s="2" t="s">
        <v>2840</v>
      </c>
      <c r="B860" s="2" t="b">
        <f>IF(COUNTIF(漢字一覧!$B:$B,チェック用!A860)=1,TRUE,FALSE)</f>
        <v>1</v>
      </c>
      <c r="C860" s="2" t="str">
        <v/>
      </c>
    </row>
    <row r="861" spans="1:3" x14ac:dyDescent="0.4">
      <c r="A861" s="2" t="s">
        <v>4608</v>
      </c>
      <c r="B861" s="2" t="b">
        <f>IF(COUNTIF(漢字一覧!$B:$B,チェック用!A861)=1,TRUE,FALSE)</f>
        <v>1</v>
      </c>
      <c r="C861" s="2" t="str">
        <v/>
      </c>
    </row>
    <row r="862" spans="1:3" x14ac:dyDescent="0.4">
      <c r="A862" s="2" t="s">
        <v>4394</v>
      </c>
      <c r="B862" s="2" t="b">
        <f>IF(COUNTIF(漢字一覧!$B:$B,チェック用!A862)=1,TRUE,FALSE)</f>
        <v>1</v>
      </c>
      <c r="C862" s="2" t="str">
        <v/>
      </c>
    </row>
    <row r="863" spans="1:3" x14ac:dyDescent="0.4">
      <c r="A863" s="2" t="s">
        <v>4564</v>
      </c>
      <c r="B863" s="2" t="b">
        <f>IF(COUNTIF(漢字一覧!$B:$B,チェック用!A863)=1,TRUE,FALSE)</f>
        <v>1</v>
      </c>
      <c r="C863" s="2" t="str">
        <v/>
      </c>
    </row>
    <row r="864" spans="1:3" x14ac:dyDescent="0.4">
      <c r="A864" s="2" t="s">
        <v>4280</v>
      </c>
      <c r="B864" s="2" t="b">
        <f>IF(COUNTIF(漢字一覧!$B:$B,チェック用!A864)=1,TRUE,FALSE)</f>
        <v>1</v>
      </c>
      <c r="C864" s="2" t="str">
        <v/>
      </c>
    </row>
    <row r="865" spans="1:3" x14ac:dyDescent="0.4">
      <c r="A865" s="2" t="s">
        <v>4360</v>
      </c>
      <c r="B865" s="2" t="b">
        <f>IF(COUNTIF(漢字一覧!$B:$B,チェック用!A865)=1,TRUE,FALSE)</f>
        <v>1</v>
      </c>
      <c r="C865" s="2" t="str">
        <v/>
      </c>
    </row>
    <row r="866" spans="1:3" x14ac:dyDescent="0.4">
      <c r="A866" s="2" t="s">
        <v>4565</v>
      </c>
      <c r="B866" s="2" t="b">
        <f>IF(COUNTIF(漢字一覧!$B:$B,チェック用!A866)=1,TRUE,FALSE)</f>
        <v>1</v>
      </c>
      <c r="C866" s="2" t="str">
        <v/>
      </c>
    </row>
    <row r="867" spans="1:3" x14ac:dyDescent="0.4">
      <c r="A867" s="2" t="s">
        <v>2952</v>
      </c>
      <c r="B867" s="2" t="b">
        <f>IF(COUNTIF(漢字一覧!$B:$B,チェック用!A867)=1,TRUE,FALSE)</f>
        <v>1</v>
      </c>
      <c r="C867" s="2" t="str">
        <v/>
      </c>
    </row>
    <row r="868" spans="1:3" x14ac:dyDescent="0.4">
      <c r="A868" s="2" t="s">
        <v>3072</v>
      </c>
      <c r="B868" s="2" t="b">
        <f>IF(COUNTIF(漢字一覧!$B:$B,チェック用!A868)=1,TRUE,FALSE)</f>
        <v>1</v>
      </c>
      <c r="C868" s="2" t="str">
        <v/>
      </c>
    </row>
    <row r="869" spans="1:3" x14ac:dyDescent="0.4">
      <c r="A869" s="2" t="s">
        <v>4563</v>
      </c>
      <c r="B869" s="2" t="b">
        <f>IF(COUNTIF(漢字一覧!$B:$B,チェック用!A869)=1,TRUE,FALSE)</f>
        <v>1</v>
      </c>
      <c r="C869" s="2" t="str">
        <v/>
      </c>
    </row>
    <row r="870" spans="1:3" x14ac:dyDescent="0.4">
      <c r="A870" s="2" t="s">
        <v>2953</v>
      </c>
      <c r="B870" s="2" t="b">
        <f>IF(COUNTIF(漢字一覧!$B:$B,チェック用!A870)=1,TRUE,FALSE)</f>
        <v>1</v>
      </c>
      <c r="C870" s="2" t="str">
        <v/>
      </c>
    </row>
    <row r="871" spans="1:3" x14ac:dyDescent="0.4">
      <c r="A871" s="2" t="s">
        <v>5856</v>
      </c>
      <c r="B871" s="2" t="b">
        <f>IF(COUNTIF(漢字一覧!$B:$B,チェック用!A871)=1,TRUE,FALSE)</f>
        <v>1</v>
      </c>
      <c r="C871" s="2" t="str">
        <v/>
      </c>
    </row>
    <row r="872" spans="1:3" x14ac:dyDescent="0.4">
      <c r="A872" s="2" t="s">
        <v>3800</v>
      </c>
      <c r="B872" s="2" t="b">
        <f>IF(COUNTIF(漢字一覧!$B:$B,チェック用!A872)=1,TRUE,FALSE)</f>
        <v>1</v>
      </c>
      <c r="C872" s="2" t="str">
        <v/>
      </c>
    </row>
    <row r="873" spans="1:3" x14ac:dyDescent="0.4">
      <c r="A873" s="2" t="s">
        <v>5180</v>
      </c>
      <c r="B873" s="2" t="b">
        <f>IF(COUNTIF(漢字一覧!$B:$B,チェック用!A873)=1,TRUE,FALSE)</f>
        <v>1</v>
      </c>
      <c r="C873" s="2" t="str">
        <v/>
      </c>
    </row>
    <row r="874" spans="1:3" x14ac:dyDescent="0.4">
      <c r="A874" s="2" t="s">
        <v>3922</v>
      </c>
      <c r="B874" s="2" t="b">
        <f>IF(COUNTIF(漢字一覧!$B:$B,チェック用!A874)=1,TRUE,FALSE)</f>
        <v>1</v>
      </c>
      <c r="C874" s="2" t="str">
        <v/>
      </c>
    </row>
    <row r="875" spans="1:3" x14ac:dyDescent="0.4">
      <c r="A875" s="2" t="s">
        <v>3983</v>
      </c>
      <c r="B875" s="2" t="b">
        <f>IF(COUNTIF(漢字一覧!$B:$B,チェック用!A875)=1,TRUE,FALSE)</f>
        <v>1</v>
      </c>
      <c r="C875" s="2" t="str">
        <v/>
      </c>
    </row>
    <row r="876" spans="1:3" x14ac:dyDescent="0.4">
      <c r="A876" s="2" t="s">
        <v>3073</v>
      </c>
      <c r="B876" s="2" t="b">
        <f>IF(COUNTIF(漢字一覧!$B:$B,チェック用!A876)=1,TRUE,FALSE)</f>
        <v>1</v>
      </c>
      <c r="C876" s="2" t="str">
        <v/>
      </c>
    </row>
    <row r="877" spans="1:3" x14ac:dyDescent="0.4">
      <c r="A877" s="2" t="s">
        <v>5574</v>
      </c>
      <c r="B877" s="2" t="b">
        <f>IF(COUNTIF(漢字一覧!$B:$B,チェック用!A877)=1,TRUE,FALSE)</f>
        <v>1</v>
      </c>
      <c r="C877" s="2" t="str">
        <v/>
      </c>
    </row>
    <row r="878" spans="1:3" x14ac:dyDescent="0.4">
      <c r="A878" s="2" t="s">
        <v>4133</v>
      </c>
      <c r="B878" s="2" t="b">
        <f>IF(COUNTIF(漢字一覧!$B:$B,チェック用!A878)=1,TRUE,FALSE)</f>
        <v>1</v>
      </c>
      <c r="C878" s="2" t="str">
        <v/>
      </c>
    </row>
    <row r="879" spans="1:3" x14ac:dyDescent="0.4">
      <c r="A879" s="2" t="s">
        <v>4246</v>
      </c>
      <c r="B879" s="2" t="b">
        <f>IF(COUNTIF(漢字一覧!$B:$B,チェック用!A879)=1,TRUE,FALSE)</f>
        <v>1</v>
      </c>
      <c r="C879" s="2" t="str">
        <v/>
      </c>
    </row>
    <row r="880" spans="1:3" x14ac:dyDescent="0.4">
      <c r="A880" s="2" t="s">
        <v>4892</v>
      </c>
      <c r="B880" s="2" t="b">
        <f>IF(COUNTIF(漢字一覧!$B:$B,チェック用!A880)=1,TRUE,FALSE)</f>
        <v>1</v>
      </c>
      <c r="C880" s="2" t="str">
        <v/>
      </c>
    </row>
    <row r="881" spans="1:3" x14ac:dyDescent="0.4">
      <c r="A881" s="2" t="s">
        <v>4393</v>
      </c>
      <c r="B881" s="2" t="b">
        <f>IF(COUNTIF(漢字一覧!$B:$B,チェック用!A881)=1,TRUE,FALSE)</f>
        <v>1</v>
      </c>
      <c r="C881" s="2" t="str">
        <v/>
      </c>
    </row>
    <row r="882" spans="1:3" x14ac:dyDescent="0.4">
      <c r="A882" s="2" t="s">
        <v>4776</v>
      </c>
      <c r="B882" s="2" t="b">
        <f>IF(COUNTIF(漢字一覧!$B:$B,チェック用!A882)=1,TRUE,FALSE)</f>
        <v>1</v>
      </c>
      <c r="C882" s="2" t="str">
        <v/>
      </c>
    </row>
    <row r="883" spans="1:3" x14ac:dyDescent="0.4">
      <c r="A883" s="2" t="s">
        <v>3597</v>
      </c>
      <c r="B883" s="2" t="b">
        <f>IF(COUNTIF(漢字一覧!$B:$B,チェック用!A883)=1,TRUE,FALSE)</f>
        <v>1</v>
      </c>
      <c r="C883" s="2" t="str">
        <v/>
      </c>
    </row>
    <row r="884" spans="1:3" x14ac:dyDescent="0.4">
      <c r="A884" s="2" t="s">
        <v>4893</v>
      </c>
      <c r="B884" s="2" t="b">
        <f>IF(COUNTIF(漢字一覧!$B:$B,チェック用!A884)=1,TRUE,FALSE)</f>
        <v>1</v>
      </c>
      <c r="C884" s="2" t="str">
        <v/>
      </c>
    </row>
    <row r="885" spans="1:3" x14ac:dyDescent="0.4">
      <c r="A885" s="2" t="s">
        <v>3076</v>
      </c>
      <c r="B885" s="2" t="b">
        <f>IF(COUNTIF(漢字一覧!$B:$B,チェック用!A885)=1,TRUE,FALSE)</f>
        <v>1</v>
      </c>
      <c r="C885" s="2" t="str">
        <v/>
      </c>
    </row>
    <row r="886" spans="1:3" x14ac:dyDescent="0.4">
      <c r="A886" s="2" t="s">
        <v>4395</v>
      </c>
      <c r="B886" s="2" t="b">
        <f>IF(COUNTIF(漢字一覧!$B:$B,チェック用!A886)=1,TRUE,FALSE)</f>
        <v>1</v>
      </c>
      <c r="C886" s="2" t="str">
        <v/>
      </c>
    </row>
    <row r="887" spans="1:3" x14ac:dyDescent="0.4">
      <c r="A887" s="2" t="s">
        <v>4439</v>
      </c>
      <c r="B887" s="2" t="b">
        <f>IF(COUNTIF(漢字一覧!$B:$B,チェック用!A887)=1,TRUE,FALSE)</f>
        <v>1</v>
      </c>
      <c r="C887" s="2" t="str">
        <v/>
      </c>
    </row>
    <row r="888" spans="1:3" x14ac:dyDescent="0.4">
      <c r="A888" s="2" t="s">
        <v>5100</v>
      </c>
      <c r="B888" s="2" t="b">
        <f>IF(COUNTIF(漢字一覧!$B:$B,チェック用!A888)=1,TRUE,FALSE)</f>
        <v>1</v>
      </c>
      <c r="C888" s="2" t="str">
        <v/>
      </c>
    </row>
    <row r="889" spans="1:3" x14ac:dyDescent="0.4">
      <c r="A889" s="2" t="s">
        <v>5659</v>
      </c>
      <c r="B889" s="2" t="b">
        <f>IF(COUNTIF(漢字一覧!$B:$B,チェック用!A889)=1,TRUE,FALSE)</f>
        <v>1</v>
      </c>
      <c r="C889" s="2" t="str">
        <v/>
      </c>
    </row>
    <row r="890" spans="1:3" x14ac:dyDescent="0.4">
      <c r="A890" s="2" t="s">
        <v>3953</v>
      </c>
      <c r="B890" s="2" t="b">
        <f>IF(COUNTIF(漢字一覧!$B:$B,チェック用!A890)=1,TRUE,FALSE)</f>
        <v>1</v>
      </c>
      <c r="C890" s="2" t="str">
        <v/>
      </c>
    </row>
    <row r="891" spans="1:3" x14ac:dyDescent="0.4">
      <c r="A891" s="2" t="s">
        <v>2955</v>
      </c>
      <c r="B891" s="2" t="b">
        <f>IF(COUNTIF(漢字一覧!$B:$B,チェック用!A891)=1,TRUE,FALSE)</f>
        <v>1</v>
      </c>
      <c r="C891" s="2" t="str">
        <v/>
      </c>
    </row>
    <row r="892" spans="1:3" x14ac:dyDescent="0.4">
      <c r="A892" s="2" t="s">
        <v>3242</v>
      </c>
      <c r="B892" s="2" t="b">
        <f>IF(COUNTIF(漢字一覧!$B:$B,チェック用!A892)=1,TRUE,FALSE)</f>
        <v>1</v>
      </c>
      <c r="C892" s="2" t="str">
        <v/>
      </c>
    </row>
    <row r="893" spans="1:3" x14ac:dyDescent="0.4">
      <c r="A893" s="2" t="s">
        <v>3405</v>
      </c>
      <c r="B893" s="2" t="b">
        <f>IF(COUNTIF(漢字一覧!$B:$B,チェック用!A893)=1,TRUE,FALSE)</f>
        <v>1</v>
      </c>
      <c r="C893" s="2" t="str">
        <v/>
      </c>
    </row>
    <row r="894" spans="1:3" x14ac:dyDescent="0.4">
      <c r="A894" s="2" t="s">
        <v>5092</v>
      </c>
      <c r="B894" s="2" t="b">
        <f>IF(COUNTIF(漢字一覧!$B:$B,チェック用!A894)=1,TRUE,FALSE)</f>
        <v>1</v>
      </c>
      <c r="C894" s="2" t="str">
        <v/>
      </c>
    </row>
    <row r="895" spans="1:3" x14ac:dyDescent="0.4">
      <c r="A895" s="2" t="s">
        <v>4607</v>
      </c>
      <c r="B895" s="2" t="b">
        <f>IF(COUNTIF(漢字一覧!$B:$B,チェック用!A895)=1,TRUE,FALSE)</f>
        <v>1</v>
      </c>
      <c r="C895" s="2" t="str">
        <v/>
      </c>
    </row>
    <row r="896" spans="1:3" x14ac:dyDescent="0.4">
      <c r="A896" s="2" t="s">
        <v>5660</v>
      </c>
      <c r="B896" s="2" t="b">
        <f>IF(COUNTIF(漢字一覧!$B:$B,チェック用!A896)=1,TRUE,FALSE)</f>
        <v>1</v>
      </c>
      <c r="C896" s="2" t="str">
        <v/>
      </c>
    </row>
    <row r="897" spans="1:3" x14ac:dyDescent="0.4">
      <c r="A897" s="2" t="s">
        <v>4197</v>
      </c>
      <c r="B897" s="2" t="b">
        <f>IF(COUNTIF(漢字一覧!$B:$B,チェック用!A897)=1,TRUE,FALSE)</f>
        <v>1</v>
      </c>
      <c r="C897" s="2" t="str">
        <v/>
      </c>
    </row>
    <row r="898" spans="1:3" x14ac:dyDescent="0.4">
      <c r="A898" s="2" t="s">
        <v>5208</v>
      </c>
      <c r="B898" s="2" t="b">
        <f>IF(COUNTIF(漢字一覧!$B:$B,チェック用!A898)=1,TRUE,FALSE)</f>
        <v>1</v>
      </c>
      <c r="C898" s="2" t="str">
        <v/>
      </c>
    </row>
    <row r="899" spans="1:3" x14ac:dyDescent="0.4">
      <c r="A899" s="2" t="s">
        <v>4009</v>
      </c>
      <c r="B899" s="2" t="b">
        <f>IF(COUNTIF(漢字一覧!$B:$B,チェック用!A899)=1,TRUE,FALSE)</f>
        <v>1</v>
      </c>
      <c r="C899" s="2" t="str">
        <v/>
      </c>
    </row>
    <row r="900" spans="1:3" x14ac:dyDescent="0.4">
      <c r="A900" s="2" t="s">
        <v>4210</v>
      </c>
      <c r="B900" s="2" t="b">
        <f>IF(COUNTIF(漢字一覧!$B:$B,チェック用!A900)=1,TRUE,FALSE)</f>
        <v>1</v>
      </c>
      <c r="C900" s="2" t="str">
        <v/>
      </c>
    </row>
    <row r="901" spans="1:3" x14ac:dyDescent="0.4">
      <c r="A901" s="2" t="s">
        <v>4306</v>
      </c>
      <c r="B901" s="2" t="b">
        <f>IF(COUNTIF(漢字一覧!$B:$B,チェック用!A901)=1,TRUE,FALSE)</f>
        <v>1</v>
      </c>
      <c r="C901" s="2" t="str">
        <v/>
      </c>
    </row>
    <row r="902" spans="1:3" x14ac:dyDescent="0.4">
      <c r="A902" s="2" t="s">
        <v>4440</v>
      </c>
      <c r="B902" s="2" t="b">
        <f>IF(COUNTIF(漢字一覧!$B:$B,チェック用!A902)=1,TRUE,FALSE)</f>
        <v>1</v>
      </c>
      <c r="C902" s="2" t="str">
        <v/>
      </c>
    </row>
    <row r="903" spans="1:3" x14ac:dyDescent="0.4">
      <c r="A903" s="2" t="s">
        <v>5166</v>
      </c>
      <c r="B903" s="2" t="b">
        <f>IF(COUNTIF(漢字一覧!$B:$B,チェック用!A903)=1,TRUE,FALSE)</f>
        <v>1</v>
      </c>
      <c r="C903" s="2" t="str">
        <v/>
      </c>
    </row>
    <row r="904" spans="1:3" x14ac:dyDescent="0.4">
      <c r="A904" s="2" t="s">
        <v>3075</v>
      </c>
      <c r="B904" s="2" t="b">
        <f>IF(COUNTIF(漢字一覧!$B:$B,チェック用!A904)=1,TRUE,FALSE)</f>
        <v>1</v>
      </c>
      <c r="C904" s="2" t="str">
        <v/>
      </c>
    </row>
    <row r="905" spans="1:3" x14ac:dyDescent="0.4">
      <c r="A905" s="2" t="s">
        <v>5008</v>
      </c>
      <c r="B905" s="2" t="b">
        <f>IF(COUNTIF(漢字一覧!$B:$B,チェック用!A905)=1,TRUE,FALSE)</f>
        <v>1</v>
      </c>
      <c r="C905" s="2" t="str">
        <v/>
      </c>
    </row>
    <row r="906" spans="1:3" x14ac:dyDescent="0.4">
      <c r="A906" s="2" t="s">
        <v>3406</v>
      </c>
      <c r="B906" s="2" t="b">
        <f>IF(COUNTIF(漢字一覧!$B:$B,チェック用!A906)=1,TRUE,FALSE)</f>
        <v>1</v>
      </c>
      <c r="C906" s="2" t="str">
        <v/>
      </c>
    </row>
    <row r="907" spans="1:3" x14ac:dyDescent="0.4">
      <c r="A907" s="2" t="s">
        <v>4910</v>
      </c>
      <c r="B907" s="2" t="b">
        <f>IF(COUNTIF(漢字一覧!$B:$B,チェック用!A907)=1,TRUE,FALSE)</f>
        <v>1</v>
      </c>
      <c r="C907" s="2" t="str">
        <v/>
      </c>
    </row>
    <row r="908" spans="1:3" x14ac:dyDescent="0.4">
      <c r="A908" s="2" t="s">
        <v>4693</v>
      </c>
      <c r="B908" s="2" t="b">
        <f>IF(COUNTIF(漢字一覧!$B:$B,チェック用!A908)=1,TRUE,FALSE)</f>
        <v>1</v>
      </c>
      <c r="C908" s="2" t="str">
        <v/>
      </c>
    </row>
    <row r="909" spans="1:3" x14ac:dyDescent="0.4">
      <c r="A909" s="2" t="s">
        <v>5313</v>
      </c>
      <c r="B909" s="2" t="b">
        <f>IF(COUNTIF(漢字一覧!$B:$B,チェック用!A909)=1,TRUE,FALSE)</f>
        <v>1</v>
      </c>
      <c r="C909" s="2" t="str">
        <v/>
      </c>
    </row>
    <row r="910" spans="1:3" x14ac:dyDescent="0.4">
      <c r="A910" s="2" t="s">
        <v>5730</v>
      </c>
      <c r="B910" s="2" t="b">
        <f>IF(COUNTIF(漢字一覧!$B:$B,チェック用!A910)=1,TRUE,FALSE)</f>
        <v>1</v>
      </c>
      <c r="C910" s="2" t="str">
        <v/>
      </c>
    </row>
    <row r="911" spans="1:3" x14ac:dyDescent="0.4">
      <c r="A911" s="2" t="s">
        <v>3600</v>
      </c>
      <c r="B911" s="2" t="b">
        <f>IF(COUNTIF(漢字一覧!$B:$B,チェック用!A911)=1,TRUE,FALSE)</f>
        <v>1</v>
      </c>
      <c r="C911" s="2" t="str">
        <v/>
      </c>
    </row>
    <row r="912" spans="1:3" x14ac:dyDescent="0.4">
      <c r="A912" s="2" t="s">
        <v>4010</v>
      </c>
      <c r="B912" s="2" t="b">
        <f>IF(COUNTIF(漢字一覧!$B:$B,チェック用!A912)=1,TRUE,FALSE)</f>
        <v>1</v>
      </c>
      <c r="C912" s="2" t="str">
        <v/>
      </c>
    </row>
    <row r="913" spans="1:3" x14ac:dyDescent="0.4">
      <c r="A913" s="2" t="s">
        <v>2900</v>
      </c>
      <c r="B913" s="2" t="b">
        <f>IF(COUNTIF(漢字一覧!$B:$B,チェック用!A913)=1,TRUE,FALSE)</f>
        <v>1</v>
      </c>
      <c r="C913" s="2" t="str">
        <v/>
      </c>
    </row>
    <row r="914" spans="1:3" x14ac:dyDescent="0.4">
      <c r="A914" s="2" t="s">
        <v>5425</v>
      </c>
      <c r="B914" s="2" t="b">
        <f>IF(COUNTIF(漢字一覧!$B:$B,チェック用!A914)=1,TRUE,FALSE)</f>
        <v>1</v>
      </c>
      <c r="C914" s="2" t="str">
        <v/>
      </c>
    </row>
    <row r="915" spans="1:3" x14ac:dyDescent="0.4">
      <c r="A915" s="2" t="s">
        <v>5661</v>
      </c>
      <c r="B915" s="2" t="b">
        <f>IF(COUNTIF(漢字一覧!$B:$B,チェック用!A915)=1,TRUE,FALSE)</f>
        <v>1</v>
      </c>
      <c r="C915" s="2" t="str">
        <v/>
      </c>
    </row>
    <row r="916" spans="1:3" x14ac:dyDescent="0.4">
      <c r="A916" s="2" t="s">
        <v>3601</v>
      </c>
      <c r="B916" s="2" t="b">
        <f>IF(COUNTIF(漢字一覧!$B:$B,チェック用!A916)=1,TRUE,FALSE)</f>
        <v>1</v>
      </c>
      <c r="C916" s="2" t="str">
        <v/>
      </c>
    </row>
    <row r="917" spans="1:3" x14ac:dyDescent="0.4">
      <c r="A917" s="2" t="s">
        <v>3985</v>
      </c>
      <c r="B917" s="2" t="b">
        <f>IF(COUNTIF(漢字一覧!$B:$B,チェック用!A917)=1,TRUE,FALSE)</f>
        <v>1</v>
      </c>
      <c r="C917" s="2" t="str">
        <v/>
      </c>
    </row>
    <row r="918" spans="1:3" x14ac:dyDescent="0.4">
      <c r="A918" s="2" t="s">
        <v>3602</v>
      </c>
      <c r="B918" s="2" t="b">
        <f>IF(COUNTIF(漢字一覧!$B:$B,チェック用!A918)=1,TRUE,FALSE)</f>
        <v>1</v>
      </c>
      <c r="C918" s="2" t="str">
        <v/>
      </c>
    </row>
    <row r="919" spans="1:3" x14ac:dyDescent="0.4">
      <c r="A919" s="2" t="s">
        <v>4751</v>
      </c>
      <c r="B919" s="2" t="b">
        <f>IF(COUNTIF(漢字一覧!$B:$B,チェック用!A919)=1,TRUE,FALSE)</f>
        <v>1</v>
      </c>
      <c r="C919" s="2" t="str">
        <v/>
      </c>
    </row>
    <row r="920" spans="1:3" x14ac:dyDescent="0.4">
      <c r="A920" s="2" t="s">
        <v>3697</v>
      </c>
      <c r="B920" s="2" t="b">
        <f>IF(COUNTIF(漢字一覧!$B:$B,チェック用!A920)=1,TRUE,FALSE)</f>
        <v>1</v>
      </c>
      <c r="C920" s="2" t="str">
        <v/>
      </c>
    </row>
    <row r="921" spans="1:3" x14ac:dyDescent="0.4">
      <c r="A921" s="2" t="s">
        <v>3470</v>
      </c>
      <c r="B921" s="2" t="b">
        <f>IF(COUNTIF(漢字一覧!$B:$B,チェック用!A921)=1,TRUE,FALSE)</f>
        <v>1</v>
      </c>
      <c r="C921" s="2" t="str">
        <v/>
      </c>
    </row>
    <row r="922" spans="1:3" x14ac:dyDescent="0.4">
      <c r="A922" s="2" t="s">
        <v>4261</v>
      </c>
      <c r="B922" s="2" t="b">
        <f>IF(COUNTIF(漢字一覧!$B:$B,チェック用!A922)=1,TRUE,FALSE)</f>
        <v>1</v>
      </c>
      <c r="C922" s="2" t="str">
        <v/>
      </c>
    </row>
    <row r="923" spans="1:3" x14ac:dyDescent="0.4">
      <c r="A923" s="2" t="s">
        <v>4872</v>
      </c>
      <c r="B923" s="2" t="b">
        <f>IF(COUNTIF(漢字一覧!$B:$B,チェック用!A923)=1,TRUE,FALSE)</f>
        <v>1</v>
      </c>
      <c r="C923" s="2" t="str">
        <v/>
      </c>
    </row>
    <row r="924" spans="1:3" x14ac:dyDescent="0.4">
      <c r="A924" s="2" t="s">
        <v>5047</v>
      </c>
      <c r="B924" s="2" t="b">
        <f>IF(COUNTIF(漢字一覧!$B:$B,チェック用!A924)=1,TRUE,FALSE)</f>
        <v>1</v>
      </c>
      <c r="C924" s="2" t="str">
        <v/>
      </c>
    </row>
    <row r="925" spans="1:3" x14ac:dyDescent="0.4">
      <c r="A925" s="2" t="s">
        <v>5695</v>
      </c>
      <c r="B925" s="2" t="b">
        <f>IF(COUNTIF(漢字一覧!$B:$B,チェック用!A925)=1,TRUE,FALSE)</f>
        <v>1</v>
      </c>
      <c r="C925" s="2" t="str">
        <v/>
      </c>
    </row>
    <row r="926" spans="1:3" x14ac:dyDescent="0.4">
      <c r="A926" s="2" t="s">
        <v>4988</v>
      </c>
      <c r="B926" s="2" t="b">
        <f>IF(COUNTIF(漢字一覧!$B:$B,チェック用!A926)=1,TRUE,FALSE)</f>
        <v>1</v>
      </c>
      <c r="C926" s="2" t="str">
        <v/>
      </c>
    </row>
    <row r="927" spans="1:3" x14ac:dyDescent="0.4">
      <c r="A927" s="2" t="s">
        <v>4154</v>
      </c>
      <c r="B927" s="2" t="b">
        <f>IF(COUNTIF(漢字一覧!$B:$B,チェック用!A927)=1,TRUE,FALSE)</f>
        <v>1</v>
      </c>
      <c r="C927" s="2" t="str">
        <v/>
      </c>
    </row>
    <row r="928" spans="1:3" x14ac:dyDescent="0.4">
      <c r="A928" s="2" t="s">
        <v>3635</v>
      </c>
      <c r="B928" s="2" t="b">
        <f>IF(COUNTIF(漢字一覧!$B:$B,チェック用!A928)=1,TRUE,FALSE)</f>
        <v>1</v>
      </c>
      <c r="C928" s="2" t="str">
        <v/>
      </c>
    </row>
    <row r="929" spans="1:3" x14ac:dyDescent="0.4">
      <c r="A929" s="2" t="s">
        <v>5741</v>
      </c>
      <c r="B929" s="2" t="b">
        <f>IF(COUNTIF(漢字一覧!$B:$B,チェック用!A929)=1,TRUE,FALSE)</f>
        <v>1</v>
      </c>
      <c r="C929" s="2" t="str">
        <v/>
      </c>
    </row>
    <row r="930" spans="1:3" x14ac:dyDescent="0.4">
      <c r="A930" s="2" t="s">
        <v>4441</v>
      </c>
      <c r="B930" s="2" t="b">
        <f>IF(COUNTIF(漢字一覧!$B:$B,チェック用!A930)=1,TRUE,FALSE)</f>
        <v>1</v>
      </c>
      <c r="C930" s="2" t="str">
        <v/>
      </c>
    </row>
    <row r="931" spans="1:3" x14ac:dyDescent="0.4">
      <c r="A931" s="2" t="s">
        <v>3454</v>
      </c>
      <c r="B931" s="2" t="b">
        <f>IF(COUNTIF(漢字一覧!$B:$B,チェック用!A931)=1,TRUE,FALSE)</f>
        <v>1</v>
      </c>
      <c r="C931" s="2" t="str">
        <v/>
      </c>
    </row>
    <row r="932" spans="1:3" x14ac:dyDescent="0.4">
      <c r="A932" s="2" t="s">
        <v>4744</v>
      </c>
      <c r="B932" s="2" t="b">
        <f>IF(COUNTIF(漢字一覧!$B:$B,チェック用!A932)=1,TRUE,FALSE)</f>
        <v>1</v>
      </c>
      <c r="C932" s="2" t="str">
        <v/>
      </c>
    </row>
    <row r="933" spans="1:3" x14ac:dyDescent="0.4">
      <c r="A933" s="2" t="s">
        <v>3617</v>
      </c>
      <c r="B933" s="2" t="b">
        <f>IF(COUNTIF(漢字一覧!$B:$B,チェック用!A933)=1,TRUE,FALSE)</f>
        <v>1</v>
      </c>
      <c r="C933" s="2" t="str">
        <v/>
      </c>
    </row>
    <row r="934" spans="1:3" x14ac:dyDescent="0.4">
      <c r="A934" s="2" t="s">
        <v>2956</v>
      </c>
      <c r="B934" s="2" t="b">
        <f>IF(COUNTIF(漢字一覧!$B:$B,チェック用!A934)=1,TRUE,FALSE)</f>
        <v>1</v>
      </c>
      <c r="C934" s="2" t="str">
        <v/>
      </c>
    </row>
    <row r="935" spans="1:3" x14ac:dyDescent="0.4">
      <c r="A935" s="2" t="s">
        <v>3158</v>
      </c>
      <c r="B935" s="2" t="b">
        <f>IF(COUNTIF(漢字一覧!$B:$B,チェック用!A935)=1,TRUE,FALSE)</f>
        <v>1</v>
      </c>
      <c r="C935" s="2" t="str">
        <v/>
      </c>
    </row>
    <row r="936" spans="1:3" x14ac:dyDescent="0.4">
      <c r="A936" s="2" t="s">
        <v>4911</v>
      </c>
      <c r="B936" s="2" t="b">
        <f>IF(COUNTIF(漢字一覧!$B:$B,チェック用!A936)=1,TRUE,FALSE)</f>
        <v>1</v>
      </c>
      <c r="C936" s="2" t="str">
        <v/>
      </c>
    </row>
    <row r="937" spans="1:3" x14ac:dyDescent="0.4">
      <c r="A937" s="2" t="s">
        <v>2978</v>
      </c>
      <c r="B937" s="2" t="b">
        <f>IF(COUNTIF(漢字一覧!$B:$B,チェック用!A937)=1,TRUE,FALSE)</f>
        <v>1</v>
      </c>
      <c r="C937" s="2" t="str">
        <v/>
      </c>
    </row>
    <row r="938" spans="1:3" x14ac:dyDescent="0.4">
      <c r="A938" s="2" t="s">
        <v>4533</v>
      </c>
      <c r="B938" s="2" t="b">
        <f>IF(COUNTIF(漢字一覧!$B:$B,チェック用!A938)=1,TRUE,FALSE)</f>
        <v>1</v>
      </c>
      <c r="C938" s="2" t="str">
        <v/>
      </c>
    </row>
    <row r="939" spans="1:3" x14ac:dyDescent="0.4">
      <c r="A939" s="2" t="s">
        <v>2869</v>
      </c>
      <c r="B939" s="2" t="b">
        <f>IF(COUNTIF(漢字一覧!$B:$B,チェック用!A939)=1,TRUE,FALSE)</f>
        <v>1</v>
      </c>
      <c r="C939" s="2" t="str">
        <v/>
      </c>
    </row>
    <row r="940" spans="1:3" x14ac:dyDescent="0.4">
      <c r="A940" s="2" t="s">
        <v>3801</v>
      </c>
      <c r="B940" s="2" t="b">
        <f>IF(COUNTIF(漢字一覧!$B:$B,チェック用!A940)=1,TRUE,FALSE)</f>
        <v>1</v>
      </c>
      <c r="C940" s="2" t="str">
        <v/>
      </c>
    </row>
    <row r="941" spans="1:3" x14ac:dyDescent="0.4">
      <c r="A941" s="2" t="s">
        <v>5626</v>
      </c>
      <c r="B941" s="2" t="b">
        <f>IF(COUNTIF(漢字一覧!$B:$B,チェック用!A941)=1,TRUE,FALSE)</f>
        <v>1</v>
      </c>
      <c r="C941" s="2" t="str">
        <v/>
      </c>
    </row>
    <row r="942" spans="1:3" x14ac:dyDescent="0.4">
      <c r="A942" s="2" t="s">
        <v>4858</v>
      </c>
      <c r="B942" s="2" t="b">
        <f>IF(COUNTIF(漢字一覧!$B:$B,チェック用!A942)=1,TRUE,FALSE)</f>
        <v>1</v>
      </c>
      <c r="C942" s="2" t="str">
        <v/>
      </c>
    </row>
    <row r="943" spans="1:3" x14ac:dyDescent="0.4">
      <c r="A943" s="2" t="s">
        <v>2957</v>
      </c>
      <c r="B943" s="2" t="b">
        <f>IF(COUNTIF(漢字一覧!$B:$B,チェック用!A943)=1,TRUE,FALSE)</f>
        <v>1</v>
      </c>
      <c r="C943" s="2" t="str">
        <v/>
      </c>
    </row>
    <row r="944" spans="1:3" x14ac:dyDescent="0.4">
      <c r="A944" s="2" t="s">
        <v>4481</v>
      </c>
      <c r="B944" s="2" t="b">
        <f>IF(COUNTIF(漢字一覧!$B:$B,チェック用!A944)=1,TRUE,FALSE)</f>
        <v>1</v>
      </c>
      <c r="C944" s="2" t="str">
        <v/>
      </c>
    </row>
    <row r="945" spans="1:3" x14ac:dyDescent="0.4">
      <c r="A945" s="2" t="s">
        <v>4667</v>
      </c>
      <c r="B945" s="2" t="b">
        <f>IF(COUNTIF(漢字一覧!$B:$B,チェック用!A945)=1,TRUE,FALSE)</f>
        <v>1</v>
      </c>
      <c r="C945" s="2" t="str">
        <v/>
      </c>
    </row>
    <row r="946" spans="1:3" x14ac:dyDescent="0.4">
      <c r="A946" s="2" t="s">
        <v>4307</v>
      </c>
      <c r="B946" s="2" t="b">
        <f>IF(COUNTIF(漢字一覧!$B:$B,チェック用!A946)=1,TRUE,FALSE)</f>
        <v>1</v>
      </c>
      <c r="C946" s="2" t="str">
        <v/>
      </c>
    </row>
    <row r="947" spans="1:3" x14ac:dyDescent="0.4">
      <c r="A947" s="2" t="s">
        <v>4211</v>
      </c>
      <c r="B947" s="2" t="b">
        <f>IF(COUNTIF(漢字一覧!$B:$B,チェック用!A947)=1,TRUE,FALSE)</f>
        <v>1</v>
      </c>
      <c r="C947" s="2" t="str">
        <v/>
      </c>
    </row>
    <row r="948" spans="1:3" x14ac:dyDescent="0.4">
      <c r="A948" s="2" t="s">
        <v>2958</v>
      </c>
      <c r="B948" s="2" t="b">
        <f>IF(COUNTIF(漢字一覧!$B:$B,チェック用!A948)=1,TRUE,FALSE)</f>
        <v>1</v>
      </c>
      <c r="C948" s="2" t="str">
        <v/>
      </c>
    </row>
    <row r="949" spans="1:3" x14ac:dyDescent="0.4">
      <c r="A949" s="2" t="s">
        <v>3954</v>
      </c>
      <c r="B949" s="2" t="b">
        <f>IF(COUNTIF(漢字一覧!$B:$B,チェック用!A949)=1,TRUE,FALSE)</f>
        <v>1</v>
      </c>
      <c r="C949" s="2" t="str">
        <v/>
      </c>
    </row>
    <row r="950" spans="1:3" x14ac:dyDescent="0.4">
      <c r="A950" s="2" t="s">
        <v>5532</v>
      </c>
      <c r="B950" s="2" t="b">
        <f>IF(COUNTIF(漢字一覧!$B:$B,チェック用!A950)=1,TRUE,FALSE)</f>
        <v>1</v>
      </c>
      <c r="C950" s="2" t="str">
        <v/>
      </c>
    </row>
    <row r="951" spans="1:3" x14ac:dyDescent="0.4">
      <c r="A951" s="2" t="s">
        <v>3159</v>
      </c>
      <c r="B951" s="2" t="b">
        <f>IF(COUNTIF(漢字一覧!$B:$B,チェック用!A951)=1,TRUE,FALSE)</f>
        <v>1</v>
      </c>
      <c r="C951" s="2" t="str">
        <v/>
      </c>
    </row>
    <row r="952" spans="1:3" x14ac:dyDescent="0.4">
      <c r="A952" s="2" t="s">
        <v>5124</v>
      </c>
      <c r="B952" s="2" t="b">
        <f>IF(COUNTIF(漢字一覧!$B:$B,チェック用!A952)=1,TRUE,FALSE)</f>
        <v>1</v>
      </c>
      <c r="C952" s="2" t="str">
        <v/>
      </c>
    </row>
    <row r="953" spans="1:3" x14ac:dyDescent="0.4">
      <c r="A953" s="2" t="s">
        <v>3802</v>
      </c>
      <c r="B953" s="2" t="b">
        <f>IF(COUNTIF(漢字一覧!$B:$B,チェック用!A953)=1,TRUE,FALSE)</f>
        <v>1</v>
      </c>
      <c r="C953" s="2" t="str">
        <v/>
      </c>
    </row>
    <row r="954" spans="1:3" x14ac:dyDescent="0.4">
      <c r="A954" s="2" t="s">
        <v>4361</v>
      </c>
      <c r="B954" s="2" t="b">
        <f>IF(COUNTIF(漢字一覧!$B:$B,チェック用!A954)=1,TRUE,FALSE)</f>
        <v>1</v>
      </c>
      <c r="C954" s="2" t="str">
        <v/>
      </c>
    </row>
    <row r="955" spans="1:3" x14ac:dyDescent="0.4">
      <c r="A955" s="2" t="s">
        <v>2867</v>
      </c>
      <c r="B955" s="2" t="b">
        <f>IF(COUNTIF(漢字一覧!$B:$B,チェック用!A955)=1,TRUE,FALSE)</f>
        <v>1</v>
      </c>
      <c r="C955" s="2" t="str">
        <v/>
      </c>
    </row>
    <row r="956" spans="1:3" x14ac:dyDescent="0.4">
      <c r="A956" s="2" t="s">
        <v>4442</v>
      </c>
      <c r="B956" s="2" t="b">
        <f>IF(COUNTIF(漢字一覧!$B:$B,チェック用!A956)=1,TRUE,FALSE)</f>
        <v>1</v>
      </c>
      <c r="C956" s="2" t="str">
        <v/>
      </c>
    </row>
    <row r="957" spans="1:3" x14ac:dyDescent="0.4">
      <c r="A957" s="2" t="s">
        <v>2959</v>
      </c>
      <c r="B957" s="2" t="b">
        <f>IF(COUNTIF(漢字一覧!$B:$B,チェック用!A957)=1,TRUE,FALSE)</f>
        <v>1</v>
      </c>
      <c r="C957" s="2" t="str">
        <v/>
      </c>
    </row>
    <row r="958" spans="1:3" x14ac:dyDescent="0.4">
      <c r="A958" s="2" t="s">
        <v>5269</v>
      </c>
      <c r="B958" s="2" t="b">
        <f>IF(COUNTIF(漢字一覧!$B:$B,チェック用!A958)=1,TRUE,FALSE)</f>
        <v>1</v>
      </c>
      <c r="C958" s="2" t="str">
        <v/>
      </c>
    </row>
    <row r="959" spans="1:3" x14ac:dyDescent="0.4">
      <c r="A959" s="2" t="s">
        <v>2822</v>
      </c>
      <c r="B959" s="2" t="b">
        <f>IF(COUNTIF(漢字一覧!$B:$B,チェック用!A959)=1,TRUE,FALSE)</f>
        <v>1</v>
      </c>
      <c r="C959" s="2" t="str">
        <v/>
      </c>
    </row>
    <row r="960" spans="1:3" x14ac:dyDescent="0.4">
      <c r="A960" s="2" t="s">
        <v>4011</v>
      </c>
      <c r="B960" s="2" t="b">
        <f>IF(COUNTIF(漢字一覧!$B:$B,チェック用!A960)=1,TRUE,FALSE)</f>
        <v>1</v>
      </c>
      <c r="C960" s="2" t="str">
        <v/>
      </c>
    </row>
    <row r="961" spans="1:3" x14ac:dyDescent="0.4">
      <c r="A961" s="2" t="s">
        <v>3327</v>
      </c>
      <c r="B961" s="2" t="b">
        <f>IF(COUNTIF(漢字一覧!$B:$B,チェック用!A961)=1,TRUE,FALSE)</f>
        <v>1</v>
      </c>
      <c r="C961" s="2" t="str">
        <v/>
      </c>
    </row>
    <row r="962" spans="1:3" x14ac:dyDescent="0.4">
      <c r="A962" s="2" t="s">
        <v>5822</v>
      </c>
      <c r="B962" s="2" t="b">
        <f>IF(COUNTIF(漢字一覧!$B:$B,チェック用!A962)=1,TRUE,FALSE)</f>
        <v>1</v>
      </c>
      <c r="C962" s="2" t="str">
        <v/>
      </c>
    </row>
    <row r="963" spans="1:3" x14ac:dyDescent="0.4">
      <c r="A963" s="2" t="s">
        <v>5322</v>
      </c>
      <c r="B963" s="2" t="b">
        <f>IF(COUNTIF(漢字一覧!$B:$B,チェック用!A963)=1,TRUE,FALSE)</f>
        <v>1</v>
      </c>
      <c r="C963" s="2" t="str">
        <v/>
      </c>
    </row>
    <row r="964" spans="1:3" x14ac:dyDescent="0.4">
      <c r="A964" s="2" t="s">
        <v>5085</v>
      </c>
      <c r="B964" s="2" t="b">
        <f>IF(COUNTIF(漢字一覧!$B:$B,チェック用!A964)=1,TRUE,FALSE)</f>
        <v>1</v>
      </c>
      <c r="C964" s="2" t="str">
        <v/>
      </c>
    </row>
    <row r="965" spans="1:3" x14ac:dyDescent="0.4">
      <c r="A965" s="2" t="s">
        <v>3739</v>
      </c>
      <c r="B965" s="2" t="b">
        <f>IF(COUNTIF(漢字一覧!$B:$B,チェック用!A965)=1,TRUE,FALSE)</f>
        <v>1</v>
      </c>
      <c r="C965" s="2" t="str">
        <v/>
      </c>
    </row>
    <row r="966" spans="1:3" x14ac:dyDescent="0.4">
      <c r="A966" s="2" t="s">
        <v>3407</v>
      </c>
      <c r="B966" s="2" t="b">
        <f>IF(COUNTIF(漢字一覧!$B:$B,チェック用!A966)=1,TRUE,FALSE)</f>
        <v>1</v>
      </c>
      <c r="C966" s="2" t="str">
        <v/>
      </c>
    </row>
    <row r="967" spans="1:3" x14ac:dyDescent="0.4">
      <c r="A967" s="2" t="s">
        <v>4894</v>
      </c>
      <c r="B967" s="2" t="b">
        <f>IF(COUNTIF(漢字一覧!$B:$B,チェック用!A967)=1,TRUE,FALSE)</f>
        <v>1</v>
      </c>
      <c r="C967" s="2" t="str">
        <v/>
      </c>
    </row>
    <row r="968" spans="1:3" x14ac:dyDescent="0.4">
      <c r="A968" s="2" t="s">
        <v>4093</v>
      </c>
      <c r="B968" s="2" t="b">
        <f>IF(COUNTIF(漢字一覧!$B:$B,チェック用!A968)=1,TRUE,FALSE)</f>
        <v>1</v>
      </c>
      <c r="C968" s="2" t="str">
        <v/>
      </c>
    </row>
    <row r="969" spans="1:3" x14ac:dyDescent="0.4">
      <c r="A969" s="2" t="s">
        <v>4815</v>
      </c>
      <c r="B969" s="2" t="b">
        <f>IF(COUNTIF(漢字一覧!$B:$B,チェック用!A969)=1,TRUE,FALSE)</f>
        <v>1</v>
      </c>
      <c r="C969" s="2" t="str">
        <v/>
      </c>
    </row>
    <row r="970" spans="1:3" x14ac:dyDescent="0.4">
      <c r="A970" s="2" t="s">
        <v>3330</v>
      </c>
      <c r="B970" s="2" t="b">
        <f>IF(COUNTIF(漢字一覧!$B:$B,チェック用!A970)=1,TRUE,FALSE)</f>
        <v>1</v>
      </c>
      <c r="C970" s="2" t="str">
        <v/>
      </c>
    </row>
    <row r="971" spans="1:3" x14ac:dyDescent="0.4">
      <c r="A971" s="2" t="s">
        <v>2905</v>
      </c>
      <c r="B971" s="2" t="b">
        <f>IF(COUNTIF(漢字一覧!$B:$B,チェック用!A971)=1,TRUE,FALSE)</f>
        <v>1</v>
      </c>
      <c r="C971" s="2" t="str">
        <v/>
      </c>
    </row>
    <row r="972" spans="1:3" x14ac:dyDescent="0.4">
      <c r="A972" s="2" t="s">
        <v>4912</v>
      </c>
      <c r="B972" s="2" t="b">
        <f>IF(COUNTIF(漢字一覧!$B:$B,チェック用!A972)=1,TRUE,FALSE)</f>
        <v>1</v>
      </c>
      <c r="C972" s="2" t="str">
        <v/>
      </c>
    </row>
    <row r="973" spans="1:3" x14ac:dyDescent="0.4">
      <c r="A973" s="2" t="s">
        <v>3782</v>
      </c>
      <c r="B973" s="2" t="b">
        <f>IF(COUNTIF(漢字一覧!$B:$B,チェック用!A973)=1,TRUE,FALSE)</f>
        <v>1</v>
      </c>
      <c r="C973" s="2" t="str">
        <v/>
      </c>
    </row>
    <row r="974" spans="1:3" x14ac:dyDescent="0.4">
      <c r="A974" s="2" t="s">
        <v>4424</v>
      </c>
      <c r="B974" s="2" t="b">
        <f>IF(COUNTIF(漢字一覧!$B:$B,チェック用!A974)=1,TRUE,FALSE)</f>
        <v>1</v>
      </c>
      <c r="C974" s="2" t="str">
        <v/>
      </c>
    </row>
    <row r="975" spans="1:3" x14ac:dyDescent="0.4">
      <c r="A975" s="2" t="s">
        <v>4423</v>
      </c>
      <c r="B975" s="2" t="b">
        <f>IF(COUNTIF(漢字一覧!$B:$B,チェック用!A975)=1,TRUE,FALSE)</f>
        <v>1</v>
      </c>
      <c r="C975" s="2" t="str">
        <v/>
      </c>
    </row>
    <row r="976" spans="1:3" x14ac:dyDescent="0.4">
      <c r="A976" s="2" t="s">
        <v>5042</v>
      </c>
      <c r="B976" s="2" t="b">
        <f>IF(COUNTIF(漢字一覧!$B:$B,チェック用!A976)=1,TRUE,FALSE)</f>
        <v>1</v>
      </c>
      <c r="C976" s="2" t="str">
        <v/>
      </c>
    </row>
    <row r="977" spans="1:3" x14ac:dyDescent="0.4">
      <c r="A977" s="2" t="s">
        <v>5361</v>
      </c>
      <c r="B977" s="2" t="b">
        <f>IF(COUNTIF(漢字一覧!$B:$B,チェック用!A977)=1,TRUE,FALSE)</f>
        <v>1</v>
      </c>
      <c r="C977" s="2" t="str">
        <v/>
      </c>
    </row>
    <row r="978" spans="1:3" x14ac:dyDescent="0.4">
      <c r="A978" s="2" t="s">
        <v>3021</v>
      </c>
      <c r="B978" s="2" t="b">
        <f>IF(COUNTIF(漢字一覧!$B:$B,チェック用!A978)=1,TRUE,FALSE)</f>
        <v>1</v>
      </c>
      <c r="C978" s="2" t="str">
        <v/>
      </c>
    </row>
    <row r="979" spans="1:3" x14ac:dyDescent="0.4">
      <c r="A979" s="2" t="s">
        <v>3833</v>
      </c>
      <c r="B979" s="2" t="b">
        <f>IF(COUNTIF(漢字一覧!$B:$B,チェック用!A979)=1,TRUE,FALSE)</f>
        <v>1</v>
      </c>
      <c r="C979" s="2" t="str">
        <v/>
      </c>
    </row>
    <row r="980" spans="1:3" x14ac:dyDescent="0.4">
      <c r="A980" s="2" t="s">
        <v>5068</v>
      </c>
      <c r="B980" s="2" t="b">
        <f>IF(COUNTIF(漢字一覧!$B:$B,チェック用!A980)=1,TRUE,FALSE)</f>
        <v>1</v>
      </c>
      <c r="C980" s="2" t="str">
        <v/>
      </c>
    </row>
    <row r="981" spans="1:3" x14ac:dyDescent="0.4">
      <c r="A981" s="2" t="s">
        <v>4013</v>
      </c>
      <c r="B981" s="2" t="b">
        <f>IF(COUNTIF(漢字一覧!$B:$B,チェック用!A981)=1,TRUE,FALSE)</f>
        <v>1</v>
      </c>
      <c r="C981" s="2" t="str">
        <v/>
      </c>
    </row>
    <row r="982" spans="1:3" x14ac:dyDescent="0.4">
      <c r="A982" s="2" t="s">
        <v>4668</v>
      </c>
      <c r="B982" s="2" t="b">
        <f>IF(COUNTIF(漢字一覧!$B:$B,チェック用!A982)=1,TRUE,FALSE)</f>
        <v>1</v>
      </c>
      <c r="C982" s="2" t="str">
        <v/>
      </c>
    </row>
    <row r="983" spans="1:3" x14ac:dyDescent="0.4">
      <c r="A983" s="2" t="s">
        <v>5622</v>
      </c>
      <c r="B983" s="2" t="b">
        <f>IF(COUNTIF(漢字一覧!$B:$B,チェック用!A983)=1,TRUE,FALSE)</f>
        <v>1</v>
      </c>
      <c r="C983" s="2" t="str">
        <v/>
      </c>
    </row>
    <row r="984" spans="1:3" x14ac:dyDescent="0.4">
      <c r="A984" s="2" t="s">
        <v>5125</v>
      </c>
      <c r="B984" s="2" t="b">
        <f>IF(COUNTIF(漢字一覧!$B:$B,チェック用!A984)=1,TRUE,FALSE)</f>
        <v>1</v>
      </c>
      <c r="C984" s="2" t="str">
        <v/>
      </c>
    </row>
    <row r="985" spans="1:3" x14ac:dyDescent="0.4">
      <c r="A985" s="2" t="s">
        <v>4012</v>
      </c>
      <c r="B985" s="2" t="b">
        <f>IF(COUNTIF(漢字一覧!$B:$B,チェック用!A985)=1,TRUE,FALSE)</f>
        <v>1</v>
      </c>
      <c r="C985" s="2" t="str">
        <v/>
      </c>
    </row>
    <row r="986" spans="1:3" x14ac:dyDescent="0.4">
      <c r="A986" s="2" t="s">
        <v>4728</v>
      </c>
      <c r="B986" s="2" t="b">
        <f>IF(COUNTIF(漢字一覧!$B:$B,チェック用!A986)=1,TRUE,FALSE)</f>
        <v>1</v>
      </c>
      <c r="C986" s="2" t="str">
        <v/>
      </c>
    </row>
    <row r="987" spans="1:3" x14ac:dyDescent="0.4">
      <c r="A987" s="2" t="s">
        <v>4933</v>
      </c>
      <c r="B987" s="2" t="b">
        <f>IF(COUNTIF(漢字一覧!$B:$B,チェック用!A987)=1,TRUE,FALSE)</f>
        <v>1</v>
      </c>
      <c r="C987" s="2" t="str">
        <v/>
      </c>
    </row>
    <row r="988" spans="1:3" x14ac:dyDescent="0.4">
      <c r="A988" s="2" t="s">
        <v>5052</v>
      </c>
      <c r="B988" s="2" t="b">
        <f>IF(COUNTIF(漢字一覧!$B:$B,チェック用!A988)=1,TRUE,FALSE)</f>
        <v>1</v>
      </c>
      <c r="C988" s="2" t="str">
        <v/>
      </c>
    </row>
    <row r="989" spans="1:3" x14ac:dyDescent="0.4">
      <c r="A989" s="2" t="s">
        <v>3755</v>
      </c>
      <c r="B989" s="2" t="b">
        <f>IF(COUNTIF(漢字一覧!$B:$B,チェック用!A989)=1,TRUE,FALSE)</f>
        <v>1</v>
      </c>
      <c r="C989" s="2" t="str">
        <v/>
      </c>
    </row>
    <row r="990" spans="1:3" x14ac:dyDescent="0.4">
      <c r="A990" s="2" t="s">
        <v>3251</v>
      </c>
      <c r="B990" s="2" t="b">
        <f>IF(COUNTIF(漢字一覧!$B:$B,チェック用!A990)=1,TRUE,FALSE)</f>
        <v>1</v>
      </c>
      <c r="C990" s="2" t="str">
        <v/>
      </c>
    </row>
    <row r="991" spans="1:3" x14ac:dyDescent="0.4">
      <c r="A991" s="2" t="s">
        <v>3986</v>
      </c>
      <c r="B991" s="2" t="b">
        <f>IF(COUNTIF(漢字一覧!$B:$B,チェック用!A991)=1,TRUE,FALSE)</f>
        <v>1</v>
      </c>
      <c r="C991" s="2" t="str">
        <v/>
      </c>
    </row>
    <row r="992" spans="1:3" x14ac:dyDescent="0.4">
      <c r="A992" s="2" t="s">
        <v>3160</v>
      </c>
      <c r="B992" s="2" t="b">
        <f>IF(COUNTIF(漢字一覧!$B:$B,チェック用!A992)=1,TRUE,FALSE)</f>
        <v>1</v>
      </c>
      <c r="C992" s="2" t="str">
        <v/>
      </c>
    </row>
    <row r="993" spans="1:3" x14ac:dyDescent="0.4">
      <c r="A993" s="2" t="s">
        <v>5548</v>
      </c>
      <c r="B993" s="2" t="b">
        <f>IF(COUNTIF(漢字一覧!$B:$B,チェック用!A993)=1,TRUE,FALSE)</f>
        <v>1</v>
      </c>
      <c r="C993" s="2" t="str">
        <v/>
      </c>
    </row>
    <row r="994" spans="1:3" x14ac:dyDescent="0.4">
      <c r="A994" s="2" t="s">
        <v>4054</v>
      </c>
      <c r="B994" s="2" t="b">
        <f>IF(COUNTIF(漢字一覧!$B:$B,チェック用!A994)=1,TRUE,FALSE)</f>
        <v>1</v>
      </c>
      <c r="C994" s="2" t="str">
        <v/>
      </c>
    </row>
    <row r="995" spans="1:3" x14ac:dyDescent="0.4">
      <c r="A995" s="2" t="s">
        <v>5742</v>
      </c>
      <c r="B995" s="2" t="b">
        <f>IF(COUNTIF(漢字一覧!$B:$B,チェック用!A995)=1,TRUE,FALSE)</f>
        <v>1</v>
      </c>
      <c r="C995" s="2" t="str">
        <v/>
      </c>
    </row>
    <row r="996" spans="1:3" x14ac:dyDescent="0.4">
      <c r="A996" s="2" t="s">
        <v>5340</v>
      </c>
      <c r="B996" s="2" t="b">
        <f>IF(COUNTIF(漢字一覧!$B:$B,チェック用!A996)=1,TRUE,FALSE)</f>
        <v>1</v>
      </c>
      <c r="C996" s="2" t="str">
        <v/>
      </c>
    </row>
    <row r="997" spans="1:3" x14ac:dyDescent="0.4">
      <c r="A997" s="2" t="s">
        <v>4956</v>
      </c>
      <c r="B997" s="2" t="b">
        <f>IF(COUNTIF(漢字一覧!$B:$B,チェック用!A997)=1,TRUE,FALSE)</f>
        <v>1</v>
      </c>
      <c r="C997" s="2" t="str">
        <v/>
      </c>
    </row>
    <row r="998" spans="1:3" x14ac:dyDescent="0.4">
      <c r="A998" s="2" t="s">
        <v>4729</v>
      </c>
      <c r="B998" s="2" t="b">
        <f>IF(COUNTIF(漢字一覧!$B:$B,チェック用!A998)=1,TRUE,FALSE)</f>
        <v>1</v>
      </c>
      <c r="C998" s="2" t="str">
        <v/>
      </c>
    </row>
    <row r="999" spans="1:3" x14ac:dyDescent="0.4">
      <c r="A999" s="2" t="s">
        <v>5181</v>
      </c>
      <c r="B999" s="2" t="b">
        <f>IF(COUNTIF(漢字一覧!$B:$B,チェック用!A999)=1,TRUE,FALSE)</f>
        <v>1</v>
      </c>
      <c r="C999" s="2" t="str">
        <v/>
      </c>
    </row>
    <row r="1000" spans="1:3" x14ac:dyDescent="0.4">
      <c r="A1000" s="2" t="s">
        <v>4631</v>
      </c>
      <c r="B1000" s="2" t="b">
        <f>IF(COUNTIF(漢字一覧!$B:$B,チェック用!A1000)=1,TRUE,FALSE)</f>
        <v>1</v>
      </c>
      <c r="C1000" s="2" t="str">
        <v/>
      </c>
    </row>
    <row r="1001" spans="1:3" x14ac:dyDescent="0.4">
      <c r="A1001" s="2" t="s">
        <v>5043</v>
      </c>
      <c r="B1001" s="2" t="b">
        <f>IF(COUNTIF(漢字一覧!$B:$B,チェック用!A1001)=1,TRUE,FALSE)</f>
        <v>1</v>
      </c>
      <c r="C1001" s="2" t="str">
        <v/>
      </c>
    </row>
    <row r="1002" spans="1:3" x14ac:dyDescent="0.4">
      <c r="A1002" s="2" t="s">
        <v>5253</v>
      </c>
      <c r="B1002" s="2" t="b">
        <f>IF(COUNTIF(漢字一覧!$B:$B,チェック用!A1002)=1,TRUE,FALSE)</f>
        <v>1</v>
      </c>
      <c r="C1002" s="2" t="str">
        <v/>
      </c>
    </row>
    <row r="1003" spans="1:3" x14ac:dyDescent="0.4">
      <c r="A1003" s="2" t="s">
        <v>5167</v>
      </c>
      <c r="B1003" s="2" t="b">
        <f>IF(COUNTIF(漢字一覧!$B:$B,チェック用!A1003)=1,TRUE,FALSE)</f>
        <v>1</v>
      </c>
      <c r="C1003" s="2" t="str">
        <v/>
      </c>
    </row>
    <row r="1004" spans="1:3" x14ac:dyDescent="0.4">
      <c r="A1004" s="2" t="s">
        <v>5101</v>
      </c>
      <c r="B1004" s="2" t="b">
        <f>IF(COUNTIF(漢字一覧!$B:$B,チェック用!A1004)=1,TRUE,FALSE)</f>
        <v>1</v>
      </c>
      <c r="C1004" s="2" t="str">
        <v/>
      </c>
    </row>
    <row r="1005" spans="1:3" x14ac:dyDescent="0.4">
      <c r="A1005" s="2" t="s">
        <v>2902</v>
      </c>
      <c r="B1005" s="2" t="b">
        <f>IF(COUNTIF(漢字一覧!$B:$B,チェック用!A1005)=1,TRUE,FALSE)</f>
        <v>1</v>
      </c>
      <c r="C1005" s="2" t="str">
        <v/>
      </c>
    </row>
    <row r="1006" spans="1:3" x14ac:dyDescent="0.4">
      <c r="A1006" s="2" t="s">
        <v>5465</v>
      </c>
      <c r="B1006" s="2" t="b">
        <f>IF(COUNTIF(漢字一覧!$B:$B,チェック用!A1006)=1,TRUE,FALSE)</f>
        <v>1</v>
      </c>
      <c r="C1006" s="2" t="str">
        <v/>
      </c>
    </row>
    <row r="1007" spans="1:3" x14ac:dyDescent="0.4">
      <c r="A1007" s="2" t="s">
        <v>5270</v>
      </c>
      <c r="B1007" s="2" t="b">
        <f>IF(COUNTIF(漢字一覧!$B:$B,チェック用!A1007)=1,TRUE,FALSE)</f>
        <v>1</v>
      </c>
      <c r="C1007" s="2" t="str">
        <v/>
      </c>
    </row>
    <row r="1008" spans="1:3" x14ac:dyDescent="0.4">
      <c r="A1008" s="2" t="s">
        <v>3229</v>
      </c>
      <c r="B1008" s="2" t="b">
        <f>IF(COUNTIF(漢字一覧!$B:$B,チェック用!A1008)=1,TRUE,FALSE)</f>
        <v>1</v>
      </c>
      <c r="C1008" s="2" t="str">
        <v/>
      </c>
    </row>
    <row r="1009" spans="1:3" x14ac:dyDescent="0.4">
      <c r="A1009" s="2" t="s">
        <v>3408</v>
      </c>
      <c r="B1009" s="2" t="b">
        <f>IF(COUNTIF(漢字一覧!$B:$B,チェック用!A1009)=1,TRUE,FALSE)</f>
        <v>1</v>
      </c>
      <c r="C1009" s="2" t="str">
        <v/>
      </c>
    </row>
    <row r="1010" spans="1:3" x14ac:dyDescent="0.4">
      <c r="A1010" s="2" t="s">
        <v>2954</v>
      </c>
      <c r="B1010" s="2" t="b">
        <f>IF(COUNTIF(漢字一覧!$B:$B,チェック用!A1010)=1,TRUE,FALSE)</f>
        <v>1</v>
      </c>
      <c r="C1010" s="2" t="str">
        <v/>
      </c>
    </row>
    <row r="1011" spans="1:3" x14ac:dyDescent="0.4">
      <c r="A1011" s="2" t="s">
        <v>4609</v>
      </c>
      <c r="B1011" s="2" t="b">
        <f>IF(COUNTIF(漢字一覧!$B:$B,チェック用!A1011)=1,TRUE,FALSE)</f>
        <v>1</v>
      </c>
      <c r="C1011" s="2" t="str">
        <v/>
      </c>
    </row>
    <row r="1012" spans="1:3" x14ac:dyDescent="0.4">
      <c r="A1012" s="2" t="s">
        <v>5351</v>
      </c>
      <c r="B1012" s="2" t="b">
        <f>IF(COUNTIF(漢字一覧!$B:$B,チェック用!A1012)=1,TRUE,FALSE)</f>
        <v>1</v>
      </c>
      <c r="C1012" s="2" t="str">
        <v/>
      </c>
    </row>
    <row r="1013" spans="1:3" x14ac:dyDescent="0.4">
      <c r="A1013" s="2" t="s">
        <v>5352</v>
      </c>
      <c r="B1013" s="2" t="b">
        <f>IF(COUNTIF(漢字一覧!$B:$B,チェック用!A1013)=1,TRUE,FALSE)</f>
        <v>1</v>
      </c>
      <c r="C1013" s="2" t="str">
        <v/>
      </c>
    </row>
    <row r="1014" spans="1:3" x14ac:dyDescent="0.4">
      <c r="A1014" s="2" t="s">
        <v>3720</v>
      </c>
      <c r="B1014" s="2" t="b">
        <f>IF(COUNTIF(漢字一覧!$B:$B,チェック用!A1014)=1,TRUE,FALSE)</f>
        <v>1</v>
      </c>
      <c r="C1014" s="2" t="str">
        <v/>
      </c>
    </row>
    <row r="1015" spans="1:3" x14ac:dyDescent="0.4">
      <c r="A1015" s="2" t="s">
        <v>5681</v>
      </c>
      <c r="B1015" s="2" t="b">
        <f>IF(COUNTIF(漢字一覧!$B:$B,チェック用!A1015)=1,TRUE,FALSE)</f>
        <v>1</v>
      </c>
      <c r="C1015" s="2" t="str">
        <v/>
      </c>
    </row>
    <row r="1016" spans="1:3" x14ac:dyDescent="0.4">
      <c r="A1016" s="2" t="s">
        <v>4308</v>
      </c>
      <c r="B1016" s="2" t="b">
        <f>IF(COUNTIF(漢字一覧!$B:$B,チェック用!A1016)=1,TRUE,FALSE)</f>
        <v>1</v>
      </c>
      <c r="C1016" s="2" t="str">
        <v/>
      </c>
    </row>
    <row r="1017" spans="1:3" x14ac:dyDescent="0.4">
      <c r="A1017" s="2" t="s">
        <v>4425</v>
      </c>
      <c r="B1017" s="2" t="b">
        <f>IF(COUNTIF(漢字一覧!$B:$B,チェック用!A1017)=1,TRUE,FALSE)</f>
        <v>1</v>
      </c>
      <c r="C1017" s="2" t="str">
        <v/>
      </c>
    </row>
    <row r="1018" spans="1:3" x14ac:dyDescent="0.4">
      <c r="A1018" s="2" t="s">
        <v>5300</v>
      </c>
      <c r="B1018" s="2" t="b">
        <f>IF(COUNTIF(漢字一覧!$B:$B,チェック用!A1018)=1,TRUE,FALSE)</f>
        <v>1</v>
      </c>
      <c r="C1018" s="2" t="str">
        <v/>
      </c>
    </row>
    <row r="1019" spans="1:3" x14ac:dyDescent="0.4">
      <c r="A1019" s="2" t="s">
        <v>3081</v>
      </c>
      <c r="B1019" s="2" t="b">
        <f>IF(COUNTIF(漢字一覧!$B:$B,チェック用!A1019)=1,TRUE,FALSE)</f>
        <v>1</v>
      </c>
      <c r="C1019" s="2" t="str">
        <v/>
      </c>
    </row>
    <row r="1020" spans="1:3" x14ac:dyDescent="0.4">
      <c r="A1020" s="2" t="s">
        <v>3767</v>
      </c>
      <c r="B1020" s="2" t="b">
        <f>IF(COUNTIF(漢字一覧!$B:$B,チェック用!A1020)=1,TRUE,FALSE)</f>
        <v>1</v>
      </c>
      <c r="C1020" s="2" t="str">
        <v/>
      </c>
    </row>
    <row r="1021" spans="1:3" x14ac:dyDescent="0.4">
      <c r="A1021" s="2" t="s">
        <v>3082</v>
      </c>
      <c r="B1021" s="2" t="b">
        <f>IF(COUNTIF(漢字一覧!$B:$B,チェック用!A1021)=1,TRUE,FALSE)</f>
        <v>1</v>
      </c>
      <c r="C1021" s="2" t="str">
        <v/>
      </c>
    </row>
    <row r="1022" spans="1:3" x14ac:dyDescent="0.4">
      <c r="A1022" s="2" t="s">
        <v>4957</v>
      </c>
      <c r="B1022" s="2" t="b">
        <f>IF(COUNTIF(漢字一覧!$B:$B,チェック用!A1022)=1,TRUE,FALSE)</f>
        <v>1</v>
      </c>
      <c r="C1022" s="2" t="str">
        <v/>
      </c>
    </row>
    <row r="1023" spans="1:3" x14ac:dyDescent="0.4">
      <c r="A1023" s="2" t="s">
        <v>4014</v>
      </c>
      <c r="B1023" s="2" t="b">
        <f>IF(COUNTIF(漢字一覧!$B:$B,チェック用!A1023)=1,TRUE,FALSE)</f>
        <v>1</v>
      </c>
      <c r="C1023" s="2" t="str">
        <v/>
      </c>
    </row>
    <row r="1024" spans="1:3" x14ac:dyDescent="0.4">
      <c r="A1024" s="2" t="s">
        <v>4482</v>
      </c>
      <c r="B1024" s="2" t="b">
        <f>IF(COUNTIF(漢字一覧!$B:$B,チェック用!A1024)=1,TRUE,FALSE)</f>
        <v>1</v>
      </c>
      <c r="C1024" s="2" t="str">
        <v/>
      </c>
    </row>
    <row r="1025" spans="1:3" x14ac:dyDescent="0.4">
      <c r="A1025" s="2" t="s">
        <v>5097</v>
      </c>
      <c r="B1025" s="2" t="b">
        <f>IF(COUNTIF(漢字一覧!$B:$B,チェック用!A1025)=1,TRUE,FALSE)</f>
        <v>1</v>
      </c>
      <c r="C1025" s="2" t="str">
        <v/>
      </c>
    </row>
    <row r="1026" spans="1:3" x14ac:dyDescent="0.4">
      <c r="A1026" s="2" t="s">
        <v>3587</v>
      </c>
      <c r="B1026" s="2" t="b">
        <f>IF(COUNTIF(漢字一覧!$B:$B,チェック用!A1026)=1,TRUE,FALSE)</f>
        <v>1</v>
      </c>
      <c r="C1026" s="2" t="str">
        <v/>
      </c>
    </row>
    <row r="1027" spans="1:3" x14ac:dyDescent="0.4">
      <c r="A1027" s="2" t="s">
        <v>3161</v>
      </c>
      <c r="B1027" s="2" t="b">
        <f>IF(COUNTIF(漢字一覧!$B:$B,チェック用!A1027)=1,TRUE,FALSE)</f>
        <v>1</v>
      </c>
      <c r="C1027" s="2" t="str">
        <v/>
      </c>
    </row>
    <row r="1028" spans="1:3" x14ac:dyDescent="0.4">
      <c r="A1028" s="2" t="s">
        <v>3163</v>
      </c>
      <c r="B1028" s="2" t="b">
        <f>IF(COUNTIF(漢字一覧!$B:$B,チェック用!A1028)=1,TRUE,FALSE)</f>
        <v>1</v>
      </c>
      <c r="C1028" s="2" t="str">
        <v/>
      </c>
    </row>
    <row r="1029" spans="1:3" x14ac:dyDescent="0.4">
      <c r="A1029" s="2" t="s">
        <v>4841</v>
      </c>
      <c r="B1029" s="2" t="b">
        <f>IF(COUNTIF(漢字一覧!$B:$B,チェック用!A1029)=1,TRUE,FALSE)</f>
        <v>1</v>
      </c>
      <c r="C1029" s="2" t="str">
        <v/>
      </c>
    </row>
    <row r="1030" spans="1:3" x14ac:dyDescent="0.4">
      <c r="A1030" s="2" t="s">
        <v>5280</v>
      </c>
      <c r="B1030" s="2" t="b">
        <f>IF(COUNTIF(漢字一覧!$B:$B,チェック用!A1030)=1,TRUE,FALSE)</f>
        <v>1</v>
      </c>
      <c r="C1030" s="2" t="str">
        <v/>
      </c>
    </row>
    <row r="1031" spans="1:3" x14ac:dyDescent="0.4">
      <c r="A1031" s="2" t="s">
        <v>5391</v>
      </c>
      <c r="B1031" s="2" t="b">
        <f>IF(COUNTIF(漢字一覧!$B:$B,チェック用!A1031)=1,TRUE,FALSE)</f>
        <v>1</v>
      </c>
      <c r="C1031" s="2" t="str">
        <v/>
      </c>
    </row>
    <row r="1032" spans="1:3" x14ac:dyDescent="0.4">
      <c r="A1032" s="2" t="s">
        <v>3768</v>
      </c>
      <c r="B1032" s="2" t="b">
        <f>IF(COUNTIF(漢字一覧!$B:$B,チェック用!A1032)=1,TRUE,FALSE)</f>
        <v>1</v>
      </c>
      <c r="C1032" s="2" t="str">
        <v/>
      </c>
    </row>
    <row r="1033" spans="1:3" x14ac:dyDescent="0.4">
      <c r="A1033" s="2" t="s">
        <v>4458</v>
      </c>
      <c r="B1033" s="2" t="b">
        <f>IF(COUNTIF(漢字一覧!$B:$B,チェック用!A1033)=1,TRUE,FALSE)</f>
        <v>1</v>
      </c>
      <c r="C1033" s="2" t="str">
        <v/>
      </c>
    </row>
    <row r="1034" spans="1:3" x14ac:dyDescent="0.4">
      <c r="A1034" s="2" t="s">
        <v>4495</v>
      </c>
      <c r="B1034" s="2" t="b">
        <f>IF(COUNTIF(漢字一覧!$B:$B,チェック用!A1034)=1,TRUE,FALSE)</f>
        <v>1</v>
      </c>
      <c r="C1034" s="2" t="str">
        <v/>
      </c>
    </row>
    <row r="1035" spans="1:3" x14ac:dyDescent="0.4">
      <c r="A1035" s="2" t="s">
        <v>5224</v>
      </c>
      <c r="B1035" s="2" t="b">
        <f>IF(COUNTIF(漢字一覧!$B:$B,チェック用!A1035)=1,TRUE,FALSE)</f>
        <v>1</v>
      </c>
      <c r="C1035" s="2" t="str">
        <v/>
      </c>
    </row>
    <row r="1036" spans="1:3" x14ac:dyDescent="0.4">
      <c r="A1036" s="2" t="s">
        <v>5093</v>
      </c>
      <c r="B1036" s="2" t="b">
        <f>IF(COUNTIF(漢字一覧!$B:$B,チェック用!A1036)=1,TRUE,FALSE)</f>
        <v>1</v>
      </c>
      <c r="C1036" s="2" t="str">
        <v/>
      </c>
    </row>
    <row r="1037" spans="1:3" x14ac:dyDescent="0.4">
      <c r="A1037" s="2" t="s">
        <v>7569</v>
      </c>
      <c r="B1037" s="2" t="b">
        <f>IF(COUNTIF(漢字一覧!$B:$B,チェック用!A1037)=1,TRUE,FALSE)</f>
        <v>1</v>
      </c>
      <c r="C1037" s="2" t="str">
        <v/>
      </c>
    </row>
    <row r="1038" spans="1:3" x14ac:dyDescent="0.4">
      <c r="A1038" s="2" t="s">
        <v>3603</v>
      </c>
      <c r="B1038" s="2" t="b">
        <f>IF(COUNTIF(漢字一覧!$B:$B,チェック用!A1038)=1,TRUE,FALSE)</f>
        <v>1</v>
      </c>
      <c r="C1038" s="2" t="str">
        <v/>
      </c>
    </row>
    <row r="1039" spans="1:3" x14ac:dyDescent="0.4">
      <c r="A1039" s="2" t="s">
        <v>5182</v>
      </c>
      <c r="B1039" s="2" t="b">
        <f>IF(COUNTIF(漢字一覧!$B:$B,チェック用!A1039)=1,TRUE,FALSE)</f>
        <v>1</v>
      </c>
      <c r="C1039" s="2" t="str">
        <v/>
      </c>
    </row>
    <row r="1040" spans="1:3" x14ac:dyDescent="0.4">
      <c r="A1040" s="2" t="s">
        <v>3155</v>
      </c>
      <c r="B1040" s="2" t="b">
        <f>IF(COUNTIF(漢字一覧!$B:$B,チェック用!A1040)=1,TRUE,FALSE)</f>
        <v>1</v>
      </c>
      <c r="C1040" s="2" t="str">
        <v/>
      </c>
    </row>
    <row r="1041" spans="1:3" x14ac:dyDescent="0.4">
      <c r="A1041" s="2" t="s">
        <v>3660</v>
      </c>
      <c r="B1041" s="2" t="b">
        <f>IF(COUNTIF(漢字一覧!$B:$B,チェック用!A1041)=1,TRUE,FALSE)</f>
        <v>1</v>
      </c>
      <c r="C1041" s="2" t="str">
        <v/>
      </c>
    </row>
    <row r="1042" spans="1:3" x14ac:dyDescent="0.4">
      <c r="A1042" s="2" t="s">
        <v>3117</v>
      </c>
      <c r="B1042" s="2" t="b">
        <f>IF(COUNTIF(漢字一覧!$B:$B,チェック用!A1042)=1,TRUE,FALSE)</f>
        <v>1</v>
      </c>
      <c r="C1042" s="2" t="str">
        <v/>
      </c>
    </row>
    <row r="1043" spans="1:3" x14ac:dyDescent="0.4">
      <c r="A1043" s="2" t="s">
        <v>3557</v>
      </c>
      <c r="B1043" s="2" t="b">
        <f>IF(COUNTIF(漢字一覧!$B:$B,チェック用!A1043)=1,TRUE,FALSE)</f>
        <v>1</v>
      </c>
      <c r="C1043" s="2" t="str">
        <v/>
      </c>
    </row>
    <row r="1044" spans="1:3" x14ac:dyDescent="0.4">
      <c r="A1044" s="2" t="s">
        <v>3599</v>
      </c>
      <c r="B1044" s="2" t="b">
        <f>IF(COUNTIF(漢字一覧!$B:$B,チェック用!A1044)=1,TRUE,FALSE)</f>
        <v>1</v>
      </c>
      <c r="C1044" s="2" t="str">
        <v/>
      </c>
    </row>
    <row r="1045" spans="1:3" x14ac:dyDescent="0.4">
      <c r="A1045" s="2" t="s">
        <v>5426</v>
      </c>
      <c r="B1045" s="2" t="b">
        <f>IF(COUNTIF(漢字一覧!$B:$B,チェック用!A1045)=1,TRUE,FALSE)</f>
        <v>1</v>
      </c>
      <c r="C1045" s="2" t="str">
        <v/>
      </c>
    </row>
    <row r="1046" spans="1:3" x14ac:dyDescent="0.4">
      <c r="A1046" s="2" t="s">
        <v>3078</v>
      </c>
      <c r="B1046" s="2" t="b">
        <f>IF(COUNTIF(漢字一覧!$B:$B,チェック用!A1046)=1,TRUE,FALSE)</f>
        <v>1</v>
      </c>
      <c r="C1046" s="2" t="str">
        <v/>
      </c>
    </row>
    <row r="1047" spans="1:3" x14ac:dyDescent="0.4">
      <c r="A1047" s="2" t="s">
        <v>5789</v>
      </c>
      <c r="B1047" s="2" t="b">
        <f>IF(COUNTIF(漢字一覧!$B:$B,チェック用!A1047)=1,TRUE,FALSE)</f>
        <v>1</v>
      </c>
      <c r="C1047" s="2" t="str">
        <v/>
      </c>
    </row>
    <row r="1048" spans="1:3" x14ac:dyDescent="0.4">
      <c r="A1048" s="2" t="s">
        <v>4095</v>
      </c>
      <c r="B1048" s="2" t="b">
        <f>IF(COUNTIF(漢字一覧!$B:$B,チェック用!A1048)=1,TRUE,FALSE)</f>
        <v>1</v>
      </c>
      <c r="C1048" s="2" t="str">
        <v/>
      </c>
    </row>
    <row r="1049" spans="1:3" x14ac:dyDescent="0.4">
      <c r="A1049" s="2" t="s">
        <v>5281</v>
      </c>
      <c r="B1049" s="2" t="b">
        <f>IF(COUNTIF(漢字一覧!$B:$B,チェック用!A1049)=1,TRUE,FALSE)</f>
        <v>1</v>
      </c>
      <c r="C1049" s="2" t="str">
        <v/>
      </c>
    </row>
    <row r="1050" spans="1:3" x14ac:dyDescent="0.4">
      <c r="A1050" s="2" t="s">
        <v>5788</v>
      </c>
      <c r="B1050" s="2" t="b">
        <f>IF(COUNTIF(漢字一覧!$B:$B,チェック用!A1050)=1,TRUE,FALSE)</f>
        <v>1</v>
      </c>
      <c r="C1050" s="2" t="str">
        <v/>
      </c>
    </row>
    <row r="1051" spans="1:3" x14ac:dyDescent="0.4">
      <c r="A1051" s="2" t="s">
        <v>4669</v>
      </c>
      <c r="B1051" s="2" t="b">
        <f>IF(COUNTIF(漢字一覧!$B:$B,チェック用!A1051)=1,TRUE,FALSE)</f>
        <v>1</v>
      </c>
      <c r="C1051" s="2" t="str">
        <v/>
      </c>
    </row>
    <row r="1052" spans="1:3" x14ac:dyDescent="0.4">
      <c r="A1052" s="2" t="s">
        <v>3476</v>
      </c>
      <c r="B1052" s="2" t="b">
        <f>IF(COUNTIF(漢字一覧!$B:$B,チェック用!A1052)=1,TRUE,FALSE)</f>
        <v>1</v>
      </c>
      <c r="C1052" s="2" t="str">
        <v/>
      </c>
    </row>
    <row r="1053" spans="1:3" x14ac:dyDescent="0.4">
      <c r="A1053" s="2" t="s">
        <v>5362</v>
      </c>
      <c r="B1053" s="2" t="b">
        <f>IF(COUNTIF(漢字一覧!$B:$B,チェック用!A1053)=1,TRUE,FALSE)</f>
        <v>1</v>
      </c>
      <c r="C1053" s="2" t="str">
        <v/>
      </c>
    </row>
    <row r="1054" spans="1:3" x14ac:dyDescent="0.4">
      <c r="A1054" s="2" t="s">
        <v>4015</v>
      </c>
      <c r="B1054" s="2" t="b">
        <f>IF(COUNTIF(漢字一覧!$B:$B,チェック用!A1054)=1,TRUE,FALSE)</f>
        <v>1</v>
      </c>
      <c r="C1054" s="2" t="str">
        <v/>
      </c>
    </row>
    <row r="1055" spans="1:3" x14ac:dyDescent="0.4">
      <c r="A1055" s="2" t="s">
        <v>3604</v>
      </c>
      <c r="B1055" s="2" t="b">
        <f>IF(COUNTIF(漢字一覧!$B:$B,チェック用!A1055)=1,TRUE,FALSE)</f>
        <v>1</v>
      </c>
      <c r="C1055" s="2" t="str">
        <v/>
      </c>
    </row>
    <row r="1056" spans="1:3" x14ac:dyDescent="0.4">
      <c r="A1056" s="2" t="s">
        <v>3022</v>
      </c>
      <c r="B1056" s="2" t="b">
        <f>IF(COUNTIF(漢字一覧!$B:$B,チェック用!A1056)=1,TRUE,FALSE)</f>
        <v>1</v>
      </c>
      <c r="C1056" s="2" t="str">
        <v/>
      </c>
    </row>
    <row r="1057" spans="1:3" x14ac:dyDescent="0.4">
      <c r="A1057" s="2" t="s">
        <v>5341</v>
      </c>
      <c r="B1057" s="2" t="b">
        <f>IF(COUNTIF(漢字一覧!$B:$B,チェック用!A1057)=1,TRUE,FALSE)</f>
        <v>1</v>
      </c>
      <c r="C1057" s="2" t="str">
        <v/>
      </c>
    </row>
    <row r="1058" spans="1:3" x14ac:dyDescent="0.4">
      <c r="A1058" s="2" t="s">
        <v>5769</v>
      </c>
      <c r="B1058" s="2" t="b">
        <f>IF(COUNTIF(漢字一覧!$B:$B,チェック用!A1058)=1,TRUE,FALSE)</f>
        <v>1</v>
      </c>
      <c r="C1058" s="2" t="str">
        <v/>
      </c>
    </row>
    <row r="1059" spans="1:3" x14ac:dyDescent="0.4">
      <c r="A1059" s="2" t="s">
        <v>3688</v>
      </c>
      <c r="B1059" s="2" t="b">
        <f>IF(COUNTIF(漢字一覧!$B:$B,チェック用!A1059)=1,TRUE,FALSE)</f>
        <v>1</v>
      </c>
      <c r="C1059" s="2" t="str">
        <v/>
      </c>
    </row>
    <row r="1060" spans="1:3" x14ac:dyDescent="0.4">
      <c r="A1060" s="2" t="s">
        <v>4913</v>
      </c>
      <c r="B1060" s="2" t="b">
        <f>IF(COUNTIF(漢字一覧!$B:$B,チェック用!A1060)=1,TRUE,FALSE)</f>
        <v>1</v>
      </c>
      <c r="C1060" s="2" t="str">
        <v/>
      </c>
    </row>
    <row r="1061" spans="1:3" x14ac:dyDescent="0.4">
      <c r="A1061" s="2" t="s">
        <v>3703</v>
      </c>
      <c r="B1061" s="2" t="b">
        <f>IF(COUNTIF(漢字一覧!$B:$B,チェック用!A1061)=1,TRUE,FALSE)</f>
        <v>1</v>
      </c>
      <c r="C1061" s="2" t="str">
        <v/>
      </c>
    </row>
    <row r="1062" spans="1:3" x14ac:dyDescent="0.4">
      <c r="A1062" s="2" t="s">
        <v>5198</v>
      </c>
      <c r="B1062" s="2" t="b">
        <f>IF(COUNTIF(漢字一覧!$B:$B,チェック用!A1062)=1,TRUE,FALSE)</f>
        <v>1</v>
      </c>
      <c r="C1062" s="2" t="str">
        <v/>
      </c>
    </row>
    <row r="1063" spans="1:3" x14ac:dyDescent="0.4">
      <c r="A1063" s="2" t="s">
        <v>5183</v>
      </c>
      <c r="B1063" s="2" t="b">
        <f>IF(COUNTIF(漢字一覧!$B:$B,チェック用!A1063)=1,TRUE,FALSE)</f>
        <v>1</v>
      </c>
      <c r="C1063" s="2" t="str">
        <v/>
      </c>
    </row>
    <row r="1064" spans="1:3" x14ac:dyDescent="0.4">
      <c r="A1064" s="2" t="s">
        <v>3548</v>
      </c>
      <c r="B1064" s="2" t="b">
        <f>IF(COUNTIF(漢字一覧!$B:$B,チェック用!A1064)=1,TRUE,FALSE)</f>
        <v>1</v>
      </c>
      <c r="C1064" s="2" t="str">
        <v/>
      </c>
    </row>
    <row r="1065" spans="1:3" x14ac:dyDescent="0.4">
      <c r="A1065" s="2" t="s">
        <v>3803</v>
      </c>
      <c r="B1065" s="2" t="b">
        <f>IF(COUNTIF(漢字一覧!$B:$B,チェック用!A1065)=1,TRUE,FALSE)</f>
        <v>1</v>
      </c>
      <c r="C1065" s="2" t="str">
        <v/>
      </c>
    </row>
    <row r="1066" spans="1:3" x14ac:dyDescent="0.4">
      <c r="A1066" s="2" t="s">
        <v>4459</v>
      </c>
      <c r="B1066" s="2" t="b">
        <f>IF(COUNTIF(漢字一覧!$B:$B,チェック用!A1066)=1,TRUE,FALSE)</f>
        <v>1</v>
      </c>
      <c r="C1066" s="2" t="str">
        <v/>
      </c>
    </row>
    <row r="1067" spans="1:3" x14ac:dyDescent="0.4">
      <c r="A1067" s="2" t="s">
        <v>5323</v>
      </c>
      <c r="B1067" s="2" t="b">
        <f>IF(COUNTIF(漢字一覧!$B:$B,チェック用!A1067)=1,TRUE,FALSE)</f>
        <v>1</v>
      </c>
      <c r="C1067" s="2" t="str">
        <v/>
      </c>
    </row>
    <row r="1068" spans="1:3" x14ac:dyDescent="0.4">
      <c r="A1068" s="2" t="s">
        <v>5427</v>
      </c>
      <c r="B1068" s="2" t="b">
        <f>IF(COUNTIF(漢字一覧!$B:$B,チェック用!A1068)=1,TRUE,FALSE)</f>
        <v>1</v>
      </c>
      <c r="C1068" s="2" t="str">
        <v/>
      </c>
    </row>
    <row r="1069" spans="1:3" x14ac:dyDescent="0.4">
      <c r="A1069" s="2" t="s">
        <v>2844</v>
      </c>
      <c r="B1069" s="2" t="b">
        <f>IF(COUNTIF(漢字一覧!$B:$B,チェック用!A1069)=1,TRUE,FALSE)</f>
        <v>1</v>
      </c>
      <c r="C1069" s="2" t="str">
        <v/>
      </c>
    </row>
    <row r="1070" spans="1:3" x14ac:dyDescent="0.4">
      <c r="A1070" s="2" t="s">
        <v>4566</v>
      </c>
      <c r="B1070" s="2" t="b">
        <f>IF(COUNTIF(漢字一覧!$B:$B,チェック用!A1070)=1,TRUE,FALSE)</f>
        <v>1</v>
      </c>
      <c r="C1070" s="2" t="str">
        <v/>
      </c>
    </row>
    <row r="1071" spans="1:3" x14ac:dyDescent="0.4">
      <c r="A1071" s="2" t="s">
        <v>5476</v>
      </c>
      <c r="B1071" s="2" t="b">
        <f>IF(COUNTIF(漢字一覧!$B:$B,チェック用!A1071)=1,TRUE,FALSE)</f>
        <v>1</v>
      </c>
      <c r="C1071" s="2" t="str">
        <v/>
      </c>
    </row>
    <row r="1072" spans="1:3" x14ac:dyDescent="0.4">
      <c r="A1072" s="2" t="s">
        <v>4585</v>
      </c>
      <c r="B1072" s="2" t="b">
        <f>IF(COUNTIF(漢字一覧!$B:$B,チェック用!A1072)=1,TRUE,FALSE)</f>
        <v>1</v>
      </c>
      <c r="C1072" s="2" t="str">
        <v/>
      </c>
    </row>
    <row r="1073" spans="1:3" x14ac:dyDescent="0.4">
      <c r="A1073" s="2" t="s">
        <v>5225</v>
      </c>
      <c r="B1073" s="2" t="b">
        <f>IF(COUNTIF(漢字一覧!$B:$B,チェック用!A1073)=1,TRUE,FALSE)</f>
        <v>1</v>
      </c>
      <c r="C1073" s="2" t="str">
        <v/>
      </c>
    </row>
    <row r="1074" spans="1:3" x14ac:dyDescent="0.4">
      <c r="A1074" s="2" t="s">
        <v>5028</v>
      </c>
      <c r="B1074" s="2" t="b">
        <f>IF(COUNTIF(漢字一覧!$B:$B,チェック用!A1074)=1,TRUE,FALSE)</f>
        <v>1</v>
      </c>
      <c r="C1074" s="2" t="str">
        <v/>
      </c>
    </row>
    <row r="1075" spans="1:3" x14ac:dyDescent="0.4">
      <c r="A1075" s="2" t="s">
        <v>4134</v>
      </c>
      <c r="B1075" s="2" t="b">
        <f>IF(COUNTIF(漢字一覧!$B:$B,チェック用!A1075)=1,TRUE,FALSE)</f>
        <v>1</v>
      </c>
      <c r="C1075" s="2" t="str">
        <v/>
      </c>
    </row>
    <row r="1076" spans="1:3" x14ac:dyDescent="0.4">
      <c r="A1076" s="2" t="s">
        <v>5823</v>
      </c>
      <c r="B1076" s="2" t="b">
        <f>IF(COUNTIF(漢字一覧!$B:$B,チェック用!A1076)=1,TRUE,FALSE)</f>
        <v>1</v>
      </c>
      <c r="C1076" s="2" t="str">
        <v/>
      </c>
    </row>
    <row r="1077" spans="1:3" x14ac:dyDescent="0.4">
      <c r="A1077" s="2" t="s">
        <v>5023</v>
      </c>
      <c r="B1077" s="2" t="b">
        <f>IF(COUNTIF(漢字一覧!$B:$B,チェック用!A1077)=1,TRUE,FALSE)</f>
        <v>1</v>
      </c>
      <c r="C1077" s="2" t="str">
        <v/>
      </c>
    </row>
    <row r="1078" spans="1:3" x14ac:dyDescent="0.4">
      <c r="A1078" s="2" t="s">
        <v>5475</v>
      </c>
      <c r="B1078" s="2" t="b">
        <f>IF(COUNTIF(漢字一覧!$B:$B,チェック用!A1078)=1,TRUE,FALSE)</f>
        <v>1</v>
      </c>
      <c r="C1078" s="2" t="str">
        <v/>
      </c>
    </row>
    <row r="1079" spans="1:3" x14ac:dyDescent="0.4">
      <c r="A1079" s="2" t="s">
        <v>5696</v>
      </c>
      <c r="B1079" s="2" t="b">
        <f>IF(COUNTIF(漢字一覧!$B:$B,チェック用!A1079)=1,TRUE,FALSE)</f>
        <v>1</v>
      </c>
      <c r="C1079" s="2" t="str">
        <v/>
      </c>
    </row>
    <row r="1080" spans="1:3" x14ac:dyDescent="0.4">
      <c r="A1080" s="2" t="s">
        <v>4895</v>
      </c>
      <c r="B1080" s="2" t="b">
        <f>IF(COUNTIF(漢字一覧!$B:$B,チェック用!A1080)=1,TRUE,FALSE)</f>
        <v>1</v>
      </c>
      <c r="C1080" s="2" t="str">
        <v/>
      </c>
    </row>
    <row r="1081" spans="1:3" x14ac:dyDescent="0.4">
      <c r="A1081" s="2" t="s">
        <v>5798</v>
      </c>
      <c r="B1081" s="2" t="b">
        <f>IF(COUNTIF(漢字一覧!$B:$B,チェック用!A1081)=1,TRUE,FALSE)</f>
        <v>1</v>
      </c>
      <c r="C1081" s="2" t="str">
        <v/>
      </c>
    </row>
    <row r="1082" spans="1:3" x14ac:dyDescent="0.4">
      <c r="A1082" s="2" t="s">
        <v>3023</v>
      </c>
      <c r="B1082" s="2" t="b">
        <f>IF(COUNTIF(漢字一覧!$B:$B,チェック用!A1082)=1,TRUE,FALSE)</f>
        <v>1</v>
      </c>
      <c r="C1082" s="2" t="str">
        <v/>
      </c>
    </row>
    <row r="1083" spans="1:3" x14ac:dyDescent="0.4">
      <c r="A1083" s="2" t="s">
        <v>5647</v>
      </c>
      <c r="B1083" s="2" t="b">
        <f>IF(COUNTIF(漢字一覧!$B:$B,チェック用!A1083)=1,TRUE,FALSE)</f>
        <v>1</v>
      </c>
      <c r="C1083" s="2" t="str">
        <v/>
      </c>
    </row>
    <row r="1084" spans="1:3" x14ac:dyDescent="0.4">
      <c r="A1084" s="2" t="s">
        <v>5102</v>
      </c>
      <c r="B1084" s="2" t="b">
        <f>IF(COUNTIF(漢字一覧!$B:$B,チェック用!A1084)=1,TRUE,FALSE)</f>
        <v>1</v>
      </c>
      <c r="C1084" s="2" t="str">
        <v/>
      </c>
    </row>
    <row r="1085" spans="1:3" x14ac:dyDescent="0.4">
      <c r="A1085" s="2" t="s">
        <v>5053</v>
      </c>
      <c r="B1085" s="2" t="b">
        <f>IF(COUNTIF(漢字一覧!$B:$B,チェック用!A1085)=1,TRUE,FALSE)</f>
        <v>1</v>
      </c>
      <c r="C1085" s="2" t="str">
        <v/>
      </c>
    </row>
    <row r="1086" spans="1:3" x14ac:dyDescent="0.4">
      <c r="A1086" s="2" t="s">
        <v>5724</v>
      </c>
      <c r="B1086" s="2" t="b">
        <f>IF(COUNTIF(漢字一覧!$B:$B,チェック用!A1086)=1,TRUE,FALSE)</f>
        <v>1</v>
      </c>
      <c r="C1086" s="2" t="str">
        <v/>
      </c>
    </row>
    <row r="1087" spans="1:3" x14ac:dyDescent="0.4">
      <c r="A1087" s="2" t="s">
        <v>5504</v>
      </c>
      <c r="B1087" s="2" t="b">
        <f>IF(COUNTIF(漢字一覧!$B:$B,チェック用!A1087)=1,TRUE,FALSE)</f>
        <v>1</v>
      </c>
      <c r="C1087" s="2" t="str">
        <v/>
      </c>
    </row>
    <row r="1088" spans="1:3" x14ac:dyDescent="0.4">
      <c r="A1088" s="2" t="s">
        <v>5025</v>
      </c>
      <c r="B1088" s="2" t="b">
        <f>IF(COUNTIF(漢字一覧!$B:$B,チェック用!A1088)=1,TRUE,FALSE)</f>
        <v>1</v>
      </c>
      <c r="C1088" s="2" t="str">
        <v/>
      </c>
    </row>
    <row r="1089" spans="1:3" x14ac:dyDescent="0.4">
      <c r="A1089" s="2" t="s">
        <v>2906</v>
      </c>
      <c r="B1089" s="2" t="b">
        <f>IF(COUNTIF(漢字一覧!$B:$B,チェック用!A1089)=1,TRUE,FALSE)</f>
        <v>1</v>
      </c>
      <c r="C1089" s="2" t="str">
        <v/>
      </c>
    </row>
    <row r="1090" spans="1:3" x14ac:dyDescent="0.4">
      <c r="A1090" s="2" t="s">
        <v>3252</v>
      </c>
      <c r="B1090" s="2" t="b">
        <f>IF(COUNTIF(漢字一覧!$B:$B,チェック用!A1090)=1,TRUE,FALSE)</f>
        <v>1</v>
      </c>
      <c r="C1090" s="2" t="str">
        <v/>
      </c>
    </row>
    <row r="1091" spans="1:3" x14ac:dyDescent="0.4">
      <c r="A1091" s="2" t="s">
        <v>4309</v>
      </c>
      <c r="B1091" s="2" t="b">
        <f>IF(COUNTIF(漢字一覧!$B:$B,チェック用!A1091)=1,TRUE,FALSE)</f>
        <v>1</v>
      </c>
      <c r="C1091" s="2" t="str">
        <v/>
      </c>
    </row>
    <row r="1092" spans="1:3" x14ac:dyDescent="0.4">
      <c r="A1092" s="2" t="s">
        <v>4546</v>
      </c>
      <c r="B1092" s="2" t="b">
        <f>IF(COUNTIF(漢字一覧!$B:$B,チェック用!A1092)=1,TRUE,FALSE)</f>
        <v>1</v>
      </c>
      <c r="C1092" s="2" t="str">
        <v/>
      </c>
    </row>
    <row r="1093" spans="1:3" x14ac:dyDescent="0.4">
      <c r="A1093" s="2" t="s">
        <v>5069</v>
      </c>
      <c r="B1093" s="2" t="b">
        <f>IF(COUNTIF(漢字一覧!$B:$B,チェック用!A1093)=1,TRUE,FALSE)</f>
        <v>1</v>
      </c>
      <c r="C1093" s="2" t="str">
        <v/>
      </c>
    </row>
    <row r="1094" spans="1:3" x14ac:dyDescent="0.4">
      <c r="A1094" s="2" t="s">
        <v>5631</v>
      </c>
      <c r="B1094" s="2" t="b">
        <f>IF(COUNTIF(漢字一覧!$B:$B,チェック用!A1094)=1,TRUE,FALSE)</f>
        <v>1</v>
      </c>
      <c r="C1094" s="2" t="str">
        <v/>
      </c>
    </row>
    <row r="1095" spans="1:3" x14ac:dyDescent="0.4">
      <c r="A1095" s="2" t="s">
        <v>5444</v>
      </c>
      <c r="B1095" s="2" t="b">
        <f>IF(COUNTIF(漢字一覧!$B:$B,チェック用!A1095)=1,TRUE,FALSE)</f>
        <v>1</v>
      </c>
      <c r="C1095" s="2" t="str">
        <v/>
      </c>
    </row>
    <row r="1096" spans="1:3" x14ac:dyDescent="0.4">
      <c r="A1096" s="2" t="s">
        <v>5217</v>
      </c>
      <c r="B1096" s="2" t="b">
        <f>IF(COUNTIF(漢字一覧!$B:$B,チェック用!A1096)=1,TRUE,FALSE)</f>
        <v>1</v>
      </c>
      <c r="C1096" s="2" t="str">
        <v/>
      </c>
    </row>
    <row r="1097" spans="1:3" x14ac:dyDescent="0.4">
      <c r="A1097" s="2" t="s">
        <v>3332</v>
      </c>
      <c r="B1097" s="2" t="b">
        <f>IF(COUNTIF(漢字一覧!$B:$B,チェック用!A1097)=1,TRUE,FALSE)</f>
        <v>1</v>
      </c>
      <c r="C1097" s="2" t="str">
        <v/>
      </c>
    </row>
    <row r="1098" spans="1:3" x14ac:dyDescent="0.4">
      <c r="A1098" s="2" t="s">
        <v>4281</v>
      </c>
      <c r="B1098" s="2" t="b">
        <f>IF(COUNTIF(漢字一覧!$B:$B,チェック用!A1098)=1,TRUE,FALSE)</f>
        <v>1</v>
      </c>
      <c r="C1098" s="2" t="str">
        <v/>
      </c>
    </row>
    <row r="1099" spans="1:3" x14ac:dyDescent="0.4">
      <c r="A1099" s="2" t="s">
        <v>4859</v>
      </c>
      <c r="B1099" s="2" t="b">
        <f>IF(COUNTIF(漢字一覧!$B:$B,チェック用!A1099)=1,TRUE,FALSE)</f>
        <v>1</v>
      </c>
      <c r="C1099" s="2" t="str">
        <v/>
      </c>
    </row>
    <row r="1100" spans="1:3" x14ac:dyDescent="0.4">
      <c r="A1100" s="2" t="s">
        <v>5837</v>
      </c>
      <c r="B1100" s="2" t="b">
        <f>IF(COUNTIF(漢字一覧!$B:$B,チェック用!A1100)=1,TRUE,FALSE)</f>
        <v>1</v>
      </c>
      <c r="C1100" s="2" t="str">
        <v/>
      </c>
    </row>
    <row r="1101" spans="1:3" x14ac:dyDescent="0.4">
      <c r="A1101" s="2" t="s">
        <v>5731</v>
      </c>
      <c r="B1101" s="2" t="b">
        <f>IF(COUNTIF(漢字一覧!$B:$B,チェック用!A1101)=1,TRUE,FALSE)</f>
        <v>1</v>
      </c>
      <c r="C1101" s="2" t="str">
        <v/>
      </c>
    </row>
    <row r="1102" spans="1:3" x14ac:dyDescent="0.4">
      <c r="A1102" s="2" t="s">
        <v>4694</v>
      </c>
      <c r="B1102" s="2" t="b">
        <f>IF(COUNTIF(漢字一覧!$B:$B,チェック用!A1102)=1,TRUE,FALSE)</f>
        <v>1</v>
      </c>
      <c r="C1102" s="2" t="str">
        <v/>
      </c>
    </row>
    <row r="1103" spans="1:3" x14ac:dyDescent="0.4">
      <c r="A1103" s="2" t="s">
        <v>3955</v>
      </c>
      <c r="B1103" s="2" t="b">
        <f>IF(COUNTIF(漢字一覧!$B:$B,チェック用!A1103)=1,TRUE,FALSE)</f>
        <v>1</v>
      </c>
      <c r="C1103" s="2" t="str">
        <v/>
      </c>
    </row>
    <row r="1104" spans="1:3" x14ac:dyDescent="0.4">
      <c r="A1104" s="2" t="s">
        <v>4632</v>
      </c>
      <c r="B1104" s="2" t="b">
        <f>IF(COUNTIF(漢字一覧!$B:$B,チェック用!A1104)=1,TRUE,FALSE)</f>
        <v>1</v>
      </c>
      <c r="C1104" s="2" t="str">
        <v/>
      </c>
    </row>
    <row r="1105" spans="1:3" x14ac:dyDescent="0.4">
      <c r="A1105" s="2" t="s">
        <v>4852</v>
      </c>
      <c r="B1105" s="2" t="b">
        <f>IF(COUNTIF(漢字一覧!$B:$B,チェック用!A1105)=1,TRUE,FALSE)</f>
        <v>1</v>
      </c>
      <c r="C1105" s="2" t="str">
        <v/>
      </c>
    </row>
    <row r="1106" spans="1:3" x14ac:dyDescent="0.4">
      <c r="A1106" s="2" t="s">
        <v>4934</v>
      </c>
      <c r="B1106" s="2" t="b">
        <f>IF(COUNTIF(漢字一覧!$B:$B,チェック用!A1106)=1,TRUE,FALSE)</f>
        <v>1</v>
      </c>
      <c r="C1106" s="2" t="str">
        <v/>
      </c>
    </row>
    <row r="1107" spans="1:3" x14ac:dyDescent="0.4">
      <c r="A1107" s="2" t="s">
        <v>4958</v>
      </c>
      <c r="B1107" s="2" t="b">
        <f>IF(COUNTIF(漢字一覧!$B:$B,チェック用!A1107)=1,TRUE,FALSE)</f>
        <v>1</v>
      </c>
      <c r="C1107" s="2" t="str">
        <v/>
      </c>
    </row>
    <row r="1108" spans="1:3" x14ac:dyDescent="0.4">
      <c r="A1108" s="2" t="s">
        <v>5597</v>
      </c>
      <c r="B1108" s="2" t="b">
        <f>IF(COUNTIF(漢字一覧!$B:$B,チェック用!A1108)=1,TRUE,FALSE)</f>
        <v>1</v>
      </c>
      <c r="C1108" s="2" t="str">
        <v/>
      </c>
    </row>
    <row r="1109" spans="1:3" x14ac:dyDescent="0.4">
      <c r="A1109" s="2" t="s">
        <v>5379</v>
      </c>
      <c r="B1109" s="2" t="b">
        <f>IF(COUNTIF(漢字一覧!$B:$B,チェック用!A1109)=1,TRUE,FALSE)</f>
        <v>1</v>
      </c>
      <c r="C1109" s="2" t="str">
        <v/>
      </c>
    </row>
    <row r="1110" spans="1:3" x14ac:dyDescent="0.4">
      <c r="A1110" s="2" t="s">
        <v>4989</v>
      </c>
      <c r="B1110" s="2" t="b">
        <f>IF(COUNTIF(漢字一覧!$B:$B,チェック用!A1110)=1,TRUE,FALSE)</f>
        <v>1</v>
      </c>
      <c r="C1110" s="2" t="str">
        <v/>
      </c>
    </row>
    <row r="1111" spans="1:3" x14ac:dyDescent="0.4">
      <c r="A1111" s="2" t="s">
        <v>4483</v>
      </c>
      <c r="B1111" s="2" t="b">
        <f>IF(COUNTIF(漢字一覧!$B:$B,チェック用!A1111)=1,TRUE,FALSE)</f>
        <v>1</v>
      </c>
      <c r="C1111" s="2" t="str">
        <v/>
      </c>
    </row>
    <row r="1112" spans="1:3" x14ac:dyDescent="0.4">
      <c r="A1112" s="2" t="s">
        <v>5168</v>
      </c>
      <c r="B1112" s="2" t="b">
        <f>IF(COUNTIF(漢字一覧!$B:$B,チェック用!A1112)=1,TRUE,FALSE)</f>
        <v>1</v>
      </c>
      <c r="C1112" s="2" t="str">
        <v/>
      </c>
    </row>
    <row r="1113" spans="1:3" x14ac:dyDescent="0.4">
      <c r="A1113" s="2" t="s">
        <v>4176</v>
      </c>
      <c r="B1113" s="2" t="b">
        <f>IF(COUNTIF(漢字一覧!$B:$B,チェック用!A1113)=1,TRUE,FALSE)</f>
        <v>1</v>
      </c>
      <c r="C1113" s="2" t="str">
        <v/>
      </c>
    </row>
    <row r="1114" spans="1:3" x14ac:dyDescent="0.4">
      <c r="A1114" s="2" t="s">
        <v>4752</v>
      </c>
      <c r="B1114" s="2" t="b">
        <f>IF(COUNTIF(漢字一覧!$B:$B,チェック用!A1114)=1,TRUE,FALSE)</f>
        <v>1</v>
      </c>
      <c r="C1114" s="2" t="str">
        <v/>
      </c>
    </row>
    <row r="1115" spans="1:3" x14ac:dyDescent="0.4">
      <c r="A1115" s="2" t="s">
        <v>5169</v>
      </c>
      <c r="B1115" s="2" t="b">
        <f>IF(COUNTIF(漢字一覧!$B:$B,チェック用!A1115)=1,TRUE,FALSE)</f>
        <v>1</v>
      </c>
      <c r="C1115" s="2" t="str">
        <v/>
      </c>
    </row>
    <row r="1116" spans="1:3" x14ac:dyDescent="0.4">
      <c r="A1116" s="2" t="s">
        <v>5575</v>
      </c>
      <c r="B1116" s="2" t="b">
        <f>IF(COUNTIF(漢字一覧!$B:$B,チェック用!A1116)=1,TRUE,FALSE)</f>
        <v>1</v>
      </c>
      <c r="C1116" s="2" t="str">
        <v/>
      </c>
    </row>
    <row r="1117" spans="1:3" x14ac:dyDescent="0.4">
      <c r="A1117" s="2" t="s">
        <v>5477</v>
      </c>
      <c r="B1117" s="2" t="b">
        <f>IF(COUNTIF(漢字一覧!$B:$B,チェック用!A1117)=1,TRUE,FALSE)</f>
        <v>1</v>
      </c>
      <c r="C1117" s="2" t="str">
        <v/>
      </c>
    </row>
    <row r="1118" spans="1:3" x14ac:dyDescent="0.4">
      <c r="A1118" s="2" t="s">
        <v>5054</v>
      </c>
      <c r="B1118" s="2" t="b">
        <f>IF(COUNTIF(漢字一覧!$B:$B,チェック用!A1118)=1,TRUE,FALSE)</f>
        <v>1</v>
      </c>
      <c r="C1118" s="2" t="str">
        <v/>
      </c>
    </row>
    <row r="1119" spans="1:3" x14ac:dyDescent="0.4">
      <c r="A1119" s="2" t="s">
        <v>4282</v>
      </c>
      <c r="B1119" s="2" t="b">
        <f>IF(COUNTIF(漢字一覧!$B:$B,チェック用!A1119)=1,TRUE,FALSE)</f>
        <v>1</v>
      </c>
      <c r="C1119" s="2" t="str">
        <v/>
      </c>
    </row>
    <row r="1120" spans="1:3" x14ac:dyDescent="0.4">
      <c r="A1120" s="2" t="s">
        <v>5254</v>
      </c>
      <c r="B1120" s="2" t="b">
        <f>IF(COUNTIF(漢字一覧!$B:$B,チェック用!A1120)=1,TRUE,FALSE)</f>
        <v>1</v>
      </c>
      <c r="C1120" s="2" t="str">
        <v/>
      </c>
    </row>
    <row r="1121" spans="1:3" x14ac:dyDescent="0.4">
      <c r="A1121" s="2" t="s">
        <v>5838</v>
      </c>
      <c r="B1121" s="2" t="b">
        <f>IF(COUNTIF(漢字一覧!$B:$B,チェック用!A1121)=1,TRUE,FALSE)</f>
        <v>1</v>
      </c>
      <c r="C1121" s="2" t="str">
        <v/>
      </c>
    </row>
    <row r="1122" spans="1:3" x14ac:dyDescent="0.4">
      <c r="A1122" s="2" t="s">
        <v>5662</v>
      </c>
      <c r="B1122" s="2" t="b">
        <f>IF(COUNTIF(漢字一覧!$B:$B,チェック用!A1122)=1,TRUE,FALSE)</f>
        <v>1</v>
      </c>
      <c r="C1122" s="2" t="str">
        <v/>
      </c>
    </row>
    <row r="1123" spans="1:3" x14ac:dyDescent="0.4">
      <c r="A1123" s="2" t="s">
        <v>4426</v>
      </c>
      <c r="B1123" s="2" t="b">
        <f>IF(COUNTIF(漢字一覧!$B:$B,チェック用!A1123)=1,TRUE,FALSE)</f>
        <v>1</v>
      </c>
      <c r="C1123" s="2" t="str">
        <v/>
      </c>
    </row>
    <row r="1124" spans="1:3" x14ac:dyDescent="0.4">
      <c r="A1124" s="2" t="s">
        <v>5505</v>
      </c>
      <c r="B1124" s="2" t="b">
        <f>IF(COUNTIF(漢字一覧!$B:$B,チェック用!A1124)=1,TRUE,FALSE)</f>
        <v>1</v>
      </c>
      <c r="C1124" s="2" t="str">
        <v/>
      </c>
    </row>
    <row r="1125" spans="1:3" x14ac:dyDescent="0.4">
      <c r="A1125" s="2" t="s">
        <v>5732</v>
      </c>
      <c r="B1125" s="2" t="b">
        <f>IF(COUNTIF(漢字一覧!$B:$B,チェック用!A1125)=1,TRUE,FALSE)</f>
        <v>1</v>
      </c>
      <c r="C1125" s="2" t="str">
        <v/>
      </c>
    </row>
    <row r="1126" spans="1:3" x14ac:dyDescent="0.4">
      <c r="A1126" s="2" t="s">
        <v>5445</v>
      </c>
      <c r="B1126" s="2" t="b">
        <f>IF(COUNTIF(漢字一覧!$B:$B,チェック用!A1126)=1,TRUE,FALSE)</f>
        <v>1</v>
      </c>
      <c r="C1126" s="2" t="str">
        <v/>
      </c>
    </row>
    <row r="1127" spans="1:3" x14ac:dyDescent="0.4">
      <c r="A1127" s="2" t="s">
        <v>5375</v>
      </c>
      <c r="B1127" s="2" t="b">
        <f>IF(COUNTIF(漢字一覧!$B:$B,チェック用!A1127)=1,TRUE,FALSE)</f>
        <v>1</v>
      </c>
      <c r="C1127" s="2" t="str">
        <v/>
      </c>
    </row>
    <row r="1128" spans="1:3" x14ac:dyDescent="0.4">
      <c r="A1128" s="2" t="s">
        <v>5282</v>
      </c>
      <c r="B1128" s="2" t="b">
        <f>IF(COUNTIF(漢字一覧!$B:$B,チェック用!A1128)=1,TRUE,FALSE)</f>
        <v>1</v>
      </c>
      <c r="C1128" s="2" t="str">
        <v/>
      </c>
    </row>
    <row r="1129" spans="1:3" x14ac:dyDescent="0.4">
      <c r="A1129" s="2" t="s">
        <v>3409</v>
      </c>
      <c r="B1129" s="2" t="b">
        <f>IF(COUNTIF(漢字一覧!$B:$B,チェック用!A1129)=1,TRUE,FALSE)</f>
        <v>1</v>
      </c>
      <c r="C1129" s="2" t="str">
        <v/>
      </c>
    </row>
    <row r="1130" spans="1:3" x14ac:dyDescent="0.4">
      <c r="A1130" s="2" t="s">
        <v>4227</v>
      </c>
      <c r="B1130" s="2" t="b">
        <f>IF(COUNTIF(漢字一覧!$B:$B,チェック用!A1130)=1,TRUE,FALSE)</f>
        <v>1</v>
      </c>
      <c r="C1130" s="2" t="str">
        <v/>
      </c>
    </row>
    <row r="1131" spans="1:3" x14ac:dyDescent="0.4">
      <c r="A1131" s="2" t="s">
        <v>3166</v>
      </c>
      <c r="B1131" s="2" t="b">
        <f>IF(COUNTIF(漢字一覧!$B:$B,チェック用!A1131)=1,TRUE,FALSE)</f>
        <v>1</v>
      </c>
      <c r="C1131" s="2" t="str">
        <v/>
      </c>
    </row>
    <row r="1132" spans="1:3" x14ac:dyDescent="0.4">
      <c r="A1132" s="2" t="s">
        <v>4990</v>
      </c>
      <c r="B1132" s="2" t="b">
        <f>IF(COUNTIF(漢字一覧!$B:$B,チェック用!A1132)=1,TRUE,FALSE)</f>
        <v>1</v>
      </c>
      <c r="C1132" s="2" t="str">
        <v/>
      </c>
    </row>
    <row r="1133" spans="1:3" x14ac:dyDescent="0.4">
      <c r="A1133" s="2" t="s">
        <v>5035</v>
      </c>
      <c r="B1133" s="2" t="b">
        <f>IF(COUNTIF(漢字一覧!$B:$B,チェック用!A1133)=1,TRUE,FALSE)</f>
        <v>1</v>
      </c>
      <c r="C1133" s="2" t="str">
        <v/>
      </c>
    </row>
    <row r="1134" spans="1:3" x14ac:dyDescent="0.4">
      <c r="A1134" s="2" t="s">
        <v>2870</v>
      </c>
      <c r="B1134" s="2" t="b">
        <f>IF(COUNTIF(漢字一覧!$B:$B,チェック用!A1134)=1,TRUE,FALSE)</f>
        <v>1</v>
      </c>
      <c r="C1134" s="2" t="str">
        <v/>
      </c>
    </row>
    <row r="1135" spans="1:3" x14ac:dyDescent="0.4">
      <c r="A1135" s="2" t="s">
        <v>5827</v>
      </c>
      <c r="B1135" s="2" t="b">
        <f>IF(COUNTIF(漢字一覧!$B:$B,チェック用!A1135)=1,TRUE,FALSE)</f>
        <v>1</v>
      </c>
      <c r="C1135" s="2" t="str">
        <v/>
      </c>
    </row>
    <row r="1136" spans="1:3" x14ac:dyDescent="0.4">
      <c r="A1136" s="2" t="s">
        <v>5663</v>
      </c>
      <c r="B1136" s="2" t="b">
        <f>IF(COUNTIF(漢字一覧!$B:$B,チェック用!A1136)=1,TRUE,FALSE)</f>
        <v>1</v>
      </c>
      <c r="C1136" s="2" t="str">
        <v/>
      </c>
    </row>
    <row r="1137" spans="1:3" x14ac:dyDescent="0.4">
      <c r="A1137" s="2" t="s">
        <v>3333</v>
      </c>
      <c r="B1137" s="2" t="b">
        <f>IF(COUNTIF(漢字一覧!$B:$B,チェック用!A1137)=1,TRUE,FALSE)</f>
        <v>1</v>
      </c>
      <c r="C1137" s="2" t="str">
        <v/>
      </c>
    </row>
    <row r="1138" spans="1:3" x14ac:dyDescent="0.4">
      <c r="A1138" s="2" t="s">
        <v>5380</v>
      </c>
      <c r="B1138" s="2" t="b">
        <f>IF(COUNTIF(漢字一覧!$B:$B,チェック用!A1138)=1,TRUE,FALSE)</f>
        <v>1</v>
      </c>
      <c r="C1138" s="2" t="str">
        <v/>
      </c>
    </row>
    <row r="1139" spans="1:3" x14ac:dyDescent="0.4">
      <c r="A1139" s="2" t="s">
        <v>2877</v>
      </c>
      <c r="B1139" s="2" t="b">
        <f>IF(COUNTIF(漢字一覧!$B:$B,チェック用!A1139)=1,TRUE,FALSE)</f>
        <v>1</v>
      </c>
      <c r="C1139" s="2" t="str">
        <v/>
      </c>
    </row>
    <row r="1140" spans="1:3" x14ac:dyDescent="0.4">
      <c r="A1140" s="2" t="s">
        <v>5353</v>
      </c>
      <c r="B1140" s="2" t="b">
        <f>IF(COUNTIF(漢字一覧!$B:$B,チェック用!A1140)=1,TRUE,FALSE)</f>
        <v>1</v>
      </c>
      <c r="C1140" s="2" t="str">
        <v/>
      </c>
    </row>
    <row r="1141" spans="1:3" x14ac:dyDescent="0.4">
      <c r="A1141" s="2" t="s">
        <v>5446</v>
      </c>
      <c r="B1141" s="2" t="b">
        <f>IF(COUNTIF(漢字一覧!$B:$B,チェック用!A1141)=1,TRUE,FALSE)</f>
        <v>1</v>
      </c>
      <c r="C1141" s="2" t="str">
        <v/>
      </c>
    </row>
    <row r="1142" spans="1:3" x14ac:dyDescent="0.4">
      <c r="A1142" s="2" t="s">
        <v>5214</v>
      </c>
      <c r="B1142" s="2" t="b">
        <f>IF(COUNTIF(漢字一覧!$B:$B,チェック用!A1142)=1,TRUE,FALSE)</f>
        <v>1</v>
      </c>
      <c r="C1142" s="2" t="str">
        <v/>
      </c>
    </row>
    <row r="1143" spans="1:3" x14ac:dyDescent="0.4">
      <c r="A1143" s="2" t="s">
        <v>3551</v>
      </c>
      <c r="B1143" s="2" t="b">
        <f>IF(COUNTIF(漢字一覧!$B:$B,チェック用!A1143)=1,TRUE,FALSE)</f>
        <v>1</v>
      </c>
      <c r="C1143" s="2" t="str">
        <v/>
      </c>
    </row>
    <row r="1144" spans="1:3" x14ac:dyDescent="0.4">
      <c r="A1144" s="2" t="s">
        <v>2960</v>
      </c>
      <c r="B1144" s="2" t="b">
        <f>IF(COUNTIF(漢字一覧!$B:$B,チェック用!A1144)=1,TRUE,FALSE)</f>
        <v>1</v>
      </c>
      <c r="C1144" s="2" t="str">
        <v/>
      </c>
    </row>
    <row r="1145" spans="1:3" x14ac:dyDescent="0.4">
      <c r="A1145" s="2" t="s">
        <v>4396</v>
      </c>
      <c r="B1145" s="2" t="b">
        <f>IF(COUNTIF(漢字一覧!$B:$B,チェック用!A1145)=1,TRUE,FALSE)</f>
        <v>1</v>
      </c>
      <c r="C1145" s="2" t="str">
        <v/>
      </c>
    </row>
    <row r="1146" spans="1:3" x14ac:dyDescent="0.4">
      <c r="A1146" s="2" t="s">
        <v>2907</v>
      </c>
      <c r="B1146" s="2" t="b">
        <f>IF(COUNTIF(漢字一覧!$B:$B,チェック用!A1146)=1,TRUE,FALSE)</f>
        <v>1</v>
      </c>
      <c r="C1146" s="2" t="str">
        <v/>
      </c>
    </row>
    <row r="1147" spans="1:3" x14ac:dyDescent="0.4">
      <c r="A1147" s="2" t="s">
        <v>3182</v>
      </c>
      <c r="B1147" s="2" t="b">
        <f>IF(COUNTIF(漢字一覧!$B:$B,チェック用!A1147)=1,TRUE,FALSE)</f>
        <v>1</v>
      </c>
      <c r="C1147" s="2" t="str">
        <v/>
      </c>
    </row>
    <row r="1148" spans="1:3" x14ac:dyDescent="0.4">
      <c r="A1148" s="2" t="s">
        <v>5779</v>
      </c>
      <c r="B1148" s="2" t="b">
        <f>IF(COUNTIF(漢字一覧!$B:$B,チェック用!A1148)=1,TRUE,FALSE)</f>
        <v>1</v>
      </c>
      <c r="C1148" s="2" t="str">
        <v/>
      </c>
    </row>
    <row r="1149" spans="1:3" x14ac:dyDescent="0.4">
      <c r="A1149" s="2" t="s">
        <v>12578</v>
      </c>
      <c r="B1149" s="2" t="b">
        <f>IF(COUNTIF(漢字一覧!$B:$B,チェック用!A1149)=1,TRUE,FALSE)</f>
        <v>1</v>
      </c>
      <c r="C1149" s="2" t="str">
        <v/>
      </c>
    </row>
    <row r="1150" spans="1:3" x14ac:dyDescent="0.4">
      <c r="A1150" s="2" t="s">
        <v>4670</v>
      </c>
      <c r="B1150" s="2" t="b">
        <f>IF(COUNTIF(漢字一覧!$B:$B,チェック用!A1150)=1,TRUE,FALSE)</f>
        <v>1</v>
      </c>
      <c r="C1150" s="2" t="str">
        <v/>
      </c>
    </row>
    <row r="1151" spans="1:3" x14ac:dyDescent="0.4">
      <c r="A1151" s="2" t="s">
        <v>5226</v>
      </c>
      <c r="B1151" s="2" t="b">
        <f>IF(COUNTIF(漢字一覧!$B:$B,チェック用!A1151)=1,TRUE,FALSE)</f>
        <v>1</v>
      </c>
      <c r="C1151" s="2" t="str">
        <v/>
      </c>
    </row>
    <row r="1152" spans="1:3" x14ac:dyDescent="0.4">
      <c r="A1152" s="2" t="s">
        <v>3834</v>
      </c>
      <c r="B1152" s="2" t="b">
        <f>IF(COUNTIF(漢字一覧!$B:$B,チェック用!A1152)=1,TRUE,FALSE)</f>
        <v>1</v>
      </c>
      <c r="C1152" s="2" t="str">
        <v/>
      </c>
    </row>
    <row r="1153" spans="1:3" x14ac:dyDescent="0.4">
      <c r="A1153" s="2" t="s">
        <v>5712</v>
      </c>
      <c r="B1153" s="2" t="b">
        <f>IF(COUNTIF(漢字一覧!$B:$B,チェック用!A1153)=1,TRUE,FALSE)</f>
        <v>1</v>
      </c>
      <c r="C1153" s="2" t="str">
        <v/>
      </c>
    </row>
    <row r="1154" spans="1:3" x14ac:dyDescent="0.4">
      <c r="A1154" s="2" t="s">
        <v>3167</v>
      </c>
      <c r="B1154" s="2" t="b">
        <f>IF(COUNTIF(漢字一覧!$B:$B,チェック用!A1154)=1,TRUE,FALSE)</f>
        <v>1</v>
      </c>
      <c r="C1154" s="2" t="str">
        <v/>
      </c>
    </row>
    <row r="1155" spans="1:3" x14ac:dyDescent="0.4">
      <c r="A1155" s="2" t="s">
        <v>4397</v>
      </c>
      <c r="B1155" s="2" t="b">
        <f>IF(COUNTIF(漢字一覧!$B:$B,チェック用!A1155)=1,TRUE,FALSE)</f>
        <v>1</v>
      </c>
      <c r="C1155" s="2" t="str">
        <v/>
      </c>
    </row>
    <row r="1156" spans="1:3" x14ac:dyDescent="0.4">
      <c r="A1156" s="2" t="s">
        <v>4155</v>
      </c>
      <c r="B1156" s="2" t="b">
        <f>IF(COUNTIF(漢字一覧!$B:$B,チェック用!A1156)=1,TRUE,FALSE)</f>
        <v>1</v>
      </c>
      <c r="C1156" s="2" t="str">
        <v/>
      </c>
    </row>
    <row r="1157" spans="1:3" x14ac:dyDescent="0.4">
      <c r="A1157" s="2" t="s">
        <v>4332</v>
      </c>
      <c r="B1157" s="2" t="b">
        <f>IF(COUNTIF(漢字一覧!$B:$B,チェック用!A1157)=1,TRUE,FALSE)</f>
        <v>1</v>
      </c>
      <c r="C1157" s="2" t="str">
        <v/>
      </c>
    </row>
    <row r="1158" spans="1:3" x14ac:dyDescent="0.4">
      <c r="A1158" s="2" t="s">
        <v>5199</v>
      </c>
      <c r="B1158" s="2" t="b">
        <f>IF(COUNTIF(漢字一覧!$B:$B,チェック用!A1158)=1,TRUE,FALSE)</f>
        <v>1</v>
      </c>
      <c r="C1158" s="2" t="str">
        <v/>
      </c>
    </row>
    <row r="1159" spans="1:3" x14ac:dyDescent="0.4">
      <c r="A1159" s="2" t="s">
        <v>5478</v>
      </c>
      <c r="B1159" s="2" t="b">
        <f>IF(COUNTIF(漢字一覧!$B:$B,チェック用!A1159)=1,TRUE,FALSE)</f>
        <v>1</v>
      </c>
      <c r="C1159" s="2" t="str">
        <v/>
      </c>
    </row>
    <row r="1160" spans="1:3" x14ac:dyDescent="0.4">
      <c r="A1160" s="2" t="s">
        <v>3443</v>
      </c>
      <c r="B1160" s="2" t="b">
        <f>IF(COUNTIF(漢字一覧!$B:$B,チェック用!A1160)=1,TRUE,FALSE)</f>
        <v>1</v>
      </c>
      <c r="C1160" s="2" t="str">
        <v/>
      </c>
    </row>
    <row r="1161" spans="1:3" x14ac:dyDescent="0.4">
      <c r="A1161" s="2" t="s">
        <v>3613</v>
      </c>
      <c r="B1161" s="2" t="b">
        <f>IF(COUNTIF(漢字一覧!$B:$B,チェック用!A1161)=1,TRUE,FALSE)</f>
        <v>1</v>
      </c>
      <c r="C1161" s="2" t="str">
        <v/>
      </c>
    </row>
    <row r="1162" spans="1:3" x14ac:dyDescent="0.4">
      <c r="A1162" s="2" t="s">
        <v>3162</v>
      </c>
      <c r="B1162" s="2" t="b">
        <f>IF(COUNTIF(漢字一覧!$B:$B,チェック用!A1162)=1,TRUE,FALSE)</f>
        <v>1</v>
      </c>
      <c r="C1162" s="2" t="str">
        <v/>
      </c>
    </row>
    <row r="1163" spans="1:3" x14ac:dyDescent="0.4">
      <c r="A1163" s="2" t="s">
        <v>3079</v>
      </c>
      <c r="B1163" s="2" t="b">
        <f>IF(COUNTIF(漢字一覧!$B:$B,チェック用!A1163)=1,TRUE,FALSE)</f>
        <v>1</v>
      </c>
      <c r="C1163" s="2" t="str">
        <v/>
      </c>
    </row>
    <row r="1164" spans="1:3" x14ac:dyDescent="0.4">
      <c r="A1164" s="2" t="s">
        <v>4547</v>
      </c>
      <c r="B1164" s="2" t="b">
        <f>IF(COUNTIF(漢字一覧!$B:$B,チェック用!A1164)=1,TRUE,FALSE)</f>
        <v>1</v>
      </c>
      <c r="C1164" s="2" t="str">
        <v/>
      </c>
    </row>
    <row r="1165" spans="1:3" x14ac:dyDescent="0.4">
      <c r="A1165" s="2" t="s">
        <v>3307</v>
      </c>
      <c r="B1165" s="2" t="b">
        <f>IF(COUNTIF(漢字一覧!$B:$B,チェック用!A1165)=1,TRUE,FALSE)</f>
        <v>1</v>
      </c>
      <c r="C1165" s="2" t="str">
        <v/>
      </c>
    </row>
    <row r="1166" spans="1:3" x14ac:dyDescent="0.4">
      <c r="A1166" s="2" t="s">
        <v>3488</v>
      </c>
      <c r="B1166" s="2" t="b">
        <f>IF(COUNTIF(漢字一覧!$B:$B,チェック用!A1166)=1,TRUE,FALSE)</f>
        <v>1</v>
      </c>
      <c r="C1166" s="2" t="str">
        <v/>
      </c>
    </row>
    <row r="1167" spans="1:3" x14ac:dyDescent="0.4">
      <c r="A1167" s="2" t="s">
        <v>3547</v>
      </c>
      <c r="B1167" s="2" t="b">
        <f>IF(COUNTIF(漢字一覧!$B:$B,チェック用!A1167)=1,TRUE,FALSE)</f>
        <v>1</v>
      </c>
      <c r="C1167" s="2" t="str">
        <v/>
      </c>
    </row>
    <row r="1168" spans="1:3" x14ac:dyDescent="0.4">
      <c r="A1168" s="2" t="s">
        <v>5070</v>
      </c>
      <c r="B1168" s="2" t="b">
        <f>IF(COUNTIF(漢字一覧!$B:$B,チェック用!A1168)=1,TRUE,FALSE)</f>
        <v>1</v>
      </c>
      <c r="C1168" s="2" t="str">
        <v/>
      </c>
    </row>
    <row r="1169" spans="1:3" x14ac:dyDescent="0.4">
      <c r="A1169" s="2" t="s">
        <v>5428</v>
      </c>
      <c r="B1169" s="2" t="b">
        <f>IF(COUNTIF(漢字一覧!$B:$B,チェック用!A1169)=1,TRUE,FALSE)</f>
        <v>1</v>
      </c>
      <c r="C1169" s="2" t="str">
        <v/>
      </c>
    </row>
    <row r="1170" spans="1:3" x14ac:dyDescent="0.4">
      <c r="A1170" s="2" t="s">
        <v>4914</v>
      </c>
      <c r="B1170" s="2" t="b">
        <f>IF(COUNTIF(漢字一覧!$B:$B,チェック用!A1170)=1,TRUE,FALSE)</f>
        <v>1</v>
      </c>
      <c r="C1170" s="2" t="str">
        <v/>
      </c>
    </row>
    <row r="1171" spans="1:3" x14ac:dyDescent="0.4">
      <c r="A1171" s="2" t="s">
        <v>4935</v>
      </c>
      <c r="B1171" s="2" t="b">
        <f>IF(COUNTIF(漢字一覧!$B:$B,チェック用!A1171)=1,TRUE,FALSE)</f>
        <v>1</v>
      </c>
      <c r="C1171" s="2" t="str">
        <v/>
      </c>
    </row>
    <row r="1172" spans="1:3" x14ac:dyDescent="0.4">
      <c r="A1172" s="2" t="s">
        <v>4362</v>
      </c>
      <c r="B1172" s="2" t="b">
        <f>IF(COUNTIF(漢字一覧!$B:$B,チェック用!A1172)=1,TRUE,FALSE)</f>
        <v>1</v>
      </c>
      <c r="C1172" s="2" t="str">
        <v/>
      </c>
    </row>
    <row r="1173" spans="1:3" x14ac:dyDescent="0.4">
      <c r="A1173" s="2" t="s">
        <v>4671</v>
      </c>
      <c r="B1173" s="2" t="b">
        <f>IF(COUNTIF(漢字一覧!$B:$B,チェック用!A1173)=1,TRUE,FALSE)</f>
        <v>1</v>
      </c>
      <c r="C1173" s="2" t="str">
        <v/>
      </c>
    </row>
    <row r="1174" spans="1:3" x14ac:dyDescent="0.4">
      <c r="A1174" s="2" t="s">
        <v>4695</v>
      </c>
      <c r="B1174" s="2" t="b">
        <f>IF(COUNTIF(漢字一覧!$B:$B,チェック用!A1174)=1,TRUE,FALSE)</f>
        <v>1</v>
      </c>
      <c r="C1174" s="2" t="str">
        <v/>
      </c>
    </row>
    <row r="1175" spans="1:3" x14ac:dyDescent="0.4">
      <c r="A1175" s="2" t="s">
        <v>5682</v>
      </c>
      <c r="B1175" s="2" t="b">
        <f>IF(COUNTIF(漢字一覧!$B:$B,チェック用!A1175)=1,TRUE,FALSE)</f>
        <v>1</v>
      </c>
      <c r="C1175" s="2" t="str">
        <v/>
      </c>
    </row>
    <row r="1176" spans="1:3" x14ac:dyDescent="0.4">
      <c r="A1176" s="2" t="s">
        <v>3077</v>
      </c>
      <c r="B1176" s="2" t="b">
        <f>IF(COUNTIF(漢字一覧!$B:$B,チェック用!A1176)=1,TRUE,FALSE)</f>
        <v>1</v>
      </c>
      <c r="C1176" s="2" t="str">
        <v/>
      </c>
    </row>
    <row r="1177" spans="1:3" x14ac:dyDescent="0.4">
      <c r="A1177" s="2" t="s">
        <v>5479</v>
      </c>
      <c r="B1177" s="2" t="b">
        <f>IF(COUNTIF(漢字一覧!$B:$B,チェック用!A1177)=1,TRUE,FALSE)</f>
        <v>1</v>
      </c>
      <c r="C1177" s="2" t="str">
        <v/>
      </c>
    </row>
    <row r="1178" spans="1:3" x14ac:dyDescent="0.4">
      <c r="A1178" s="2" t="s">
        <v>5209</v>
      </c>
      <c r="B1178" s="2" t="b">
        <f>IF(COUNTIF(漢字一覧!$B:$B,チェック用!A1178)=1,TRUE,FALSE)</f>
        <v>1</v>
      </c>
      <c r="C1178" s="2" t="str">
        <v/>
      </c>
    </row>
    <row r="1179" spans="1:3" x14ac:dyDescent="0.4">
      <c r="A1179" s="2" t="s">
        <v>5840</v>
      </c>
      <c r="B1179" s="2" t="b">
        <f>IF(COUNTIF(漢字一覧!$B:$B,チェック用!A1179)=1,TRUE,FALSE)</f>
        <v>1</v>
      </c>
      <c r="C1179" s="2" t="str">
        <v/>
      </c>
    </row>
    <row r="1180" spans="1:3" x14ac:dyDescent="0.4">
      <c r="A1180" s="2" t="s">
        <v>4156</v>
      </c>
      <c r="B1180" s="2" t="b">
        <f>IF(COUNTIF(漢字一覧!$B:$B,チェック用!A1180)=1,TRUE,FALSE)</f>
        <v>1</v>
      </c>
      <c r="C1180" s="2" t="str">
        <v/>
      </c>
    </row>
    <row r="1181" spans="1:3" x14ac:dyDescent="0.4">
      <c r="A1181" s="2" t="s">
        <v>4055</v>
      </c>
      <c r="B1181" s="2" t="b">
        <f>IF(COUNTIF(漢字一覧!$B:$B,チェック用!A1181)=1,TRUE,FALSE)</f>
        <v>1</v>
      </c>
      <c r="C1181" s="2" t="str">
        <v/>
      </c>
    </row>
    <row r="1182" spans="1:3" x14ac:dyDescent="0.4">
      <c r="A1182" s="2" t="s">
        <v>4283</v>
      </c>
      <c r="B1182" s="2" t="b">
        <f>IF(COUNTIF(漢字一覧!$B:$B,チェック用!A1182)=1,TRUE,FALSE)</f>
        <v>1</v>
      </c>
      <c r="C1182" s="2" t="str">
        <v/>
      </c>
    </row>
    <row r="1183" spans="1:3" x14ac:dyDescent="0.4">
      <c r="A1183" s="2" t="s">
        <v>5324</v>
      </c>
      <c r="B1183" s="2" t="b">
        <f>IF(COUNTIF(漢字一覧!$B:$B,チェック用!A1183)=1,TRUE,FALSE)</f>
        <v>1</v>
      </c>
      <c r="C1183" s="2" t="str">
        <v/>
      </c>
    </row>
    <row r="1184" spans="1:3" x14ac:dyDescent="0.4">
      <c r="A1184" s="2" t="s">
        <v>2825</v>
      </c>
      <c r="B1184" s="2" t="b">
        <f>IF(COUNTIF(漢字一覧!$B:$B,チェック用!A1184)=1,TRUE,FALSE)</f>
        <v>1</v>
      </c>
      <c r="C1184" s="2" t="str">
        <v/>
      </c>
    </row>
    <row r="1185" spans="1:3" x14ac:dyDescent="0.4">
      <c r="A1185" s="2" t="s">
        <v>4836</v>
      </c>
      <c r="B1185" s="2" t="b">
        <f>IF(COUNTIF(漢字一覧!$B:$B,チェック用!A1185)=1,TRUE,FALSE)</f>
        <v>1</v>
      </c>
      <c r="C1185" s="2" t="str">
        <v/>
      </c>
    </row>
    <row r="1186" spans="1:3" x14ac:dyDescent="0.4">
      <c r="A1186" s="2" t="s">
        <v>2908</v>
      </c>
      <c r="B1186" s="2" t="b">
        <f>IF(COUNTIF(漢字一覧!$B:$B,チェック用!A1186)=1,TRUE,FALSE)</f>
        <v>1</v>
      </c>
      <c r="C1186" s="2" t="str">
        <v/>
      </c>
    </row>
    <row r="1187" spans="1:3" x14ac:dyDescent="0.4">
      <c r="A1187" s="2" t="s">
        <v>2909</v>
      </c>
      <c r="B1187" s="2" t="b">
        <f>IF(COUNTIF(漢字一覧!$B:$B,チェック用!A1187)=1,TRUE,FALSE)</f>
        <v>1</v>
      </c>
      <c r="C1187" s="2" t="str">
        <v/>
      </c>
    </row>
    <row r="1188" spans="1:3" x14ac:dyDescent="0.4">
      <c r="A1188" s="2" t="s">
        <v>4212</v>
      </c>
      <c r="B1188" s="2" t="b">
        <f>IF(COUNTIF(漢字一覧!$B:$B,チェック用!A1188)=1,TRUE,FALSE)</f>
        <v>1</v>
      </c>
      <c r="C1188" s="2" t="str">
        <v/>
      </c>
    </row>
    <row r="1189" spans="1:3" x14ac:dyDescent="0.4">
      <c r="A1189" s="2" t="s">
        <v>4016</v>
      </c>
      <c r="B1189" s="2" t="b">
        <f>IF(COUNTIF(漢字一覧!$B:$B,チェック用!A1189)=1,TRUE,FALSE)</f>
        <v>1</v>
      </c>
      <c r="C1189" s="2" t="str">
        <v/>
      </c>
    </row>
    <row r="1190" spans="1:3" x14ac:dyDescent="0.4">
      <c r="A1190" s="2" t="s">
        <v>4672</v>
      </c>
      <c r="B1190" s="2" t="b">
        <f>IF(COUNTIF(漢字一覧!$B:$B,チェック用!A1190)=1,TRUE,FALSE)</f>
        <v>1</v>
      </c>
      <c r="C1190" s="2" t="str">
        <v/>
      </c>
    </row>
    <row r="1191" spans="1:3" x14ac:dyDescent="0.4">
      <c r="A1191" s="2" t="s">
        <v>3549</v>
      </c>
      <c r="B1191" s="2" t="b">
        <f>IF(COUNTIF(漢字一覧!$B:$B,チェック用!A1191)=1,TRUE,FALSE)</f>
        <v>1</v>
      </c>
      <c r="C1191" s="2" t="str">
        <v/>
      </c>
    </row>
    <row r="1192" spans="1:3" x14ac:dyDescent="0.4">
      <c r="A1192" s="2" t="s">
        <v>4873</v>
      </c>
      <c r="B1192" s="2" t="b">
        <f>IF(COUNTIF(漢字一覧!$B:$B,チェック用!A1192)=1,TRUE,FALSE)</f>
        <v>1</v>
      </c>
      <c r="C1192" s="2" t="str">
        <v/>
      </c>
    </row>
    <row r="1193" spans="1:3" x14ac:dyDescent="0.4">
      <c r="A1193" s="2" t="s">
        <v>4673</v>
      </c>
      <c r="B1193" s="2" t="b">
        <f>IF(COUNTIF(漢字一覧!$B:$B,チェック用!A1193)=1,TRUE,FALSE)</f>
        <v>1</v>
      </c>
      <c r="C1193" s="2" t="str">
        <v/>
      </c>
    </row>
    <row r="1194" spans="1:3" x14ac:dyDescent="0.4">
      <c r="A1194" s="2" t="s">
        <v>5733</v>
      </c>
      <c r="B1194" s="2" t="b">
        <f>IF(COUNTIF(漢字一覧!$B:$B,チェック用!A1194)=1,TRUE,FALSE)</f>
        <v>1</v>
      </c>
      <c r="C1194" s="2" t="str">
        <v/>
      </c>
    </row>
    <row r="1195" spans="1:3" x14ac:dyDescent="0.4">
      <c r="A1195" s="2" t="s">
        <v>3255</v>
      </c>
      <c r="B1195" s="2" t="b">
        <f>IF(COUNTIF(漢字一覧!$B:$B,チェック用!A1195)=1,TRUE,FALSE)</f>
        <v>1</v>
      </c>
      <c r="C1195" s="2" t="str">
        <v/>
      </c>
    </row>
    <row r="1196" spans="1:3" x14ac:dyDescent="0.4">
      <c r="A1196" s="2" t="s">
        <v>5429</v>
      </c>
      <c r="B1196" s="2" t="b">
        <f>IF(COUNTIF(漢字一覧!$B:$B,チェック用!A1196)=1,TRUE,FALSE)</f>
        <v>1</v>
      </c>
      <c r="C1196" s="2" t="str">
        <v/>
      </c>
    </row>
    <row r="1197" spans="1:3" x14ac:dyDescent="0.4">
      <c r="A1197" s="2" t="s">
        <v>5481</v>
      </c>
      <c r="B1197" s="2" t="b">
        <f>IF(COUNTIF(漢字一覧!$B:$B,チェック用!A1197)=1,TRUE,FALSE)</f>
        <v>1</v>
      </c>
      <c r="C1197" s="2" t="str">
        <v/>
      </c>
    </row>
    <row r="1198" spans="1:3" x14ac:dyDescent="0.4">
      <c r="A1198" s="2" t="s">
        <v>5447</v>
      </c>
      <c r="B1198" s="2" t="b">
        <f>IF(COUNTIF(漢字一覧!$B:$B,チェック用!A1198)=1,TRUE,FALSE)</f>
        <v>1</v>
      </c>
      <c r="C1198" s="2" t="str">
        <v/>
      </c>
    </row>
    <row r="1199" spans="1:3" x14ac:dyDescent="0.4">
      <c r="A1199" s="2" t="s">
        <v>5801</v>
      </c>
      <c r="B1199" s="2" t="b">
        <f>IF(COUNTIF(漢字一覧!$B:$B,チェック用!A1199)=1,TRUE,FALSE)</f>
        <v>1</v>
      </c>
      <c r="C1199" s="2" t="str">
        <v/>
      </c>
    </row>
    <row r="1200" spans="1:3" x14ac:dyDescent="0.4">
      <c r="A1200" s="2" t="s">
        <v>4548</v>
      </c>
      <c r="B1200" s="2" t="b">
        <f>IF(COUNTIF(漢字一覧!$B:$B,チェック用!A1200)=1,TRUE,FALSE)</f>
        <v>1</v>
      </c>
      <c r="C1200" s="2" t="str">
        <v/>
      </c>
    </row>
    <row r="1201" spans="1:3" x14ac:dyDescent="0.4">
      <c r="A1201" s="2" t="s">
        <v>4333</v>
      </c>
      <c r="B1201" s="2" t="b">
        <f>IF(COUNTIF(漢字一覧!$B:$B,チェック用!A1201)=1,TRUE,FALSE)</f>
        <v>1</v>
      </c>
      <c r="C1201" s="2" t="str">
        <v/>
      </c>
    </row>
    <row r="1202" spans="1:3" x14ac:dyDescent="0.4">
      <c r="A1202" s="2" t="s">
        <v>4610</v>
      </c>
      <c r="B1202" s="2" t="b">
        <f>IF(COUNTIF(漢字一覧!$B:$B,チェック用!A1202)=1,TRUE,FALSE)</f>
        <v>1</v>
      </c>
      <c r="C1202" s="2" t="str">
        <v/>
      </c>
    </row>
    <row r="1203" spans="1:3" x14ac:dyDescent="0.4">
      <c r="A1203" s="2" t="s">
        <v>4017</v>
      </c>
      <c r="B1203" s="2" t="b">
        <f>IF(COUNTIF(漢字一覧!$B:$B,チェック用!A1203)=1,TRUE,FALSE)</f>
        <v>1</v>
      </c>
      <c r="C1203" s="2" t="str">
        <v/>
      </c>
    </row>
    <row r="1204" spans="1:3" x14ac:dyDescent="0.4">
      <c r="A1204" s="2" t="s">
        <v>5392</v>
      </c>
      <c r="B1204" s="2" t="b">
        <f>IF(COUNTIF(漢字一覧!$B:$B,チェック用!A1204)=1,TRUE,FALSE)</f>
        <v>1</v>
      </c>
      <c r="C1204" s="2" t="str">
        <v/>
      </c>
    </row>
    <row r="1205" spans="1:3" x14ac:dyDescent="0.4">
      <c r="A1205" s="2" t="s">
        <v>3835</v>
      </c>
      <c r="B1205" s="2" t="b">
        <f>IF(COUNTIF(漢字一覧!$B:$B,チェック用!A1205)=1,TRUE,FALSE)</f>
        <v>1</v>
      </c>
      <c r="C1205" s="2" t="str">
        <v/>
      </c>
    </row>
    <row r="1206" spans="1:3" x14ac:dyDescent="0.4">
      <c r="A1206" s="2" t="s">
        <v>4777</v>
      </c>
      <c r="B1206" s="2" t="b">
        <f>IF(COUNTIF(漢字一覧!$B:$B,チェック用!A1206)=1,TRUE,FALSE)</f>
        <v>1</v>
      </c>
      <c r="C1206" s="2" t="str">
        <v/>
      </c>
    </row>
    <row r="1207" spans="1:3" x14ac:dyDescent="0.4">
      <c r="A1207" s="2" t="s">
        <v>5533</v>
      </c>
      <c r="B1207" s="2" t="b">
        <f>IF(COUNTIF(漢字一覧!$B:$B,チェック用!A1207)=1,TRUE,FALSE)</f>
        <v>1</v>
      </c>
      <c r="C1207" s="2" t="str">
        <v/>
      </c>
    </row>
    <row r="1208" spans="1:3" x14ac:dyDescent="0.4">
      <c r="A1208" s="2" t="s">
        <v>5713</v>
      </c>
      <c r="B1208" s="2" t="b">
        <f>IF(COUNTIF(漢字一覧!$B:$B,チェック用!A1208)=1,TRUE,FALSE)</f>
        <v>1</v>
      </c>
      <c r="C1208" s="2" t="str">
        <v/>
      </c>
    </row>
    <row r="1209" spans="1:3" x14ac:dyDescent="0.4">
      <c r="A1209" s="2" t="s">
        <v>4198</v>
      </c>
      <c r="B1209" s="2" t="b">
        <f>IF(COUNTIF(漢字一覧!$B:$B,チェック用!A1209)=1,TRUE,FALSE)</f>
        <v>1</v>
      </c>
      <c r="C1209" s="2" t="str">
        <v/>
      </c>
    </row>
    <row r="1210" spans="1:3" x14ac:dyDescent="0.4">
      <c r="A1210" s="2" t="s">
        <v>5482</v>
      </c>
      <c r="B1210" s="2" t="b">
        <f>IF(COUNTIF(漢字一覧!$B:$B,チェック用!A1210)=1,TRUE,FALSE)</f>
        <v>1</v>
      </c>
      <c r="C1210" s="2" t="str">
        <v/>
      </c>
    </row>
    <row r="1211" spans="1:3" x14ac:dyDescent="0.4">
      <c r="A1211" s="2" t="s">
        <v>3757</v>
      </c>
      <c r="B1211" s="2" t="b">
        <f>IF(COUNTIF(漢字一覧!$B:$B,チェック用!A1211)=1,TRUE,FALSE)</f>
        <v>1</v>
      </c>
      <c r="C1211" s="2" t="str">
        <v/>
      </c>
    </row>
    <row r="1212" spans="1:3" x14ac:dyDescent="0.4">
      <c r="A1212" s="2" t="s">
        <v>4262</v>
      </c>
      <c r="B1212" s="2" t="b">
        <f>IF(COUNTIF(漢字一覧!$B:$B,チェック用!A1212)=1,TRUE,FALSE)</f>
        <v>1</v>
      </c>
      <c r="C1212" s="2" t="str">
        <v/>
      </c>
    </row>
    <row r="1213" spans="1:3" x14ac:dyDescent="0.4">
      <c r="A1213" s="2" t="s">
        <v>5126</v>
      </c>
      <c r="B1213" s="2" t="b">
        <f>IF(COUNTIF(漢字一覧!$B:$B,チェック用!A1213)=1,TRUE,FALSE)</f>
        <v>1</v>
      </c>
      <c r="C1213" s="2" t="str">
        <v/>
      </c>
    </row>
    <row r="1214" spans="1:3" x14ac:dyDescent="0.4">
      <c r="A1214" s="2" t="s">
        <v>5009</v>
      </c>
      <c r="B1214" s="2" t="b">
        <f>IF(COUNTIF(漢字一覧!$B:$B,チェック用!A1214)=1,TRUE,FALSE)</f>
        <v>1</v>
      </c>
      <c r="C1214" s="2" t="str">
        <v/>
      </c>
    </row>
    <row r="1215" spans="1:3" x14ac:dyDescent="0.4">
      <c r="A1215" s="2" t="s">
        <v>3411</v>
      </c>
      <c r="B1215" s="2" t="b">
        <f>IF(COUNTIF(漢字一覧!$B:$B,チェック用!A1215)=1,TRUE,FALSE)</f>
        <v>1</v>
      </c>
      <c r="C1215" s="2" t="str">
        <v/>
      </c>
    </row>
    <row r="1216" spans="1:3" x14ac:dyDescent="0.4">
      <c r="A1216" s="2" t="s">
        <v>4753</v>
      </c>
      <c r="B1216" s="2" t="b">
        <f>IF(COUNTIF(漢字一覧!$B:$B,チェック用!A1216)=1,TRUE,FALSE)</f>
        <v>1</v>
      </c>
      <c r="C1216" s="2" t="str">
        <v/>
      </c>
    </row>
    <row r="1217" spans="1:3" x14ac:dyDescent="0.4">
      <c r="A1217" s="2" t="s">
        <v>3915</v>
      </c>
      <c r="B1217" s="2" t="b">
        <f>IF(COUNTIF(漢字一覧!$B:$B,チェック用!A1217)=1,TRUE,FALSE)</f>
        <v>1</v>
      </c>
      <c r="C1217" s="2" t="str">
        <v/>
      </c>
    </row>
    <row r="1218" spans="1:3" x14ac:dyDescent="0.4">
      <c r="A1218" s="2" t="s">
        <v>4837</v>
      </c>
      <c r="B1218" s="2" t="b">
        <f>IF(COUNTIF(漢字一覧!$B:$B,チェック用!A1218)=1,TRUE,FALSE)</f>
        <v>1</v>
      </c>
      <c r="C1218" s="2" t="str">
        <v/>
      </c>
    </row>
    <row r="1219" spans="1:3" x14ac:dyDescent="0.4">
      <c r="A1219" s="2" t="s">
        <v>5283</v>
      </c>
      <c r="B1219" s="2" t="b">
        <f>IF(COUNTIF(漢字一覧!$B:$B,チェック用!A1219)=1,TRUE,FALSE)</f>
        <v>1</v>
      </c>
      <c r="C1219" s="2" t="str">
        <v/>
      </c>
    </row>
    <row r="1220" spans="1:3" x14ac:dyDescent="0.4">
      <c r="A1220" s="2" t="s">
        <v>4874</v>
      </c>
      <c r="B1220" s="2" t="b">
        <f>IF(COUNTIF(漢字一覧!$B:$B,チェック用!A1220)=1,TRUE,FALSE)</f>
        <v>1</v>
      </c>
      <c r="C1220" s="2" t="str">
        <v/>
      </c>
    </row>
    <row r="1221" spans="1:3" x14ac:dyDescent="0.4">
      <c r="A1221" s="2" t="s">
        <v>4960</v>
      </c>
      <c r="B1221" s="2" t="b">
        <f>IF(COUNTIF(漢字一覧!$B:$B,チェック用!A1221)=1,TRUE,FALSE)</f>
        <v>1</v>
      </c>
      <c r="C1221" s="2" t="str">
        <v/>
      </c>
    </row>
    <row r="1222" spans="1:3" x14ac:dyDescent="0.4">
      <c r="A1222" s="2" t="s">
        <v>5448</v>
      </c>
      <c r="B1222" s="2" t="b">
        <f>IF(COUNTIF(漢字一覧!$B:$B,チェック用!A1222)=1,TRUE,FALSE)</f>
        <v>1</v>
      </c>
      <c r="C1222" s="2" t="str">
        <v/>
      </c>
    </row>
    <row r="1223" spans="1:3" x14ac:dyDescent="0.4">
      <c r="A1223" s="2" t="s">
        <v>5103</v>
      </c>
      <c r="B1223" s="2" t="b">
        <f>IF(COUNTIF(漢字一覧!$B:$B,チェック用!A1223)=1,TRUE,FALSE)</f>
        <v>1</v>
      </c>
      <c r="C1223" s="2" t="str">
        <v/>
      </c>
    </row>
    <row r="1224" spans="1:3" x14ac:dyDescent="0.4">
      <c r="A1224" s="2" t="s">
        <v>4136</v>
      </c>
      <c r="B1224" s="2" t="b">
        <f>IF(COUNTIF(漢字一覧!$B:$B,チェック用!A1224)=1,TRUE,FALSE)</f>
        <v>1</v>
      </c>
      <c r="C1224" s="2" t="str">
        <v/>
      </c>
    </row>
    <row r="1225" spans="1:3" x14ac:dyDescent="0.4">
      <c r="A1225" s="2" t="s">
        <v>5506</v>
      </c>
      <c r="B1225" s="2" t="b">
        <f>IF(COUNTIF(漢字一覧!$B:$B,チェック用!A1225)=1,TRUE,FALSE)</f>
        <v>1</v>
      </c>
      <c r="C1225" s="2" t="str">
        <v/>
      </c>
    </row>
    <row r="1226" spans="1:3" x14ac:dyDescent="0.4">
      <c r="A1226" s="2" t="s">
        <v>3026</v>
      </c>
      <c r="B1226" s="2" t="b">
        <f>IF(COUNTIF(漢字一覧!$B:$B,チェック用!A1226)=1,TRUE,FALSE)</f>
        <v>1</v>
      </c>
      <c r="C1226" s="2" t="str">
        <v/>
      </c>
    </row>
    <row r="1227" spans="1:3" x14ac:dyDescent="0.4">
      <c r="A1227" s="2" t="s">
        <v>4567</v>
      </c>
      <c r="B1227" s="2" t="b">
        <f>IF(COUNTIF(漢字一覧!$B:$B,チェック用!A1227)=1,TRUE,FALSE)</f>
        <v>1</v>
      </c>
      <c r="C1227" s="2" t="str">
        <v/>
      </c>
    </row>
    <row r="1228" spans="1:3" x14ac:dyDescent="0.4">
      <c r="A1228" s="2" t="s">
        <v>5714</v>
      </c>
      <c r="B1228" s="2" t="b">
        <f>IF(COUNTIF(漢字一覧!$B:$B,チェック用!A1228)=1,TRUE,FALSE)</f>
        <v>1</v>
      </c>
      <c r="C1228" s="2" t="str">
        <v/>
      </c>
    </row>
    <row r="1229" spans="1:3" x14ac:dyDescent="0.4">
      <c r="A1229" s="2" t="s">
        <v>5550</v>
      </c>
      <c r="B1229" s="2" t="b">
        <f>IF(COUNTIF(漢字一覧!$B:$B,チェック用!A1229)=1,TRUE,FALSE)</f>
        <v>1</v>
      </c>
      <c r="C1229" s="2" t="str">
        <v/>
      </c>
    </row>
    <row r="1230" spans="1:3" x14ac:dyDescent="0.4">
      <c r="A1230" s="2" t="s">
        <v>3608</v>
      </c>
      <c r="B1230" s="2" t="b">
        <f>IF(COUNTIF(漢字一覧!$B:$B,チェック用!A1230)=1,TRUE,FALSE)</f>
        <v>1</v>
      </c>
      <c r="C1230" s="2" t="str">
        <v/>
      </c>
    </row>
    <row r="1231" spans="1:3" x14ac:dyDescent="0.4">
      <c r="A1231" s="2" t="s">
        <v>5549</v>
      </c>
      <c r="B1231" s="2" t="b">
        <f>IF(COUNTIF(漢字一覧!$B:$B,チェック用!A1231)=1,TRUE,FALSE)</f>
        <v>1</v>
      </c>
      <c r="C1231" s="2" t="str">
        <v/>
      </c>
    </row>
    <row r="1232" spans="1:3" x14ac:dyDescent="0.4">
      <c r="A1232" s="2" t="s">
        <v>3987</v>
      </c>
      <c r="B1232" s="2" t="b">
        <f>IF(COUNTIF(漢字一覧!$B:$B,チェック用!A1232)=1,TRUE,FALSE)</f>
        <v>1</v>
      </c>
      <c r="C1232" s="2" t="str">
        <v/>
      </c>
    </row>
    <row r="1233" spans="1:3" x14ac:dyDescent="0.4">
      <c r="A1233" s="2" t="s">
        <v>4549</v>
      </c>
      <c r="B1233" s="2" t="b">
        <f>IF(COUNTIF(漢字一覧!$B:$B,チェック用!A1233)=1,TRUE,FALSE)</f>
        <v>1</v>
      </c>
      <c r="C1233" s="2" t="str">
        <v/>
      </c>
    </row>
    <row r="1234" spans="1:3" x14ac:dyDescent="0.4">
      <c r="A1234" s="2" t="s">
        <v>3337</v>
      </c>
      <c r="B1234" s="2" t="b">
        <f>IF(COUNTIF(漢字一覧!$B:$B,チェック用!A1234)=1,TRUE,FALSE)</f>
        <v>1</v>
      </c>
      <c r="C1234" s="2" t="str">
        <v/>
      </c>
    </row>
    <row r="1235" spans="1:3" x14ac:dyDescent="0.4">
      <c r="A1235" s="2" t="s">
        <v>4959</v>
      </c>
      <c r="B1235" s="2" t="b">
        <f>IF(COUNTIF(漢字一覧!$B:$B,チェック用!A1235)=1,TRUE,FALSE)</f>
        <v>1</v>
      </c>
      <c r="C1235" s="2" t="str">
        <v/>
      </c>
    </row>
    <row r="1236" spans="1:3" x14ac:dyDescent="0.4">
      <c r="A1236" s="2" t="s">
        <v>4830</v>
      </c>
      <c r="B1236" s="2" t="b">
        <f>IF(COUNTIF(漢字一覧!$B:$B,チェック用!A1236)=1,TRUE,FALSE)</f>
        <v>1</v>
      </c>
      <c r="C1236" s="2" t="str">
        <v/>
      </c>
    </row>
    <row r="1237" spans="1:3" x14ac:dyDescent="0.4">
      <c r="A1237" s="2" t="s">
        <v>2749</v>
      </c>
      <c r="B1237" s="2" t="b">
        <f>IF(COUNTIF(漢字一覧!$B:$B,チェック用!A1237)=1,TRUE,FALSE)</f>
        <v>1</v>
      </c>
      <c r="C1237" s="2" t="str">
        <v/>
      </c>
    </row>
    <row r="1238" spans="1:3" x14ac:dyDescent="0.4">
      <c r="A1238" s="2" t="s">
        <v>3903</v>
      </c>
      <c r="B1238" s="2" t="b">
        <f>IF(COUNTIF(漢字一覧!$B:$B,チェック用!A1238)=1,TRUE,FALSE)</f>
        <v>1</v>
      </c>
      <c r="C1238" s="2" t="str">
        <v/>
      </c>
    </row>
    <row r="1239" spans="1:3" x14ac:dyDescent="0.4">
      <c r="A1239" s="2" t="s">
        <v>3554</v>
      </c>
      <c r="B1239" s="2" t="b">
        <f>IF(COUNTIF(漢字一覧!$B:$B,チェック用!A1239)=1,TRUE,FALSE)</f>
        <v>1</v>
      </c>
      <c r="C1239" s="2" t="str">
        <v/>
      </c>
    </row>
    <row r="1240" spans="1:3" x14ac:dyDescent="0.4">
      <c r="A1240" s="2" t="s">
        <v>5743</v>
      </c>
      <c r="B1240" s="2" t="b">
        <f>IF(COUNTIF(漢字一覧!$B:$B,チェック用!A1240)=1,TRUE,FALSE)</f>
        <v>1</v>
      </c>
      <c r="C1240" s="2" t="str">
        <v/>
      </c>
    </row>
    <row r="1241" spans="1:3" x14ac:dyDescent="0.4">
      <c r="A1241" s="2" t="s">
        <v>3027</v>
      </c>
      <c r="B1241" s="2" t="b">
        <f>IF(COUNTIF(漢字一覧!$B:$B,チェック用!A1241)=1,TRUE,FALSE)</f>
        <v>1</v>
      </c>
      <c r="C1241" s="2" t="str">
        <v/>
      </c>
    </row>
    <row r="1242" spans="1:3" x14ac:dyDescent="0.4">
      <c r="A1242" s="2" t="s">
        <v>4135</v>
      </c>
      <c r="B1242" s="2" t="b">
        <f>IF(COUNTIF(漢字一覧!$B:$B,チェック用!A1242)=1,TRUE,FALSE)</f>
        <v>1</v>
      </c>
      <c r="C1242" s="2" t="str">
        <v/>
      </c>
    </row>
    <row r="1243" spans="1:3" x14ac:dyDescent="0.4">
      <c r="A1243" s="2" t="s">
        <v>5576</v>
      </c>
      <c r="B1243" s="2" t="b">
        <f>IF(COUNTIF(漢字一覧!$B:$B,チェック用!A1243)=1,TRUE,FALSE)</f>
        <v>1</v>
      </c>
      <c r="C1243" s="2" t="str">
        <v/>
      </c>
    </row>
    <row r="1244" spans="1:3" x14ac:dyDescent="0.4">
      <c r="A1244" s="2" t="s">
        <v>4213</v>
      </c>
      <c r="B1244" s="2" t="b">
        <f>IF(COUNTIF(漢字一覧!$B:$B,チェック用!A1244)=1,TRUE,FALSE)</f>
        <v>1</v>
      </c>
      <c r="C1244" s="2" t="str">
        <v/>
      </c>
    </row>
    <row r="1245" spans="1:3" x14ac:dyDescent="0.4">
      <c r="A1245" s="2" t="s">
        <v>2830</v>
      </c>
      <c r="B1245" s="2" t="b">
        <f>IF(COUNTIF(漢字一覧!$B:$B,チェック用!A1245)=1,TRUE,FALSE)</f>
        <v>1</v>
      </c>
      <c r="C1245" s="2" t="str">
        <v/>
      </c>
    </row>
    <row r="1246" spans="1:3" x14ac:dyDescent="0.4">
      <c r="A1246" s="2" t="s">
        <v>5459</v>
      </c>
      <c r="B1246" s="2" t="b">
        <f>IF(COUNTIF(漢字一覧!$B:$B,チェック用!A1246)=1,TRUE,FALSE)</f>
        <v>1</v>
      </c>
      <c r="C1246" s="2" t="str">
        <v/>
      </c>
    </row>
    <row r="1247" spans="1:3" x14ac:dyDescent="0.4">
      <c r="A1247" s="2" t="s">
        <v>3923</v>
      </c>
      <c r="B1247" s="2" t="b">
        <f>IF(COUNTIF(漢字一覧!$B:$B,チェック用!A1247)=1,TRUE,FALSE)</f>
        <v>1</v>
      </c>
      <c r="C1247" s="2" t="str">
        <v/>
      </c>
    </row>
    <row r="1248" spans="1:3" x14ac:dyDescent="0.4">
      <c r="A1248" s="2" t="s">
        <v>5780</v>
      </c>
      <c r="B1248" s="2" t="b">
        <f>IF(COUNTIF(漢字一覧!$B:$B,チェック用!A1248)=1,TRUE,FALSE)</f>
        <v>1</v>
      </c>
      <c r="C1248" s="2" t="str">
        <v/>
      </c>
    </row>
    <row r="1249" spans="1:3" x14ac:dyDescent="0.4">
      <c r="A1249" s="2" t="s">
        <v>4915</v>
      </c>
      <c r="B1249" s="2" t="b">
        <f>IF(COUNTIF(漢字一覧!$B:$B,チェック用!A1249)=1,TRUE,FALSE)</f>
        <v>1</v>
      </c>
      <c r="C1249" s="2" t="str">
        <v/>
      </c>
    </row>
    <row r="1250" spans="1:3" x14ac:dyDescent="0.4">
      <c r="A1250" s="2" t="s">
        <v>2871</v>
      </c>
      <c r="B1250" s="2" t="b">
        <f>IF(COUNTIF(漢字一覧!$B:$B,チェック用!A1250)=1,TRUE,FALSE)</f>
        <v>1</v>
      </c>
      <c r="C1250" s="2" t="str">
        <v/>
      </c>
    </row>
    <row r="1251" spans="1:3" x14ac:dyDescent="0.4">
      <c r="A1251" s="2" t="s">
        <v>4611</v>
      </c>
      <c r="B1251" s="2" t="b">
        <f>IF(COUNTIF(漢字一覧!$B:$B,チェック用!A1251)=1,TRUE,FALSE)</f>
        <v>1</v>
      </c>
      <c r="C1251" s="2" t="str">
        <v/>
      </c>
    </row>
    <row r="1252" spans="1:3" x14ac:dyDescent="0.4">
      <c r="A1252" s="2" t="s">
        <v>3916</v>
      </c>
      <c r="B1252" s="2" t="b">
        <f>IF(COUNTIF(漢字一覧!$B:$B,チェック用!A1252)=1,TRUE,FALSE)</f>
        <v>1</v>
      </c>
      <c r="C1252" s="2" t="str">
        <v/>
      </c>
    </row>
    <row r="1253" spans="1:3" x14ac:dyDescent="0.4">
      <c r="A1253" s="2" t="s">
        <v>4056</v>
      </c>
      <c r="B1253" s="2" t="b">
        <f>IF(COUNTIF(漢字一覧!$B:$B,チェック用!A1253)=1,TRUE,FALSE)</f>
        <v>1</v>
      </c>
      <c r="C1253" s="2" t="str">
        <v/>
      </c>
    </row>
    <row r="1254" spans="1:3" x14ac:dyDescent="0.4">
      <c r="A1254" s="2" t="s">
        <v>4796</v>
      </c>
      <c r="B1254" s="2" t="b">
        <f>IF(COUNTIF(漢字一覧!$B:$B,チェック用!A1254)=1,TRUE,FALSE)</f>
        <v>1</v>
      </c>
      <c r="C1254" s="2" t="str">
        <v/>
      </c>
    </row>
    <row r="1255" spans="1:3" x14ac:dyDescent="0.4">
      <c r="A1255" s="2" t="s">
        <v>5010</v>
      </c>
      <c r="B1255" s="2" t="b">
        <f>IF(COUNTIF(漢字一覧!$B:$B,チェック用!A1255)=1,TRUE,FALSE)</f>
        <v>1</v>
      </c>
      <c r="C1255" s="2" t="str">
        <v/>
      </c>
    </row>
    <row r="1256" spans="1:3" x14ac:dyDescent="0.4">
      <c r="A1256" s="2" t="s">
        <v>5507</v>
      </c>
      <c r="B1256" s="2" t="b">
        <f>IF(COUNTIF(漢字一覧!$B:$B,チェック用!A1256)=1,TRUE,FALSE)</f>
        <v>1</v>
      </c>
      <c r="C1256" s="2" t="str">
        <v/>
      </c>
    </row>
    <row r="1257" spans="1:3" x14ac:dyDescent="0.4">
      <c r="A1257" s="2" t="s">
        <v>4157</v>
      </c>
      <c r="B1257" s="2" t="b">
        <f>IF(COUNTIF(漢字一覧!$B:$B,チェック用!A1257)=1,TRUE,FALSE)</f>
        <v>1</v>
      </c>
      <c r="C1257" s="2" t="str">
        <v/>
      </c>
    </row>
    <row r="1258" spans="1:3" x14ac:dyDescent="0.4">
      <c r="A1258" s="2" t="s">
        <v>3956</v>
      </c>
      <c r="B1258" s="2" t="b">
        <f>IF(COUNTIF(漢字一覧!$B:$B,チェック用!A1258)=1,TRUE,FALSE)</f>
        <v>1</v>
      </c>
      <c r="C1258" s="2" t="str">
        <v/>
      </c>
    </row>
    <row r="1259" spans="1:3" x14ac:dyDescent="0.4">
      <c r="A1259" s="2" t="s">
        <v>2872</v>
      </c>
      <c r="B1259" s="2" t="b">
        <f>IF(COUNTIF(漢字一覧!$B:$B,チェック用!A1259)=1,TRUE,FALSE)</f>
        <v>1</v>
      </c>
      <c r="C1259" s="2" t="str">
        <v/>
      </c>
    </row>
    <row r="1260" spans="1:3" x14ac:dyDescent="0.4">
      <c r="A1260" s="2" t="s">
        <v>5551</v>
      </c>
      <c r="B1260" s="2" t="b">
        <f>IF(COUNTIF(漢字一覧!$B:$B,チェック用!A1260)=1,TRUE,FALSE)</f>
        <v>1</v>
      </c>
      <c r="C1260" s="2" t="str">
        <v/>
      </c>
    </row>
    <row r="1261" spans="1:3" x14ac:dyDescent="0.4">
      <c r="A1261" s="2" t="s">
        <v>4058</v>
      </c>
      <c r="B1261" s="2" t="b">
        <f>IF(COUNTIF(漢字一覧!$B:$B,チェック用!A1261)=1,TRUE,FALSE)</f>
        <v>1</v>
      </c>
      <c r="C1261" s="2" t="str">
        <v/>
      </c>
    </row>
    <row r="1262" spans="1:3" x14ac:dyDescent="0.4">
      <c r="A1262" s="2" t="s">
        <v>5301</v>
      </c>
      <c r="B1262" s="2" t="b">
        <f>IF(COUNTIF(漢字一覧!$B:$B,チェック用!A1262)=1,TRUE,FALSE)</f>
        <v>1</v>
      </c>
      <c r="C1262" s="2" t="str">
        <v/>
      </c>
    </row>
    <row r="1263" spans="1:3" x14ac:dyDescent="0.4">
      <c r="A1263" s="2" t="s">
        <v>5015</v>
      </c>
      <c r="B1263" s="2" t="b">
        <f>IF(COUNTIF(漢字一覧!$B:$B,チェック用!A1263)=1,TRUE,FALSE)</f>
        <v>1</v>
      </c>
      <c r="C1263" s="2" t="str">
        <v/>
      </c>
    </row>
    <row r="1264" spans="1:3" x14ac:dyDescent="0.4">
      <c r="A1264" s="2" t="s">
        <v>4057</v>
      </c>
      <c r="B1264" s="2" t="b">
        <f>IF(COUNTIF(漢字一覧!$B:$B,チェック用!A1264)=1,TRUE,FALSE)</f>
        <v>1</v>
      </c>
      <c r="C1264" s="2" t="str">
        <v/>
      </c>
    </row>
    <row r="1265" spans="1:3" x14ac:dyDescent="0.4">
      <c r="A1265" s="2" t="s">
        <v>4158</v>
      </c>
      <c r="B1265" s="2" t="b">
        <f>IF(COUNTIF(漢字一覧!$B:$B,チェック用!A1265)=1,TRUE,FALSE)</f>
        <v>1</v>
      </c>
      <c r="C1265" s="2" t="str">
        <v/>
      </c>
    </row>
    <row r="1266" spans="1:3" x14ac:dyDescent="0.4">
      <c r="A1266" s="2" t="s">
        <v>5000</v>
      </c>
      <c r="B1266" s="2" t="b">
        <f>IF(COUNTIF(漢字一覧!$B:$B,チェック用!A1266)=1,TRUE,FALSE)</f>
        <v>1</v>
      </c>
      <c r="C1266" s="2" t="str">
        <v/>
      </c>
    </row>
    <row r="1267" spans="1:3" x14ac:dyDescent="0.4">
      <c r="A1267" s="2" t="s">
        <v>5824</v>
      </c>
      <c r="B1267" s="2" t="b">
        <f>IF(COUNTIF(漢字一覧!$B:$B,チェック用!A1267)=1,TRUE,FALSE)</f>
        <v>1</v>
      </c>
      <c r="C1267" s="2" t="str">
        <v/>
      </c>
    </row>
    <row r="1268" spans="1:3" x14ac:dyDescent="0.4">
      <c r="A1268" s="2" t="s">
        <v>5127</v>
      </c>
      <c r="B1268" s="2" t="b">
        <f>IF(COUNTIF(漢字一覧!$B:$B,チェック用!A1268)=1,TRUE,FALSE)</f>
        <v>1</v>
      </c>
      <c r="C1268" s="2" t="str">
        <v/>
      </c>
    </row>
    <row r="1269" spans="1:3" x14ac:dyDescent="0.4">
      <c r="A1269" s="2" t="s">
        <v>5071</v>
      </c>
      <c r="B1269" s="2" t="b">
        <f>IF(COUNTIF(漢字一覧!$B:$B,チェック用!A1269)=1,TRUE,FALSE)</f>
        <v>1</v>
      </c>
      <c r="C1269" s="2" t="str">
        <v/>
      </c>
    </row>
    <row r="1270" spans="1:3" x14ac:dyDescent="0.4">
      <c r="A1270" s="2" t="s">
        <v>3988</v>
      </c>
      <c r="B1270" s="2" t="b">
        <f>IF(COUNTIF(漢字一覧!$B:$B,チェック用!A1270)=1,TRUE,FALSE)</f>
        <v>1</v>
      </c>
      <c r="C1270" s="2" t="str">
        <v/>
      </c>
    </row>
    <row r="1271" spans="1:3" x14ac:dyDescent="0.4">
      <c r="A1271" s="2" t="s">
        <v>3085</v>
      </c>
      <c r="B1271" s="2" t="b">
        <f>IF(COUNTIF(漢字一覧!$B:$B,チェック用!A1271)=1,TRUE,FALSE)</f>
        <v>1</v>
      </c>
      <c r="C1271" s="2" t="str">
        <v/>
      </c>
    </row>
    <row r="1272" spans="1:3" x14ac:dyDescent="0.4">
      <c r="A1272" s="2" t="s">
        <v>5715</v>
      </c>
      <c r="B1272" s="2" t="b">
        <f>IF(COUNTIF(漢字一覧!$B:$B,チェック用!A1272)=1,TRUE,FALSE)</f>
        <v>1</v>
      </c>
      <c r="C1272" s="2" t="str">
        <v/>
      </c>
    </row>
    <row r="1273" spans="1:3" x14ac:dyDescent="0.4">
      <c r="A1273" s="2" t="s">
        <v>4816</v>
      </c>
      <c r="B1273" s="2" t="b">
        <f>IF(COUNTIF(漢字一覧!$B:$B,チェック用!A1273)=1,TRUE,FALSE)</f>
        <v>1</v>
      </c>
      <c r="C1273" s="2" t="str">
        <v/>
      </c>
    </row>
    <row r="1274" spans="1:3" x14ac:dyDescent="0.4">
      <c r="A1274" s="2" t="s">
        <v>3260</v>
      </c>
      <c r="B1274" s="2" t="b">
        <f>IF(COUNTIF(漢字一覧!$B:$B,チェック用!A1274)=1,TRUE,FALSE)</f>
        <v>1</v>
      </c>
      <c r="C1274" s="2" t="str">
        <v/>
      </c>
    </row>
    <row r="1275" spans="1:3" x14ac:dyDescent="0.4">
      <c r="A1275" s="2" t="s">
        <v>3338</v>
      </c>
      <c r="B1275" s="2" t="b">
        <f>IF(COUNTIF(漢字一覧!$B:$B,チェック用!A1275)=1,TRUE,FALSE)</f>
        <v>1</v>
      </c>
      <c r="C1275" s="2" t="str">
        <v/>
      </c>
    </row>
    <row r="1276" spans="1:3" x14ac:dyDescent="0.4">
      <c r="A1276" s="2" t="s">
        <v>3610</v>
      </c>
      <c r="B1276" s="2" t="b">
        <f>IF(COUNTIF(漢字一覧!$B:$B,チェック用!A1276)=1,TRUE,FALSE)</f>
        <v>1</v>
      </c>
      <c r="C1276" s="2" t="str">
        <v/>
      </c>
    </row>
    <row r="1277" spans="1:3" x14ac:dyDescent="0.4">
      <c r="A1277" s="2" t="s">
        <v>4018</v>
      </c>
      <c r="B1277" s="2" t="b">
        <f>IF(COUNTIF(漢字一覧!$B:$B,チェック用!A1277)=1,TRUE,FALSE)</f>
        <v>1</v>
      </c>
      <c r="C1277" s="2" t="str">
        <v/>
      </c>
    </row>
    <row r="1278" spans="1:3" x14ac:dyDescent="0.4">
      <c r="A1278" s="2" t="s">
        <v>4096</v>
      </c>
      <c r="B1278" s="2" t="b">
        <f>IF(COUNTIF(漢字一覧!$B:$B,チェック用!A1278)=1,TRUE,FALSE)</f>
        <v>1</v>
      </c>
      <c r="C1278" s="2" t="str">
        <v/>
      </c>
    </row>
    <row r="1279" spans="1:3" x14ac:dyDescent="0.4">
      <c r="A1279" s="2" t="s">
        <v>4551</v>
      </c>
      <c r="B1279" s="2" t="b">
        <f>IF(COUNTIF(漢字一覧!$B:$B,チェック用!A1279)=1,TRUE,FALSE)</f>
        <v>1</v>
      </c>
      <c r="C1279" s="2" t="str">
        <v/>
      </c>
    </row>
    <row r="1280" spans="1:3" x14ac:dyDescent="0.4">
      <c r="A1280" s="2" t="s">
        <v>3340</v>
      </c>
      <c r="B1280" s="2" t="b">
        <f>IF(COUNTIF(漢字一覧!$B:$B,チェック用!A1280)=1,TRUE,FALSE)</f>
        <v>1</v>
      </c>
      <c r="C1280" s="2" t="str">
        <v/>
      </c>
    </row>
    <row r="1281" spans="1:3" x14ac:dyDescent="0.4">
      <c r="A1281" s="2" t="s">
        <v>4019</v>
      </c>
      <c r="B1281" s="2" t="b">
        <f>IF(COUNTIF(漢字一覧!$B:$B,チェック用!A1281)=1,TRUE,FALSE)</f>
        <v>1</v>
      </c>
      <c r="C1281" s="2" t="str">
        <v/>
      </c>
    </row>
    <row r="1282" spans="1:3" x14ac:dyDescent="0.4">
      <c r="A1282" s="2" t="s">
        <v>3171</v>
      </c>
      <c r="B1282" s="2" t="b">
        <f>IF(COUNTIF(漢字一覧!$B:$B,チェック用!A1282)=1,TRUE,FALSE)</f>
        <v>1</v>
      </c>
      <c r="C1282" s="2" t="str">
        <v/>
      </c>
    </row>
    <row r="1283" spans="1:3" x14ac:dyDescent="0.4">
      <c r="A1283" s="2" t="s">
        <v>5170</v>
      </c>
      <c r="B1283" s="2" t="b">
        <f>IF(COUNTIF(漢字一覧!$B:$B,チェック用!A1283)=1,TRUE,FALSE)</f>
        <v>1</v>
      </c>
      <c r="C1283" s="2" t="str">
        <v/>
      </c>
    </row>
    <row r="1284" spans="1:3" x14ac:dyDescent="0.4">
      <c r="A1284" s="2" t="s">
        <v>4460</v>
      </c>
      <c r="B1284" s="2" t="b">
        <f>IF(COUNTIF(漢字一覧!$B:$B,チェック用!A1284)=1,TRUE,FALSE)</f>
        <v>1</v>
      </c>
      <c r="C1284" s="2" t="str">
        <v/>
      </c>
    </row>
    <row r="1285" spans="1:3" x14ac:dyDescent="0.4">
      <c r="A1285" s="2" t="s">
        <v>4612</v>
      </c>
      <c r="B1285" s="2" t="b">
        <f>IF(COUNTIF(漢字一覧!$B:$B,チェック用!A1285)=1,TRUE,FALSE)</f>
        <v>1</v>
      </c>
      <c r="C1285" s="2" t="str">
        <v/>
      </c>
    </row>
    <row r="1286" spans="1:3" x14ac:dyDescent="0.4">
      <c r="A1286" s="2" t="s">
        <v>4916</v>
      </c>
      <c r="B1286" s="2" t="b">
        <f>IF(COUNTIF(漢字一覧!$B:$B,チェック用!A1286)=1,TRUE,FALSE)</f>
        <v>1</v>
      </c>
      <c r="C1286" s="2" t="str">
        <v/>
      </c>
    </row>
    <row r="1287" spans="1:3" x14ac:dyDescent="0.4">
      <c r="A1287" s="2" t="s">
        <v>4550</v>
      </c>
      <c r="B1287" s="2" t="b">
        <f>IF(COUNTIF(漢字一覧!$B:$B,チェック用!A1287)=1,TRUE,FALSE)</f>
        <v>1</v>
      </c>
      <c r="C1287" s="2" t="str">
        <v/>
      </c>
    </row>
    <row r="1288" spans="1:3" x14ac:dyDescent="0.4">
      <c r="A1288" s="2" t="s">
        <v>4461</v>
      </c>
      <c r="B1288" s="2" t="b">
        <f>IF(COUNTIF(漢字一覧!$B:$B,チェック用!A1288)=1,TRUE,FALSE)</f>
        <v>1</v>
      </c>
      <c r="C1288" s="2" t="str">
        <v/>
      </c>
    </row>
    <row r="1289" spans="1:3" x14ac:dyDescent="0.4">
      <c r="A1289" s="2" t="s">
        <v>3480</v>
      </c>
      <c r="B1289" s="2" t="b">
        <f>IF(COUNTIF(漢字一覧!$B:$B,チェック用!A1289)=1,TRUE,FALSE)</f>
        <v>1</v>
      </c>
      <c r="C1289" s="2" t="str">
        <v/>
      </c>
    </row>
    <row r="1290" spans="1:3" x14ac:dyDescent="0.4">
      <c r="A1290" s="2" t="s">
        <v>5363</v>
      </c>
      <c r="B1290" s="2" t="b">
        <f>IF(COUNTIF(漢字一覧!$B:$B,チェック用!A1290)=1,TRUE,FALSE)</f>
        <v>1</v>
      </c>
      <c r="C1290" s="2" t="str">
        <v/>
      </c>
    </row>
    <row r="1291" spans="1:3" x14ac:dyDescent="0.4">
      <c r="A1291" s="2" t="s">
        <v>4842</v>
      </c>
      <c r="B1291" s="2" t="b">
        <f>IF(COUNTIF(漢字一覧!$B:$B,チェック用!A1291)=1,TRUE,FALSE)</f>
        <v>1</v>
      </c>
      <c r="C1291" s="2" t="str">
        <v/>
      </c>
    </row>
    <row r="1292" spans="1:3" x14ac:dyDescent="0.4">
      <c r="A1292" s="2" t="s">
        <v>5255</v>
      </c>
      <c r="B1292" s="2" t="b">
        <f>IF(COUNTIF(漢字一覧!$B:$B,チェック用!A1292)=1,TRUE,FALSE)</f>
        <v>1</v>
      </c>
      <c r="C1292" s="2" t="str">
        <v/>
      </c>
    </row>
    <row r="1293" spans="1:3" x14ac:dyDescent="0.4">
      <c r="A1293" s="2" t="s">
        <v>5483</v>
      </c>
      <c r="B1293" s="2" t="b">
        <f>IF(COUNTIF(漢字一覧!$B:$B,チェック用!A1293)=1,TRUE,FALSE)</f>
        <v>1</v>
      </c>
      <c r="C1293" s="2" t="str">
        <v/>
      </c>
    </row>
    <row r="1294" spans="1:3" x14ac:dyDescent="0.4">
      <c r="A1294" s="2" t="s">
        <v>5577</v>
      </c>
      <c r="B1294" s="2" t="b">
        <f>IF(COUNTIF(漢字一覧!$B:$B,チェック用!A1294)=1,TRUE,FALSE)</f>
        <v>1</v>
      </c>
      <c r="C1294" s="2" t="str">
        <v/>
      </c>
    </row>
    <row r="1295" spans="1:3" x14ac:dyDescent="0.4">
      <c r="A1295" s="2" t="s">
        <v>3611</v>
      </c>
      <c r="B1295" s="2" t="b">
        <f>IF(COUNTIF(漢字一覧!$B:$B,チェック用!A1295)=1,TRUE,FALSE)</f>
        <v>1</v>
      </c>
      <c r="C1295" s="2" t="str">
        <v/>
      </c>
    </row>
    <row r="1296" spans="1:3" x14ac:dyDescent="0.4">
      <c r="A1296" s="2" t="s">
        <v>3172</v>
      </c>
      <c r="B1296" s="2" t="b">
        <f>IF(COUNTIF(漢字一覧!$B:$B,チェック用!A1296)=1,TRUE,FALSE)</f>
        <v>1</v>
      </c>
      <c r="C1296" s="2" t="str">
        <v/>
      </c>
    </row>
    <row r="1297" spans="1:3" x14ac:dyDescent="0.4">
      <c r="A1297" s="2" t="s">
        <v>4059</v>
      </c>
      <c r="B1297" s="2" t="b">
        <f>IF(COUNTIF(漢字一覧!$B:$B,チェック用!A1297)=1,TRUE,FALSE)</f>
        <v>1</v>
      </c>
      <c r="C1297" s="2" t="str">
        <v/>
      </c>
    </row>
    <row r="1298" spans="1:3" x14ac:dyDescent="0.4">
      <c r="A1298" s="2" t="s">
        <v>4159</v>
      </c>
      <c r="B1298" s="2" t="b">
        <f>IF(COUNTIF(漢字一覧!$B:$B,チェック用!A1298)=1,TRUE,FALSE)</f>
        <v>1</v>
      </c>
      <c r="C1298" s="2" t="str">
        <v/>
      </c>
    </row>
    <row r="1299" spans="1:3" x14ac:dyDescent="0.4">
      <c r="A1299" s="2" t="s">
        <v>4973</v>
      </c>
      <c r="B1299" s="2" t="b">
        <f>IF(COUNTIF(漢字一覧!$B:$B,チェック用!A1299)=1,TRUE,FALSE)</f>
        <v>1</v>
      </c>
      <c r="C1299" s="2" t="str">
        <v/>
      </c>
    </row>
    <row r="1300" spans="1:3" x14ac:dyDescent="0.4">
      <c r="A1300" s="2" t="s">
        <v>5734</v>
      </c>
      <c r="B1300" s="2" t="b">
        <f>IF(COUNTIF(漢字一覧!$B:$B,チェック用!A1300)=1,TRUE,FALSE)</f>
        <v>1</v>
      </c>
      <c r="C1300" s="2" t="str">
        <v/>
      </c>
    </row>
    <row r="1301" spans="1:3" x14ac:dyDescent="0.4">
      <c r="A1301" s="2" t="s">
        <v>3612</v>
      </c>
      <c r="B1301" s="2" t="b">
        <f>IF(COUNTIF(漢字一覧!$B:$B,チェック用!A1301)=1,TRUE,FALSE)</f>
        <v>1</v>
      </c>
      <c r="C1301" s="2" t="str">
        <v/>
      </c>
    </row>
    <row r="1302" spans="1:3" x14ac:dyDescent="0.4">
      <c r="A1302" s="2" t="s">
        <v>3659</v>
      </c>
      <c r="B1302" s="2" t="b">
        <f>IF(COUNTIF(漢字一覧!$B:$B,チェック用!A1302)=1,TRUE,FALSE)</f>
        <v>1</v>
      </c>
      <c r="C1302" s="2" t="str">
        <v/>
      </c>
    </row>
    <row r="1303" spans="1:3" x14ac:dyDescent="0.4">
      <c r="A1303" s="2" t="s">
        <v>5001</v>
      </c>
      <c r="B1303" s="2" t="b">
        <f>IF(COUNTIF(漢字一覧!$B:$B,チェック用!A1303)=1,TRUE,FALSE)</f>
        <v>1</v>
      </c>
      <c r="C1303" s="2" t="str">
        <v/>
      </c>
    </row>
    <row r="1304" spans="1:3" x14ac:dyDescent="0.4">
      <c r="A1304" s="2" t="s">
        <v>5460</v>
      </c>
      <c r="B1304" s="2" t="b">
        <f>IF(COUNTIF(漢字一覧!$B:$B,チェック用!A1304)=1,TRUE,FALSE)</f>
        <v>1</v>
      </c>
      <c r="C1304" s="2" t="str">
        <v/>
      </c>
    </row>
    <row r="1305" spans="1:3" x14ac:dyDescent="0.4">
      <c r="A1305" s="2" t="s">
        <v>3989</v>
      </c>
      <c r="B1305" s="2" t="b">
        <f>IF(COUNTIF(漢字一覧!$B:$B,チェック用!A1305)=1,TRUE,FALSE)</f>
        <v>1</v>
      </c>
      <c r="C1305" s="2" t="str">
        <v/>
      </c>
    </row>
    <row r="1306" spans="1:3" x14ac:dyDescent="0.4">
      <c r="A1306" s="2" t="s">
        <v>5792</v>
      </c>
      <c r="B1306" s="2" t="b">
        <f>IF(COUNTIF(漢字一覧!$B:$B,チェック用!A1306)=1,TRUE,FALSE)</f>
        <v>1</v>
      </c>
      <c r="C1306" s="2" t="str">
        <v/>
      </c>
    </row>
    <row r="1307" spans="1:3" x14ac:dyDescent="0.4">
      <c r="A1307" s="2" t="s">
        <v>5055</v>
      </c>
      <c r="B1307" s="2" t="b">
        <f>IF(COUNTIF(漢字一覧!$B:$B,チェック用!A1307)=1,TRUE,FALSE)</f>
        <v>1</v>
      </c>
      <c r="C1307" s="2" t="str">
        <v/>
      </c>
    </row>
    <row r="1308" spans="1:3" x14ac:dyDescent="0.4">
      <c r="A1308" s="2" t="s">
        <v>4334</v>
      </c>
      <c r="B1308" s="2" t="b">
        <f>IF(COUNTIF(漢字一覧!$B:$B,チェック用!A1308)=1,TRUE,FALSE)</f>
        <v>1</v>
      </c>
      <c r="C1308" s="2" t="str">
        <v/>
      </c>
    </row>
    <row r="1309" spans="1:3" x14ac:dyDescent="0.4">
      <c r="A1309" s="2" t="s">
        <v>3087</v>
      </c>
      <c r="B1309" s="2" t="b">
        <f>IF(COUNTIF(漢字一覧!$B:$B,チェック用!A1309)=1,TRUE,FALSE)</f>
        <v>1</v>
      </c>
      <c r="C1309" s="2" t="str">
        <v/>
      </c>
    </row>
    <row r="1310" spans="1:3" x14ac:dyDescent="0.4">
      <c r="A1310" s="2" t="s">
        <v>3481</v>
      </c>
      <c r="B1310" s="2" t="b">
        <f>IF(COUNTIF(漢字一覧!$B:$B,チェック用!A1310)=1,TRUE,FALSE)</f>
        <v>1</v>
      </c>
      <c r="C1310" s="2" t="str">
        <v/>
      </c>
    </row>
    <row r="1311" spans="1:3" x14ac:dyDescent="0.4">
      <c r="A1311" s="2" t="s">
        <v>4917</v>
      </c>
      <c r="B1311" s="2" t="b">
        <f>IF(COUNTIF(漢字一覧!$B:$B,チェック用!A1311)=1,TRUE,FALSE)</f>
        <v>1</v>
      </c>
      <c r="C1311" s="2" t="str">
        <v/>
      </c>
    </row>
    <row r="1312" spans="1:3" x14ac:dyDescent="0.4">
      <c r="A1312" s="2" t="s">
        <v>4974</v>
      </c>
      <c r="B1312" s="2" t="b">
        <f>IF(COUNTIF(漢字一覧!$B:$B,チェック用!A1312)=1,TRUE,FALSE)</f>
        <v>1</v>
      </c>
      <c r="C1312" s="2" t="str">
        <v/>
      </c>
    </row>
    <row r="1313" spans="1:3" x14ac:dyDescent="0.4">
      <c r="A1313" s="2" t="s">
        <v>4214</v>
      </c>
      <c r="B1313" s="2" t="b">
        <f>IF(COUNTIF(漢字一覧!$B:$B,チェック用!A1313)=1,TRUE,FALSE)</f>
        <v>1</v>
      </c>
      <c r="C1313" s="2" t="str">
        <v/>
      </c>
    </row>
    <row r="1314" spans="1:3" x14ac:dyDescent="0.4">
      <c r="A1314" s="2" t="s">
        <v>5578</v>
      </c>
      <c r="B1314" s="2" t="b">
        <f>IF(COUNTIF(漢字一覧!$B:$B,チェック用!A1314)=1,TRUE,FALSE)</f>
        <v>1</v>
      </c>
      <c r="C1314" s="2" t="str">
        <v/>
      </c>
    </row>
    <row r="1315" spans="1:3" x14ac:dyDescent="0.4">
      <c r="A1315" s="2" t="s">
        <v>4253</v>
      </c>
      <c r="B1315" s="2" t="b">
        <f>IF(COUNTIF(漢字一覧!$B:$B,チェック用!A1315)=1,TRUE,FALSE)</f>
        <v>1</v>
      </c>
      <c r="C1315" s="2" t="str">
        <v/>
      </c>
    </row>
    <row r="1316" spans="1:3" x14ac:dyDescent="0.4">
      <c r="A1316" s="2" t="s">
        <v>3909</v>
      </c>
      <c r="B1316" s="2" t="b">
        <f>IF(COUNTIF(漢字一覧!$B:$B,チェック用!A1316)=1,TRUE,FALSE)</f>
        <v>1</v>
      </c>
      <c r="C1316" s="2" t="str">
        <v/>
      </c>
    </row>
    <row r="1317" spans="1:3" x14ac:dyDescent="0.4">
      <c r="A1317" s="2" t="s">
        <v>4534</v>
      </c>
      <c r="B1317" s="2" t="b">
        <f>IF(COUNTIF(漢字一覧!$B:$B,チェック用!A1317)=1,TRUE,FALSE)</f>
        <v>1</v>
      </c>
      <c r="C1317" s="2" t="str">
        <v/>
      </c>
    </row>
    <row r="1318" spans="1:3" x14ac:dyDescent="0.4">
      <c r="A1318" s="2" t="s">
        <v>3088</v>
      </c>
      <c r="B1318" s="2" t="b">
        <f>IF(COUNTIF(漢字一覧!$B:$B,チェック用!A1318)=1,TRUE,FALSE)</f>
        <v>1</v>
      </c>
      <c r="C1318" s="2" t="str">
        <v/>
      </c>
    </row>
    <row r="1319" spans="1:3" x14ac:dyDescent="0.4">
      <c r="A1319" s="2" t="s">
        <v>5553</v>
      </c>
      <c r="B1319" s="2" t="b">
        <f>IF(COUNTIF(漢字一覧!$B:$B,チェック用!A1319)=1,TRUE,FALSE)</f>
        <v>1</v>
      </c>
      <c r="C1319" s="2" t="str">
        <v/>
      </c>
    </row>
    <row r="1320" spans="1:3" x14ac:dyDescent="0.4">
      <c r="A1320" s="2" t="s">
        <v>5342</v>
      </c>
      <c r="B1320" s="2" t="b">
        <f>IF(COUNTIF(漢字一覧!$B:$B,チェック用!A1320)=1,TRUE,FALSE)</f>
        <v>1</v>
      </c>
      <c r="C1320" s="2" t="str">
        <v/>
      </c>
    </row>
    <row r="1321" spans="1:3" x14ac:dyDescent="0.4">
      <c r="A1321" s="2" t="s">
        <v>3412</v>
      </c>
      <c r="B1321" s="2" t="b">
        <f>IF(COUNTIF(漢字一覧!$B:$B,チェック用!A1321)=1,TRUE,FALSE)</f>
        <v>1</v>
      </c>
      <c r="C1321" s="2" t="str">
        <v/>
      </c>
    </row>
    <row r="1322" spans="1:3" x14ac:dyDescent="0.4">
      <c r="A1322" s="2" t="s">
        <v>4137</v>
      </c>
      <c r="B1322" s="2" t="b">
        <f>IF(COUNTIF(漢字一覧!$B:$B,チェック用!A1322)=1,TRUE,FALSE)</f>
        <v>1</v>
      </c>
      <c r="C1322" s="2" t="str">
        <v/>
      </c>
    </row>
    <row r="1323" spans="1:3" x14ac:dyDescent="0.4">
      <c r="A1323" s="2" t="s">
        <v>2963</v>
      </c>
      <c r="B1323" s="2" t="b">
        <f>IF(COUNTIF(漢字一覧!$B:$B,チェック用!A1323)=1,TRUE,FALSE)</f>
        <v>1</v>
      </c>
      <c r="C1323" s="2" t="str">
        <v/>
      </c>
    </row>
    <row r="1324" spans="1:3" x14ac:dyDescent="0.4">
      <c r="A1324" s="2" t="s">
        <v>3173</v>
      </c>
      <c r="B1324" s="2" t="b">
        <f>IF(COUNTIF(漢字一覧!$B:$B,チェック用!A1324)=1,TRUE,FALSE)</f>
        <v>1</v>
      </c>
      <c r="C1324" s="2" t="str">
        <v/>
      </c>
    </row>
    <row r="1325" spans="1:3" x14ac:dyDescent="0.4">
      <c r="A1325" s="2" t="s">
        <v>4022</v>
      </c>
      <c r="B1325" s="2" t="b">
        <f>IF(COUNTIF(漢字一覧!$B:$B,チェック用!A1325)=1,TRUE,FALSE)</f>
        <v>1</v>
      </c>
      <c r="C1325" s="2" t="str">
        <v/>
      </c>
    </row>
    <row r="1326" spans="1:3" x14ac:dyDescent="0.4">
      <c r="A1326" s="2" t="s">
        <v>4918</v>
      </c>
      <c r="B1326" s="2" t="b">
        <f>IF(COUNTIF(漢字一覧!$B:$B,チェック用!A1326)=1,TRUE,FALSE)</f>
        <v>1</v>
      </c>
      <c r="C1326" s="2" t="str">
        <v/>
      </c>
    </row>
    <row r="1327" spans="1:3" x14ac:dyDescent="0.4">
      <c r="A1327" s="2" t="s">
        <v>5790</v>
      </c>
      <c r="B1327" s="2" t="b">
        <f>IF(COUNTIF(漢字一覧!$B:$B,チェック用!A1327)=1,TRUE,FALSE)</f>
        <v>1</v>
      </c>
      <c r="C1327" s="2" t="str">
        <v/>
      </c>
    </row>
    <row r="1328" spans="1:3" x14ac:dyDescent="0.4">
      <c r="A1328" s="2" t="s">
        <v>5632</v>
      </c>
      <c r="B1328" s="2" t="b">
        <f>IF(COUNTIF(漢字一覧!$B:$B,チェック用!A1328)=1,TRUE,FALSE)</f>
        <v>1</v>
      </c>
      <c r="C1328" s="2" t="str">
        <v/>
      </c>
    </row>
    <row r="1329" spans="1:3" x14ac:dyDescent="0.4">
      <c r="A1329" s="2" t="s">
        <v>3957</v>
      </c>
      <c r="B1329" s="2" t="b">
        <f>IF(COUNTIF(漢字一覧!$B:$B,チェック用!A1329)=1,TRUE,FALSE)</f>
        <v>1</v>
      </c>
      <c r="C1329" s="2" t="str">
        <v/>
      </c>
    </row>
    <row r="1330" spans="1:3" x14ac:dyDescent="0.4">
      <c r="A1330" s="2" t="s">
        <v>2875</v>
      </c>
      <c r="B1330" s="2" t="b">
        <f>IF(COUNTIF(漢字一覧!$B:$B,チェック用!A1330)=1,TRUE,FALSE)</f>
        <v>1</v>
      </c>
      <c r="C1330" s="2" t="str">
        <v/>
      </c>
    </row>
    <row r="1331" spans="1:3" x14ac:dyDescent="0.4">
      <c r="A1331" s="2" t="s">
        <v>4568</v>
      </c>
      <c r="B1331" s="2" t="b">
        <f>IF(COUNTIF(漢字一覧!$B:$B,チェック用!A1331)=1,TRUE,FALSE)</f>
        <v>1</v>
      </c>
      <c r="C1331" s="2" t="str">
        <v/>
      </c>
    </row>
    <row r="1332" spans="1:3" x14ac:dyDescent="0.4">
      <c r="A1332" s="2" t="s">
        <v>3482</v>
      </c>
      <c r="B1332" s="2" t="b">
        <f>IF(COUNTIF(漢字一覧!$B:$B,チェック用!A1332)=1,TRUE,FALSE)</f>
        <v>1</v>
      </c>
      <c r="C1332" s="2" t="str">
        <v/>
      </c>
    </row>
    <row r="1333" spans="1:3" x14ac:dyDescent="0.4">
      <c r="A1333" s="2" t="s">
        <v>4160</v>
      </c>
      <c r="B1333" s="2" t="b">
        <f>IF(COUNTIF(漢字一覧!$B:$B,チェック用!A1333)=1,TRUE,FALSE)</f>
        <v>1</v>
      </c>
      <c r="C1333" s="2" t="str">
        <v/>
      </c>
    </row>
    <row r="1334" spans="1:3" x14ac:dyDescent="0.4">
      <c r="A1334" s="2" t="s">
        <v>4866</v>
      </c>
      <c r="B1334" s="2" t="b">
        <f>IF(COUNTIF(漢字一覧!$B:$B,チェック用!A1334)=1,TRUE,FALSE)</f>
        <v>1</v>
      </c>
      <c r="C1334" s="2" t="str">
        <v/>
      </c>
    </row>
    <row r="1335" spans="1:3" x14ac:dyDescent="0.4">
      <c r="A1335" s="2" t="s">
        <v>3934</v>
      </c>
      <c r="B1335" s="2" t="b">
        <f>IF(COUNTIF(漢字一覧!$B:$B,チェック用!A1335)=1,TRUE,FALSE)</f>
        <v>1</v>
      </c>
      <c r="C1335" s="2" t="str">
        <v/>
      </c>
    </row>
    <row r="1336" spans="1:3" x14ac:dyDescent="0.4">
      <c r="A1336" s="2" t="s">
        <v>5072</v>
      </c>
      <c r="B1336" s="2" t="b">
        <f>IF(COUNTIF(漢字一覧!$B:$B,チェック用!A1336)=1,TRUE,FALSE)</f>
        <v>1</v>
      </c>
      <c r="C1336" s="2" t="str">
        <v/>
      </c>
    </row>
    <row r="1337" spans="1:3" x14ac:dyDescent="0.4">
      <c r="A1337" s="2" t="s">
        <v>4399</v>
      </c>
      <c r="B1337" s="2" t="b">
        <f>IF(COUNTIF(漢字一覧!$B:$B,チェック用!A1337)=1,TRUE,FALSE)</f>
        <v>1</v>
      </c>
      <c r="C1337" s="2" t="str">
        <v/>
      </c>
    </row>
    <row r="1338" spans="1:3" x14ac:dyDescent="0.4">
      <c r="A1338" s="2" t="s">
        <v>3174</v>
      </c>
      <c r="B1338" s="2" t="b">
        <f>IF(COUNTIF(漢字一覧!$B:$B,チェック用!A1338)=1,TRUE,FALSE)</f>
        <v>1</v>
      </c>
      <c r="C1338" s="2" t="str">
        <v/>
      </c>
    </row>
    <row r="1339" spans="1:3" x14ac:dyDescent="0.4">
      <c r="A1339" s="2" t="s">
        <v>4284</v>
      </c>
      <c r="B1339" s="2" t="b">
        <f>IF(COUNTIF(漢字一覧!$B:$B,チェック用!A1339)=1,TRUE,FALSE)</f>
        <v>1</v>
      </c>
      <c r="C1339" s="2" t="str">
        <v/>
      </c>
    </row>
    <row r="1340" spans="1:3" x14ac:dyDescent="0.4">
      <c r="A1340" s="2" t="s">
        <v>2964</v>
      </c>
      <c r="B1340" s="2" t="b">
        <f>IF(COUNTIF(漢字一覧!$B:$B,チェック用!A1340)=1,TRUE,FALSE)</f>
        <v>1</v>
      </c>
      <c r="C1340" s="2" t="str">
        <v/>
      </c>
    </row>
    <row r="1341" spans="1:3" x14ac:dyDescent="0.4">
      <c r="A1341" s="2" t="s">
        <v>5508</v>
      </c>
      <c r="B1341" s="2" t="b">
        <f>IF(COUNTIF(漢字一覧!$B:$B,チェック用!A1341)=1,TRUE,FALSE)</f>
        <v>1</v>
      </c>
      <c r="C1341" s="2" t="str">
        <v/>
      </c>
    </row>
    <row r="1342" spans="1:3" x14ac:dyDescent="0.4">
      <c r="A1342" s="2" t="s">
        <v>4398</v>
      </c>
      <c r="B1342" s="2" t="b">
        <f>IF(COUNTIF(漢字一覧!$B:$B,チェック用!A1342)=1,TRUE,FALSE)</f>
        <v>1</v>
      </c>
      <c r="C1342" s="2" t="str">
        <v/>
      </c>
    </row>
    <row r="1343" spans="1:3" x14ac:dyDescent="0.4">
      <c r="A1343" s="2" t="s">
        <v>5284</v>
      </c>
      <c r="B1343" s="2" t="b">
        <f>IF(COUNTIF(漢字一覧!$B:$B,チェック用!A1343)=1,TRUE,FALSE)</f>
        <v>1</v>
      </c>
      <c r="C1343" s="2" t="str">
        <v/>
      </c>
    </row>
    <row r="1344" spans="1:3" x14ac:dyDescent="0.4">
      <c r="A1344" s="2" t="s">
        <v>3175</v>
      </c>
      <c r="B1344" s="2" t="b">
        <f>IF(COUNTIF(漢字一覧!$B:$B,チェック用!A1344)=1,TRUE,FALSE)</f>
        <v>1</v>
      </c>
      <c r="C1344" s="2" t="str">
        <v/>
      </c>
    </row>
    <row r="1345" spans="1:3" x14ac:dyDescent="0.4">
      <c r="A1345" s="2" t="s">
        <v>3483</v>
      </c>
      <c r="B1345" s="2" t="b">
        <f>IF(COUNTIF(漢字一覧!$B:$B,チェック用!A1345)=1,TRUE,FALSE)</f>
        <v>1</v>
      </c>
      <c r="C1345" s="2" t="str">
        <v/>
      </c>
    </row>
    <row r="1346" spans="1:3" x14ac:dyDescent="0.4">
      <c r="A1346" s="2" t="s">
        <v>3555</v>
      </c>
      <c r="B1346" s="2" t="b">
        <f>IF(COUNTIF(漢字一覧!$B:$B,チェック用!A1346)=1,TRUE,FALSE)</f>
        <v>1</v>
      </c>
      <c r="C1346" s="2" t="str">
        <v/>
      </c>
    </row>
    <row r="1347" spans="1:3" x14ac:dyDescent="0.4">
      <c r="A1347" s="2" t="s">
        <v>4586</v>
      </c>
      <c r="B1347" s="2" t="b">
        <f>IF(COUNTIF(漢字一覧!$B:$B,チェック用!A1347)=1,TRUE,FALSE)</f>
        <v>1</v>
      </c>
      <c r="C1347" s="2" t="str">
        <v/>
      </c>
    </row>
    <row r="1348" spans="1:3" x14ac:dyDescent="0.4">
      <c r="A1348" s="2" t="s">
        <v>5534</v>
      </c>
      <c r="B1348" s="2" t="b">
        <f>IF(COUNTIF(漢字一覧!$B:$B,チェック用!A1348)=1,TRUE,FALSE)</f>
        <v>1</v>
      </c>
      <c r="C1348" s="2" t="str">
        <v/>
      </c>
    </row>
    <row r="1349" spans="1:3" x14ac:dyDescent="0.4">
      <c r="A1349" s="2" t="s">
        <v>4060</v>
      </c>
      <c r="B1349" s="2" t="b">
        <f>IF(COUNTIF(漢字一覧!$B:$B,チェック用!A1349)=1,TRUE,FALSE)</f>
        <v>1</v>
      </c>
      <c r="C1349" s="2" t="str">
        <v/>
      </c>
    </row>
    <row r="1350" spans="1:3" x14ac:dyDescent="0.4">
      <c r="A1350" s="2" t="s">
        <v>3264</v>
      </c>
      <c r="B1350" s="2" t="b">
        <f>IF(COUNTIF(漢字一覧!$B:$B,チェック用!A1350)=1,TRUE,FALSE)</f>
        <v>1</v>
      </c>
      <c r="C1350" s="2" t="str">
        <v/>
      </c>
    </row>
    <row r="1351" spans="1:3" x14ac:dyDescent="0.4">
      <c r="A1351" s="2" t="s">
        <v>5364</v>
      </c>
      <c r="B1351" s="2" t="b">
        <f>IF(COUNTIF(漢字一覧!$B:$B,チェック用!A1351)=1,TRUE,FALSE)</f>
        <v>1</v>
      </c>
      <c r="C1351" s="2" t="str">
        <v/>
      </c>
    </row>
    <row r="1352" spans="1:3" x14ac:dyDescent="0.4">
      <c r="A1352" s="2" t="s">
        <v>4400</v>
      </c>
      <c r="B1352" s="2" t="b">
        <f>IF(COUNTIF(漢字一覧!$B:$B,チェック用!A1352)=1,TRUE,FALSE)</f>
        <v>1</v>
      </c>
      <c r="C1352" s="2" t="str">
        <v/>
      </c>
    </row>
    <row r="1353" spans="1:3" x14ac:dyDescent="0.4">
      <c r="A1353" s="2" t="s">
        <v>5381</v>
      </c>
      <c r="B1353" s="2" t="b">
        <f>IF(COUNTIF(漢字一覧!$B:$B,チェック用!A1353)=1,TRUE,FALSE)</f>
        <v>1</v>
      </c>
      <c r="C1353" s="2" t="str">
        <v/>
      </c>
    </row>
    <row r="1354" spans="1:3" x14ac:dyDescent="0.4">
      <c r="A1354" s="2" t="s">
        <v>4021</v>
      </c>
      <c r="B1354" s="2" t="b">
        <f>IF(COUNTIF(漢字一覧!$B:$B,チェック用!A1354)=1,TRUE,FALSE)</f>
        <v>1</v>
      </c>
      <c r="C1354" s="2" t="str">
        <v/>
      </c>
    </row>
    <row r="1355" spans="1:3" x14ac:dyDescent="0.4">
      <c r="A1355" s="2" t="s">
        <v>5302</v>
      </c>
      <c r="B1355" s="2" t="b">
        <f>IF(COUNTIF(漢字一覧!$B:$B,チェック用!A1355)=1,TRUE,FALSE)</f>
        <v>1</v>
      </c>
      <c r="C1355" s="2" t="str">
        <v/>
      </c>
    </row>
    <row r="1356" spans="1:3" x14ac:dyDescent="0.4">
      <c r="A1356" s="2" t="s">
        <v>4097</v>
      </c>
      <c r="B1356" s="2" t="b">
        <f>IF(COUNTIF(漢字一覧!$B:$B,チェック用!A1356)=1,TRUE,FALSE)</f>
        <v>1</v>
      </c>
      <c r="C1356" s="2" t="str">
        <v/>
      </c>
    </row>
    <row r="1357" spans="1:3" x14ac:dyDescent="0.4">
      <c r="A1357" s="2" t="s">
        <v>4215</v>
      </c>
      <c r="B1357" s="2" t="b">
        <f>IF(COUNTIF(漢字一覧!$B:$B,チェック用!A1357)=1,TRUE,FALSE)</f>
        <v>1</v>
      </c>
      <c r="C1357" s="2" t="str">
        <v/>
      </c>
    </row>
    <row r="1358" spans="1:3" x14ac:dyDescent="0.4">
      <c r="A1358" s="2" t="s">
        <v>4020</v>
      </c>
      <c r="B1358" s="2" t="b">
        <f>IF(COUNTIF(漢字一覧!$B:$B,チェック用!A1358)=1,TRUE,FALSE)</f>
        <v>1</v>
      </c>
      <c r="C1358" s="2" t="str">
        <v/>
      </c>
    </row>
    <row r="1359" spans="1:3" x14ac:dyDescent="0.4">
      <c r="A1359" s="2" t="s">
        <v>4633</v>
      </c>
      <c r="B1359" s="2" t="b">
        <f>IF(COUNTIF(漢字一覧!$B:$B,チェック用!A1359)=1,TRUE,FALSE)</f>
        <v>1</v>
      </c>
      <c r="C1359" s="2" t="str">
        <v/>
      </c>
    </row>
    <row r="1360" spans="1:3" x14ac:dyDescent="0.4">
      <c r="A1360" s="2" t="s">
        <v>5552</v>
      </c>
      <c r="B1360" s="2" t="b">
        <f>IF(COUNTIF(漢字一覧!$B:$B,チェック用!A1360)=1,TRUE,FALSE)</f>
        <v>1</v>
      </c>
      <c r="C1360" s="2" t="str">
        <v/>
      </c>
    </row>
    <row r="1361" spans="1:3" x14ac:dyDescent="0.4">
      <c r="A1361" s="2" t="s">
        <v>5325</v>
      </c>
      <c r="B1361" s="2" t="b">
        <f>IF(COUNTIF(漢字一覧!$B:$B,チェック用!A1361)=1,TRUE,FALSE)</f>
        <v>1</v>
      </c>
      <c r="C1361" s="2" t="str">
        <v/>
      </c>
    </row>
    <row r="1362" spans="1:3" x14ac:dyDescent="0.4">
      <c r="A1362" s="2" t="s">
        <v>4098</v>
      </c>
      <c r="B1362" s="2" t="b">
        <f>IF(COUNTIF(漢字一覧!$B:$B,チェック用!A1362)=1,TRUE,FALSE)</f>
        <v>1</v>
      </c>
      <c r="C1362" s="2" t="str">
        <v/>
      </c>
    </row>
    <row r="1363" spans="1:3" x14ac:dyDescent="0.4">
      <c r="A1363" s="2" t="s">
        <v>4674</v>
      </c>
      <c r="B1363" s="2" t="b">
        <f>IF(COUNTIF(漢字一覧!$B:$B,チェック用!A1363)=1,TRUE,FALSE)</f>
        <v>1</v>
      </c>
      <c r="C1363" s="2" t="str">
        <v/>
      </c>
    </row>
    <row r="1364" spans="1:3" x14ac:dyDescent="0.4">
      <c r="A1364" s="2" t="s">
        <v>3933</v>
      </c>
      <c r="B1364" s="2" t="b">
        <f>IF(COUNTIF(漢字一覧!$B:$B,チェック用!A1364)=1,TRUE,FALSE)</f>
        <v>1</v>
      </c>
      <c r="C1364" s="2" t="str">
        <v/>
      </c>
    </row>
    <row r="1365" spans="1:3" x14ac:dyDescent="0.4">
      <c r="A1365" s="2" t="s">
        <v>3176</v>
      </c>
      <c r="B1365" s="2" t="b">
        <f>IF(COUNTIF(漢字一覧!$B:$B,チェック用!A1365)=1,TRUE,FALSE)</f>
        <v>1</v>
      </c>
      <c r="C1365" s="2" t="str">
        <v/>
      </c>
    </row>
    <row r="1366" spans="1:3" x14ac:dyDescent="0.4">
      <c r="A1366" s="2" t="s">
        <v>3342</v>
      </c>
      <c r="B1366" s="2" t="b">
        <f>IF(COUNTIF(漢字一覧!$B:$B,チェック用!A1366)=1,TRUE,FALSE)</f>
        <v>1</v>
      </c>
      <c r="C1366" s="2" t="str">
        <v/>
      </c>
    </row>
    <row r="1367" spans="1:3" x14ac:dyDescent="0.4">
      <c r="A1367" s="2" t="s">
        <v>3484</v>
      </c>
      <c r="B1367" s="2" t="b">
        <f>IF(COUNTIF(漢字一覧!$B:$B,チェック用!A1367)=1,TRUE,FALSE)</f>
        <v>1</v>
      </c>
      <c r="C1367" s="2" t="str">
        <v/>
      </c>
    </row>
    <row r="1368" spans="1:3" x14ac:dyDescent="0.4">
      <c r="A1368" s="2" t="s">
        <v>4462</v>
      </c>
      <c r="B1368" s="2" t="b">
        <f>IF(COUNTIF(漢字一覧!$B:$B,チェック用!A1368)=1,TRUE,FALSE)</f>
        <v>1</v>
      </c>
      <c r="C1368" s="2" t="str">
        <v/>
      </c>
    </row>
    <row r="1369" spans="1:3" x14ac:dyDescent="0.4">
      <c r="A1369" s="2" t="s">
        <v>3415</v>
      </c>
      <c r="B1369" s="2" t="b">
        <f>IF(COUNTIF(漢字一覧!$B:$B,チェック用!A1369)=1,TRUE,FALSE)</f>
        <v>1</v>
      </c>
      <c r="C1369" s="2" t="str">
        <v/>
      </c>
    </row>
    <row r="1370" spans="1:3" x14ac:dyDescent="0.4">
      <c r="A1370" s="2" t="s">
        <v>4061</v>
      </c>
      <c r="B1370" s="2" t="b">
        <f>IF(COUNTIF(漢字一覧!$B:$B,チェック用!A1370)=1,TRUE,FALSE)</f>
        <v>1</v>
      </c>
      <c r="C1370" s="2" t="str">
        <v/>
      </c>
    </row>
    <row r="1371" spans="1:3" x14ac:dyDescent="0.4">
      <c r="A1371" s="2" t="s">
        <v>5148</v>
      </c>
      <c r="B1371" s="2" t="b">
        <f>IF(COUNTIF(漢字一覧!$B:$B,チェック用!A1371)=1,TRUE,FALSE)</f>
        <v>1</v>
      </c>
      <c r="C1371" s="2" t="str">
        <v/>
      </c>
    </row>
    <row r="1372" spans="1:3" x14ac:dyDescent="0.4">
      <c r="A1372" s="2" t="s">
        <v>4099</v>
      </c>
      <c r="B1372" s="2" t="b">
        <f>IF(COUNTIF(漢字一覧!$B:$B,チェック用!A1372)=1,TRUE,FALSE)</f>
        <v>1</v>
      </c>
      <c r="C1372" s="2" t="str">
        <v/>
      </c>
    </row>
    <row r="1373" spans="1:3" x14ac:dyDescent="0.4">
      <c r="A1373" s="2" t="s">
        <v>4730</v>
      </c>
      <c r="B1373" s="2" t="b">
        <f>IF(COUNTIF(漢字一覧!$B:$B,チェック用!A1373)=1,TRUE,FALSE)</f>
        <v>1</v>
      </c>
      <c r="C1373" s="2" t="str">
        <v/>
      </c>
    </row>
    <row r="1374" spans="1:3" x14ac:dyDescent="0.4">
      <c r="A1374" s="2" t="s">
        <v>5141</v>
      </c>
      <c r="B1374" s="2" t="b">
        <f>IF(COUNTIF(漢字一覧!$B:$B,チェック用!A1374)=1,TRUE,FALSE)</f>
        <v>1</v>
      </c>
      <c r="C1374" s="2" t="str">
        <v/>
      </c>
    </row>
    <row r="1375" spans="1:3" x14ac:dyDescent="0.4">
      <c r="A1375" s="2" t="s">
        <v>5195</v>
      </c>
      <c r="B1375" s="2" t="b">
        <f>IF(COUNTIF(漢字一覧!$B:$B,チェック用!A1375)=1,TRUE,FALSE)</f>
        <v>1</v>
      </c>
      <c r="C1375" s="2" t="str">
        <v/>
      </c>
    </row>
    <row r="1376" spans="1:3" x14ac:dyDescent="0.4">
      <c r="A1376" s="2" t="s">
        <v>3614</v>
      </c>
      <c r="B1376" s="2" t="b">
        <f>IF(COUNTIF(漢字一覧!$B:$B,チェック用!A1376)=1,TRUE,FALSE)</f>
        <v>1</v>
      </c>
      <c r="C1376" s="2" t="str">
        <v/>
      </c>
    </row>
    <row r="1377" spans="1:3" x14ac:dyDescent="0.4">
      <c r="A1377" s="2" t="s">
        <v>3344</v>
      </c>
      <c r="B1377" s="2" t="b">
        <f>IF(COUNTIF(漢字一覧!$B:$B,チェック用!A1377)=1,TRUE,FALSE)</f>
        <v>1</v>
      </c>
      <c r="C1377" s="2" t="str">
        <v/>
      </c>
    </row>
    <row r="1378" spans="1:3" x14ac:dyDescent="0.4">
      <c r="A1378" s="2" t="s">
        <v>3615</v>
      </c>
      <c r="B1378" s="2" t="b">
        <f>IF(COUNTIF(漢字一覧!$B:$B,チェック用!A1378)=1,TRUE,FALSE)</f>
        <v>1</v>
      </c>
      <c r="C1378" s="2" t="str">
        <v/>
      </c>
    </row>
    <row r="1379" spans="1:3" x14ac:dyDescent="0.4">
      <c r="A1379" s="2" t="s">
        <v>4514</v>
      </c>
      <c r="B1379" s="2" t="b">
        <f>IF(COUNTIF(漢字一覧!$B:$B,チェック用!A1379)=1,TRUE,FALSE)</f>
        <v>1</v>
      </c>
      <c r="C1379" s="2" t="str">
        <v/>
      </c>
    </row>
    <row r="1380" spans="1:3" x14ac:dyDescent="0.4">
      <c r="A1380" s="2" t="s">
        <v>4991</v>
      </c>
      <c r="B1380" s="2" t="b">
        <f>IF(COUNTIF(漢字一覧!$B:$B,チェック用!A1380)=1,TRUE,FALSE)</f>
        <v>1</v>
      </c>
      <c r="C1380" s="2" t="str">
        <v/>
      </c>
    </row>
    <row r="1381" spans="1:3" x14ac:dyDescent="0.4">
      <c r="A1381" s="2" t="s">
        <v>3558</v>
      </c>
      <c r="B1381" s="2" t="b">
        <f>IF(COUNTIF(漢字一覧!$B:$B,チェック用!A1381)=1,TRUE,FALSE)</f>
        <v>1</v>
      </c>
      <c r="C1381" s="2" t="str">
        <v/>
      </c>
    </row>
    <row r="1382" spans="1:3" x14ac:dyDescent="0.4">
      <c r="A1382" s="2" t="s">
        <v>5791</v>
      </c>
      <c r="B1382" s="2" t="b">
        <f>IF(COUNTIF(漢字一覧!$B:$B,チェック用!A1382)=1,TRUE,FALSE)</f>
        <v>1</v>
      </c>
      <c r="C1382" s="2" t="str">
        <v/>
      </c>
    </row>
    <row r="1383" spans="1:3" x14ac:dyDescent="0.4">
      <c r="A1383" s="2" t="s">
        <v>4520</v>
      </c>
      <c r="B1383" s="2" t="b">
        <f>IF(COUNTIF(漢字一覧!$B:$B,チェック用!A1383)=1,TRUE,FALSE)</f>
        <v>1</v>
      </c>
      <c r="C1383" s="2" t="str">
        <v/>
      </c>
    </row>
    <row r="1384" spans="1:3" x14ac:dyDescent="0.4">
      <c r="A1384" s="2" t="s">
        <v>2874</v>
      </c>
      <c r="B1384" s="2" t="b">
        <f>IF(COUNTIF(漢字一覧!$B:$B,チェック用!A1384)=1,TRUE,FALSE)</f>
        <v>1</v>
      </c>
      <c r="C1384" s="2" t="str">
        <v/>
      </c>
    </row>
    <row r="1385" spans="1:3" x14ac:dyDescent="0.4">
      <c r="A1385" s="2" t="s">
        <v>5509</v>
      </c>
      <c r="B1385" s="2" t="b">
        <f>IF(COUNTIF(漢字一覧!$B:$B,チェック用!A1385)=1,TRUE,FALSE)</f>
        <v>1</v>
      </c>
      <c r="C1385" s="2" t="str">
        <v/>
      </c>
    </row>
    <row r="1386" spans="1:3" x14ac:dyDescent="0.4">
      <c r="A1386" s="2" t="s">
        <v>4242</v>
      </c>
      <c r="B1386" s="2" t="b">
        <f>IF(COUNTIF(漢字一覧!$B:$B,チェック用!A1386)=1,TRUE,FALSE)</f>
        <v>1</v>
      </c>
      <c r="C1386" s="2" t="str">
        <v/>
      </c>
    </row>
    <row r="1387" spans="1:3" x14ac:dyDescent="0.4">
      <c r="A1387" s="2" t="s">
        <v>4062</v>
      </c>
      <c r="B1387" s="2" t="b">
        <f>IF(COUNTIF(漢字一覧!$B:$B,チェック用!A1387)=1,TRUE,FALSE)</f>
        <v>1</v>
      </c>
      <c r="C1387" s="2" t="str">
        <v/>
      </c>
    </row>
    <row r="1388" spans="1:3" x14ac:dyDescent="0.4">
      <c r="A1388" s="2" t="s">
        <v>5312</v>
      </c>
      <c r="B1388" s="2" t="b">
        <f>IF(COUNTIF(漢字一覧!$B:$B,チェック用!A1388)=1,TRUE,FALSE)</f>
        <v>1</v>
      </c>
      <c r="C1388" s="2" t="str">
        <v/>
      </c>
    </row>
    <row r="1389" spans="1:3" x14ac:dyDescent="0.4">
      <c r="A1389" s="2" t="s">
        <v>5753</v>
      </c>
      <c r="B1389" s="2" t="b">
        <f>IF(COUNTIF(漢字一覧!$B:$B,チェック用!A1389)=1,TRUE,FALSE)</f>
        <v>1</v>
      </c>
      <c r="C1389" s="2" t="str">
        <v/>
      </c>
    </row>
    <row r="1390" spans="1:3" x14ac:dyDescent="0.4">
      <c r="A1390" s="2" t="s">
        <v>4199</v>
      </c>
      <c r="B1390" s="2" t="b">
        <f>IF(COUNTIF(漢字一覧!$B:$B,チェック用!A1390)=1,TRUE,FALSE)</f>
        <v>1</v>
      </c>
      <c r="C1390" s="2" t="str">
        <v/>
      </c>
    </row>
    <row r="1391" spans="1:3" x14ac:dyDescent="0.4">
      <c r="A1391" s="2" t="s">
        <v>4485</v>
      </c>
      <c r="B1391" s="2" t="b">
        <f>IF(COUNTIF(漢字一覧!$B:$B,チェック用!A1391)=1,TRUE,FALSE)</f>
        <v>1</v>
      </c>
      <c r="C1391" s="2" t="str">
        <v/>
      </c>
    </row>
    <row r="1392" spans="1:3" x14ac:dyDescent="0.4">
      <c r="A1392" s="2" t="s">
        <v>5128</v>
      </c>
      <c r="B1392" s="2" t="b">
        <f>IF(COUNTIF(漢字一覧!$B:$B,チェック用!A1392)=1,TRUE,FALSE)</f>
        <v>1</v>
      </c>
      <c r="C1392" s="2" t="str">
        <v/>
      </c>
    </row>
    <row r="1393" spans="1:3" x14ac:dyDescent="0.4">
      <c r="A1393" s="2" t="s">
        <v>5129</v>
      </c>
      <c r="B1393" s="2" t="b">
        <f>IF(COUNTIF(漢字一覧!$B:$B,チェック用!A1393)=1,TRUE,FALSE)</f>
        <v>1</v>
      </c>
      <c r="C1393" s="2" t="str">
        <v/>
      </c>
    </row>
    <row r="1394" spans="1:3" x14ac:dyDescent="0.4">
      <c r="A1394" s="2" t="s">
        <v>3638</v>
      </c>
      <c r="B1394" s="2" t="b">
        <f>IF(COUNTIF(漢字一覧!$B:$B,チェック用!A1394)=1,TRUE,FALSE)</f>
        <v>1</v>
      </c>
      <c r="C1394" s="2" t="str">
        <v/>
      </c>
    </row>
    <row r="1395" spans="1:3" x14ac:dyDescent="0.4">
      <c r="A1395" s="2" t="s">
        <v>5057</v>
      </c>
      <c r="B1395" s="2" t="b">
        <f>IF(COUNTIF(漢字一覧!$B:$B,チェック用!A1395)=1,TRUE,FALSE)</f>
        <v>1</v>
      </c>
      <c r="C1395" s="2" t="str">
        <v/>
      </c>
    </row>
    <row r="1396" spans="1:3" x14ac:dyDescent="0.4">
      <c r="A1396" s="2" t="s">
        <v>2910</v>
      </c>
      <c r="B1396" s="2" t="b">
        <f>IF(COUNTIF(漢字一覧!$B:$B,チェック用!A1396)=1,TRUE,FALSE)</f>
        <v>1</v>
      </c>
      <c r="C1396" s="2" t="str">
        <v/>
      </c>
    </row>
    <row r="1397" spans="1:3" x14ac:dyDescent="0.4">
      <c r="A1397" s="2" t="s">
        <v>3990</v>
      </c>
      <c r="B1397" s="2" t="b">
        <f>IF(COUNTIF(漢字一覧!$B:$B,チェック用!A1397)=1,TRUE,FALSE)</f>
        <v>1</v>
      </c>
      <c r="C1397" s="2" t="str">
        <v/>
      </c>
    </row>
    <row r="1398" spans="1:3" x14ac:dyDescent="0.4">
      <c r="A1398" s="2" t="s">
        <v>5056</v>
      </c>
      <c r="B1398" s="2" t="b">
        <f>IF(COUNTIF(漢字一覧!$B:$B,チェック用!A1398)=1,TRUE,FALSE)</f>
        <v>1</v>
      </c>
      <c r="C1398" s="2" t="str">
        <v/>
      </c>
    </row>
    <row r="1399" spans="1:3" x14ac:dyDescent="0.4">
      <c r="A1399" s="2" t="s">
        <v>4696</v>
      </c>
      <c r="B1399" s="2" t="b">
        <f>IF(COUNTIF(漢字一覧!$B:$B,チェック用!A1399)=1,TRUE,FALSE)</f>
        <v>1</v>
      </c>
      <c r="C1399" s="2" t="str">
        <v/>
      </c>
    </row>
    <row r="1400" spans="1:3" x14ac:dyDescent="0.4">
      <c r="A1400" s="2" t="s">
        <v>3639</v>
      </c>
      <c r="B1400" s="2" t="b">
        <f>IF(COUNTIF(漢字一覧!$B:$B,チェック用!A1400)=1,TRUE,FALSE)</f>
        <v>1</v>
      </c>
      <c r="C1400" s="2" t="str">
        <v/>
      </c>
    </row>
    <row r="1401" spans="1:3" x14ac:dyDescent="0.4">
      <c r="A1401" s="2" t="s">
        <v>4975</v>
      </c>
      <c r="B1401" s="2" t="b">
        <f>IF(COUNTIF(漢字一覧!$B:$B,チェック用!A1401)=1,TRUE,FALSE)</f>
        <v>1</v>
      </c>
      <c r="C1401" s="2" t="str">
        <v/>
      </c>
    </row>
    <row r="1402" spans="1:3" x14ac:dyDescent="0.4">
      <c r="A1402" s="2" t="s">
        <v>4515</v>
      </c>
      <c r="B1402" s="2" t="b">
        <f>IF(COUNTIF(漢字一覧!$B:$B,チェック用!A1402)=1,TRUE,FALSE)</f>
        <v>1</v>
      </c>
      <c r="C1402" s="2" t="str">
        <v/>
      </c>
    </row>
    <row r="1403" spans="1:3" x14ac:dyDescent="0.4">
      <c r="A1403" s="2" t="s">
        <v>4233</v>
      </c>
      <c r="B1403" s="2" t="b">
        <f>IF(COUNTIF(漢字一覧!$B:$B,チェック用!A1403)=1,TRUE,FALSE)</f>
        <v>1</v>
      </c>
      <c r="C1403" s="2" t="str">
        <v/>
      </c>
    </row>
    <row r="1404" spans="1:3" x14ac:dyDescent="0.4">
      <c r="A1404" s="2" t="s">
        <v>4484</v>
      </c>
      <c r="B1404" s="2" t="b">
        <f>IF(COUNTIF(漢字一覧!$B:$B,チェック用!A1404)=1,TRUE,FALSE)</f>
        <v>1</v>
      </c>
      <c r="C1404" s="2" t="str">
        <v/>
      </c>
    </row>
    <row r="1405" spans="1:3" x14ac:dyDescent="0.4">
      <c r="A1405" s="2" t="s">
        <v>4463</v>
      </c>
      <c r="B1405" s="2" t="b">
        <f>IF(COUNTIF(漢字一覧!$B:$B,チェック用!A1405)=1,TRUE,FALSE)</f>
        <v>1</v>
      </c>
      <c r="C1405" s="2" t="str">
        <v/>
      </c>
    </row>
    <row r="1406" spans="1:3" x14ac:dyDescent="0.4">
      <c r="A1406" s="2" t="s">
        <v>3177</v>
      </c>
      <c r="B1406" s="2" t="b">
        <f>IF(COUNTIF(漢字一覧!$B:$B,チェック用!A1406)=1,TRUE,FALSE)</f>
        <v>1</v>
      </c>
      <c r="C1406" s="2" t="str">
        <v/>
      </c>
    </row>
    <row r="1407" spans="1:3" x14ac:dyDescent="0.4">
      <c r="A1407" s="2" t="s">
        <v>4731</v>
      </c>
      <c r="B1407" s="2" t="b">
        <f>IF(COUNTIF(漢字一覧!$B:$B,チェック用!A1407)=1,TRUE,FALSE)</f>
        <v>1</v>
      </c>
      <c r="C1407" s="2" t="str">
        <v/>
      </c>
    </row>
    <row r="1408" spans="1:3" x14ac:dyDescent="0.4">
      <c r="A1408" s="2" t="s">
        <v>3769</v>
      </c>
      <c r="B1408" s="2" t="b">
        <f>IF(COUNTIF(漢字一覧!$B:$B,チェック用!A1408)=1,TRUE,FALSE)</f>
        <v>1</v>
      </c>
      <c r="C1408" s="2" t="str">
        <v/>
      </c>
    </row>
    <row r="1409" spans="1:3" x14ac:dyDescent="0.4">
      <c r="A1409" s="2" t="s">
        <v>5579</v>
      </c>
      <c r="B1409" s="2" t="b">
        <f>IF(COUNTIF(漢字一覧!$B:$B,チェック用!A1409)=1,TRUE,FALSE)</f>
        <v>1</v>
      </c>
      <c r="C1409" s="2" t="str">
        <v/>
      </c>
    </row>
    <row r="1410" spans="1:3" x14ac:dyDescent="0.4">
      <c r="A1410" s="2" t="s">
        <v>4697</v>
      </c>
      <c r="B1410" s="2" t="b">
        <f>IF(COUNTIF(漢字一覧!$B:$B,チェック用!A1410)=1,TRUE,FALSE)</f>
        <v>1</v>
      </c>
      <c r="C1410" s="2" t="str">
        <v/>
      </c>
    </row>
    <row r="1411" spans="1:3" x14ac:dyDescent="0.4">
      <c r="A1411" s="2" t="s">
        <v>3616</v>
      </c>
      <c r="B1411" s="2" t="b">
        <f>IF(COUNTIF(漢字一覧!$B:$B,チェック用!A1411)=1,TRUE,FALSE)</f>
        <v>1</v>
      </c>
      <c r="C1411" s="2" t="str">
        <v/>
      </c>
    </row>
    <row r="1412" spans="1:3" x14ac:dyDescent="0.4">
      <c r="A1412" s="2" t="s">
        <v>5213</v>
      </c>
      <c r="B1412" s="2" t="b">
        <f>IF(COUNTIF(漢字一覧!$B:$B,チェック用!A1412)=1,TRUE,FALSE)</f>
        <v>1</v>
      </c>
      <c r="C1412" s="2" t="str">
        <v/>
      </c>
    </row>
    <row r="1413" spans="1:3" x14ac:dyDescent="0.4">
      <c r="A1413" s="2" t="s">
        <v>5212</v>
      </c>
      <c r="B1413" s="2" t="b">
        <f>IF(COUNTIF(漢字一覧!$B:$B,チェック用!A1413)=1,TRUE,FALSE)</f>
        <v>1</v>
      </c>
      <c r="C1413" s="2" t="str">
        <v/>
      </c>
    </row>
    <row r="1414" spans="1:3" x14ac:dyDescent="0.4">
      <c r="A1414" s="2" t="s">
        <v>5664</v>
      </c>
      <c r="B1414" s="2" t="b">
        <f>IF(COUNTIF(漢字一覧!$B:$B,チェック用!A1414)=1,TRUE,FALSE)</f>
        <v>1</v>
      </c>
      <c r="C1414" s="2" t="str">
        <v/>
      </c>
    </row>
    <row r="1415" spans="1:3" x14ac:dyDescent="0.4">
      <c r="A1415" s="2" t="s">
        <v>4732</v>
      </c>
      <c r="B1415" s="2" t="b">
        <f>IF(COUNTIF(漢字一覧!$B:$B,チェック用!A1415)=1,TRUE,FALSE)</f>
        <v>1</v>
      </c>
      <c r="C1415" s="2" t="str">
        <v/>
      </c>
    </row>
    <row r="1416" spans="1:3" x14ac:dyDescent="0.4">
      <c r="A1416" s="2" t="s">
        <v>5716</v>
      </c>
      <c r="B1416" s="2" t="b">
        <f>IF(COUNTIF(漢字一覧!$B:$B,チェック用!A1416)=1,TRUE,FALSE)</f>
        <v>1</v>
      </c>
      <c r="C1416" s="2" t="str">
        <v/>
      </c>
    </row>
    <row r="1417" spans="1:3" x14ac:dyDescent="0.4">
      <c r="A1417" s="2" t="s">
        <v>3486</v>
      </c>
      <c r="B1417" s="2" t="b">
        <f>IF(COUNTIF(漢字一覧!$B:$B,チェック用!A1417)=1,TRUE,FALSE)</f>
        <v>1</v>
      </c>
      <c r="C1417" s="2" t="str">
        <v/>
      </c>
    </row>
    <row r="1418" spans="1:3" x14ac:dyDescent="0.4">
      <c r="A1418" s="2" t="s">
        <v>4335</v>
      </c>
      <c r="B1418" s="2" t="b">
        <f>IF(COUNTIF(漢字一覧!$B:$B,チェック用!A1418)=1,TRUE,FALSE)</f>
        <v>1</v>
      </c>
      <c r="C1418" s="2" t="str">
        <v/>
      </c>
    </row>
    <row r="1419" spans="1:3" x14ac:dyDescent="0.4">
      <c r="A1419" s="2" t="s">
        <v>3731</v>
      </c>
      <c r="B1419" s="2" t="b">
        <f>IF(COUNTIF(漢字一覧!$B:$B,チェック用!A1419)=1,TRUE,FALSE)</f>
        <v>1</v>
      </c>
      <c r="C1419" s="2" t="str">
        <v/>
      </c>
    </row>
    <row r="1420" spans="1:3" x14ac:dyDescent="0.4">
      <c r="A1420" s="2" t="s">
        <v>4263</v>
      </c>
      <c r="B1420" s="2" t="b">
        <f>IF(COUNTIF(漢字一覧!$B:$B,チェック用!A1420)=1,TRUE,FALSE)</f>
        <v>1</v>
      </c>
      <c r="C1420" s="2" t="str">
        <v/>
      </c>
    </row>
    <row r="1421" spans="1:3" x14ac:dyDescent="0.4">
      <c r="A1421" s="2" t="s">
        <v>5303</v>
      </c>
      <c r="B1421" s="2" t="b">
        <f>IF(COUNTIF(漢字一覧!$B:$B,チェック用!A1421)=1,TRUE,FALSE)</f>
        <v>1</v>
      </c>
      <c r="C1421" s="2" t="str">
        <v/>
      </c>
    </row>
    <row r="1422" spans="1:3" x14ac:dyDescent="0.4">
      <c r="A1422" s="2" t="s">
        <v>4613</v>
      </c>
      <c r="B1422" s="2" t="b">
        <f>IF(COUNTIF(漢字一覧!$B:$B,チェック用!A1422)=1,TRUE,FALSE)</f>
        <v>1</v>
      </c>
      <c r="C1422" s="2" t="str">
        <v/>
      </c>
    </row>
    <row r="1423" spans="1:3" x14ac:dyDescent="0.4">
      <c r="A1423" s="2" t="s">
        <v>4024</v>
      </c>
      <c r="B1423" s="2" t="b">
        <f>IF(COUNTIF(漢字一覧!$B:$B,チェック用!A1423)=1,TRUE,FALSE)</f>
        <v>1</v>
      </c>
      <c r="C1423" s="2" t="str">
        <v/>
      </c>
    </row>
    <row r="1424" spans="1:3" x14ac:dyDescent="0.4">
      <c r="A1424" s="2" t="s">
        <v>4023</v>
      </c>
      <c r="B1424" s="2" t="b">
        <f>IF(COUNTIF(漢字一覧!$B:$B,チェック用!A1424)=1,TRUE,FALSE)</f>
        <v>1</v>
      </c>
      <c r="C1424" s="2" t="str">
        <v/>
      </c>
    </row>
    <row r="1425" spans="1:3" x14ac:dyDescent="0.4">
      <c r="A1425" s="2" t="s">
        <v>4734</v>
      </c>
      <c r="B1425" s="2" t="b">
        <f>IF(COUNTIF(漢字一覧!$B:$B,チェック用!A1425)=1,TRUE,FALSE)</f>
        <v>1</v>
      </c>
      <c r="C1425" s="2" t="str">
        <v/>
      </c>
    </row>
    <row r="1426" spans="1:3" x14ac:dyDescent="0.4">
      <c r="A1426" s="2" t="s">
        <v>4464</v>
      </c>
      <c r="B1426" s="2" t="b">
        <f>IF(COUNTIF(漢字一覧!$B:$B,チェック用!A1426)=1,TRUE,FALSE)</f>
        <v>1</v>
      </c>
      <c r="C1426" s="2" t="str">
        <v/>
      </c>
    </row>
    <row r="1427" spans="1:3" x14ac:dyDescent="0.4">
      <c r="A1427" s="2" t="s">
        <v>5633</v>
      </c>
      <c r="B1427" s="2" t="b">
        <f>IF(COUNTIF(漢字一覧!$B:$B,チェック用!A1427)=1,TRUE,FALSE)</f>
        <v>1</v>
      </c>
      <c r="C1427" s="2" t="str">
        <v/>
      </c>
    </row>
    <row r="1428" spans="1:3" x14ac:dyDescent="0.4">
      <c r="A1428" s="2" t="s">
        <v>4733</v>
      </c>
      <c r="B1428" s="2" t="b">
        <f>IF(COUNTIF(漢字一覧!$B:$B,チェック用!A1428)=1,TRUE,FALSE)</f>
        <v>1</v>
      </c>
      <c r="C1428" s="2" t="str">
        <v/>
      </c>
    </row>
    <row r="1429" spans="1:3" x14ac:dyDescent="0.4">
      <c r="A1429" s="2" t="s">
        <v>4635</v>
      </c>
      <c r="B1429" s="2" t="b">
        <f>IF(COUNTIF(漢字一覧!$B:$B,チェック用!A1429)=1,TRUE,FALSE)</f>
        <v>1</v>
      </c>
      <c r="C1429" s="2" t="str">
        <v/>
      </c>
    </row>
    <row r="1430" spans="1:3" x14ac:dyDescent="0.4">
      <c r="A1430" s="2" t="s">
        <v>5763</v>
      </c>
      <c r="B1430" s="2" t="b">
        <f>IF(COUNTIF(漢字一覧!$B:$B,チェック用!A1430)=1,TRUE,FALSE)</f>
        <v>1</v>
      </c>
      <c r="C1430" s="2" t="str">
        <v/>
      </c>
    </row>
    <row r="1431" spans="1:3" x14ac:dyDescent="0.4">
      <c r="A1431" s="2" t="s">
        <v>3090</v>
      </c>
      <c r="B1431" s="2" t="b">
        <f>IF(COUNTIF(漢字一覧!$B:$B,チェック用!A1431)=1,TRUE,FALSE)</f>
        <v>1</v>
      </c>
      <c r="C1431" s="2" t="str">
        <v/>
      </c>
    </row>
    <row r="1432" spans="1:3" x14ac:dyDescent="0.4">
      <c r="A1432" s="2" t="s">
        <v>5857</v>
      </c>
      <c r="B1432" s="2" t="b">
        <f>IF(COUNTIF(漢字一覧!$B:$B,チェック用!A1432)=1,TRUE,FALSE)</f>
        <v>1</v>
      </c>
      <c r="C1432" s="2" t="str">
        <v/>
      </c>
    </row>
    <row r="1433" spans="1:3" x14ac:dyDescent="0.4">
      <c r="A1433" s="2" t="s">
        <v>3416</v>
      </c>
      <c r="B1433" s="2" t="b">
        <f>IF(COUNTIF(漢字一覧!$B:$B,チェック用!A1433)=1,TRUE,FALSE)</f>
        <v>1</v>
      </c>
      <c r="C1433" s="2" t="str">
        <v/>
      </c>
    </row>
    <row r="1434" spans="1:3" x14ac:dyDescent="0.4">
      <c r="A1434" s="2" t="s">
        <v>4634</v>
      </c>
      <c r="B1434" s="2" t="b">
        <f>IF(COUNTIF(漢字一覧!$B:$B,チェック用!A1434)=1,TRUE,FALSE)</f>
        <v>1</v>
      </c>
      <c r="C1434" s="2" t="str">
        <v/>
      </c>
    </row>
    <row r="1435" spans="1:3" x14ac:dyDescent="0.4">
      <c r="A1435" s="2" t="s">
        <v>5555</v>
      </c>
      <c r="B1435" s="2" t="b">
        <f>IF(COUNTIF(漢字一覧!$B:$B,チェック用!A1435)=1,TRUE,FALSE)</f>
        <v>1</v>
      </c>
      <c r="C1435" s="2" t="str">
        <v/>
      </c>
    </row>
    <row r="1436" spans="1:3" x14ac:dyDescent="0.4">
      <c r="A1436" s="2" t="s">
        <v>5430</v>
      </c>
      <c r="B1436" s="2" t="b">
        <f>IF(COUNTIF(漢字一覧!$B:$B,チェック用!A1436)=1,TRUE,FALSE)</f>
        <v>1</v>
      </c>
      <c r="C1436" s="2" t="str">
        <v/>
      </c>
    </row>
    <row r="1437" spans="1:3" x14ac:dyDescent="0.4">
      <c r="A1437" s="2" t="s">
        <v>3091</v>
      </c>
      <c r="B1437" s="2" t="b">
        <f>IF(COUNTIF(漢字一覧!$B:$B,チェック用!A1437)=1,TRUE,FALSE)</f>
        <v>1</v>
      </c>
      <c r="C1437" s="2" t="str">
        <v/>
      </c>
    </row>
    <row r="1438" spans="1:3" x14ac:dyDescent="0.4">
      <c r="A1438" s="2" t="s">
        <v>5535</v>
      </c>
      <c r="B1438" s="2" t="b">
        <f>IF(COUNTIF(漢字一覧!$B:$B,チェック用!A1438)=1,TRUE,FALSE)</f>
        <v>1</v>
      </c>
      <c r="C1438" s="2" t="str">
        <v/>
      </c>
    </row>
    <row r="1439" spans="1:3" x14ac:dyDescent="0.4">
      <c r="A1439" s="2" t="s">
        <v>5510</v>
      </c>
      <c r="B1439" s="2" t="b">
        <f>IF(COUNTIF(漢字一覧!$B:$B,チェック用!A1439)=1,TRUE,FALSE)</f>
        <v>1</v>
      </c>
      <c r="C1439" s="2" t="str">
        <v/>
      </c>
    </row>
    <row r="1440" spans="1:3" x14ac:dyDescent="0.4">
      <c r="A1440" s="2" t="s">
        <v>3092</v>
      </c>
      <c r="B1440" s="2" t="b">
        <f>IF(COUNTIF(漢字一覧!$B:$B,チェック用!A1440)=1,TRUE,FALSE)</f>
        <v>1</v>
      </c>
      <c r="C1440" s="2" t="str">
        <v/>
      </c>
    </row>
    <row r="1441" spans="1:3" x14ac:dyDescent="0.4">
      <c r="A1441" s="2" t="s">
        <v>4063</v>
      </c>
      <c r="B1441" s="2" t="b">
        <f>IF(COUNTIF(漢字一覧!$B:$B,チェック用!A1441)=1,TRUE,FALSE)</f>
        <v>1</v>
      </c>
      <c r="C1441" s="2" t="str">
        <v/>
      </c>
    </row>
    <row r="1442" spans="1:3" x14ac:dyDescent="0.4">
      <c r="A1442" s="2" t="s">
        <v>5256</v>
      </c>
      <c r="B1442" s="2" t="b">
        <f>IF(COUNTIF(漢字一覧!$B:$B,チェック用!A1442)=1,TRUE,FALSE)</f>
        <v>1</v>
      </c>
      <c r="C1442" s="2" t="str">
        <v/>
      </c>
    </row>
    <row r="1443" spans="1:3" x14ac:dyDescent="0.4">
      <c r="A1443" s="2" t="s">
        <v>3740</v>
      </c>
      <c r="B1443" s="2" t="b">
        <f>IF(COUNTIF(漢字一覧!$B:$B,チェック用!A1443)=1,TRUE,FALSE)</f>
        <v>1</v>
      </c>
      <c r="C1443" s="2" t="str">
        <v/>
      </c>
    </row>
    <row r="1444" spans="1:3" x14ac:dyDescent="0.4">
      <c r="A1444" s="2" t="s">
        <v>4797</v>
      </c>
      <c r="B1444" s="2" t="b">
        <f>IF(COUNTIF(漢字一覧!$B:$B,チェック用!A1444)=1,TRUE,FALSE)</f>
        <v>1</v>
      </c>
      <c r="C1444" s="2" t="str">
        <v/>
      </c>
    </row>
    <row r="1445" spans="1:3" x14ac:dyDescent="0.4">
      <c r="A1445" s="2" t="s">
        <v>5774</v>
      </c>
      <c r="B1445" s="2" t="b">
        <f>IF(COUNTIF(漢字一覧!$B:$B,チェック用!A1445)=1,TRUE,FALSE)</f>
        <v>1</v>
      </c>
      <c r="C1445" s="2" t="str">
        <v/>
      </c>
    </row>
    <row r="1446" spans="1:3" x14ac:dyDescent="0.4">
      <c r="A1446" s="2" t="s">
        <v>4100</v>
      </c>
      <c r="B1446" s="2" t="b">
        <f>IF(COUNTIF(漢字一覧!$B:$B,チェック用!A1446)=1,TRUE,FALSE)</f>
        <v>1</v>
      </c>
      <c r="C1446" s="2" t="str">
        <v/>
      </c>
    </row>
    <row r="1447" spans="1:3" x14ac:dyDescent="0.4">
      <c r="A1447" s="2" t="s">
        <v>5461</v>
      </c>
      <c r="B1447" s="2" t="b">
        <f>IF(COUNTIF(漢字一覧!$B:$B,チェック用!A1447)=1,TRUE,FALSE)</f>
        <v>1</v>
      </c>
      <c r="C1447" s="2" t="str">
        <v/>
      </c>
    </row>
    <row r="1448" spans="1:3" x14ac:dyDescent="0.4">
      <c r="A1448" s="2" t="s">
        <v>4264</v>
      </c>
      <c r="B1448" s="2" t="b">
        <f>IF(COUNTIF(漢字一覧!$B:$B,チェック用!A1448)=1,TRUE,FALSE)</f>
        <v>1</v>
      </c>
      <c r="C1448" s="2" t="str">
        <v/>
      </c>
    </row>
    <row r="1449" spans="1:3" x14ac:dyDescent="0.4">
      <c r="A1449" s="2" t="s">
        <v>5554</v>
      </c>
      <c r="B1449" s="2" t="b">
        <f>IF(COUNTIF(漢字一覧!$B:$B,チェック用!A1449)=1,TRUE,FALSE)</f>
        <v>1</v>
      </c>
      <c r="C1449" s="2" t="str">
        <v/>
      </c>
    </row>
    <row r="1450" spans="1:3" x14ac:dyDescent="0.4">
      <c r="A1450" s="2" t="s">
        <v>4919</v>
      </c>
      <c r="B1450" s="2" t="b">
        <f>IF(COUNTIF(漢字一覧!$B:$B,チェック用!A1450)=1,TRUE,FALSE)</f>
        <v>1</v>
      </c>
      <c r="C1450" s="2" t="str">
        <v/>
      </c>
    </row>
    <row r="1451" spans="1:3" x14ac:dyDescent="0.4">
      <c r="A1451" s="2" t="s">
        <v>4778</v>
      </c>
      <c r="B1451" s="2" t="b">
        <f>IF(COUNTIF(漢字一覧!$B:$B,チェック用!A1451)=1,TRUE,FALSE)</f>
        <v>1</v>
      </c>
      <c r="C1451" s="2" t="str">
        <v/>
      </c>
    </row>
    <row r="1452" spans="1:3" x14ac:dyDescent="0.4">
      <c r="A1452" s="2" t="s">
        <v>5781</v>
      </c>
      <c r="B1452" s="2" t="b">
        <f>IF(COUNTIF(漢字一覧!$B:$B,チェック用!A1452)=1,TRUE,FALSE)</f>
        <v>1</v>
      </c>
      <c r="C1452" s="2" t="str">
        <v/>
      </c>
    </row>
    <row r="1453" spans="1:3" x14ac:dyDescent="0.4">
      <c r="A1453" s="2" t="s">
        <v>4838</v>
      </c>
      <c r="B1453" s="2" t="b">
        <f>IF(COUNTIF(漢字一覧!$B:$B,チェック用!A1453)=1,TRUE,FALSE)</f>
        <v>1</v>
      </c>
      <c r="C1453" s="2" t="str">
        <v/>
      </c>
    </row>
    <row r="1454" spans="1:3" x14ac:dyDescent="0.4">
      <c r="A1454" s="2" t="s">
        <v>3908</v>
      </c>
      <c r="B1454" s="2" t="b">
        <f>IF(COUNTIF(漢字一覧!$B:$B,チェック用!A1454)=1,TRUE,FALSE)</f>
        <v>1</v>
      </c>
      <c r="C1454" s="2" t="str">
        <v/>
      </c>
    </row>
    <row r="1455" spans="1:3" x14ac:dyDescent="0.4">
      <c r="A1455" s="2" t="s">
        <v>3419</v>
      </c>
      <c r="B1455" s="2" t="b">
        <f>IF(COUNTIF(漢字一覧!$B:$B,チェック用!A1455)=1,TRUE,FALSE)</f>
        <v>1</v>
      </c>
      <c r="C1455" s="2" t="str">
        <v/>
      </c>
    </row>
    <row r="1456" spans="1:3" x14ac:dyDescent="0.4">
      <c r="A1456" s="2" t="s">
        <v>2832</v>
      </c>
      <c r="B1456" s="2" t="b">
        <f>IF(COUNTIF(漢字一覧!$B:$B,チェック用!A1456)=1,TRUE,FALSE)</f>
        <v>1</v>
      </c>
      <c r="C1456" s="2" t="str">
        <v/>
      </c>
    </row>
    <row r="1457" spans="1:3" x14ac:dyDescent="0.4">
      <c r="A1457" s="2" t="s">
        <v>4698</v>
      </c>
      <c r="B1457" s="2" t="b">
        <f>IF(COUNTIF(漢字一覧!$B:$B,チェック用!A1457)=1,TRUE,FALSE)</f>
        <v>1</v>
      </c>
      <c r="C1457" s="2" t="str">
        <v/>
      </c>
    </row>
    <row r="1458" spans="1:3" x14ac:dyDescent="0.4">
      <c r="A1458" s="2" t="s">
        <v>3992</v>
      </c>
      <c r="B1458" s="2" t="b">
        <f>IF(COUNTIF(漢字一覧!$B:$B,チェック用!A1458)=1,TRUE,FALSE)</f>
        <v>1</v>
      </c>
      <c r="C1458" s="2" t="str">
        <v/>
      </c>
    </row>
    <row r="1459" spans="1:3" x14ac:dyDescent="0.4">
      <c r="A1459" s="2" t="s">
        <v>4552</v>
      </c>
      <c r="B1459" s="2" t="b">
        <f>IF(COUNTIF(漢字一覧!$B:$B,チェック用!A1459)=1,TRUE,FALSE)</f>
        <v>1</v>
      </c>
      <c r="C1459" s="2" t="str">
        <v/>
      </c>
    </row>
    <row r="1460" spans="1:3" x14ac:dyDescent="0.4">
      <c r="A1460" s="2" t="s">
        <v>3836</v>
      </c>
      <c r="B1460" s="2" t="b">
        <f>IF(COUNTIF(漢字一覧!$B:$B,チェック用!A1460)=1,TRUE,FALSE)</f>
        <v>1</v>
      </c>
      <c r="C1460" s="2" t="str">
        <v/>
      </c>
    </row>
    <row r="1461" spans="1:3" x14ac:dyDescent="0.4">
      <c r="A1461" s="2" t="s">
        <v>3093</v>
      </c>
      <c r="B1461" s="2" t="b">
        <f>IF(COUNTIF(漢字一覧!$B:$B,チェック用!A1461)=1,TRUE,FALSE)</f>
        <v>1</v>
      </c>
      <c r="C1461" s="2" t="str">
        <v/>
      </c>
    </row>
    <row r="1462" spans="1:3" x14ac:dyDescent="0.4">
      <c r="A1462" s="2" t="s">
        <v>3924</v>
      </c>
      <c r="B1462" s="2" t="b">
        <f>IF(COUNTIF(漢字一覧!$B:$B,チェック用!A1462)=1,TRUE,FALSE)</f>
        <v>1</v>
      </c>
      <c r="C1462" s="2" t="str">
        <v/>
      </c>
    </row>
    <row r="1463" spans="1:3" x14ac:dyDescent="0.4">
      <c r="A1463" s="2" t="s">
        <v>4636</v>
      </c>
      <c r="B1463" s="2" t="b">
        <f>IF(COUNTIF(漢字一覧!$B:$B,チェック用!A1463)=1,TRUE,FALSE)</f>
        <v>1</v>
      </c>
      <c r="C1463" s="2" t="str">
        <v/>
      </c>
    </row>
    <row r="1464" spans="1:3" x14ac:dyDescent="0.4">
      <c r="A1464" s="2" t="s">
        <v>3268</v>
      </c>
      <c r="B1464" s="2" t="b">
        <f>IF(COUNTIF(漢字一覧!$B:$B,チェック用!A1464)=1,TRUE,FALSE)</f>
        <v>1</v>
      </c>
      <c r="C1464" s="2" t="str">
        <v/>
      </c>
    </row>
    <row r="1465" spans="1:3" x14ac:dyDescent="0.4">
      <c r="A1465" s="2" t="s">
        <v>3165</v>
      </c>
      <c r="B1465" s="2" t="b">
        <f>IF(COUNTIF(漢字一覧!$B:$B,チェック用!A1465)=1,TRUE,FALSE)</f>
        <v>1</v>
      </c>
      <c r="C1465" s="2" t="str">
        <v/>
      </c>
    </row>
    <row r="1466" spans="1:3" x14ac:dyDescent="0.4">
      <c r="A1466" s="2" t="s">
        <v>3479</v>
      </c>
      <c r="B1466" s="2" t="b">
        <f>IF(COUNTIF(漢字一覧!$B:$B,チェック用!A1466)=1,TRUE,FALSE)</f>
        <v>1</v>
      </c>
      <c r="C1466" s="2" t="str">
        <v/>
      </c>
    </row>
    <row r="1467" spans="1:3" x14ac:dyDescent="0.4">
      <c r="A1467" s="2" t="s">
        <v>3816</v>
      </c>
      <c r="B1467" s="2" t="b">
        <f>IF(COUNTIF(漢字一覧!$B:$B,チェック用!A1467)=1,TRUE,FALSE)</f>
        <v>1</v>
      </c>
      <c r="C1467" s="2" t="str">
        <v/>
      </c>
    </row>
    <row r="1468" spans="1:3" x14ac:dyDescent="0.4">
      <c r="A1468" s="2" t="s">
        <v>4094</v>
      </c>
      <c r="B1468" s="2" t="b">
        <f>IF(COUNTIF(漢字一覧!$B:$B,チェック用!A1468)=1,TRUE,FALSE)</f>
        <v>1</v>
      </c>
      <c r="C1468" s="2" t="str">
        <v/>
      </c>
    </row>
    <row r="1469" spans="1:3" x14ac:dyDescent="0.4">
      <c r="A1469" s="2" t="s">
        <v>5683</v>
      </c>
      <c r="B1469" s="2" t="b">
        <f>IF(COUNTIF(漢字一覧!$B:$B,チェック用!A1469)=1,TRUE,FALSE)</f>
        <v>1</v>
      </c>
      <c r="C1469" s="2" t="str">
        <v/>
      </c>
    </row>
    <row r="1470" spans="1:3" x14ac:dyDescent="0.4">
      <c r="A1470" s="2" t="s">
        <v>3269</v>
      </c>
      <c r="B1470" s="2" t="b">
        <f>IF(COUNTIF(漢字一覧!$B:$B,チェック用!A1470)=1,TRUE,FALSE)</f>
        <v>1</v>
      </c>
      <c r="C1470" s="2" t="str">
        <v/>
      </c>
    </row>
    <row r="1471" spans="1:3" x14ac:dyDescent="0.4">
      <c r="A1471" s="2" t="s">
        <v>3178</v>
      </c>
      <c r="B1471" s="2" t="b">
        <f>IF(COUNTIF(漢字一覧!$B:$B,チェック用!A1471)=1,TRUE,FALSE)</f>
        <v>1</v>
      </c>
      <c r="C1471" s="2" t="str">
        <v/>
      </c>
    </row>
    <row r="1472" spans="1:3" x14ac:dyDescent="0.4">
      <c r="A1472" s="2" t="s">
        <v>4569</v>
      </c>
      <c r="B1472" s="2" t="b">
        <f>IF(COUNTIF(漢字一覧!$B:$B,チェック用!A1472)=1,TRUE,FALSE)</f>
        <v>1</v>
      </c>
      <c r="C1472" s="2" t="str">
        <v/>
      </c>
    </row>
    <row r="1473" spans="1:3" x14ac:dyDescent="0.4">
      <c r="A1473" s="2" t="s">
        <v>4875</v>
      </c>
      <c r="B1473" s="2" t="b">
        <f>IF(COUNTIF(漢字一覧!$B:$B,チェック用!A1473)=1,TRUE,FALSE)</f>
        <v>1</v>
      </c>
      <c r="C1473" s="2" t="str">
        <v/>
      </c>
    </row>
    <row r="1474" spans="1:3" x14ac:dyDescent="0.4">
      <c r="A1474" s="2" t="s">
        <v>3993</v>
      </c>
      <c r="B1474" s="2" t="b">
        <f>IF(COUNTIF(漢字一覧!$B:$B,チェック用!A1474)=1,TRUE,FALSE)</f>
        <v>1</v>
      </c>
      <c r="C1474" s="2" t="str">
        <v/>
      </c>
    </row>
    <row r="1475" spans="1:3" x14ac:dyDescent="0.4">
      <c r="A1475" s="2" t="s">
        <v>4936</v>
      </c>
      <c r="B1475" s="2" t="b">
        <f>IF(COUNTIF(漢字一覧!$B:$B,チェック用!A1475)=1,TRUE,FALSE)</f>
        <v>1</v>
      </c>
      <c r="C1475" s="2" t="str">
        <v/>
      </c>
    </row>
    <row r="1476" spans="1:3" x14ac:dyDescent="0.4">
      <c r="A1476" s="2" t="s">
        <v>5800</v>
      </c>
      <c r="B1476" s="2" t="b">
        <f>IF(COUNTIF(漢字一覧!$B:$B,チェック用!A1476)=1,TRUE,FALSE)</f>
        <v>1</v>
      </c>
      <c r="C1476" s="2" t="str">
        <v/>
      </c>
    </row>
    <row r="1477" spans="1:3" x14ac:dyDescent="0.4">
      <c r="A1477" s="2" t="s">
        <v>4285</v>
      </c>
      <c r="B1477" s="2" t="b">
        <f>IF(COUNTIF(漢字一覧!$B:$B,チェック用!A1477)=1,TRUE,FALSE)</f>
        <v>1</v>
      </c>
      <c r="C1477" s="2" t="str">
        <v/>
      </c>
    </row>
    <row r="1478" spans="1:3" x14ac:dyDescent="0.4">
      <c r="A1478" s="2" t="s">
        <v>4138</v>
      </c>
      <c r="B1478" s="2" t="b">
        <f>IF(COUNTIF(漢字一覧!$B:$B,チェック用!A1478)=1,TRUE,FALSE)</f>
        <v>1</v>
      </c>
      <c r="C1478" s="2" t="str">
        <v/>
      </c>
    </row>
    <row r="1479" spans="1:3" x14ac:dyDescent="0.4">
      <c r="A1479" s="2" t="s">
        <v>4336</v>
      </c>
      <c r="B1479" s="2" t="b">
        <f>IF(COUNTIF(漢字一覧!$B:$B,チェック用!A1479)=1,TRUE,FALSE)</f>
        <v>1</v>
      </c>
      <c r="C1479" s="2" t="str">
        <v/>
      </c>
    </row>
    <row r="1480" spans="1:3" x14ac:dyDescent="0.4">
      <c r="A1480" s="2" t="s">
        <v>3420</v>
      </c>
      <c r="B1480" s="2" t="b">
        <f>IF(COUNTIF(漢字一覧!$B:$B,チェック用!A1480)=1,TRUE,FALSE)</f>
        <v>1</v>
      </c>
      <c r="C1480" s="2" t="str">
        <v/>
      </c>
    </row>
    <row r="1481" spans="1:3" x14ac:dyDescent="0.4">
      <c r="A1481" s="2" t="s">
        <v>4337</v>
      </c>
      <c r="B1481" s="2" t="b">
        <f>IF(COUNTIF(漢字一覧!$B:$B,チェック用!A1481)=1,TRUE,FALSE)</f>
        <v>1</v>
      </c>
      <c r="C1481" s="2" t="str">
        <v/>
      </c>
    </row>
    <row r="1482" spans="1:3" x14ac:dyDescent="0.4">
      <c r="A1482" s="2" t="s">
        <v>4401</v>
      </c>
      <c r="B1482" s="2" t="b">
        <f>IF(COUNTIF(漢字一覧!$B:$B,チェック用!A1482)=1,TRUE,FALSE)</f>
        <v>1</v>
      </c>
      <c r="C1482" s="2" t="str">
        <v/>
      </c>
    </row>
    <row r="1483" spans="1:3" x14ac:dyDescent="0.4">
      <c r="A1483" s="2" t="s">
        <v>4363</v>
      </c>
      <c r="B1483" s="2" t="b">
        <f>IF(COUNTIF(漢字一覧!$B:$B,チェック用!A1483)=1,TRUE,FALSE)</f>
        <v>1</v>
      </c>
      <c r="C1483" s="2" t="str">
        <v/>
      </c>
    </row>
    <row r="1484" spans="1:3" x14ac:dyDescent="0.4">
      <c r="A1484" s="2" t="s">
        <v>3561</v>
      </c>
      <c r="B1484" s="2" t="b">
        <f>IF(COUNTIF(漢字一覧!$B:$B,チェック用!A1484)=1,TRUE,FALSE)</f>
        <v>1</v>
      </c>
      <c r="C1484" s="2" t="str">
        <v/>
      </c>
    </row>
    <row r="1485" spans="1:3" x14ac:dyDescent="0.4">
      <c r="A1485" s="2" t="s">
        <v>3560</v>
      </c>
      <c r="B1485" s="2" t="b">
        <f>IF(COUNTIF(漢字一覧!$B:$B,チェック用!A1485)=1,TRUE,FALSE)</f>
        <v>1</v>
      </c>
      <c r="C1485" s="2" t="str">
        <v/>
      </c>
    </row>
    <row r="1486" spans="1:3" x14ac:dyDescent="0.4">
      <c r="A1486" s="2" t="s">
        <v>4402</v>
      </c>
      <c r="B1486" s="2" t="b">
        <f>IF(COUNTIF(漢字一覧!$B:$B,チェック用!A1486)=1,TRUE,FALSE)</f>
        <v>1</v>
      </c>
      <c r="C1486" s="2" t="str">
        <v/>
      </c>
    </row>
    <row r="1487" spans="1:3" x14ac:dyDescent="0.4">
      <c r="A1487" s="2" t="s">
        <v>3347</v>
      </c>
      <c r="B1487" s="2" t="b">
        <f>IF(COUNTIF(漢字一覧!$B:$B,チェック用!A1487)=1,TRUE,FALSE)</f>
        <v>1</v>
      </c>
      <c r="C1487" s="2" t="str">
        <v/>
      </c>
    </row>
    <row r="1488" spans="1:3" x14ac:dyDescent="0.4">
      <c r="A1488" s="2" t="s">
        <v>4511</v>
      </c>
      <c r="B1488" s="2" t="b">
        <f>IF(COUNTIF(漢字一覧!$B:$B,チェック用!A1488)=1,TRUE,FALSE)</f>
        <v>1</v>
      </c>
      <c r="C1488" s="2" t="str">
        <v/>
      </c>
    </row>
    <row r="1489" spans="1:3" x14ac:dyDescent="0.4">
      <c r="A1489" s="2" t="s">
        <v>4064</v>
      </c>
      <c r="B1489" s="2" t="b">
        <f>IF(COUNTIF(漢字一覧!$B:$B,チェック用!A1489)=1,TRUE,FALSE)</f>
        <v>1</v>
      </c>
      <c r="C1489" s="2" t="str">
        <v/>
      </c>
    </row>
    <row r="1490" spans="1:3" x14ac:dyDescent="0.4">
      <c r="A1490" s="2" t="s">
        <v>3335</v>
      </c>
      <c r="B1490" s="2" t="b">
        <f>IF(COUNTIF(漢字一覧!$B:$B,チェック用!A1490)=1,TRUE,FALSE)</f>
        <v>1</v>
      </c>
      <c r="C1490" s="2" t="str">
        <v/>
      </c>
    </row>
    <row r="1491" spans="1:3" x14ac:dyDescent="0.4">
      <c r="A1491" s="2" t="s">
        <v>5764</v>
      </c>
      <c r="B1491" s="2" t="b">
        <f>IF(COUNTIF(漢字一覧!$B:$B,チェック用!A1491)=1,TRUE,FALSE)</f>
        <v>1</v>
      </c>
      <c r="C1491" s="2" t="str">
        <v/>
      </c>
    </row>
    <row r="1492" spans="1:3" x14ac:dyDescent="0.4">
      <c r="A1492" s="2" t="s">
        <v>3958</v>
      </c>
      <c r="B1492" s="2" t="b">
        <f>IF(COUNTIF(漢字一覧!$B:$B,チェック用!A1492)=1,TRUE,FALSE)</f>
        <v>1</v>
      </c>
      <c r="C1492" s="2" t="str">
        <v/>
      </c>
    </row>
    <row r="1493" spans="1:3" x14ac:dyDescent="0.4">
      <c r="A1493" s="2" t="s">
        <v>3605</v>
      </c>
      <c r="B1493" s="2" t="b">
        <f>IF(COUNTIF(漢字一覧!$B:$B,チェック用!A1493)=1,TRUE,FALSE)</f>
        <v>1</v>
      </c>
      <c r="C1493" s="2" t="str">
        <v/>
      </c>
    </row>
    <row r="1494" spans="1:3" x14ac:dyDescent="0.4">
      <c r="A1494" s="2" t="s">
        <v>3640</v>
      </c>
      <c r="B1494" s="2" t="b">
        <f>IF(COUNTIF(漢字一覧!$B:$B,チェック用!A1494)=1,TRUE,FALSE)</f>
        <v>1</v>
      </c>
      <c r="C1494" s="2" t="str">
        <v/>
      </c>
    </row>
    <row r="1495" spans="1:3" x14ac:dyDescent="0.4">
      <c r="A1495" s="2" t="s">
        <v>4065</v>
      </c>
      <c r="B1495" s="2" t="b">
        <f>IF(COUNTIF(漢字一覧!$B:$B,チェック用!A1495)=1,TRUE,FALSE)</f>
        <v>1</v>
      </c>
      <c r="C1495" s="2" t="str">
        <v/>
      </c>
    </row>
    <row r="1496" spans="1:3" x14ac:dyDescent="0.4">
      <c r="A1496" s="2" t="s">
        <v>3935</v>
      </c>
      <c r="B1496" s="2" t="b">
        <f>IF(COUNTIF(漢字一覧!$B:$B,チェック用!A1496)=1,TRUE,FALSE)</f>
        <v>1</v>
      </c>
      <c r="C1496" s="2" t="str">
        <v/>
      </c>
    </row>
    <row r="1497" spans="1:3" x14ac:dyDescent="0.4">
      <c r="A1497" s="2" t="s">
        <v>3270</v>
      </c>
      <c r="B1497" s="2" t="b">
        <f>IF(COUNTIF(漢字一覧!$B:$B,チェック用!A1497)=1,TRUE,FALSE)</f>
        <v>1</v>
      </c>
      <c r="C1497" s="2" t="str">
        <v/>
      </c>
    </row>
    <row r="1498" spans="1:3" x14ac:dyDescent="0.4">
      <c r="A1498" s="2" t="s">
        <v>3143</v>
      </c>
      <c r="B1498" s="2" t="b">
        <f>IF(COUNTIF(漢字一覧!$B:$B,チェック用!A1498)=1,TRUE,FALSE)</f>
        <v>1</v>
      </c>
      <c r="C1498" s="2" t="str">
        <v/>
      </c>
    </row>
    <row r="1499" spans="1:3" x14ac:dyDescent="0.4">
      <c r="A1499" s="2" t="s">
        <v>3437</v>
      </c>
      <c r="B1499" s="2" t="b">
        <f>IF(COUNTIF(漢字一覧!$B:$B,チェック用!A1499)=1,TRUE,FALSE)</f>
        <v>1</v>
      </c>
      <c r="C1499" s="2" t="str">
        <v/>
      </c>
    </row>
    <row r="1500" spans="1:3" x14ac:dyDescent="0.4">
      <c r="A1500" s="2" t="s">
        <v>3169</v>
      </c>
      <c r="B1500" s="2" t="b">
        <f>IF(COUNTIF(漢字一覧!$B:$B,チェック用!A1500)=1,TRUE,FALSE)</f>
        <v>1</v>
      </c>
      <c r="C1500" s="2" t="str">
        <v/>
      </c>
    </row>
    <row r="1501" spans="1:3" x14ac:dyDescent="0.4">
      <c r="A1501" s="2" t="s">
        <v>3837</v>
      </c>
      <c r="B1501" s="2" t="b">
        <f>IF(COUNTIF(漢字一覧!$B:$B,チェック用!A1501)=1,TRUE,FALSE)</f>
        <v>1</v>
      </c>
      <c r="C1501" s="2" t="str">
        <v/>
      </c>
    </row>
    <row r="1502" spans="1:3" x14ac:dyDescent="0.4">
      <c r="A1502" s="2" t="s">
        <v>4779</v>
      </c>
      <c r="B1502" s="2" t="b">
        <f>IF(COUNTIF(漢字一覧!$B:$B,チェック用!A1502)=1,TRUE,FALSE)</f>
        <v>1</v>
      </c>
      <c r="C1502" s="2" t="str">
        <v/>
      </c>
    </row>
    <row r="1503" spans="1:3" x14ac:dyDescent="0.4">
      <c r="A1503" s="2" t="s">
        <v>3414</v>
      </c>
      <c r="B1503" s="2" t="b">
        <f>IF(COUNTIF(漢字一覧!$B:$B,チェック用!A1503)=1,TRUE,FALSE)</f>
        <v>1</v>
      </c>
      <c r="C1503" s="2" t="str">
        <v/>
      </c>
    </row>
    <row r="1504" spans="1:3" x14ac:dyDescent="0.4">
      <c r="A1504" s="2" t="s">
        <v>4834</v>
      </c>
      <c r="B1504" s="2" t="b">
        <f>IF(COUNTIF(漢字一覧!$B:$B,チェック用!A1504)=1,TRUE,FALSE)</f>
        <v>1</v>
      </c>
      <c r="C1504" s="2" t="str">
        <v/>
      </c>
    </row>
    <row r="1505" spans="1:3" x14ac:dyDescent="0.4">
      <c r="A1505" s="2" t="s">
        <v>5431</v>
      </c>
      <c r="B1505" s="2" t="b">
        <f>IF(COUNTIF(漢字一覧!$B:$B,チェック用!A1505)=1,TRUE,FALSE)</f>
        <v>1</v>
      </c>
      <c r="C1505" s="2" t="str">
        <v/>
      </c>
    </row>
    <row r="1506" spans="1:3" x14ac:dyDescent="0.4">
      <c r="A1506" s="2" t="s">
        <v>4512</v>
      </c>
      <c r="B1506" s="2" t="b">
        <f>IF(COUNTIF(漢字一覧!$B:$B,チェック用!A1506)=1,TRUE,FALSE)</f>
        <v>1</v>
      </c>
      <c r="C1506" s="2" t="str">
        <v/>
      </c>
    </row>
    <row r="1507" spans="1:3" x14ac:dyDescent="0.4">
      <c r="A1507" s="2" t="s">
        <v>4025</v>
      </c>
      <c r="B1507" s="2" t="b">
        <f>IF(COUNTIF(漢字一覧!$B:$B,チェック用!A1507)=1,TRUE,FALSE)</f>
        <v>1</v>
      </c>
      <c r="C1507" s="2" t="str">
        <v/>
      </c>
    </row>
    <row r="1508" spans="1:3" x14ac:dyDescent="0.4">
      <c r="A1508" s="2" t="s">
        <v>4614</v>
      </c>
      <c r="B1508" s="2" t="b">
        <f>IF(COUNTIF(漢字一覧!$B:$B,チェック用!A1508)=1,TRUE,FALSE)</f>
        <v>1</v>
      </c>
      <c r="C1508" s="2" t="str">
        <v/>
      </c>
    </row>
    <row r="1509" spans="1:3" x14ac:dyDescent="0.4">
      <c r="A1509" s="2" t="s">
        <v>3785</v>
      </c>
      <c r="B1509" s="2" t="b">
        <f>IF(COUNTIF(漢字一覧!$B:$B,チェック用!A1509)=1,TRUE,FALSE)</f>
        <v>1</v>
      </c>
      <c r="C1509" s="2" t="str">
        <v/>
      </c>
    </row>
    <row r="1510" spans="1:3" x14ac:dyDescent="0.4">
      <c r="A1510" s="2" t="s">
        <v>5074</v>
      </c>
      <c r="B1510" s="2" t="b">
        <f>IF(COUNTIF(漢字一覧!$B:$B,チェック用!A1510)=1,TRUE,FALSE)</f>
        <v>1</v>
      </c>
      <c r="C1510" s="2" t="str">
        <v/>
      </c>
    </row>
    <row r="1511" spans="1:3" x14ac:dyDescent="0.4">
      <c r="A1511" s="2" t="s">
        <v>5171</v>
      </c>
      <c r="B1511" s="2" t="b">
        <f>IF(COUNTIF(漢字一覧!$B:$B,チェック用!A1511)=1,TRUE,FALSE)</f>
        <v>1</v>
      </c>
      <c r="C1511" s="2" t="str">
        <v/>
      </c>
    </row>
    <row r="1512" spans="1:3" x14ac:dyDescent="0.4">
      <c r="A1512" s="2" t="s">
        <v>4588</v>
      </c>
      <c r="B1512" s="2" t="b">
        <f>IF(COUNTIF(漢字一覧!$B:$B,チェック用!A1512)=1,TRUE,FALSE)</f>
        <v>1</v>
      </c>
      <c r="C1512" s="2" t="str">
        <v/>
      </c>
    </row>
    <row r="1513" spans="1:3" x14ac:dyDescent="0.4">
      <c r="A1513" s="2" t="s">
        <v>4587</v>
      </c>
      <c r="B1513" s="2" t="b">
        <f>IF(COUNTIF(漢字一覧!$B:$B,チェック用!A1513)=1,TRUE,FALSE)</f>
        <v>1</v>
      </c>
      <c r="C1513" s="2" t="str">
        <v/>
      </c>
    </row>
    <row r="1514" spans="1:3" x14ac:dyDescent="0.4">
      <c r="A1514" s="2" t="s">
        <v>5073</v>
      </c>
      <c r="B1514" s="2" t="b">
        <f>IF(COUNTIF(漢字一覧!$B:$B,チェック用!A1514)=1,TRUE,FALSE)</f>
        <v>1</v>
      </c>
      <c r="C1514" s="2" t="str">
        <v/>
      </c>
    </row>
    <row r="1515" spans="1:3" x14ac:dyDescent="0.4">
      <c r="A1515" s="2" t="s">
        <v>5240</v>
      </c>
      <c r="B1515" s="2" t="b">
        <f>IF(COUNTIF(漢字一覧!$B:$B,チェック用!A1515)=1,TRUE,FALSE)</f>
        <v>1</v>
      </c>
      <c r="C1515" s="2" t="str">
        <v/>
      </c>
    </row>
    <row r="1516" spans="1:3" x14ac:dyDescent="0.4">
      <c r="A1516" s="2" t="s">
        <v>5086</v>
      </c>
      <c r="B1516" s="2" t="b">
        <f>IF(COUNTIF(漢字一覧!$B:$B,チェック用!A1516)=1,TRUE,FALSE)</f>
        <v>1</v>
      </c>
      <c r="C1516" s="2" t="str">
        <v/>
      </c>
    </row>
    <row r="1517" spans="1:3" x14ac:dyDescent="0.4">
      <c r="A1517" s="2" t="s">
        <v>5615</v>
      </c>
      <c r="B1517" s="2" t="b">
        <f>IF(COUNTIF(漢字一覧!$B:$B,チェック用!A1517)=1,TRUE,FALSE)</f>
        <v>1</v>
      </c>
      <c r="C1517" s="2" t="str">
        <v/>
      </c>
    </row>
    <row r="1518" spans="1:3" x14ac:dyDescent="0.4">
      <c r="A1518" s="2" t="s">
        <v>5717</v>
      </c>
      <c r="B1518" s="2" t="b">
        <f>IF(COUNTIF(漢字一覧!$B:$B,チェック用!A1518)=1,TRUE,FALSE)</f>
        <v>1</v>
      </c>
      <c r="C1518" s="2" t="str">
        <v/>
      </c>
    </row>
    <row r="1519" spans="1:3" x14ac:dyDescent="0.4">
      <c r="A1519" s="2" t="s">
        <v>5754</v>
      </c>
      <c r="B1519" s="2" t="b">
        <f>IF(COUNTIF(漢字一覧!$B:$B,チェック用!A1519)=1,TRUE,FALSE)</f>
        <v>1</v>
      </c>
      <c r="C1519" s="2" t="str">
        <v/>
      </c>
    </row>
    <row r="1520" spans="1:3" x14ac:dyDescent="0.4">
      <c r="A1520" s="2" t="s">
        <v>3271</v>
      </c>
      <c r="B1520" s="2" t="b">
        <f>IF(COUNTIF(漢字一覧!$B:$B,チェック用!A1520)=1,TRUE,FALSE)</f>
        <v>1</v>
      </c>
      <c r="C1520" s="2" t="str">
        <v/>
      </c>
    </row>
    <row r="1521" spans="1:3" x14ac:dyDescent="0.4">
      <c r="A1521" s="2" t="s">
        <v>3080</v>
      </c>
      <c r="B1521" s="2" t="b">
        <f>IF(COUNTIF(漢字一覧!$B:$B,チェック用!A1521)=1,TRUE,FALSE)</f>
        <v>1</v>
      </c>
      <c r="C1521" s="2" t="str">
        <v/>
      </c>
    </row>
    <row r="1522" spans="1:3" x14ac:dyDescent="0.4">
      <c r="A1522" s="2" t="s">
        <v>5821</v>
      </c>
      <c r="B1522" s="2" t="b">
        <f>IF(COUNTIF(漢字一覧!$B:$B,チェック用!A1522)=1,TRUE,FALSE)</f>
        <v>1</v>
      </c>
      <c r="C1522" s="2" t="str">
        <v/>
      </c>
    </row>
    <row r="1523" spans="1:3" x14ac:dyDescent="0.4">
      <c r="A1523" s="2" t="s">
        <v>5343</v>
      </c>
      <c r="B1523" s="2" t="b">
        <f>IF(COUNTIF(漢字一覧!$B:$B,チェック用!A1523)=1,TRUE,FALSE)</f>
        <v>1</v>
      </c>
      <c r="C1523" s="2" t="str">
        <v/>
      </c>
    </row>
    <row r="1524" spans="1:3" x14ac:dyDescent="0.4">
      <c r="A1524" s="2" t="s">
        <v>4310</v>
      </c>
      <c r="B1524" s="2" t="b">
        <f>IF(COUNTIF(漢字一覧!$B:$B,チェック用!A1524)=1,TRUE,FALSE)</f>
        <v>1</v>
      </c>
      <c r="C1524" s="2" t="str">
        <v/>
      </c>
    </row>
    <row r="1525" spans="1:3" x14ac:dyDescent="0.4">
      <c r="A1525" s="2" t="s">
        <v>5814</v>
      </c>
      <c r="B1525" s="2" t="b">
        <f>IF(COUNTIF(漢字一覧!$B:$B,チェック用!A1525)=1,TRUE,FALSE)</f>
        <v>1</v>
      </c>
      <c r="C1525" s="2" t="str">
        <v/>
      </c>
    </row>
    <row r="1526" spans="1:3" x14ac:dyDescent="0.4">
      <c r="A1526" s="2" t="s">
        <v>4937</v>
      </c>
      <c r="B1526" s="2" t="b">
        <f>IF(COUNTIF(漢字一覧!$B:$B,チェック用!A1526)=1,TRUE,FALSE)</f>
        <v>1</v>
      </c>
      <c r="C1526" s="2" t="str">
        <v/>
      </c>
    </row>
    <row r="1527" spans="1:3" x14ac:dyDescent="0.4">
      <c r="A1527" s="2" t="s">
        <v>5185</v>
      </c>
      <c r="B1527" s="2" t="b">
        <f>IF(COUNTIF(漢字一覧!$B:$B,チェック用!A1527)=1,TRUE,FALSE)</f>
        <v>1</v>
      </c>
      <c r="C1527" s="2" t="str">
        <v/>
      </c>
    </row>
    <row r="1528" spans="1:3" x14ac:dyDescent="0.4">
      <c r="A1528" s="2" t="s">
        <v>4977</v>
      </c>
      <c r="B1528" s="2" t="b">
        <f>IF(COUNTIF(漢字一覧!$B:$B,チェック用!A1528)=1,TRUE,FALSE)</f>
        <v>1</v>
      </c>
      <c r="C1528" s="2" t="str">
        <v/>
      </c>
    </row>
    <row r="1529" spans="1:3" x14ac:dyDescent="0.4">
      <c r="A1529" s="2" t="s">
        <v>5684</v>
      </c>
      <c r="B1529" s="2" t="b">
        <f>IF(COUNTIF(漢字一覧!$B:$B,チェック用!A1529)=1,TRUE,FALSE)</f>
        <v>1</v>
      </c>
      <c r="C1529" s="2" t="str">
        <v/>
      </c>
    </row>
    <row r="1530" spans="1:3" x14ac:dyDescent="0.4">
      <c r="A1530" s="2" t="s">
        <v>5184</v>
      </c>
      <c r="B1530" s="2" t="b">
        <f>IF(COUNTIF(漢字一覧!$B:$B,チェック用!A1530)=1,TRUE,FALSE)</f>
        <v>1</v>
      </c>
      <c r="C1530" s="2" t="str">
        <v/>
      </c>
    </row>
    <row r="1531" spans="1:3" x14ac:dyDescent="0.4">
      <c r="A1531" s="2" t="s">
        <v>5665</v>
      </c>
      <c r="B1531" s="2" t="b">
        <f>IF(COUNTIF(漢字一覧!$B:$B,チェック用!A1531)=1,TRUE,FALSE)</f>
        <v>1</v>
      </c>
      <c r="C1531" s="2" t="str">
        <v/>
      </c>
    </row>
    <row r="1532" spans="1:3" x14ac:dyDescent="0.4">
      <c r="A1532" s="2" t="s">
        <v>4976</v>
      </c>
      <c r="B1532" s="2" t="b">
        <f>IF(COUNTIF(漢字一覧!$B:$B,チェック用!A1532)=1,TRUE,FALSE)</f>
        <v>1</v>
      </c>
      <c r="C1532" s="2" t="str">
        <v/>
      </c>
    </row>
    <row r="1533" spans="1:3" x14ac:dyDescent="0.4">
      <c r="A1533" s="2" t="s">
        <v>4161</v>
      </c>
      <c r="B1533" s="2" t="b">
        <f>IF(COUNTIF(漢字一覧!$B:$B,チェック用!A1533)=1,TRUE,FALSE)</f>
        <v>1</v>
      </c>
      <c r="C1533" s="2" t="str">
        <v/>
      </c>
    </row>
    <row r="1534" spans="1:3" x14ac:dyDescent="0.4">
      <c r="A1534" s="2" t="s">
        <v>4466</v>
      </c>
      <c r="B1534" s="2" t="b">
        <f>IF(COUNTIF(漢字一覧!$B:$B,チェック用!A1534)=1,TRUE,FALSE)</f>
        <v>1</v>
      </c>
      <c r="C1534" s="2" t="str">
        <v/>
      </c>
    </row>
    <row r="1535" spans="1:3" x14ac:dyDescent="0.4">
      <c r="A1535" s="2" t="s">
        <v>4026</v>
      </c>
      <c r="B1535" s="2" t="b">
        <f>IF(COUNTIF(漢字一覧!$B:$B,チェック用!A1535)=1,TRUE,FALSE)</f>
        <v>1</v>
      </c>
      <c r="C1535" s="2" t="str">
        <v/>
      </c>
    </row>
    <row r="1536" spans="1:3" x14ac:dyDescent="0.4">
      <c r="A1536" s="2" t="s">
        <v>3881</v>
      </c>
      <c r="B1536" s="2" t="b">
        <f>IF(COUNTIF(漢字一覧!$B:$B,チェック用!A1536)=1,TRUE,FALSE)</f>
        <v>1</v>
      </c>
      <c r="C1536" s="2" t="str">
        <v/>
      </c>
    </row>
    <row r="1537" spans="1:3" x14ac:dyDescent="0.4">
      <c r="A1537" s="2" t="s">
        <v>5850</v>
      </c>
      <c r="B1537" s="2" t="b">
        <f>IF(COUNTIF(漢字一覧!$B:$B,チェック用!A1537)=1,TRUE,FALSE)</f>
        <v>1</v>
      </c>
      <c r="C1537" s="2" t="str">
        <v/>
      </c>
    </row>
    <row r="1538" spans="1:3" x14ac:dyDescent="0.4">
      <c r="A1538" s="2" t="s">
        <v>5393</v>
      </c>
      <c r="B1538" s="2" t="b">
        <f>IF(COUNTIF(漢字一覧!$B:$B,チェック用!A1538)=1,TRUE,FALSE)</f>
        <v>1</v>
      </c>
      <c r="C1538" s="2" t="str">
        <v/>
      </c>
    </row>
    <row r="1539" spans="1:3" x14ac:dyDescent="0.4">
      <c r="A1539" s="2" t="s">
        <v>3959</v>
      </c>
      <c r="B1539" s="2" t="b">
        <f>IF(COUNTIF(漢字一覧!$B:$B,チェック用!A1539)=1,TRUE,FALSE)</f>
        <v>1</v>
      </c>
      <c r="C1539" s="2" t="str">
        <v/>
      </c>
    </row>
    <row r="1540" spans="1:3" x14ac:dyDescent="0.4">
      <c r="A1540" s="2" t="s">
        <v>5149</v>
      </c>
      <c r="B1540" s="2" t="b">
        <f>IF(COUNTIF(漢字一覧!$B:$B,チェック用!A1540)=1,TRUE,FALSE)</f>
        <v>1</v>
      </c>
      <c r="C1540" s="2" t="str">
        <v/>
      </c>
    </row>
    <row r="1541" spans="1:3" x14ac:dyDescent="0.4">
      <c r="A1541" s="2" t="s">
        <v>3095</v>
      </c>
      <c r="B1541" s="2" t="b">
        <f>IF(COUNTIF(漢字一覧!$B:$B,チェック用!A1541)=1,TRUE,FALSE)</f>
        <v>1</v>
      </c>
      <c r="C1541" s="2" t="str">
        <v/>
      </c>
    </row>
    <row r="1542" spans="1:3" x14ac:dyDescent="0.4">
      <c r="A1542" s="2" t="s">
        <v>4338</v>
      </c>
      <c r="B1542" s="2" t="b">
        <f>IF(COUNTIF(漢字一覧!$B:$B,チェック用!A1542)=1,TRUE,FALSE)</f>
        <v>1</v>
      </c>
      <c r="C1542" s="2" t="str">
        <v/>
      </c>
    </row>
    <row r="1543" spans="1:3" x14ac:dyDescent="0.4">
      <c r="A1543" s="2" t="s">
        <v>5326</v>
      </c>
      <c r="B1543" s="2" t="b">
        <f>IF(COUNTIF(漢字一覧!$B:$B,チェック用!A1543)=1,TRUE,FALSE)</f>
        <v>1</v>
      </c>
      <c r="C1543" s="2" t="str">
        <v/>
      </c>
    </row>
    <row r="1544" spans="1:3" x14ac:dyDescent="0.4">
      <c r="A1544" s="2" t="s">
        <v>4364</v>
      </c>
      <c r="B1544" s="2" t="b">
        <f>IF(COUNTIF(漢字一覧!$B:$B,チェック用!A1544)=1,TRUE,FALSE)</f>
        <v>1</v>
      </c>
      <c r="C1544" s="2" t="str">
        <v/>
      </c>
    </row>
    <row r="1545" spans="1:3" x14ac:dyDescent="0.4">
      <c r="A1545" s="2" t="s">
        <v>3805</v>
      </c>
      <c r="B1545" s="2" t="b">
        <f>IF(COUNTIF(漢字一覧!$B:$B,チェック用!A1545)=1,TRUE,FALSE)</f>
        <v>1</v>
      </c>
      <c r="C1545" s="2" t="str">
        <v/>
      </c>
    </row>
    <row r="1546" spans="1:3" x14ac:dyDescent="0.4">
      <c r="A1546" s="2" t="s">
        <v>4248</v>
      </c>
      <c r="B1546" s="2" t="b">
        <f>IF(COUNTIF(漢字一覧!$B:$B,チェック用!A1546)=1,TRUE,FALSE)</f>
        <v>1</v>
      </c>
      <c r="C1546" s="2" t="str">
        <v/>
      </c>
    </row>
    <row r="1547" spans="1:3" x14ac:dyDescent="0.4">
      <c r="A1547" s="2" t="s">
        <v>5480</v>
      </c>
      <c r="B1547" s="2" t="b">
        <f>IF(COUNTIF(漢字一覧!$B:$B,チェック用!A1547)=1,TRUE,FALSE)</f>
        <v>1</v>
      </c>
      <c r="C1547" s="2" t="str">
        <v/>
      </c>
    </row>
    <row r="1548" spans="1:3" x14ac:dyDescent="0.4">
      <c r="A1548" s="2" t="s">
        <v>3960</v>
      </c>
      <c r="B1548" s="2" t="b">
        <f>IF(COUNTIF(漢字一覧!$B:$B,チェック用!A1548)=1,TRUE,FALSE)</f>
        <v>1</v>
      </c>
      <c r="C1548" s="2" t="str">
        <v/>
      </c>
    </row>
    <row r="1549" spans="1:3" x14ac:dyDescent="0.4">
      <c r="A1549" s="2" t="s">
        <v>5817</v>
      </c>
      <c r="B1549" s="2" t="b">
        <f>IF(COUNTIF(漢字一覧!$B:$B,チェック用!A1549)=1,TRUE,FALSE)</f>
        <v>1</v>
      </c>
      <c r="C1549" s="2" t="str">
        <v/>
      </c>
    </row>
    <row r="1550" spans="1:3" x14ac:dyDescent="0.4">
      <c r="A1550" s="2" t="s">
        <v>5409</v>
      </c>
      <c r="B1550" s="2" t="b">
        <f>IF(COUNTIF(漢字一覧!$B:$B,チェック用!A1550)=1,TRUE,FALSE)</f>
        <v>1</v>
      </c>
      <c r="C1550" s="2" t="str">
        <v/>
      </c>
    </row>
    <row r="1551" spans="1:3" x14ac:dyDescent="0.4">
      <c r="A1551" s="2" t="s">
        <v>4516</v>
      </c>
      <c r="B1551" s="2" t="b">
        <f>IF(COUNTIF(漢字一覧!$B:$B,チェック用!A1551)=1,TRUE,FALSE)</f>
        <v>1</v>
      </c>
      <c r="C1551" s="2" t="str">
        <v/>
      </c>
    </row>
    <row r="1552" spans="1:3" x14ac:dyDescent="0.4">
      <c r="A1552" s="2" t="s">
        <v>5210</v>
      </c>
      <c r="B1552" s="2" t="b">
        <f>IF(COUNTIF(漢字一覧!$B:$B,チェック用!A1552)=1,TRUE,FALSE)</f>
        <v>1</v>
      </c>
      <c r="C1552" s="2" t="str">
        <v/>
      </c>
    </row>
    <row r="1553" spans="1:3" x14ac:dyDescent="0.4">
      <c r="A1553" s="2" t="s">
        <v>3786</v>
      </c>
      <c r="B1553" s="2" t="b">
        <f>IF(COUNTIF(漢字一覧!$B:$B,チェック用!A1553)=1,TRUE,FALSE)</f>
        <v>1</v>
      </c>
      <c r="C1553" s="2" t="str">
        <v/>
      </c>
    </row>
    <row r="1554" spans="1:3" x14ac:dyDescent="0.4">
      <c r="A1554" s="2" t="s">
        <v>5130</v>
      </c>
      <c r="B1554" s="2" t="b">
        <f>IF(COUNTIF(漢字一覧!$B:$B,チェック用!A1554)=1,TRUE,FALSE)</f>
        <v>1</v>
      </c>
      <c r="C1554" s="2" t="str">
        <v/>
      </c>
    </row>
    <row r="1555" spans="1:3" x14ac:dyDescent="0.4">
      <c r="A1555" s="2" t="s">
        <v>5847</v>
      </c>
      <c r="B1555" s="2" t="b">
        <f>IF(COUNTIF(漢字一覧!$B:$B,チェック用!A1555)=1,TRUE,FALSE)</f>
        <v>1</v>
      </c>
      <c r="C1555" s="2" t="str">
        <v/>
      </c>
    </row>
    <row r="1556" spans="1:3" x14ac:dyDescent="0.4">
      <c r="A1556" s="2" t="s">
        <v>4735</v>
      </c>
      <c r="B1556" s="2" t="b">
        <f>IF(COUNTIF(漢字一覧!$B:$B,チェック用!A1556)=1,TRUE,FALSE)</f>
        <v>1</v>
      </c>
      <c r="C1556" s="2" t="str">
        <v/>
      </c>
    </row>
    <row r="1557" spans="1:3" x14ac:dyDescent="0.4">
      <c r="A1557" s="2" t="s">
        <v>3636</v>
      </c>
      <c r="B1557" s="2" t="b">
        <f>IF(COUNTIF(漢字一覧!$B:$B,チェック用!A1557)=1,TRUE,FALSE)</f>
        <v>1</v>
      </c>
      <c r="C1557" s="2" t="str">
        <v/>
      </c>
    </row>
    <row r="1558" spans="1:3" x14ac:dyDescent="0.4">
      <c r="A1558" s="2" t="s">
        <v>3421</v>
      </c>
      <c r="B1558" s="2" t="b">
        <f>IF(COUNTIF(漢字一覧!$B:$B,チェック用!A1558)=1,TRUE,FALSE)</f>
        <v>1</v>
      </c>
      <c r="C1558" s="2" t="str">
        <v/>
      </c>
    </row>
    <row r="1559" spans="1:3" x14ac:dyDescent="0.4">
      <c r="A1559" s="2" t="s">
        <v>5634</v>
      </c>
      <c r="B1559" s="2" t="b">
        <f>IF(COUNTIF(漢字一覧!$B:$B,チェック用!A1559)=1,TRUE,FALSE)</f>
        <v>1</v>
      </c>
      <c r="C1559" s="2" t="str">
        <v/>
      </c>
    </row>
    <row r="1560" spans="1:3" x14ac:dyDescent="0.4">
      <c r="A1560" s="2" t="s">
        <v>3961</v>
      </c>
      <c r="B1560" s="2" t="b">
        <f>IF(COUNTIF(漢字一覧!$B:$B,チェック用!A1560)=1,TRUE,FALSE)</f>
        <v>1</v>
      </c>
      <c r="C1560" s="2" t="str">
        <v/>
      </c>
    </row>
    <row r="1561" spans="1:3" x14ac:dyDescent="0.4">
      <c r="A1561" s="2" t="s">
        <v>5132</v>
      </c>
      <c r="B1561" s="2" t="b">
        <f>IF(COUNTIF(漢字一覧!$B:$B,チェック用!A1561)=1,TRUE,FALSE)</f>
        <v>1</v>
      </c>
      <c r="C1561" s="2" t="str">
        <v/>
      </c>
    </row>
    <row r="1562" spans="1:3" x14ac:dyDescent="0.4">
      <c r="A1562" s="2" t="s">
        <v>4427</v>
      </c>
      <c r="B1562" s="2" t="b">
        <f>IF(COUNTIF(漢字一覧!$B:$B,チェック用!A1562)=1,TRUE,FALSE)</f>
        <v>1</v>
      </c>
      <c r="C1562" s="2" t="str">
        <v/>
      </c>
    </row>
    <row r="1563" spans="1:3" x14ac:dyDescent="0.4">
      <c r="A1563" s="2" t="s">
        <v>5257</v>
      </c>
      <c r="B1563" s="2" t="b">
        <f>IF(COUNTIF(漢字一覧!$B:$B,チェック用!A1563)=1,TRUE,FALSE)</f>
        <v>1</v>
      </c>
      <c r="C1563" s="2" t="str">
        <v/>
      </c>
    </row>
    <row r="1564" spans="1:3" x14ac:dyDescent="0.4">
      <c r="A1564" s="2" t="s">
        <v>5131</v>
      </c>
      <c r="B1564" s="2" t="b">
        <f>IF(COUNTIF(漢字一覧!$B:$B,チェック用!A1564)=1,TRUE,FALSE)</f>
        <v>1</v>
      </c>
      <c r="C1564" s="2" t="str">
        <v/>
      </c>
    </row>
    <row r="1565" spans="1:3" x14ac:dyDescent="0.4">
      <c r="A1565" s="2" t="s">
        <v>3994</v>
      </c>
      <c r="B1565" s="2" t="b">
        <f>IF(COUNTIF(漢字一覧!$B:$B,チェック用!A1565)=1,TRUE,FALSE)</f>
        <v>1</v>
      </c>
      <c r="C1565" s="2" t="str">
        <v/>
      </c>
    </row>
    <row r="1566" spans="1:3" x14ac:dyDescent="0.4">
      <c r="A1566" s="2" t="s">
        <v>5382</v>
      </c>
      <c r="B1566" s="2" t="b">
        <f>IF(COUNTIF(漢字一覧!$B:$B,チェック用!A1566)=1,TRUE,FALSE)</f>
        <v>1</v>
      </c>
      <c r="C1566" s="2" t="str">
        <v/>
      </c>
    </row>
    <row r="1567" spans="1:3" x14ac:dyDescent="0.4">
      <c r="A1567" s="2" t="s">
        <v>5394</v>
      </c>
      <c r="B1567" s="2" t="b">
        <f>IF(COUNTIF(漢字一覧!$B:$B,チェック用!A1567)=1,TRUE,FALSE)</f>
        <v>1</v>
      </c>
      <c r="C1567" s="2" t="str">
        <v/>
      </c>
    </row>
    <row r="1568" spans="1:3" x14ac:dyDescent="0.4">
      <c r="A1568" s="2" t="s">
        <v>5744</v>
      </c>
      <c r="B1568" s="2" t="b">
        <f>IF(COUNTIF(漢字一覧!$B:$B,チェック用!A1568)=1,TRUE,FALSE)</f>
        <v>1</v>
      </c>
      <c r="C1568" s="2" t="str">
        <v/>
      </c>
    </row>
    <row r="1569" spans="1:3" x14ac:dyDescent="0.4">
      <c r="A1569" s="2" t="s">
        <v>5150</v>
      </c>
      <c r="B1569" s="2" t="b">
        <f>IF(COUNTIF(漢字一覧!$B:$B,チェック用!A1569)=1,TRUE,FALSE)</f>
        <v>1</v>
      </c>
      <c r="C1569" s="2" t="str">
        <v/>
      </c>
    </row>
    <row r="1570" spans="1:3" x14ac:dyDescent="0.4">
      <c r="A1570" s="2" t="s">
        <v>4845</v>
      </c>
      <c r="B1570" s="2" t="b">
        <f>IF(COUNTIF(漢字一覧!$B:$B,チェック用!A1570)=1,TRUE,FALSE)</f>
        <v>1</v>
      </c>
      <c r="C1570" s="2" t="str">
        <v/>
      </c>
    </row>
    <row r="1571" spans="1:3" x14ac:dyDescent="0.4">
      <c r="A1571" s="2" t="s">
        <v>3491</v>
      </c>
      <c r="B1571" s="2" t="b">
        <f>IF(COUNTIF(漢字一覧!$B:$B,チェック用!A1571)=1,TRUE,FALSE)</f>
        <v>1</v>
      </c>
      <c r="C1571" s="2" t="str">
        <v/>
      </c>
    </row>
    <row r="1572" spans="1:3" x14ac:dyDescent="0.4">
      <c r="A1572" s="2" t="s">
        <v>3917</v>
      </c>
      <c r="B1572" s="2" t="b">
        <f>IF(COUNTIF(漢字一覧!$B:$B,チェック用!A1572)=1,TRUE,FALSE)</f>
        <v>1</v>
      </c>
      <c r="C1572" s="2" t="str">
        <v/>
      </c>
    </row>
    <row r="1573" spans="1:3" x14ac:dyDescent="0.4">
      <c r="A1573" s="2" t="s">
        <v>5835</v>
      </c>
      <c r="B1573" s="2" t="b">
        <f>IF(COUNTIF(漢字一覧!$B:$B,チェック用!A1573)=1,TRUE,FALSE)</f>
        <v>1</v>
      </c>
      <c r="C1573" s="2" t="str">
        <v/>
      </c>
    </row>
    <row r="1574" spans="1:3" x14ac:dyDescent="0.4">
      <c r="A1574" s="2" t="s">
        <v>5795</v>
      </c>
      <c r="B1574" s="2" t="b">
        <f>IF(COUNTIF(漢字一覧!$B:$B,チェック用!A1574)=1,TRUE,FALSE)</f>
        <v>1</v>
      </c>
      <c r="C1574" s="2" t="str">
        <v/>
      </c>
    </row>
    <row r="1575" spans="1:3" x14ac:dyDescent="0.4">
      <c r="A1575" s="2" t="s">
        <v>4535</v>
      </c>
      <c r="B1575" s="2" t="b">
        <f>IF(COUNTIF(漢字一覧!$B:$B,チェック用!A1575)=1,TRUE,FALSE)</f>
        <v>1</v>
      </c>
      <c r="C1575" s="2" t="str">
        <v/>
      </c>
    </row>
    <row r="1576" spans="1:3" x14ac:dyDescent="0.4">
      <c r="A1576" s="2" t="s">
        <v>4897</v>
      </c>
      <c r="B1576" s="2" t="b">
        <f>IF(COUNTIF(漢字一覧!$B:$B,チェック用!A1576)=1,TRUE,FALSE)</f>
        <v>1</v>
      </c>
      <c r="C1576" s="2" t="str">
        <v/>
      </c>
    </row>
    <row r="1577" spans="1:3" x14ac:dyDescent="0.4">
      <c r="A1577" s="2" t="s">
        <v>4896</v>
      </c>
      <c r="B1577" s="2" t="b">
        <f>IF(COUNTIF(漢字一覧!$B:$B,チェック用!A1577)=1,TRUE,FALSE)</f>
        <v>1</v>
      </c>
      <c r="C1577" s="2" t="str">
        <v/>
      </c>
    </row>
    <row r="1578" spans="1:3" x14ac:dyDescent="0.4">
      <c r="A1578" s="2" t="s">
        <v>2878</v>
      </c>
      <c r="B1578" s="2" t="b">
        <f>IF(COUNTIF(漢字一覧!$B:$B,チェック用!A1578)=1,TRUE,FALSE)</f>
        <v>1</v>
      </c>
      <c r="C1578" s="2" t="str">
        <v/>
      </c>
    </row>
    <row r="1579" spans="1:3" x14ac:dyDescent="0.4">
      <c r="A1579" s="2" t="s">
        <v>5787</v>
      </c>
      <c r="B1579" s="2" t="b">
        <f>IF(COUNTIF(漢字一覧!$B:$B,チェック用!A1579)=1,TRUE,FALSE)</f>
        <v>1</v>
      </c>
      <c r="C1579" s="2" t="str">
        <v/>
      </c>
    </row>
    <row r="1580" spans="1:3" x14ac:dyDescent="0.4">
      <c r="A1580" s="2" t="s">
        <v>5383</v>
      </c>
      <c r="B1580" s="2" t="b">
        <f>IF(COUNTIF(漢字一覧!$B:$B,チェック用!A1580)=1,TRUE,FALSE)</f>
        <v>1</v>
      </c>
      <c r="C1580" s="2" t="str">
        <v/>
      </c>
    </row>
    <row r="1581" spans="1:3" x14ac:dyDescent="0.4">
      <c r="A1581" s="2" t="s">
        <v>4637</v>
      </c>
      <c r="B1581" s="2" t="b">
        <f>IF(COUNTIF(漢字一覧!$B:$B,チェック用!A1581)=1,TRUE,FALSE)</f>
        <v>1</v>
      </c>
      <c r="C1581" s="2" t="str">
        <v/>
      </c>
    </row>
    <row r="1582" spans="1:3" x14ac:dyDescent="0.4">
      <c r="A1582" s="2" t="s">
        <v>3477</v>
      </c>
      <c r="B1582" s="2" t="b">
        <f>IF(COUNTIF(漢字一覧!$B:$B,チェック用!A1582)=1,TRUE,FALSE)</f>
        <v>1</v>
      </c>
      <c r="C1582" s="2" t="str">
        <v/>
      </c>
    </row>
    <row r="1583" spans="1:3" x14ac:dyDescent="0.4">
      <c r="A1583" s="2" t="s">
        <v>4027</v>
      </c>
      <c r="B1583" s="2" t="b">
        <f>IF(COUNTIF(漢字一覧!$B:$B,チェック用!A1583)=1,TRUE,FALSE)</f>
        <v>1</v>
      </c>
      <c r="C1583" s="2" t="str">
        <v/>
      </c>
    </row>
    <row r="1584" spans="1:3" x14ac:dyDescent="0.4">
      <c r="A1584" s="2" t="s">
        <v>3097</v>
      </c>
      <c r="B1584" s="2" t="b">
        <f>IF(COUNTIF(漢字一覧!$B:$B,チェック用!A1584)=1,TRUE,FALSE)</f>
        <v>1</v>
      </c>
      <c r="C1584" s="2" t="str">
        <v/>
      </c>
    </row>
    <row r="1585" spans="1:3" x14ac:dyDescent="0.4">
      <c r="A1585" s="2" t="s">
        <v>4899</v>
      </c>
      <c r="B1585" s="2" t="b">
        <f>IF(COUNTIF(漢字一覧!$B:$B,チェック用!A1585)=1,TRUE,FALSE)</f>
        <v>1</v>
      </c>
      <c r="C1585" s="2" t="str">
        <v/>
      </c>
    </row>
    <row r="1586" spans="1:3" x14ac:dyDescent="0.4">
      <c r="A1586" s="2" t="s">
        <v>5304</v>
      </c>
      <c r="B1586" s="2" t="b">
        <f>IF(COUNTIF(漢字一覧!$B:$B,チェック用!A1586)=1,TRUE,FALSE)</f>
        <v>1</v>
      </c>
      <c r="C1586" s="2" t="str">
        <v/>
      </c>
    </row>
    <row r="1587" spans="1:3" x14ac:dyDescent="0.4">
      <c r="A1587" s="2" t="s">
        <v>4900</v>
      </c>
      <c r="B1587" s="2" t="b">
        <f>IF(COUNTIF(漢字一覧!$B:$B,チェック用!A1587)=1,TRUE,FALSE)</f>
        <v>1</v>
      </c>
      <c r="C1587" s="2" t="str">
        <v/>
      </c>
    </row>
    <row r="1588" spans="1:3" x14ac:dyDescent="0.4">
      <c r="A1588" s="2" t="s">
        <v>4898</v>
      </c>
      <c r="B1588" s="2" t="b">
        <f>IF(COUNTIF(漢字一覧!$B:$B,チェック用!A1588)=1,TRUE,FALSE)</f>
        <v>1</v>
      </c>
      <c r="C1588" s="2" t="str">
        <v/>
      </c>
    </row>
    <row r="1589" spans="1:3" x14ac:dyDescent="0.4">
      <c r="A1589" s="2" t="s">
        <v>4467</v>
      </c>
      <c r="B1589" s="2" t="b">
        <f>IF(COUNTIF(漢字一覧!$B:$B,チェック用!A1589)=1,TRUE,FALSE)</f>
        <v>1</v>
      </c>
      <c r="C1589" s="2" t="str">
        <v/>
      </c>
    </row>
    <row r="1590" spans="1:3" x14ac:dyDescent="0.4">
      <c r="A1590" s="2" t="s">
        <v>3838</v>
      </c>
      <c r="B1590" s="2" t="b">
        <f>IF(COUNTIF(漢字一覧!$B:$B,チェック用!A1590)=1,TRUE,FALSE)</f>
        <v>1</v>
      </c>
      <c r="C1590" s="2" t="str">
        <v/>
      </c>
    </row>
    <row r="1591" spans="1:3" x14ac:dyDescent="0.4">
      <c r="A1591" s="2" t="s">
        <v>3422</v>
      </c>
      <c r="B1591" s="2" t="b">
        <f>IF(COUNTIF(漢字一覧!$B:$B,チェック用!A1591)=1,TRUE,FALSE)</f>
        <v>1</v>
      </c>
      <c r="C1591" s="2" t="str">
        <v/>
      </c>
    </row>
    <row r="1592" spans="1:3" x14ac:dyDescent="0.4">
      <c r="A1592" s="2" t="s">
        <v>4066</v>
      </c>
      <c r="B1592" s="2" t="b">
        <f>IF(COUNTIF(漢字一覧!$B:$B,チェック用!A1592)=1,TRUE,FALSE)</f>
        <v>1</v>
      </c>
      <c r="C1592" s="2" t="str">
        <v/>
      </c>
    </row>
    <row r="1593" spans="1:3" x14ac:dyDescent="0.4">
      <c r="A1593" s="2" t="s">
        <v>3031</v>
      </c>
      <c r="B1593" s="2" t="b">
        <f>IF(COUNTIF(漢字一覧!$B:$B,チェック用!A1593)=1,TRUE,FALSE)</f>
        <v>1</v>
      </c>
      <c r="C1593" s="2" t="str">
        <v/>
      </c>
    </row>
    <row r="1594" spans="1:3" x14ac:dyDescent="0.4">
      <c r="A1594" s="2" t="s">
        <v>3490</v>
      </c>
      <c r="B1594" s="2" t="b">
        <f>IF(COUNTIF(漢字一覧!$B:$B,チェック用!A1594)=1,TRUE,FALSE)</f>
        <v>1</v>
      </c>
      <c r="C1594" s="2" t="str">
        <v/>
      </c>
    </row>
    <row r="1595" spans="1:3" x14ac:dyDescent="0.4">
      <c r="A1595" s="2" t="s">
        <v>5773</v>
      </c>
      <c r="B1595" s="2" t="b">
        <f>IF(COUNTIF(漢字一覧!$B:$B,チェック用!A1595)=1,TRUE,FALSE)</f>
        <v>1</v>
      </c>
      <c r="C1595" s="2" t="str">
        <v/>
      </c>
    </row>
    <row r="1596" spans="1:3" x14ac:dyDescent="0.4">
      <c r="A1596" s="2" t="s">
        <v>4216</v>
      </c>
      <c r="B1596" s="2" t="b">
        <f>IF(COUNTIF(漢字一覧!$B:$B,チェック用!A1596)=1,TRUE,FALSE)</f>
        <v>1</v>
      </c>
      <c r="C1596" s="2" t="str">
        <v/>
      </c>
    </row>
    <row r="1597" spans="1:3" x14ac:dyDescent="0.4">
      <c r="A1597" s="2" t="s">
        <v>3839</v>
      </c>
      <c r="B1597" s="2" t="b">
        <f>IF(COUNTIF(漢字一覧!$B:$B,チェック用!A1597)=1,TRUE,FALSE)</f>
        <v>1</v>
      </c>
      <c r="C1597" s="2" t="str">
        <v/>
      </c>
    </row>
    <row r="1598" spans="1:3" x14ac:dyDescent="0.4">
      <c r="A1598" s="2" t="s">
        <v>3840</v>
      </c>
      <c r="B1598" s="2" t="b">
        <f>IF(COUNTIF(漢字一覧!$B:$B,チェック用!A1598)=1,TRUE,FALSE)</f>
        <v>1</v>
      </c>
      <c r="C1598" s="2" t="str">
        <v/>
      </c>
    </row>
    <row r="1599" spans="1:3" x14ac:dyDescent="0.4">
      <c r="A1599" s="2" t="s">
        <v>2879</v>
      </c>
      <c r="B1599" s="2" t="b">
        <f>IF(COUNTIF(漢字一覧!$B:$B,チェック用!A1599)=1,TRUE,FALSE)</f>
        <v>1</v>
      </c>
      <c r="C1599" s="2" t="str">
        <v/>
      </c>
    </row>
    <row r="1600" spans="1:3" x14ac:dyDescent="0.4">
      <c r="A1600" s="2" t="s">
        <v>5745</v>
      </c>
      <c r="B1600" s="2" t="b">
        <f>IF(COUNTIF(漢字一覧!$B:$B,チェック用!A1600)=1,TRUE,FALSE)</f>
        <v>1</v>
      </c>
      <c r="C1600" s="2" t="str">
        <v/>
      </c>
    </row>
    <row r="1601" spans="1:3" x14ac:dyDescent="0.4">
      <c r="A1601" s="2" t="s">
        <v>4200</v>
      </c>
      <c r="B1601" s="2" t="b">
        <f>IF(COUNTIF(漢字一覧!$B:$B,チェック用!A1601)=1,TRUE,FALSE)</f>
        <v>1</v>
      </c>
      <c r="C1601" s="2" t="str">
        <v/>
      </c>
    </row>
    <row r="1602" spans="1:3" x14ac:dyDescent="0.4">
      <c r="A1602" s="2" t="s">
        <v>3841</v>
      </c>
      <c r="B1602" s="2" t="b">
        <f>IF(COUNTIF(漢字一覧!$B:$B,チェック用!A1602)=1,TRUE,FALSE)</f>
        <v>1</v>
      </c>
      <c r="C1602" s="2" t="str">
        <v/>
      </c>
    </row>
    <row r="1603" spans="1:3" x14ac:dyDescent="0.4">
      <c r="A1603" s="2" t="s">
        <v>3349</v>
      </c>
      <c r="B1603" s="2" t="b">
        <f>IF(COUNTIF(漢字一覧!$B:$B,チェック用!A1603)=1,TRUE,FALSE)</f>
        <v>1</v>
      </c>
      <c r="C1603" s="2" t="str">
        <v/>
      </c>
    </row>
    <row r="1604" spans="1:3" x14ac:dyDescent="0.4">
      <c r="A1604" s="2" t="s">
        <v>4139</v>
      </c>
      <c r="B1604" s="2" t="b">
        <f>IF(COUNTIF(漢字一覧!$B:$B,チェック用!A1604)=1,TRUE,FALSE)</f>
        <v>1</v>
      </c>
      <c r="C1604" s="2" t="str">
        <v/>
      </c>
    </row>
    <row r="1605" spans="1:3" x14ac:dyDescent="0.4">
      <c r="A1605" s="2" t="s">
        <v>5401</v>
      </c>
      <c r="B1605" s="2" t="b">
        <f>IF(COUNTIF(漢字一覧!$B:$B,チェック用!A1605)=1,TRUE,FALSE)</f>
        <v>1</v>
      </c>
      <c r="C1605" s="2" t="str">
        <v/>
      </c>
    </row>
    <row r="1606" spans="1:3" x14ac:dyDescent="0.4">
      <c r="A1606" s="2" t="s">
        <v>4177</v>
      </c>
      <c r="B1606" s="2" t="b">
        <f>IF(COUNTIF(漢字一覧!$B:$B,チェック用!A1606)=1,TRUE,FALSE)</f>
        <v>1</v>
      </c>
      <c r="C1606" s="2" t="str">
        <v/>
      </c>
    </row>
    <row r="1607" spans="1:3" x14ac:dyDescent="0.4">
      <c r="A1607" s="2" t="s">
        <v>4984</v>
      </c>
      <c r="B1607" s="2" t="b">
        <f>IF(COUNTIF(漢字一覧!$B:$B,チェック用!A1607)=1,TRUE,FALSE)</f>
        <v>1</v>
      </c>
      <c r="C1607" s="2" t="str">
        <v/>
      </c>
    </row>
    <row r="1608" spans="1:3" x14ac:dyDescent="0.4">
      <c r="A1608" s="2" t="s">
        <v>3423</v>
      </c>
      <c r="B1608" s="2" t="b">
        <f>IF(COUNTIF(漢字一覧!$B:$B,チェック用!A1608)=1,TRUE,FALSE)</f>
        <v>1</v>
      </c>
      <c r="C1608" s="2" t="str">
        <v/>
      </c>
    </row>
    <row r="1609" spans="1:3" x14ac:dyDescent="0.4">
      <c r="A1609" s="2" t="s">
        <v>3098</v>
      </c>
      <c r="B1609" s="2" t="b">
        <f>IF(COUNTIF(漢字一覧!$B:$B,チェック用!A1609)=1,TRUE,FALSE)</f>
        <v>1</v>
      </c>
      <c r="C1609" s="2" t="str">
        <v/>
      </c>
    </row>
    <row r="1610" spans="1:3" x14ac:dyDescent="0.4">
      <c r="A1610" s="2" t="s">
        <v>4810</v>
      </c>
      <c r="B1610" s="2" t="b">
        <f>IF(COUNTIF(漢字一覧!$B:$B,チェック用!A1610)=1,TRUE,FALSE)</f>
        <v>1</v>
      </c>
      <c r="C1610" s="2" t="str">
        <v/>
      </c>
    </row>
    <row r="1611" spans="1:3" x14ac:dyDescent="0.4">
      <c r="A1611" s="2" t="s">
        <v>5718</v>
      </c>
      <c r="B1611" s="2" t="b">
        <f>IF(COUNTIF(漢字一覧!$B:$B,チェック用!A1611)=1,TRUE,FALSE)</f>
        <v>1</v>
      </c>
      <c r="C1611" s="2" t="str">
        <v/>
      </c>
    </row>
    <row r="1612" spans="1:3" x14ac:dyDescent="0.4">
      <c r="A1612" s="2" t="s">
        <v>4961</v>
      </c>
      <c r="B1612" s="2" t="b">
        <f>IF(COUNTIF(漢字一覧!$B:$B,チェック用!A1612)=1,TRUE,FALSE)</f>
        <v>1</v>
      </c>
      <c r="C1612" s="2" t="str">
        <v/>
      </c>
    </row>
    <row r="1613" spans="1:3" x14ac:dyDescent="0.4">
      <c r="A1613" s="2" t="s">
        <v>4162</v>
      </c>
      <c r="B1613" s="2" t="b">
        <f>IF(COUNTIF(漢字一覧!$B:$B,チェック用!A1613)=1,TRUE,FALSE)</f>
        <v>1</v>
      </c>
      <c r="C1613" s="2" t="str">
        <v/>
      </c>
    </row>
    <row r="1614" spans="1:3" x14ac:dyDescent="0.4">
      <c r="A1614" s="2" t="s">
        <v>5367</v>
      </c>
      <c r="B1614" s="2" t="b">
        <f>IF(COUNTIF(漢字一覧!$B:$B,チェック用!A1614)=1,TRUE,FALSE)</f>
        <v>1</v>
      </c>
      <c r="C1614" s="2" t="str">
        <v/>
      </c>
    </row>
    <row r="1615" spans="1:3" x14ac:dyDescent="0.4">
      <c r="A1615" s="2" t="s">
        <v>5449</v>
      </c>
      <c r="B1615" s="2" t="b">
        <f>IF(COUNTIF(漢字一覧!$B:$B,チェック用!A1615)=1,TRUE,FALSE)</f>
        <v>1</v>
      </c>
      <c r="C1615" s="2" t="str">
        <v/>
      </c>
    </row>
    <row r="1616" spans="1:3" x14ac:dyDescent="0.4">
      <c r="A1616" s="2" t="s">
        <v>4140</v>
      </c>
      <c r="B1616" s="2" t="b">
        <f>IF(COUNTIF(漢字一覧!$B:$B,チェック用!A1616)=1,TRUE,FALSE)</f>
        <v>1</v>
      </c>
      <c r="C1616" s="2" t="str">
        <v/>
      </c>
    </row>
    <row r="1617" spans="1:3" x14ac:dyDescent="0.4">
      <c r="A1617" s="2" t="s">
        <v>4500</v>
      </c>
      <c r="B1617" s="2" t="b">
        <f>IF(COUNTIF(漢字一覧!$B:$B,チェック用!A1617)=1,TRUE,FALSE)</f>
        <v>1</v>
      </c>
      <c r="C1617" s="2" t="str">
        <v/>
      </c>
    </row>
    <row r="1618" spans="1:3" x14ac:dyDescent="0.4">
      <c r="A1618" s="2" t="s">
        <v>3882</v>
      </c>
      <c r="B1618" s="2" t="b">
        <f>IF(COUNTIF(漢字一覧!$B:$B,チェック用!A1618)=1,TRUE,FALSE)</f>
        <v>1</v>
      </c>
      <c r="C1618" s="2" t="str">
        <v/>
      </c>
    </row>
    <row r="1619" spans="1:3" x14ac:dyDescent="0.4">
      <c r="A1619" s="2" t="s">
        <v>3493</v>
      </c>
      <c r="B1619" s="2" t="b">
        <f>IF(COUNTIF(漢字一覧!$B:$B,チェック用!A1619)=1,TRUE,FALSE)</f>
        <v>1</v>
      </c>
      <c r="C1619" s="2" t="str">
        <v/>
      </c>
    </row>
    <row r="1620" spans="1:3" x14ac:dyDescent="0.4">
      <c r="A1620" s="2" t="s">
        <v>3494</v>
      </c>
      <c r="B1620" s="2" t="b">
        <f>IF(COUNTIF(漢字一覧!$B:$B,チェック用!A1620)=1,TRUE,FALSE)</f>
        <v>1</v>
      </c>
      <c r="C1620" s="2" t="str">
        <v/>
      </c>
    </row>
    <row r="1621" spans="1:3" x14ac:dyDescent="0.4">
      <c r="A1621" s="2" t="s">
        <v>4141</v>
      </c>
      <c r="B1621" s="2" t="b">
        <f>IF(COUNTIF(漢字一覧!$B:$B,チェック用!A1621)=1,TRUE,FALSE)</f>
        <v>1</v>
      </c>
      <c r="C1621" s="2" t="str">
        <v/>
      </c>
    </row>
    <row r="1622" spans="1:3" x14ac:dyDescent="0.4">
      <c r="A1622" s="2" t="s">
        <v>2968</v>
      </c>
      <c r="B1622" s="2" t="b">
        <f>IF(COUNTIF(漢字一覧!$B:$B,チェック用!A1622)=1,TRUE,FALSE)</f>
        <v>1</v>
      </c>
      <c r="C1622" s="2" t="str">
        <v/>
      </c>
    </row>
    <row r="1623" spans="1:3" x14ac:dyDescent="0.4">
      <c r="A1623" s="2" t="s">
        <v>4365</v>
      </c>
      <c r="B1623" s="2" t="b">
        <f>IF(COUNTIF(漢字一覧!$B:$B,チェック用!A1623)=1,TRUE,FALSE)</f>
        <v>1</v>
      </c>
      <c r="C1623" s="2" t="str">
        <v/>
      </c>
    </row>
    <row r="1624" spans="1:3" x14ac:dyDescent="0.4">
      <c r="A1624" s="2" t="s">
        <v>58</v>
      </c>
      <c r="B1624" s="2" t="b">
        <f>IF(COUNTIF(漢字一覧!$B:$B,チェック用!A1624)=1,TRUE,FALSE)</f>
        <v>1</v>
      </c>
      <c r="C1624" s="2" t="str">
        <v/>
      </c>
    </row>
    <row r="1625" spans="1:3" x14ac:dyDescent="0.4">
      <c r="A1625" s="2" t="s">
        <v>3806</v>
      </c>
      <c r="B1625" s="2" t="b">
        <f>IF(COUNTIF(漢字一覧!$B:$B,チェック用!A1625)=1,TRUE,FALSE)</f>
        <v>1</v>
      </c>
      <c r="C1625" s="2" t="str">
        <v/>
      </c>
    </row>
    <row r="1626" spans="1:3" x14ac:dyDescent="0.4">
      <c r="A1626" s="2" t="s">
        <v>3350</v>
      </c>
      <c r="B1626" s="2" t="b">
        <f>IF(COUNTIF(漢字一覧!$B:$B,チェック用!A1626)=1,TRUE,FALSE)</f>
        <v>1</v>
      </c>
      <c r="C1626" s="2" t="str">
        <v/>
      </c>
    </row>
    <row r="1627" spans="1:3" x14ac:dyDescent="0.4">
      <c r="A1627" s="2" t="s">
        <v>3758</v>
      </c>
      <c r="B1627" s="2" t="b">
        <f>IF(COUNTIF(漢字一覧!$B:$B,チェック用!A1627)=1,TRUE,FALSE)</f>
        <v>1</v>
      </c>
      <c r="C1627" s="2" t="str">
        <v/>
      </c>
    </row>
    <row r="1628" spans="1:3" x14ac:dyDescent="0.4">
      <c r="A1628" s="2" t="s">
        <v>3262</v>
      </c>
      <c r="B1628" s="2" t="b">
        <f>IF(COUNTIF(漢字一覧!$B:$B,チェック用!A1628)=1,TRUE,FALSE)</f>
        <v>1</v>
      </c>
      <c r="C1628" s="2" t="str">
        <v/>
      </c>
    </row>
    <row r="1629" spans="1:3" x14ac:dyDescent="0.4">
      <c r="A1629" s="2" t="s">
        <v>4101</v>
      </c>
      <c r="B1629" s="2" t="b">
        <f>IF(COUNTIF(漢字一覧!$B:$B,チェック用!A1629)=1,TRUE,FALSE)</f>
        <v>1</v>
      </c>
      <c r="C1629" s="2" t="str">
        <v/>
      </c>
    </row>
    <row r="1630" spans="1:3" x14ac:dyDescent="0.4">
      <c r="A1630" s="2" t="s">
        <v>4501</v>
      </c>
      <c r="B1630" s="2" t="b">
        <f>IF(COUNTIF(漢字一覧!$B:$B,チェック用!A1630)=1,TRUE,FALSE)</f>
        <v>1</v>
      </c>
      <c r="C1630" s="2" t="str">
        <v/>
      </c>
    </row>
    <row r="1631" spans="1:3" x14ac:dyDescent="0.4">
      <c r="A1631" s="2" t="s">
        <v>5087</v>
      </c>
      <c r="B1631" s="2" t="b">
        <f>IF(COUNTIF(漢字一覧!$B:$B,チェック用!A1631)=1,TRUE,FALSE)</f>
        <v>1</v>
      </c>
      <c r="C1631" s="2" t="str">
        <v/>
      </c>
    </row>
    <row r="1632" spans="1:3" x14ac:dyDescent="0.4">
      <c r="A1632" s="2" t="s">
        <v>4028</v>
      </c>
      <c r="B1632" s="2" t="b">
        <f>IF(COUNTIF(漢字一覧!$B:$B,チェック用!A1632)=1,TRUE,FALSE)</f>
        <v>1</v>
      </c>
      <c r="C1632" s="2" t="str">
        <v/>
      </c>
    </row>
    <row r="1633" spans="1:3" x14ac:dyDescent="0.4">
      <c r="A1633" s="2" t="s">
        <v>4366</v>
      </c>
      <c r="B1633" s="2" t="b">
        <f>IF(COUNTIF(漢字一覧!$B:$B,チェック用!A1633)=1,TRUE,FALSE)</f>
        <v>1</v>
      </c>
      <c r="C1633" s="2" t="str">
        <v/>
      </c>
    </row>
    <row r="1634" spans="1:3" x14ac:dyDescent="0.4">
      <c r="A1634" s="2" t="s">
        <v>5104</v>
      </c>
      <c r="B1634" s="2" t="b">
        <f>IF(COUNTIF(漢字一覧!$B:$B,チェック用!A1634)=1,TRUE,FALSE)</f>
        <v>1</v>
      </c>
      <c r="C1634" s="2" t="str">
        <v/>
      </c>
    </row>
    <row r="1635" spans="1:3" x14ac:dyDescent="0.4">
      <c r="A1635" s="2" t="s">
        <v>5746</v>
      </c>
      <c r="B1635" s="2" t="b">
        <f>IF(COUNTIF(漢字一覧!$B:$B,チェック用!A1635)=1,TRUE,FALSE)</f>
        <v>1</v>
      </c>
      <c r="C1635" s="2" t="str">
        <v/>
      </c>
    </row>
    <row r="1636" spans="1:3" x14ac:dyDescent="0.4">
      <c r="A1636" s="2" t="s">
        <v>3662</v>
      </c>
      <c r="B1636" s="2" t="b">
        <f>IF(COUNTIF(漢字一覧!$B:$B,チェック用!A1636)=1,TRUE,FALSE)</f>
        <v>1</v>
      </c>
      <c r="C1636" s="2" t="str">
        <v/>
      </c>
    </row>
    <row r="1637" spans="1:3" x14ac:dyDescent="0.4">
      <c r="A1637" s="2" t="s">
        <v>4699</v>
      </c>
      <c r="B1637" s="2" t="b">
        <f>IF(COUNTIF(漢字一覧!$B:$B,チェック用!A1637)=1,TRUE,FALSE)</f>
        <v>1</v>
      </c>
      <c r="C1637" s="2" t="str">
        <v/>
      </c>
    </row>
    <row r="1638" spans="1:3" x14ac:dyDescent="0.4">
      <c r="A1638" s="2" t="s">
        <v>4286</v>
      </c>
      <c r="B1638" s="2" t="b">
        <f>IF(COUNTIF(漢字一覧!$B:$B,チェック用!A1638)=1,TRUE,FALSE)</f>
        <v>1</v>
      </c>
      <c r="C1638" s="2" t="str">
        <v/>
      </c>
    </row>
    <row r="1639" spans="1:3" x14ac:dyDescent="0.4">
      <c r="A1639" s="2" t="s">
        <v>3850</v>
      </c>
      <c r="B1639" s="2" t="b">
        <f>IF(COUNTIF(漢字一覧!$B:$B,チェック用!A1639)=1,TRUE,FALSE)</f>
        <v>1</v>
      </c>
      <c r="C1639" s="2" t="str">
        <v/>
      </c>
    </row>
    <row r="1640" spans="1:3" x14ac:dyDescent="0.4">
      <c r="A1640" s="2" t="s">
        <v>3341</v>
      </c>
      <c r="B1640" s="2" t="b">
        <f>IF(COUNTIF(漢字一覧!$B:$B,チェック用!A1640)=1,TRUE,FALSE)</f>
        <v>1</v>
      </c>
      <c r="C1640" s="2" t="str">
        <v/>
      </c>
    </row>
    <row r="1641" spans="1:3" x14ac:dyDescent="0.4">
      <c r="A1641" s="2" t="s">
        <v>4736</v>
      </c>
      <c r="B1641" s="2" t="b">
        <f>IF(COUNTIF(漢字一覧!$B:$B,チェック用!A1641)=1,TRUE,FALSE)</f>
        <v>1</v>
      </c>
      <c r="C1641" s="2" t="str">
        <v/>
      </c>
    </row>
    <row r="1642" spans="1:3" x14ac:dyDescent="0.4">
      <c r="A1642" s="2" t="s">
        <v>4963</v>
      </c>
      <c r="B1642" s="2" t="b">
        <f>IF(COUNTIF(漢字一覧!$B:$B,チェック用!A1642)=1,TRUE,FALSE)</f>
        <v>1</v>
      </c>
      <c r="C1642" s="2" t="str">
        <v/>
      </c>
    </row>
    <row r="1643" spans="1:3" x14ac:dyDescent="0.4">
      <c r="A1643" s="2" t="s">
        <v>4243</v>
      </c>
      <c r="B1643" s="2" t="b">
        <f>IF(COUNTIF(漢字一覧!$B:$B,チェック用!A1643)=1,TRUE,FALSE)</f>
        <v>1</v>
      </c>
      <c r="C1643" s="2" t="str">
        <v/>
      </c>
    </row>
    <row r="1644" spans="1:3" x14ac:dyDescent="0.4">
      <c r="A1644" s="2" t="s">
        <v>3641</v>
      </c>
      <c r="B1644" s="2" t="b">
        <f>IF(COUNTIF(漢字一覧!$B:$B,チェック用!A1644)=1,TRUE,FALSE)</f>
        <v>1</v>
      </c>
      <c r="C1644" s="2" t="str">
        <v/>
      </c>
    </row>
    <row r="1645" spans="1:3" x14ac:dyDescent="0.4">
      <c r="A1645" s="2" t="s">
        <v>5327</v>
      </c>
      <c r="B1645" s="2" t="b">
        <f>IF(COUNTIF(漢字一覧!$B:$B,チェック用!A1645)=1,TRUE,FALSE)</f>
        <v>1</v>
      </c>
      <c r="C1645" s="2" t="str">
        <v/>
      </c>
    </row>
    <row r="1646" spans="1:3" x14ac:dyDescent="0.4">
      <c r="A1646" s="2" t="s">
        <v>4102</v>
      </c>
      <c r="B1646" s="2" t="b">
        <f>IF(COUNTIF(漢字一覧!$B:$B,チェック用!A1646)=1,TRUE,FALSE)</f>
        <v>1</v>
      </c>
      <c r="C1646" s="2" t="str">
        <v/>
      </c>
    </row>
    <row r="1647" spans="1:3" x14ac:dyDescent="0.4">
      <c r="A1647" s="2" t="s">
        <v>3925</v>
      </c>
      <c r="B1647" s="2" t="b">
        <f>IF(COUNTIF(漢字一覧!$B:$B,チェック用!A1647)=1,TRUE,FALSE)</f>
        <v>1</v>
      </c>
      <c r="C1647" s="2" t="str">
        <v/>
      </c>
    </row>
    <row r="1648" spans="1:3" x14ac:dyDescent="0.4">
      <c r="A1648" s="2" t="s">
        <v>4901</v>
      </c>
      <c r="B1648" s="2" t="b">
        <f>IF(COUNTIF(漢字一覧!$B:$B,チェック用!A1648)=1,TRUE,FALSE)</f>
        <v>1</v>
      </c>
      <c r="C1648" s="2" t="str">
        <v/>
      </c>
    </row>
    <row r="1649" spans="1:3" x14ac:dyDescent="0.4">
      <c r="A1649" s="2" t="s">
        <v>3807</v>
      </c>
      <c r="B1649" s="2" t="b">
        <f>IF(COUNTIF(漢字一覧!$B:$B,チェック用!A1649)=1,TRUE,FALSE)</f>
        <v>1</v>
      </c>
      <c r="C1649" s="2" t="str">
        <v/>
      </c>
    </row>
    <row r="1650" spans="1:3" x14ac:dyDescent="0.4">
      <c r="A1650" s="2" t="s">
        <v>2913</v>
      </c>
      <c r="B1650" s="2" t="b">
        <f>IF(COUNTIF(漢字一覧!$B:$B,チェック用!A1650)=1,TRUE,FALSE)</f>
        <v>1</v>
      </c>
      <c r="C1650" s="2" t="str">
        <v/>
      </c>
    </row>
    <row r="1651" spans="1:3" x14ac:dyDescent="0.4">
      <c r="A1651" s="2" t="s">
        <v>4992</v>
      </c>
      <c r="B1651" s="2" t="b">
        <f>IF(COUNTIF(漢字一覧!$B:$B,チェック用!A1651)=1,TRUE,FALSE)</f>
        <v>1</v>
      </c>
      <c r="C1651" s="2" t="str">
        <v/>
      </c>
    </row>
    <row r="1652" spans="1:3" x14ac:dyDescent="0.4">
      <c r="A1652" s="2" t="s">
        <v>2847</v>
      </c>
      <c r="B1652" s="2" t="b">
        <f>IF(COUNTIF(漢字一覧!$B:$B,チェック用!A1652)=1,TRUE,FALSE)</f>
        <v>1</v>
      </c>
      <c r="C1652" s="2" t="str">
        <v/>
      </c>
    </row>
    <row r="1653" spans="1:3" x14ac:dyDescent="0.4">
      <c r="A1653" s="2" t="s">
        <v>3274</v>
      </c>
      <c r="B1653" s="2" t="b">
        <f>IF(COUNTIF(漢字一覧!$B:$B,チェック用!A1653)=1,TRUE,FALSE)</f>
        <v>1</v>
      </c>
      <c r="C1653" s="2" t="str">
        <v/>
      </c>
    </row>
    <row r="1654" spans="1:3" x14ac:dyDescent="0.4">
      <c r="A1654" s="2" t="s">
        <v>5598</v>
      </c>
      <c r="B1654" s="2" t="b">
        <f>IF(COUNTIF(漢字一覧!$B:$B,チェック用!A1654)=1,TRUE,FALSE)</f>
        <v>1</v>
      </c>
      <c r="C1654" s="2" t="str">
        <v/>
      </c>
    </row>
    <row r="1655" spans="1:3" x14ac:dyDescent="0.4">
      <c r="A1655" s="2" t="s">
        <v>4029</v>
      </c>
      <c r="B1655" s="2" t="b">
        <f>IF(COUNTIF(漢字一覧!$B:$B,チェック用!A1655)=1,TRUE,FALSE)</f>
        <v>1</v>
      </c>
      <c r="C1655" s="2" t="str">
        <v/>
      </c>
    </row>
    <row r="1656" spans="1:3" x14ac:dyDescent="0.4">
      <c r="A1656" s="2" t="s">
        <v>4367</v>
      </c>
      <c r="B1656" s="2" t="b">
        <f>IF(COUNTIF(漢字一覧!$B:$B,チェック用!A1656)=1,TRUE,FALSE)</f>
        <v>1</v>
      </c>
      <c r="C1656" s="2" t="str">
        <v/>
      </c>
    </row>
    <row r="1657" spans="1:3" x14ac:dyDescent="0.4">
      <c r="A1657" s="2" t="s">
        <v>4030</v>
      </c>
      <c r="B1657" s="2" t="b">
        <f>IF(COUNTIF(漢字一覧!$B:$B,チェック用!A1657)=1,TRUE,FALSE)</f>
        <v>1</v>
      </c>
      <c r="C1657" s="2" t="str">
        <v/>
      </c>
    </row>
    <row r="1658" spans="1:3" x14ac:dyDescent="0.4">
      <c r="A1658" s="2" t="s">
        <v>3180</v>
      </c>
      <c r="B1658" s="2" t="b">
        <f>IF(COUNTIF(漢字一覧!$B:$B,チェック用!A1658)=1,TRUE,FALSE)</f>
        <v>1</v>
      </c>
      <c r="C1658" s="2" t="str">
        <v/>
      </c>
    </row>
    <row r="1659" spans="1:3" x14ac:dyDescent="0.4">
      <c r="A1659" s="2" t="s">
        <v>5011</v>
      </c>
      <c r="B1659" s="2" t="b">
        <f>IF(COUNTIF(漢字一覧!$B:$B,チェック用!A1659)=1,TRUE,FALSE)</f>
        <v>1</v>
      </c>
      <c r="C1659" s="2" t="str">
        <v/>
      </c>
    </row>
    <row r="1660" spans="1:3" x14ac:dyDescent="0.4">
      <c r="A1660" s="2" t="s">
        <v>5834</v>
      </c>
      <c r="B1660" s="2" t="b">
        <f>IF(COUNTIF(漢字一覧!$B:$B,チェック用!A1660)=1,TRUE,FALSE)</f>
        <v>1</v>
      </c>
      <c r="C1660" s="2" t="str">
        <v/>
      </c>
    </row>
    <row r="1661" spans="1:3" x14ac:dyDescent="0.4">
      <c r="A1661" s="2" t="s">
        <v>4067</v>
      </c>
      <c r="B1661" s="2" t="b">
        <f>IF(COUNTIF(漢字一覧!$B:$B,チェック用!A1661)=1,TRUE,FALSE)</f>
        <v>1</v>
      </c>
      <c r="C1661" s="2" t="str">
        <v/>
      </c>
    </row>
    <row r="1662" spans="1:3" x14ac:dyDescent="0.4">
      <c r="A1662" s="2" t="s">
        <v>5344</v>
      </c>
      <c r="B1662" s="2" t="b">
        <f>IF(COUNTIF(漢字一覧!$B:$B,チェック用!A1662)=1,TRUE,FALSE)</f>
        <v>1</v>
      </c>
      <c r="C1662" s="2" t="str">
        <v/>
      </c>
    </row>
    <row r="1663" spans="1:3" x14ac:dyDescent="0.4">
      <c r="A1663" s="2" t="s">
        <v>3424</v>
      </c>
      <c r="B1663" s="2" t="b">
        <f>IF(COUNTIF(漢字一覧!$B:$B,チェック用!A1663)=1,TRUE,FALSE)</f>
        <v>1</v>
      </c>
      <c r="C1663" s="2" t="str">
        <v/>
      </c>
    </row>
    <row r="1664" spans="1:3" x14ac:dyDescent="0.4">
      <c r="A1664" s="2" t="s">
        <v>4178</v>
      </c>
      <c r="B1664" s="2" t="b">
        <f>IF(COUNTIF(漢字一覧!$B:$B,チェック用!A1664)=1,TRUE,FALSE)</f>
        <v>1</v>
      </c>
      <c r="C1664" s="2" t="str">
        <v/>
      </c>
    </row>
    <row r="1665" spans="1:3" x14ac:dyDescent="0.4">
      <c r="A1665" s="2" t="s">
        <v>3425</v>
      </c>
      <c r="B1665" s="2" t="b">
        <f>IF(COUNTIF(漢字一覧!$B:$B,チェック用!A1665)=1,TRUE,FALSE)</f>
        <v>1</v>
      </c>
      <c r="C1665" s="2" t="str">
        <v/>
      </c>
    </row>
    <row r="1666" spans="1:3" x14ac:dyDescent="0.4">
      <c r="A1666" s="2" t="s">
        <v>4811</v>
      </c>
      <c r="B1666" s="2" t="b">
        <f>IF(COUNTIF(漢字一覧!$B:$B,チェック用!A1666)=1,TRUE,FALSE)</f>
        <v>1</v>
      </c>
      <c r="C1666" s="2" t="str">
        <v/>
      </c>
    </row>
    <row r="1667" spans="1:3" x14ac:dyDescent="0.4">
      <c r="A1667" s="2" t="s">
        <v>5241</v>
      </c>
      <c r="B1667" s="2" t="b">
        <f>IF(COUNTIF(漢字一覧!$B:$B,チェック用!A1667)=1,TRUE,FALSE)</f>
        <v>1</v>
      </c>
      <c r="C1667" s="2" t="str">
        <v/>
      </c>
    </row>
    <row r="1668" spans="1:3" x14ac:dyDescent="0.4">
      <c r="A1668" s="2" t="s">
        <v>3817</v>
      </c>
      <c r="B1668" s="2" t="b">
        <f>IF(COUNTIF(漢字一覧!$B:$B,チェック用!A1668)=1,TRUE,FALSE)</f>
        <v>1</v>
      </c>
      <c r="C1668" s="2" t="str">
        <v/>
      </c>
    </row>
    <row r="1669" spans="1:3" x14ac:dyDescent="0.4">
      <c r="A1669" s="2" t="s">
        <v>5511</v>
      </c>
      <c r="B1669" s="2" t="b">
        <f>IF(COUNTIF(漢字一覧!$B:$B,チェック用!A1669)=1,TRUE,FALSE)</f>
        <v>1</v>
      </c>
      <c r="C1669" s="2" t="str">
        <v/>
      </c>
    </row>
    <row r="1670" spans="1:3" x14ac:dyDescent="0.4">
      <c r="A1670" s="2" t="s">
        <v>4938</v>
      </c>
      <c r="B1670" s="2" t="b">
        <f>IF(COUNTIF(漢字一覧!$B:$B,チェック用!A1670)=1,TRUE,FALSE)</f>
        <v>1</v>
      </c>
      <c r="C1670" s="2" t="str">
        <v/>
      </c>
    </row>
    <row r="1671" spans="1:3" x14ac:dyDescent="0.4">
      <c r="A1671" s="2" t="s">
        <v>3619</v>
      </c>
      <c r="B1671" s="2" t="b">
        <f>IF(COUNTIF(漢字一覧!$B:$B,チェック用!A1671)=1,TRUE,FALSE)</f>
        <v>1</v>
      </c>
      <c r="C1671" s="2" t="str">
        <v/>
      </c>
    </row>
    <row r="1672" spans="1:3" x14ac:dyDescent="0.4">
      <c r="A1672" s="2" t="s">
        <v>5186</v>
      </c>
      <c r="B1672" s="2" t="b">
        <f>IF(COUNTIF(漢字一覧!$B:$B,チェック用!A1672)=1,TRUE,FALSE)</f>
        <v>1</v>
      </c>
      <c r="C1672" s="2" t="str">
        <v/>
      </c>
    </row>
    <row r="1673" spans="1:3" x14ac:dyDescent="0.4">
      <c r="A1673" s="2" t="s">
        <v>3426</v>
      </c>
      <c r="B1673" s="2" t="b">
        <f>IF(COUNTIF(漢字一覧!$B:$B,チェック用!A1673)=1,TRUE,FALSE)</f>
        <v>1</v>
      </c>
      <c r="C1673" s="2" t="str">
        <v/>
      </c>
    </row>
    <row r="1674" spans="1:3" x14ac:dyDescent="0.4">
      <c r="A1674" s="2" t="s">
        <v>3427</v>
      </c>
      <c r="B1674" s="2" t="b">
        <f>IF(COUNTIF(漢字一覧!$B:$B,チェック用!A1674)=1,TRUE,FALSE)</f>
        <v>1</v>
      </c>
      <c r="C1674" s="2" t="str">
        <v/>
      </c>
    </row>
    <row r="1675" spans="1:3" x14ac:dyDescent="0.4">
      <c r="A1675" s="2" t="s">
        <v>5854</v>
      </c>
      <c r="B1675" s="2" t="b">
        <f>IF(COUNTIF(漢字一覧!$B:$B,チェック用!A1675)=1,TRUE,FALSE)</f>
        <v>1</v>
      </c>
      <c r="C1675" s="2" t="str">
        <v/>
      </c>
    </row>
    <row r="1676" spans="1:3" x14ac:dyDescent="0.4">
      <c r="A1676" s="2" t="s">
        <v>3995</v>
      </c>
      <c r="B1676" s="2" t="b">
        <f>IF(COUNTIF(漢字一覧!$B:$B,チェック用!A1676)=1,TRUE,FALSE)</f>
        <v>1</v>
      </c>
      <c r="C1676" s="2" t="str">
        <v/>
      </c>
    </row>
    <row r="1677" spans="1:3" x14ac:dyDescent="0.4">
      <c r="A1677" s="2" t="s">
        <v>4404</v>
      </c>
      <c r="B1677" s="2" t="b">
        <f>IF(COUNTIF(漢字一覧!$B:$B,チェック用!A1677)=1,TRUE,FALSE)</f>
        <v>1</v>
      </c>
      <c r="C1677" s="2" t="str">
        <v/>
      </c>
    </row>
    <row r="1678" spans="1:3" x14ac:dyDescent="0.4">
      <c r="A1678" s="2" t="s">
        <v>3351</v>
      </c>
      <c r="B1678" s="2" t="b">
        <f>IF(COUNTIF(漢字一覧!$B:$B,チェック用!A1678)=1,TRUE,FALSE)</f>
        <v>1</v>
      </c>
      <c r="C1678" s="2" t="str">
        <v/>
      </c>
    </row>
    <row r="1679" spans="1:3" x14ac:dyDescent="0.4">
      <c r="A1679" s="2" t="s">
        <v>4228</v>
      </c>
      <c r="B1679" s="2" t="b">
        <f>IF(COUNTIF(漢字一覧!$B:$B,チェック用!A1679)=1,TRUE,FALSE)</f>
        <v>1</v>
      </c>
      <c r="C1679" s="2" t="str">
        <v/>
      </c>
    </row>
    <row r="1680" spans="1:3" x14ac:dyDescent="0.4">
      <c r="A1680" s="2" t="s">
        <v>4962</v>
      </c>
      <c r="B1680" s="2" t="b">
        <f>IF(COUNTIF(漢字一覧!$B:$B,チェック用!A1680)=1,TRUE,FALSE)</f>
        <v>1</v>
      </c>
      <c r="C1680" s="2" t="str">
        <v/>
      </c>
    </row>
    <row r="1681" spans="1:3" x14ac:dyDescent="0.4">
      <c r="A1681" s="2" t="s">
        <v>5685</v>
      </c>
      <c r="B1681" s="2" t="b">
        <f>IF(COUNTIF(漢字一覧!$B:$B,チェック用!A1681)=1,TRUE,FALSE)</f>
        <v>1</v>
      </c>
      <c r="C1681" s="2" t="str">
        <v/>
      </c>
    </row>
    <row r="1682" spans="1:3" x14ac:dyDescent="0.4">
      <c r="A1682" s="2" t="s">
        <v>5512</v>
      </c>
      <c r="B1682" s="2" t="b">
        <f>IF(COUNTIF(漢字一覧!$B:$B,チェック用!A1682)=1,TRUE,FALSE)</f>
        <v>1</v>
      </c>
      <c r="C1682" s="2" t="str">
        <v/>
      </c>
    </row>
    <row r="1683" spans="1:3" x14ac:dyDescent="0.4">
      <c r="A1683" s="2" t="s">
        <v>4443</v>
      </c>
      <c r="B1683" s="2" t="b">
        <f>IF(COUNTIF(漢字一覧!$B:$B,チェック用!A1683)=1,TRUE,FALSE)</f>
        <v>1</v>
      </c>
      <c r="C1683" s="2" t="str">
        <v/>
      </c>
    </row>
    <row r="1684" spans="1:3" x14ac:dyDescent="0.4">
      <c r="A1684" s="2" t="s">
        <v>3637</v>
      </c>
      <c r="B1684" s="2" t="b">
        <f>IF(COUNTIF(漢字一覧!$B:$B,チェック用!A1684)=1,TRUE,FALSE)</f>
        <v>1</v>
      </c>
      <c r="C1684" s="2" t="str">
        <v/>
      </c>
    </row>
    <row r="1685" spans="1:3" x14ac:dyDescent="0.4">
      <c r="A1685" s="2" t="s">
        <v>4217</v>
      </c>
      <c r="B1685" s="2" t="b">
        <f>IF(COUNTIF(漢字一覧!$B:$B,チェック用!A1685)=1,TRUE,FALSE)</f>
        <v>1</v>
      </c>
      <c r="C1685" s="2" t="str">
        <v/>
      </c>
    </row>
    <row r="1686" spans="1:3" x14ac:dyDescent="0.4">
      <c r="A1686" s="2" t="s">
        <v>4817</v>
      </c>
      <c r="B1686" s="2" t="b">
        <f>IF(COUNTIF(漢字一覧!$B:$B,チェック用!A1686)=1,TRUE,FALSE)</f>
        <v>1</v>
      </c>
      <c r="C1686" s="2" t="str">
        <v/>
      </c>
    </row>
    <row r="1687" spans="1:3" x14ac:dyDescent="0.4">
      <c r="A1687" s="2" t="s">
        <v>5188</v>
      </c>
      <c r="B1687" s="2" t="b">
        <f>IF(COUNTIF(漢字一覧!$B:$B,チェック用!A1687)=1,TRUE,FALSE)</f>
        <v>1</v>
      </c>
      <c r="C1687" s="2" t="str">
        <v/>
      </c>
    </row>
    <row r="1688" spans="1:3" x14ac:dyDescent="0.4">
      <c r="A1688" s="2" t="s">
        <v>5187</v>
      </c>
      <c r="B1688" s="2" t="b">
        <f>IF(COUNTIF(漢字一覧!$B:$B,チェック用!A1688)=1,TRUE,FALSE)</f>
        <v>1</v>
      </c>
      <c r="C1688" s="2" t="str">
        <v/>
      </c>
    </row>
    <row r="1689" spans="1:3" x14ac:dyDescent="0.4">
      <c r="A1689" s="2" t="s">
        <v>4444</v>
      </c>
      <c r="B1689" s="2" t="b">
        <f>IF(COUNTIF(漢字一覧!$B:$B,チェック用!A1689)=1,TRUE,FALSE)</f>
        <v>1</v>
      </c>
      <c r="C1689" s="2" t="str">
        <v/>
      </c>
    </row>
    <row r="1690" spans="1:3" x14ac:dyDescent="0.4">
      <c r="A1690" s="2" t="s">
        <v>5022</v>
      </c>
      <c r="B1690" s="2" t="b">
        <f>IF(COUNTIF(漢字一覧!$B:$B,チェック用!A1690)=1,TRUE,FALSE)</f>
        <v>1</v>
      </c>
      <c r="C1690" s="2" t="str">
        <v/>
      </c>
    </row>
    <row r="1691" spans="1:3" x14ac:dyDescent="0.4">
      <c r="A1691" s="2" t="s">
        <v>5002</v>
      </c>
      <c r="B1691" s="2" t="b">
        <f>IF(COUNTIF(漢字一覧!$B:$B,チェック用!A1691)=1,TRUE,FALSE)</f>
        <v>1</v>
      </c>
      <c r="C1691" s="2" t="str">
        <v/>
      </c>
    </row>
    <row r="1692" spans="1:3" x14ac:dyDescent="0.4">
      <c r="A1692" s="2" t="s">
        <v>4818</v>
      </c>
      <c r="B1692" s="2" t="b">
        <f>IF(COUNTIF(漢字一覧!$B:$B,チェック用!A1692)=1,TRUE,FALSE)</f>
        <v>1</v>
      </c>
      <c r="C1692" s="2" t="str">
        <v/>
      </c>
    </row>
    <row r="1693" spans="1:3" x14ac:dyDescent="0.4">
      <c r="A1693" s="2" t="s">
        <v>5105</v>
      </c>
      <c r="B1693" s="2" t="b">
        <f>IF(COUNTIF(漢字一覧!$B:$B,チェック用!A1693)=1,TRUE,FALSE)</f>
        <v>1</v>
      </c>
      <c r="C1693" s="2" t="str">
        <v/>
      </c>
    </row>
    <row r="1694" spans="1:3" x14ac:dyDescent="0.4">
      <c r="A1694" s="2" t="s">
        <v>4311</v>
      </c>
      <c r="B1694" s="2" t="b">
        <f>IF(COUNTIF(漢字一覧!$B:$B,チェック用!A1694)=1,TRUE,FALSE)</f>
        <v>1</v>
      </c>
      <c r="C1694" s="2" t="str">
        <v/>
      </c>
    </row>
    <row r="1695" spans="1:3" x14ac:dyDescent="0.4">
      <c r="A1695" s="2" t="s">
        <v>5345</v>
      </c>
      <c r="B1695" s="2" t="b">
        <f>IF(COUNTIF(漢字一覧!$B:$B,チェック用!A1695)=1,TRUE,FALSE)</f>
        <v>1</v>
      </c>
      <c r="C1695" s="2" t="str">
        <v/>
      </c>
    </row>
    <row r="1696" spans="1:3" x14ac:dyDescent="0.4">
      <c r="A1696" s="2" t="s">
        <v>5088</v>
      </c>
      <c r="B1696" s="2" t="b">
        <f>IF(COUNTIF(漢字一覧!$B:$B,チェック用!A1696)=1,TRUE,FALSE)</f>
        <v>1</v>
      </c>
      <c r="C1696" s="2" t="str">
        <v/>
      </c>
    </row>
    <row r="1697" spans="1:3" x14ac:dyDescent="0.4">
      <c r="A1697" s="2" t="s">
        <v>4570</v>
      </c>
      <c r="B1697" s="2" t="b">
        <f>IF(COUNTIF(漢字一覧!$B:$B,チェック用!A1697)=1,TRUE,FALSE)</f>
        <v>1</v>
      </c>
      <c r="C1697" s="2" t="str">
        <v/>
      </c>
    </row>
    <row r="1698" spans="1:3" x14ac:dyDescent="0.4">
      <c r="A1698" s="2" t="s">
        <v>5536</v>
      </c>
      <c r="B1698" s="2" t="b">
        <f>IF(COUNTIF(漢字一覧!$B:$B,チェック用!A1698)=1,TRUE,FALSE)</f>
        <v>1</v>
      </c>
      <c r="C1698" s="2" t="str">
        <v/>
      </c>
    </row>
    <row r="1699" spans="1:3" x14ac:dyDescent="0.4">
      <c r="A1699" s="2" t="s">
        <v>3787</v>
      </c>
      <c r="B1699" s="2" t="b">
        <f>IF(COUNTIF(漢字一覧!$B:$B,チェック用!A1699)=1,TRUE,FALSE)</f>
        <v>1</v>
      </c>
      <c r="C1699" s="2" t="str">
        <v/>
      </c>
    </row>
    <row r="1700" spans="1:3" x14ac:dyDescent="0.4">
      <c r="A1700" s="2" t="s">
        <v>5258</v>
      </c>
      <c r="B1700" s="2" t="b">
        <f>IF(COUNTIF(漢字一覧!$B:$B,チェック用!A1700)=1,TRUE,FALSE)</f>
        <v>1</v>
      </c>
      <c r="C1700" s="2" t="str">
        <v/>
      </c>
    </row>
    <row r="1701" spans="1:3" x14ac:dyDescent="0.4">
      <c r="A1701" s="2" t="s">
        <v>5151</v>
      </c>
      <c r="B1701" s="2" t="b">
        <f>IF(COUNTIF(漢字一覧!$B:$B,チェック用!A1701)=1,TRUE,FALSE)</f>
        <v>1</v>
      </c>
      <c r="C1701" s="2" t="str">
        <v/>
      </c>
    </row>
    <row r="1702" spans="1:3" x14ac:dyDescent="0.4">
      <c r="A1702" s="2" t="s">
        <v>5845</v>
      </c>
      <c r="B1702" s="2" t="b">
        <f>IF(COUNTIF(漢字一覧!$B:$B,チェック用!A1702)=1,TRUE,FALSE)</f>
        <v>1</v>
      </c>
      <c r="C1702" s="2" t="str">
        <v/>
      </c>
    </row>
    <row r="1703" spans="1:3" x14ac:dyDescent="0.4">
      <c r="A1703" s="2" t="s">
        <v>5537</v>
      </c>
      <c r="B1703" s="2" t="b">
        <f>IF(COUNTIF(漢字一覧!$B:$B,チェック用!A1703)=1,TRUE,FALSE)</f>
        <v>1</v>
      </c>
      <c r="C1703" s="2" t="str">
        <v/>
      </c>
    </row>
    <row r="1704" spans="1:3" x14ac:dyDescent="0.4">
      <c r="A1704" s="2" t="s">
        <v>4615</v>
      </c>
      <c r="B1704" s="2" t="b">
        <f>IF(COUNTIF(漢字一覧!$B:$B,チェック用!A1704)=1,TRUE,FALSE)</f>
        <v>1</v>
      </c>
      <c r="C1704" s="2" t="str">
        <v/>
      </c>
    </row>
    <row r="1705" spans="1:3" x14ac:dyDescent="0.4">
      <c r="A1705" s="2" t="s">
        <v>5152</v>
      </c>
      <c r="B1705" s="2" t="b">
        <f>IF(COUNTIF(漢字一覧!$B:$B,チェック用!A1705)=1,TRUE,FALSE)</f>
        <v>1</v>
      </c>
      <c r="C1705" s="2" t="str">
        <v/>
      </c>
    </row>
    <row r="1706" spans="1:3" x14ac:dyDescent="0.4">
      <c r="A1706" s="2" t="s">
        <v>4428</v>
      </c>
      <c r="B1706" s="2" t="b">
        <f>IF(COUNTIF(漢字一覧!$B:$B,チェック用!A1706)=1,TRUE,FALSE)</f>
        <v>1</v>
      </c>
      <c r="C1706" s="2" t="str">
        <v/>
      </c>
    </row>
    <row r="1707" spans="1:3" x14ac:dyDescent="0.4">
      <c r="A1707" s="2" t="s">
        <v>5556</v>
      </c>
      <c r="B1707" s="2" t="b">
        <f>IF(COUNTIF(漢字一覧!$B:$B,チェック用!A1707)=1,TRUE,FALSE)</f>
        <v>1</v>
      </c>
      <c r="C1707" s="2" t="str">
        <v/>
      </c>
    </row>
    <row r="1708" spans="1:3" x14ac:dyDescent="0.4">
      <c r="A1708" s="2" t="s">
        <v>5384</v>
      </c>
      <c r="B1708" s="2" t="b">
        <f>IF(COUNTIF(漢字一覧!$B:$B,チェック用!A1708)=1,TRUE,FALSE)</f>
        <v>1</v>
      </c>
      <c r="C1708" s="2" t="str">
        <v/>
      </c>
    </row>
    <row r="1709" spans="1:3" x14ac:dyDescent="0.4">
      <c r="A1709" s="2" t="s">
        <v>5285</v>
      </c>
      <c r="B1709" s="2" t="b">
        <f>IF(COUNTIF(漢字一覧!$B:$B,チェック用!A1709)=1,TRUE,FALSE)</f>
        <v>1</v>
      </c>
      <c r="C1709" s="2" t="str">
        <v/>
      </c>
    </row>
    <row r="1710" spans="1:3" x14ac:dyDescent="0.4">
      <c r="A1710" s="2" t="s">
        <v>3784</v>
      </c>
      <c r="B1710" s="2" t="b">
        <f>IF(COUNTIF(漢字一覧!$B:$B,チェック用!A1710)=1,TRUE,FALSE)</f>
        <v>1</v>
      </c>
      <c r="C1710" s="2" t="str">
        <v/>
      </c>
    </row>
    <row r="1711" spans="1:3" x14ac:dyDescent="0.4">
      <c r="A1711" s="2" t="s">
        <v>2942</v>
      </c>
      <c r="B1711" s="2" t="b">
        <f>IF(COUNTIF(漢字一覧!$B:$B,チェック用!A1711)=1,TRUE,FALSE)</f>
        <v>1</v>
      </c>
      <c r="C1711" s="2" t="str">
        <v/>
      </c>
    </row>
    <row r="1712" spans="1:3" x14ac:dyDescent="0.4">
      <c r="A1712" s="2" t="s">
        <v>3273</v>
      </c>
      <c r="B1712" s="2" t="b">
        <f>IF(COUNTIF(漢字一覧!$B:$B,チェック用!A1712)=1,TRUE,FALSE)</f>
        <v>1</v>
      </c>
      <c r="C1712" s="2" t="str">
        <v/>
      </c>
    </row>
    <row r="1713" spans="1:3" x14ac:dyDescent="0.4">
      <c r="A1713" s="2" t="s">
        <v>4853</v>
      </c>
      <c r="B1713" s="2" t="b">
        <f>IF(COUNTIF(漢字一覧!$B:$B,チェック用!A1713)=1,TRUE,FALSE)</f>
        <v>1</v>
      </c>
      <c r="C1713" s="2" t="str">
        <v/>
      </c>
    </row>
    <row r="1714" spans="1:3" x14ac:dyDescent="0.4">
      <c r="A1714" s="2" t="s">
        <v>5328</v>
      </c>
      <c r="B1714" s="2" t="b">
        <f>IF(COUNTIF(漢字一覧!$B:$B,チェック用!A1714)=1,TRUE,FALSE)</f>
        <v>1</v>
      </c>
      <c r="C1714" s="2" t="str">
        <v/>
      </c>
    </row>
    <row r="1715" spans="1:3" x14ac:dyDescent="0.4">
      <c r="A1715" s="2" t="s">
        <v>4964</v>
      </c>
      <c r="B1715" s="2" t="b">
        <f>IF(COUNTIF(漢字一覧!$B:$B,チェック用!A1715)=1,TRUE,FALSE)</f>
        <v>1</v>
      </c>
      <c r="C1715" s="2" t="str">
        <v/>
      </c>
    </row>
    <row r="1716" spans="1:3" x14ac:dyDescent="0.4">
      <c r="A1716" s="2" t="s">
        <v>5172</v>
      </c>
      <c r="B1716" s="2" t="b">
        <f>IF(COUNTIF(漢字一覧!$B:$B,チェック用!A1716)=1,TRUE,FALSE)</f>
        <v>1</v>
      </c>
      <c r="C1716" s="2" t="str">
        <v/>
      </c>
    </row>
    <row r="1717" spans="1:3" x14ac:dyDescent="0.4">
      <c r="A1717" s="2" t="s">
        <v>5844</v>
      </c>
      <c r="B1717" s="2" t="b">
        <f>IF(COUNTIF(漢字一覧!$B:$B,チェック用!A1717)=1,TRUE,FALSE)</f>
        <v>1</v>
      </c>
      <c r="C1717" s="2" t="str">
        <v/>
      </c>
    </row>
    <row r="1718" spans="1:3" x14ac:dyDescent="0.4">
      <c r="A1718" s="2" t="s">
        <v>3851</v>
      </c>
      <c r="B1718" s="2" t="b">
        <f>IF(COUNTIF(漢字一覧!$B:$B,チェック用!A1718)=1,TRUE,FALSE)</f>
        <v>1</v>
      </c>
      <c r="C1718" s="2" t="str">
        <v/>
      </c>
    </row>
    <row r="1719" spans="1:3" x14ac:dyDescent="0.4">
      <c r="A1719" s="2" t="s">
        <v>5432</v>
      </c>
      <c r="B1719" s="2" t="b">
        <f>IF(COUNTIF(漢字一覧!$B:$B,チェック用!A1719)=1,TRUE,FALSE)</f>
        <v>1</v>
      </c>
      <c r="C1719" s="2" t="str">
        <v/>
      </c>
    </row>
    <row r="1720" spans="1:3" x14ac:dyDescent="0.4">
      <c r="A1720" s="2" t="s">
        <v>5666</v>
      </c>
      <c r="B1720" s="2" t="b">
        <f>IF(COUNTIF(漢字一覧!$B:$B,チェック用!A1720)=1,TRUE,FALSE)</f>
        <v>1</v>
      </c>
      <c r="C1720" s="2" t="str">
        <v/>
      </c>
    </row>
    <row r="1721" spans="1:3" x14ac:dyDescent="0.4">
      <c r="A1721" s="2" t="s">
        <v>5635</v>
      </c>
      <c r="B1721" s="2" t="b">
        <f>IF(COUNTIF(漢字一覧!$B:$B,チェック用!A1721)=1,TRUE,FALSE)</f>
        <v>1</v>
      </c>
      <c r="C1721" s="2" t="str">
        <v/>
      </c>
    </row>
    <row r="1722" spans="1:3" x14ac:dyDescent="0.4">
      <c r="A1722" s="2" t="s">
        <v>3741</v>
      </c>
      <c r="B1722" s="2" t="b">
        <f>IF(COUNTIF(漢字一覧!$B:$B,チェック用!A1722)=1,TRUE,FALSE)</f>
        <v>1</v>
      </c>
      <c r="C1722" s="2" t="str">
        <v/>
      </c>
    </row>
    <row r="1723" spans="1:3" x14ac:dyDescent="0.4">
      <c r="A1723" s="2" t="s">
        <v>3278</v>
      </c>
      <c r="B1723" s="2" t="b">
        <f>IF(COUNTIF(漢字一覧!$B:$B,チェック用!A1723)=1,TRUE,FALSE)</f>
        <v>1</v>
      </c>
      <c r="C1723" s="2" t="str">
        <v/>
      </c>
    </row>
    <row r="1724" spans="1:3" x14ac:dyDescent="0.4">
      <c r="A1724" s="2" t="s">
        <v>3808</v>
      </c>
      <c r="B1724" s="2" t="b">
        <f>IF(COUNTIF(漢字一覧!$B:$B,チェック用!A1724)=1,TRUE,FALSE)</f>
        <v>1</v>
      </c>
      <c r="C1724" s="2" t="str">
        <v/>
      </c>
    </row>
    <row r="1725" spans="1:3" x14ac:dyDescent="0.4">
      <c r="A1725" s="2" t="s">
        <v>4103</v>
      </c>
      <c r="B1725" s="2" t="b">
        <f>IF(COUNTIF(漢字一覧!$B:$B,チェック用!A1725)=1,TRUE,FALSE)</f>
        <v>1</v>
      </c>
      <c r="C1725" s="2" t="str">
        <v/>
      </c>
    </row>
    <row r="1726" spans="1:3" x14ac:dyDescent="0.4">
      <c r="A1726" s="2" t="s">
        <v>3936</v>
      </c>
      <c r="B1726" s="2" t="b">
        <f>IF(COUNTIF(漢字一覧!$B:$B,チェック用!A1726)=1,TRUE,FALSE)</f>
        <v>1</v>
      </c>
      <c r="C1726" s="2" t="str">
        <v/>
      </c>
    </row>
    <row r="1727" spans="1:3" x14ac:dyDescent="0.4">
      <c r="A1727" s="2" t="s">
        <v>4104</v>
      </c>
      <c r="B1727" s="2" t="b">
        <f>IF(COUNTIF(漢字一覧!$B:$B,チェック用!A1727)=1,TRUE,FALSE)</f>
        <v>1</v>
      </c>
      <c r="C1727" s="2" t="str">
        <v/>
      </c>
    </row>
    <row r="1728" spans="1:3" x14ac:dyDescent="0.4">
      <c r="A1728" s="2" t="s">
        <v>5433</v>
      </c>
      <c r="B1728" s="2" t="b">
        <f>IF(COUNTIF(漢字一覧!$B:$B,チェック用!A1728)=1,TRUE,FALSE)</f>
        <v>1</v>
      </c>
      <c r="C1728" s="2" t="str">
        <v/>
      </c>
    </row>
    <row r="1729" spans="1:3" x14ac:dyDescent="0.4">
      <c r="A1729" s="2" t="s">
        <v>3033</v>
      </c>
      <c r="B1729" s="2" t="b">
        <f>IF(COUNTIF(漢字一覧!$B:$B,チェック用!A1729)=1,TRUE,FALSE)</f>
        <v>1</v>
      </c>
      <c r="C1729" s="2" t="str">
        <v/>
      </c>
    </row>
    <row r="1730" spans="1:3" x14ac:dyDescent="0.4">
      <c r="A1730" s="2" t="s">
        <v>3181</v>
      </c>
      <c r="B1730" s="2" t="b">
        <f>IF(COUNTIF(漢字一覧!$B:$B,チェック用!A1730)=1,TRUE,FALSE)</f>
        <v>1</v>
      </c>
      <c r="C1730" s="2" t="str">
        <v/>
      </c>
    </row>
    <row r="1731" spans="1:3" x14ac:dyDescent="0.4">
      <c r="A1731" s="2" t="s">
        <v>3353</v>
      </c>
      <c r="B1731" s="2" t="b">
        <f>IF(COUNTIF(漢字一覧!$B:$B,チェック用!A1731)=1,TRUE,FALSE)</f>
        <v>1</v>
      </c>
      <c r="C1731" s="2" t="str">
        <v/>
      </c>
    </row>
    <row r="1732" spans="1:3" x14ac:dyDescent="0.4">
      <c r="A1732" s="2" t="s">
        <v>2969</v>
      </c>
      <c r="B1732" s="2" t="b">
        <f>IF(COUNTIF(漢字一覧!$B:$B,チェック用!A1732)=1,TRUE,FALSE)</f>
        <v>1</v>
      </c>
      <c r="C1732" s="2" t="str">
        <v/>
      </c>
    </row>
    <row r="1733" spans="1:3" x14ac:dyDescent="0.4">
      <c r="A1733" s="2" t="s">
        <v>4163</v>
      </c>
      <c r="B1733" s="2" t="b">
        <f>IF(COUNTIF(漢字一覧!$B:$B,チェック用!A1733)=1,TRUE,FALSE)</f>
        <v>1</v>
      </c>
      <c r="C1733" s="2" t="str">
        <v/>
      </c>
    </row>
    <row r="1734" spans="1:3" x14ac:dyDescent="0.4">
      <c r="A1734" s="2" t="s">
        <v>3665</v>
      </c>
      <c r="B1734" s="2" t="b">
        <f>IF(COUNTIF(漢字一覧!$B:$B,チェック用!A1734)=1,TRUE,FALSE)</f>
        <v>1</v>
      </c>
      <c r="C1734" s="2" t="str">
        <v/>
      </c>
    </row>
    <row r="1735" spans="1:3" x14ac:dyDescent="0.4">
      <c r="A1735" s="2" t="s">
        <v>5686</v>
      </c>
      <c r="B1735" s="2" t="b">
        <f>IF(COUNTIF(漢字一覧!$B:$B,チェック用!A1735)=1,TRUE,FALSE)</f>
        <v>1</v>
      </c>
      <c r="C1735" s="2" t="str">
        <v/>
      </c>
    </row>
    <row r="1736" spans="1:3" x14ac:dyDescent="0.4">
      <c r="A1736" s="2" t="s">
        <v>3809</v>
      </c>
      <c r="B1736" s="2" t="b">
        <f>IF(COUNTIF(漢字一覧!$B:$B,チェック用!A1736)=1,TRUE,FALSE)</f>
        <v>1</v>
      </c>
      <c r="C1736" s="2" t="str">
        <v/>
      </c>
    </row>
    <row r="1737" spans="1:3" x14ac:dyDescent="0.4">
      <c r="A1737" s="2" t="s">
        <v>5462</v>
      </c>
      <c r="B1737" s="2" t="b">
        <f>IF(COUNTIF(漢字一覧!$B:$B,チェック用!A1737)=1,TRUE,FALSE)</f>
        <v>1</v>
      </c>
      <c r="C1737" s="2" t="str">
        <v/>
      </c>
    </row>
    <row r="1738" spans="1:3" x14ac:dyDescent="0.4">
      <c r="A1738" s="2" t="s">
        <v>4616</v>
      </c>
      <c r="B1738" s="2" t="b">
        <f>IF(COUNTIF(漢字一覧!$B:$B,チェック用!A1738)=1,TRUE,FALSE)</f>
        <v>1</v>
      </c>
      <c r="C1738" s="2" t="str">
        <v/>
      </c>
    </row>
    <row r="1739" spans="1:3" x14ac:dyDescent="0.4">
      <c r="A1739" s="2" t="s">
        <v>2970</v>
      </c>
      <c r="B1739" s="2" t="b">
        <f>IF(COUNTIF(漢字一覧!$B:$B,チェック用!A1739)=1,TRUE,FALSE)</f>
        <v>1</v>
      </c>
      <c r="C1739" s="2" t="str">
        <v/>
      </c>
    </row>
    <row r="1740" spans="1:3" x14ac:dyDescent="0.4">
      <c r="A1740" s="2" t="s">
        <v>5329</v>
      </c>
      <c r="B1740" s="2" t="b">
        <f>IF(COUNTIF(漢字一覧!$B:$B,チェック用!A1740)=1,TRUE,FALSE)</f>
        <v>1</v>
      </c>
      <c r="C1740" s="2" t="str">
        <v/>
      </c>
    </row>
    <row r="1741" spans="1:3" x14ac:dyDescent="0.4">
      <c r="A1741" s="2" t="s">
        <v>5513</v>
      </c>
      <c r="B1741" s="2" t="b">
        <f>IF(COUNTIF(漢字一覧!$B:$B,チェック用!A1741)=1,TRUE,FALSE)</f>
        <v>1</v>
      </c>
      <c r="C1741" s="2" t="str">
        <v/>
      </c>
    </row>
    <row r="1742" spans="1:3" x14ac:dyDescent="0.4">
      <c r="A1742" s="2" t="s">
        <v>4313</v>
      </c>
      <c r="B1742" s="2" t="b">
        <f>IF(COUNTIF(漢字一覧!$B:$B,チェック用!A1742)=1,TRUE,FALSE)</f>
        <v>1</v>
      </c>
      <c r="C1742" s="2" t="str">
        <v/>
      </c>
    </row>
    <row r="1743" spans="1:3" x14ac:dyDescent="0.4">
      <c r="A1743" s="2" t="s">
        <v>5189</v>
      </c>
      <c r="B1743" s="2" t="b">
        <f>IF(COUNTIF(漢字一覧!$B:$B,チェック用!A1743)=1,TRUE,FALSE)</f>
        <v>1</v>
      </c>
      <c r="C1743" s="2" t="str">
        <v/>
      </c>
    </row>
    <row r="1744" spans="1:3" x14ac:dyDescent="0.4">
      <c r="A1744" s="2" t="s">
        <v>3890</v>
      </c>
      <c r="B1744" s="2" t="b">
        <f>IF(COUNTIF(漢字一覧!$B:$B,チェック用!A1744)=1,TRUE,FALSE)</f>
        <v>1</v>
      </c>
      <c r="C1744" s="2" t="str">
        <v/>
      </c>
    </row>
    <row r="1745" spans="1:3" x14ac:dyDescent="0.4">
      <c r="A1745" s="2" t="s">
        <v>4700</v>
      </c>
      <c r="B1745" s="2" t="b">
        <f>IF(COUNTIF(漢字一覧!$B:$B,チェック用!A1745)=1,TRUE,FALSE)</f>
        <v>1</v>
      </c>
      <c r="C1745" s="2" t="str">
        <v/>
      </c>
    </row>
    <row r="1746" spans="1:3" x14ac:dyDescent="0.4">
      <c r="A1746" s="2" t="s">
        <v>4031</v>
      </c>
      <c r="B1746" s="2" t="b">
        <f>IF(COUNTIF(漢字一覧!$B:$B,チェック用!A1746)=1,TRUE,FALSE)</f>
        <v>1</v>
      </c>
      <c r="C1746" s="2" t="str">
        <v/>
      </c>
    </row>
    <row r="1747" spans="1:3" x14ac:dyDescent="0.4">
      <c r="A1747" s="2" t="s">
        <v>4429</v>
      </c>
      <c r="B1747" s="2" t="b">
        <f>IF(COUNTIF(漢字一覧!$B:$B,チェック用!A1747)=1,TRUE,FALSE)</f>
        <v>1</v>
      </c>
      <c r="C1747" s="2" t="str">
        <v/>
      </c>
    </row>
    <row r="1748" spans="1:3" x14ac:dyDescent="0.4">
      <c r="A1748" s="2" t="s">
        <v>4312</v>
      </c>
      <c r="B1748" s="2" t="b">
        <f>IF(COUNTIF(漢字一覧!$B:$B,チェック用!A1748)=1,TRUE,FALSE)</f>
        <v>1</v>
      </c>
      <c r="C1748" s="2" t="str">
        <v/>
      </c>
    </row>
    <row r="1749" spans="1:3" x14ac:dyDescent="0.4">
      <c r="A1749" s="2" t="s">
        <v>3428</v>
      </c>
      <c r="B1749" s="2" t="b">
        <f>IF(COUNTIF(漢字一覧!$B:$B,チェック用!A1749)=1,TRUE,FALSE)</f>
        <v>1</v>
      </c>
      <c r="C1749" s="2" t="str">
        <v/>
      </c>
    </row>
    <row r="1750" spans="1:3" x14ac:dyDescent="0.4">
      <c r="A1750" s="2" t="s">
        <v>2971</v>
      </c>
      <c r="B1750" s="2" t="b">
        <f>IF(COUNTIF(漢字一覧!$B:$B,チェック用!A1750)=1,TRUE,FALSE)</f>
        <v>1</v>
      </c>
      <c r="C1750" s="2" t="str">
        <v/>
      </c>
    </row>
    <row r="1751" spans="1:3" x14ac:dyDescent="0.4">
      <c r="A1751" s="2" t="s">
        <v>4369</v>
      </c>
      <c r="B1751" s="2" t="b">
        <f>IF(COUNTIF(漢字一覧!$B:$B,チェック用!A1751)=1,TRUE,FALSE)</f>
        <v>1</v>
      </c>
      <c r="C1751" s="2" t="str">
        <v/>
      </c>
    </row>
    <row r="1752" spans="1:3" x14ac:dyDescent="0.4">
      <c r="A1752" s="2" t="s">
        <v>5153</v>
      </c>
      <c r="B1752" s="2" t="b">
        <f>IF(COUNTIF(漢字一覧!$B:$B,チェック用!A1752)=1,TRUE,FALSE)</f>
        <v>1</v>
      </c>
      <c r="C1752" s="2" t="str">
        <v/>
      </c>
    </row>
    <row r="1753" spans="1:3" x14ac:dyDescent="0.4">
      <c r="A1753" s="2" t="s">
        <v>4887</v>
      </c>
      <c r="B1753" s="2" t="b">
        <f>IF(COUNTIF(漢字一覧!$B:$B,チェック用!A1753)=1,TRUE,FALSE)</f>
        <v>1</v>
      </c>
      <c r="C1753" s="2" t="str">
        <v/>
      </c>
    </row>
    <row r="1754" spans="1:3" x14ac:dyDescent="0.4">
      <c r="A1754" s="2" t="s">
        <v>4368</v>
      </c>
      <c r="B1754" s="2" t="b">
        <f>IF(COUNTIF(漢字一覧!$B:$B,チェック用!A1754)=1,TRUE,FALSE)</f>
        <v>1</v>
      </c>
      <c r="C1754" s="2" t="str">
        <v/>
      </c>
    </row>
    <row r="1755" spans="1:3" x14ac:dyDescent="0.4">
      <c r="A1755" s="2" t="s">
        <v>5365</v>
      </c>
      <c r="B1755" s="2" t="b">
        <f>IF(COUNTIF(漢字一覧!$B:$B,チェック用!A1755)=1,TRUE,FALSE)</f>
        <v>1</v>
      </c>
      <c r="C1755" s="2" t="str">
        <v/>
      </c>
    </row>
    <row r="1756" spans="1:3" x14ac:dyDescent="0.4">
      <c r="A1756" s="2" t="s">
        <v>3565</v>
      </c>
      <c r="B1756" s="2" t="b">
        <f>IF(COUNTIF(漢字一覧!$B:$B,チェック用!A1756)=1,TRUE,FALSE)</f>
        <v>1</v>
      </c>
      <c r="C1756" s="2" t="str">
        <v/>
      </c>
    </row>
    <row r="1757" spans="1:3" x14ac:dyDescent="0.4">
      <c r="A1757" s="2" t="s">
        <v>3668</v>
      </c>
      <c r="B1757" s="2" t="b">
        <f>IF(COUNTIF(漢字一覧!$B:$B,チェック用!A1757)=1,TRUE,FALSE)</f>
        <v>1</v>
      </c>
      <c r="C1757" s="2" t="str">
        <v/>
      </c>
    </row>
    <row r="1758" spans="1:3" x14ac:dyDescent="0.4">
      <c r="A1758" s="2" t="s">
        <v>5434</v>
      </c>
      <c r="B1758" s="2" t="b">
        <f>IF(COUNTIF(漢字一覧!$B:$B,チェック用!A1758)=1,TRUE,FALSE)</f>
        <v>1</v>
      </c>
      <c r="C1758" s="2" t="str">
        <v/>
      </c>
    </row>
    <row r="1759" spans="1:3" x14ac:dyDescent="0.4">
      <c r="A1759" s="2" t="s">
        <v>5648</v>
      </c>
      <c r="B1759" s="2" t="b">
        <f>IF(COUNTIF(漢字一覧!$B:$B,チェック用!A1759)=1,TRUE,FALSE)</f>
        <v>1</v>
      </c>
      <c r="C1759" s="2" t="str">
        <v/>
      </c>
    </row>
    <row r="1760" spans="1:3" x14ac:dyDescent="0.4">
      <c r="A1760" s="2" t="s">
        <v>5797</v>
      </c>
      <c r="B1760" s="2" t="b">
        <f>IF(COUNTIF(漢字一覧!$B:$B,チェック用!A1760)=1,TRUE,FALSE)</f>
        <v>1</v>
      </c>
      <c r="C1760" s="2" t="str">
        <v/>
      </c>
    </row>
    <row r="1761" spans="1:3" x14ac:dyDescent="0.4">
      <c r="A1761" s="2" t="s">
        <v>5557</v>
      </c>
      <c r="B1761" s="2" t="b">
        <f>IF(COUNTIF(漢字一覧!$B:$B,チェック用!A1761)=1,TRUE,FALSE)</f>
        <v>1</v>
      </c>
      <c r="C1761" s="2" t="str">
        <v/>
      </c>
    </row>
    <row r="1762" spans="1:3" x14ac:dyDescent="0.4">
      <c r="A1762" s="2" t="s">
        <v>3566</v>
      </c>
      <c r="B1762" s="2" t="b">
        <f>IF(COUNTIF(漢字一覧!$B:$B,チェック用!A1762)=1,TRUE,FALSE)</f>
        <v>1</v>
      </c>
      <c r="C1762" s="2" t="str">
        <v/>
      </c>
    </row>
    <row r="1763" spans="1:3" x14ac:dyDescent="0.4">
      <c r="A1763" s="2" t="s">
        <v>5617</v>
      </c>
      <c r="B1763" s="2" t="b">
        <f>IF(COUNTIF(漢字一覧!$B:$B,チェック用!A1763)=1,TRUE,FALSE)</f>
        <v>1</v>
      </c>
      <c r="C1763" s="2" t="str">
        <v/>
      </c>
    </row>
    <row r="1764" spans="1:3" x14ac:dyDescent="0.4">
      <c r="A1764" s="2" t="s">
        <v>3717</v>
      </c>
      <c r="B1764" s="2" t="b">
        <f>IF(COUNTIF(漢字一覧!$B:$B,チェック用!A1764)=1,TRUE,FALSE)</f>
        <v>1</v>
      </c>
      <c r="C1764" s="2" t="str">
        <v/>
      </c>
    </row>
    <row r="1765" spans="1:3" x14ac:dyDescent="0.4">
      <c r="A1765" s="2" t="s">
        <v>4430</v>
      </c>
      <c r="B1765" s="2" t="b">
        <f>IF(COUNTIF(漢字一覧!$B:$B,チェック用!A1765)=1,TRUE,FALSE)</f>
        <v>1</v>
      </c>
      <c r="C1765" s="2" t="str">
        <v/>
      </c>
    </row>
    <row r="1766" spans="1:3" x14ac:dyDescent="0.4">
      <c r="A1766" s="2" t="s">
        <v>244</v>
      </c>
      <c r="B1766" s="2" t="b">
        <f>IF(COUNTIF(漢字一覧!$B:$B,チェック用!A1766)=1,TRUE,FALSE)</f>
        <v>1</v>
      </c>
      <c r="C1766" s="2" t="str">
        <v/>
      </c>
    </row>
    <row r="1767" spans="1:3" x14ac:dyDescent="0.4">
      <c r="A1767" s="2" t="s">
        <v>4287</v>
      </c>
      <c r="B1767" s="2" t="b">
        <f>IF(COUNTIF(漢字一覧!$B:$B,チェック用!A1767)=1,TRUE,FALSE)</f>
        <v>1</v>
      </c>
      <c r="C1767" s="2" t="str">
        <v/>
      </c>
    </row>
    <row r="1768" spans="1:3" x14ac:dyDescent="0.4">
      <c r="A1768" s="2" t="s">
        <v>3102</v>
      </c>
      <c r="B1768" s="2" t="b">
        <f>IF(COUNTIF(漢字一覧!$B:$B,チェック用!A1768)=1,TRUE,FALSE)</f>
        <v>1</v>
      </c>
      <c r="C1768" s="2" t="str">
        <v/>
      </c>
    </row>
    <row r="1769" spans="1:3" x14ac:dyDescent="0.4">
      <c r="A1769" s="2" t="s">
        <v>4854</v>
      </c>
      <c r="B1769" s="2" t="b">
        <f>IF(COUNTIF(漢字一覧!$B:$B,チェック用!A1769)=1,TRUE,FALSE)</f>
        <v>1</v>
      </c>
      <c r="C1769" s="2" t="str">
        <v/>
      </c>
    </row>
    <row r="1770" spans="1:3" x14ac:dyDescent="0.4">
      <c r="A1770" s="2" t="s">
        <v>2880</v>
      </c>
      <c r="B1770" s="2" t="b">
        <f>IF(COUNTIF(漢字一覧!$B:$B,チェック用!A1770)=1,TRUE,FALSE)</f>
        <v>1</v>
      </c>
      <c r="C1770" s="2" t="str">
        <v/>
      </c>
    </row>
    <row r="1771" spans="1:3" x14ac:dyDescent="0.4">
      <c r="A1771" s="2" t="s">
        <v>4265</v>
      </c>
      <c r="B1771" s="2" t="b">
        <f>IF(COUNTIF(漢字一覧!$B:$B,チェック用!A1771)=1,TRUE,FALSE)</f>
        <v>1</v>
      </c>
      <c r="C1771" s="2" t="str">
        <v/>
      </c>
    </row>
    <row r="1772" spans="1:3" x14ac:dyDescent="0.4">
      <c r="A1772" s="2" t="s">
        <v>4589</v>
      </c>
      <c r="B1772" s="2" t="b">
        <f>IF(COUNTIF(漢字一覧!$B:$B,チェック用!A1772)=1,TRUE,FALSE)</f>
        <v>1</v>
      </c>
      <c r="C1772" s="2" t="str">
        <v/>
      </c>
    </row>
    <row r="1773" spans="1:3" x14ac:dyDescent="0.4">
      <c r="A1773" s="2" t="s">
        <v>4571</v>
      </c>
      <c r="B1773" s="2" t="b">
        <f>IF(COUNTIF(漢字一覧!$B:$B,チェック用!A1773)=1,TRUE,FALSE)</f>
        <v>1</v>
      </c>
      <c r="C1773" s="2" t="str">
        <v/>
      </c>
    </row>
    <row r="1774" spans="1:3" x14ac:dyDescent="0.4">
      <c r="A1774" s="2" t="s">
        <v>4218</v>
      </c>
      <c r="B1774" s="2" t="b">
        <f>IF(COUNTIF(漢字一覧!$B:$B,チェック用!A1774)=1,TRUE,FALSE)</f>
        <v>1</v>
      </c>
      <c r="C1774" s="2" t="str">
        <v/>
      </c>
    </row>
    <row r="1775" spans="1:3" x14ac:dyDescent="0.4">
      <c r="A1775" s="2" t="s">
        <v>3184</v>
      </c>
      <c r="B1775" s="2" t="b">
        <f>IF(COUNTIF(漢字一覧!$B:$B,チェック用!A1775)=1,TRUE,FALSE)</f>
        <v>1</v>
      </c>
      <c r="C1775" s="2" t="str">
        <v/>
      </c>
    </row>
    <row r="1776" spans="1:3" x14ac:dyDescent="0.4">
      <c r="A1776" s="2" t="s">
        <v>4340</v>
      </c>
      <c r="B1776" s="2" t="b">
        <f>IF(COUNTIF(漢字一覧!$B:$B,チェック用!A1776)=1,TRUE,FALSE)</f>
        <v>1</v>
      </c>
      <c r="C1776" s="2" t="str">
        <v/>
      </c>
    </row>
    <row r="1777" spans="1:3" x14ac:dyDescent="0.4">
      <c r="A1777" s="2" t="s">
        <v>3700</v>
      </c>
      <c r="B1777" s="2" t="b">
        <f>IF(COUNTIF(漢字一覧!$B:$B,チェック用!A1777)=1,TRUE,FALSE)</f>
        <v>1</v>
      </c>
      <c r="C1777" s="2" t="str">
        <v/>
      </c>
    </row>
    <row r="1778" spans="1:3" x14ac:dyDescent="0.4">
      <c r="A1778" s="2" t="s">
        <v>4798</v>
      </c>
      <c r="B1778" s="2" t="b">
        <f>IF(COUNTIF(漢字一覧!$B:$B,チェック用!A1778)=1,TRUE,FALSE)</f>
        <v>1</v>
      </c>
      <c r="C1778" s="2" t="str">
        <v/>
      </c>
    </row>
    <row r="1779" spans="1:3" x14ac:dyDescent="0.4">
      <c r="A1779" s="2" t="s">
        <v>4468</v>
      </c>
      <c r="B1779" s="2" t="b">
        <f>IF(COUNTIF(漢字一覧!$B:$B,チェック用!A1779)=1,TRUE,FALSE)</f>
        <v>1</v>
      </c>
      <c r="C1779" s="2" t="str">
        <v/>
      </c>
    </row>
    <row r="1780" spans="1:3" x14ac:dyDescent="0.4">
      <c r="A1780" s="2" t="s">
        <v>3028</v>
      </c>
      <c r="B1780" s="2" t="b">
        <f>IF(COUNTIF(漢字一覧!$B:$B,チェック用!A1780)=1,TRUE,FALSE)</f>
        <v>1</v>
      </c>
      <c r="C1780" s="2" t="str">
        <v/>
      </c>
    </row>
    <row r="1781" spans="1:3" x14ac:dyDescent="0.4">
      <c r="A1781" s="2" t="s">
        <v>2848</v>
      </c>
      <c r="B1781" s="2" t="b">
        <f>IF(COUNTIF(漢字一覧!$B:$B,チェック用!A1781)=1,TRUE,FALSE)</f>
        <v>1</v>
      </c>
      <c r="C1781" s="2" t="str">
        <v/>
      </c>
    </row>
    <row r="1782" spans="1:3" x14ac:dyDescent="0.4">
      <c r="A1782" s="2" t="s">
        <v>3343</v>
      </c>
      <c r="B1782" s="2" t="b">
        <f>IF(COUNTIF(漢字一覧!$B:$B,チェック用!A1782)=1,TRUE,FALSE)</f>
        <v>1</v>
      </c>
      <c r="C1782" s="2" t="str">
        <v/>
      </c>
    </row>
    <row r="1783" spans="1:3" x14ac:dyDescent="0.4">
      <c r="A1783" s="2" t="s">
        <v>2845</v>
      </c>
      <c r="B1783" s="2" t="b">
        <f>IF(COUNTIF(漢字一覧!$B:$B,チェック用!A1783)=1,TRUE,FALSE)</f>
        <v>1</v>
      </c>
      <c r="C1783" s="2" t="str">
        <v/>
      </c>
    </row>
    <row r="1784" spans="1:3" x14ac:dyDescent="0.4">
      <c r="A1784" s="2" t="s">
        <v>2842</v>
      </c>
      <c r="B1784" s="2" t="b">
        <f>IF(COUNTIF(漢字一覧!$B:$B,チェック用!A1784)=1,TRUE,FALSE)</f>
        <v>1</v>
      </c>
      <c r="C1784" s="2" t="str">
        <v/>
      </c>
    </row>
    <row r="1785" spans="1:3" x14ac:dyDescent="0.4">
      <c r="A1785" s="2" t="s">
        <v>3937</v>
      </c>
      <c r="B1785" s="2" t="b">
        <f>IF(COUNTIF(漢字一覧!$B:$B,チェック用!A1785)=1,TRUE,FALSE)</f>
        <v>1</v>
      </c>
      <c r="C1785" s="2" t="str">
        <v/>
      </c>
    </row>
    <row r="1786" spans="1:3" x14ac:dyDescent="0.4">
      <c r="A1786" s="2" t="s">
        <v>5366</v>
      </c>
      <c r="B1786" s="2" t="b">
        <f>IF(COUNTIF(漢字一覧!$B:$B,チェック用!A1786)=1,TRUE,FALSE)</f>
        <v>1</v>
      </c>
      <c r="C1786" s="2" t="str">
        <v/>
      </c>
    </row>
    <row r="1787" spans="1:3" x14ac:dyDescent="0.4">
      <c r="A1787" s="2" t="s">
        <v>2911</v>
      </c>
      <c r="B1787" s="2" t="b">
        <f>IF(COUNTIF(漢字一覧!$B:$B,チェック用!A1787)=1,TRUE,FALSE)</f>
        <v>1</v>
      </c>
      <c r="C1787" s="2" t="str">
        <v/>
      </c>
    </row>
    <row r="1788" spans="1:3" x14ac:dyDescent="0.4">
      <c r="A1788" s="2" t="s">
        <v>4445</v>
      </c>
      <c r="B1788" s="2" t="b">
        <f>IF(COUNTIF(漢字一覧!$B:$B,チェック用!A1788)=1,TRUE,FALSE)</f>
        <v>1</v>
      </c>
      <c r="C1788" s="2" t="str">
        <v/>
      </c>
    </row>
    <row r="1789" spans="1:3" x14ac:dyDescent="0.4">
      <c r="A1789" s="2" t="s">
        <v>4675</v>
      </c>
      <c r="B1789" s="2" t="b">
        <f>IF(COUNTIF(漢字一覧!$B:$B,チェック用!A1789)=1,TRUE,FALSE)</f>
        <v>1</v>
      </c>
      <c r="C1789" s="2" t="str">
        <v/>
      </c>
    </row>
    <row r="1790" spans="1:3" x14ac:dyDescent="0.4">
      <c r="A1790" s="2" t="s">
        <v>3277</v>
      </c>
      <c r="B1790" s="2" t="b">
        <f>IF(COUNTIF(漢字一覧!$B:$B,チェック用!A1790)=1,TRUE,FALSE)</f>
        <v>1</v>
      </c>
      <c r="C1790" s="2" t="str">
        <v/>
      </c>
    </row>
    <row r="1791" spans="1:3" x14ac:dyDescent="0.4">
      <c r="A1791" s="2" t="s">
        <v>3410</v>
      </c>
      <c r="B1791" s="2" t="b">
        <f>IF(COUNTIF(漢字一覧!$B:$B,チェック用!A1791)=1,TRUE,FALSE)</f>
        <v>1</v>
      </c>
      <c r="C1791" s="2" t="str">
        <v/>
      </c>
    </row>
    <row r="1792" spans="1:3" x14ac:dyDescent="0.4">
      <c r="A1792" s="2" t="s">
        <v>2916</v>
      </c>
      <c r="B1792" s="2" t="b">
        <f>IF(COUNTIF(漢字一覧!$B:$B,チェック用!A1792)=1,TRUE,FALSE)</f>
        <v>1</v>
      </c>
      <c r="C1792" s="2" t="str">
        <v/>
      </c>
    </row>
    <row r="1793" spans="1:3" x14ac:dyDescent="0.4">
      <c r="A1793" s="2" t="s">
        <v>4105</v>
      </c>
      <c r="B1793" s="2" t="b">
        <f>IF(COUNTIF(漢字一覧!$B:$B,チェック用!A1793)=1,TRUE,FALSE)</f>
        <v>1</v>
      </c>
      <c r="C1793" s="2" t="str">
        <v/>
      </c>
    </row>
    <row r="1794" spans="1:3" x14ac:dyDescent="0.4">
      <c r="A1794" s="2" t="s">
        <v>5680</v>
      </c>
      <c r="B1794" s="2" t="b">
        <f>IF(COUNTIF(漢字一覧!$B:$B,チェック用!A1794)=1,TRUE,FALSE)</f>
        <v>1</v>
      </c>
      <c r="C1794" s="2" t="str">
        <v/>
      </c>
    </row>
    <row r="1795" spans="1:3" x14ac:dyDescent="0.4">
      <c r="A1795" s="2" t="s">
        <v>3130</v>
      </c>
      <c r="B1795" s="2" t="b">
        <f>IF(COUNTIF(漢字一覧!$B:$B,チェック用!A1795)=1,TRUE,FALSE)</f>
        <v>1</v>
      </c>
      <c r="C1795" s="2" t="str">
        <v/>
      </c>
    </row>
    <row r="1796" spans="1:3" x14ac:dyDescent="0.4">
      <c r="A1796" s="2" t="s">
        <v>3704</v>
      </c>
      <c r="B1796" s="2" t="b">
        <f>IF(COUNTIF(漢字一覧!$B:$B,チェック用!A1796)=1,TRUE,FALSE)</f>
        <v>1</v>
      </c>
      <c r="C1796" s="2" t="str">
        <v/>
      </c>
    </row>
    <row r="1797" spans="1:3" x14ac:dyDescent="0.4">
      <c r="A1797" s="2" t="s">
        <v>3563</v>
      </c>
      <c r="B1797" s="2" t="b">
        <f>IF(COUNTIF(漢字一覧!$B:$B,チェック用!A1797)=1,TRUE,FALSE)</f>
        <v>1</v>
      </c>
      <c r="C1797" s="2" t="str">
        <v/>
      </c>
    </row>
    <row r="1798" spans="1:3" x14ac:dyDescent="0.4">
      <c r="A1798" s="2" t="s">
        <v>3869</v>
      </c>
      <c r="B1798" s="2" t="b">
        <f>IF(COUNTIF(漢字一覧!$B:$B,チェック用!A1798)=1,TRUE,FALSE)</f>
        <v>1</v>
      </c>
      <c r="C1798" s="2" t="str">
        <v/>
      </c>
    </row>
    <row r="1799" spans="1:3" x14ac:dyDescent="0.4">
      <c r="A1799" s="2" t="s">
        <v>4527</v>
      </c>
      <c r="B1799" s="2" t="b">
        <f>IF(COUNTIF(漢字一覧!$B:$B,チェック用!A1799)=1,TRUE,FALSE)</f>
        <v>1</v>
      </c>
      <c r="C1799" s="2" t="str">
        <v/>
      </c>
    </row>
    <row r="1800" spans="1:3" x14ac:dyDescent="0.4">
      <c r="A1800" s="2" t="s">
        <v>5305</v>
      </c>
      <c r="B1800" s="2" t="b">
        <f>IF(COUNTIF(漢字一覧!$B:$B,チェック用!A1800)=1,TRUE,FALSE)</f>
        <v>1</v>
      </c>
      <c r="C1800" s="2" t="str">
        <v/>
      </c>
    </row>
    <row r="1801" spans="1:3" x14ac:dyDescent="0.4">
      <c r="A1801" s="2" t="s">
        <v>4737</v>
      </c>
      <c r="B1801" s="2" t="b">
        <f>IF(COUNTIF(漢字一覧!$B:$B,チェック用!A1801)=1,TRUE,FALSE)</f>
        <v>1</v>
      </c>
      <c r="C1801" s="2" t="str">
        <v/>
      </c>
    </row>
    <row r="1802" spans="1:3" x14ac:dyDescent="0.4">
      <c r="A1802" s="2" t="s">
        <v>2972</v>
      </c>
      <c r="B1802" s="2" t="b">
        <f>IF(COUNTIF(漢字一覧!$B:$B,チェック用!A1802)=1,TRUE,FALSE)</f>
        <v>1</v>
      </c>
      <c r="C1802" s="2" t="str">
        <v/>
      </c>
    </row>
    <row r="1803" spans="1:3" x14ac:dyDescent="0.4">
      <c r="A1803" s="2" t="s">
        <v>4876</v>
      </c>
      <c r="B1803" s="2" t="b">
        <f>IF(COUNTIF(漢字一覧!$B:$B,チェック用!A1803)=1,TRUE,FALSE)</f>
        <v>1</v>
      </c>
      <c r="C1803" s="2" t="str">
        <v/>
      </c>
    </row>
    <row r="1804" spans="1:3" x14ac:dyDescent="0.4">
      <c r="A1804" s="2" t="s">
        <v>4939</v>
      </c>
      <c r="B1804" s="2" t="b">
        <f>IF(COUNTIF(漢字一覧!$B:$B,チェック用!A1804)=1,TRUE,FALSE)</f>
        <v>1</v>
      </c>
      <c r="C1804" s="2" t="str">
        <v/>
      </c>
    </row>
    <row r="1805" spans="1:3" x14ac:dyDescent="0.4">
      <c r="A1805" s="2" t="s">
        <v>3732</v>
      </c>
      <c r="B1805" s="2" t="b">
        <f>IF(COUNTIF(漢字一覧!$B:$B,チェック用!A1805)=1,TRUE,FALSE)</f>
        <v>1</v>
      </c>
      <c r="C1805" s="2" t="str">
        <v/>
      </c>
    </row>
    <row r="1806" spans="1:3" x14ac:dyDescent="0.4">
      <c r="A1806" s="2" t="s">
        <v>3496</v>
      </c>
      <c r="B1806" s="2" t="b">
        <f>IF(COUNTIF(漢字一覧!$B:$B,チェック用!A1806)=1,TRUE,FALSE)</f>
        <v>1</v>
      </c>
      <c r="C1806" s="2" t="str">
        <v/>
      </c>
    </row>
    <row r="1807" spans="1:3" x14ac:dyDescent="0.4">
      <c r="A1807" s="2" t="s">
        <v>4676</v>
      </c>
      <c r="B1807" s="2" t="b">
        <f>IF(COUNTIF(漢字一覧!$B:$B,チェック用!A1807)=1,TRUE,FALSE)</f>
        <v>1</v>
      </c>
      <c r="C1807" s="2" t="str">
        <v/>
      </c>
    </row>
    <row r="1808" spans="1:3" x14ac:dyDescent="0.4">
      <c r="A1808" s="2" t="s">
        <v>3279</v>
      </c>
      <c r="B1808" s="2" t="b">
        <f>IF(COUNTIF(漢字一覧!$B:$B,チェック用!A1808)=1,TRUE,FALSE)</f>
        <v>1</v>
      </c>
      <c r="C1808" s="2" t="str">
        <v/>
      </c>
    </row>
    <row r="1809" spans="1:3" x14ac:dyDescent="0.4">
      <c r="A1809" s="2" t="s">
        <v>5514</v>
      </c>
      <c r="B1809" s="2" t="b">
        <f>IF(COUNTIF(漢字一覧!$B:$B,チェック用!A1809)=1,TRUE,FALSE)</f>
        <v>1</v>
      </c>
      <c r="C1809" s="2" t="str">
        <v/>
      </c>
    </row>
    <row r="1810" spans="1:3" x14ac:dyDescent="0.4">
      <c r="A1810" s="2" t="s">
        <v>5580</v>
      </c>
      <c r="B1810" s="2" t="b">
        <f>IF(COUNTIF(漢字一覧!$B:$B,チェック用!A1810)=1,TRUE,FALSE)</f>
        <v>1</v>
      </c>
      <c r="C1810" s="2" t="str">
        <v/>
      </c>
    </row>
    <row r="1811" spans="1:3" x14ac:dyDescent="0.4">
      <c r="A1811" s="2" t="s">
        <v>4754</v>
      </c>
      <c r="B1811" s="2" t="b">
        <f>IF(COUNTIF(漢字一覧!$B:$B,チェック用!A1811)=1,TRUE,FALSE)</f>
        <v>1</v>
      </c>
      <c r="C1811" s="2" t="str">
        <v/>
      </c>
    </row>
    <row r="1812" spans="1:3" x14ac:dyDescent="0.4">
      <c r="A1812" s="2" t="s">
        <v>3497</v>
      </c>
      <c r="B1812" s="2" t="b">
        <f>IF(COUNTIF(漢字一覧!$B:$B,チェック用!A1812)=1,TRUE,FALSE)</f>
        <v>1</v>
      </c>
      <c r="C1812" s="2" t="str">
        <v/>
      </c>
    </row>
    <row r="1813" spans="1:3" x14ac:dyDescent="0.4">
      <c r="A1813" s="2" t="s">
        <v>3852</v>
      </c>
      <c r="B1813" s="2" t="b">
        <f>IF(COUNTIF(漢字一覧!$B:$B,チェック用!A1813)=1,TRUE,FALSE)</f>
        <v>1</v>
      </c>
      <c r="C1813" s="2" t="str">
        <v/>
      </c>
    </row>
    <row r="1814" spans="1:3" x14ac:dyDescent="0.4">
      <c r="A1814" s="2" t="s">
        <v>3103</v>
      </c>
      <c r="B1814" s="2" t="b">
        <f>IF(COUNTIF(漢字一覧!$B:$B,チェック用!A1814)=1,TRUE,FALSE)</f>
        <v>1</v>
      </c>
      <c r="C1814" s="2" t="str">
        <v/>
      </c>
    </row>
    <row r="1815" spans="1:3" x14ac:dyDescent="0.4">
      <c r="A1815" s="2" t="s">
        <v>4314</v>
      </c>
      <c r="B1815" s="2" t="b">
        <f>IF(COUNTIF(漢字一覧!$B:$B,チェック用!A1815)=1,TRUE,FALSE)</f>
        <v>1</v>
      </c>
      <c r="C1815" s="2" t="str">
        <v/>
      </c>
    </row>
    <row r="1816" spans="1:3" x14ac:dyDescent="0.4">
      <c r="A1816" s="2" t="s">
        <v>3186</v>
      </c>
      <c r="B1816" s="2" t="b">
        <f>IF(COUNTIF(漢字一覧!$B:$B,チェック用!A1816)=1,TRUE,FALSE)</f>
        <v>1</v>
      </c>
      <c r="C1816" s="2" t="str">
        <v/>
      </c>
    </row>
    <row r="1817" spans="1:3" x14ac:dyDescent="0.4">
      <c r="A1817" s="2" t="s">
        <v>5003</v>
      </c>
      <c r="B1817" s="2" t="b">
        <f>IF(COUNTIF(漢字一覧!$B:$B,チェック用!A1817)=1,TRUE,FALSE)</f>
        <v>1</v>
      </c>
      <c r="C1817" s="2" t="str">
        <v/>
      </c>
    </row>
    <row r="1818" spans="1:3" x14ac:dyDescent="0.4">
      <c r="A1818" s="2" t="s">
        <v>4496</v>
      </c>
      <c r="B1818" s="2" t="b">
        <f>IF(COUNTIF(漢字一覧!$B:$B,チェック用!A1818)=1,TRUE,FALSE)</f>
        <v>1</v>
      </c>
      <c r="C1818" s="2" t="str">
        <v/>
      </c>
    </row>
    <row r="1819" spans="1:3" x14ac:dyDescent="0.4">
      <c r="A1819" s="2" t="s">
        <v>5044</v>
      </c>
      <c r="B1819" s="2" t="b">
        <f>IF(COUNTIF(漢字一覧!$B:$B,チェック用!A1819)=1,TRUE,FALSE)</f>
        <v>1</v>
      </c>
      <c r="C1819" s="2" t="str">
        <v/>
      </c>
    </row>
    <row r="1820" spans="1:3" x14ac:dyDescent="0.4">
      <c r="A1820" s="2" t="s">
        <v>4486</v>
      </c>
      <c r="B1820" s="2" t="b">
        <f>IF(COUNTIF(漢字一覧!$B:$B,チェック用!A1820)=1,TRUE,FALSE)</f>
        <v>1</v>
      </c>
      <c r="C1820" s="2" t="str">
        <v/>
      </c>
    </row>
    <row r="1821" spans="1:3" x14ac:dyDescent="0.4">
      <c r="A1821" s="2" t="s">
        <v>4701</v>
      </c>
      <c r="B1821" s="2" t="b">
        <f>IF(COUNTIF(漢字一覧!$B:$B,チェック用!A1821)=1,TRUE,FALSE)</f>
        <v>1</v>
      </c>
      <c r="C1821" s="2" t="str">
        <v/>
      </c>
    </row>
    <row r="1822" spans="1:3" x14ac:dyDescent="0.4">
      <c r="A1822" s="2" t="s">
        <v>5133</v>
      </c>
      <c r="B1822" s="2" t="b">
        <f>IF(COUNTIF(漢字一覧!$B:$B,チェック用!A1822)=1,TRUE,FALSE)</f>
        <v>1</v>
      </c>
      <c r="C1822" s="2" t="str">
        <v/>
      </c>
    </row>
    <row r="1823" spans="1:3" x14ac:dyDescent="0.4">
      <c r="A1823" s="2" t="s">
        <v>4978</v>
      </c>
      <c r="B1823" s="2" t="b">
        <f>IF(COUNTIF(漢字一覧!$B:$B,チェック用!A1823)=1,TRUE,FALSE)</f>
        <v>1</v>
      </c>
      <c r="C1823" s="2" t="str">
        <v/>
      </c>
    </row>
    <row r="1824" spans="1:3" x14ac:dyDescent="0.4">
      <c r="A1824" s="2" t="s">
        <v>3621</v>
      </c>
      <c r="B1824" s="2" t="b">
        <f>IF(COUNTIF(漢字一覧!$B:$B,チェック用!A1824)=1,TRUE,FALSE)</f>
        <v>1</v>
      </c>
      <c r="C1824" s="2" t="str">
        <v/>
      </c>
    </row>
    <row r="1825" spans="1:3" x14ac:dyDescent="0.4">
      <c r="A1825" s="2" t="s">
        <v>4902</v>
      </c>
      <c r="B1825" s="2" t="b">
        <f>IF(COUNTIF(漢字一覧!$B:$B,チェック用!A1825)=1,TRUE,FALSE)</f>
        <v>1</v>
      </c>
      <c r="C1825" s="2" t="str">
        <v/>
      </c>
    </row>
    <row r="1826" spans="1:3" x14ac:dyDescent="0.4">
      <c r="A1826" s="2" t="s">
        <v>5843</v>
      </c>
      <c r="B1826" s="2" t="b">
        <f>IF(COUNTIF(漢字一覧!$B:$B,チェック用!A1826)=1,TRUE,FALSE)</f>
        <v>1</v>
      </c>
      <c r="C1826" s="2" t="str">
        <v/>
      </c>
    </row>
    <row r="1827" spans="1:3" x14ac:dyDescent="0.4">
      <c r="A1827" s="2" t="s">
        <v>5610</v>
      </c>
      <c r="B1827" s="2" t="b">
        <f>IF(COUNTIF(漢字一覧!$B:$B,チェック用!A1827)=1,TRUE,FALSE)</f>
        <v>1</v>
      </c>
      <c r="C1827" s="2" t="str">
        <v/>
      </c>
    </row>
    <row r="1828" spans="1:3" x14ac:dyDescent="0.4">
      <c r="A1828" s="2" t="s">
        <v>4920</v>
      </c>
      <c r="B1828" s="2" t="b">
        <f>IF(COUNTIF(漢字一覧!$B:$B,チェック用!A1828)=1,TRUE,FALSE)</f>
        <v>1</v>
      </c>
      <c r="C1828" s="2" t="str">
        <v/>
      </c>
    </row>
    <row r="1829" spans="1:3" x14ac:dyDescent="0.4">
      <c r="A1829" s="2" t="s">
        <v>5697</v>
      </c>
      <c r="B1829" s="2" t="b">
        <f>IF(COUNTIF(漢字一覧!$B:$B,チェック用!A1829)=1,TRUE,FALSE)</f>
        <v>1</v>
      </c>
      <c r="C1829" s="2" t="str">
        <v/>
      </c>
    </row>
    <row r="1830" spans="1:3" x14ac:dyDescent="0.4">
      <c r="A1830" s="2" t="s">
        <v>5668</v>
      </c>
      <c r="B1830" s="2" t="b">
        <f>IF(COUNTIF(漢字一覧!$B:$B,チェック用!A1830)=1,TRUE,FALSE)</f>
        <v>1</v>
      </c>
      <c r="C1830" s="2" t="str">
        <v/>
      </c>
    </row>
    <row r="1831" spans="1:3" x14ac:dyDescent="0.4">
      <c r="A1831" s="2" t="s">
        <v>2868</v>
      </c>
      <c r="B1831" s="2" t="b">
        <f>IF(COUNTIF(漢字一覧!$B:$B,チェック用!A1831)=1,TRUE,FALSE)</f>
        <v>1</v>
      </c>
      <c r="C1831" s="2" t="str">
        <v/>
      </c>
    </row>
    <row r="1832" spans="1:3" x14ac:dyDescent="0.4">
      <c r="A1832" s="2" t="s">
        <v>4638</v>
      </c>
      <c r="B1832" s="2" t="b">
        <f>IF(COUNTIF(漢字一覧!$B:$B,チェック用!A1832)=1,TRUE,FALSE)</f>
        <v>1</v>
      </c>
      <c r="C1832" s="2" t="str">
        <v/>
      </c>
    </row>
    <row r="1833" spans="1:3" x14ac:dyDescent="0.4">
      <c r="A1833" s="2" t="s">
        <v>3280</v>
      </c>
      <c r="B1833" s="2" t="b">
        <f>IF(COUNTIF(漢字一覧!$B:$B,チェック用!A1833)=1,TRUE,FALSE)</f>
        <v>1</v>
      </c>
      <c r="C1833" s="2" t="str">
        <v/>
      </c>
    </row>
    <row r="1834" spans="1:3" x14ac:dyDescent="0.4">
      <c r="A1834" s="2" t="s">
        <v>5667</v>
      </c>
      <c r="B1834" s="2" t="b">
        <f>IF(COUNTIF(漢字一覧!$B:$B,チェック用!A1834)=1,TRUE,FALSE)</f>
        <v>1</v>
      </c>
      <c r="C1834" s="2" t="str">
        <v/>
      </c>
    </row>
    <row r="1835" spans="1:3" x14ac:dyDescent="0.4">
      <c r="A1835" s="2" t="s">
        <v>4142</v>
      </c>
      <c r="B1835" s="2" t="b">
        <f>IF(COUNTIF(漢字一覧!$B:$B,チェック用!A1835)=1,TRUE,FALSE)</f>
        <v>1</v>
      </c>
      <c r="C1835" s="2" t="str">
        <v/>
      </c>
    </row>
    <row r="1836" spans="1:3" x14ac:dyDescent="0.4">
      <c r="A1836" s="2" t="s">
        <v>4431</v>
      </c>
      <c r="B1836" s="2" t="b">
        <f>IF(COUNTIF(漢字一覧!$B:$B,チェック用!A1836)=1,TRUE,FALSE)</f>
        <v>1</v>
      </c>
      <c r="C1836" s="2" t="str">
        <v/>
      </c>
    </row>
    <row r="1837" spans="1:3" x14ac:dyDescent="0.4">
      <c r="A1837" s="2" t="s">
        <v>5385</v>
      </c>
      <c r="B1837" s="2" t="b">
        <f>IF(COUNTIF(漢字一覧!$B:$B,チェック用!A1837)=1,TRUE,FALSE)</f>
        <v>1</v>
      </c>
      <c r="C1837" s="2" t="str">
        <v/>
      </c>
    </row>
    <row r="1838" spans="1:3" x14ac:dyDescent="0.4">
      <c r="A1838" s="2" t="s">
        <v>4639</v>
      </c>
      <c r="B1838" s="2" t="b">
        <f>IF(COUNTIF(漢字一覧!$B:$B,チェック用!A1838)=1,TRUE,FALSE)</f>
        <v>1</v>
      </c>
      <c r="C1838" s="2" t="str">
        <v/>
      </c>
    </row>
    <row r="1839" spans="1:3" x14ac:dyDescent="0.4">
      <c r="A1839" s="2" t="s">
        <v>3429</v>
      </c>
      <c r="B1839" s="2" t="b">
        <f>IF(COUNTIF(漢字一覧!$B:$B,チェック用!A1839)=1,TRUE,FALSE)</f>
        <v>1</v>
      </c>
      <c r="C1839" s="2" t="str">
        <v/>
      </c>
    </row>
    <row r="1840" spans="1:3" x14ac:dyDescent="0.4">
      <c r="A1840" s="2" t="s">
        <v>4702</v>
      </c>
      <c r="B1840" s="2" t="b">
        <f>IF(COUNTIF(漢字一覧!$B:$B,チェック用!A1840)=1,TRUE,FALSE)</f>
        <v>1</v>
      </c>
      <c r="C1840" s="2" t="str">
        <v/>
      </c>
    </row>
    <row r="1841" spans="1:3" x14ac:dyDescent="0.4">
      <c r="A1841" s="2" t="s">
        <v>3334</v>
      </c>
      <c r="B1841" s="2" t="b">
        <f>IF(COUNTIF(漢字一覧!$B:$B,チェック用!A1841)=1,TRUE,FALSE)</f>
        <v>1</v>
      </c>
      <c r="C1841" s="2" t="str">
        <v/>
      </c>
    </row>
    <row r="1842" spans="1:3" x14ac:dyDescent="0.4">
      <c r="A1842" s="2" t="s">
        <v>5205</v>
      </c>
      <c r="B1842" s="2" t="b">
        <f>IF(COUNTIF(漢字一覧!$B:$B,チェック用!A1842)=1,TRUE,FALSE)</f>
        <v>1</v>
      </c>
      <c r="C1842" s="2" t="str">
        <v/>
      </c>
    </row>
    <row r="1843" spans="1:3" x14ac:dyDescent="0.4">
      <c r="A1843" s="2" t="s">
        <v>4341</v>
      </c>
      <c r="B1843" s="2" t="b">
        <f>IF(COUNTIF(漢字一覧!$B:$B,チェック用!A1843)=1,TRUE,FALSE)</f>
        <v>1</v>
      </c>
      <c r="C1843" s="2" t="str">
        <v/>
      </c>
    </row>
    <row r="1844" spans="1:3" x14ac:dyDescent="0.4">
      <c r="A1844" s="2" t="s">
        <v>5830</v>
      </c>
      <c r="B1844" s="2" t="b">
        <f>IF(COUNTIF(漢字一覧!$B:$B,チェック用!A1844)=1,TRUE,FALSE)</f>
        <v>1</v>
      </c>
      <c r="C1844" s="2" t="str">
        <v/>
      </c>
    </row>
    <row r="1845" spans="1:3" x14ac:dyDescent="0.4">
      <c r="A1845" s="2" t="s">
        <v>3281</v>
      </c>
      <c r="B1845" s="2" t="b">
        <f>IF(COUNTIF(漢字一覧!$B:$B,チェック用!A1845)=1,TRUE,FALSE)</f>
        <v>1</v>
      </c>
      <c r="C1845" s="2" t="str">
        <v/>
      </c>
    </row>
    <row r="1846" spans="1:3" x14ac:dyDescent="0.4">
      <c r="A1846" s="2" t="s">
        <v>4738</v>
      </c>
      <c r="B1846" s="2" t="b">
        <f>IF(COUNTIF(漢字一覧!$B:$B,チェック用!A1846)=1,TRUE,FALSE)</f>
        <v>1</v>
      </c>
      <c r="C1846" s="2" t="str">
        <v/>
      </c>
    </row>
    <row r="1847" spans="1:3" x14ac:dyDescent="0.4">
      <c r="A1847" s="2" t="s">
        <v>4032</v>
      </c>
      <c r="B1847" s="2" t="b">
        <f>IF(COUNTIF(漢字一覧!$B:$B,チェック用!A1847)=1,TRUE,FALSE)</f>
        <v>1</v>
      </c>
      <c r="C1847" s="2" t="str">
        <v/>
      </c>
    </row>
    <row r="1848" spans="1:3" x14ac:dyDescent="0.4">
      <c r="A1848" s="2" t="s">
        <v>4033</v>
      </c>
      <c r="B1848" s="2" t="b">
        <f>IF(COUNTIF(漢字一覧!$B:$B,チェック用!A1848)=1,TRUE,FALSE)</f>
        <v>1</v>
      </c>
      <c r="C1848" s="2" t="str">
        <v/>
      </c>
    </row>
    <row r="1849" spans="1:3" x14ac:dyDescent="0.4">
      <c r="A1849" s="2" t="s">
        <v>4370</v>
      </c>
      <c r="B1849" s="2" t="b">
        <f>IF(COUNTIF(漢字一覧!$B:$B,チェック用!A1849)=1,TRUE,FALSE)</f>
        <v>1</v>
      </c>
      <c r="C1849" s="2" t="str">
        <v/>
      </c>
    </row>
    <row r="1850" spans="1:3" x14ac:dyDescent="0.4">
      <c r="A1850" s="2" t="s">
        <v>5719</v>
      </c>
      <c r="B1850" s="2" t="b">
        <f>IF(COUNTIF(漢字一覧!$B:$B,チェック用!A1850)=1,TRUE,FALSE)</f>
        <v>1</v>
      </c>
      <c r="C1850" s="2" t="str">
        <v/>
      </c>
    </row>
    <row r="1851" spans="1:3" x14ac:dyDescent="0.4">
      <c r="A1851" s="2" t="s">
        <v>4164</v>
      </c>
      <c r="B1851" s="2" t="b">
        <f>IF(COUNTIF(漢字一覧!$B:$B,チェック用!A1851)=1,TRUE,FALSE)</f>
        <v>1</v>
      </c>
      <c r="C1851" s="2" t="str">
        <v/>
      </c>
    </row>
    <row r="1852" spans="1:3" x14ac:dyDescent="0.4">
      <c r="A1852" s="2" t="s">
        <v>5581</v>
      </c>
      <c r="B1852" s="2" t="b">
        <f>IF(COUNTIF(漢字一覧!$B:$B,チェック用!A1852)=1,TRUE,FALSE)</f>
        <v>1</v>
      </c>
      <c r="C1852" s="2" t="str">
        <v/>
      </c>
    </row>
    <row r="1853" spans="1:3" x14ac:dyDescent="0.4">
      <c r="A1853" s="2" t="s">
        <v>5804</v>
      </c>
      <c r="B1853" s="2" t="b">
        <f>IF(COUNTIF(漢字一覧!$B:$B,チェック用!A1853)=1,TRUE,FALSE)</f>
        <v>1</v>
      </c>
      <c r="C1853" s="2" t="str">
        <v/>
      </c>
    </row>
    <row r="1854" spans="1:3" x14ac:dyDescent="0.4">
      <c r="A1854" s="2" t="s">
        <v>5242</v>
      </c>
      <c r="B1854" s="2" t="b">
        <f>IF(COUNTIF(漢字一覧!$B:$B,チェック用!A1854)=1,TRUE,FALSE)</f>
        <v>1</v>
      </c>
      <c r="C1854" s="2" t="str">
        <v/>
      </c>
    </row>
    <row r="1855" spans="1:3" x14ac:dyDescent="0.4">
      <c r="A1855" s="2" t="s">
        <v>4877</v>
      </c>
      <c r="B1855" s="2" t="b">
        <f>IF(COUNTIF(漢字一覧!$B:$B,チェック用!A1855)=1,TRUE,FALSE)</f>
        <v>1</v>
      </c>
      <c r="C1855" s="2" t="str">
        <v/>
      </c>
    </row>
    <row r="1856" spans="1:3" x14ac:dyDescent="0.4">
      <c r="A1856" s="2" t="s">
        <v>4878</v>
      </c>
      <c r="B1856" s="2" t="b">
        <f>IF(COUNTIF(漢字一覧!$B:$B,チェック用!A1856)=1,TRUE,FALSE)</f>
        <v>1</v>
      </c>
      <c r="C1856" s="2" t="str">
        <v/>
      </c>
    </row>
    <row r="1857" spans="1:3" x14ac:dyDescent="0.4">
      <c r="A1857" s="2" t="s">
        <v>4288</v>
      </c>
      <c r="B1857" s="2" t="b">
        <f>IF(COUNTIF(漢字一覧!$B:$B,チェック用!A1857)=1,TRUE,FALSE)</f>
        <v>1</v>
      </c>
      <c r="C1857" s="2" t="str">
        <v/>
      </c>
    </row>
    <row r="1858" spans="1:3" x14ac:dyDescent="0.4">
      <c r="A1858" s="2" t="s">
        <v>5720</v>
      </c>
      <c r="B1858" s="2" t="b">
        <f>IF(COUNTIF(漢字一覧!$B:$B,チェック用!A1858)=1,TRUE,FALSE)</f>
        <v>1</v>
      </c>
      <c r="C1858" s="2" t="str">
        <v/>
      </c>
    </row>
    <row r="1859" spans="1:3" x14ac:dyDescent="0.4">
      <c r="A1859" s="2" t="s">
        <v>5515</v>
      </c>
      <c r="B1859" s="2" t="b">
        <f>IF(COUNTIF(漢字一覧!$B:$B,チェック用!A1859)=1,TRUE,FALSE)</f>
        <v>1</v>
      </c>
      <c r="C1859" s="2" t="str">
        <v/>
      </c>
    </row>
    <row r="1860" spans="1:3" x14ac:dyDescent="0.4">
      <c r="A1860" s="2" t="s">
        <v>5484</v>
      </c>
      <c r="B1860" s="2" t="b">
        <f>IF(COUNTIF(漢字一覧!$B:$B,チェック用!A1860)=1,TRUE,FALSE)</f>
        <v>1</v>
      </c>
      <c r="C1860" s="2" t="str">
        <v/>
      </c>
    </row>
    <row r="1861" spans="1:3" x14ac:dyDescent="0.4">
      <c r="A1861" s="2" t="s">
        <v>5829</v>
      </c>
      <c r="B1861" s="2" t="b">
        <f>IF(COUNTIF(漢字一覧!$B:$B,チェック用!A1861)=1,TRUE,FALSE)</f>
        <v>1</v>
      </c>
      <c r="C1861" s="2" t="str">
        <v/>
      </c>
    </row>
    <row r="1862" spans="1:3" x14ac:dyDescent="0.4">
      <c r="A1862" s="2" t="s">
        <v>3996</v>
      </c>
      <c r="B1862" s="2" t="b">
        <f>IF(COUNTIF(漢字一覧!$B:$B,チェック用!A1862)=1,TRUE,FALSE)</f>
        <v>1</v>
      </c>
      <c r="C1862" s="2" t="str">
        <v/>
      </c>
    </row>
    <row r="1863" spans="1:3" x14ac:dyDescent="0.4">
      <c r="A1863" s="2" t="s">
        <v>3282</v>
      </c>
      <c r="B1863" s="2" t="b">
        <f>IF(COUNTIF(漢字一覧!$B:$B,チェック用!A1863)=1,TRUE,FALSE)</f>
        <v>1</v>
      </c>
      <c r="C1863" s="2" t="str">
        <v/>
      </c>
    </row>
    <row r="1864" spans="1:3" x14ac:dyDescent="0.4">
      <c r="A1864" s="2" t="s">
        <v>3788</v>
      </c>
      <c r="B1864" s="2" t="b">
        <f>IF(COUNTIF(漢字一覧!$B:$B,チェック用!A1864)=1,TRUE,FALSE)</f>
        <v>1</v>
      </c>
      <c r="C1864" s="2" t="str">
        <v/>
      </c>
    </row>
    <row r="1865" spans="1:3" x14ac:dyDescent="0.4">
      <c r="A1865" s="2" t="s">
        <v>4470</v>
      </c>
      <c r="B1865" s="2" t="b">
        <f>IF(COUNTIF(漢字一覧!$B:$B,チェック用!A1865)=1,TRUE,FALSE)</f>
        <v>1</v>
      </c>
      <c r="C1865" s="2" t="str">
        <v/>
      </c>
    </row>
    <row r="1866" spans="1:3" x14ac:dyDescent="0.4">
      <c r="A1866" s="2" t="s">
        <v>4469</v>
      </c>
      <c r="B1866" s="2" t="b">
        <f>IF(COUNTIF(漢字一覧!$B:$B,チェック用!A1866)=1,TRUE,FALSE)</f>
        <v>1</v>
      </c>
      <c r="C1866" s="2" t="str">
        <v/>
      </c>
    </row>
    <row r="1867" spans="1:3" x14ac:dyDescent="0.4">
      <c r="A1867" s="2" t="s">
        <v>3498</v>
      </c>
      <c r="B1867" s="2" t="b">
        <f>IF(COUNTIF(漢字一覧!$B:$B,チェック用!A1867)=1,TRUE,FALSE)</f>
        <v>1</v>
      </c>
      <c r="C1867" s="2" t="str">
        <v/>
      </c>
    </row>
    <row r="1868" spans="1:3" x14ac:dyDescent="0.4">
      <c r="A1868" s="2" t="s">
        <v>3666</v>
      </c>
      <c r="B1868" s="2" t="b">
        <f>IF(COUNTIF(漢字一覧!$B:$B,チェック用!A1868)=1,TRUE,FALSE)</f>
        <v>1</v>
      </c>
      <c r="C1868" s="2" t="str">
        <v/>
      </c>
    </row>
    <row r="1869" spans="1:3" x14ac:dyDescent="0.4">
      <c r="A1869" s="2" t="s">
        <v>3188</v>
      </c>
      <c r="B1869" s="2" t="b">
        <f>IF(COUNTIF(漢字一覧!$B:$B,チェック用!A1869)=1,TRUE,FALSE)</f>
        <v>1</v>
      </c>
      <c r="C1869" s="2" t="str">
        <v/>
      </c>
    </row>
    <row r="1870" spans="1:3" x14ac:dyDescent="0.4">
      <c r="A1870" s="2" t="s">
        <v>2973</v>
      </c>
      <c r="B1870" s="2" t="b">
        <f>IF(COUNTIF(漢字一覧!$B:$B,チェック用!A1870)=1,TRUE,FALSE)</f>
        <v>1</v>
      </c>
      <c r="C1870" s="2" t="str">
        <v/>
      </c>
    </row>
    <row r="1871" spans="1:3" x14ac:dyDescent="0.4">
      <c r="A1871" s="2" t="s">
        <v>4940</v>
      </c>
      <c r="B1871" s="2" t="b">
        <f>IF(COUNTIF(漢字一覧!$B:$B,チェック用!A1871)=1,TRUE,FALSE)</f>
        <v>1</v>
      </c>
      <c r="C1871" s="2" t="str">
        <v/>
      </c>
    </row>
    <row r="1872" spans="1:3" x14ac:dyDescent="0.4">
      <c r="A1872" s="2" t="s">
        <v>5142</v>
      </c>
      <c r="B1872" s="2" t="b">
        <f>IF(COUNTIF(漢字一覧!$B:$B,チェック用!A1872)=1,TRUE,FALSE)</f>
        <v>1</v>
      </c>
      <c r="C1872" s="2" t="str">
        <v/>
      </c>
    </row>
    <row r="1873" spans="1:3" x14ac:dyDescent="0.4">
      <c r="A1873" s="2" t="s">
        <v>5418</v>
      </c>
      <c r="B1873" s="2" t="b">
        <f>IF(COUNTIF(漢字一覧!$B:$B,チェック用!A1873)=1,TRUE,FALSE)</f>
        <v>1</v>
      </c>
      <c r="C1873" s="2" t="str">
        <v/>
      </c>
    </row>
    <row r="1874" spans="1:3" x14ac:dyDescent="0.4">
      <c r="A1874" s="2" t="s">
        <v>5243</v>
      </c>
      <c r="B1874" s="2" t="b">
        <f>IF(COUNTIF(漢字一覧!$B:$B,チェック用!A1874)=1,TRUE,FALSE)</f>
        <v>1</v>
      </c>
      <c r="C1874" s="2" t="str">
        <v/>
      </c>
    </row>
    <row r="1875" spans="1:3" x14ac:dyDescent="0.4">
      <c r="A1875" s="2" t="s">
        <v>3104</v>
      </c>
      <c r="B1875" s="2" t="b">
        <f>IF(COUNTIF(漢字一覧!$B:$B,チェック用!A1875)=1,TRUE,FALSE)</f>
        <v>1</v>
      </c>
      <c r="C1875" s="2" t="str">
        <v/>
      </c>
    </row>
    <row r="1876" spans="1:3" x14ac:dyDescent="0.4">
      <c r="A1876" s="2" t="s">
        <v>3283</v>
      </c>
      <c r="B1876" s="2" t="b">
        <f>IF(COUNTIF(漢字一覧!$B:$B,チェック用!A1876)=1,TRUE,FALSE)</f>
        <v>1</v>
      </c>
      <c r="C1876" s="2" t="str">
        <v/>
      </c>
    </row>
    <row r="1877" spans="1:3" x14ac:dyDescent="0.4">
      <c r="A1877" s="2" t="s">
        <v>3667</v>
      </c>
      <c r="B1877" s="2" t="b">
        <f>IF(COUNTIF(漢字一覧!$B:$B,チェック用!A1877)=1,TRUE,FALSE)</f>
        <v>1</v>
      </c>
      <c r="C1877" s="2" t="str">
        <v/>
      </c>
    </row>
    <row r="1878" spans="1:3" x14ac:dyDescent="0.4">
      <c r="A1878" s="2" t="s">
        <v>2965</v>
      </c>
      <c r="B1878" s="2" t="b">
        <f>IF(COUNTIF(漢字一覧!$B:$B,チェック用!A1878)=1,TRUE,FALSE)</f>
        <v>1</v>
      </c>
      <c r="C1878" s="2" t="str">
        <v/>
      </c>
    </row>
    <row r="1879" spans="1:3" x14ac:dyDescent="0.4">
      <c r="A1879" s="2" t="s">
        <v>5558</v>
      </c>
      <c r="B1879" s="2" t="b">
        <f>IF(COUNTIF(漢字一覧!$B:$B,チェック用!A1879)=1,TRUE,FALSE)</f>
        <v>1</v>
      </c>
      <c r="C1879" s="2" t="str">
        <v/>
      </c>
    </row>
    <row r="1880" spans="1:3" x14ac:dyDescent="0.4">
      <c r="A1880" s="2" t="s">
        <v>4843</v>
      </c>
      <c r="B1880" s="2" t="b">
        <f>IF(COUNTIF(漢字一覧!$B:$B,チェック用!A1880)=1,TRUE,FALSE)</f>
        <v>1</v>
      </c>
      <c r="C1880" s="2" t="str">
        <v/>
      </c>
    </row>
    <row r="1881" spans="1:3" x14ac:dyDescent="0.4">
      <c r="A1881" s="2" t="s">
        <v>3910</v>
      </c>
      <c r="B1881" s="2" t="b">
        <f>IF(COUNTIF(漢字一覧!$B:$B,チェック用!A1881)=1,TRUE,FALSE)</f>
        <v>1</v>
      </c>
      <c r="C1881" s="2" t="str">
        <v/>
      </c>
    </row>
    <row r="1882" spans="1:3" x14ac:dyDescent="0.4">
      <c r="A1882" s="2" t="s">
        <v>5134</v>
      </c>
      <c r="B1882" s="2" t="b">
        <f>IF(COUNTIF(漢字一覧!$B:$B,チェック用!A1882)=1,TRUE,FALSE)</f>
        <v>1</v>
      </c>
      <c r="C1882" s="2" t="str">
        <v/>
      </c>
    </row>
    <row r="1883" spans="1:3" x14ac:dyDescent="0.4">
      <c r="A1883" s="2" t="s">
        <v>4371</v>
      </c>
      <c r="B1883" s="2" t="b">
        <f>IF(COUNTIF(漢字一覧!$B:$B,チェック用!A1883)=1,TRUE,FALSE)</f>
        <v>1</v>
      </c>
      <c r="C1883" s="2" t="str">
        <v/>
      </c>
    </row>
    <row r="1884" spans="1:3" x14ac:dyDescent="0.4">
      <c r="A1884" s="2" t="s">
        <v>4755</v>
      </c>
      <c r="B1884" s="2" t="b">
        <f>IF(COUNTIF(漢字一覧!$B:$B,チェック用!A1884)=1,TRUE,FALSE)</f>
        <v>1</v>
      </c>
      <c r="C1884" s="2" t="str">
        <v/>
      </c>
    </row>
    <row r="1885" spans="1:3" x14ac:dyDescent="0.4">
      <c r="A1885" s="2" t="s">
        <v>4224</v>
      </c>
      <c r="B1885" s="2" t="b">
        <f>IF(COUNTIF(漢字一覧!$B:$B,チェック用!A1885)=1,TRUE,FALSE)</f>
        <v>1</v>
      </c>
      <c r="C1885" s="2" t="str">
        <v/>
      </c>
    </row>
    <row r="1886" spans="1:3" x14ac:dyDescent="0.4">
      <c r="A1886" s="2" t="s">
        <v>3997</v>
      </c>
      <c r="B1886" s="2" t="b">
        <f>IF(COUNTIF(漢字一覧!$B:$B,チェック用!A1886)=1,TRUE,FALSE)</f>
        <v>1</v>
      </c>
      <c r="C1886" s="2" t="str">
        <v/>
      </c>
    </row>
    <row r="1887" spans="1:3" x14ac:dyDescent="0.4">
      <c r="A1887" s="2" t="s">
        <v>3430</v>
      </c>
      <c r="B1887" s="2" t="b">
        <f>IF(COUNTIF(漢字一覧!$B:$B,チェック用!A1887)=1,TRUE,FALSE)</f>
        <v>1</v>
      </c>
      <c r="C1887" s="2" t="str">
        <v/>
      </c>
    </row>
    <row r="1888" spans="1:3" x14ac:dyDescent="0.4">
      <c r="A1888" s="2" t="s">
        <v>5755</v>
      </c>
      <c r="B1888" s="2" t="b">
        <f>IF(COUNTIF(漢字一覧!$B:$B,チェック用!A1888)=1,TRUE,FALSE)</f>
        <v>1</v>
      </c>
      <c r="C1888" s="2" t="str">
        <v/>
      </c>
    </row>
    <row r="1889" spans="1:3" x14ac:dyDescent="0.4">
      <c r="A1889" s="2" t="s">
        <v>5004</v>
      </c>
      <c r="B1889" s="2" t="b">
        <f>IF(COUNTIF(漢字一覧!$B:$B,チェック用!A1889)=1,TRUE,FALSE)</f>
        <v>1</v>
      </c>
      <c r="C1889" s="2" t="str">
        <v/>
      </c>
    </row>
    <row r="1890" spans="1:3" x14ac:dyDescent="0.4">
      <c r="A1890" s="2" t="s">
        <v>3345</v>
      </c>
      <c r="B1890" s="2" t="b">
        <f>IF(COUNTIF(漢字一覧!$B:$B,チェック用!A1890)=1,TRUE,FALSE)</f>
        <v>1</v>
      </c>
      <c r="C1890" s="2" t="str">
        <v/>
      </c>
    </row>
    <row r="1891" spans="1:3" x14ac:dyDescent="0.4">
      <c r="A1891" s="2" t="s">
        <v>5842</v>
      </c>
      <c r="B1891" s="2" t="b">
        <f>IF(COUNTIF(漢字一覧!$B:$B,チェック用!A1891)=1,TRUE,FALSE)</f>
        <v>1</v>
      </c>
      <c r="C1891" s="2" t="str">
        <v/>
      </c>
    </row>
    <row r="1892" spans="1:3" x14ac:dyDescent="0.4">
      <c r="A1892" s="2" t="s">
        <v>4068</v>
      </c>
      <c r="B1892" s="2" t="b">
        <f>IF(COUNTIF(漢字一覧!$B:$B,チェック用!A1892)=1,TRUE,FALSE)</f>
        <v>1</v>
      </c>
      <c r="C1892" s="2" t="str">
        <v/>
      </c>
    </row>
    <row r="1893" spans="1:3" x14ac:dyDescent="0.4">
      <c r="A1893" s="2" t="s">
        <v>4497</v>
      </c>
      <c r="B1893" s="2" t="b">
        <f>IF(COUNTIF(漢字一覧!$B:$B,チェック用!A1893)=1,TRUE,FALSE)</f>
        <v>1</v>
      </c>
      <c r="C1893" s="2" t="str">
        <v/>
      </c>
    </row>
    <row r="1894" spans="1:3" x14ac:dyDescent="0.4">
      <c r="A1894" s="2" t="s">
        <v>3284</v>
      </c>
      <c r="B1894" s="2" t="b">
        <f>IF(COUNTIF(漢字一覧!$B:$B,チェック用!A1894)=1,TRUE,FALSE)</f>
        <v>1</v>
      </c>
      <c r="C1894" s="2" t="str">
        <v/>
      </c>
    </row>
    <row r="1895" spans="1:3" x14ac:dyDescent="0.4">
      <c r="A1895" s="2" t="s">
        <v>4969</v>
      </c>
      <c r="B1895" s="2" t="b">
        <f>IF(COUNTIF(漢字一覧!$B:$B,チェック用!A1895)=1,TRUE,FALSE)</f>
        <v>1</v>
      </c>
      <c r="C1895" s="2" t="str">
        <v/>
      </c>
    </row>
    <row r="1896" spans="1:3" x14ac:dyDescent="0.4">
      <c r="A1896" s="2" t="s">
        <v>3500</v>
      </c>
      <c r="B1896" s="2" t="b">
        <f>IF(COUNTIF(漢字一覧!$B:$B,チェック用!A1896)=1,TRUE,FALSE)</f>
        <v>1</v>
      </c>
      <c r="C1896" s="2" t="str">
        <v/>
      </c>
    </row>
    <row r="1897" spans="1:3" x14ac:dyDescent="0.4">
      <c r="A1897" s="2" t="s">
        <v>5611</v>
      </c>
      <c r="B1897" s="2" t="b">
        <f>IF(COUNTIF(漢字一覧!$B:$B,チェック用!A1897)=1,TRUE,FALSE)</f>
        <v>1</v>
      </c>
      <c r="C1897" s="2" t="str">
        <v/>
      </c>
    </row>
    <row r="1898" spans="1:3" x14ac:dyDescent="0.4">
      <c r="A1898" s="2" t="s">
        <v>3568</v>
      </c>
      <c r="B1898" s="2" t="b">
        <f>IF(COUNTIF(漢字一覧!$B:$B,チェック用!A1898)=1,TRUE,FALSE)</f>
        <v>1</v>
      </c>
      <c r="C1898" s="2" t="str">
        <v/>
      </c>
    </row>
    <row r="1899" spans="1:3" x14ac:dyDescent="0.4">
      <c r="A1899" s="2" t="s">
        <v>4405</v>
      </c>
      <c r="B1899" s="2" t="b">
        <f>IF(COUNTIF(漢字一覧!$B:$B,チェック用!A1899)=1,TRUE,FALSE)</f>
        <v>1</v>
      </c>
      <c r="C1899" s="2" t="str">
        <v/>
      </c>
    </row>
    <row r="1900" spans="1:3" x14ac:dyDescent="0.4">
      <c r="A1900" s="2" t="s">
        <v>4739</v>
      </c>
      <c r="B1900" s="2" t="b">
        <f>IF(COUNTIF(漢字一覧!$B:$B,チェック用!A1900)=1,TRUE,FALSE)</f>
        <v>1</v>
      </c>
      <c r="C1900" s="2" t="str">
        <v/>
      </c>
    </row>
    <row r="1901" spans="1:3" x14ac:dyDescent="0.4">
      <c r="A1901" s="2" t="s">
        <v>3433</v>
      </c>
      <c r="B1901" s="2" t="b">
        <f>IF(COUNTIF(漢字一覧!$B:$B,チェック用!A1901)=1,TRUE,FALSE)</f>
        <v>1</v>
      </c>
      <c r="C1901" s="2" t="str">
        <v/>
      </c>
    </row>
    <row r="1902" spans="1:3" x14ac:dyDescent="0.4">
      <c r="A1902" s="2" t="s">
        <v>5698</v>
      </c>
      <c r="B1902" s="2" t="b">
        <f>IF(COUNTIF(漢字一覧!$B:$B,チェック用!A1902)=1,TRUE,FALSE)</f>
        <v>1</v>
      </c>
      <c r="C1902" s="2" t="str">
        <v/>
      </c>
    </row>
    <row r="1903" spans="1:3" x14ac:dyDescent="0.4">
      <c r="A1903" s="2" t="s">
        <v>4941</v>
      </c>
      <c r="B1903" s="2" t="b">
        <f>IF(COUNTIF(漢字一覧!$B:$B,チェック用!A1903)=1,TRUE,FALSE)</f>
        <v>1</v>
      </c>
      <c r="C1903" s="2" t="str">
        <v/>
      </c>
    </row>
    <row r="1904" spans="1:3" x14ac:dyDescent="0.4">
      <c r="A1904" s="2" t="s">
        <v>5747</v>
      </c>
      <c r="B1904" s="2" t="b">
        <f>IF(COUNTIF(漢字一覧!$B:$B,チェック用!A1904)=1,TRUE,FALSE)</f>
        <v>1</v>
      </c>
      <c r="C1904" s="2" t="str">
        <v/>
      </c>
    </row>
    <row r="1905" spans="1:3" x14ac:dyDescent="0.4">
      <c r="A1905" s="2" t="s">
        <v>3998</v>
      </c>
      <c r="B1905" s="2" t="b">
        <f>IF(COUNTIF(漢字一覧!$B:$B,チェック用!A1905)=1,TRUE,FALSE)</f>
        <v>1</v>
      </c>
      <c r="C1905" s="2" t="str">
        <v/>
      </c>
    </row>
    <row r="1906" spans="1:3" x14ac:dyDescent="0.4">
      <c r="A1906" s="2" t="s">
        <v>3789</v>
      </c>
      <c r="B1906" s="2" t="b">
        <f>IF(COUNTIF(漢字一覧!$B:$B,チェック用!A1906)=1,TRUE,FALSE)</f>
        <v>1</v>
      </c>
      <c r="C1906" s="2" t="str">
        <v/>
      </c>
    </row>
    <row r="1907" spans="1:3" x14ac:dyDescent="0.4">
      <c r="A1907" s="2" t="s">
        <v>5699</v>
      </c>
      <c r="B1907" s="2" t="b">
        <f>IF(COUNTIF(漢字一覧!$B:$B,チェック用!A1907)=1,TRUE,FALSE)</f>
        <v>1</v>
      </c>
      <c r="C1907" s="2" t="str">
        <v/>
      </c>
    </row>
    <row r="1908" spans="1:3" x14ac:dyDescent="0.4">
      <c r="A1908" s="2" t="s">
        <v>4034</v>
      </c>
      <c r="B1908" s="2" t="b">
        <f>IF(COUNTIF(漢字一覧!$B:$B,チェック用!A1908)=1,TRUE,FALSE)</f>
        <v>1</v>
      </c>
      <c r="C1908" s="2" t="str">
        <v/>
      </c>
    </row>
    <row r="1909" spans="1:3" x14ac:dyDescent="0.4">
      <c r="A1909" s="2" t="s">
        <v>4572</v>
      </c>
      <c r="B1909" s="2" t="b">
        <f>IF(COUNTIF(漢字一覧!$B:$B,チェック用!A1909)=1,TRUE,FALSE)</f>
        <v>1</v>
      </c>
      <c r="C1909" s="2" t="str">
        <v/>
      </c>
    </row>
    <row r="1910" spans="1:3" x14ac:dyDescent="0.4">
      <c r="A1910" s="2" t="s">
        <v>4617</v>
      </c>
      <c r="B1910" s="2" t="b">
        <f>IF(COUNTIF(漢字一覧!$B:$B,チェック用!A1910)=1,TRUE,FALSE)</f>
        <v>1</v>
      </c>
      <c r="C1910" s="2" t="str">
        <v/>
      </c>
    </row>
    <row r="1911" spans="1:3" x14ac:dyDescent="0.4">
      <c r="A1911" s="2" t="s">
        <v>4979</v>
      </c>
      <c r="B1911" s="2" t="b">
        <f>IF(COUNTIF(漢字一覧!$B:$B,チェック用!A1911)=1,TRUE,FALSE)</f>
        <v>1</v>
      </c>
      <c r="C1911" s="2" t="str">
        <v/>
      </c>
    </row>
    <row r="1912" spans="1:3" x14ac:dyDescent="0.4">
      <c r="A1912" s="2" t="s">
        <v>4502</v>
      </c>
      <c r="B1912" s="2" t="b">
        <f>IF(COUNTIF(漢字一覧!$B:$B,チェック用!A1912)=1,TRUE,FALSE)</f>
        <v>1</v>
      </c>
      <c r="C1912" s="2" t="str">
        <v/>
      </c>
    </row>
    <row r="1913" spans="1:3" x14ac:dyDescent="0.4">
      <c r="A1913" s="2" t="s">
        <v>4372</v>
      </c>
      <c r="B1913" s="2" t="b">
        <f>IF(COUNTIF(漢字一覧!$B:$B,チェック用!A1913)=1,TRUE,FALSE)</f>
        <v>1</v>
      </c>
      <c r="C1913" s="2" t="str">
        <v/>
      </c>
    </row>
    <row r="1914" spans="1:3" x14ac:dyDescent="0.4">
      <c r="A1914" s="2" t="s">
        <v>3991</v>
      </c>
      <c r="B1914" s="2" t="b">
        <f>IF(COUNTIF(漢字一覧!$B:$B,チェック用!A1914)=1,TRUE,FALSE)</f>
        <v>1</v>
      </c>
      <c r="C1914" s="2" t="str">
        <v/>
      </c>
    </row>
    <row r="1915" spans="1:3" x14ac:dyDescent="0.4">
      <c r="A1915" s="2" t="s">
        <v>4471</v>
      </c>
      <c r="B1915" s="2" t="b">
        <f>IF(COUNTIF(漢字一覧!$B:$B,チェック用!A1915)=1,TRUE,FALSE)</f>
        <v>1</v>
      </c>
      <c r="C1915" s="2" t="str">
        <v/>
      </c>
    </row>
    <row r="1916" spans="1:3" x14ac:dyDescent="0.4">
      <c r="A1916" s="2" t="s">
        <v>3819</v>
      </c>
      <c r="B1916" s="2" t="b">
        <f>IF(COUNTIF(漢字一覧!$B:$B,チェック用!A1916)=1,TRUE,FALSE)</f>
        <v>1</v>
      </c>
      <c r="C1916" s="2" t="str">
        <v/>
      </c>
    </row>
    <row r="1917" spans="1:3" x14ac:dyDescent="0.4">
      <c r="A1917" s="2" t="s">
        <v>3434</v>
      </c>
      <c r="B1917" s="2" t="b">
        <f>IF(COUNTIF(漢字一覧!$B:$B,チェック用!A1917)=1,TRUE,FALSE)</f>
        <v>1</v>
      </c>
      <c r="C1917" s="2" t="str">
        <v/>
      </c>
    </row>
    <row r="1918" spans="1:3" x14ac:dyDescent="0.4">
      <c r="A1918" s="2" t="s">
        <v>5516</v>
      </c>
      <c r="B1918" s="2" t="b">
        <f>IF(COUNTIF(漢字一覧!$B:$B,チェック用!A1918)=1,TRUE,FALSE)</f>
        <v>1</v>
      </c>
      <c r="C1918" s="2" t="str">
        <v/>
      </c>
    </row>
    <row r="1919" spans="1:3" x14ac:dyDescent="0.4">
      <c r="A1919" s="2" t="s">
        <v>3643</v>
      </c>
      <c r="B1919" s="2" t="b">
        <f>IF(COUNTIF(漢字一覧!$B:$B,チェック用!A1919)=1,TRUE,FALSE)</f>
        <v>1</v>
      </c>
      <c r="C1919" s="2" t="str">
        <v/>
      </c>
    </row>
    <row r="1920" spans="1:3" x14ac:dyDescent="0.4">
      <c r="A1920" s="2" t="s">
        <v>4965</v>
      </c>
      <c r="B1920" s="2" t="b">
        <f>IF(COUNTIF(漢字一覧!$B:$B,チェック用!A1920)=1,TRUE,FALSE)</f>
        <v>1</v>
      </c>
      <c r="C1920" s="2" t="str">
        <v/>
      </c>
    </row>
    <row r="1921" spans="1:3" x14ac:dyDescent="0.4">
      <c r="A1921" s="2" t="s">
        <v>5735</v>
      </c>
      <c r="B1921" s="2" t="b">
        <f>IF(COUNTIF(漢字一覧!$B:$B,チェック用!A1921)=1,TRUE,FALSE)</f>
        <v>1</v>
      </c>
      <c r="C1921" s="2" t="str">
        <v/>
      </c>
    </row>
    <row r="1922" spans="1:3" x14ac:dyDescent="0.4">
      <c r="A1922" s="2" t="s">
        <v>4106</v>
      </c>
      <c r="B1922" s="2" t="b">
        <f>IF(COUNTIF(漢字一覧!$B:$B,チェック用!A1922)=1,TRUE,FALSE)</f>
        <v>1</v>
      </c>
      <c r="C1922" s="2" t="str">
        <v/>
      </c>
    </row>
    <row r="1923" spans="1:3" x14ac:dyDescent="0.4">
      <c r="A1923" s="2" t="s">
        <v>3036</v>
      </c>
      <c r="B1923" s="2" t="b">
        <f>IF(COUNTIF(漢字一覧!$B:$B,チェック用!A1923)=1,TRUE,FALSE)</f>
        <v>1</v>
      </c>
      <c r="C1923" s="2" t="str">
        <v/>
      </c>
    </row>
    <row r="1924" spans="1:3" x14ac:dyDescent="0.4">
      <c r="A1924" s="2" t="s">
        <v>3142</v>
      </c>
      <c r="B1924" s="2" t="b">
        <f>IF(COUNTIF(漢字一覧!$B:$B,チェック用!A1924)=1,TRUE,FALSE)</f>
        <v>1</v>
      </c>
      <c r="C1924" s="2" t="str">
        <v/>
      </c>
    </row>
    <row r="1925" spans="1:3" x14ac:dyDescent="0.4">
      <c r="A1925" s="2" t="s">
        <v>3467</v>
      </c>
      <c r="B1925" s="2" t="b">
        <f>IF(COUNTIF(漢字一覧!$B:$B,チェック用!A1925)=1,TRUE,FALSE)</f>
        <v>1</v>
      </c>
      <c r="C1925" s="2" t="str">
        <v/>
      </c>
    </row>
    <row r="1926" spans="1:3" x14ac:dyDescent="0.4">
      <c r="A1926" s="2" t="s">
        <v>2915</v>
      </c>
      <c r="B1926" s="2" t="b">
        <f>IF(COUNTIF(漢字一覧!$B:$B,チェック用!A1926)=1,TRUE,FALSE)</f>
        <v>1</v>
      </c>
      <c r="C1926" s="2" t="str">
        <v/>
      </c>
    </row>
    <row r="1927" spans="1:3" x14ac:dyDescent="0.4">
      <c r="A1927" s="2" t="s">
        <v>4165</v>
      </c>
      <c r="B1927" s="2" t="b">
        <f>IF(COUNTIF(漢字一覧!$B:$B,チェック用!A1927)=1,TRUE,FALSE)</f>
        <v>1</v>
      </c>
      <c r="C1927" s="2" t="str">
        <v/>
      </c>
    </row>
    <row r="1928" spans="1:3" x14ac:dyDescent="0.4">
      <c r="A1928" s="2" t="s">
        <v>3024</v>
      </c>
      <c r="B1928" s="2" t="b">
        <f>IF(COUNTIF(漢字一覧!$B:$B,チェック用!A1928)=1,TRUE,FALSE)</f>
        <v>1</v>
      </c>
      <c r="C1928" s="2" t="str">
        <v/>
      </c>
    </row>
    <row r="1929" spans="1:3" x14ac:dyDescent="0.4">
      <c r="A1929" s="2" t="s">
        <v>2882</v>
      </c>
      <c r="B1929" s="2" t="b">
        <f>IF(COUNTIF(漢字一覧!$B:$B,チェック用!A1929)=1,TRUE,FALSE)</f>
        <v>1</v>
      </c>
      <c r="C1929" s="2" t="str">
        <v/>
      </c>
    </row>
    <row r="1930" spans="1:3" x14ac:dyDescent="0.4">
      <c r="A1930" s="2" t="s">
        <v>3432</v>
      </c>
      <c r="B1930" s="2" t="b">
        <f>IF(COUNTIF(漢字一覧!$B:$B,チェック用!A1930)=1,TRUE,FALSE)</f>
        <v>1</v>
      </c>
      <c r="C1930" s="2" t="str">
        <v/>
      </c>
    </row>
    <row r="1931" spans="1:3" x14ac:dyDescent="0.4">
      <c r="A1931" s="2" t="s">
        <v>3435</v>
      </c>
      <c r="B1931" s="2" t="b">
        <f>IF(COUNTIF(漢字一覧!$B:$B,チェック用!A1931)=1,TRUE,FALSE)</f>
        <v>1</v>
      </c>
      <c r="C1931" s="2" t="str">
        <v/>
      </c>
    </row>
    <row r="1932" spans="1:3" x14ac:dyDescent="0.4">
      <c r="A1932" s="2" t="s">
        <v>3588</v>
      </c>
      <c r="B1932" s="2" t="b">
        <f>IF(COUNTIF(漢字一覧!$B:$B,チェック用!A1932)=1,TRUE,FALSE)</f>
        <v>1</v>
      </c>
      <c r="C1932" s="2" t="str">
        <v/>
      </c>
    </row>
    <row r="1933" spans="1:3" x14ac:dyDescent="0.4">
      <c r="A1933" s="2" t="s">
        <v>3356</v>
      </c>
      <c r="B1933" s="2" t="b">
        <f>IF(COUNTIF(漢字一覧!$B:$B,チェック用!A1933)=1,TRUE,FALSE)</f>
        <v>1</v>
      </c>
      <c r="C1933" s="2" t="str">
        <v/>
      </c>
    </row>
    <row r="1934" spans="1:3" x14ac:dyDescent="0.4">
      <c r="A1934" s="2" t="s">
        <v>3860</v>
      </c>
      <c r="B1934" s="2" t="b">
        <f>IF(COUNTIF(漢字一覧!$B:$B,チェック用!A1934)=1,TRUE,FALSE)</f>
        <v>1</v>
      </c>
      <c r="C1934" s="2" t="str">
        <v/>
      </c>
    </row>
    <row r="1935" spans="1:3" x14ac:dyDescent="0.4">
      <c r="A1935" s="2" t="s">
        <v>3962</v>
      </c>
      <c r="B1935" s="2" t="b">
        <f>IF(COUNTIF(漢字一覧!$B:$B,チェック用!A1935)=1,TRUE,FALSE)</f>
        <v>1</v>
      </c>
      <c r="C1935" s="2" t="str">
        <v/>
      </c>
    </row>
    <row r="1936" spans="1:3" x14ac:dyDescent="0.4">
      <c r="A1936" s="2" t="s">
        <v>3152</v>
      </c>
      <c r="B1936" s="2" t="b">
        <f>IF(COUNTIF(漢字一覧!$B:$B,チェック用!A1936)=1,TRUE,FALSE)</f>
        <v>1</v>
      </c>
      <c r="C1936" s="2" t="str">
        <v/>
      </c>
    </row>
    <row r="1937" spans="1:3" x14ac:dyDescent="0.4">
      <c r="A1937" s="2" t="s">
        <v>3606</v>
      </c>
      <c r="B1937" s="2" t="b">
        <f>IF(COUNTIF(漢字一覧!$B:$B,チェック用!A1937)=1,TRUE,FALSE)</f>
        <v>1</v>
      </c>
      <c r="C1937" s="2" t="str">
        <v/>
      </c>
    </row>
    <row r="1938" spans="1:3" x14ac:dyDescent="0.4">
      <c r="A1938" s="2" t="s">
        <v>3187</v>
      </c>
      <c r="B1938" s="2" t="b">
        <f>IF(COUNTIF(漢字一覧!$B:$B,チェック用!A1938)=1,TRUE,FALSE)</f>
        <v>1</v>
      </c>
      <c r="C1938" s="2" t="str">
        <v/>
      </c>
    </row>
    <row r="1939" spans="1:3" x14ac:dyDescent="0.4">
      <c r="A1939" s="2" t="s">
        <v>3727</v>
      </c>
      <c r="B1939" s="2" t="b">
        <f>IF(COUNTIF(漢字一覧!$B:$B,チェック用!A1939)=1,TRUE,FALSE)</f>
        <v>1</v>
      </c>
      <c r="C1939" s="2" t="str">
        <v/>
      </c>
    </row>
    <row r="1940" spans="1:3" x14ac:dyDescent="0.4">
      <c r="A1940" s="2" t="s">
        <v>2881</v>
      </c>
      <c r="B1940" s="2" t="b">
        <f>IF(COUNTIF(漢字一覧!$B:$B,チェック用!A1940)=1,TRUE,FALSE)</f>
        <v>1</v>
      </c>
      <c r="C1940" s="2" t="str">
        <v/>
      </c>
    </row>
    <row r="1941" spans="1:3" x14ac:dyDescent="0.4">
      <c r="A1941" s="2" t="s">
        <v>4069</v>
      </c>
      <c r="B1941" s="2" t="b">
        <f>IF(COUNTIF(漢字一覧!$B:$B,チェック用!A1941)=1,TRUE,FALSE)</f>
        <v>1</v>
      </c>
      <c r="C1941" s="2" t="str">
        <v/>
      </c>
    </row>
    <row r="1942" spans="1:3" x14ac:dyDescent="0.4">
      <c r="A1942" s="2" t="s">
        <v>3905</v>
      </c>
      <c r="B1942" s="2" t="b">
        <f>IF(COUNTIF(漢字一覧!$B:$B,チェック用!A1942)=1,TRUE,FALSE)</f>
        <v>1</v>
      </c>
      <c r="C1942" s="2" t="str">
        <v/>
      </c>
    </row>
    <row r="1943" spans="1:3" x14ac:dyDescent="0.4">
      <c r="A1943" s="2" t="s">
        <v>3999</v>
      </c>
      <c r="B1943" s="2" t="b">
        <f>IF(COUNTIF(漢字一覧!$B:$B,チェック用!A1943)=1,TRUE,FALSE)</f>
        <v>1</v>
      </c>
      <c r="C1943" s="2" t="str">
        <v/>
      </c>
    </row>
    <row r="1944" spans="1:3" x14ac:dyDescent="0.4">
      <c r="A1944" s="2" t="s">
        <v>5259</v>
      </c>
      <c r="B1944" s="2" t="b">
        <f>IF(COUNTIF(漢字一覧!$B:$B,チェック用!A1944)=1,TRUE,FALSE)</f>
        <v>1</v>
      </c>
      <c r="C1944" s="2" t="str">
        <v/>
      </c>
    </row>
    <row r="1945" spans="1:3" x14ac:dyDescent="0.4">
      <c r="A1945" s="2" t="s">
        <v>5111</v>
      </c>
      <c r="B1945" s="2" t="b">
        <f>IF(COUNTIF(漢字一覧!$B:$B,チェック用!A1945)=1,TRUE,FALSE)</f>
        <v>1</v>
      </c>
      <c r="C1945" s="2" t="str">
        <v/>
      </c>
    </row>
    <row r="1946" spans="1:3" x14ac:dyDescent="0.4">
      <c r="A1946" s="2" t="s">
        <v>4070</v>
      </c>
      <c r="B1946" s="2" t="b">
        <f>IF(COUNTIF(漢字一覧!$B:$B,チェック用!A1946)=1,TRUE,FALSE)</f>
        <v>1</v>
      </c>
      <c r="C1946" s="2" t="str">
        <v/>
      </c>
    </row>
    <row r="1947" spans="1:3" x14ac:dyDescent="0.4">
      <c r="A1947" s="2" t="s">
        <v>3037</v>
      </c>
      <c r="B1947" s="2" t="b">
        <f>IF(COUNTIF(漢字一覧!$B:$B,チェック用!A1947)=1,TRUE,FALSE)</f>
        <v>1</v>
      </c>
      <c r="C1947" s="2" t="str">
        <v/>
      </c>
    </row>
    <row r="1948" spans="1:3" x14ac:dyDescent="0.4">
      <c r="A1948" s="2" t="s">
        <v>4000</v>
      </c>
      <c r="B1948" s="2" t="b">
        <f>IF(COUNTIF(漢字一覧!$B:$B,チェック用!A1948)=1,TRUE,FALSE)</f>
        <v>1</v>
      </c>
      <c r="C1948" s="2" t="str">
        <v/>
      </c>
    </row>
    <row r="1949" spans="1:3" x14ac:dyDescent="0.4">
      <c r="A1949" s="2" t="s">
        <v>3938</v>
      </c>
      <c r="B1949" s="2" t="b">
        <f>IF(COUNTIF(漢字一覧!$B:$B,チェック用!A1949)=1,TRUE,FALSE)</f>
        <v>1</v>
      </c>
      <c r="C1949" s="2" t="str">
        <v/>
      </c>
    </row>
    <row r="1950" spans="1:3" x14ac:dyDescent="0.4">
      <c r="A1950" s="2" t="s">
        <v>4703</v>
      </c>
      <c r="B1950" s="2" t="b">
        <f>IF(COUNTIF(漢字一覧!$B:$B,チェック用!A1950)=1,TRUE,FALSE)</f>
        <v>1</v>
      </c>
      <c r="C1950" s="2" t="str">
        <v/>
      </c>
    </row>
    <row r="1951" spans="1:3" x14ac:dyDescent="0.4">
      <c r="A1951" s="2" t="s">
        <v>5485</v>
      </c>
      <c r="B1951" s="2" t="b">
        <f>IF(COUNTIF(漢字一覧!$B:$B,チェック用!A1951)=1,TRUE,FALSE)</f>
        <v>1</v>
      </c>
      <c r="C1951" s="2" t="str">
        <v/>
      </c>
    </row>
    <row r="1952" spans="1:3" x14ac:dyDescent="0.4">
      <c r="A1952" s="2" t="s">
        <v>4316</v>
      </c>
      <c r="B1952" s="2" t="b">
        <f>IF(COUNTIF(漢字一覧!$B:$B,チェック用!A1952)=1,TRUE,FALSE)</f>
        <v>1</v>
      </c>
      <c r="C1952" s="2" t="str">
        <v/>
      </c>
    </row>
    <row r="1953" spans="1:3" x14ac:dyDescent="0.4">
      <c r="A1953" s="2" t="s">
        <v>5286</v>
      </c>
      <c r="B1953" s="2" t="b">
        <f>IF(COUNTIF(漢字一覧!$B:$B,チェック用!A1953)=1,TRUE,FALSE)</f>
        <v>1</v>
      </c>
      <c r="C1953" s="2" t="str">
        <v/>
      </c>
    </row>
    <row r="1954" spans="1:3" x14ac:dyDescent="0.4">
      <c r="A1954" s="2" t="s">
        <v>5538</v>
      </c>
      <c r="B1954" s="2" t="b">
        <f>IF(COUNTIF(漢字一覧!$B:$B,チェック用!A1954)=1,TRUE,FALSE)</f>
        <v>1</v>
      </c>
      <c r="C1954" s="2" t="str">
        <v/>
      </c>
    </row>
    <row r="1955" spans="1:3" x14ac:dyDescent="0.4">
      <c r="A1955" s="2" t="s">
        <v>3939</v>
      </c>
      <c r="B1955" s="2" t="b">
        <f>IF(COUNTIF(漢字一覧!$B:$B,チェック用!A1955)=1,TRUE,FALSE)</f>
        <v>1</v>
      </c>
      <c r="C1955" s="2" t="str">
        <v/>
      </c>
    </row>
    <row r="1956" spans="1:3" x14ac:dyDescent="0.4">
      <c r="A1956" s="2" t="s">
        <v>5687</v>
      </c>
      <c r="B1956" s="2" t="b">
        <f>IF(COUNTIF(漢字一覧!$B:$B,チェック用!A1956)=1,TRUE,FALSE)</f>
        <v>1</v>
      </c>
      <c r="C1956" s="2" t="str">
        <v/>
      </c>
    </row>
    <row r="1957" spans="1:3" x14ac:dyDescent="0.4">
      <c r="A1957" s="2" t="s">
        <v>3100</v>
      </c>
      <c r="B1957" s="2" t="b">
        <f>IF(COUNTIF(漢字一覧!$B:$B,チェック用!A1957)=1,TRUE,FALSE)</f>
        <v>1</v>
      </c>
      <c r="C1957" s="2" t="str">
        <v/>
      </c>
    </row>
    <row r="1958" spans="1:3" x14ac:dyDescent="0.4">
      <c r="A1958" s="2" t="s">
        <v>4590</v>
      </c>
      <c r="B1958" s="2" t="b">
        <f>IF(COUNTIF(漢字一覧!$B:$B,チェック用!A1958)=1,TRUE,FALSE)</f>
        <v>1</v>
      </c>
      <c r="C1958" s="2" t="str">
        <v/>
      </c>
    </row>
    <row r="1959" spans="1:3" x14ac:dyDescent="0.4">
      <c r="A1959" s="2" t="s">
        <v>3105</v>
      </c>
      <c r="B1959" s="2" t="b">
        <f>IF(COUNTIF(漢字一覧!$B:$B,チェック用!A1959)=1,TRUE,FALSE)</f>
        <v>1</v>
      </c>
      <c r="C1959" s="2" t="str">
        <v/>
      </c>
    </row>
    <row r="1960" spans="1:3" x14ac:dyDescent="0.4">
      <c r="A1960" s="2" t="s">
        <v>5155</v>
      </c>
      <c r="B1960" s="2" t="b">
        <f>IF(COUNTIF(漢字一覧!$B:$B,チェック用!A1960)=1,TRUE,FALSE)</f>
        <v>1</v>
      </c>
      <c r="C1960" s="2" t="str">
        <v/>
      </c>
    </row>
    <row r="1961" spans="1:3" x14ac:dyDescent="0.4">
      <c r="A1961" s="2" t="s">
        <v>3183</v>
      </c>
      <c r="B1961" s="2" t="b">
        <f>IF(COUNTIF(漢字一覧!$B:$B,チェック用!A1961)=1,TRUE,FALSE)</f>
        <v>1</v>
      </c>
      <c r="C1961" s="2" t="str">
        <v/>
      </c>
    </row>
    <row r="1962" spans="1:3" x14ac:dyDescent="0.4">
      <c r="A1962" s="2" t="s">
        <v>2849</v>
      </c>
      <c r="B1962" s="2" t="b">
        <f>IF(COUNTIF(漢字一覧!$B:$B,チェック用!A1962)=1,TRUE,FALSE)</f>
        <v>1</v>
      </c>
      <c r="C1962" s="2" t="str">
        <v/>
      </c>
    </row>
    <row r="1963" spans="1:3" x14ac:dyDescent="0.4">
      <c r="A1963" s="2" t="s">
        <v>3357</v>
      </c>
      <c r="B1963" s="2" t="b">
        <f>IF(COUNTIF(漢字一覧!$B:$B,チェック用!A1963)=1,TRUE,FALSE)</f>
        <v>1</v>
      </c>
      <c r="C1963" s="2" t="str">
        <v/>
      </c>
    </row>
    <row r="1964" spans="1:3" x14ac:dyDescent="0.4">
      <c r="A1964" s="2" t="s">
        <v>3358</v>
      </c>
      <c r="B1964" s="2" t="b">
        <f>IF(COUNTIF(漢字一覧!$B:$B,チェック用!A1964)=1,TRUE,FALSE)</f>
        <v>1</v>
      </c>
      <c r="C1964" s="2" t="str">
        <v/>
      </c>
    </row>
    <row r="1965" spans="1:3" x14ac:dyDescent="0.4">
      <c r="A1965" s="2" t="s">
        <v>5154</v>
      </c>
      <c r="B1965" s="2" t="b">
        <f>IF(COUNTIF(漢字一覧!$B:$B,チェック用!A1965)=1,TRUE,FALSE)</f>
        <v>1</v>
      </c>
      <c r="C1965" s="2" t="str">
        <v/>
      </c>
    </row>
    <row r="1966" spans="1:3" x14ac:dyDescent="0.4">
      <c r="A1966" s="2" t="s">
        <v>4472</v>
      </c>
      <c r="B1966" s="2" t="b">
        <f>IF(COUNTIF(漢字一覧!$B:$B,チェック用!A1966)=1,TRUE,FALSE)</f>
        <v>1</v>
      </c>
      <c r="C1966" s="2" t="str">
        <v/>
      </c>
    </row>
    <row r="1967" spans="1:3" x14ac:dyDescent="0.4">
      <c r="A1967" s="2" t="s">
        <v>4143</v>
      </c>
      <c r="B1967" s="2" t="b">
        <f>IF(COUNTIF(漢字一覧!$B:$B,チェック用!A1967)=1,TRUE,FALSE)</f>
        <v>1</v>
      </c>
      <c r="C1967" s="2" t="str">
        <v/>
      </c>
    </row>
    <row r="1968" spans="1:3" x14ac:dyDescent="0.4">
      <c r="A1968" s="2" t="s">
        <v>4315</v>
      </c>
      <c r="B1968" s="2" t="b">
        <f>IF(COUNTIF(漢字一覧!$B:$B,チェック用!A1968)=1,TRUE,FALSE)</f>
        <v>1</v>
      </c>
      <c r="C1968" s="2" t="str">
        <v/>
      </c>
    </row>
    <row r="1969" spans="1:3" x14ac:dyDescent="0.4">
      <c r="A1969" s="2" t="s">
        <v>3884</v>
      </c>
      <c r="B1969" s="2" t="b">
        <f>IF(COUNTIF(漢字一覧!$B:$B,チェック用!A1969)=1,TRUE,FALSE)</f>
        <v>1</v>
      </c>
      <c r="C1969" s="2" t="str">
        <v/>
      </c>
    </row>
    <row r="1970" spans="1:3" x14ac:dyDescent="0.4">
      <c r="A1970" s="2" t="s">
        <v>3569</v>
      </c>
      <c r="B1970" s="2" t="b">
        <f>IF(COUNTIF(漢字一覧!$B:$B,チェック用!A1970)=1,TRUE,FALSE)</f>
        <v>1</v>
      </c>
      <c r="C1970" s="2" t="str">
        <v/>
      </c>
    </row>
    <row r="1971" spans="1:3" x14ac:dyDescent="0.4">
      <c r="A1971" s="2" t="s">
        <v>4035</v>
      </c>
      <c r="B1971" s="2" t="b">
        <f>IF(COUNTIF(漢字一覧!$B:$B,チェック用!A1971)=1,TRUE,FALSE)</f>
        <v>1</v>
      </c>
      <c r="C1971" s="2" t="str">
        <v/>
      </c>
    </row>
    <row r="1972" spans="1:3" x14ac:dyDescent="0.4">
      <c r="A1972" s="2" t="s">
        <v>3963</v>
      </c>
      <c r="B1972" s="2" t="b">
        <f>IF(COUNTIF(漢字一覧!$B:$B,チェック用!A1972)=1,TRUE,FALSE)</f>
        <v>1</v>
      </c>
      <c r="C1972" s="2" t="str">
        <v/>
      </c>
    </row>
    <row r="1973" spans="1:3" x14ac:dyDescent="0.4">
      <c r="A1973" s="2" t="s">
        <v>3485</v>
      </c>
      <c r="B1973" s="2" t="b">
        <f>IF(COUNTIF(漢字一覧!$B:$B,チェック用!A1973)=1,TRUE,FALSE)</f>
        <v>1</v>
      </c>
      <c r="C1973" s="2" t="str">
        <v/>
      </c>
    </row>
    <row r="1974" spans="1:3" x14ac:dyDescent="0.4">
      <c r="A1974" s="2" t="s">
        <v>3106</v>
      </c>
      <c r="B1974" s="2" t="b">
        <f>IF(COUNTIF(漢字一覧!$B:$B,チェック用!A1974)=1,TRUE,FALSE)</f>
        <v>1</v>
      </c>
      <c r="C1974" s="2" t="str">
        <v/>
      </c>
    </row>
    <row r="1975" spans="1:3" x14ac:dyDescent="0.4">
      <c r="A1975" s="2" t="s">
        <v>3359</v>
      </c>
      <c r="B1975" s="2" t="b">
        <f>IF(COUNTIF(漢字一覧!$B:$B,チェック用!A1975)=1,TRUE,FALSE)</f>
        <v>1</v>
      </c>
      <c r="C1975" s="2" t="str">
        <v/>
      </c>
    </row>
    <row r="1976" spans="1:3" x14ac:dyDescent="0.4">
      <c r="A1976" s="2" t="s">
        <v>3964</v>
      </c>
      <c r="B1976" s="2" t="b">
        <f>IF(COUNTIF(漢字一覧!$B:$B,チェック用!A1976)=1,TRUE,FALSE)</f>
        <v>1</v>
      </c>
      <c r="C1976" s="2" t="str">
        <v/>
      </c>
    </row>
    <row r="1977" spans="1:3" x14ac:dyDescent="0.4">
      <c r="A1977" s="2" t="s">
        <v>4756</v>
      </c>
      <c r="B1977" s="2" t="b">
        <f>IF(COUNTIF(漢字一覧!$B:$B,チェック用!A1977)=1,TRUE,FALSE)</f>
        <v>1</v>
      </c>
      <c r="C1977" s="2" t="str">
        <v/>
      </c>
    </row>
    <row r="1978" spans="1:3" x14ac:dyDescent="0.4">
      <c r="A1978" s="2" t="s">
        <v>3620</v>
      </c>
      <c r="B1978" s="2" t="b">
        <f>IF(COUNTIF(漢字一覧!$B:$B,チェック用!A1978)=1,TRUE,FALSE)</f>
        <v>1</v>
      </c>
      <c r="C1978" s="2" t="str">
        <v/>
      </c>
    </row>
    <row r="1979" spans="1:3" x14ac:dyDescent="0.4">
      <c r="A1979" s="2" t="s">
        <v>4996</v>
      </c>
      <c r="B1979" s="2" t="b">
        <f>IF(COUNTIF(漢字一覧!$B:$B,チェック用!A1979)=1,TRUE,FALSE)</f>
        <v>1</v>
      </c>
      <c r="C1979" s="2" t="str">
        <v/>
      </c>
    </row>
    <row r="1980" spans="1:3" x14ac:dyDescent="0.4">
      <c r="A1980" s="2" t="s">
        <v>4757</v>
      </c>
      <c r="B1980" s="2" t="b">
        <f>IF(COUNTIF(漢字一覧!$B:$B,チェック用!A1980)=1,TRUE,FALSE)</f>
        <v>1</v>
      </c>
      <c r="C1980" s="2" t="str">
        <v/>
      </c>
    </row>
    <row r="1981" spans="1:3" x14ac:dyDescent="0.4">
      <c r="A1981" s="2" t="s">
        <v>5287</v>
      </c>
      <c r="B1981" s="2" t="b">
        <f>IF(COUNTIF(漢字一覧!$B:$B,チェック用!A1981)=1,TRUE,FALSE)</f>
        <v>1</v>
      </c>
      <c r="C1981" s="2" t="str">
        <v/>
      </c>
    </row>
    <row r="1982" spans="1:3" x14ac:dyDescent="0.4">
      <c r="A1982" s="2" t="s">
        <v>5559</v>
      </c>
      <c r="B1982" s="2" t="b">
        <f>IF(COUNTIF(漢字一覧!$B:$B,チェック用!A1982)=1,TRUE,FALSE)</f>
        <v>1</v>
      </c>
      <c r="C1982" s="2" t="str">
        <v/>
      </c>
    </row>
    <row r="1983" spans="1:3" x14ac:dyDescent="0.4">
      <c r="A1983" s="2" t="s">
        <v>5190</v>
      </c>
      <c r="B1983" s="2" t="b">
        <f>IF(COUNTIF(漢字一覧!$B:$B,チェック用!A1983)=1,TRUE,FALSE)</f>
        <v>1</v>
      </c>
      <c r="C1983" s="2" t="str">
        <v/>
      </c>
    </row>
    <row r="1984" spans="1:3" x14ac:dyDescent="0.4">
      <c r="A1984" s="2" t="s">
        <v>3670</v>
      </c>
      <c r="B1984" s="2" t="b">
        <f>IF(COUNTIF(漢字一覧!$B:$B,チェック用!A1984)=1,TRUE,FALSE)</f>
        <v>1</v>
      </c>
      <c r="C1984" s="2" t="str">
        <v/>
      </c>
    </row>
    <row r="1985" spans="1:3" x14ac:dyDescent="0.4">
      <c r="A1985" s="2" t="s">
        <v>3842</v>
      </c>
      <c r="B1985" s="2" t="b">
        <f>IF(COUNTIF(漢字一覧!$B:$B,チェック用!A1985)=1,TRUE,FALSE)</f>
        <v>1</v>
      </c>
      <c r="C1985" s="2" t="str">
        <v/>
      </c>
    </row>
    <row r="1986" spans="1:3" x14ac:dyDescent="0.4">
      <c r="A1986" s="2" t="s">
        <v>4342</v>
      </c>
      <c r="B1986" s="2" t="b">
        <f>IF(COUNTIF(漢字一覧!$B:$B,チェック用!A1986)=1,TRUE,FALSE)</f>
        <v>1</v>
      </c>
      <c r="C1986" s="2" t="str">
        <v/>
      </c>
    </row>
    <row r="1987" spans="1:3" x14ac:dyDescent="0.4">
      <c r="A1987" s="2" t="s">
        <v>4179</v>
      </c>
      <c r="B1987" s="2" t="b">
        <f>IF(COUNTIF(漢字一覧!$B:$B,チェック用!A1987)=1,TRUE,FALSE)</f>
        <v>1</v>
      </c>
      <c r="C1987" s="2" t="str">
        <v/>
      </c>
    </row>
    <row r="1988" spans="1:3" x14ac:dyDescent="0.4">
      <c r="A1988" s="2" t="s">
        <v>4180</v>
      </c>
      <c r="B1988" s="2" t="b">
        <f>IF(COUNTIF(漢字一覧!$B:$B,チェック用!A1988)=1,TRUE,FALSE)</f>
        <v>1</v>
      </c>
      <c r="C1988" s="2" t="str">
        <v/>
      </c>
    </row>
    <row r="1989" spans="1:3" x14ac:dyDescent="0.4">
      <c r="A1989" s="2" t="s">
        <v>3671</v>
      </c>
      <c r="B1989" s="2" t="b">
        <f>IF(COUNTIF(漢字一覧!$B:$B,チェック用!A1989)=1,TRUE,FALSE)</f>
        <v>1</v>
      </c>
      <c r="C1989" s="2" t="str">
        <v/>
      </c>
    </row>
    <row r="1990" spans="1:3" x14ac:dyDescent="0.4">
      <c r="A1990" s="2" t="s">
        <v>3965</v>
      </c>
      <c r="B1990" s="2" t="b">
        <f>IF(COUNTIF(漢字一覧!$B:$B,チェック用!A1990)=1,TRUE,FALSE)</f>
        <v>1</v>
      </c>
      <c r="C1990" s="2" t="str">
        <v/>
      </c>
    </row>
    <row r="1991" spans="1:3" x14ac:dyDescent="0.4">
      <c r="A1991" s="2" t="s">
        <v>5599</v>
      </c>
      <c r="B1991" s="2" t="b">
        <f>IF(COUNTIF(漢字一覧!$B:$B,チェック用!A1991)=1,TRUE,FALSE)</f>
        <v>1</v>
      </c>
      <c r="C1991" s="2" t="str">
        <v/>
      </c>
    </row>
    <row r="1992" spans="1:3" x14ac:dyDescent="0.4">
      <c r="A1992" s="2" t="s">
        <v>5288</v>
      </c>
      <c r="B1992" s="2" t="b">
        <f>IF(COUNTIF(漢字一覧!$B:$B,チェック用!A1992)=1,TRUE,FALSE)</f>
        <v>1</v>
      </c>
      <c r="C1992" s="2" t="str">
        <v/>
      </c>
    </row>
    <row r="1993" spans="1:3" x14ac:dyDescent="0.4">
      <c r="A1993" s="2" t="s">
        <v>3843</v>
      </c>
      <c r="B1993" s="2" t="b">
        <f>IF(COUNTIF(漢字一覧!$B:$B,チェック用!A1993)=1,TRUE,FALSE)</f>
        <v>1</v>
      </c>
      <c r="C1993" s="2" t="str">
        <v/>
      </c>
    </row>
    <row r="1994" spans="1:3" x14ac:dyDescent="0.4">
      <c r="A1994" s="2" t="s">
        <v>5805</v>
      </c>
      <c r="B1994" s="2" t="b">
        <f>IF(COUNTIF(漢字一覧!$B:$B,チェック用!A1994)=1,TRUE,FALSE)</f>
        <v>1</v>
      </c>
      <c r="C1994" s="2" t="str">
        <v/>
      </c>
    </row>
    <row r="1995" spans="1:3" x14ac:dyDescent="0.4">
      <c r="A1995" s="2" t="s">
        <v>4921</v>
      </c>
      <c r="B1995" s="2" t="b">
        <f>IF(COUNTIF(漢字一覧!$B:$B,チェック用!A1995)=1,TRUE,FALSE)</f>
        <v>1</v>
      </c>
      <c r="C1995" s="2" t="str">
        <v/>
      </c>
    </row>
    <row r="1996" spans="1:3" x14ac:dyDescent="0.4">
      <c r="A1996" s="2" t="s">
        <v>5700</v>
      </c>
      <c r="B1996" s="2" t="b">
        <f>IF(COUNTIF(漢字一覧!$B:$B,チェック用!A1996)=1,TRUE,FALSE)</f>
        <v>1</v>
      </c>
      <c r="C1996" s="2" t="str">
        <v/>
      </c>
    </row>
    <row r="1997" spans="1:3" x14ac:dyDescent="0.4">
      <c r="A1997" s="2" t="s">
        <v>4677</v>
      </c>
      <c r="B1997" s="2" t="b">
        <f>IF(COUNTIF(漢字一覧!$B:$B,チェック用!A1997)=1,TRUE,FALSE)</f>
        <v>1</v>
      </c>
      <c r="C1997" s="2" t="str">
        <v/>
      </c>
    </row>
    <row r="1998" spans="1:3" x14ac:dyDescent="0.4">
      <c r="A1998" s="2" t="s">
        <v>3701</v>
      </c>
      <c r="B1998" s="2" t="b">
        <f>IF(COUNTIF(漢字一覧!$B:$B,チェック用!A1998)=1,TRUE,FALSE)</f>
        <v>1</v>
      </c>
      <c r="C1998" s="2" t="str">
        <v/>
      </c>
    </row>
    <row r="1999" spans="1:3" x14ac:dyDescent="0.4">
      <c r="A1999" s="2" t="s">
        <v>3190</v>
      </c>
      <c r="B1999" s="2" t="b">
        <f>IF(COUNTIF(漢字一覧!$B:$B,チェック用!A1999)=1,TRUE,FALSE)</f>
        <v>1</v>
      </c>
      <c r="C1999" s="2" t="str">
        <v/>
      </c>
    </row>
    <row r="2000" spans="1:3" x14ac:dyDescent="0.4">
      <c r="A2000" s="2" t="s">
        <v>3818</v>
      </c>
      <c r="B2000" s="2" t="b">
        <f>IF(COUNTIF(漢字一覧!$B:$B,チェック用!A2000)=1,TRUE,FALSE)</f>
        <v>1</v>
      </c>
      <c r="C2000" s="2" t="str">
        <v/>
      </c>
    </row>
    <row r="2001" spans="1:3" x14ac:dyDescent="0.4">
      <c r="A2001" s="2" t="s">
        <v>5560</v>
      </c>
      <c r="B2001" s="2" t="b">
        <f>IF(COUNTIF(漢字一覧!$B:$B,チェック用!A2001)=1,TRUE,FALSE)</f>
        <v>1</v>
      </c>
      <c r="C2001" s="2" t="str">
        <v/>
      </c>
    </row>
    <row r="2002" spans="1:3" x14ac:dyDescent="0.4">
      <c r="A2002" s="2" t="s">
        <v>3672</v>
      </c>
      <c r="B2002" s="2" t="b">
        <f>IF(COUNTIF(漢字一覧!$B:$B,チェック用!A2002)=1,TRUE,FALSE)</f>
        <v>1</v>
      </c>
      <c r="C2002" s="2" t="str">
        <v/>
      </c>
    </row>
    <row r="2003" spans="1:3" x14ac:dyDescent="0.4">
      <c r="A2003" s="2" t="s">
        <v>5721</v>
      </c>
      <c r="B2003" s="2" t="b">
        <f>IF(COUNTIF(漢字一覧!$B:$B,チェック用!A2003)=1,TRUE,FALSE)</f>
        <v>1</v>
      </c>
      <c r="C2003" s="2" t="str">
        <v/>
      </c>
    </row>
    <row r="2004" spans="1:3" x14ac:dyDescent="0.4">
      <c r="A2004" s="2" t="s">
        <v>5244</v>
      </c>
      <c r="B2004" s="2" t="b">
        <f>IF(COUNTIF(漢字一覧!$B:$B,チェック用!A2004)=1,TRUE,FALSE)</f>
        <v>1</v>
      </c>
      <c r="C2004" s="2" t="str">
        <v/>
      </c>
    </row>
    <row r="2005" spans="1:3" x14ac:dyDescent="0.4">
      <c r="A2005" s="2" t="s">
        <v>4740</v>
      </c>
      <c r="B2005" s="2" t="b">
        <f>IF(COUNTIF(漢字一覧!$B:$B,チェック用!A2005)=1,TRUE,FALSE)</f>
        <v>1</v>
      </c>
      <c r="C2005" s="2" t="str">
        <v/>
      </c>
    </row>
    <row r="2006" spans="1:3" x14ac:dyDescent="0.4">
      <c r="A2006" s="2" t="s">
        <v>3570</v>
      </c>
      <c r="B2006" s="2" t="b">
        <f>IF(COUNTIF(漢字一覧!$B:$B,チェック用!A2006)=1,TRUE,FALSE)</f>
        <v>1</v>
      </c>
      <c r="C2006" s="2" t="str">
        <v/>
      </c>
    </row>
    <row r="2007" spans="1:3" x14ac:dyDescent="0.4">
      <c r="A2007" s="2" t="s">
        <v>5826</v>
      </c>
      <c r="B2007" s="2" t="b">
        <f>IF(COUNTIF(漢字一覧!$B:$B,チェック用!A2007)=1,TRUE,FALSE)</f>
        <v>1</v>
      </c>
      <c r="C2007" s="2" t="str">
        <v/>
      </c>
    </row>
    <row r="2008" spans="1:3" x14ac:dyDescent="0.4">
      <c r="A2008" s="2" t="s">
        <v>5765</v>
      </c>
      <c r="B2008" s="2" t="b">
        <f>IF(COUNTIF(漢字一覧!$B:$B,チェック用!A2008)=1,TRUE,FALSE)</f>
        <v>1</v>
      </c>
      <c r="C2008" s="2" t="str">
        <v/>
      </c>
    </row>
    <row r="2009" spans="1:3" x14ac:dyDescent="0.4">
      <c r="A2009" s="2" t="s">
        <v>2917</v>
      </c>
      <c r="B2009" s="2" t="b">
        <f>IF(COUNTIF(漢字一覧!$B:$B,チェック用!A2009)=1,TRUE,FALSE)</f>
        <v>1</v>
      </c>
      <c r="C2009" s="2" t="str">
        <v/>
      </c>
    </row>
    <row r="2010" spans="1:3" x14ac:dyDescent="0.4">
      <c r="A2010" s="2" t="s">
        <v>4553</v>
      </c>
      <c r="B2010" s="2" t="b">
        <f>IF(COUNTIF(漢字一覧!$B:$B,チェック用!A2010)=1,TRUE,FALSE)</f>
        <v>1</v>
      </c>
      <c r="C2010" s="2" t="str">
        <v/>
      </c>
    </row>
    <row r="2011" spans="1:3" x14ac:dyDescent="0.4">
      <c r="A2011" s="2" t="s">
        <v>3285</v>
      </c>
      <c r="B2011" s="2" t="b">
        <f>IF(COUNTIF(漢字一覧!$B:$B,チェック用!A2011)=1,TRUE,FALSE)</f>
        <v>1</v>
      </c>
      <c r="C2011" s="2" t="str">
        <v/>
      </c>
    </row>
    <row r="2012" spans="1:3" x14ac:dyDescent="0.4">
      <c r="A2012" s="2" t="s">
        <v>4432</v>
      </c>
      <c r="B2012" s="2" t="b">
        <f>IF(COUNTIF(漢字一覧!$B:$B,チェック用!A2012)=1,TRUE,FALSE)</f>
        <v>1</v>
      </c>
      <c r="C2012" s="2" t="str">
        <v/>
      </c>
    </row>
    <row r="2013" spans="1:3" x14ac:dyDescent="0.4">
      <c r="A2013" s="2" t="s">
        <v>3759</v>
      </c>
      <c r="B2013" s="2" t="b">
        <f>IF(COUNTIF(漢字一覧!$B:$B,チェック用!A2013)=1,TRUE,FALSE)</f>
        <v>1</v>
      </c>
      <c r="C2013" s="2" t="str">
        <v/>
      </c>
    </row>
    <row r="2014" spans="1:3" x14ac:dyDescent="0.4">
      <c r="A2014" s="2" t="s">
        <v>1165</v>
      </c>
      <c r="B2014" s="2" t="b">
        <f>IF(COUNTIF(漢字一覧!$B:$B,チェック用!A2014)=1,TRUE,FALSE)</f>
        <v>1</v>
      </c>
      <c r="C2014" s="2" t="str">
        <v/>
      </c>
    </row>
    <row r="2015" spans="1:3" x14ac:dyDescent="0.4">
      <c r="A2015" s="2" t="s">
        <v>5330</v>
      </c>
      <c r="B2015" s="2" t="b">
        <f>IF(COUNTIF(漢字一覧!$B:$B,チェック用!A2015)=1,TRUE,FALSE)</f>
        <v>1</v>
      </c>
      <c r="C2015" s="2" t="str">
        <v/>
      </c>
    </row>
    <row r="2016" spans="1:3" x14ac:dyDescent="0.4">
      <c r="A2016" s="2" t="s">
        <v>4244</v>
      </c>
      <c r="B2016" s="2" t="b">
        <f>IF(COUNTIF(漢字一覧!$B:$B,チェック用!A2016)=1,TRUE,FALSE)</f>
        <v>1</v>
      </c>
      <c r="C2016" s="2" t="str">
        <v/>
      </c>
    </row>
    <row r="2017" spans="1:3" x14ac:dyDescent="0.4">
      <c r="A2017" s="2" t="s">
        <v>2912</v>
      </c>
      <c r="B2017" s="2" t="b">
        <f>IF(COUNTIF(漢字一覧!$B:$B,チェック用!A2017)=1,TRUE,FALSE)</f>
        <v>1</v>
      </c>
      <c r="C2017" s="2" t="str">
        <v/>
      </c>
    </row>
    <row r="2018" spans="1:3" x14ac:dyDescent="0.4">
      <c r="A2018" s="2" t="s">
        <v>4704</v>
      </c>
      <c r="B2018" s="2" t="b">
        <f>IF(COUNTIF(漢字一覧!$B:$B,チェック用!A2018)=1,TRUE,FALSE)</f>
        <v>1</v>
      </c>
      <c r="C2018" s="2" t="str">
        <v/>
      </c>
    </row>
    <row r="2019" spans="1:3" x14ac:dyDescent="0.4">
      <c r="A2019" s="2" t="s">
        <v>5583</v>
      </c>
      <c r="B2019" s="2" t="b">
        <f>IF(COUNTIF(漢字一覧!$B:$B,チェック用!A2019)=1,TRUE,FALSE)</f>
        <v>1</v>
      </c>
      <c r="C2019" s="2" t="str">
        <v/>
      </c>
    </row>
    <row r="2020" spans="1:3" x14ac:dyDescent="0.4">
      <c r="A2020" s="2" t="s">
        <v>3286</v>
      </c>
      <c r="B2020" s="2" t="b">
        <f>IF(COUNTIF(漢字一覧!$B:$B,チェック用!A2020)=1,TRUE,FALSE)</f>
        <v>1</v>
      </c>
      <c r="C2020" s="2" t="str">
        <v/>
      </c>
    </row>
    <row r="2021" spans="1:3" x14ac:dyDescent="0.4">
      <c r="A2021" s="2" t="s">
        <v>3885</v>
      </c>
      <c r="B2021" s="2" t="b">
        <f>IF(COUNTIF(漢字一覧!$B:$B,チェック用!A2021)=1,TRUE,FALSE)</f>
        <v>1</v>
      </c>
      <c r="C2021" s="2" t="str">
        <v/>
      </c>
    </row>
    <row r="2022" spans="1:3" x14ac:dyDescent="0.4">
      <c r="A2022" s="2" t="s">
        <v>4640</v>
      </c>
      <c r="B2022" s="2" t="b">
        <f>IF(COUNTIF(漢字一覧!$B:$B,チェック用!A2022)=1,TRUE,FALSE)</f>
        <v>1</v>
      </c>
      <c r="C2022" s="2" t="str">
        <v/>
      </c>
    </row>
    <row r="2023" spans="1:3" x14ac:dyDescent="0.4">
      <c r="A2023" s="2" t="s">
        <v>5561</v>
      </c>
      <c r="B2023" s="2" t="b">
        <f>IF(COUNTIF(漢字一覧!$B:$B,チェック用!A2023)=1,TRUE,FALSE)</f>
        <v>1</v>
      </c>
      <c r="C2023" s="2" t="str">
        <v/>
      </c>
    </row>
    <row r="2024" spans="1:3" x14ac:dyDescent="0.4">
      <c r="A2024" s="2" t="s">
        <v>3622</v>
      </c>
      <c r="B2024" s="2" t="b">
        <f>IF(COUNTIF(漢字一覧!$B:$B,チェック用!A2024)=1,TRUE,FALSE)</f>
        <v>1</v>
      </c>
      <c r="C2024" s="2" t="str">
        <v/>
      </c>
    </row>
    <row r="2025" spans="1:3" x14ac:dyDescent="0.4">
      <c r="A2025" s="2" t="s">
        <v>3083</v>
      </c>
      <c r="B2025" s="2" t="b">
        <f>IF(COUNTIF(漢字一覧!$B:$B,チェック用!A2025)=1,TRUE,FALSE)</f>
        <v>1</v>
      </c>
      <c r="C2025" s="2" t="str">
        <v/>
      </c>
    </row>
    <row r="2026" spans="1:3" x14ac:dyDescent="0.4">
      <c r="A2026" s="2" t="s">
        <v>3132</v>
      </c>
      <c r="B2026" s="2" t="b">
        <f>IF(COUNTIF(漢字一覧!$B:$B,チェック用!A2026)=1,TRUE,FALSE)</f>
        <v>1</v>
      </c>
      <c r="C2026" s="2" t="str">
        <v/>
      </c>
    </row>
    <row r="2027" spans="1:3" x14ac:dyDescent="0.4">
      <c r="A2027" s="2" t="s">
        <v>5260</v>
      </c>
      <c r="B2027" s="2" t="b">
        <f>IF(COUNTIF(漢字一覧!$B:$B,チェック用!A2027)=1,TRUE,FALSE)</f>
        <v>1</v>
      </c>
      <c r="C2027" s="2" t="str">
        <v/>
      </c>
    </row>
    <row r="2028" spans="1:3" x14ac:dyDescent="0.4">
      <c r="A2028" s="2" t="s">
        <v>5517</v>
      </c>
      <c r="B2028" s="2" t="b">
        <f>IF(COUNTIF(漢字一覧!$B:$B,チェック用!A2028)=1,TRUE,FALSE)</f>
        <v>1</v>
      </c>
      <c r="C2028" s="2" t="str">
        <v/>
      </c>
    </row>
    <row r="2029" spans="1:3" x14ac:dyDescent="0.4">
      <c r="A2029" s="2" t="s">
        <v>5799</v>
      </c>
      <c r="B2029" s="2" t="b">
        <f>IF(COUNTIF(漢字一覧!$B:$B,チェック用!A2029)=1,TRUE,FALSE)</f>
        <v>1</v>
      </c>
      <c r="C2029" s="2" t="str">
        <v/>
      </c>
    </row>
    <row r="2030" spans="1:3" x14ac:dyDescent="0.4">
      <c r="A2030" s="2" t="s">
        <v>4536</v>
      </c>
      <c r="B2030" s="2" t="b">
        <f>IF(COUNTIF(漢字一覧!$B:$B,チェック用!A2030)=1,TRUE,FALSE)</f>
        <v>1</v>
      </c>
      <c r="C2030" s="2" t="str">
        <v/>
      </c>
    </row>
    <row r="2031" spans="1:3" x14ac:dyDescent="0.4">
      <c r="A2031" s="2" t="s">
        <v>4618</v>
      </c>
      <c r="B2031" s="2" t="b">
        <f>IF(COUNTIF(漢字一覧!$B:$B,チェック用!A2031)=1,TRUE,FALSE)</f>
        <v>1</v>
      </c>
      <c r="C2031" s="2" t="str">
        <v/>
      </c>
    </row>
    <row r="2032" spans="1:3" x14ac:dyDescent="0.4">
      <c r="A2032" s="2" t="s">
        <v>4644</v>
      </c>
      <c r="B2032" s="2" t="b">
        <f>IF(COUNTIF(漢字一覧!$B:$B,チェック用!A2032)=1,TRUE,FALSE)</f>
        <v>1</v>
      </c>
      <c r="C2032" s="2" t="str">
        <v/>
      </c>
    </row>
    <row r="2033" spans="1:3" x14ac:dyDescent="0.4">
      <c r="A2033" s="2" t="s">
        <v>4922</v>
      </c>
      <c r="B2033" s="2" t="b">
        <f>IF(COUNTIF(漢字一覧!$B:$B,チェック用!A2033)=1,TRUE,FALSE)</f>
        <v>1</v>
      </c>
      <c r="C2033" s="2" t="str">
        <v/>
      </c>
    </row>
    <row r="2034" spans="1:3" x14ac:dyDescent="0.4">
      <c r="A2034" s="2" t="s">
        <v>5649</v>
      </c>
      <c r="B2034" s="2" t="b">
        <f>IF(COUNTIF(漢字一覧!$B:$B,チェック用!A2034)=1,TRUE,FALSE)</f>
        <v>1</v>
      </c>
      <c r="C2034" s="2" t="str">
        <v/>
      </c>
    </row>
    <row r="2035" spans="1:3" x14ac:dyDescent="0.4">
      <c r="A2035" s="2" t="s">
        <v>4343</v>
      </c>
      <c r="B2035" s="2" t="b">
        <f>IF(COUNTIF(漢字一覧!$B:$B,チェック用!A2035)=1,TRUE,FALSE)</f>
        <v>1</v>
      </c>
      <c r="C2035" s="2" t="str">
        <v/>
      </c>
    </row>
    <row r="2036" spans="1:3" x14ac:dyDescent="0.4">
      <c r="A2036" s="2" t="s">
        <v>5618</v>
      </c>
      <c r="B2036" s="2" t="b">
        <f>IF(COUNTIF(漢字一覧!$B:$B,チェック用!A2036)=1,TRUE,FALSE)</f>
        <v>1</v>
      </c>
      <c r="C2036" s="2" t="str">
        <v/>
      </c>
    </row>
    <row r="2037" spans="1:3" x14ac:dyDescent="0.4">
      <c r="A2037" s="2" t="s">
        <v>4642</v>
      </c>
      <c r="B2037" s="2" t="b">
        <f>IF(COUNTIF(漢字一覧!$B:$B,チェック用!A2037)=1,TRUE,FALSE)</f>
        <v>1</v>
      </c>
      <c r="C2037" s="2" t="str">
        <v/>
      </c>
    </row>
    <row r="2038" spans="1:3" x14ac:dyDescent="0.4">
      <c r="A2038" s="2" t="s">
        <v>4705</v>
      </c>
      <c r="B2038" s="2" t="b">
        <f>IF(COUNTIF(漢字一覧!$B:$B,チェック用!A2038)=1,TRUE,FALSE)</f>
        <v>1</v>
      </c>
      <c r="C2038" s="2" t="str">
        <v/>
      </c>
    </row>
    <row r="2039" spans="1:3" x14ac:dyDescent="0.4">
      <c r="A2039" s="2" t="s">
        <v>3361</v>
      </c>
      <c r="B2039" s="2" t="b">
        <f>IF(COUNTIF(漢字一覧!$B:$B,チェック用!A2039)=1,TRUE,FALSE)</f>
        <v>1</v>
      </c>
      <c r="C2039" s="2" t="str">
        <v/>
      </c>
    </row>
    <row r="2040" spans="1:3" x14ac:dyDescent="0.4">
      <c r="A2040" s="2" t="s">
        <v>3110</v>
      </c>
      <c r="B2040" s="2" t="b">
        <f>IF(COUNTIF(漢字一覧!$B:$B,チェック用!A2040)=1,TRUE,FALSE)</f>
        <v>1</v>
      </c>
      <c r="C2040" s="2" t="str">
        <v/>
      </c>
    </row>
    <row r="2041" spans="1:3" x14ac:dyDescent="0.4">
      <c r="A2041" s="2" t="s">
        <v>2975</v>
      </c>
      <c r="B2041" s="2" t="b">
        <f>IF(COUNTIF(漢字一覧!$B:$B,チェック用!A2041)=1,TRUE,FALSE)</f>
        <v>1</v>
      </c>
      <c r="C2041" s="2" t="str">
        <v/>
      </c>
    </row>
    <row r="2042" spans="1:3" x14ac:dyDescent="0.4">
      <c r="A2042" s="2" t="s">
        <v>5539</v>
      </c>
      <c r="B2042" s="2" t="b">
        <f>IF(COUNTIF(漢字一覧!$B:$B,チェック用!A2042)=1,TRUE,FALSE)</f>
        <v>1</v>
      </c>
      <c r="C2042" s="2" t="str">
        <v/>
      </c>
    </row>
    <row r="2043" spans="1:3" x14ac:dyDescent="0.4">
      <c r="A2043" s="2" t="s">
        <v>3436</v>
      </c>
      <c r="B2043" s="2" t="b">
        <f>IF(COUNTIF(漢字一覧!$B:$B,チェック用!A2043)=1,TRUE,FALSE)</f>
        <v>1</v>
      </c>
      <c r="C2043" s="2" t="str">
        <v/>
      </c>
    </row>
    <row r="2044" spans="1:3" x14ac:dyDescent="0.4">
      <c r="A2044" s="2" t="s">
        <v>4071</v>
      </c>
      <c r="B2044" s="2" t="b">
        <f>IF(COUNTIF(漢字一覧!$B:$B,チェック用!A2044)=1,TRUE,FALSE)</f>
        <v>1</v>
      </c>
      <c r="C2044" s="2" t="str">
        <v/>
      </c>
    </row>
    <row r="2045" spans="1:3" x14ac:dyDescent="0.4">
      <c r="A2045" s="2" t="s">
        <v>5463</v>
      </c>
      <c r="B2045" s="2" t="b">
        <f>IF(COUNTIF(漢字一覧!$B:$B,チェック用!A2045)=1,TRUE,FALSE)</f>
        <v>1</v>
      </c>
      <c r="C2045" s="2" t="str">
        <v/>
      </c>
    </row>
    <row r="2046" spans="1:3" x14ac:dyDescent="0.4">
      <c r="A2046" s="2" t="s">
        <v>4107</v>
      </c>
      <c r="B2046" s="2" t="b">
        <f>IF(COUNTIF(漢字一覧!$B:$B,チェック用!A2046)=1,TRUE,FALSE)</f>
        <v>1</v>
      </c>
      <c r="C2046" s="2" t="str">
        <v/>
      </c>
    </row>
    <row r="2047" spans="1:3" x14ac:dyDescent="0.4">
      <c r="A2047" s="2" t="s">
        <v>5701</v>
      </c>
      <c r="B2047" s="2" t="b">
        <f>IF(COUNTIF(漢字一覧!$B:$B,チェック用!A2047)=1,TRUE,FALSE)</f>
        <v>1</v>
      </c>
      <c r="C2047" s="2" t="str">
        <v/>
      </c>
    </row>
    <row r="2048" spans="1:3" x14ac:dyDescent="0.4">
      <c r="A2048" s="2" t="s">
        <v>4643</v>
      </c>
      <c r="B2048" s="2" t="b">
        <f>IF(COUNTIF(漢字一覧!$B:$B,チェック用!A2048)=1,TRUE,FALSE)</f>
        <v>1</v>
      </c>
      <c r="C2048" s="2" t="str">
        <v/>
      </c>
    </row>
    <row r="2049" spans="1:3" x14ac:dyDescent="0.4">
      <c r="A2049" s="2" t="s">
        <v>3193</v>
      </c>
      <c r="B2049" s="2" t="b">
        <f>IF(COUNTIF(漢字一覧!$B:$B,チェック用!A2049)=1,TRUE,FALSE)</f>
        <v>1</v>
      </c>
      <c r="C2049" s="2" t="str">
        <v/>
      </c>
    </row>
    <row r="2050" spans="1:3" x14ac:dyDescent="0.4">
      <c r="A2050" s="2" t="s">
        <v>4109</v>
      </c>
      <c r="B2050" s="2" t="b">
        <f>IF(COUNTIF(漢字一覧!$B:$B,チェック用!A2050)=1,TRUE,FALSE)</f>
        <v>1</v>
      </c>
      <c r="C2050" s="2" t="str">
        <v/>
      </c>
    </row>
    <row r="2051" spans="1:3" x14ac:dyDescent="0.4">
      <c r="A2051" s="2" t="s">
        <v>4678</v>
      </c>
      <c r="B2051" s="2" t="b">
        <f>IF(COUNTIF(漢字一覧!$B:$B,チェック用!A2051)=1,TRUE,FALSE)</f>
        <v>1</v>
      </c>
      <c r="C2051" s="2" t="str">
        <v/>
      </c>
    </row>
    <row r="2052" spans="1:3" x14ac:dyDescent="0.4">
      <c r="A2052" s="2" t="s">
        <v>3194</v>
      </c>
      <c r="B2052" s="2" t="b">
        <f>IF(COUNTIF(漢字一覧!$B:$B,チェック用!A2052)=1,TRUE,FALSE)</f>
        <v>1</v>
      </c>
      <c r="C2052" s="2" t="str">
        <v/>
      </c>
    </row>
    <row r="2053" spans="1:3" x14ac:dyDescent="0.4">
      <c r="A2053" s="2" t="s">
        <v>5584</v>
      </c>
      <c r="B2053" s="2" t="b">
        <f>IF(COUNTIF(漢字一覧!$B:$B,チェック用!A2053)=1,TRUE,FALSE)</f>
        <v>1</v>
      </c>
      <c r="C2053" s="2" t="str">
        <v/>
      </c>
    </row>
    <row r="2054" spans="1:3" x14ac:dyDescent="0.4">
      <c r="A2054" s="2" t="s">
        <v>3112</v>
      </c>
      <c r="B2054" s="2" t="b">
        <f>IF(COUNTIF(漢字一覧!$B:$B,チェック用!A2054)=1,TRUE,FALSE)</f>
        <v>1</v>
      </c>
      <c r="C2054" s="2" t="str">
        <v/>
      </c>
    </row>
    <row r="2055" spans="1:3" x14ac:dyDescent="0.4">
      <c r="A2055" s="2" t="s">
        <v>5245</v>
      </c>
      <c r="B2055" s="2" t="b">
        <f>IF(COUNTIF(漢字一覧!$B:$B,チェック用!A2055)=1,TRUE,FALSE)</f>
        <v>1</v>
      </c>
      <c r="C2055" s="2" t="str">
        <v/>
      </c>
    </row>
    <row r="2056" spans="1:3" x14ac:dyDescent="0.4">
      <c r="A2056" s="2" t="s">
        <v>163</v>
      </c>
      <c r="B2056" s="2" t="b">
        <f>IF(COUNTIF(漢字一覧!$B:$B,チェック用!A2056)=1,TRUE,FALSE)</f>
        <v>1</v>
      </c>
      <c r="C2056" s="2" t="str">
        <v/>
      </c>
    </row>
    <row r="2057" spans="1:3" x14ac:dyDescent="0.4">
      <c r="A2057" s="2" t="s">
        <v>5669</v>
      </c>
      <c r="B2057" s="2" t="b">
        <f>IF(COUNTIF(漢字一覧!$B:$B,チェック用!A2057)=1,TRUE,FALSE)</f>
        <v>1</v>
      </c>
      <c r="C2057" s="2" t="str">
        <v/>
      </c>
    </row>
    <row r="2058" spans="1:3" x14ac:dyDescent="0.4">
      <c r="A2058" s="2" t="s">
        <v>4406</v>
      </c>
      <c r="B2058" s="2" t="b">
        <f>IF(COUNTIF(漢字一覧!$B:$B,チェック用!A2058)=1,TRUE,FALSE)</f>
        <v>1</v>
      </c>
      <c r="C2058" s="2" t="str">
        <v/>
      </c>
    </row>
    <row r="2059" spans="1:3" x14ac:dyDescent="0.4">
      <c r="A2059" s="2" t="s">
        <v>3195</v>
      </c>
      <c r="B2059" s="2" t="b">
        <f>IF(COUNTIF(漢字一覧!$B:$B,チェック用!A2059)=1,TRUE,FALSE)</f>
        <v>1</v>
      </c>
      <c r="C2059" s="2" t="str">
        <v/>
      </c>
    </row>
    <row r="2060" spans="1:3" x14ac:dyDescent="0.4">
      <c r="A2060" s="2" t="s">
        <v>5582</v>
      </c>
      <c r="B2060" s="2" t="b">
        <f>IF(COUNTIF(漢字一覧!$B:$B,チェック用!A2060)=1,TRUE,FALSE)</f>
        <v>1</v>
      </c>
      <c r="C2060" s="2" t="str">
        <v/>
      </c>
    </row>
    <row r="2061" spans="1:3" x14ac:dyDescent="0.4">
      <c r="A2061" s="2" t="s">
        <v>5756</v>
      </c>
      <c r="B2061" s="2" t="b">
        <f>IF(COUNTIF(漢字一覧!$B:$B,チェック用!A2061)=1,TRUE,FALSE)</f>
        <v>1</v>
      </c>
      <c r="C2061" s="2" t="str">
        <v/>
      </c>
    </row>
    <row r="2062" spans="1:3" x14ac:dyDescent="0.4">
      <c r="A2062" s="2" t="s">
        <v>4108</v>
      </c>
      <c r="B2062" s="2" t="b">
        <f>IF(COUNTIF(漢字一覧!$B:$B,チェック用!A2062)=1,TRUE,FALSE)</f>
        <v>1</v>
      </c>
      <c r="C2062" s="2" t="str">
        <v/>
      </c>
    </row>
    <row r="2063" spans="1:3" x14ac:dyDescent="0.4">
      <c r="A2063" s="2" t="s">
        <v>5012</v>
      </c>
      <c r="B2063" s="2" t="b">
        <f>IF(COUNTIF(漢字一覧!$B:$B,チェック用!A2063)=1,TRUE,FALSE)</f>
        <v>1</v>
      </c>
      <c r="C2063" s="2" t="str">
        <v/>
      </c>
    </row>
    <row r="2064" spans="1:3" x14ac:dyDescent="0.4">
      <c r="A2064" s="2" t="s">
        <v>5156</v>
      </c>
      <c r="B2064" s="2" t="b">
        <f>IF(COUNTIF(漢字一覧!$B:$B,チェック用!A2064)=1,TRUE,FALSE)</f>
        <v>1</v>
      </c>
      <c r="C2064" s="2" t="str">
        <v/>
      </c>
    </row>
    <row r="2065" spans="1:3" x14ac:dyDescent="0.4">
      <c r="A2065" s="2" t="s">
        <v>4591</v>
      </c>
      <c r="B2065" s="2" t="b">
        <f>IF(COUNTIF(漢字一覧!$B:$B,チェック用!A2065)=1,TRUE,FALSE)</f>
        <v>1</v>
      </c>
      <c r="C2065" s="2" t="str">
        <v/>
      </c>
    </row>
    <row r="2066" spans="1:3" x14ac:dyDescent="0.4">
      <c r="A2066" s="2" t="s">
        <v>3287</v>
      </c>
      <c r="B2066" s="2" t="b">
        <f>IF(COUNTIF(漢字一覧!$B:$B,チェック用!A2066)=1,TRUE,FALSE)</f>
        <v>1</v>
      </c>
      <c r="C2066" s="2" t="str">
        <v/>
      </c>
    </row>
    <row r="2067" spans="1:3" x14ac:dyDescent="0.4">
      <c r="A2067" s="2" t="s">
        <v>3503</v>
      </c>
      <c r="B2067" s="2" t="b">
        <f>IF(COUNTIF(漢字一覧!$B:$B,チェック用!A2067)=1,TRUE,FALSE)</f>
        <v>1</v>
      </c>
      <c r="C2067" s="2" t="str">
        <v/>
      </c>
    </row>
    <row r="2068" spans="1:3" x14ac:dyDescent="0.4">
      <c r="A2068" s="2" t="s">
        <v>3899</v>
      </c>
      <c r="B2068" s="2" t="b">
        <f>IF(COUNTIF(漢字一覧!$B:$B,チェック用!A2068)=1,TRUE,FALSE)</f>
        <v>1</v>
      </c>
      <c r="C2068" s="2" t="str">
        <v/>
      </c>
    </row>
    <row r="2069" spans="1:3" x14ac:dyDescent="0.4">
      <c r="A2069" s="2" t="s">
        <v>4923</v>
      </c>
      <c r="B2069" s="2" t="b">
        <f>IF(COUNTIF(漢字一覧!$B:$B,チェック用!A2069)=1,TRUE,FALSE)</f>
        <v>1</v>
      </c>
      <c r="C2069" s="2" t="str">
        <v/>
      </c>
    </row>
    <row r="2070" spans="1:3" x14ac:dyDescent="0.4">
      <c r="A2070" s="2" t="s">
        <v>4219</v>
      </c>
      <c r="B2070" s="2" t="b">
        <f>IF(COUNTIF(漢字一覧!$B:$B,チェック用!A2070)=1,TRUE,FALSE)</f>
        <v>1</v>
      </c>
      <c r="C2070" s="2" t="str">
        <v/>
      </c>
    </row>
    <row r="2071" spans="1:3" x14ac:dyDescent="0.4">
      <c r="A2071" s="2" t="s">
        <v>5464</v>
      </c>
      <c r="B2071" s="2" t="b">
        <f>IF(COUNTIF(漢字一覧!$B:$B,チェック用!A2071)=1,TRUE,FALSE)</f>
        <v>1</v>
      </c>
      <c r="C2071" s="2" t="str">
        <v/>
      </c>
    </row>
    <row r="2072" spans="1:3" x14ac:dyDescent="0.4">
      <c r="A2072" s="2" t="s">
        <v>4780</v>
      </c>
      <c r="B2072" s="2" t="b">
        <f>IF(COUNTIF(漢字一覧!$B:$B,チェック用!A2072)=1,TRUE,FALSE)</f>
        <v>1</v>
      </c>
      <c r="C2072" s="2" t="str">
        <v/>
      </c>
    </row>
    <row r="2073" spans="1:3" x14ac:dyDescent="0.4">
      <c r="A2073" s="2" t="s">
        <v>4619</v>
      </c>
      <c r="B2073" s="2" t="b">
        <f>IF(COUNTIF(漢字一覧!$B:$B,チェック用!A2073)=1,TRUE,FALSE)</f>
        <v>1</v>
      </c>
      <c r="C2073" s="2" t="str">
        <v/>
      </c>
    </row>
    <row r="2074" spans="1:3" x14ac:dyDescent="0.4">
      <c r="A2074" s="2" t="s">
        <v>4641</v>
      </c>
      <c r="B2074" s="2" t="b">
        <f>IF(COUNTIF(漢字一覧!$B:$B,チェック用!A2074)=1,TRUE,FALSE)</f>
        <v>1</v>
      </c>
      <c r="C2074" s="2" t="str">
        <v/>
      </c>
    </row>
    <row r="2075" spans="1:3" x14ac:dyDescent="0.4">
      <c r="A2075" s="2" t="s">
        <v>3690</v>
      </c>
      <c r="B2075" s="2" t="b">
        <f>IF(COUNTIF(漢字一覧!$B:$B,チェック用!A2075)=1,TRUE,FALSE)</f>
        <v>1</v>
      </c>
      <c r="C2075" s="2" t="str">
        <v/>
      </c>
    </row>
    <row r="2076" spans="1:3" x14ac:dyDescent="0.4">
      <c r="A2076" s="2" t="s">
        <v>4373</v>
      </c>
      <c r="B2076" s="2" t="b">
        <f>IF(COUNTIF(漢字一覧!$B:$B,チェック用!A2076)=1,TRUE,FALSE)</f>
        <v>1</v>
      </c>
      <c r="C2076" s="2" t="str">
        <v/>
      </c>
    </row>
    <row r="2077" spans="1:3" x14ac:dyDescent="0.4">
      <c r="A2077" s="2" t="s">
        <v>5775</v>
      </c>
      <c r="B2077" s="2" t="b">
        <f>IF(COUNTIF(漢字一覧!$B:$B,チェック用!A2077)=1,TRUE,FALSE)</f>
        <v>1</v>
      </c>
      <c r="C2077" s="2" t="str">
        <v/>
      </c>
    </row>
    <row r="2078" spans="1:3" x14ac:dyDescent="0.4">
      <c r="A2078" s="2" t="s">
        <v>4234</v>
      </c>
      <c r="B2078" s="2" t="b">
        <f>IF(COUNTIF(漢字一覧!$B:$B,チェック用!A2078)=1,TRUE,FALSE)</f>
        <v>1</v>
      </c>
      <c r="C2078" s="2" t="str">
        <v/>
      </c>
    </row>
    <row r="2079" spans="1:3" x14ac:dyDescent="0.4">
      <c r="A2079" s="2" t="s">
        <v>4819</v>
      </c>
      <c r="B2079" s="2" t="b">
        <f>IF(COUNTIF(漢字一覧!$B:$B,チェック用!A2079)=1,TRUE,FALSE)</f>
        <v>1</v>
      </c>
      <c r="C2079" s="2" t="str">
        <v/>
      </c>
    </row>
    <row r="2080" spans="1:3" x14ac:dyDescent="0.4">
      <c r="A2080" s="2" t="s">
        <v>5386</v>
      </c>
      <c r="B2080" s="2" t="b">
        <f>IF(COUNTIF(漢字一覧!$B:$B,チェック用!A2080)=1,TRUE,FALSE)</f>
        <v>1</v>
      </c>
      <c r="C2080" s="2" t="str">
        <v/>
      </c>
    </row>
    <row r="2081" spans="1:3" x14ac:dyDescent="0.4">
      <c r="A2081" s="2" t="s">
        <v>5562</v>
      </c>
      <c r="B2081" s="2" t="b">
        <f>IF(COUNTIF(漢字一覧!$B:$B,チェック用!A2081)=1,TRUE,FALSE)</f>
        <v>1</v>
      </c>
      <c r="C2081" s="2" t="str">
        <v/>
      </c>
    </row>
    <row r="2082" spans="1:3" x14ac:dyDescent="0.4">
      <c r="A2082" s="2" t="s">
        <v>5670</v>
      </c>
      <c r="B2082" s="2" t="b">
        <f>IF(COUNTIF(漢字一覧!$B:$B,チェック用!A2082)=1,TRUE,FALSE)</f>
        <v>1</v>
      </c>
      <c r="C2082" s="2" t="str">
        <v/>
      </c>
    </row>
    <row r="2083" spans="1:3" x14ac:dyDescent="0.4">
      <c r="A2083" s="2" t="s">
        <v>5112</v>
      </c>
      <c r="B2083" s="2" t="b">
        <f>IF(COUNTIF(漢字一覧!$B:$B,チェック用!A2083)=1,TRUE,FALSE)</f>
        <v>1</v>
      </c>
      <c r="C2083" s="2" t="str">
        <v/>
      </c>
    </row>
    <row r="2084" spans="1:3" x14ac:dyDescent="0.4">
      <c r="A2084" s="2" t="s">
        <v>5200</v>
      </c>
      <c r="B2084" s="2" t="b">
        <f>IF(COUNTIF(漢字一覧!$B:$B,チェック用!A2084)=1,TRUE,FALSE)</f>
        <v>1</v>
      </c>
      <c r="C2084" s="2" t="str">
        <v/>
      </c>
    </row>
    <row r="2085" spans="1:3" x14ac:dyDescent="0.4">
      <c r="A2085" s="2" t="s">
        <v>3867</v>
      </c>
      <c r="B2085" s="2" t="b">
        <f>IF(COUNTIF(漢字一覧!$B:$B,チェック用!A2085)=1,TRUE,FALSE)</f>
        <v>1</v>
      </c>
      <c r="C2085" s="2" t="str">
        <v/>
      </c>
    </row>
    <row r="2086" spans="1:3" x14ac:dyDescent="0.4">
      <c r="A2086" s="2" t="s">
        <v>3478</v>
      </c>
      <c r="B2086" s="2" t="b">
        <f>IF(COUNTIF(漢字一覧!$B:$B,チェック用!A2086)=1,TRUE,FALSE)</f>
        <v>1</v>
      </c>
      <c r="C2086" s="2" t="str">
        <v/>
      </c>
    </row>
    <row r="2087" spans="1:3" x14ac:dyDescent="0.4">
      <c r="A2087" s="2" t="s">
        <v>4001</v>
      </c>
      <c r="B2087" s="2" t="b">
        <f>IF(COUNTIF(漢字一覧!$B:$B,チェック用!A2087)=1,TRUE,FALSE)</f>
        <v>1</v>
      </c>
      <c r="C2087" s="2" t="str">
        <v/>
      </c>
    </row>
    <row r="2088" spans="1:3" x14ac:dyDescent="0.4">
      <c r="A2088" s="2" t="s">
        <v>3891</v>
      </c>
      <c r="B2088" s="2" t="b">
        <f>IF(COUNTIF(漢字一覧!$B:$B,チェック用!A2088)=1,TRUE,FALSE)</f>
        <v>1</v>
      </c>
      <c r="C2088" s="2" t="str">
        <v/>
      </c>
    </row>
    <row r="2089" spans="1:3" x14ac:dyDescent="0.4">
      <c r="A2089" s="2" t="s">
        <v>5585</v>
      </c>
      <c r="B2089" s="2" t="b">
        <f>IF(COUNTIF(漢字一覧!$B:$B,チェック用!A2089)=1,TRUE,FALSE)</f>
        <v>1</v>
      </c>
      <c r="C2089" s="2" t="str">
        <v/>
      </c>
    </row>
    <row r="2090" spans="1:3" x14ac:dyDescent="0.4">
      <c r="A2090" s="2" t="s">
        <v>4645</v>
      </c>
      <c r="B2090" s="2" t="b">
        <f>IF(COUNTIF(漢字一覧!$B:$B,チェック用!A2090)=1,TRUE,FALSE)</f>
        <v>1</v>
      </c>
      <c r="C2090" s="2" t="str">
        <v/>
      </c>
    </row>
    <row r="2091" spans="1:3" x14ac:dyDescent="0.4">
      <c r="A2091" s="2" t="s">
        <v>3196</v>
      </c>
      <c r="B2091" s="2" t="b">
        <f>IF(COUNTIF(漢字一覧!$B:$B,チェック用!A2091)=1,TRUE,FALSE)</f>
        <v>1</v>
      </c>
      <c r="C2091" s="2" t="str">
        <v/>
      </c>
    </row>
    <row r="2092" spans="1:3" x14ac:dyDescent="0.4">
      <c r="A2092" s="2" t="s">
        <v>5757</v>
      </c>
      <c r="B2092" s="2" t="b">
        <f>IF(COUNTIF(漢字一覧!$B:$B,チェック用!A2092)=1,TRUE,FALSE)</f>
        <v>1</v>
      </c>
      <c r="C2092" s="2" t="str">
        <v/>
      </c>
    </row>
    <row r="2093" spans="1:3" x14ac:dyDescent="0.4">
      <c r="A2093" s="2" t="s">
        <v>5191</v>
      </c>
      <c r="B2093" s="2" t="b">
        <f>IF(COUNTIF(漢字一覧!$B:$B,チェック用!A2093)=1,TRUE,FALSE)</f>
        <v>1</v>
      </c>
      <c r="C2093" s="2" t="str">
        <v/>
      </c>
    </row>
    <row r="2094" spans="1:3" x14ac:dyDescent="0.4">
      <c r="A2094" s="2" t="s">
        <v>4620</v>
      </c>
      <c r="B2094" s="2" t="b">
        <f>IF(COUNTIF(漢字一覧!$B:$B,チェック用!A2094)=1,TRUE,FALSE)</f>
        <v>1</v>
      </c>
      <c r="C2094" s="2" t="str">
        <v/>
      </c>
    </row>
    <row r="2095" spans="1:3" x14ac:dyDescent="0.4">
      <c r="A2095" s="2" t="s">
        <v>3518</v>
      </c>
      <c r="B2095" s="2" t="b">
        <f>IF(COUNTIF(漢字一覧!$B:$B,チェック用!A2095)=1,TRUE,FALSE)</f>
        <v>1</v>
      </c>
      <c r="C2095" s="2" t="str">
        <v/>
      </c>
    </row>
    <row r="2096" spans="1:3" x14ac:dyDescent="0.4">
      <c r="A2096" s="2" t="s">
        <v>4344</v>
      </c>
      <c r="B2096" s="2" t="b">
        <f>IF(COUNTIF(漢字一覧!$B:$B,チェック用!A2096)=1,TRUE,FALSE)</f>
        <v>1</v>
      </c>
      <c r="C2096" s="2" t="str">
        <v/>
      </c>
    </row>
    <row r="2097" spans="1:3" x14ac:dyDescent="0.4">
      <c r="A2097" s="2" t="s">
        <v>5113</v>
      </c>
      <c r="B2097" s="2" t="b">
        <f>IF(COUNTIF(漢字一覧!$B:$B,チェック用!A2097)=1,TRUE,FALSE)</f>
        <v>1</v>
      </c>
      <c r="C2097" s="2" t="str">
        <v/>
      </c>
    </row>
    <row r="2098" spans="1:3" x14ac:dyDescent="0.4">
      <c r="A2098" s="2" t="s">
        <v>5396</v>
      </c>
      <c r="B2098" s="2" t="b">
        <f>IF(COUNTIF(漢字一覧!$B:$B,チェック用!A2098)=1,TRUE,FALSE)</f>
        <v>1</v>
      </c>
      <c r="C2098" s="2" t="str">
        <v/>
      </c>
    </row>
    <row r="2099" spans="1:3" x14ac:dyDescent="0.4">
      <c r="A2099" s="2" t="s">
        <v>3113</v>
      </c>
      <c r="B2099" s="2" t="b">
        <f>IF(COUNTIF(漢字一覧!$B:$B,チェック用!A2099)=1,TRUE,FALSE)</f>
        <v>1</v>
      </c>
      <c r="C2099" s="2" t="str">
        <v/>
      </c>
    </row>
    <row r="2100" spans="1:3" x14ac:dyDescent="0.4">
      <c r="A2100" s="2" t="s">
        <v>5331</v>
      </c>
      <c r="B2100" s="2" t="b">
        <f>IF(COUNTIF(漢字一覧!$B:$B,チェック用!A2100)=1,TRUE,FALSE)</f>
        <v>1</v>
      </c>
      <c r="C2100" s="2" t="str">
        <v/>
      </c>
    </row>
    <row r="2101" spans="1:3" x14ac:dyDescent="0.4">
      <c r="A2101" s="2" t="s">
        <v>4144</v>
      </c>
      <c r="B2101" s="2" t="b">
        <f>IF(COUNTIF(漢字一覧!$B:$B,チェック用!A2101)=1,TRUE,FALSE)</f>
        <v>1</v>
      </c>
      <c r="C2101" s="2" t="str">
        <v/>
      </c>
    </row>
    <row r="2102" spans="1:3" x14ac:dyDescent="0.4">
      <c r="A2102" s="2" t="s">
        <v>2918</v>
      </c>
      <c r="B2102" s="2" t="b">
        <f>IF(COUNTIF(漢字一覧!$B:$B,チェック用!A2102)=1,TRUE,FALSE)</f>
        <v>1</v>
      </c>
      <c r="C2102" s="2" t="str">
        <v/>
      </c>
    </row>
    <row r="2103" spans="1:3" x14ac:dyDescent="0.4">
      <c r="A2103" s="2" t="s">
        <v>4487</v>
      </c>
      <c r="B2103" s="2" t="b">
        <f>IF(COUNTIF(漢字一覧!$B:$B,チェック用!A2103)=1,TRUE,FALSE)</f>
        <v>1</v>
      </c>
      <c r="C2103" s="2" t="str">
        <v/>
      </c>
    </row>
    <row r="2104" spans="1:3" x14ac:dyDescent="0.4">
      <c r="A2104" s="2" t="s">
        <v>5061</v>
      </c>
      <c r="B2104" s="2" t="b">
        <f>IF(COUNTIF(漢字一覧!$B:$B,チェック用!A2104)=1,TRUE,FALSE)</f>
        <v>1</v>
      </c>
      <c r="C2104" s="2" t="str">
        <v/>
      </c>
    </row>
    <row r="2105" spans="1:3" x14ac:dyDescent="0.4">
      <c r="A2105" s="2" t="s">
        <v>5089</v>
      </c>
      <c r="B2105" s="2" t="b">
        <f>IF(COUNTIF(漢字一覧!$B:$B,チェック用!A2105)=1,TRUE,FALSE)</f>
        <v>1</v>
      </c>
      <c r="C2105" s="2" t="str">
        <v/>
      </c>
    </row>
    <row r="2106" spans="1:3" x14ac:dyDescent="0.4">
      <c r="A2106" s="2" t="s">
        <v>5770</v>
      </c>
      <c r="B2106" s="2" t="b">
        <f>IF(COUNTIF(漢字一覧!$B:$B,チェック用!A2106)=1,TRUE,FALSE)</f>
        <v>1</v>
      </c>
      <c r="C2106" s="2" t="str">
        <v/>
      </c>
    </row>
    <row r="2107" spans="1:3" x14ac:dyDescent="0.4">
      <c r="A2107" s="2" t="s">
        <v>5315</v>
      </c>
      <c r="B2107" s="2" t="b">
        <f>IF(COUNTIF(漢字一覧!$B:$B,チェック用!A2107)=1,TRUE,FALSE)</f>
        <v>1</v>
      </c>
      <c r="C2107" s="2" t="str">
        <v/>
      </c>
    </row>
    <row r="2108" spans="1:3" x14ac:dyDescent="0.4">
      <c r="A2108" s="2" t="s">
        <v>3556</v>
      </c>
      <c r="B2108" s="2" t="b">
        <f>IF(COUNTIF(漢字一覧!$B:$B,チェック用!A2108)=1,TRUE,FALSE)</f>
        <v>1</v>
      </c>
      <c r="C2108" s="2" t="str">
        <v/>
      </c>
    </row>
    <row r="2109" spans="1:3" x14ac:dyDescent="0.4">
      <c r="A2109" s="2" t="s">
        <v>3918</v>
      </c>
      <c r="B2109" s="2" t="b">
        <f>IF(COUNTIF(漢字一覧!$B:$B,チェック用!A2109)=1,TRUE,FALSE)</f>
        <v>1</v>
      </c>
      <c r="C2109" s="2" t="str">
        <v/>
      </c>
    </row>
    <row r="2110" spans="1:3" x14ac:dyDescent="0.4">
      <c r="A2110" s="2" t="s">
        <v>4592</v>
      </c>
      <c r="B2110" s="2" t="b">
        <f>IF(COUNTIF(漢字一覧!$B:$B,チェック用!A2110)=1,TRUE,FALSE)</f>
        <v>1</v>
      </c>
      <c r="C2110" s="2" t="str">
        <v/>
      </c>
    </row>
    <row r="2111" spans="1:3" x14ac:dyDescent="0.4">
      <c r="A2111" s="2" t="s">
        <v>3355</v>
      </c>
      <c r="B2111" s="2" t="b">
        <f>IF(COUNTIF(漢字一覧!$B:$B,チェック用!A2111)=1,TRUE,FALSE)</f>
        <v>1</v>
      </c>
      <c r="C2111" s="2" t="str">
        <v/>
      </c>
    </row>
    <row r="2112" spans="1:3" x14ac:dyDescent="0.4">
      <c r="A2112" s="2" t="s">
        <v>4879</v>
      </c>
      <c r="B2112" s="2" t="b">
        <f>IF(COUNTIF(漢字一覧!$B:$B,チェック用!A2112)=1,TRUE,FALSE)</f>
        <v>1</v>
      </c>
      <c r="C2112" s="2" t="str">
        <v/>
      </c>
    </row>
    <row r="2113" spans="1:3" x14ac:dyDescent="0.4">
      <c r="A2113" s="2" t="s">
        <v>3389</v>
      </c>
      <c r="B2113" s="2" t="b">
        <f>IF(COUNTIF(漢字一覧!$B:$B,チェック用!A2113)=1,TRUE,FALSE)</f>
        <v>1</v>
      </c>
      <c r="C2113" s="2" t="str">
        <v/>
      </c>
    </row>
    <row r="2114" spans="1:3" x14ac:dyDescent="0.4">
      <c r="A2114" s="2" t="s">
        <v>2966</v>
      </c>
      <c r="B2114" s="2" t="b">
        <f>IF(COUNTIF(漢字一覧!$B:$B,チェック用!A2114)=1,TRUE,FALSE)</f>
        <v>1</v>
      </c>
      <c r="C2114" s="2" t="str">
        <v/>
      </c>
    </row>
    <row r="2115" spans="1:3" x14ac:dyDescent="0.4">
      <c r="A2115" s="2" t="s">
        <v>3137</v>
      </c>
      <c r="B2115" s="2" t="b">
        <f>IF(COUNTIF(漢字一覧!$B:$B,チェック用!A2115)=1,TRUE,FALSE)</f>
        <v>1</v>
      </c>
      <c r="C2115" s="2" t="str">
        <v/>
      </c>
    </row>
    <row r="2116" spans="1:3" x14ac:dyDescent="0.4">
      <c r="A2116" s="2" t="s">
        <v>2930</v>
      </c>
      <c r="B2116" s="2" t="b">
        <f>IF(COUNTIF(漢字一覧!$B:$B,チェック用!A2116)=1,TRUE,FALSE)</f>
        <v>1</v>
      </c>
      <c r="C2116" s="2" t="str">
        <v/>
      </c>
    </row>
    <row r="2117" spans="1:3" x14ac:dyDescent="0.4">
      <c r="A2117" s="2" t="s">
        <v>3661</v>
      </c>
      <c r="B2117" s="2" t="b">
        <f>IF(COUNTIF(漢字一覧!$B:$B,チェック用!A2117)=1,TRUE,FALSE)</f>
        <v>1</v>
      </c>
      <c r="C2117" s="2" t="str">
        <v/>
      </c>
    </row>
    <row r="2118" spans="1:3" x14ac:dyDescent="0.4">
      <c r="A2118" s="2" t="s">
        <v>3572</v>
      </c>
      <c r="B2118" s="2" t="b">
        <f>IF(COUNTIF(漢字一覧!$B:$B,チェック用!A2118)=1,TRUE,FALSE)</f>
        <v>1</v>
      </c>
      <c r="C2118" s="2" t="str">
        <v/>
      </c>
    </row>
    <row r="2119" spans="1:3" x14ac:dyDescent="0.4">
      <c r="A2119" s="2" t="s">
        <v>3911</v>
      </c>
      <c r="B2119" s="2" t="b">
        <f>IF(COUNTIF(漢字一覧!$B:$B,チェック用!A2119)=1,TRUE,FALSE)</f>
        <v>1</v>
      </c>
      <c r="C2119" s="2" t="str">
        <v/>
      </c>
    </row>
    <row r="2120" spans="1:3" x14ac:dyDescent="0.4">
      <c r="A2120" s="2" t="s">
        <v>3170</v>
      </c>
      <c r="B2120" s="2" t="b">
        <f>IF(COUNTIF(漢字一覧!$B:$B,チェック用!A2120)=1,TRUE,FALSE)</f>
        <v>1</v>
      </c>
      <c r="C2120" s="2" t="str">
        <v/>
      </c>
    </row>
    <row r="2121" spans="1:3" x14ac:dyDescent="0.4">
      <c r="A2121" s="2" t="s">
        <v>3288</v>
      </c>
      <c r="B2121" s="2" t="b">
        <f>IF(COUNTIF(漢字一覧!$B:$B,チェック用!A2121)=1,TRUE,FALSE)</f>
        <v>1</v>
      </c>
      <c r="C2121" s="2" t="str">
        <v/>
      </c>
    </row>
    <row r="2122" spans="1:3" x14ac:dyDescent="0.4">
      <c r="A2122" s="2" t="s">
        <v>2920</v>
      </c>
      <c r="B2122" s="2" t="b">
        <f>IF(COUNTIF(漢字一覧!$B:$B,チェック用!A2122)=1,TRUE,FALSE)</f>
        <v>1</v>
      </c>
      <c r="C2122" s="2" t="str">
        <v/>
      </c>
    </row>
    <row r="2123" spans="1:3" x14ac:dyDescent="0.4">
      <c r="A2123" s="2" t="s">
        <v>4374</v>
      </c>
      <c r="B2123" s="2" t="b">
        <f>IF(COUNTIF(漢字一覧!$B:$B,チェック用!A2123)=1,TRUE,FALSE)</f>
        <v>1</v>
      </c>
      <c r="C2123" s="2" t="str">
        <v/>
      </c>
    </row>
    <row r="2124" spans="1:3" x14ac:dyDescent="0.4">
      <c r="A2124" s="2" t="s">
        <v>3339</v>
      </c>
      <c r="B2124" s="2" t="b">
        <f>IF(COUNTIF(漢字一覧!$B:$B,チェック用!A2124)=1,TRUE,FALSE)</f>
        <v>1</v>
      </c>
      <c r="C2124" s="2" t="str">
        <v/>
      </c>
    </row>
    <row r="2125" spans="1:3" x14ac:dyDescent="0.4">
      <c r="A2125" s="2" t="s">
        <v>3844</v>
      </c>
      <c r="B2125" s="2" t="b">
        <f>IF(COUNTIF(漢字一覧!$B:$B,チェック用!A2125)=1,TRUE,FALSE)</f>
        <v>1</v>
      </c>
      <c r="C2125" s="2" t="str">
        <v/>
      </c>
    </row>
    <row r="2126" spans="1:3" x14ac:dyDescent="0.4">
      <c r="A2126" s="2" t="s">
        <v>2919</v>
      </c>
      <c r="B2126" s="2" t="b">
        <f>IF(COUNTIF(漢字一覧!$B:$B,チェック用!A2126)=1,TRUE,FALSE)</f>
        <v>1</v>
      </c>
      <c r="C2126" s="2" t="str">
        <v/>
      </c>
    </row>
    <row r="2127" spans="1:3" x14ac:dyDescent="0.4">
      <c r="A2127" s="2" t="s">
        <v>4799</v>
      </c>
      <c r="B2127" s="2" t="b">
        <f>IF(COUNTIF(漢字一覧!$B:$B,チェック用!A2127)=1,TRUE,FALSE)</f>
        <v>1</v>
      </c>
      <c r="C2127" s="2" t="str">
        <v/>
      </c>
    </row>
    <row r="2128" spans="1:3" x14ac:dyDescent="0.4">
      <c r="A2128" s="2" t="s">
        <v>4706</v>
      </c>
      <c r="B2128" s="2" t="b">
        <f>IF(COUNTIF(漢字一覧!$B:$B,チェック用!A2128)=1,TRUE,FALSE)</f>
        <v>1</v>
      </c>
      <c r="C2128" s="2" t="str">
        <v/>
      </c>
    </row>
    <row r="2129" spans="1:3" x14ac:dyDescent="0.4">
      <c r="A2129" s="2" t="s">
        <v>5295</v>
      </c>
      <c r="B2129" s="2" t="b">
        <f>IF(COUNTIF(漢字一覧!$B:$B,チェック用!A2129)=1,TRUE,FALSE)</f>
        <v>1</v>
      </c>
      <c r="C2129" s="2" t="str">
        <v/>
      </c>
    </row>
    <row r="2130" spans="1:3" x14ac:dyDescent="0.4">
      <c r="A2130" s="2" t="s">
        <v>3742</v>
      </c>
      <c r="B2130" s="2" t="b">
        <f>IF(COUNTIF(漢字一覧!$B:$B,チェック用!A2130)=1,TRUE,FALSE)</f>
        <v>1</v>
      </c>
      <c r="C2130" s="2" t="str">
        <v/>
      </c>
    </row>
    <row r="2131" spans="1:3" x14ac:dyDescent="0.4">
      <c r="A2131" s="2" t="s">
        <v>5636</v>
      </c>
      <c r="B2131" s="2" t="b">
        <f>IF(COUNTIF(漢字一覧!$B:$B,チェック用!A2131)=1,TRUE,FALSE)</f>
        <v>1</v>
      </c>
      <c r="C2131" s="2" t="str">
        <v/>
      </c>
    </row>
    <row r="2132" spans="1:3" x14ac:dyDescent="0.4">
      <c r="A2132" s="2" t="s">
        <v>2843</v>
      </c>
      <c r="B2132" s="2" t="b">
        <f>IF(COUNTIF(漢字一覧!$B:$B,チェック用!A2132)=1,TRUE,FALSE)</f>
        <v>1</v>
      </c>
      <c r="C2132" s="2" t="str">
        <v/>
      </c>
    </row>
    <row r="2133" spans="1:3" x14ac:dyDescent="0.4">
      <c r="A2133" s="2" t="s">
        <v>2883</v>
      </c>
      <c r="B2133" s="2" t="b">
        <f>IF(COUNTIF(漢字一覧!$B:$B,チェック用!A2133)=1,TRUE,FALSE)</f>
        <v>1</v>
      </c>
      <c r="C2133" s="2" t="str">
        <v/>
      </c>
    </row>
    <row r="2134" spans="1:3" x14ac:dyDescent="0.4">
      <c r="A2134" s="2" t="s">
        <v>3567</v>
      </c>
      <c r="B2134" s="2" t="b">
        <f>IF(COUNTIF(漢字一覧!$B:$B,チェック用!A2134)=1,TRUE,FALSE)</f>
        <v>1</v>
      </c>
      <c r="C2134" s="2" t="str">
        <v/>
      </c>
    </row>
    <row r="2135" spans="1:3" x14ac:dyDescent="0.4">
      <c r="A2135" s="2" t="s">
        <v>3892</v>
      </c>
      <c r="B2135" s="2" t="b">
        <f>IF(COUNTIF(漢字一覧!$B:$B,チェック用!A2135)=1,TRUE,FALSE)</f>
        <v>1</v>
      </c>
      <c r="C2135" s="2" t="str">
        <v/>
      </c>
    </row>
    <row r="2136" spans="1:3" x14ac:dyDescent="0.4">
      <c r="A2136" s="2" t="s">
        <v>3707</v>
      </c>
      <c r="B2136" s="2" t="b">
        <f>IF(COUNTIF(漢字一覧!$B:$B,チェック用!A2136)=1,TRUE,FALSE)</f>
        <v>1</v>
      </c>
      <c r="C2136" s="2" t="str">
        <v/>
      </c>
    </row>
    <row r="2137" spans="1:3" x14ac:dyDescent="0.4">
      <c r="A2137" s="2" t="s">
        <v>3185</v>
      </c>
      <c r="B2137" s="2" t="b">
        <f>IF(COUNTIF(漢字一覧!$B:$B,チェック用!A2137)=1,TRUE,FALSE)</f>
        <v>1</v>
      </c>
      <c r="C2137" s="2" t="str">
        <v/>
      </c>
    </row>
    <row r="2138" spans="1:3" x14ac:dyDescent="0.4">
      <c r="A2138" s="2" t="s">
        <v>3893</v>
      </c>
      <c r="B2138" s="2" t="b">
        <f>IF(COUNTIF(漢字一覧!$B:$B,チェック用!A2138)=1,TRUE,FALSE)</f>
        <v>1</v>
      </c>
      <c r="C2138" s="2" t="str">
        <v/>
      </c>
    </row>
    <row r="2139" spans="1:3" x14ac:dyDescent="0.4">
      <c r="A2139" s="2" t="s">
        <v>3336</v>
      </c>
      <c r="B2139" s="2" t="b">
        <f>IF(COUNTIF(漢字一覧!$B:$B,チェック用!A2139)=1,TRUE,FALSE)</f>
        <v>1</v>
      </c>
      <c r="C2139" s="2" t="str">
        <v/>
      </c>
    </row>
    <row r="2140" spans="1:3" x14ac:dyDescent="0.4">
      <c r="A2140" s="2" t="s">
        <v>3321</v>
      </c>
      <c r="B2140" s="2" t="b">
        <f>IF(COUNTIF(漢字一覧!$B:$B,チェック用!A2140)=1,TRUE,FALSE)</f>
        <v>1</v>
      </c>
      <c r="C2140" s="2" t="str">
        <v/>
      </c>
    </row>
    <row r="2141" spans="1:3" x14ac:dyDescent="0.4">
      <c r="A2141" s="2" t="s">
        <v>5407</v>
      </c>
      <c r="B2141" s="2" t="b">
        <f>IF(COUNTIF(漢字一覧!$B:$B,チェック用!A2141)=1,TRUE,FALSE)</f>
        <v>1</v>
      </c>
      <c r="C2141" s="2" t="str">
        <v/>
      </c>
    </row>
    <row r="2142" spans="1:3" x14ac:dyDescent="0.4">
      <c r="A2142" s="2" t="s">
        <v>3360</v>
      </c>
      <c r="B2142" s="2" t="b">
        <f>IF(COUNTIF(漢字一覧!$B:$B,チェック用!A2142)=1,TRUE,FALSE)</f>
        <v>1</v>
      </c>
      <c r="C2142" s="2" t="str">
        <v/>
      </c>
    </row>
    <row r="2143" spans="1:3" x14ac:dyDescent="0.4">
      <c r="A2143" s="2" t="s">
        <v>5722</v>
      </c>
      <c r="B2143" s="2" t="b">
        <f>IF(COUNTIF(漢字一覧!$B:$B,チェック用!A2143)=1,TRUE,FALSE)</f>
        <v>1</v>
      </c>
      <c r="C2143" s="2" t="str">
        <v/>
      </c>
    </row>
    <row r="2144" spans="1:3" x14ac:dyDescent="0.4">
      <c r="A2144" s="2" t="s">
        <v>3362</v>
      </c>
      <c r="B2144" s="2" t="b">
        <f>IF(COUNTIF(漢字一覧!$B:$B,チェック用!A2144)=1,TRUE,FALSE)</f>
        <v>1</v>
      </c>
      <c r="C2144" s="2" t="str">
        <v/>
      </c>
    </row>
    <row r="2145" spans="1:3" x14ac:dyDescent="0.4">
      <c r="A2145" s="2" t="s">
        <v>4072</v>
      </c>
      <c r="B2145" s="2" t="b">
        <f>IF(COUNTIF(漢字一覧!$B:$B,チェック用!A2145)=1,TRUE,FALSE)</f>
        <v>1</v>
      </c>
      <c r="C2145" s="2" t="str">
        <v/>
      </c>
    </row>
    <row r="2146" spans="1:3" x14ac:dyDescent="0.4">
      <c r="A2146" s="2" t="s">
        <v>5019</v>
      </c>
      <c r="B2146" s="2" t="b">
        <f>IF(COUNTIF(漢字一覧!$B:$B,チェック用!A2146)=1,TRUE,FALSE)</f>
        <v>1</v>
      </c>
      <c r="C2146" s="2" t="str">
        <v/>
      </c>
    </row>
    <row r="2147" spans="1:3" x14ac:dyDescent="0.4">
      <c r="A2147" s="2" t="s">
        <v>2873</v>
      </c>
      <c r="B2147" s="2" t="b">
        <f>IF(COUNTIF(漢字一覧!$B:$B,チェック用!A2147)=1,TRUE,FALSE)</f>
        <v>1</v>
      </c>
      <c r="C2147" s="2" t="str">
        <v/>
      </c>
    </row>
    <row r="2148" spans="1:3" x14ac:dyDescent="0.4">
      <c r="A2148" s="2" t="s">
        <v>5783</v>
      </c>
      <c r="B2148" s="2" t="b">
        <f>IF(COUNTIF(漢字一覧!$B:$B,チェック用!A2148)=1,TRUE,FALSE)</f>
        <v>1</v>
      </c>
      <c r="C2148" s="2" t="str">
        <v/>
      </c>
    </row>
    <row r="2149" spans="1:3" x14ac:dyDescent="0.4">
      <c r="A2149" s="2" t="s">
        <v>3919</v>
      </c>
      <c r="B2149" s="2" t="b">
        <f>IF(COUNTIF(漢字一覧!$B:$B,チェック用!A2149)=1,TRUE,FALSE)</f>
        <v>1</v>
      </c>
      <c r="C2149" s="2" t="str">
        <v/>
      </c>
    </row>
    <row r="2150" spans="1:3" x14ac:dyDescent="0.4">
      <c r="A2150" s="2" t="s">
        <v>4554</v>
      </c>
      <c r="B2150" s="2" t="b">
        <f>IF(COUNTIF(漢字一覧!$B:$B,チェック用!A2150)=1,TRUE,FALSE)</f>
        <v>1</v>
      </c>
      <c r="C2150" s="2" t="str">
        <v/>
      </c>
    </row>
    <row r="2151" spans="1:3" x14ac:dyDescent="0.4">
      <c r="A2151" s="2" t="s">
        <v>3728</v>
      </c>
      <c r="B2151" s="2" t="b">
        <f>IF(COUNTIF(漢字一覧!$B:$B,チェック用!A2151)=1,TRUE,FALSE)</f>
        <v>1</v>
      </c>
      <c r="C2151" s="2" t="str">
        <v/>
      </c>
    </row>
    <row r="2152" spans="1:3" x14ac:dyDescent="0.4">
      <c r="A2152" s="2" t="s">
        <v>3418</v>
      </c>
      <c r="B2152" s="2" t="b">
        <f>IF(COUNTIF(漢字一覧!$B:$B,チェック用!A2152)=1,TRUE,FALSE)</f>
        <v>1</v>
      </c>
      <c r="C2152" s="2" t="str">
        <v/>
      </c>
    </row>
    <row r="2153" spans="1:3" x14ac:dyDescent="0.4">
      <c r="A2153" s="2" t="s">
        <v>5671</v>
      </c>
      <c r="B2153" s="2" t="b">
        <f>IF(COUNTIF(漢字一覧!$B:$B,チェック用!A2153)=1,TRUE,FALSE)</f>
        <v>1</v>
      </c>
      <c r="C2153" s="2" t="str">
        <v/>
      </c>
    </row>
    <row r="2154" spans="1:3" x14ac:dyDescent="0.4">
      <c r="A2154" s="2" t="s">
        <v>3770</v>
      </c>
      <c r="B2154" s="2" t="b">
        <f>IF(COUNTIF(漢字一覧!$B:$B,チェック用!A2154)=1,TRUE,FALSE)</f>
        <v>1</v>
      </c>
      <c r="C2154" s="2" t="str">
        <v/>
      </c>
    </row>
    <row r="2155" spans="1:3" x14ac:dyDescent="0.4">
      <c r="A2155" s="2" t="s">
        <v>2831</v>
      </c>
      <c r="B2155" s="2" t="b">
        <f>IF(COUNTIF(漢字一覧!$B:$B,チェック用!A2155)=1,TRUE,FALSE)</f>
        <v>1</v>
      </c>
      <c r="C2155" s="2" t="str">
        <v/>
      </c>
    </row>
    <row r="2156" spans="1:3" x14ac:dyDescent="0.4">
      <c r="A2156" s="2" t="s">
        <v>5807</v>
      </c>
      <c r="B2156" s="2" t="b">
        <f>IF(COUNTIF(漢字一覧!$B:$B,チェック用!A2156)=1,TRUE,FALSE)</f>
        <v>1</v>
      </c>
      <c r="C2156" s="2" t="str">
        <v/>
      </c>
    </row>
    <row r="2157" spans="1:3" x14ac:dyDescent="0.4">
      <c r="A2157" s="2" t="s">
        <v>4880</v>
      </c>
      <c r="B2157" s="2" t="b">
        <f>IF(COUNTIF(漢字一覧!$B:$B,チェック用!A2157)=1,TRUE,FALSE)</f>
        <v>1</v>
      </c>
      <c r="C2157" s="2" t="str">
        <v/>
      </c>
    </row>
    <row r="2158" spans="1:3" x14ac:dyDescent="0.4">
      <c r="A2158" s="2" t="s">
        <v>5786</v>
      </c>
      <c r="B2158" s="2" t="b">
        <f>IF(COUNTIF(漢字一覧!$B:$B,チェック用!A2158)=1,TRUE,FALSE)</f>
        <v>1</v>
      </c>
      <c r="C2158" s="2" t="str">
        <v/>
      </c>
    </row>
    <row r="2159" spans="1:3" x14ac:dyDescent="0.4">
      <c r="A2159" s="2" t="s">
        <v>4252</v>
      </c>
      <c r="B2159" s="2" t="b">
        <f>IF(COUNTIF(漢字一覧!$B:$B,チェック用!A2159)=1,TRUE,FALSE)</f>
        <v>1</v>
      </c>
      <c r="C2159" s="2" t="str">
        <v/>
      </c>
    </row>
    <row r="2160" spans="1:3" x14ac:dyDescent="0.4">
      <c r="A2160" s="2" t="s">
        <v>4266</v>
      </c>
      <c r="B2160" s="2" t="b">
        <f>IF(COUNTIF(漢字一覧!$B:$B,チェック用!A2160)=1,TRUE,FALSE)</f>
        <v>1</v>
      </c>
      <c r="C2160" s="2" t="str">
        <v/>
      </c>
    </row>
    <row r="2161" spans="1:3" x14ac:dyDescent="0.4">
      <c r="A2161" s="2" t="s">
        <v>3235</v>
      </c>
      <c r="B2161" s="2" t="b">
        <f>IF(COUNTIF(漢字一覧!$B:$B,チェック用!A2161)=1,TRUE,FALSE)</f>
        <v>1</v>
      </c>
      <c r="C2161" s="2" t="str">
        <v/>
      </c>
    </row>
    <row r="2162" spans="1:3" x14ac:dyDescent="0.4">
      <c r="A2162" s="2" t="s">
        <v>5045</v>
      </c>
      <c r="B2162" s="2" t="b">
        <f>IF(COUNTIF(漢字一覧!$B:$B,チェック用!A2162)=1,TRUE,FALSE)</f>
        <v>1</v>
      </c>
      <c r="C2162" s="2" t="str">
        <v/>
      </c>
    </row>
    <row r="2163" spans="1:3" x14ac:dyDescent="0.4">
      <c r="A2163" s="2" t="s">
        <v>3941</v>
      </c>
      <c r="B2163" s="2" t="b">
        <f>IF(COUNTIF(漢字一覧!$B:$B,チェック用!A2163)=1,TRUE,FALSE)</f>
        <v>1</v>
      </c>
      <c r="C2163" s="2" t="str">
        <v/>
      </c>
    </row>
    <row r="2164" spans="1:3" x14ac:dyDescent="0.4">
      <c r="A2164" s="2" t="s">
        <v>3940</v>
      </c>
      <c r="B2164" s="2" t="b">
        <f>IF(COUNTIF(漢字一覧!$B:$B,チェック用!A2164)=1,TRUE,FALSE)</f>
        <v>1</v>
      </c>
      <c r="C2164" s="2" t="str">
        <v/>
      </c>
    </row>
    <row r="2165" spans="1:3" x14ac:dyDescent="0.4">
      <c r="A2165" s="2" t="s">
        <v>4993</v>
      </c>
      <c r="B2165" s="2" t="b">
        <f>IF(COUNTIF(漢字一覧!$B:$B,チェック用!A2165)=1,TRUE,FALSE)</f>
        <v>1</v>
      </c>
      <c r="C2165" s="2" t="str">
        <v/>
      </c>
    </row>
    <row r="2166" spans="1:3" x14ac:dyDescent="0.4">
      <c r="A2166" s="2" t="s">
        <v>3607</v>
      </c>
      <c r="B2166" s="2" t="b">
        <f>IF(COUNTIF(漢字一覧!$B:$B,チェック用!A2166)=1,TRUE,FALSE)</f>
        <v>1</v>
      </c>
      <c r="C2166" s="2" t="str">
        <v/>
      </c>
    </row>
    <row r="2167" spans="1:3" x14ac:dyDescent="0.4">
      <c r="A2167" s="2" t="s">
        <v>3669</v>
      </c>
      <c r="B2167" s="2" t="b">
        <f>IF(COUNTIF(漢字一覧!$B:$B,チェック用!A2167)=1,TRUE,FALSE)</f>
        <v>1</v>
      </c>
      <c r="C2167" s="2" t="str">
        <v/>
      </c>
    </row>
    <row r="2168" spans="1:3" x14ac:dyDescent="0.4">
      <c r="A2168" s="2" t="s">
        <v>3038</v>
      </c>
      <c r="B2168" s="2" t="b">
        <f>IF(COUNTIF(漢字一覧!$B:$B,チェック用!A2168)=1,TRUE,FALSE)</f>
        <v>1</v>
      </c>
      <c r="C2168" s="2" t="str">
        <v/>
      </c>
    </row>
    <row r="2169" spans="1:3" x14ac:dyDescent="0.4">
      <c r="A2169" s="2" t="s">
        <v>4166</v>
      </c>
      <c r="B2169" s="2" t="b">
        <f>IF(COUNTIF(漢字一覧!$B:$B,チェック用!A2169)=1,TRUE,FALSE)</f>
        <v>1</v>
      </c>
      <c r="C2169" s="2" t="str">
        <v/>
      </c>
    </row>
    <row r="2170" spans="1:3" x14ac:dyDescent="0.4">
      <c r="A2170" s="2" t="s">
        <v>3276</v>
      </c>
      <c r="B2170" s="2" t="b">
        <f>IF(COUNTIF(漢字一覧!$B:$B,チェック用!A2170)=1,TRUE,FALSE)</f>
        <v>1</v>
      </c>
      <c r="C2170" s="2" t="str">
        <v/>
      </c>
    </row>
    <row r="2171" spans="1:3" x14ac:dyDescent="0.4">
      <c r="A2171" s="2" t="s">
        <v>4075</v>
      </c>
      <c r="B2171" s="2" t="b">
        <f>IF(COUNTIF(漢字一覧!$B:$B,チェック用!A2171)=1,TRUE,FALSE)</f>
        <v>1</v>
      </c>
      <c r="C2171" s="2" t="str">
        <v/>
      </c>
    </row>
    <row r="2172" spans="1:3" x14ac:dyDescent="0.4">
      <c r="A2172" s="2" t="s">
        <v>5402</v>
      </c>
      <c r="B2172" s="2" t="b">
        <f>IF(COUNTIF(漢字一覧!$B:$B,チェック用!A2172)=1,TRUE,FALSE)</f>
        <v>1</v>
      </c>
      <c r="C2172" s="2" t="str">
        <v/>
      </c>
    </row>
    <row r="2173" spans="1:3" x14ac:dyDescent="0.4">
      <c r="A2173" s="2" t="s">
        <v>5828</v>
      </c>
      <c r="B2173" s="2" t="b">
        <f>IF(COUNTIF(漢字一覧!$B:$B,チェック用!A2173)=1,TRUE,FALSE)</f>
        <v>1</v>
      </c>
      <c r="C2173" s="2" t="str">
        <v/>
      </c>
    </row>
    <row r="2174" spans="1:3" x14ac:dyDescent="0.4">
      <c r="A2174" s="2" t="s">
        <v>5289</v>
      </c>
      <c r="B2174" s="2" t="b">
        <f>IF(COUNTIF(漢字一覧!$B:$B,チェック用!A2174)=1,TRUE,FALSE)</f>
        <v>1</v>
      </c>
      <c r="C2174" s="2" t="str">
        <v/>
      </c>
    </row>
    <row r="2175" spans="1:3" x14ac:dyDescent="0.4">
      <c r="A2175" s="2" t="s">
        <v>3811</v>
      </c>
      <c r="B2175" s="2" t="b">
        <f>IF(COUNTIF(漢字一覧!$B:$B,チェック用!A2175)=1,TRUE,FALSE)</f>
        <v>1</v>
      </c>
      <c r="C2175" s="2" t="str">
        <v/>
      </c>
    </row>
    <row r="2176" spans="1:3" x14ac:dyDescent="0.4">
      <c r="A2176" s="2" t="s">
        <v>3501</v>
      </c>
      <c r="B2176" s="2" t="b">
        <f>IF(COUNTIF(漢字一覧!$B:$B,チェック用!A2176)=1,TRUE,FALSE)</f>
        <v>1</v>
      </c>
      <c r="C2176" s="2" t="str">
        <v/>
      </c>
    </row>
    <row r="2177" spans="1:3" x14ac:dyDescent="0.4">
      <c r="A2177" s="2" t="s">
        <v>5206</v>
      </c>
      <c r="B2177" s="2" t="b">
        <f>IF(COUNTIF(漢字一覧!$B:$B,チェック用!A2177)=1,TRUE,FALSE)</f>
        <v>1</v>
      </c>
      <c r="C2177" s="2" t="str">
        <v/>
      </c>
    </row>
    <row r="2178" spans="1:3" x14ac:dyDescent="0.4">
      <c r="A2178" s="2" t="s">
        <v>4375</v>
      </c>
      <c r="B2178" s="2" t="b">
        <f>IF(COUNTIF(漢字一覧!$B:$B,チェック用!A2178)=1,TRUE,FALSE)</f>
        <v>1</v>
      </c>
      <c r="C2178" s="2" t="str">
        <v/>
      </c>
    </row>
    <row r="2179" spans="1:3" x14ac:dyDescent="0.4">
      <c r="A2179" s="2" t="s">
        <v>2820</v>
      </c>
      <c r="B2179" s="2" t="b">
        <f>IF(COUNTIF(漢字一覧!$B:$B,チェック用!A2179)=1,TRUE,FALSE)</f>
        <v>1</v>
      </c>
      <c r="C2179" s="2" t="str">
        <v/>
      </c>
    </row>
    <row r="2180" spans="1:3" x14ac:dyDescent="0.4">
      <c r="A2180" s="2" t="s">
        <v>3035</v>
      </c>
      <c r="B2180" s="2" t="b">
        <f>IF(COUNTIF(漢字一覧!$B:$B,チェック用!A2180)=1,TRUE,FALSE)</f>
        <v>1</v>
      </c>
      <c r="C2180" s="2" t="str">
        <v/>
      </c>
    </row>
    <row r="2181" spans="1:3" x14ac:dyDescent="0.4">
      <c r="A2181" s="2" t="s">
        <v>2823</v>
      </c>
      <c r="B2181" s="2" t="b">
        <f>IF(COUNTIF(漢字一覧!$B:$B,チェック用!A2181)=1,TRUE,FALSE)</f>
        <v>1</v>
      </c>
      <c r="C2181" s="2" t="str">
        <v/>
      </c>
    </row>
    <row r="2182" spans="1:3" x14ac:dyDescent="0.4">
      <c r="A2182" s="2" t="s">
        <v>3218</v>
      </c>
      <c r="B2182" s="2" t="b">
        <f>IF(COUNTIF(漢字一覧!$B:$B,チェック用!A2182)=1,TRUE,FALSE)</f>
        <v>1</v>
      </c>
      <c r="C2182" s="2" t="str">
        <v/>
      </c>
    </row>
    <row r="2183" spans="1:3" x14ac:dyDescent="0.4">
      <c r="A2183" s="2" t="s">
        <v>3647</v>
      </c>
      <c r="B2183" s="2" t="b">
        <f>IF(COUNTIF(漢字一覧!$B:$B,チェック用!A2183)=1,TRUE,FALSE)</f>
        <v>1</v>
      </c>
      <c r="C2183" s="2" t="str">
        <v/>
      </c>
    </row>
    <row r="2184" spans="1:3" x14ac:dyDescent="0.4">
      <c r="A2184" s="2" t="s">
        <v>4646</v>
      </c>
      <c r="B2184" s="2" t="b">
        <f>IF(COUNTIF(漢字一覧!$B:$B,チェック用!A2184)=1,TRUE,FALSE)</f>
        <v>1</v>
      </c>
      <c r="C2184" s="2" t="str">
        <v/>
      </c>
    </row>
    <row r="2185" spans="1:3" x14ac:dyDescent="0.4">
      <c r="A2185" s="2" t="s">
        <v>4800</v>
      </c>
      <c r="B2185" s="2" t="b">
        <f>IF(COUNTIF(漢字一覧!$B:$B,チェック用!A2185)=1,TRUE,FALSE)</f>
        <v>1</v>
      </c>
      <c r="C2185" s="2" t="str">
        <v/>
      </c>
    </row>
    <row r="2186" spans="1:3" x14ac:dyDescent="0.4">
      <c r="A2186" s="2" t="s">
        <v>4924</v>
      </c>
      <c r="B2186" s="2" t="b">
        <f>IF(COUNTIF(漢字一覧!$B:$B,チェック用!A2186)=1,TRUE,FALSE)</f>
        <v>1</v>
      </c>
      <c r="C2186" s="2" t="str">
        <v/>
      </c>
    </row>
    <row r="2187" spans="1:3" x14ac:dyDescent="0.4">
      <c r="A2187" s="2" t="s">
        <v>5106</v>
      </c>
      <c r="B2187" s="2" t="b">
        <f>IF(COUNTIF(漢字一覧!$B:$B,チェック用!A2187)=1,TRUE,FALSE)</f>
        <v>1</v>
      </c>
      <c r="C2187" s="2" t="str">
        <v/>
      </c>
    </row>
    <row r="2188" spans="1:3" x14ac:dyDescent="0.4">
      <c r="A2188" s="2" t="s">
        <v>4942</v>
      </c>
      <c r="B2188" s="2" t="b">
        <f>IF(COUNTIF(漢字一覧!$B:$B,チェック用!A2188)=1,TRUE,FALSE)</f>
        <v>1</v>
      </c>
      <c r="C2188" s="2" t="str">
        <v/>
      </c>
    </row>
    <row r="2189" spans="1:3" x14ac:dyDescent="0.4">
      <c r="A2189" s="2" t="s">
        <v>3624</v>
      </c>
      <c r="B2189" s="2" t="b">
        <f>IF(COUNTIF(漢字一覧!$B:$B,チェック用!A2189)=1,TRUE,FALSE)</f>
        <v>1</v>
      </c>
      <c r="C2189" s="2" t="str">
        <v/>
      </c>
    </row>
    <row r="2190" spans="1:3" x14ac:dyDescent="0.4">
      <c r="A2190" s="2" t="s">
        <v>5600</v>
      </c>
      <c r="B2190" s="2" t="b">
        <f>IF(COUNTIF(漢字一覧!$B:$B,チェック用!A2190)=1,TRUE,FALSE)</f>
        <v>1</v>
      </c>
      <c r="C2190" s="2" t="str">
        <v/>
      </c>
    </row>
    <row r="2191" spans="1:3" x14ac:dyDescent="0.4">
      <c r="A2191" s="2" t="s">
        <v>3253</v>
      </c>
      <c r="B2191" s="2" t="b">
        <f>IF(COUNTIF(漢字一覧!$B:$B,チェック用!A2191)=1,TRUE,FALSE)</f>
        <v>1</v>
      </c>
      <c r="C2191" s="2" t="str">
        <v/>
      </c>
    </row>
    <row r="2192" spans="1:3" x14ac:dyDescent="0.4">
      <c r="A2192" s="2" t="s">
        <v>3099</v>
      </c>
      <c r="B2192" s="2" t="b">
        <f>IF(COUNTIF(漢字一覧!$B:$B,チェック用!A2192)=1,TRUE,FALSE)</f>
        <v>1</v>
      </c>
      <c r="C2192" s="2" t="str">
        <v/>
      </c>
    </row>
    <row r="2193" spans="1:3" x14ac:dyDescent="0.4">
      <c r="A2193" s="2" t="s">
        <v>2834</v>
      </c>
      <c r="B2193" s="2" t="b">
        <f>IF(COUNTIF(漢字一覧!$B:$B,チェック用!A2193)=1,TRUE,FALSE)</f>
        <v>1</v>
      </c>
      <c r="C2193" s="2" t="str">
        <v/>
      </c>
    </row>
    <row r="2194" spans="1:3" x14ac:dyDescent="0.4">
      <c r="A2194" s="2" t="s">
        <v>3942</v>
      </c>
      <c r="B2194" s="2" t="b">
        <f>IF(COUNTIF(漢字一覧!$B:$B,チェック用!A2194)=1,TRUE,FALSE)</f>
        <v>1</v>
      </c>
      <c r="C2194" s="2" t="str">
        <v/>
      </c>
    </row>
    <row r="2195" spans="1:3" x14ac:dyDescent="0.4">
      <c r="A2195" s="2" t="s">
        <v>3504</v>
      </c>
      <c r="B2195" s="2" t="b">
        <f>IF(COUNTIF(漢字一覧!$B:$B,チェック用!A2195)=1,TRUE,FALSE)</f>
        <v>1</v>
      </c>
      <c r="C2195" s="2" t="str">
        <v/>
      </c>
    </row>
    <row r="2196" spans="1:3" x14ac:dyDescent="0.4">
      <c r="A2196" s="2" t="s">
        <v>4229</v>
      </c>
      <c r="B2196" s="2" t="b">
        <f>IF(COUNTIF(漢字一覧!$B:$B,チェック用!A2196)=1,TRUE,FALSE)</f>
        <v>1</v>
      </c>
      <c r="C2196" s="2" t="str">
        <v/>
      </c>
    </row>
    <row r="2197" spans="1:3" x14ac:dyDescent="0.4">
      <c r="A2197" s="2" t="s">
        <v>2977</v>
      </c>
      <c r="B2197" s="2" t="b">
        <f>IF(COUNTIF(漢字一覧!$B:$B,チェック用!A2197)=1,TRUE,FALSE)</f>
        <v>1</v>
      </c>
      <c r="C2197" s="2" t="str">
        <v/>
      </c>
    </row>
    <row r="2198" spans="1:3" x14ac:dyDescent="0.4">
      <c r="A2198" s="2" t="s">
        <v>5486</v>
      </c>
      <c r="B2198" s="2" t="b">
        <f>IF(COUNTIF(漢字一覧!$B:$B,チェック用!A2198)=1,TRUE,FALSE)</f>
        <v>1</v>
      </c>
      <c r="C2198" s="2" t="str">
        <v/>
      </c>
    </row>
    <row r="2199" spans="1:3" x14ac:dyDescent="0.4">
      <c r="A2199" s="2" t="s">
        <v>4903</v>
      </c>
      <c r="B2199" s="2" t="b">
        <f>IF(COUNTIF(漢字一覧!$B:$B,チェック用!A2199)=1,TRUE,FALSE)</f>
        <v>1</v>
      </c>
      <c r="C2199" s="2" t="str">
        <v/>
      </c>
    </row>
    <row r="2200" spans="1:3" x14ac:dyDescent="0.4">
      <c r="A2200" s="2" t="s">
        <v>3289</v>
      </c>
      <c r="B2200" s="2" t="b">
        <f>IF(COUNTIF(漢字一覧!$B:$B,チェック用!A2200)=1,TRUE,FALSE)</f>
        <v>1</v>
      </c>
      <c r="C2200" s="2" t="str">
        <v/>
      </c>
    </row>
    <row r="2201" spans="1:3" x14ac:dyDescent="0.4">
      <c r="A2201" s="2" t="s">
        <v>5107</v>
      </c>
      <c r="B2201" s="2" t="b">
        <f>IF(COUNTIF(漢字一覧!$B:$B,チェック用!A2201)=1,TRUE,FALSE)</f>
        <v>1</v>
      </c>
      <c r="C2201" s="2" t="str">
        <v/>
      </c>
    </row>
    <row r="2202" spans="1:3" x14ac:dyDescent="0.4">
      <c r="A2202" s="2" t="s">
        <v>4376</v>
      </c>
      <c r="B2202" s="2" t="b">
        <f>IF(COUNTIF(漢字一覧!$B:$B,チェック用!A2202)=1,TRUE,FALSE)</f>
        <v>1</v>
      </c>
      <c r="C2202" s="2" t="str">
        <v/>
      </c>
    </row>
    <row r="2203" spans="1:3" x14ac:dyDescent="0.4">
      <c r="A2203" s="2" t="s">
        <v>3871</v>
      </c>
      <c r="B2203" s="2" t="b">
        <f>IF(COUNTIF(漢字一覧!$B:$B,チェック用!A2203)=1,TRUE,FALSE)</f>
        <v>1</v>
      </c>
      <c r="C2203" s="2" t="str">
        <v/>
      </c>
    </row>
    <row r="2204" spans="1:3" x14ac:dyDescent="0.4">
      <c r="A2204" s="2" t="s">
        <v>2921</v>
      </c>
      <c r="B2204" s="2" t="b">
        <f>IF(COUNTIF(漢字一覧!$B:$B,チェック用!A2204)=1,TRUE,FALSE)</f>
        <v>1</v>
      </c>
      <c r="C2204" s="2" t="str">
        <v/>
      </c>
    </row>
    <row r="2205" spans="1:3" x14ac:dyDescent="0.4">
      <c r="A2205" s="2" t="s">
        <v>5736</v>
      </c>
      <c r="B2205" s="2" t="b">
        <f>IF(COUNTIF(漢字一覧!$B:$B,チェック用!A2205)=1,TRUE,FALSE)</f>
        <v>1</v>
      </c>
      <c r="C2205" s="2" t="str">
        <v/>
      </c>
    </row>
    <row r="2206" spans="1:3" x14ac:dyDescent="0.4">
      <c r="A2206" s="2" t="s">
        <v>4925</v>
      </c>
      <c r="B2206" s="2" t="b">
        <f>IF(COUNTIF(漢字一覧!$B:$B,チェック用!A2206)=1,TRUE,FALSE)</f>
        <v>1</v>
      </c>
      <c r="C2206" s="2" t="str">
        <v/>
      </c>
    </row>
    <row r="2207" spans="1:3" x14ac:dyDescent="0.4">
      <c r="A2207" s="2" t="s">
        <v>4110</v>
      </c>
      <c r="B2207" s="2" t="b">
        <f>IF(COUNTIF(漢字一覧!$B:$B,チェック用!A2207)=1,TRUE,FALSE)</f>
        <v>1</v>
      </c>
      <c r="C2207" s="2" t="str">
        <v/>
      </c>
    </row>
    <row r="2208" spans="1:3" x14ac:dyDescent="0.4">
      <c r="A2208" s="2" t="s">
        <v>4881</v>
      </c>
      <c r="B2208" s="2" t="b">
        <f>IF(COUNTIF(漢字一覧!$B:$B,チェック用!A2208)=1,TRUE,FALSE)</f>
        <v>1</v>
      </c>
      <c r="C2208" s="2" t="str">
        <v/>
      </c>
    </row>
    <row r="2209" spans="1:3" x14ac:dyDescent="0.4">
      <c r="A2209" s="2" t="s">
        <v>4377</v>
      </c>
      <c r="B2209" s="2" t="b">
        <f>IF(COUNTIF(漢字一覧!$B:$B,チェック用!A2209)=1,TRUE,FALSE)</f>
        <v>1</v>
      </c>
      <c r="C2209" s="2" t="str">
        <v/>
      </c>
    </row>
    <row r="2210" spans="1:3" x14ac:dyDescent="0.4">
      <c r="A2210" s="2" t="s">
        <v>5346</v>
      </c>
      <c r="B2210" s="2" t="b">
        <f>IF(COUNTIF(漢字一覧!$B:$B,チェック用!A2210)=1,TRUE,FALSE)</f>
        <v>1</v>
      </c>
      <c r="C2210" s="2" t="str">
        <v/>
      </c>
    </row>
    <row r="2211" spans="1:3" x14ac:dyDescent="0.4">
      <c r="A2211" s="2" t="s">
        <v>4593</v>
      </c>
      <c r="B2211" s="2" t="b">
        <f>IF(COUNTIF(漢字一覧!$B:$B,チェック用!A2211)=1,TRUE,FALSE)</f>
        <v>1</v>
      </c>
      <c r="C2211" s="2" t="str">
        <v/>
      </c>
    </row>
    <row r="2212" spans="1:3" x14ac:dyDescent="0.4">
      <c r="A2212" s="2" t="s">
        <v>3040</v>
      </c>
      <c r="B2212" s="2" t="b">
        <f>IF(COUNTIF(漢字一覧!$B:$B,チェック用!A2212)=1,TRUE,FALSE)</f>
        <v>1</v>
      </c>
      <c r="C2212" s="2" t="str">
        <v/>
      </c>
    </row>
    <row r="2213" spans="1:3" x14ac:dyDescent="0.4">
      <c r="A2213" s="2" t="s">
        <v>3290</v>
      </c>
      <c r="B2213" s="2" t="b">
        <f>IF(COUNTIF(漢字一覧!$B:$B,チェック用!A2213)=1,TRUE,FALSE)</f>
        <v>1</v>
      </c>
      <c r="C2213" s="2" t="str">
        <v/>
      </c>
    </row>
    <row r="2214" spans="1:3" x14ac:dyDescent="0.4">
      <c r="A2214" s="2" t="s">
        <v>4905</v>
      </c>
      <c r="B2214" s="2" t="b">
        <f>IF(COUNTIF(漢字一覧!$B:$B,チェック用!A2214)=1,TRUE,FALSE)</f>
        <v>1</v>
      </c>
      <c r="C2214" s="2" t="str">
        <v/>
      </c>
    </row>
    <row r="2215" spans="1:3" x14ac:dyDescent="0.4">
      <c r="A2215" s="2" t="s">
        <v>4904</v>
      </c>
      <c r="B2215" s="2" t="b">
        <f>IF(COUNTIF(漢字一覧!$B:$B,チェック用!A2215)=1,TRUE,FALSE)</f>
        <v>1</v>
      </c>
      <c r="C2215" s="2" t="str">
        <v/>
      </c>
    </row>
    <row r="2216" spans="1:3" x14ac:dyDescent="0.4">
      <c r="A2216" s="2" t="s">
        <v>4781</v>
      </c>
      <c r="B2216" s="2" t="b">
        <f>IF(COUNTIF(漢字一覧!$B:$B,チェック用!A2216)=1,TRUE,FALSE)</f>
        <v>1</v>
      </c>
      <c r="C2216" s="2" t="str">
        <v/>
      </c>
    </row>
    <row r="2217" spans="1:3" x14ac:dyDescent="0.4">
      <c r="A2217" s="2" t="s">
        <v>5540</v>
      </c>
      <c r="B2217" s="2" t="b">
        <f>IF(COUNTIF(漢字一覧!$B:$B,チェック用!A2217)=1,TRUE,FALSE)</f>
        <v>1</v>
      </c>
      <c r="C2217" s="2" t="str">
        <v/>
      </c>
    </row>
    <row r="2218" spans="1:3" x14ac:dyDescent="0.4">
      <c r="A2218" s="2" t="s">
        <v>5541</v>
      </c>
      <c r="B2218" s="2" t="b">
        <f>IF(COUNTIF(漢字一覧!$B:$B,チェック用!A2218)=1,TRUE,FALSE)</f>
        <v>1</v>
      </c>
      <c r="C2218" s="2" t="str">
        <v/>
      </c>
    </row>
    <row r="2219" spans="1:3" x14ac:dyDescent="0.4">
      <c r="A2219" s="2" t="s">
        <v>4073</v>
      </c>
      <c r="B2219" s="2" t="b">
        <f>IF(COUNTIF(漢字一覧!$B:$B,チェック用!A2219)=1,TRUE,FALSE)</f>
        <v>1</v>
      </c>
      <c r="C2219" s="2" t="str">
        <v/>
      </c>
    </row>
    <row r="2220" spans="1:3" x14ac:dyDescent="0.4">
      <c r="A2220" s="2" t="s">
        <v>4111</v>
      </c>
      <c r="B2220" s="2" t="b">
        <f>IF(COUNTIF(漢字一覧!$B:$B,チェック用!A2220)=1,TRUE,FALSE)</f>
        <v>1</v>
      </c>
      <c r="C2220" s="2" t="str">
        <v/>
      </c>
    </row>
    <row r="2221" spans="1:3" x14ac:dyDescent="0.4">
      <c r="A2221" s="2" t="s">
        <v>5332</v>
      </c>
      <c r="B2221" s="2" t="b">
        <f>IF(COUNTIF(漢字一覧!$B:$B,チェック用!A2221)=1,TRUE,FALSE)</f>
        <v>1</v>
      </c>
      <c r="C2221" s="2" t="str">
        <v/>
      </c>
    </row>
    <row r="2222" spans="1:3" x14ac:dyDescent="0.4">
      <c r="A2222" s="2" t="s">
        <v>3364</v>
      </c>
      <c r="B2222" s="2" t="b">
        <f>IF(COUNTIF(漢字一覧!$B:$B,チェック用!A2222)=1,TRUE,FALSE)</f>
        <v>1</v>
      </c>
      <c r="C2222" s="2" t="str">
        <v/>
      </c>
    </row>
    <row r="2223" spans="1:3" x14ac:dyDescent="0.4">
      <c r="A2223" s="2" t="s">
        <v>3365</v>
      </c>
      <c r="B2223" s="2" t="b">
        <f>IF(COUNTIF(漢字一覧!$B:$B,チェック用!A2223)=1,TRUE,FALSE)</f>
        <v>1</v>
      </c>
      <c r="C2223" s="2" t="str">
        <v/>
      </c>
    </row>
    <row r="2224" spans="1:3" x14ac:dyDescent="0.4">
      <c r="A2224" s="2" t="s">
        <v>3114</v>
      </c>
      <c r="B2224" s="2" t="b">
        <f>IF(COUNTIF(漢字一覧!$B:$B,チェック用!A2224)=1,TRUE,FALSE)</f>
        <v>1</v>
      </c>
      <c r="C2224" s="2" t="str">
        <v/>
      </c>
    </row>
    <row r="2225" spans="1:3" x14ac:dyDescent="0.4">
      <c r="A2225" s="2" t="s">
        <v>5758</v>
      </c>
      <c r="B2225" s="2" t="b">
        <f>IF(COUNTIF(漢字一覧!$B:$B,チェック用!A2225)=1,TRUE,FALSE)</f>
        <v>1</v>
      </c>
      <c r="C2225" s="2" t="str">
        <v/>
      </c>
    </row>
    <row r="2226" spans="1:3" x14ac:dyDescent="0.4">
      <c r="A2226" s="2" t="s">
        <v>5688</v>
      </c>
      <c r="B2226" s="2" t="b">
        <f>IF(COUNTIF(漢字一覧!$B:$B,チェック用!A2226)=1,TRUE,FALSE)</f>
        <v>1</v>
      </c>
      <c r="C2226" s="2" t="str">
        <v/>
      </c>
    </row>
    <row r="2227" spans="1:3" x14ac:dyDescent="0.4">
      <c r="A2227" s="2" t="s">
        <v>4181</v>
      </c>
      <c r="B2227" s="2" t="b">
        <f>IF(COUNTIF(漢字一覧!$B:$B,チェック用!A2227)=1,TRUE,FALSE)</f>
        <v>1</v>
      </c>
      <c r="C2227" s="2" t="str">
        <v/>
      </c>
    </row>
    <row r="2228" spans="1:3" x14ac:dyDescent="0.4">
      <c r="A2228" s="2" t="s">
        <v>4378</v>
      </c>
      <c r="B2228" s="2" t="b">
        <f>IF(COUNTIF(漢字一覧!$B:$B,チェック用!A2228)=1,TRUE,FALSE)</f>
        <v>1</v>
      </c>
      <c r="C2228" s="2" t="str">
        <v/>
      </c>
    </row>
    <row r="2229" spans="1:3" x14ac:dyDescent="0.4">
      <c r="A2229" s="2" t="s">
        <v>3168</v>
      </c>
      <c r="B2229" s="2" t="b">
        <f>IF(COUNTIF(漢字一覧!$B:$B,チェック用!A2229)=1,TRUE,FALSE)</f>
        <v>1</v>
      </c>
      <c r="C2229" s="2" t="str">
        <v/>
      </c>
    </row>
    <row r="2230" spans="1:3" x14ac:dyDescent="0.4">
      <c r="A2230" s="2" t="s">
        <v>3519</v>
      </c>
      <c r="B2230" s="2" t="b">
        <f>IF(COUNTIF(漢字一覧!$B:$B,チェック用!A2230)=1,TRUE,FALSE)</f>
        <v>1</v>
      </c>
      <c r="C2230" s="2" t="str">
        <v/>
      </c>
    </row>
    <row r="2231" spans="1:3" x14ac:dyDescent="0.4">
      <c r="A2231" s="2" t="s">
        <v>3089</v>
      </c>
      <c r="B2231" s="2" t="b">
        <f>IF(COUNTIF(漢字一覧!$B:$B,チェック用!A2231)=1,TRUE,FALSE)</f>
        <v>1</v>
      </c>
      <c r="C2231" s="2" t="str">
        <v/>
      </c>
    </row>
    <row r="2232" spans="1:3" x14ac:dyDescent="0.4">
      <c r="A2232" s="2" t="s">
        <v>3029</v>
      </c>
      <c r="B2232" s="2" t="b">
        <f>IF(COUNTIF(漢字一覧!$B:$B,チェック用!A2232)=1,TRUE,FALSE)</f>
        <v>1</v>
      </c>
      <c r="C2232" s="2" t="str">
        <v/>
      </c>
    </row>
    <row r="2233" spans="1:3" x14ac:dyDescent="0.4">
      <c r="A2233" s="2" t="s">
        <v>3258</v>
      </c>
      <c r="B2233" s="2" t="b">
        <f>IF(COUNTIF(漢字一覧!$B:$B,チェック用!A2233)=1,TRUE,FALSE)</f>
        <v>1</v>
      </c>
      <c r="C2233" s="2" t="str">
        <v/>
      </c>
    </row>
    <row r="2234" spans="1:3" x14ac:dyDescent="0.4">
      <c r="A2234" s="2" t="s">
        <v>3943</v>
      </c>
      <c r="B2234" s="2" t="b">
        <f>IF(COUNTIF(漢字一覧!$B:$B,チェック用!A2234)=1,TRUE,FALSE)</f>
        <v>1</v>
      </c>
      <c r="C2234" s="2" t="str">
        <v/>
      </c>
    </row>
    <row r="2235" spans="1:3" x14ac:dyDescent="0.4">
      <c r="A2235" s="2" t="s">
        <v>3790</v>
      </c>
      <c r="B2235" s="2" t="b">
        <f>IF(COUNTIF(漢字一覧!$B:$B,チェック用!A2235)=1,TRUE,FALSE)</f>
        <v>1</v>
      </c>
      <c r="C2235" s="2" t="str">
        <v/>
      </c>
    </row>
    <row r="2236" spans="1:3" x14ac:dyDescent="0.4">
      <c r="A2236" s="2" t="s">
        <v>5368</v>
      </c>
      <c r="B2236" s="2" t="b">
        <f>IF(COUNTIF(漢字一覧!$B:$B,チェック用!A2236)=1,TRUE,FALSE)</f>
        <v>1</v>
      </c>
      <c r="C2236" s="2" t="str">
        <v/>
      </c>
    </row>
    <row r="2237" spans="1:3" x14ac:dyDescent="0.4">
      <c r="A2237" s="2" t="s">
        <v>4595</v>
      </c>
      <c r="B2237" s="2" t="b">
        <f>IF(COUNTIF(漢字一覧!$B:$B,チェック用!A2237)=1,TRUE,FALSE)</f>
        <v>1</v>
      </c>
      <c r="C2237" s="2" t="str">
        <v/>
      </c>
    </row>
    <row r="2238" spans="1:3" x14ac:dyDescent="0.4">
      <c r="A2238" s="2" t="s">
        <v>3041</v>
      </c>
      <c r="B2238" s="2" t="b">
        <f>IF(COUNTIF(漢字一覧!$B:$B,チェック用!A2238)=1,TRUE,FALSE)</f>
        <v>1</v>
      </c>
      <c r="C2238" s="2" t="str">
        <v/>
      </c>
    </row>
    <row r="2239" spans="1:3" x14ac:dyDescent="0.4">
      <c r="A2239" s="2" t="s">
        <v>4594</v>
      </c>
      <c r="B2239" s="2" t="b">
        <f>IF(COUNTIF(漢字一覧!$B:$B,チェック用!A2239)=1,TRUE,FALSE)</f>
        <v>1</v>
      </c>
      <c r="C2239" s="2" t="str">
        <v/>
      </c>
    </row>
    <row r="2240" spans="1:3" x14ac:dyDescent="0.4">
      <c r="A2240" s="2" t="s">
        <v>5815</v>
      </c>
      <c r="B2240" s="2" t="b">
        <f>IF(COUNTIF(漢字一覧!$B:$B,チェック用!A2240)=1,TRUE,FALSE)</f>
        <v>1</v>
      </c>
      <c r="C2240" s="2" t="str">
        <v/>
      </c>
    </row>
    <row r="2241" spans="1:3" x14ac:dyDescent="0.4">
      <c r="A2241" s="2" t="s">
        <v>3438</v>
      </c>
      <c r="B2241" s="2" t="b">
        <f>IF(COUNTIF(漢字一覧!$B:$B,チェック用!A2241)=1,TRUE,FALSE)</f>
        <v>1</v>
      </c>
      <c r="C2241" s="2" t="str">
        <v/>
      </c>
    </row>
    <row r="2242" spans="1:3" x14ac:dyDescent="0.4">
      <c r="A2242" s="2" t="s">
        <v>3197</v>
      </c>
      <c r="B2242" s="2" t="b">
        <f>IF(COUNTIF(漢字一覧!$B:$B,チェック用!A2242)=1,TRUE,FALSE)</f>
        <v>1</v>
      </c>
      <c r="C2242" s="2" t="str">
        <v/>
      </c>
    </row>
    <row r="2243" spans="1:3" x14ac:dyDescent="0.4">
      <c r="A2243" s="2" t="s">
        <v>4074</v>
      </c>
      <c r="B2243" s="2" t="b">
        <f>IF(COUNTIF(漢字一覧!$B:$B,チェック用!A2243)=1,TRUE,FALSE)</f>
        <v>1</v>
      </c>
      <c r="C2243" s="2" t="str">
        <v/>
      </c>
    </row>
    <row r="2244" spans="1:3" x14ac:dyDescent="0.4">
      <c r="A2244" s="2" t="s">
        <v>4801</v>
      </c>
      <c r="B2244" s="2" t="b">
        <f>IF(COUNTIF(漢字一覧!$B:$B,チェック用!A2244)=1,TRUE,FALSE)</f>
        <v>1</v>
      </c>
      <c r="C2244" s="2" t="str">
        <v/>
      </c>
    </row>
    <row r="2245" spans="1:3" x14ac:dyDescent="0.4">
      <c r="A2245" s="2" t="s">
        <v>4596</v>
      </c>
      <c r="B2245" s="2" t="b">
        <f>IF(COUNTIF(漢字一覧!$B:$B,チェック用!A2245)=1,TRUE,FALSE)</f>
        <v>1</v>
      </c>
      <c r="C2245" s="2" t="str">
        <v/>
      </c>
    </row>
    <row r="2246" spans="1:3" x14ac:dyDescent="0.4">
      <c r="A2246" s="2" t="s">
        <v>3674</v>
      </c>
      <c r="B2246" s="2" t="b">
        <f>IF(COUNTIF(漢字一覧!$B:$B,チェック用!A2246)=1,TRUE,FALSE)</f>
        <v>1</v>
      </c>
      <c r="C2246" s="2" t="str">
        <v/>
      </c>
    </row>
    <row r="2247" spans="1:3" x14ac:dyDescent="0.4">
      <c r="A2247" s="2" t="s">
        <v>4145</v>
      </c>
      <c r="B2247" s="2" t="b">
        <f>IF(COUNTIF(漢字一覧!$B:$B,チェック用!A2247)=1,TRUE,FALSE)</f>
        <v>1</v>
      </c>
      <c r="C2247" s="2" t="str">
        <v/>
      </c>
    </row>
    <row r="2248" spans="1:3" x14ac:dyDescent="0.4">
      <c r="A2248" s="2" t="s">
        <v>4822</v>
      </c>
      <c r="B2248" s="2" t="b">
        <f>IF(COUNTIF(漢字一覧!$B:$B,チェック用!A2248)=1,TRUE,FALSE)</f>
        <v>1</v>
      </c>
      <c r="C2248" s="2" t="str">
        <v/>
      </c>
    </row>
    <row r="2249" spans="1:3" x14ac:dyDescent="0.4">
      <c r="A2249" s="2" t="s">
        <v>4488</v>
      </c>
      <c r="B2249" s="2" t="b">
        <f>IF(COUNTIF(漢字一覧!$B:$B,チェック用!A2249)=1,TRUE,FALSE)</f>
        <v>1</v>
      </c>
      <c r="C2249" s="2" t="str">
        <v/>
      </c>
    </row>
    <row r="2250" spans="1:3" x14ac:dyDescent="0.4">
      <c r="A2250" s="2" t="s">
        <v>3115</v>
      </c>
      <c r="B2250" s="2" t="b">
        <f>IF(COUNTIF(漢字一覧!$B:$B,チェック用!A2250)=1,TRUE,FALSE)</f>
        <v>1</v>
      </c>
      <c r="C2250" s="2" t="str">
        <v/>
      </c>
    </row>
    <row r="2251" spans="1:3" x14ac:dyDescent="0.4">
      <c r="A2251" s="2" t="s">
        <v>3439</v>
      </c>
      <c r="B2251" s="2" t="b">
        <f>IF(COUNTIF(漢字一覧!$B:$B,チェック用!A2251)=1,TRUE,FALSE)</f>
        <v>1</v>
      </c>
      <c r="C2251" s="2" t="str">
        <v/>
      </c>
    </row>
    <row r="2252" spans="1:3" x14ac:dyDescent="0.4">
      <c r="A2252" s="2" t="s">
        <v>5689</v>
      </c>
      <c r="B2252" s="2" t="b">
        <f>IF(COUNTIF(漢字一覧!$B:$B,チェック用!A2252)=1,TRUE,FALSE)</f>
        <v>1</v>
      </c>
      <c r="C2252" s="2" t="str">
        <v/>
      </c>
    </row>
    <row r="2253" spans="1:3" x14ac:dyDescent="0.4">
      <c r="A2253" s="2" t="s">
        <v>2941</v>
      </c>
      <c r="B2253" s="2" t="b">
        <f>IF(COUNTIF(漢字一覧!$B:$B,チェック用!A2253)=1,TRUE,FALSE)</f>
        <v>1</v>
      </c>
      <c r="C2253" s="2" t="str">
        <v/>
      </c>
    </row>
    <row r="2254" spans="1:3" x14ac:dyDescent="0.4">
      <c r="A2254" s="2" t="s">
        <v>5612</v>
      </c>
      <c r="B2254" s="2" t="b">
        <f>IF(COUNTIF(漢字一覧!$B:$B,チェック用!A2254)=1,TRUE,FALSE)</f>
        <v>1</v>
      </c>
      <c r="C2254" s="2" t="str">
        <v/>
      </c>
    </row>
    <row r="2255" spans="1:3" x14ac:dyDescent="0.4">
      <c r="A2255" s="2" t="s">
        <v>3291</v>
      </c>
      <c r="B2255" s="2" t="b">
        <f>IF(COUNTIF(漢字一覧!$B:$B,チェック用!A2255)=1,TRUE,FALSE)</f>
        <v>1</v>
      </c>
      <c r="C2255" s="2" t="str">
        <v/>
      </c>
    </row>
    <row r="2256" spans="1:3" x14ac:dyDescent="0.4">
      <c r="A2256" s="2" t="s">
        <v>3872</v>
      </c>
      <c r="B2256" s="2" t="b">
        <f>IF(COUNTIF(漢字一覧!$B:$B,チェック用!A2256)=1,TRUE,FALSE)</f>
        <v>1</v>
      </c>
      <c r="C2256" s="2" t="str">
        <v/>
      </c>
    </row>
    <row r="2257" spans="1:3" x14ac:dyDescent="0.4">
      <c r="A2257" s="2" t="s">
        <v>3431</v>
      </c>
      <c r="B2257" s="2" t="b">
        <f>IF(COUNTIF(漢字一覧!$B:$B,チェック用!A2257)=1,TRUE,FALSE)</f>
        <v>1</v>
      </c>
      <c r="C2257" s="2" t="str">
        <v/>
      </c>
    </row>
    <row r="2258" spans="1:3" x14ac:dyDescent="0.4">
      <c r="A2258" s="2" t="s">
        <v>3230</v>
      </c>
      <c r="B2258" s="2" t="b">
        <f>IF(COUNTIF(漢字一覧!$B:$B,チェック用!A2258)=1,TRUE,FALSE)</f>
        <v>1</v>
      </c>
      <c r="C2258" s="2" t="str">
        <v/>
      </c>
    </row>
    <row r="2259" spans="1:3" x14ac:dyDescent="0.4">
      <c r="A2259" s="2" t="s">
        <v>2550</v>
      </c>
      <c r="B2259" s="2" t="b">
        <f>IF(COUNTIF(漢字一覧!$B:$B,チェック用!A2259)=1,TRUE,FALSE)</f>
        <v>1</v>
      </c>
      <c r="C2259" s="2" t="str">
        <v/>
      </c>
    </row>
    <row r="2260" spans="1:3" x14ac:dyDescent="0.4">
      <c r="A2260" s="2" t="s">
        <v>3505</v>
      </c>
      <c r="B2260" s="2" t="b">
        <f>IF(COUNTIF(漢字一覧!$B:$B,チェック用!A2260)=1,TRUE,FALSE)</f>
        <v>1</v>
      </c>
      <c r="C2260" s="2" t="str">
        <v/>
      </c>
    </row>
    <row r="2261" spans="1:3" x14ac:dyDescent="0.4">
      <c r="A2261" s="2" t="s">
        <v>3926</v>
      </c>
      <c r="B2261" s="2" t="b">
        <f>IF(COUNTIF(漢字一覧!$B:$B,チェック用!A2261)=1,TRUE,FALSE)</f>
        <v>1</v>
      </c>
      <c r="C2261" s="2" t="str">
        <v/>
      </c>
    </row>
    <row r="2262" spans="1:3" x14ac:dyDescent="0.4">
      <c r="A2262" s="2" t="s">
        <v>5518</v>
      </c>
      <c r="B2262" s="2" t="b">
        <f>IF(COUNTIF(漢字一覧!$B:$B,チェック用!A2262)=1,TRUE,FALSE)</f>
        <v>1</v>
      </c>
      <c r="C2262" s="2" t="str">
        <v/>
      </c>
    </row>
    <row r="2263" spans="1:3" x14ac:dyDescent="0.4">
      <c r="A2263" s="2" t="s">
        <v>3116</v>
      </c>
      <c r="B2263" s="2" t="b">
        <f>IF(COUNTIF(漢字一覧!$B:$B,チェック用!A2263)=1,TRUE,FALSE)</f>
        <v>1</v>
      </c>
      <c r="C2263" s="2" t="str">
        <v/>
      </c>
    </row>
    <row r="2264" spans="1:3" x14ac:dyDescent="0.4">
      <c r="A2264" s="2" t="s">
        <v>5784</v>
      </c>
      <c r="B2264" s="2" t="b">
        <f>IF(COUNTIF(漢字一覧!$B:$B,チェック用!A2264)=1,TRUE,FALSE)</f>
        <v>1</v>
      </c>
      <c r="C2264" s="2" t="str">
        <v/>
      </c>
    </row>
    <row r="2265" spans="1:3" x14ac:dyDescent="0.4">
      <c r="A2265" s="2" t="s">
        <v>4146</v>
      </c>
      <c r="B2265" s="2" t="b">
        <f>IF(COUNTIF(漢字一覧!$B:$B,チェック用!A2265)=1,TRUE,FALSE)</f>
        <v>1</v>
      </c>
      <c r="C2265" s="2" t="str">
        <v/>
      </c>
    </row>
    <row r="2266" spans="1:3" x14ac:dyDescent="0.4">
      <c r="A2266" s="2" t="s">
        <v>3292</v>
      </c>
      <c r="B2266" s="2" t="b">
        <f>IF(COUNTIF(漢字一覧!$B:$B,チェック用!A2266)=1,TRUE,FALSE)</f>
        <v>1</v>
      </c>
      <c r="C2266" s="2" t="str">
        <v/>
      </c>
    </row>
    <row r="2267" spans="1:3" x14ac:dyDescent="0.4">
      <c r="A2267" s="2" t="s">
        <v>5519</v>
      </c>
      <c r="B2267" s="2" t="b">
        <f>IF(COUNTIF(漢字一覧!$B:$B,チェック用!A2267)=1,TRUE,FALSE)</f>
        <v>1</v>
      </c>
      <c r="C2267" s="2" t="str">
        <v/>
      </c>
    </row>
    <row r="2268" spans="1:3" x14ac:dyDescent="0.4">
      <c r="A2268" s="2" t="s">
        <v>3573</v>
      </c>
      <c r="B2268" s="2" t="b">
        <f>IF(COUNTIF(漢字一覧!$B:$B,チェック用!A2268)=1,TRUE,FALSE)</f>
        <v>1</v>
      </c>
      <c r="C2268" s="2" t="str">
        <v/>
      </c>
    </row>
    <row r="2269" spans="1:3" x14ac:dyDescent="0.4">
      <c r="A2269" s="2" t="s">
        <v>4759</v>
      </c>
      <c r="B2269" s="2" t="b">
        <f>IF(COUNTIF(漢字一覧!$B:$B,チェック用!A2269)=1,TRUE,FALSE)</f>
        <v>1</v>
      </c>
      <c r="C2269" s="2" t="str">
        <v/>
      </c>
    </row>
    <row r="2270" spans="1:3" x14ac:dyDescent="0.4">
      <c r="A2270" s="2" t="s">
        <v>4254</v>
      </c>
      <c r="B2270" s="2" t="b">
        <f>IF(COUNTIF(漢字一覧!$B:$B,チェック用!A2270)=1,TRUE,FALSE)</f>
        <v>1</v>
      </c>
      <c r="C2270" s="2" t="str">
        <v/>
      </c>
    </row>
    <row r="2271" spans="1:3" x14ac:dyDescent="0.4">
      <c r="A2271" s="2" t="s">
        <v>4760</v>
      </c>
      <c r="B2271" s="2" t="b">
        <f>IF(COUNTIF(漢字一覧!$B:$B,チェック用!A2271)=1,TRUE,FALSE)</f>
        <v>1</v>
      </c>
      <c r="C2271" s="2" t="str">
        <v/>
      </c>
    </row>
    <row r="2272" spans="1:3" x14ac:dyDescent="0.4">
      <c r="A2272" s="2" t="s">
        <v>4573</v>
      </c>
      <c r="B2272" s="2" t="b">
        <f>IF(COUNTIF(漢字一覧!$B:$B,チェック用!A2272)=1,TRUE,FALSE)</f>
        <v>1</v>
      </c>
      <c r="C2272" s="2" t="str">
        <v/>
      </c>
    </row>
    <row r="2273" spans="1:3" x14ac:dyDescent="0.4">
      <c r="A2273" s="2" t="s">
        <v>3293</v>
      </c>
      <c r="B2273" s="2" t="b">
        <f>IF(COUNTIF(漢字一覧!$B:$B,チェック用!A2273)=1,TRUE,FALSE)</f>
        <v>1</v>
      </c>
      <c r="C2273" s="2" t="str">
        <v/>
      </c>
    </row>
    <row r="2274" spans="1:3" x14ac:dyDescent="0.4">
      <c r="A2274" s="2" t="s">
        <v>4167</v>
      </c>
      <c r="B2274" s="2" t="b">
        <f>IF(COUNTIF(漢字一覧!$B:$B,チェック用!A2274)=1,TRUE,FALSE)</f>
        <v>1</v>
      </c>
      <c r="C2274" s="2" t="str">
        <v/>
      </c>
    </row>
    <row r="2275" spans="1:3" x14ac:dyDescent="0.4">
      <c r="A2275" s="2" t="s">
        <v>3318</v>
      </c>
      <c r="B2275" s="2" t="b">
        <f>IF(COUNTIF(漢字一覧!$B:$B,チェック用!A2275)=1,TRUE,FALSE)</f>
        <v>1</v>
      </c>
      <c r="C2275" s="2" t="str">
        <v/>
      </c>
    </row>
    <row r="2276" spans="1:3" x14ac:dyDescent="0.4">
      <c r="A2276" s="2" t="s">
        <v>3574</v>
      </c>
      <c r="B2276" s="2" t="b">
        <f>IF(COUNTIF(漢字一覧!$B:$B,チェック用!A2276)=1,TRUE,FALSE)</f>
        <v>1</v>
      </c>
      <c r="C2276" s="2" t="str">
        <v/>
      </c>
    </row>
    <row r="2277" spans="1:3" x14ac:dyDescent="0.4">
      <c r="A2277" s="2" t="s">
        <v>3317</v>
      </c>
      <c r="B2277" s="2" t="b">
        <f>IF(COUNTIF(漢字一覧!$B:$B,チェック用!A2277)=1,TRUE,FALSE)</f>
        <v>1</v>
      </c>
      <c r="C2277" s="2" t="str">
        <v/>
      </c>
    </row>
    <row r="2278" spans="1:3" x14ac:dyDescent="0.4">
      <c r="A2278" s="2" t="s">
        <v>3250</v>
      </c>
      <c r="B2278" s="2" t="b">
        <f>IF(COUNTIF(漢字一覧!$B:$B,チェック用!A2278)=1,TRUE,FALSE)</f>
        <v>1</v>
      </c>
      <c r="C2278" s="2" t="str">
        <v/>
      </c>
    </row>
    <row r="2279" spans="1:3" x14ac:dyDescent="0.4">
      <c r="A2279" s="2" t="s">
        <v>3086</v>
      </c>
      <c r="B2279" s="2" t="b">
        <f>IF(COUNTIF(漢字一覧!$B:$B,チェック用!A2279)=1,TRUE,FALSE)</f>
        <v>1</v>
      </c>
      <c r="C2279" s="2" t="str">
        <v/>
      </c>
    </row>
    <row r="2280" spans="1:3" x14ac:dyDescent="0.4">
      <c r="A2280" s="2" t="s">
        <v>4267</v>
      </c>
      <c r="B2280" s="2" t="b">
        <f>IF(COUNTIF(漢字一覧!$B:$B,チェック用!A2280)=1,TRUE,FALSE)</f>
        <v>1</v>
      </c>
      <c r="C2280" s="2" t="str">
        <v/>
      </c>
    </row>
    <row r="2281" spans="1:3" x14ac:dyDescent="0.4">
      <c r="A2281" s="2" t="s">
        <v>5058</v>
      </c>
      <c r="B2281" s="2" t="b">
        <f>IF(COUNTIF(漢字一覧!$B:$B,チェック用!A2281)=1,TRUE,FALSE)</f>
        <v>1</v>
      </c>
      <c r="C2281" s="2" t="str">
        <v/>
      </c>
    </row>
    <row r="2282" spans="1:3" x14ac:dyDescent="0.4">
      <c r="A2282" s="2" t="s">
        <v>5650</v>
      </c>
      <c r="B2282" s="2" t="b">
        <f>IF(COUNTIF(漢字一覧!$B:$B,チェック用!A2282)=1,TRUE,FALSE)</f>
        <v>1</v>
      </c>
      <c r="C2282" s="2" t="str">
        <v/>
      </c>
    </row>
    <row r="2283" spans="1:3" x14ac:dyDescent="0.4">
      <c r="A2283" s="2" t="s">
        <v>5421</v>
      </c>
      <c r="B2283" s="2" t="b">
        <f>IF(COUNTIF(漢字一覧!$B:$B,チェック用!A2283)=1,TRUE,FALSE)</f>
        <v>1</v>
      </c>
      <c r="C2283" s="2" t="str">
        <v/>
      </c>
    </row>
    <row r="2284" spans="1:3" x14ac:dyDescent="0.4">
      <c r="A2284" s="2" t="s">
        <v>3042</v>
      </c>
      <c r="B2284" s="2" t="b">
        <f>IF(COUNTIF(漢字一覧!$B:$B,チェック用!A2284)=1,TRUE,FALSE)</f>
        <v>1</v>
      </c>
      <c r="C2284" s="2" t="str">
        <v/>
      </c>
    </row>
    <row r="2285" spans="1:3" x14ac:dyDescent="0.4">
      <c r="A2285" s="2" t="s">
        <v>4255</v>
      </c>
      <c r="B2285" s="2" t="b">
        <f>IF(COUNTIF(漢字一覧!$B:$B,チェック用!A2285)=1,TRUE,FALSE)</f>
        <v>1</v>
      </c>
      <c r="C2285" s="2" t="str">
        <v/>
      </c>
    </row>
    <row r="2286" spans="1:3" x14ac:dyDescent="0.4">
      <c r="A2286" s="2" t="s">
        <v>4741</v>
      </c>
      <c r="B2286" s="2" t="b">
        <f>IF(COUNTIF(漢字一覧!$B:$B,チェック用!A2286)=1,TRUE,FALSE)</f>
        <v>1</v>
      </c>
      <c r="C2286" s="2" t="str">
        <v/>
      </c>
    </row>
    <row r="2287" spans="1:3" x14ac:dyDescent="0.4">
      <c r="A2287" s="2" t="s">
        <v>3820</v>
      </c>
      <c r="B2287" s="2" t="b">
        <f>IF(COUNTIF(漢字一覧!$B:$B,チェック用!A2287)=1,TRUE,FALSE)</f>
        <v>1</v>
      </c>
      <c r="C2287" s="2" t="str">
        <v/>
      </c>
    </row>
    <row r="2288" spans="1:3" x14ac:dyDescent="0.4">
      <c r="A2288" s="2" t="s">
        <v>5487</v>
      </c>
      <c r="B2288" s="2" t="b">
        <f>IF(COUNTIF(漢字一覧!$B:$B,チェック用!A2288)=1,TRUE,FALSE)</f>
        <v>1</v>
      </c>
      <c r="C2288" s="2" t="str">
        <v/>
      </c>
    </row>
    <row r="2289" spans="1:3" x14ac:dyDescent="0.4">
      <c r="A2289" s="2" t="s">
        <v>3734</v>
      </c>
      <c r="B2289" s="2" t="b">
        <f>IF(COUNTIF(漢字一覧!$B:$B,チェック用!A2289)=1,TRUE,FALSE)</f>
        <v>1</v>
      </c>
      <c r="C2289" s="2" t="str">
        <v/>
      </c>
    </row>
    <row r="2290" spans="1:3" x14ac:dyDescent="0.4">
      <c r="A2290" s="2" t="s">
        <v>3737</v>
      </c>
      <c r="B2290" s="2" t="b">
        <f>IF(COUNTIF(漢字一覧!$B:$B,チェック用!A2290)=1,TRUE,FALSE)</f>
        <v>1</v>
      </c>
      <c r="C2290" s="2" t="str">
        <v/>
      </c>
    </row>
    <row r="2291" spans="1:3" x14ac:dyDescent="0.4">
      <c r="A2291" s="2" t="s">
        <v>5075</v>
      </c>
      <c r="B2291" s="2" t="b">
        <f>IF(COUNTIF(漢字一覧!$B:$B,チェック用!A2291)=1,TRUE,FALSE)</f>
        <v>1</v>
      </c>
      <c r="C2291" s="2" t="str">
        <v/>
      </c>
    </row>
    <row r="2292" spans="1:3" x14ac:dyDescent="0.4">
      <c r="A2292" s="2" t="s">
        <v>5036</v>
      </c>
      <c r="B2292" s="2" t="b">
        <f>IF(COUNTIF(漢字一覧!$B:$B,チェック用!A2292)=1,TRUE,FALSE)</f>
        <v>1</v>
      </c>
      <c r="C2292" s="2" t="str">
        <v/>
      </c>
    </row>
    <row r="2293" spans="1:3" x14ac:dyDescent="0.4">
      <c r="A2293" s="2" t="s">
        <v>4926</v>
      </c>
      <c r="B2293" s="2" t="b">
        <f>IF(COUNTIF(漢字一覧!$B:$B,チェック用!A2293)=1,TRUE,FALSE)</f>
        <v>1</v>
      </c>
      <c r="C2293" s="2" t="str">
        <v/>
      </c>
    </row>
    <row r="2294" spans="1:3" x14ac:dyDescent="0.4">
      <c r="A2294" s="2" t="s">
        <v>4345</v>
      </c>
      <c r="B2294" s="2" t="b">
        <f>IF(COUNTIF(漢字一覧!$B:$B,チェック用!A2294)=1,TRUE,FALSE)</f>
        <v>1</v>
      </c>
      <c r="C2294" s="2" t="str">
        <v/>
      </c>
    </row>
    <row r="2295" spans="1:3" x14ac:dyDescent="0.4">
      <c r="A2295" s="2" t="s">
        <v>4802</v>
      </c>
      <c r="B2295" s="2" t="b">
        <f>IF(COUNTIF(漢字一覧!$B:$B,チェック用!A2295)=1,TRUE,FALSE)</f>
        <v>1</v>
      </c>
      <c r="C2295" s="2" t="str">
        <v/>
      </c>
    </row>
    <row r="2296" spans="1:3" x14ac:dyDescent="0.4">
      <c r="A2296" s="2" t="s">
        <v>4647</v>
      </c>
      <c r="B2296" s="2" t="b">
        <f>IF(COUNTIF(漢字一覧!$B:$B,チェック用!A2296)=1,TRUE,FALSE)</f>
        <v>1</v>
      </c>
      <c r="C2296" s="2" t="str">
        <v/>
      </c>
    </row>
    <row r="2297" spans="1:3" x14ac:dyDescent="0.4">
      <c r="A2297" s="2" t="s">
        <v>4503</v>
      </c>
      <c r="B2297" s="2" t="b">
        <f>IF(COUNTIF(漢字一覧!$B:$B,チェック用!A2297)=1,TRUE,FALSE)</f>
        <v>1</v>
      </c>
      <c r="C2297" s="2" t="str">
        <v/>
      </c>
    </row>
    <row r="2298" spans="1:3" x14ac:dyDescent="0.4">
      <c r="A2298" s="2" t="s">
        <v>4679</v>
      </c>
      <c r="B2298" s="2" t="b">
        <f>IF(COUNTIF(漢字一覧!$B:$B,チェック用!A2298)=1,TRUE,FALSE)</f>
        <v>1</v>
      </c>
      <c r="C2298" s="2" t="str">
        <v/>
      </c>
    </row>
    <row r="2299" spans="1:3" x14ac:dyDescent="0.4">
      <c r="A2299" s="2" t="s">
        <v>4782</v>
      </c>
      <c r="B2299" s="2" t="b">
        <f>IF(COUNTIF(漢字一覧!$B:$B,チェック用!A2299)=1,TRUE,FALSE)</f>
        <v>1</v>
      </c>
      <c r="C2299" s="2" t="str">
        <v/>
      </c>
    </row>
    <row r="2300" spans="1:3" x14ac:dyDescent="0.4">
      <c r="A2300" s="2" t="s">
        <v>4147</v>
      </c>
      <c r="B2300" s="2" t="b">
        <f>IF(COUNTIF(漢字一覧!$B:$B,チェック用!A2300)=1,TRUE,FALSE)</f>
        <v>1</v>
      </c>
      <c r="C2300" s="2" t="str">
        <v/>
      </c>
    </row>
    <row r="2301" spans="1:3" x14ac:dyDescent="0.4">
      <c r="A2301" s="2" t="s">
        <v>4148</v>
      </c>
      <c r="B2301" s="2" t="b">
        <f>IF(COUNTIF(漢字一覧!$B:$B,チェック用!A2301)=1,TRUE,FALSE)</f>
        <v>1</v>
      </c>
      <c r="C2301" s="2" t="str">
        <v/>
      </c>
    </row>
    <row r="2302" spans="1:3" x14ac:dyDescent="0.4">
      <c r="A2302" s="2" t="s">
        <v>5369</v>
      </c>
      <c r="B2302" s="2" t="b">
        <f>IF(COUNTIF(漢字一覧!$B:$B,チェック用!A2302)=1,TRUE,FALSE)</f>
        <v>1</v>
      </c>
      <c r="C2302" s="2" t="str">
        <v/>
      </c>
    </row>
    <row r="2303" spans="1:3" x14ac:dyDescent="0.4">
      <c r="A2303" s="2" t="s">
        <v>3118</v>
      </c>
      <c r="B2303" s="2" t="b">
        <f>IF(COUNTIF(漢字一覧!$B:$B,チェック用!A2303)=1,TRUE,FALSE)</f>
        <v>1</v>
      </c>
      <c r="C2303" s="2" t="str">
        <v/>
      </c>
    </row>
    <row r="2304" spans="1:3" x14ac:dyDescent="0.4">
      <c r="A2304" s="2" t="s">
        <v>4966</v>
      </c>
      <c r="B2304" s="2" t="b">
        <f>IF(COUNTIF(漢字一覧!$B:$B,チェック用!A2304)=1,TRUE,FALSE)</f>
        <v>1</v>
      </c>
      <c r="C2304" s="2" t="str">
        <v/>
      </c>
    </row>
    <row r="2305" spans="1:3" x14ac:dyDescent="0.4">
      <c r="A2305" s="2" t="s">
        <v>5759</v>
      </c>
      <c r="B2305" s="2" t="b">
        <f>IF(COUNTIF(漢字一覧!$B:$B,チェック用!A2305)=1,TRUE,FALSE)</f>
        <v>1</v>
      </c>
      <c r="C2305" s="2" t="str">
        <v/>
      </c>
    </row>
    <row r="2306" spans="1:3" x14ac:dyDescent="0.4">
      <c r="A2306" s="2" t="s">
        <v>4783</v>
      </c>
      <c r="B2306" s="2" t="b">
        <f>IF(COUNTIF(漢字一覧!$B:$B,チェック用!A2306)=1,TRUE,FALSE)</f>
        <v>1</v>
      </c>
      <c r="C2306" s="2" t="str">
        <v/>
      </c>
    </row>
    <row r="2307" spans="1:3" x14ac:dyDescent="0.4">
      <c r="A2307" s="2" t="s">
        <v>3506</v>
      </c>
      <c r="B2307" s="2" t="b">
        <f>IF(COUNTIF(漢字一覧!$B:$B,チェック用!A2307)=1,TRUE,FALSE)</f>
        <v>1</v>
      </c>
      <c r="C2307" s="2" t="str">
        <v/>
      </c>
    </row>
    <row r="2308" spans="1:3" x14ac:dyDescent="0.4">
      <c r="A2308" s="2" t="s">
        <v>3507</v>
      </c>
      <c r="B2308" s="2" t="b">
        <f>IF(COUNTIF(漢字一覧!$B:$B,チェック用!A2308)=1,TRUE,FALSE)</f>
        <v>1</v>
      </c>
      <c r="C2308" s="2" t="str">
        <v/>
      </c>
    </row>
    <row r="2309" spans="1:3" x14ac:dyDescent="0.4">
      <c r="A2309" s="2" t="s">
        <v>4407</v>
      </c>
      <c r="B2309" s="2" t="b">
        <f>IF(COUNTIF(漢字一覧!$B:$B,チェック用!A2309)=1,TRUE,FALSE)</f>
        <v>1</v>
      </c>
      <c r="C2309" s="2" t="str">
        <v/>
      </c>
    </row>
    <row r="2310" spans="1:3" x14ac:dyDescent="0.4">
      <c r="A2310" s="2" t="s">
        <v>3119</v>
      </c>
      <c r="B2310" s="2" t="b">
        <f>IF(COUNTIF(漢字一覧!$B:$B,チェック用!A2310)=1,TRUE,FALSE)</f>
        <v>1</v>
      </c>
      <c r="C2310" s="2" t="str">
        <v/>
      </c>
    </row>
    <row r="2311" spans="1:3" x14ac:dyDescent="0.4">
      <c r="A2311" s="2" t="s">
        <v>4317</v>
      </c>
      <c r="B2311" s="2" t="b">
        <f>IF(COUNTIF(漢字一覧!$B:$B,チェック用!A2311)=1,TRUE,FALSE)</f>
        <v>1</v>
      </c>
      <c r="C2311" s="2" t="str">
        <v/>
      </c>
    </row>
    <row r="2312" spans="1:3" x14ac:dyDescent="0.4">
      <c r="A2312" s="2" t="s">
        <v>4860</v>
      </c>
      <c r="B2312" s="2" t="b">
        <f>IF(COUNTIF(漢字一覧!$B:$B,チェック用!A2312)=1,TRUE,FALSE)</f>
        <v>1</v>
      </c>
      <c r="C2312" s="2" t="str">
        <v/>
      </c>
    </row>
    <row r="2313" spans="1:3" x14ac:dyDescent="0.4">
      <c r="A2313" s="2" t="s">
        <v>3927</v>
      </c>
      <c r="B2313" s="2" t="b">
        <f>IF(COUNTIF(漢字一覧!$B:$B,チェック用!A2313)=1,TRUE,FALSE)</f>
        <v>1</v>
      </c>
      <c r="C2313" s="2" t="str">
        <v/>
      </c>
    </row>
    <row r="2314" spans="1:3" x14ac:dyDescent="0.4">
      <c r="A2314" s="2" t="s">
        <v>2924</v>
      </c>
      <c r="B2314" s="2" t="b">
        <f>IF(COUNTIF(漢字一覧!$B:$B,チェック用!A2314)=1,TRUE,FALSE)</f>
        <v>1</v>
      </c>
      <c r="C2314" s="2" t="str">
        <v/>
      </c>
    </row>
    <row r="2315" spans="1:3" x14ac:dyDescent="0.4">
      <c r="A2315" s="2" t="s">
        <v>4597</v>
      </c>
      <c r="B2315" s="2" t="b">
        <f>IF(COUNTIF(漢字一覧!$B:$B,チェック用!A2315)=1,TRUE,FALSE)</f>
        <v>1</v>
      </c>
      <c r="C2315" s="2" t="str">
        <v/>
      </c>
    </row>
    <row r="2316" spans="1:3" x14ac:dyDescent="0.4">
      <c r="A2316" s="2" t="s">
        <v>5586</v>
      </c>
      <c r="B2316" s="2" t="b">
        <f>IF(COUNTIF(漢字一覧!$B:$B,チェック用!A2316)=1,TRUE,FALSE)</f>
        <v>1</v>
      </c>
      <c r="C2316" s="2" t="str">
        <v/>
      </c>
    </row>
    <row r="2317" spans="1:3" x14ac:dyDescent="0.4">
      <c r="A2317" s="2" t="s">
        <v>4112</v>
      </c>
      <c r="B2317" s="2" t="b">
        <f>IF(COUNTIF(漢字一覧!$B:$B,チェック用!A2317)=1,TRUE,FALSE)</f>
        <v>1</v>
      </c>
      <c r="C2317" s="2" t="str">
        <v/>
      </c>
    </row>
    <row r="2318" spans="1:3" x14ac:dyDescent="0.4">
      <c r="A2318" s="2" t="s">
        <v>4861</v>
      </c>
      <c r="B2318" s="2" t="b">
        <f>IF(COUNTIF(漢字一覧!$B:$B,チェック用!A2318)=1,TRUE,FALSE)</f>
        <v>1</v>
      </c>
      <c r="C2318" s="2" t="str">
        <v/>
      </c>
    </row>
    <row r="2319" spans="1:3" x14ac:dyDescent="0.4">
      <c r="A2319" s="2" t="s">
        <v>3966</v>
      </c>
      <c r="B2319" s="2" t="b">
        <f>IF(COUNTIF(漢字一覧!$B:$B,チェック用!A2319)=1,TRUE,FALSE)</f>
        <v>1</v>
      </c>
      <c r="C2319" s="2" t="str">
        <v/>
      </c>
    </row>
    <row r="2320" spans="1:3" x14ac:dyDescent="0.4">
      <c r="A2320" s="2" t="s">
        <v>3294</v>
      </c>
      <c r="B2320" s="2" t="b">
        <f>IF(COUNTIF(漢字一覧!$B:$B,チェック用!A2320)=1,TRUE,FALSE)</f>
        <v>1</v>
      </c>
      <c r="C2320" s="2" t="str">
        <v/>
      </c>
    </row>
    <row r="2321" spans="1:3" x14ac:dyDescent="0.4">
      <c r="A2321" s="2" t="s">
        <v>5026</v>
      </c>
      <c r="B2321" s="2" t="b">
        <f>IF(COUNTIF(漢字一覧!$B:$B,チェック用!A2321)=1,TRUE,FALSE)</f>
        <v>1</v>
      </c>
      <c r="C2321" s="2" t="str">
        <v/>
      </c>
    </row>
    <row r="2322" spans="1:3" x14ac:dyDescent="0.4">
      <c r="A2322" s="2" t="s">
        <v>4289</v>
      </c>
      <c r="B2322" s="2" t="b">
        <f>IF(COUNTIF(漢字一覧!$B:$B,チェック用!A2322)=1,TRUE,FALSE)</f>
        <v>1</v>
      </c>
      <c r="C2322" s="2" t="str">
        <v/>
      </c>
    </row>
    <row r="2323" spans="1:3" x14ac:dyDescent="0.4">
      <c r="A2323" s="2" t="s">
        <v>4649</v>
      </c>
      <c r="B2323" s="2" t="b">
        <f>IF(COUNTIF(漢字一覧!$B:$B,チェック用!A2323)=1,TRUE,FALSE)</f>
        <v>1</v>
      </c>
      <c r="C2323" s="2" t="str">
        <v/>
      </c>
    </row>
    <row r="2324" spans="1:3" x14ac:dyDescent="0.4">
      <c r="A2324" s="2" t="s">
        <v>5435</v>
      </c>
      <c r="B2324" s="2" t="b">
        <f>IF(COUNTIF(漢字一覧!$B:$B,チェック用!A2324)=1,TRUE,FALSE)</f>
        <v>1</v>
      </c>
      <c r="C2324" s="2" t="str">
        <v/>
      </c>
    </row>
    <row r="2325" spans="1:3" x14ac:dyDescent="0.4">
      <c r="A2325" s="2" t="s">
        <v>4446</v>
      </c>
      <c r="B2325" s="2" t="b">
        <f>IF(COUNTIF(漢字一覧!$B:$B,チェック用!A2325)=1,TRUE,FALSE)</f>
        <v>1</v>
      </c>
      <c r="C2325" s="2" t="str">
        <v/>
      </c>
    </row>
    <row r="2326" spans="1:3" x14ac:dyDescent="0.4">
      <c r="A2326" s="2" t="s">
        <v>4927</v>
      </c>
      <c r="B2326" s="2" t="b">
        <f>IF(COUNTIF(漢字一覧!$B:$B,チェック用!A2326)=1,TRUE,FALSE)</f>
        <v>1</v>
      </c>
      <c r="C2326" s="2" t="str">
        <v/>
      </c>
    </row>
    <row r="2327" spans="1:3" x14ac:dyDescent="0.4">
      <c r="A2327" s="2" t="s">
        <v>3441</v>
      </c>
      <c r="B2327" s="2" t="b">
        <f>IF(COUNTIF(漢字一覧!$B:$B,チェック用!A2327)=1,TRUE,FALSE)</f>
        <v>1</v>
      </c>
      <c r="C2327" s="2" t="str">
        <v/>
      </c>
    </row>
    <row r="2328" spans="1:3" x14ac:dyDescent="0.4">
      <c r="A2328" s="2" t="s">
        <v>4182</v>
      </c>
      <c r="B2328" s="2" t="b">
        <f>IF(COUNTIF(漢字一覧!$B:$B,チェック用!A2328)=1,TRUE,FALSE)</f>
        <v>1</v>
      </c>
      <c r="C2328" s="2" t="str">
        <v/>
      </c>
    </row>
    <row r="2329" spans="1:3" x14ac:dyDescent="0.4">
      <c r="A2329" s="2" t="s">
        <v>5076</v>
      </c>
      <c r="B2329" s="2" t="b">
        <f>IF(COUNTIF(漢字一覧!$B:$B,チェック用!A2329)=1,TRUE,FALSE)</f>
        <v>1</v>
      </c>
      <c r="C2329" s="2" t="str">
        <v/>
      </c>
    </row>
    <row r="2330" spans="1:3" x14ac:dyDescent="0.4">
      <c r="A2330" s="2" t="s">
        <v>4648</v>
      </c>
      <c r="B2330" s="2" t="b">
        <f>IF(COUNTIF(漢字一覧!$B:$B,チェック用!A2330)=1,TRUE,FALSE)</f>
        <v>1</v>
      </c>
      <c r="C2330" s="2" t="str">
        <v/>
      </c>
    </row>
    <row r="2331" spans="1:3" x14ac:dyDescent="0.4">
      <c r="A2331" s="2" t="s">
        <v>3508</v>
      </c>
      <c r="B2331" s="2" t="b">
        <f>IF(COUNTIF(漢字一覧!$B:$B,チェック用!A2331)=1,TRUE,FALSE)</f>
        <v>1</v>
      </c>
      <c r="C2331" s="2" t="str">
        <v/>
      </c>
    </row>
    <row r="2332" spans="1:3" x14ac:dyDescent="0.4">
      <c r="A2332" s="2" t="s">
        <v>5143</v>
      </c>
      <c r="B2332" s="2" t="b">
        <f>IF(COUNTIF(漢字一覧!$B:$B,チェック用!A2332)=1,TRUE,FALSE)</f>
        <v>1</v>
      </c>
      <c r="C2332" s="2" t="str">
        <v/>
      </c>
    </row>
    <row r="2333" spans="1:3" x14ac:dyDescent="0.4">
      <c r="A2333" s="2" t="s">
        <v>4803</v>
      </c>
      <c r="B2333" s="2" t="b">
        <f>IF(COUNTIF(漢字一覧!$B:$B,チェック用!A2333)=1,TRUE,FALSE)</f>
        <v>1</v>
      </c>
      <c r="C2333" s="2" t="str">
        <v/>
      </c>
    </row>
    <row r="2334" spans="1:3" x14ac:dyDescent="0.4">
      <c r="A2334" s="2" t="s">
        <v>5077</v>
      </c>
      <c r="B2334" s="2" t="b">
        <f>IF(COUNTIF(漢字一覧!$B:$B,チェック用!A2334)=1,TRUE,FALSE)</f>
        <v>1</v>
      </c>
      <c r="C2334" s="2" t="str">
        <v/>
      </c>
    </row>
    <row r="2335" spans="1:3" x14ac:dyDescent="0.4">
      <c r="A2335" s="2" t="s">
        <v>5306</v>
      </c>
      <c r="B2335" s="2" t="b">
        <f>IF(COUNTIF(漢字一覧!$B:$B,チェック用!A2335)=1,TRUE,FALSE)</f>
        <v>1</v>
      </c>
      <c r="C2335" s="2" t="str">
        <v/>
      </c>
    </row>
    <row r="2336" spans="1:3" x14ac:dyDescent="0.4">
      <c r="A2336" s="2" t="s">
        <v>3502</v>
      </c>
      <c r="B2336" s="2" t="b">
        <f>IF(COUNTIF(漢字一覧!$B:$B,チェック用!A2336)=1,TRUE,FALSE)</f>
        <v>1</v>
      </c>
      <c r="C2336" s="2" t="str">
        <v/>
      </c>
    </row>
    <row r="2337" spans="1:3" x14ac:dyDescent="0.4">
      <c r="A2337" s="2" t="s">
        <v>3673</v>
      </c>
      <c r="B2337" s="2" t="b">
        <f>IF(COUNTIF(漢字一覧!$B:$B,チェック用!A2337)=1,TRUE,FALSE)</f>
        <v>1</v>
      </c>
      <c r="C2337" s="2" t="str">
        <v/>
      </c>
    </row>
    <row r="2338" spans="1:3" x14ac:dyDescent="0.4">
      <c r="A2338" s="2" t="s">
        <v>5157</v>
      </c>
      <c r="B2338" s="2" t="b">
        <f>IF(COUNTIF(漢字一覧!$B:$B,チェック用!A2338)=1,TRUE,FALSE)</f>
        <v>1</v>
      </c>
      <c r="C2338" s="2" t="str">
        <v/>
      </c>
    </row>
    <row r="2339" spans="1:3" x14ac:dyDescent="0.4">
      <c r="A2339" s="2" t="s">
        <v>4574</v>
      </c>
      <c r="B2339" s="2" t="b">
        <f>IF(COUNTIF(漢字一覧!$B:$B,チェック用!A2339)=1,TRUE,FALSE)</f>
        <v>1</v>
      </c>
      <c r="C2339" s="2" t="str">
        <v/>
      </c>
    </row>
    <row r="2340" spans="1:3" x14ac:dyDescent="0.4">
      <c r="A2340" s="2" t="s">
        <v>4742</v>
      </c>
      <c r="B2340" s="2" t="b">
        <f>IF(COUNTIF(漢字一覧!$B:$B,チェック用!A2340)=1,TRUE,FALSE)</f>
        <v>1</v>
      </c>
      <c r="C2340" s="2" t="str">
        <v/>
      </c>
    </row>
    <row r="2341" spans="1:3" x14ac:dyDescent="0.4">
      <c r="A2341" s="2" t="s">
        <v>2979</v>
      </c>
      <c r="B2341" s="2" t="b">
        <f>IF(COUNTIF(漢字一覧!$B:$B,チェック用!A2341)=1,TRUE,FALSE)</f>
        <v>1</v>
      </c>
      <c r="C2341" s="2" t="str">
        <v/>
      </c>
    </row>
    <row r="2342" spans="1:3" x14ac:dyDescent="0.4">
      <c r="A2342" s="2" t="s">
        <v>3043</v>
      </c>
      <c r="B2342" s="2" t="b">
        <f>IF(COUNTIF(漢字一覧!$B:$B,チェック用!A2342)=1,TRUE,FALSE)</f>
        <v>1</v>
      </c>
      <c r="C2342" s="2" t="str">
        <v/>
      </c>
    </row>
    <row r="2343" spans="1:3" x14ac:dyDescent="0.4">
      <c r="A2343" s="2" t="s">
        <v>3295</v>
      </c>
      <c r="B2343" s="2" t="b">
        <f>IF(COUNTIF(漢字一覧!$B:$B,チェック用!A2343)=1,TRUE,FALSE)</f>
        <v>1</v>
      </c>
      <c r="C2343" s="2" t="str">
        <v/>
      </c>
    </row>
    <row r="2344" spans="1:3" x14ac:dyDescent="0.4">
      <c r="A2344" s="2" t="s">
        <v>3771</v>
      </c>
      <c r="B2344" s="2" t="b">
        <f>IF(COUNTIF(漢字一覧!$B:$B,チェック用!A2344)=1,TRUE,FALSE)</f>
        <v>1</v>
      </c>
      <c r="C2344" s="2" t="str">
        <v/>
      </c>
    </row>
    <row r="2345" spans="1:3" x14ac:dyDescent="0.4">
      <c r="A2345" s="2" t="s">
        <v>5520</v>
      </c>
      <c r="B2345" s="2" t="b">
        <f>IF(COUNTIF(漢字一覧!$B:$B,チェック用!A2345)=1,TRUE,FALSE)</f>
        <v>1</v>
      </c>
      <c r="C2345" s="2" t="str">
        <v/>
      </c>
    </row>
    <row r="2346" spans="1:3" x14ac:dyDescent="0.4">
      <c r="A2346" s="2" t="s">
        <v>5605</v>
      </c>
      <c r="B2346" s="2" t="b">
        <f>IF(COUNTIF(漢字一覧!$B:$B,チェック用!A2346)=1,TRUE,FALSE)</f>
        <v>1</v>
      </c>
      <c r="C2346" s="2" t="str">
        <v/>
      </c>
    </row>
    <row r="2347" spans="1:3" x14ac:dyDescent="0.4">
      <c r="A2347" s="2" t="s">
        <v>3025</v>
      </c>
      <c r="B2347" s="2" t="b">
        <f>IF(COUNTIF(漢字一覧!$B:$B,チェック用!A2347)=1,TRUE,FALSE)</f>
        <v>1</v>
      </c>
      <c r="C2347" s="2" t="str">
        <v/>
      </c>
    </row>
    <row r="2348" spans="1:3" x14ac:dyDescent="0.4">
      <c r="A2348" s="2" t="s">
        <v>3363</v>
      </c>
      <c r="B2348" s="2" t="b">
        <f>IF(COUNTIF(漢字一覧!$B:$B,チェック用!A2348)=1,TRUE,FALSE)</f>
        <v>1</v>
      </c>
      <c r="C2348" s="2" t="str">
        <v/>
      </c>
    </row>
    <row r="2349" spans="1:3" x14ac:dyDescent="0.4">
      <c r="A2349" s="2" t="s">
        <v>4528</v>
      </c>
      <c r="B2349" s="2" t="b">
        <f>IF(COUNTIF(漢字一覧!$B:$B,チェック用!A2349)=1,TRUE,FALSE)</f>
        <v>1</v>
      </c>
      <c r="C2349" s="2" t="str">
        <v/>
      </c>
    </row>
    <row r="2350" spans="1:3" x14ac:dyDescent="0.4">
      <c r="A2350" s="2" t="s">
        <v>2846</v>
      </c>
      <c r="B2350" s="2" t="b">
        <f>IF(COUNTIF(漢字一覧!$B:$B,チェック用!A2350)=1,TRUE,FALSE)</f>
        <v>1</v>
      </c>
      <c r="C2350" s="2" t="str">
        <v/>
      </c>
    </row>
    <row r="2351" spans="1:3" x14ac:dyDescent="0.4">
      <c r="A2351" s="2" t="s">
        <v>3550</v>
      </c>
      <c r="B2351" s="2" t="b">
        <f>IF(COUNTIF(漢字一覧!$B:$B,チェック用!A2351)=1,TRUE,FALSE)</f>
        <v>1</v>
      </c>
      <c r="C2351" s="2" t="str">
        <v/>
      </c>
    </row>
    <row r="2352" spans="1:3" x14ac:dyDescent="0.4">
      <c r="A2352" s="2" t="s">
        <v>3018</v>
      </c>
      <c r="B2352" s="2" t="b">
        <f>IF(COUNTIF(漢字一覧!$B:$B,チェック用!A2352)=1,TRUE,FALSE)</f>
        <v>1</v>
      </c>
      <c r="C2352" s="2" t="str">
        <v/>
      </c>
    </row>
    <row r="2353" spans="1:3" x14ac:dyDescent="0.4">
      <c r="A2353" s="2" t="s">
        <v>3873</v>
      </c>
      <c r="B2353" s="2" t="b">
        <f>IF(COUNTIF(漢字一覧!$B:$B,チェック用!A2353)=1,TRUE,FALSE)</f>
        <v>1</v>
      </c>
      <c r="C2353" s="2" t="str">
        <v/>
      </c>
    </row>
    <row r="2354" spans="1:3" x14ac:dyDescent="0.4">
      <c r="A2354" s="2" t="s">
        <v>3214</v>
      </c>
      <c r="B2354" s="2" t="b">
        <f>IF(COUNTIF(漢字一覧!$B:$B,チェック用!A2354)=1,TRUE,FALSE)</f>
        <v>1</v>
      </c>
      <c r="C2354" s="2" t="str">
        <v/>
      </c>
    </row>
    <row r="2355" spans="1:3" x14ac:dyDescent="0.4">
      <c r="A2355" s="2" t="s">
        <v>3743</v>
      </c>
      <c r="B2355" s="2" t="b">
        <f>IF(COUNTIF(漢字一覧!$B:$B,チェック用!A2355)=1,TRUE,FALSE)</f>
        <v>1</v>
      </c>
      <c r="C2355" s="2" t="str">
        <v/>
      </c>
    </row>
    <row r="2356" spans="1:3" x14ac:dyDescent="0.4">
      <c r="A2356" s="2" t="s">
        <v>3296</v>
      </c>
      <c r="B2356" s="2" t="b">
        <f>IF(COUNTIF(漢字一覧!$B:$B,チェック用!A2356)=1,TRUE,FALSE)</f>
        <v>1</v>
      </c>
      <c r="C2356" s="2" t="str">
        <v/>
      </c>
    </row>
    <row r="2357" spans="1:3" x14ac:dyDescent="0.4">
      <c r="A2357" s="2" t="s">
        <v>5227</v>
      </c>
      <c r="B2357" s="2" t="b">
        <f>IF(COUNTIF(漢字一覧!$B:$B,チェック用!A2357)=1,TRUE,FALSE)</f>
        <v>1</v>
      </c>
      <c r="C2357" s="2" t="str">
        <v/>
      </c>
    </row>
    <row r="2358" spans="1:3" x14ac:dyDescent="0.4">
      <c r="A2358" s="2" t="s">
        <v>3199</v>
      </c>
      <c r="B2358" s="2" t="b">
        <f>IF(COUNTIF(漢字一覧!$B:$B,チェック用!A2358)=1,TRUE,FALSE)</f>
        <v>1</v>
      </c>
      <c r="C2358" s="2" t="str">
        <v/>
      </c>
    </row>
    <row r="2359" spans="1:3" x14ac:dyDescent="0.4">
      <c r="A2359" s="2" t="s">
        <v>5587</v>
      </c>
      <c r="B2359" s="2" t="b">
        <f>IF(COUNTIF(漢字一覧!$B:$B,チェック用!A2359)=1,TRUE,FALSE)</f>
        <v>1</v>
      </c>
      <c r="C2359" s="2" t="str">
        <v/>
      </c>
    </row>
    <row r="2360" spans="1:3" x14ac:dyDescent="0.4">
      <c r="A2360" s="2" t="s">
        <v>3367</v>
      </c>
      <c r="B2360" s="2" t="b">
        <f>IF(COUNTIF(漢字一覧!$B:$B,チェック用!A2360)=1,TRUE,FALSE)</f>
        <v>1</v>
      </c>
      <c r="C2360" s="2" t="str">
        <v/>
      </c>
    </row>
    <row r="2361" spans="1:3" x14ac:dyDescent="0.4">
      <c r="A2361" s="2" t="s">
        <v>3061</v>
      </c>
      <c r="B2361" s="2" t="b">
        <f>IF(COUNTIF(漢字一覧!$B:$B,チェック用!A2361)=1,TRUE,FALSE)</f>
        <v>1</v>
      </c>
      <c r="C2361" s="2" t="str">
        <v/>
      </c>
    </row>
    <row r="2362" spans="1:3" x14ac:dyDescent="0.4">
      <c r="A2362" s="2" t="s">
        <v>4346</v>
      </c>
      <c r="B2362" s="2" t="b">
        <f>IF(COUNTIF(漢字一覧!$B:$B,チェック用!A2362)=1,TRUE,FALSE)</f>
        <v>1</v>
      </c>
      <c r="C2362" s="2" t="str">
        <v/>
      </c>
    </row>
    <row r="2363" spans="1:3" x14ac:dyDescent="0.4">
      <c r="A2363" s="2" t="s">
        <v>5376</v>
      </c>
      <c r="B2363" s="2" t="b">
        <f>IF(COUNTIF(漢字一覧!$B:$B,チェック用!A2363)=1,TRUE,FALSE)</f>
        <v>1</v>
      </c>
      <c r="C2363" s="2" t="str">
        <v/>
      </c>
    </row>
    <row r="2364" spans="1:3" x14ac:dyDescent="0.4">
      <c r="A2364" s="2" t="s">
        <v>3084</v>
      </c>
      <c r="B2364" s="2" t="b">
        <f>IF(COUNTIF(漢字一覧!$B:$B,チェック用!A2364)=1,TRUE,FALSE)</f>
        <v>1</v>
      </c>
      <c r="C2364" s="2" t="str">
        <v/>
      </c>
    </row>
    <row r="2365" spans="1:3" x14ac:dyDescent="0.4">
      <c r="A2365" s="2" t="s">
        <v>5833</v>
      </c>
      <c r="B2365" s="2" t="b">
        <f>IF(COUNTIF(漢字一覧!$B:$B,チェック用!A2365)=1,TRUE,FALSE)</f>
        <v>1</v>
      </c>
      <c r="C2365" s="2" t="str">
        <v/>
      </c>
    </row>
    <row r="2366" spans="1:3" x14ac:dyDescent="0.4">
      <c r="A2366" s="2" t="s">
        <v>3648</v>
      </c>
      <c r="B2366" s="2" t="b">
        <f>IF(COUNTIF(漢字一覧!$B:$B,チェック用!A2366)=1,TRUE,FALSE)</f>
        <v>1</v>
      </c>
      <c r="C2366" s="2" t="str">
        <v/>
      </c>
    </row>
    <row r="2367" spans="1:3" x14ac:dyDescent="0.4">
      <c r="A2367" s="2" t="s">
        <v>4907</v>
      </c>
      <c r="B2367" s="2" t="b">
        <f>IF(COUNTIF(漢字一覧!$B:$B,チェック用!A2367)=1,TRUE,FALSE)</f>
        <v>1</v>
      </c>
      <c r="C2367" s="2" t="str">
        <v/>
      </c>
    </row>
    <row r="2368" spans="1:3" x14ac:dyDescent="0.4">
      <c r="A2368" s="2" t="s">
        <v>3200</v>
      </c>
      <c r="B2368" s="2" t="b">
        <f>IF(COUNTIF(漢字一覧!$B:$B,チェック用!A2368)=1,TRUE,FALSE)</f>
        <v>1</v>
      </c>
      <c r="C2368" s="2" t="str">
        <v/>
      </c>
    </row>
    <row r="2369" spans="1:3" x14ac:dyDescent="0.4">
      <c r="A2369" s="2" t="s">
        <v>5403</v>
      </c>
      <c r="B2369" s="2" t="b">
        <f>IF(COUNTIF(漢字一覧!$B:$B,チェック用!A2369)=1,TRUE,FALSE)</f>
        <v>1</v>
      </c>
      <c r="C2369" s="2" t="str">
        <v/>
      </c>
    </row>
    <row r="2370" spans="1:3" x14ac:dyDescent="0.4">
      <c r="A2370" s="2" t="s">
        <v>5436</v>
      </c>
      <c r="B2370" s="2" t="b">
        <f>IF(COUNTIF(漢字一覧!$B:$B,チェック用!A2370)=1,TRUE,FALSE)</f>
        <v>1</v>
      </c>
      <c r="C2370" s="2" t="str">
        <v/>
      </c>
    </row>
    <row r="2371" spans="1:3" x14ac:dyDescent="0.4">
      <c r="A2371" s="2" t="s">
        <v>4447</v>
      </c>
      <c r="B2371" s="2" t="b">
        <f>IF(COUNTIF(漢字一覧!$B:$B,チェック用!A2371)=1,TRUE,FALSE)</f>
        <v>1</v>
      </c>
      <c r="C2371" s="2" t="str">
        <v/>
      </c>
    </row>
    <row r="2372" spans="1:3" x14ac:dyDescent="0.4">
      <c r="A2372" s="2" t="s">
        <v>3625</v>
      </c>
      <c r="B2372" s="2" t="b">
        <f>IF(COUNTIF(漢字一覧!$B:$B,チェック用!A2372)=1,TRUE,FALSE)</f>
        <v>1</v>
      </c>
      <c r="C2372" s="2" t="str">
        <v/>
      </c>
    </row>
    <row r="2373" spans="1:3" x14ac:dyDescent="0.4">
      <c r="A2373" s="2" t="s">
        <v>5347</v>
      </c>
      <c r="B2373" s="2" t="b">
        <f>IF(COUNTIF(漢字一覧!$B:$B,チェック用!A2373)=1,TRUE,FALSE)</f>
        <v>1</v>
      </c>
      <c r="C2373" s="2" t="str">
        <v/>
      </c>
    </row>
    <row r="2374" spans="1:3" x14ac:dyDescent="0.4">
      <c r="A2374" s="2" t="s">
        <v>5488</v>
      </c>
      <c r="B2374" s="2" t="b">
        <f>IF(COUNTIF(漢字一覧!$B:$B,チェック用!A2374)=1,TRUE,FALSE)</f>
        <v>1</v>
      </c>
      <c r="C2374" s="2" t="str">
        <v/>
      </c>
    </row>
    <row r="2375" spans="1:3" x14ac:dyDescent="0.4">
      <c r="A2375" s="2" t="s">
        <v>5158</v>
      </c>
      <c r="B2375" s="2" t="b">
        <f>IF(COUNTIF(漢字一覧!$B:$B,チェック用!A2375)=1,TRUE,FALSE)</f>
        <v>1</v>
      </c>
      <c r="C2375" s="2" t="str">
        <v/>
      </c>
    </row>
    <row r="2376" spans="1:3" x14ac:dyDescent="0.4">
      <c r="A2376" s="2" t="s">
        <v>3120</v>
      </c>
      <c r="B2376" s="2" t="b">
        <f>IF(COUNTIF(漢字一覧!$B:$B,チェック用!A2376)=1,TRUE,FALSE)</f>
        <v>1</v>
      </c>
      <c r="C2376" s="2" t="str">
        <v/>
      </c>
    </row>
    <row r="2377" spans="1:3" x14ac:dyDescent="0.4">
      <c r="A2377" s="2" t="s">
        <v>3509</v>
      </c>
      <c r="B2377" s="2" t="b">
        <f>IF(COUNTIF(漢字一覧!$B:$B,チェック用!A2377)=1,TRUE,FALSE)</f>
        <v>1</v>
      </c>
      <c r="C2377" s="2" t="str">
        <v/>
      </c>
    </row>
    <row r="2378" spans="1:3" x14ac:dyDescent="0.4">
      <c r="A2378" s="2" t="s">
        <v>4680</v>
      </c>
      <c r="B2378" s="2" t="b">
        <f>IF(COUNTIF(漢字一覧!$B:$B,チェック用!A2378)=1,TRUE,FALSE)</f>
        <v>1</v>
      </c>
      <c r="C2378" s="2" t="str">
        <v/>
      </c>
    </row>
    <row r="2379" spans="1:3" x14ac:dyDescent="0.4">
      <c r="A2379" s="2" t="s">
        <v>5542</v>
      </c>
      <c r="B2379" s="2" t="b">
        <f>IF(COUNTIF(漢字一覧!$B:$B,チェック用!A2379)=1,TRUE,FALSE)</f>
        <v>1</v>
      </c>
      <c r="C2379" s="2" t="str">
        <v/>
      </c>
    </row>
    <row r="2380" spans="1:3" x14ac:dyDescent="0.4">
      <c r="A2380" s="2" t="s">
        <v>5521</v>
      </c>
      <c r="B2380" s="2" t="b">
        <f>IF(COUNTIF(漢字一覧!$B:$B,チェック用!A2380)=1,TRUE,FALSE)</f>
        <v>1</v>
      </c>
      <c r="C2380" s="2" t="str">
        <v/>
      </c>
    </row>
    <row r="2381" spans="1:3" x14ac:dyDescent="0.4">
      <c r="A2381" s="2" t="s">
        <v>4290</v>
      </c>
      <c r="B2381" s="2" t="b">
        <f>IF(COUNTIF(漢字一覧!$B:$B,チェック用!A2381)=1,TRUE,FALSE)</f>
        <v>1</v>
      </c>
      <c r="C2381" s="2" t="str">
        <v/>
      </c>
    </row>
    <row r="2382" spans="1:3" x14ac:dyDescent="0.4">
      <c r="A2382" s="2" t="s">
        <v>3575</v>
      </c>
      <c r="B2382" s="2" t="b">
        <f>IF(COUNTIF(漢字一覧!$B:$B,チェック用!A2382)=1,TRUE,FALSE)</f>
        <v>1</v>
      </c>
      <c r="C2382" s="2" t="str">
        <v/>
      </c>
    </row>
    <row r="2383" spans="1:3" x14ac:dyDescent="0.4">
      <c r="A2383" s="2" t="s">
        <v>3510</v>
      </c>
      <c r="B2383" s="2" t="b">
        <f>IF(COUNTIF(漢字一覧!$B:$B,チェック用!A2383)=1,TRUE,FALSE)</f>
        <v>1</v>
      </c>
      <c r="C2383" s="2" t="str">
        <v/>
      </c>
    </row>
    <row r="2384" spans="1:3" x14ac:dyDescent="0.4">
      <c r="A2384" s="2" t="s">
        <v>3331</v>
      </c>
      <c r="B2384" s="2" t="b">
        <f>IF(COUNTIF(漢字一覧!$B:$B,チェック用!A2384)=1,TRUE,FALSE)</f>
        <v>1</v>
      </c>
      <c r="C2384" s="2" t="str">
        <v/>
      </c>
    </row>
    <row r="2385" spans="1:3" x14ac:dyDescent="0.4">
      <c r="A2385" s="2" t="s">
        <v>3254</v>
      </c>
      <c r="B2385" s="2" t="b">
        <f>IF(COUNTIF(漢字一覧!$B:$B,チェック用!A2385)=1,TRUE,FALSE)</f>
        <v>1</v>
      </c>
      <c r="C2385" s="2" t="str">
        <v/>
      </c>
    </row>
    <row r="2386" spans="1:3" x14ac:dyDescent="0.4">
      <c r="A2386" s="2" t="s">
        <v>3696</v>
      </c>
      <c r="B2386" s="2" t="b">
        <f>IF(COUNTIF(漢字一覧!$B:$B,チェック用!A2386)=1,TRUE,FALSE)</f>
        <v>1</v>
      </c>
      <c r="C2386" s="2" t="str">
        <v/>
      </c>
    </row>
    <row r="2387" spans="1:3" x14ac:dyDescent="0.4">
      <c r="A2387" s="2" t="s">
        <v>5522</v>
      </c>
      <c r="B2387" s="2" t="b">
        <f>IF(COUNTIF(漢字一覧!$B:$B,チェック用!A2387)=1,TRUE,FALSE)</f>
        <v>1</v>
      </c>
      <c r="C2387" s="2" t="str">
        <v/>
      </c>
    </row>
    <row r="2388" spans="1:3" x14ac:dyDescent="0.4">
      <c r="A2388" s="2" t="s">
        <v>3201</v>
      </c>
      <c r="B2388" s="2" t="b">
        <f>IF(COUNTIF(漢字一覧!$B:$B,チェック用!A2388)=1,TRUE,FALSE)</f>
        <v>1</v>
      </c>
      <c r="C2388" s="2" t="str">
        <v/>
      </c>
    </row>
    <row r="2389" spans="1:3" x14ac:dyDescent="0.4">
      <c r="A2389" s="2" t="s">
        <v>3297</v>
      </c>
      <c r="B2389" s="2" t="b">
        <f>IF(COUNTIF(漢字一覧!$B:$B,チェック用!A2389)=1,TRUE,FALSE)</f>
        <v>1</v>
      </c>
      <c r="C2389" s="2" t="str">
        <v/>
      </c>
    </row>
    <row r="2390" spans="1:3" x14ac:dyDescent="0.4">
      <c r="A2390" s="2" t="s">
        <v>4650</v>
      </c>
      <c r="B2390" s="2" t="b">
        <f>IF(COUNTIF(漢字一覧!$B:$B,チェック用!A2390)=1,TRUE,FALSE)</f>
        <v>1</v>
      </c>
      <c r="C2390" s="2" t="str">
        <v/>
      </c>
    </row>
    <row r="2391" spans="1:3" x14ac:dyDescent="0.4">
      <c r="A2391" s="2" t="s">
        <v>3675</v>
      </c>
      <c r="B2391" s="2" t="b">
        <f>IF(COUNTIF(漢字一覧!$B:$B,チェック用!A2391)=1,TRUE,FALSE)</f>
        <v>1</v>
      </c>
      <c r="C2391" s="2" t="str">
        <v/>
      </c>
    </row>
    <row r="2392" spans="1:3" x14ac:dyDescent="0.4">
      <c r="A2392" s="2" t="s">
        <v>5135</v>
      </c>
      <c r="B2392" s="2" t="b">
        <f>IF(COUNTIF(漢字一覧!$B:$B,チェック用!A2392)=1,TRUE,FALSE)</f>
        <v>1</v>
      </c>
      <c r="C2392" s="2" t="str">
        <v/>
      </c>
    </row>
    <row r="2393" spans="1:3" x14ac:dyDescent="0.4">
      <c r="A2393" s="2" t="s">
        <v>4183</v>
      </c>
      <c r="B2393" s="2" t="b">
        <f>IF(COUNTIF(漢字一覧!$B:$B,チェック用!A2393)=1,TRUE,FALSE)</f>
        <v>1</v>
      </c>
      <c r="C2393" s="2" t="str">
        <v/>
      </c>
    </row>
    <row r="2394" spans="1:3" x14ac:dyDescent="0.4">
      <c r="A2394" s="2" t="s">
        <v>4220</v>
      </c>
      <c r="B2394" s="2" t="b">
        <f>IF(COUNTIF(漢字一覧!$B:$B,チェック用!A2394)=1,TRUE,FALSE)</f>
        <v>1</v>
      </c>
      <c r="C2394" s="2" t="str">
        <v/>
      </c>
    </row>
    <row r="2395" spans="1:3" x14ac:dyDescent="0.4">
      <c r="A2395" s="2" t="s">
        <v>4651</v>
      </c>
      <c r="B2395" s="2" t="b">
        <f>IF(COUNTIF(漢字一覧!$B:$B,チェック用!A2395)=1,TRUE,FALSE)</f>
        <v>1</v>
      </c>
      <c r="C2395" s="2" t="str">
        <v/>
      </c>
    </row>
    <row r="2396" spans="1:3" x14ac:dyDescent="0.4">
      <c r="A2396" s="2" t="s">
        <v>4076</v>
      </c>
      <c r="B2396" s="2" t="b">
        <f>IF(COUNTIF(漢字一覧!$B:$B,チェック用!A2396)=1,TRUE,FALSE)</f>
        <v>1</v>
      </c>
      <c r="C2396" s="2" t="str">
        <v/>
      </c>
    </row>
    <row r="2397" spans="1:3" x14ac:dyDescent="0.4">
      <c r="A2397" s="2" t="s">
        <v>5218</v>
      </c>
      <c r="B2397" s="2" t="b">
        <f>IF(COUNTIF(漢字一覧!$B:$B,チェック用!A2397)=1,TRUE,FALSE)</f>
        <v>1</v>
      </c>
      <c r="C2397" s="2" t="str">
        <v/>
      </c>
    </row>
    <row r="2398" spans="1:3" x14ac:dyDescent="0.4">
      <c r="A2398" s="2" t="s">
        <v>5228</v>
      </c>
      <c r="B2398" s="2" t="b">
        <f>IF(COUNTIF(漢字一覧!$B:$B,チェック用!A2398)=1,TRUE,FALSE)</f>
        <v>1</v>
      </c>
      <c r="C2398" s="2" t="str">
        <v/>
      </c>
    </row>
    <row r="2399" spans="1:3" x14ac:dyDescent="0.4">
      <c r="A2399" s="2" t="s">
        <v>3202</v>
      </c>
      <c r="B2399" s="2" t="b">
        <f>IF(COUNTIF(漢字一覧!$B:$B,チェック用!A2399)=1,TRUE,FALSE)</f>
        <v>1</v>
      </c>
      <c r="C2399" s="2" t="str">
        <v/>
      </c>
    </row>
    <row r="2400" spans="1:3" x14ac:dyDescent="0.4">
      <c r="A2400" s="2" t="s">
        <v>5219</v>
      </c>
      <c r="B2400" s="2" t="b">
        <f>IF(COUNTIF(漢字一覧!$B:$B,チェック用!A2400)=1,TRUE,FALSE)</f>
        <v>1</v>
      </c>
      <c r="C2400" s="2" t="str">
        <v/>
      </c>
    </row>
    <row r="2401" spans="1:3" x14ac:dyDescent="0.4">
      <c r="A2401" s="2" t="s">
        <v>5136</v>
      </c>
      <c r="B2401" s="2" t="b">
        <f>IF(COUNTIF(漢字一覧!$B:$B,チェック用!A2401)=1,TRUE,FALSE)</f>
        <v>1</v>
      </c>
      <c r="C2401" s="2" t="str">
        <v/>
      </c>
    </row>
    <row r="2402" spans="1:3" x14ac:dyDescent="0.4">
      <c r="A2402" s="2" t="s">
        <v>5374</v>
      </c>
      <c r="B2402" s="2" t="b">
        <f>IF(COUNTIF(漢字一覧!$B:$B,チェック用!A2402)=1,TRUE,FALSE)</f>
        <v>1</v>
      </c>
      <c r="C2402" s="2" t="str">
        <v/>
      </c>
    </row>
    <row r="2403" spans="1:3" x14ac:dyDescent="0.4">
      <c r="A2403" s="2" t="s">
        <v>5037</v>
      </c>
      <c r="B2403" s="2" t="b">
        <f>IF(COUNTIF(漢字一覧!$B:$B,チェック用!A2403)=1,TRUE,FALSE)</f>
        <v>1</v>
      </c>
      <c r="C2403" s="2" t="str">
        <v/>
      </c>
    </row>
    <row r="2404" spans="1:3" x14ac:dyDescent="0.4">
      <c r="A2404" s="2" t="s">
        <v>5290</v>
      </c>
      <c r="B2404" s="2" t="b">
        <f>IF(COUNTIF(漢字一覧!$B:$B,チェック用!A2404)=1,TRUE,FALSE)</f>
        <v>1</v>
      </c>
      <c r="C2404" s="2" t="str">
        <v/>
      </c>
    </row>
    <row r="2405" spans="1:3" x14ac:dyDescent="0.4">
      <c r="A2405" s="2" t="s">
        <v>4598</v>
      </c>
      <c r="B2405" s="2" t="b">
        <f>IF(COUNTIF(漢字一覧!$B:$B,チェック用!A2405)=1,TRUE,FALSE)</f>
        <v>1</v>
      </c>
      <c r="C2405" s="2" t="str">
        <v/>
      </c>
    </row>
    <row r="2406" spans="1:3" x14ac:dyDescent="0.4">
      <c r="A2406" s="2" t="s">
        <v>3944</v>
      </c>
      <c r="B2406" s="2" t="b">
        <f>IF(COUNTIF(漢字一覧!$B:$B,チェック用!A2406)=1,TRUE,FALSE)</f>
        <v>1</v>
      </c>
      <c r="C2406" s="2" t="str">
        <v/>
      </c>
    </row>
    <row r="2407" spans="1:3" x14ac:dyDescent="0.4">
      <c r="A2407" s="2" t="s">
        <v>4785</v>
      </c>
      <c r="B2407" s="2" t="b">
        <f>IF(COUNTIF(漢字一覧!$B:$B,チェック用!A2407)=1,TRUE,FALSE)</f>
        <v>1</v>
      </c>
      <c r="C2407" s="2" t="str">
        <v/>
      </c>
    </row>
    <row r="2408" spans="1:3" x14ac:dyDescent="0.4">
      <c r="A2408" s="2" t="s">
        <v>2980</v>
      </c>
      <c r="B2408" s="2" t="b">
        <f>IF(COUNTIF(漢字一覧!$B:$B,チェック用!A2408)=1,TRUE,FALSE)</f>
        <v>1</v>
      </c>
      <c r="C2408" s="2" t="str">
        <v/>
      </c>
    </row>
    <row r="2409" spans="1:3" x14ac:dyDescent="0.4">
      <c r="A2409" s="2" t="s">
        <v>4707</v>
      </c>
      <c r="B2409" s="2" t="b">
        <f>IF(COUNTIF(漢字一覧!$B:$B,チェック用!A2409)=1,TRUE,FALSE)</f>
        <v>1</v>
      </c>
      <c r="C2409" s="2" t="str">
        <v/>
      </c>
    </row>
    <row r="2410" spans="1:3" x14ac:dyDescent="0.4">
      <c r="A2410" s="2" t="s">
        <v>4652</v>
      </c>
      <c r="B2410" s="2" t="b">
        <f>IF(COUNTIF(漢字一覧!$B:$B,チェック用!A2410)=1,TRUE,FALSE)</f>
        <v>1</v>
      </c>
      <c r="C2410" s="2" t="str">
        <v/>
      </c>
    </row>
    <row r="2411" spans="1:3" x14ac:dyDescent="0.4">
      <c r="A2411" s="2" t="s">
        <v>5637</v>
      </c>
      <c r="B2411" s="2" t="b">
        <f>IF(COUNTIF(漢字一覧!$B:$B,チェック用!A2411)=1,TRUE,FALSE)</f>
        <v>1</v>
      </c>
      <c r="C2411" s="2" t="str">
        <v/>
      </c>
    </row>
    <row r="2412" spans="1:3" x14ac:dyDescent="0.4">
      <c r="A2412" s="2" t="s">
        <v>4379</v>
      </c>
      <c r="B2412" s="2" t="b">
        <f>IF(COUNTIF(漢字一覧!$B:$B,チェック用!A2412)=1,TRUE,FALSE)</f>
        <v>1</v>
      </c>
      <c r="C2412" s="2" t="str">
        <v/>
      </c>
    </row>
    <row r="2413" spans="1:3" x14ac:dyDescent="0.4">
      <c r="A2413" s="2" t="s">
        <v>4761</v>
      </c>
      <c r="B2413" s="2" t="b">
        <f>IF(COUNTIF(漢字一覧!$B:$B,チェック用!A2413)=1,TRUE,FALSE)</f>
        <v>1</v>
      </c>
      <c r="C2413" s="2" t="str">
        <v/>
      </c>
    </row>
    <row r="2414" spans="1:3" x14ac:dyDescent="0.4">
      <c r="A2414" s="2" t="s">
        <v>4784</v>
      </c>
      <c r="B2414" s="2" t="b">
        <f>IF(COUNTIF(漢字一覧!$B:$B,チェック用!A2414)=1,TRUE,FALSE)</f>
        <v>1</v>
      </c>
      <c r="C2414" s="2" t="str">
        <v/>
      </c>
    </row>
    <row r="2415" spans="1:3" x14ac:dyDescent="0.4">
      <c r="A2415" s="2" t="s">
        <v>2926</v>
      </c>
      <c r="B2415" s="2" t="b">
        <f>IF(COUNTIF(漢字一覧!$B:$B,チェック用!A2415)=1,TRUE,FALSE)</f>
        <v>1</v>
      </c>
      <c r="C2415" s="2" t="str">
        <v/>
      </c>
    </row>
    <row r="2416" spans="1:3" x14ac:dyDescent="0.4">
      <c r="A2416" s="2" t="s">
        <v>4230</v>
      </c>
      <c r="B2416" s="2" t="b">
        <f>IF(COUNTIF(漢字一覧!$B:$B,チェック用!A2416)=1,TRUE,FALSE)</f>
        <v>1</v>
      </c>
      <c r="C2416" s="2" t="str">
        <v/>
      </c>
    </row>
    <row r="2417" spans="1:3" x14ac:dyDescent="0.4">
      <c r="A2417" s="2" t="s">
        <v>5523</v>
      </c>
      <c r="B2417" s="2" t="b">
        <f>IF(COUNTIF(漢字一覧!$B:$B,チェック用!A2417)=1,TRUE,FALSE)</f>
        <v>1</v>
      </c>
      <c r="C2417" s="2" t="str">
        <v/>
      </c>
    </row>
    <row r="2418" spans="1:3" x14ac:dyDescent="0.4">
      <c r="A2418" s="2" t="s">
        <v>4786</v>
      </c>
      <c r="B2418" s="2" t="b">
        <f>IF(COUNTIF(漢字一覧!$B:$B,チェック用!A2418)=1,TRUE,FALSE)</f>
        <v>1</v>
      </c>
      <c r="C2418" s="2" t="str">
        <v/>
      </c>
    </row>
    <row r="2419" spans="1:3" x14ac:dyDescent="0.4">
      <c r="A2419" s="2" t="s">
        <v>4318</v>
      </c>
      <c r="B2419" s="2" t="b">
        <f>IF(COUNTIF(漢字一覧!$B:$B,チェック用!A2419)=1,TRUE,FALSE)</f>
        <v>1</v>
      </c>
      <c r="C2419" s="2" t="str">
        <v/>
      </c>
    </row>
    <row r="2420" spans="1:3" x14ac:dyDescent="0.4">
      <c r="A2420" s="2" t="s">
        <v>5296</v>
      </c>
      <c r="B2420" s="2" t="b">
        <f>IF(COUNTIF(漢字一覧!$B:$B,チェック用!A2420)=1,TRUE,FALSE)</f>
        <v>1</v>
      </c>
      <c r="C2420" s="2" t="str">
        <v/>
      </c>
    </row>
    <row r="2421" spans="1:3" x14ac:dyDescent="0.4">
      <c r="A2421" s="2" t="s">
        <v>3967</v>
      </c>
      <c r="B2421" s="2" t="b">
        <f>IF(COUNTIF(漢字一覧!$B:$B,チェック用!A2421)=1,TRUE,FALSE)</f>
        <v>1</v>
      </c>
      <c r="C2421" s="2" t="str">
        <v/>
      </c>
    </row>
    <row r="2422" spans="1:3" x14ac:dyDescent="0.4">
      <c r="A2422" s="2" t="s">
        <v>3968</v>
      </c>
      <c r="B2422" s="2" t="b">
        <f>IF(COUNTIF(漢字一覧!$B:$B,チェック用!A2422)=1,TRUE,FALSE)</f>
        <v>1</v>
      </c>
      <c r="C2422" s="2" t="str">
        <v/>
      </c>
    </row>
    <row r="2423" spans="1:3" x14ac:dyDescent="0.4">
      <c r="A2423" s="2" t="s">
        <v>3511</v>
      </c>
      <c r="B2423" s="2" t="b">
        <f>IF(COUNTIF(漢字一覧!$B:$B,チェック用!A2423)=1,TRUE,FALSE)</f>
        <v>1</v>
      </c>
      <c r="C2423" s="2" t="str">
        <v/>
      </c>
    </row>
    <row r="2424" spans="1:3" x14ac:dyDescent="0.4">
      <c r="A2424" s="2" t="s">
        <v>5078</v>
      </c>
      <c r="B2424" s="2" t="b">
        <f>IF(COUNTIF(漢字一覧!$B:$B,チェック用!A2424)=1,TRUE,FALSE)</f>
        <v>1</v>
      </c>
      <c r="C2424" s="2" t="str">
        <v/>
      </c>
    </row>
    <row r="2425" spans="1:3" x14ac:dyDescent="0.4">
      <c r="A2425" s="2" t="s">
        <v>4787</v>
      </c>
      <c r="B2425" s="2" t="b">
        <f>IF(COUNTIF(漢字一覧!$B:$B,チェック用!A2425)=1,TRUE,FALSE)</f>
        <v>1</v>
      </c>
      <c r="C2425" s="2" t="str">
        <v/>
      </c>
    </row>
    <row r="2426" spans="1:3" x14ac:dyDescent="0.4">
      <c r="A2426" s="2" t="s">
        <v>3298</v>
      </c>
      <c r="B2426" s="2" t="b">
        <f>IF(COUNTIF(漢字一覧!$B:$B,チェック用!A2426)=1,TRUE,FALSE)</f>
        <v>1</v>
      </c>
      <c r="C2426" s="2" t="str">
        <v/>
      </c>
    </row>
    <row r="2427" spans="1:3" x14ac:dyDescent="0.4">
      <c r="A2427" s="2" t="s">
        <v>3512</v>
      </c>
      <c r="B2427" s="2" t="b">
        <f>IF(COUNTIF(漢字一覧!$B:$B,チェック用!A2427)=1,TRUE,FALSE)</f>
        <v>1</v>
      </c>
      <c r="C2427" s="2" t="str">
        <v/>
      </c>
    </row>
    <row r="2428" spans="1:3" x14ac:dyDescent="0.4">
      <c r="A2428" s="2" t="s">
        <v>5563</v>
      </c>
      <c r="B2428" s="2" t="b">
        <f>IF(COUNTIF(漢字一覧!$B:$B,チェック用!A2428)=1,TRUE,FALSE)</f>
        <v>1</v>
      </c>
      <c r="C2428" s="2" t="str">
        <v/>
      </c>
    </row>
    <row r="2429" spans="1:3" x14ac:dyDescent="0.4">
      <c r="A2429" s="2" t="s">
        <v>4319</v>
      </c>
      <c r="B2429" s="2" t="b">
        <f>IF(COUNTIF(漢字一覧!$B:$B,チェック用!A2429)=1,TRUE,FALSE)</f>
        <v>1</v>
      </c>
      <c r="C2429" s="2" t="str">
        <v/>
      </c>
    </row>
    <row r="2430" spans="1:3" x14ac:dyDescent="0.4">
      <c r="A2430" s="2" t="s">
        <v>3369</v>
      </c>
      <c r="B2430" s="2" t="b">
        <f>IF(COUNTIF(漢字一覧!$B:$B,チェック用!A2430)=1,TRUE,FALSE)</f>
        <v>1</v>
      </c>
      <c r="C2430" s="2" t="str">
        <v/>
      </c>
    </row>
    <row r="2431" spans="1:3" x14ac:dyDescent="0.4">
      <c r="A2431" s="2" t="s">
        <v>5723</v>
      </c>
      <c r="B2431" s="2" t="b">
        <f>IF(COUNTIF(漢字一覧!$B:$B,チェック用!A2431)=1,TRUE,FALSE)</f>
        <v>1</v>
      </c>
      <c r="C2431" s="2" t="str">
        <v/>
      </c>
    </row>
    <row r="2432" spans="1:3" x14ac:dyDescent="0.4">
      <c r="A2432" s="2" t="s">
        <v>3259</v>
      </c>
      <c r="B2432" s="2" t="b">
        <f>IF(COUNTIF(漢字一覧!$B:$B,チェック用!A2432)=1,TRUE,FALSE)</f>
        <v>1</v>
      </c>
      <c r="C2432" s="2" t="str">
        <v/>
      </c>
    </row>
    <row r="2433" spans="1:3" x14ac:dyDescent="0.4">
      <c r="A2433" s="2" t="s">
        <v>3580</v>
      </c>
      <c r="B2433" s="2" t="b">
        <f>IF(COUNTIF(漢字一覧!$B:$B,チェック用!A2433)=1,TRUE,FALSE)</f>
        <v>1</v>
      </c>
      <c r="C2433" s="2" t="str">
        <v/>
      </c>
    </row>
    <row r="2434" spans="1:3" x14ac:dyDescent="0.4">
      <c r="A2434" s="2" t="s">
        <v>4256</v>
      </c>
      <c r="B2434" s="2" t="b">
        <f>IF(COUNTIF(漢字一覧!$B:$B,チェック用!A2434)=1,TRUE,FALSE)</f>
        <v>1</v>
      </c>
      <c r="C2434" s="2" t="str">
        <v/>
      </c>
    </row>
    <row r="2435" spans="1:3" x14ac:dyDescent="0.4">
      <c r="A2435" s="2" t="s">
        <v>5348</v>
      </c>
      <c r="B2435" s="2" t="b">
        <f>IF(COUNTIF(漢字一覧!$B:$B,チェック用!A2435)=1,TRUE,FALSE)</f>
        <v>1</v>
      </c>
      <c r="C2435" s="2" t="str">
        <v/>
      </c>
    </row>
    <row r="2436" spans="1:3" x14ac:dyDescent="0.4">
      <c r="A2436" s="2" t="s">
        <v>5159</v>
      </c>
      <c r="B2436" s="2" t="b">
        <f>IF(COUNTIF(漢字一覧!$B:$B,チェック用!A2436)=1,TRUE,FALSE)</f>
        <v>1</v>
      </c>
      <c r="C2436" s="2" t="str">
        <v/>
      </c>
    </row>
    <row r="2437" spans="1:3" x14ac:dyDescent="0.4">
      <c r="A2437" s="2" t="s">
        <v>4708</v>
      </c>
      <c r="B2437" s="2" t="b">
        <f>IF(COUNTIF(漢字一覧!$B:$B,チェック用!A2437)=1,TRUE,FALSE)</f>
        <v>1</v>
      </c>
      <c r="C2437" s="2" t="str">
        <v/>
      </c>
    </row>
    <row r="2438" spans="1:3" x14ac:dyDescent="0.4">
      <c r="A2438" s="2" t="s">
        <v>5489</v>
      </c>
      <c r="B2438" s="2" t="b">
        <f>IF(COUNTIF(漢字一覧!$B:$B,チェック用!A2438)=1,TRUE,FALSE)</f>
        <v>1</v>
      </c>
      <c r="C2438" s="2" t="str">
        <v/>
      </c>
    </row>
    <row r="2439" spans="1:3" x14ac:dyDescent="0.4">
      <c r="A2439" s="2" t="s">
        <v>5601</v>
      </c>
      <c r="B2439" s="2" t="b">
        <f>IF(COUNTIF(漢字一覧!$B:$B,チェック用!A2439)=1,TRUE,FALSE)</f>
        <v>1</v>
      </c>
      <c r="C2439" s="2" t="str">
        <v/>
      </c>
    </row>
    <row r="2440" spans="1:3" x14ac:dyDescent="0.4">
      <c r="A2440" s="2" t="s">
        <v>4980</v>
      </c>
      <c r="B2440" s="2" t="b">
        <f>IF(COUNTIF(漢字一覧!$B:$B,チェック用!A2440)=1,TRUE,FALSE)</f>
        <v>1</v>
      </c>
      <c r="C2440" s="2" t="str">
        <v/>
      </c>
    </row>
    <row r="2441" spans="1:3" x14ac:dyDescent="0.4">
      <c r="A2441" s="2" t="s">
        <v>5192</v>
      </c>
      <c r="B2441" s="2" t="b">
        <f>IF(COUNTIF(漢字一覧!$B:$B,チェック用!A2441)=1,TRUE,FALSE)</f>
        <v>1</v>
      </c>
      <c r="C2441" s="2" t="str">
        <v/>
      </c>
    </row>
    <row r="2442" spans="1:3" x14ac:dyDescent="0.4">
      <c r="A2442" s="2" t="s">
        <v>4504</v>
      </c>
      <c r="B2442" s="2" t="b">
        <f>IF(COUNTIF(漢字一覧!$B:$B,チェック用!A2442)=1,TRUE,FALSE)</f>
        <v>1</v>
      </c>
      <c r="C2442" s="2" t="str">
        <v/>
      </c>
    </row>
    <row r="2443" spans="1:3" x14ac:dyDescent="0.4">
      <c r="A2443" s="2" t="s">
        <v>3227</v>
      </c>
      <c r="B2443" s="2" t="b">
        <f>IF(COUNTIF(漢字一覧!$B:$B,チェック用!A2443)=1,TRUE,FALSE)</f>
        <v>1</v>
      </c>
      <c r="C2443" s="2" t="str">
        <v/>
      </c>
    </row>
    <row r="2444" spans="1:3" x14ac:dyDescent="0.4">
      <c r="A2444" s="2" t="s">
        <v>2850</v>
      </c>
      <c r="B2444" s="2" t="b">
        <f>IF(COUNTIF(漢字一覧!$B:$B,チェック用!A2444)=1,TRUE,FALSE)</f>
        <v>1</v>
      </c>
      <c r="C2444" s="2" t="str">
        <v/>
      </c>
    </row>
    <row r="2445" spans="1:3" x14ac:dyDescent="0.4">
      <c r="A2445" s="2" t="s">
        <v>4537</v>
      </c>
      <c r="B2445" s="2" t="b">
        <f>IF(COUNTIF(漢字一覧!$B:$B,チェック用!A2445)=1,TRUE,FALSE)</f>
        <v>1</v>
      </c>
      <c r="C2445" s="2" t="str">
        <v/>
      </c>
    </row>
    <row r="2446" spans="1:3" x14ac:dyDescent="0.4">
      <c r="A2446" s="2" t="s">
        <v>3969</v>
      </c>
      <c r="B2446" s="2" t="b">
        <f>IF(COUNTIF(漢字一覧!$B:$B,チェック用!A2446)=1,TRUE,FALSE)</f>
        <v>1</v>
      </c>
      <c r="C2446" s="2" t="str">
        <v/>
      </c>
    </row>
    <row r="2447" spans="1:3" x14ac:dyDescent="0.4">
      <c r="A2447" s="2" t="s">
        <v>5027</v>
      </c>
      <c r="B2447" s="2" t="b">
        <f>IF(COUNTIF(漢字一覧!$B:$B,チェック用!A2447)=1,TRUE,FALSE)</f>
        <v>1</v>
      </c>
      <c r="C2447" s="2" t="str">
        <v/>
      </c>
    </row>
    <row r="2448" spans="1:3" x14ac:dyDescent="0.4">
      <c r="A2448" s="2" t="s">
        <v>5490</v>
      </c>
      <c r="B2448" s="2" t="b">
        <f>IF(COUNTIF(漢字一覧!$B:$B,チェック用!A2448)=1,TRUE,FALSE)</f>
        <v>1</v>
      </c>
      <c r="C2448" s="2" t="str">
        <v/>
      </c>
    </row>
    <row r="2449" spans="1:3" x14ac:dyDescent="0.4">
      <c r="A2449" s="2" t="s">
        <v>3576</v>
      </c>
      <c r="B2449" s="2" t="b">
        <f>IF(COUNTIF(漢字一覧!$B:$B,チェック用!A2449)=1,TRUE,FALSE)</f>
        <v>1</v>
      </c>
      <c r="C2449" s="2" t="str">
        <v/>
      </c>
    </row>
    <row r="2450" spans="1:3" x14ac:dyDescent="0.4">
      <c r="A2450" s="2" t="s">
        <v>5638</v>
      </c>
      <c r="B2450" s="2" t="b">
        <f>IF(COUNTIF(漢字一覧!$B:$B,チェック用!A2450)=1,TRUE,FALSE)</f>
        <v>1</v>
      </c>
      <c r="C2450" s="2" t="str">
        <v/>
      </c>
    </row>
    <row r="2451" spans="1:3" x14ac:dyDescent="0.4">
      <c r="A2451" s="2" t="s">
        <v>2927</v>
      </c>
      <c r="B2451" s="2" t="b">
        <f>IF(COUNTIF(漢字一覧!$B:$B,チェック用!A2451)=1,TRUE,FALSE)</f>
        <v>1</v>
      </c>
      <c r="C2451" s="2" t="str">
        <v/>
      </c>
    </row>
    <row r="2452" spans="1:3" x14ac:dyDescent="0.4">
      <c r="A2452" s="2" t="s">
        <v>12579</v>
      </c>
      <c r="B2452" s="2" t="b">
        <f>IF(COUNTIF(漢字一覧!$B:$B,チェック用!A2452)=1,TRUE,FALSE)</f>
        <v>1</v>
      </c>
      <c r="C2452" s="2" t="str">
        <v/>
      </c>
    </row>
    <row r="2453" spans="1:3" x14ac:dyDescent="0.4">
      <c r="A2453" s="2" t="s">
        <v>4473</v>
      </c>
      <c r="B2453" s="2" t="b">
        <f>IF(COUNTIF(漢字一覧!$B:$B,チェック用!A2453)=1,TRUE,FALSE)</f>
        <v>1</v>
      </c>
      <c r="C2453" s="2" t="str">
        <v/>
      </c>
    </row>
    <row r="2454" spans="1:3" x14ac:dyDescent="0.4">
      <c r="A2454" s="2" t="s">
        <v>4184</v>
      </c>
      <c r="B2454" s="2" t="b">
        <f>IF(COUNTIF(漢字一覧!$B:$B,チェック用!A2454)=1,TRUE,FALSE)</f>
        <v>1</v>
      </c>
      <c r="C2454" s="2" t="str">
        <v/>
      </c>
    </row>
    <row r="2455" spans="1:3" x14ac:dyDescent="0.4">
      <c r="A2455" s="2" t="s">
        <v>2923</v>
      </c>
      <c r="B2455" s="2" t="b">
        <f>IF(COUNTIF(漢字一覧!$B:$B,チェック用!A2455)=1,TRUE,FALSE)</f>
        <v>1</v>
      </c>
      <c r="C2455" s="2" t="str">
        <v/>
      </c>
    </row>
    <row r="2456" spans="1:3" x14ac:dyDescent="0.4">
      <c r="A2456" s="2" t="s">
        <v>3299</v>
      </c>
      <c r="B2456" s="2" t="b">
        <f>IF(COUNTIF(漢字一覧!$B:$B,チェック用!A2456)=1,TRUE,FALSE)</f>
        <v>1</v>
      </c>
      <c r="C2456" s="2" t="str">
        <v/>
      </c>
    </row>
    <row r="2457" spans="1:3" x14ac:dyDescent="0.4">
      <c r="A2457" s="2" t="s">
        <v>5013</v>
      </c>
      <c r="B2457" s="2" t="b">
        <f>IF(COUNTIF(漢字一覧!$B:$B,チェック用!A2457)=1,TRUE,FALSE)</f>
        <v>1</v>
      </c>
      <c r="C2457" s="2" t="str">
        <v/>
      </c>
    </row>
    <row r="2458" spans="1:3" x14ac:dyDescent="0.4">
      <c r="A2458" s="2" t="s">
        <v>5094</v>
      </c>
      <c r="B2458" s="2" t="b">
        <f>IF(COUNTIF(漢字一覧!$B:$B,チェック用!A2458)=1,TRUE,FALSE)</f>
        <v>1</v>
      </c>
      <c r="C2458" s="2" t="str">
        <v/>
      </c>
    </row>
    <row r="2459" spans="1:3" x14ac:dyDescent="0.4">
      <c r="A2459" s="2" t="s">
        <v>3626</v>
      </c>
      <c r="B2459" s="2" t="b">
        <f>IF(COUNTIF(漢字一覧!$B:$B,チェック用!A2459)=1,TRUE,FALSE)</f>
        <v>1</v>
      </c>
      <c r="C2459" s="2" t="str">
        <v/>
      </c>
    </row>
    <row r="2460" spans="1:3" x14ac:dyDescent="0.4">
      <c r="A2460" s="2" t="s">
        <v>4347</v>
      </c>
      <c r="B2460" s="2" t="b">
        <f>IF(COUNTIF(漢字一覧!$B:$B,チェック用!A2460)=1,TRUE,FALSE)</f>
        <v>1</v>
      </c>
      <c r="C2460" s="2" t="str">
        <v/>
      </c>
    </row>
    <row r="2461" spans="1:3" x14ac:dyDescent="0.4">
      <c r="A2461" s="2" t="s">
        <v>4113</v>
      </c>
      <c r="B2461" s="2" t="b">
        <f>IF(COUNTIF(漢字一覧!$B:$B,チェック用!A2461)=1,TRUE,FALSE)</f>
        <v>1</v>
      </c>
      <c r="C2461" s="2" t="str">
        <v/>
      </c>
    </row>
    <row r="2462" spans="1:3" x14ac:dyDescent="0.4">
      <c r="A2462" s="2" t="s">
        <v>5803</v>
      </c>
      <c r="B2462" s="2" t="b">
        <f>IF(COUNTIF(漢字一覧!$B:$B,チェック用!A2462)=1,TRUE,FALSE)</f>
        <v>1</v>
      </c>
      <c r="C2462" s="2" t="str">
        <v/>
      </c>
    </row>
    <row r="2463" spans="1:3" x14ac:dyDescent="0.4">
      <c r="A2463" s="2" t="s">
        <v>5771</v>
      </c>
      <c r="B2463" s="2" t="b">
        <f>IF(COUNTIF(漢字一覧!$B:$B,チェック用!A2463)=1,TRUE,FALSE)</f>
        <v>1</v>
      </c>
      <c r="C2463" s="2" t="str">
        <v/>
      </c>
    </row>
    <row r="2464" spans="1:3" x14ac:dyDescent="0.4">
      <c r="A2464" s="2" t="s">
        <v>3920</v>
      </c>
      <c r="B2464" s="2" t="b">
        <f>IF(COUNTIF(漢字一覧!$B:$B,チェック用!A2464)=1,TRUE,FALSE)</f>
        <v>1</v>
      </c>
      <c r="C2464" s="2" t="str">
        <v/>
      </c>
    </row>
    <row r="2465" spans="1:3" x14ac:dyDescent="0.4">
      <c r="A2465" s="2" t="s">
        <v>3970</v>
      </c>
      <c r="B2465" s="2" t="b">
        <f>IF(COUNTIF(漢字一覧!$B:$B,チェック用!A2465)=1,TRUE,FALSE)</f>
        <v>1</v>
      </c>
      <c r="C2465" s="2" t="str">
        <v/>
      </c>
    </row>
    <row r="2466" spans="1:3" x14ac:dyDescent="0.4">
      <c r="A2466" s="2" t="s">
        <v>5261</v>
      </c>
      <c r="B2466" s="2" t="b">
        <f>IF(COUNTIF(漢字一覧!$B:$B,チェック用!A2466)=1,TRUE,FALSE)</f>
        <v>1</v>
      </c>
      <c r="C2466" s="2" t="str">
        <v/>
      </c>
    </row>
    <row r="2467" spans="1:3" x14ac:dyDescent="0.4">
      <c r="A2467" s="2" t="s">
        <v>4114</v>
      </c>
      <c r="B2467" s="2" t="b">
        <f>IF(COUNTIF(漢字一覧!$B:$B,チェック用!A2467)=1,TRUE,FALSE)</f>
        <v>1</v>
      </c>
      <c r="C2467" s="2" t="str">
        <v/>
      </c>
    </row>
    <row r="2468" spans="1:3" x14ac:dyDescent="0.4">
      <c r="A2468" s="2" t="s">
        <v>4185</v>
      </c>
      <c r="B2468" s="2" t="b">
        <f>IF(COUNTIF(漢字一覧!$B:$B,チェック用!A2468)=1,TRUE,FALSE)</f>
        <v>1</v>
      </c>
      <c r="C2468" s="2" t="str">
        <v/>
      </c>
    </row>
    <row r="2469" spans="1:3" x14ac:dyDescent="0.4">
      <c r="A2469" s="2" t="s">
        <v>5437</v>
      </c>
      <c r="B2469" s="2" t="b">
        <f>IF(COUNTIF(漢字一覧!$B:$B,チェック用!A2469)=1,TRUE,FALSE)</f>
        <v>1</v>
      </c>
      <c r="C2469" s="2" t="str">
        <v/>
      </c>
    </row>
    <row r="2470" spans="1:3" x14ac:dyDescent="0.4">
      <c r="A2470" s="2" t="s">
        <v>4186</v>
      </c>
      <c r="B2470" s="2" t="b">
        <f>IF(COUNTIF(漢字一覧!$B:$B,チェック用!A2470)=1,TRUE,FALSE)</f>
        <v>1</v>
      </c>
      <c r="C2470" s="2" t="str">
        <v/>
      </c>
    </row>
    <row r="2471" spans="1:3" x14ac:dyDescent="0.4">
      <c r="A2471" s="2" t="s">
        <v>4621</v>
      </c>
      <c r="B2471" s="2" t="b">
        <f>IF(COUNTIF(漢字一覧!$B:$B,チェック用!A2471)=1,TRUE,FALSE)</f>
        <v>1</v>
      </c>
      <c r="C2471" s="2" t="str">
        <v/>
      </c>
    </row>
    <row r="2472" spans="1:3" x14ac:dyDescent="0.4">
      <c r="A2472" s="2" t="s">
        <v>4882</v>
      </c>
      <c r="B2472" s="2" t="b">
        <f>IF(COUNTIF(漢字一覧!$B:$B,チェック用!A2472)=1,TRUE,FALSE)</f>
        <v>1</v>
      </c>
      <c r="C2472" s="2" t="str">
        <v/>
      </c>
    </row>
    <row r="2473" spans="1:3" x14ac:dyDescent="0.4">
      <c r="A2473" s="2" t="s">
        <v>3874</v>
      </c>
      <c r="B2473" s="2" t="b">
        <f>IF(COUNTIF(漢字一覧!$B:$B,チェック用!A2473)=1,TRUE,FALSE)</f>
        <v>1</v>
      </c>
      <c r="C2473" s="2" t="str">
        <v/>
      </c>
    </row>
    <row r="2474" spans="1:3" x14ac:dyDescent="0.4">
      <c r="A2474" s="2" t="s">
        <v>4943</v>
      </c>
      <c r="B2474" s="2" t="b">
        <f>IF(COUNTIF(漢字一覧!$B:$B,チェック用!A2474)=1,TRUE,FALSE)</f>
        <v>1</v>
      </c>
      <c r="C2474" s="2" t="str">
        <v/>
      </c>
    </row>
    <row r="2475" spans="1:3" x14ac:dyDescent="0.4">
      <c r="A2475" s="2" t="s">
        <v>4928</v>
      </c>
      <c r="B2475" s="2" t="b">
        <f>IF(COUNTIF(漢字一覧!$B:$B,チェック用!A2475)=1,TRUE,FALSE)</f>
        <v>1</v>
      </c>
      <c r="C2475" s="2" t="str">
        <v/>
      </c>
    </row>
    <row r="2476" spans="1:3" x14ac:dyDescent="0.4">
      <c r="A2476" s="2" t="s">
        <v>5672</v>
      </c>
      <c r="B2476" s="2" t="b">
        <f>IF(COUNTIF(漢字一覧!$B:$B,チェック用!A2476)=1,TRUE,FALSE)</f>
        <v>1</v>
      </c>
      <c r="C2476" s="2" t="str">
        <v/>
      </c>
    </row>
    <row r="2477" spans="1:3" x14ac:dyDescent="0.4">
      <c r="A2477" s="2" t="s">
        <v>3017</v>
      </c>
      <c r="B2477" s="2" t="b">
        <f>IF(COUNTIF(漢字一覧!$B:$B,チェック用!A2477)=1,TRUE,FALSE)</f>
        <v>1</v>
      </c>
      <c r="C2477" s="2" t="str">
        <v/>
      </c>
    </row>
    <row r="2478" spans="1:3" x14ac:dyDescent="0.4">
      <c r="A2478" s="2" t="s">
        <v>3513</v>
      </c>
      <c r="B2478" s="2" t="b">
        <f>IF(COUNTIF(漢字一覧!$B:$B,チェック用!A2478)=1,TRUE,FALSE)</f>
        <v>1</v>
      </c>
      <c r="C2478" s="2" t="str">
        <v/>
      </c>
    </row>
    <row r="2479" spans="1:3" x14ac:dyDescent="0.4">
      <c r="A2479" s="2" t="s">
        <v>4804</v>
      </c>
      <c r="B2479" s="2" t="b">
        <f>IF(COUNTIF(漢字一覧!$B:$B,チェック用!A2479)=1,TRUE,FALSE)</f>
        <v>1</v>
      </c>
      <c r="C2479" s="2" t="str">
        <v/>
      </c>
    </row>
    <row r="2480" spans="1:3" x14ac:dyDescent="0.4">
      <c r="A2480" s="2" t="s">
        <v>4505</v>
      </c>
      <c r="B2480" s="2" t="b">
        <f>IF(COUNTIF(漢字一覧!$B:$B,チェック用!A2480)=1,TRUE,FALSE)</f>
        <v>1</v>
      </c>
      <c r="C2480" s="2" t="str">
        <v/>
      </c>
    </row>
    <row r="2481" spans="1:3" x14ac:dyDescent="0.4">
      <c r="A2481" s="2" t="s">
        <v>3446</v>
      </c>
      <c r="B2481" s="2" t="b">
        <f>IF(COUNTIF(漢字一覧!$B:$B,チェック用!A2481)=1,TRUE,FALSE)</f>
        <v>1</v>
      </c>
      <c r="C2481" s="2" t="str">
        <v/>
      </c>
    </row>
    <row r="2482" spans="1:3" x14ac:dyDescent="0.4">
      <c r="A2482" s="2" t="s">
        <v>5262</v>
      </c>
      <c r="B2482" s="2" t="b">
        <f>IF(COUNTIF(漢字一覧!$B:$B,チェック用!A2482)=1,TRUE,FALSE)</f>
        <v>1</v>
      </c>
      <c r="C2482" s="2" t="str">
        <v/>
      </c>
    </row>
    <row r="2483" spans="1:3" x14ac:dyDescent="0.4">
      <c r="A2483" s="2" t="s">
        <v>3627</v>
      </c>
      <c r="B2483" s="2" t="b">
        <f>IF(COUNTIF(漢字一覧!$B:$B,チェック用!A2483)=1,TRUE,FALSE)</f>
        <v>1</v>
      </c>
      <c r="C2483" s="2" t="str">
        <v/>
      </c>
    </row>
    <row r="2484" spans="1:3" x14ac:dyDescent="0.4">
      <c r="A2484" s="2" t="s">
        <v>3853</v>
      </c>
      <c r="B2484" s="2" t="b">
        <f>IF(COUNTIF(漢字一覧!$B:$B,チェック用!A2484)=1,TRUE,FALSE)</f>
        <v>1</v>
      </c>
      <c r="C2484" s="2" t="str">
        <v/>
      </c>
    </row>
    <row r="2485" spans="1:3" x14ac:dyDescent="0.4">
      <c r="A2485" s="2" t="s">
        <v>3445</v>
      </c>
      <c r="B2485" s="2" t="b">
        <f>IF(COUNTIF(漢字一覧!$B:$B,チェック用!A2485)=1,TRUE,FALSE)</f>
        <v>1</v>
      </c>
      <c r="C2485" s="2" t="str">
        <v/>
      </c>
    </row>
    <row r="2486" spans="1:3" x14ac:dyDescent="0.4">
      <c r="A2486" s="2" t="s">
        <v>4077</v>
      </c>
      <c r="B2486" s="2" t="b">
        <f>IF(COUNTIF(漢字一覧!$B:$B,チェック用!A2486)=1,TRUE,FALSE)</f>
        <v>1</v>
      </c>
      <c r="C2486" s="2" t="str">
        <v/>
      </c>
    </row>
    <row r="2487" spans="1:3" x14ac:dyDescent="0.4">
      <c r="A2487" s="2" t="s">
        <v>5307</v>
      </c>
      <c r="B2487" s="2" t="b">
        <f>IF(COUNTIF(漢字一覧!$B:$B,チェック用!A2487)=1,TRUE,FALSE)</f>
        <v>1</v>
      </c>
      <c r="C2487" s="2" t="str">
        <v/>
      </c>
    </row>
    <row r="2488" spans="1:3" x14ac:dyDescent="0.4">
      <c r="A2488" s="2" t="s">
        <v>4839</v>
      </c>
      <c r="B2488" s="2" t="b">
        <f>IF(COUNTIF(漢字一覧!$B:$B,チェック用!A2488)=1,TRUE,FALSE)</f>
        <v>1</v>
      </c>
      <c r="C2488" s="2" t="str">
        <v/>
      </c>
    </row>
    <row r="2489" spans="1:3" x14ac:dyDescent="0.4">
      <c r="A2489" s="2" t="s">
        <v>3514</v>
      </c>
      <c r="B2489" s="2" t="b">
        <f>IF(COUNTIF(漢字一覧!$B:$B,チェック用!A2489)=1,TRUE,FALSE)</f>
        <v>1</v>
      </c>
      <c r="C2489" s="2" t="str">
        <v/>
      </c>
    </row>
    <row r="2490" spans="1:3" x14ac:dyDescent="0.4">
      <c r="A2490" s="2" t="s">
        <v>5201</v>
      </c>
      <c r="B2490" s="2" t="b">
        <f>IF(COUNTIF(漢字一覧!$B:$B,チェック用!A2490)=1,TRUE,FALSE)</f>
        <v>1</v>
      </c>
      <c r="C2490" s="2" t="str">
        <v/>
      </c>
    </row>
    <row r="2491" spans="1:3" x14ac:dyDescent="0.4">
      <c r="A2491" s="2" t="s">
        <v>5229</v>
      </c>
      <c r="B2491" s="2" t="b">
        <f>IF(COUNTIF(漢字一覧!$B:$B,チェック用!A2491)=1,TRUE,FALSE)</f>
        <v>1</v>
      </c>
      <c r="C2491" s="2" t="str">
        <v/>
      </c>
    </row>
    <row r="2492" spans="1:3" x14ac:dyDescent="0.4">
      <c r="A2492" s="2" t="s">
        <v>5466</v>
      </c>
      <c r="B2492" s="2" t="b">
        <f>IF(COUNTIF(漢字一覧!$B:$B,チェック用!A2492)=1,TRUE,FALSE)</f>
        <v>1</v>
      </c>
      <c r="C2492" s="2" t="str">
        <v/>
      </c>
    </row>
    <row r="2493" spans="1:3" x14ac:dyDescent="0.4">
      <c r="A2493" s="2" t="s">
        <v>4115</v>
      </c>
      <c r="B2493" s="2" t="b">
        <f>IF(COUNTIF(漢字一覧!$B:$B,チェック用!A2493)=1,TRUE,FALSE)</f>
        <v>1</v>
      </c>
      <c r="C2493" s="2" t="str">
        <v/>
      </c>
    </row>
    <row r="2494" spans="1:3" x14ac:dyDescent="0.4">
      <c r="A2494" s="2" t="s">
        <v>5308</v>
      </c>
      <c r="B2494" s="2" t="b">
        <f>IF(COUNTIF(漢字一覧!$B:$B,チェック用!A2494)=1,TRUE,FALSE)</f>
        <v>1</v>
      </c>
      <c r="C2494" s="2" t="str">
        <v/>
      </c>
    </row>
    <row r="2495" spans="1:3" x14ac:dyDescent="0.4">
      <c r="A2495" s="2" t="s">
        <v>5543</v>
      </c>
      <c r="B2495" s="2" t="b">
        <f>IF(COUNTIF(漢字一覧!$B:$B,チェック用!A2495)=1,TRUE,FALSE)</f>
        <v>1</v>
      </c>
      <c r="C2495" s="2" t="str">
        <v/>
      </c>
    </row>
    <row r="2496" spans="1:3" x14ac:dyDescent="0.4">
      <c r="A2496" s="2" t="s">
        <v>3121</v>
      </c>
      <c r="B2496" s="2" t="b">
        <f>IF(COUNTIF(漢字一覧!$B:$B,チェック用!A2496)=1,TRUE,FALSE)</f>
        <v>1</v>
      </c>
      <c r="C2496" s="2" t="str">
        <v/>
      </c>
    </row>
    <row r="2497" spans="1:3" x14ac:dyDescent="0.4">
      <c r="A2497" s="2" t="s">
        <v>5038</v>
      </c>
      <c r="B2497" s="2" t="b">
        <f>IF(COUNTIF(漢字一覧!$B:$B,チェック用!A2497)=1,TRUE,FALSE)</f>
        <v>0</v>
      </c>
      <c r="C2497" s="2" t="b">
        <v>0</v>
      </c>
    </row>
    <row r="2498" spans="1:3" x14ac:dyDescent="0.4">
      <c r="A2498" s="2" t="s">
        <v>3649</v>
      </c>
      <c r="B2498" s="2" t="b">
        <f>IF(COUNTIF(漢字一覧!$B:$B,チェック用!A2498)=1,TRUE,FALSE)</f>
        <v>1</v>
      </c>
      <c r="C2498" s="2" t="str">
        <v/>
      </c>
    </row>
    <row r="2499" spans="1:3" x14ac:dyDescent="0.4">
      <c r="A2499" s="2" t="s">
        <v>5090</v>
      </c>
      <c r="B2499" s="2" t="b">
        <f>IF(COUNTIF(漢字一覧!$B:$B,チェック用!A2499)=1,TRUE,FALSE)</f>
        <v>1</v>
      </c>
      <c r="C2499" s="2" t="str">
        <v/>
      </c>
    </row>
    <row r="2500" spans="1:3" x14ac:dyDescent="0.4">
      <c r="A2500" s="2" t="s">
        <v>4789</v>
      </c>
      <c r="B2500" s="2" t="b">
        <f>IF(COUNTIF(漢字一覧!$B:$B,チェック用!A2500)=1,TRUE,FALSE)</f>
        <v>1</v>
      </c>
      <c r="C2500" s="2" t="str">
        <v/>
      </c>
    </row>
    <row r="2501" spans="1:3" x14ac:dyDescent="0.4">
      <c r="A2501" s="2" t="s">
        <v>3516</v>
      </c>
      <c r="B2501" s="2" t="b">
        <f>IF(COUNTIF(漢字一覧!$B:$B,チェック用!A2501)=1,TRUE,FALSE)</f>
        <v>1</v>
      </c>
      <c r="C2501" s="2" t="str">
        <v/>
      </c>
    </row>
    <row r="2502" spans="1:3" x14ac:dyDescent="0.4">
      <c r="A2502" s="2" t="s">
        <v>3122</v>
      </c>
      <c r="B2502" s="2" t="b">
        <f>IF(COUNTIF(漢字一覧!$B:$B,チェック用!A2502)=1,TRUE,FALSE)</f>
        <v>1</v>
      </c>
      <c r="C2502" s="2" t="str">
        <v/>
      </c>
    </row>
    <row r="2503" spans="1:3" x14ac:dyDescent="0.4">
      <c r="A2503" s="2" t="s">
        <v>4653</v>
      </c>
      <c r="B2503" s="2" t="b">
        <f>IF(COUNTIF(漢字一覧!$B:$B,チェック用!A2503)=1,TRUE,FALSE)</f>
        <v>1</v>
      </c>
      <c r="C2503" s="2" t="str">
        <v/>
      </c>
    </row>
    <row r="2504" spans="1:3" x14ac:dyDescent="0.4">
      <c r="A2504" s="2" t="s">
        <v>5702</v>
      </c>
      <c r="B2504" s="2" t="b">
        <f>IF(COUNTIF(漢字一覧!$B:$B,チェック用!A2504)=1,TRUE,FALSE)</f>
        <v>1</v>
      </c>
      <c r="C2504" s="2" t="str">
        <v/>
      </c>
    </row>
    <row r="2505" spans="1:3" x14ac:dyDescent="0.4">
      <c r="A2505" s="2" t="s">
        <v>2925</v>
      </c>
      <c r="B2505" s="2" t="b">
        <f>IF(COUNTIF(漢字一覧!$B:$B,チェック用!A2505)=1,TRUE,FALSE)</f>
        <v>1</v>
      </c>
      <c r="C2505" s="2" t="str">
        <v/>
      </c>
    </row>
    <row r="2506" spans="1:3" x14ac:dyDescent="0.4">
      <c r="A2506" s="2" t="s">
        <v>4967</v>
      </c>
      <c r="B2506" s="2" t="b">
        <f>IF(COUNTIF(漢字一覧!$B:$B,チェック用!A2506)=1,TRUE,FALSE)</f>
        <v>1</v>
      </c>
      <c r="C2506" s="2" t="str">
        <v/>
      </c>
    </row>
    <row r="2507" spans="1:3" x14ac:dyDescent="0.4">
      <c r="A2507" s="2" t="s">
        <v>3442</v>
      </c>
      <c r="B2507" s="2" t="b">
        <f>IF(COUNTIF(漢字一覧!$B:$B,チェック用!A2507)=1,TRUE,FALSE)</f>
        <v>1</v>
      </c>
      <c r="C2507" s="2" t="str">
        <v/>
      </c>
    </row>
    <row r="2508" spans="1:3" x14ac:dyDescent="0.4">
      <c r="A2508" s="2" t="s">
        <v>4465</v>
      </c>
      <c r="B2508" s="2" t="b">
        <f>IF(COUNTIF(漢字一覧!$B:$B,チェック用!A2508)=1,TRUE,FALSE)</f>
        <v>1</v>
      </c>
      <c r="C2508" s="2" t="str">
        <v/>
      </c>
    </row>
    <row r="2509" spans="1:3" x14ac:dyDescent="0.4">
      <c r="A2509" s="2" t="s">
        <v>4408</v>
      </c>
      <c r="B2509" s="2" t="b">
        <f>IF(COUNTIF(漢字一覧!$B:$B,チェック用!A2509)=1,TRUE,FALSE)</f>
        <v>1</v>
      </c>
      <c r="C2509" s="2" t="str">
        <v/>
      </c>
    </row>
    <row r="2510" spans="1:3" x14ac:dyDescent="0.4">
      <c r="A2510" s="2" t="s">
        <v>5173</v>
      </c>
      <c r="B2510" s="2" t="b">
        <f>IF(COUNTIF(漢字一覧!$B:$B,チェック用!A2510)=1,TRUE,FALSE)</f>
        <v>1</v>
      </c>
      <c r="C2510" s="2" t="str">
        <v/>
      </c>
    </row>
    <row r="2511" spans="1:3" x14ac:dyDescent="0.4">
      <c r="A2511" s="2" t="s">
        <v>4448</v>
      </c>
      <c r="B2511" s="2" t="b">
        <f>IF(COUNTIF(漢字一覧!$B:$B,チェック用!A2511)=1,TRUE,FALSE)</f>
        <v>1</v>
      </c>
      <c r="C2511" s="2" t="str">
        <v/>
      </c>
    </row>
    <row r="2512" spans="1:3" x14ac:dyDescent="0.4">
      <c r="A2512" s="2" t="s">
        <v>2851</v>
      </c>
      <c r="B2512" s="2" t="b">
        <f>IF(COUNTIF(漢字一覧!$B:$B,チェック用!A2512)=1,TRUE,FALSE)</f>
        <v>1</v>
      </c>
      <c r="C2512" s="2" t="str">
        <v/>
      </c>
    </row>
    <row r="2513" spans="1:3" x14ac:dyDescent="0.4">
      <c r="A2513" s="2" t="s">
        <v>4994</v>
      </c>
      <c r="B2513" s="2" t="b">
        <f>IF(COUNTIF(漢字一覧!$B:$B,チェック用!A2513)=1,TRUE,FALSE)</f>
        <v>1</v>
      </c>
      <c r="C2513" s="2" t="str">
        <v/>
      </c>
    </row>
    <row r="2514" spans="1:3" x14ac:dyDescent="0.4">
      <c r="A2514" s="2" t="s">
        <v>5651</v>
      </c>
      <c r="B2514" s="2" t="b">
        <f>IF(COUNTIF(漢字一覧!$B:$B,チェック用!A2514)=1,TRUE,FALSE)</f>
        <v>1</v>
      </c>
      <c r="C2514" s="2" t="str">
        <v/>
      </c>
    </row>
    <row r="2515" spans="1:3" x14ac:dyDescent="0.4">
      <c r="A2515" s="2" t="s">
        <v>4513</v>
      </c>
      <c r="B2515" s="2" t="b">
        <f>IF(COUNTIF(漢字一覧!$B:$B,チェック用!A2515)=1,TRUE,FALSE)</f>
        <v>1</v>
      </c>
      <c r="C2515" s="2" t="str">
        <v/>
      </c>
    </row>
    <row r="2516" spans="1:3" x14ac:dyDescent="0.4">
      <c r="A2516" s="2" t="s">
        <v>3203</v>
      </c>
      <c r="B2516" s="2" t="b">
        <f>IF(COUNTIF(漢字一覧!$B:$B,チェック用!A2516)=1,TRUE,FALSE)</f>
        <v>1</v>
      </c>
      <c r="C2516" s="2" t="str">
        <v/>
      </c>
    </row>
    <row r="2517" spans="1:3" x14ac:dyDescent="0.4">
      <c r="A2517" s="2" t="s">
        <v>4348</v>
      </c>
      <c r="B2517" s="2" t="b">
        <f>IF(COUNTIF(漢字一覧!$B:$B,チェック用!A2517)=1,TRUE,FALSE)</f>
        <v>1</v>
      </c>
      <c r="C2517" s="2" t="str">
        <v/>
      </c>
    </row>
    <row r="2518" spans="1:3" x14ac:dyDescent="0.4">
      <c r="A2518" s="2" t="s">
        <v>4037</v>
      </c>
      <c r="B2518" s="2" t="b">
        <f>IF(COUNTIF(漢字一覧!$B:$B,チェック用!A2518)=1,TRUE,FALSE)</f>
        <v>1</v>
      </c>
      <c r="C2518" s="2" t="str">
        <v/>
      </c>
    </row>
    <row r="2519" spans="1:3" x14ac:dyDescent="0.4">
      <c r="A2519" s="2" t="s">
        <v>5230</v>
      </c>
      <c r="B2519" s="2" t="b">
        <f>IF(COUNTIF(漢字一覧!$B:$B,チェック用!A2519)=1,TRUE,FALSE)</f>
        <v>1</v>
      </c>
      <c r="C2519" s="2" t="str">
        <v/>
      </c>
    </row>
    <row r="2520" spans="1:3" x14ac:dyDescent="0.4">
      <c r="A2520" s="2" t="s">
        <v>2914</v>
      </c>
      <c r="B2520" s="2" t="b">
        <f>IF(COUNTIF(漢字一覧!$B:$B,チェック用!A2520)=1,TRUE,FALSE)</f>
        <v>1</v>
      </c>
      <c r="C2520" s="2" t="str">
        <v/>
      </c>
    </row>
    <row r="2521" spans="1:3" x14ac:dyDescent="0.4">
      <c r="A2521" s="2" t="s">
        <v>5160</v>
      </c>
      <c r="B2521" s="2" t="b">
        <f>IF(COUNTIF(漢字一覧!$B:$B,チェック用!A2521)=1,TRUE,FALSE)</f>
        <v>1</v>
      </c>
      <c r="C2521" s="2" t="str">
        <v/>
      </c>
    </row>
    <row r="2522" spans="1:3" x14ac:dyDescent="0.4">
      <c r="A2522" s="2" t="s">
        <v>4291</v>
      </c>
      <c r="B2522" s="2" t="b">
        <f>IF(COUNTIF(漢字一覧!$B:$B,チェック用!A2522)=1,TRUE,FALSE)</f>
        <v>1</v>
      </c>
      <c r="C2522" s="2" t="str">
        <v/>
      </c>
    </row>
    <row r="2523" spans="1:3" x14ac:dyDescent="0.4">
      <c r="A2523" s="2" t="s">
        <v>4883</v>
      </c>
      <c r="B2523" s="2" t="b">
        <f>IF(COUNTIF(漢字一覧!$B:$B,チェック用!A2523)=1,TRUE,FALSE)</f>
        <v>1</v>
      </c>
      <c r="C2523" s="2" t="str">
        <v/>
      </c>
    </row>
    <row r="2524" spans="1:3" x14ac:dyDescent="0.4">
      <c r="A2524" s="2" t="s">
        <v>4654</v>
      </c>
      <c r="B2524" s="2" t="b">
        <f>IF(COUNTIF(漢字一覧!$B:$B,チェック用!A2524)=1,TRUE,FALSE)</f>
        <v>1</v>
      </c>
      <c r="C2524" s="2" t="str">
        <v/>
      </c>
    </row>
    <row r="2525" spans="1:3" x14ac:dyDescent="0.4">
      <c r="A2525" s="2" t="s">
        <v>3123</v>
      </c>
      <c r="B2525" s="2" t="b">
        <f>IF(COUNTIF(漢字一覧!$B:$B,チェック用!A2525)=1,TRUE,FALSE)</f>
        <v>1</v>
      </c>
      <c r="C2525" s="2" t="str">
        <v/>
      </c>
    </row>
    <row r="2526" spans="1:3" x14ac:dyDescent="0.4">
      <c r="A2526" s="2" t="s">
        <v>4380</v>
      </c>
      <c r="B2526" s="2" t="b">
        <f>IF(COUNTIF(漢字一覧!$B:$B,チェック用!A2526)=1,TRUE,FALSE)</f>
        <v>1</v>
      </c>
      <c r="C2526" s="2" t="str">
        <v/>
      </c>
    </row>
    <row r="2527" spans="1:3" x14ac:dyDescent="0.4">
      <c r="A2527" s="2" t="s">
        <v>2981</v>
      </c>
      <c r="B2527" s="2" t="b">
        <f>IF(COUNTIF(漢字一覧!$B:$B,チェック用!A2527)=1,TRUE,FALSE)</f>
        <v>1</v>
      </c>
      <c r="C2527" s="2" t="str">
        <v/>
      </c>
    </row>
    <row r="2528" spans="1:3" x14ac:dyDescent="0.4">
      <c r="A2528" s="2" t="s">
        <v>4599</v>
      </c>
      <c r="B2528" s="2" t="b">
        <f>IF(COUNTIF(漢字一覧!$B:$B,チェック用!A2528)=1,TRUE,FALSE)</f>
        <v>1</v>
      </c>
      <c r="C2528" s="2" t="str">
        <v/>
      </c>
    </row>
    <row r="2529" spans="1:3" x14ac:dyDescent="0.4">
      <c r="A2529" s="2" t="s">
        <v>3204</v>
      </c>
      <c r="B2529" s="2" t="b">
        <f>IF(COUNTIF(漢字一覧!$B:$B,チェック用!A2529)=1,TRUE,FALSE)</f>
        <v>1</v>
      </c>
      <c r="C2529" s="2" t="str">
        <v/>
      </c>
    </row>
    <row r="2530" spans="1:3" x14ac:dyDescent="0.4">
      <c r="A2530" s="2" t="s">
        <v>5491</v>
      </c>
      <c r="B2530" s="2" t="b">
        <f>IF(COUNTIF(漢字一覧!$B:$B,チェック用!A2530)=1,TRUE,FALSE)</f>
        <v>1</v>
      </c>
      <c r="C2530" s="2" t="str">
        <v/>
      </c>
    </row>
    <row r="2531" spans="1:3" x14ac:dyDescent="0.4">
      <c r="A2531" s="2" t="s">
        <v>5639</v>
      </c>
      <c r="B2531" s="2" t="b">
        <f>IF(COUNTIF(漢字一覧!$B:$B,チェック用!A2531)=1,TRUE,FALSE)</f>
        <v>1</v>
      </c>
      <c r="C2531" s="2" t="str">
        <v/>
      </c>
    </row>
    <row r="2532" spans="1:3" x14ac:dyDescent="0.4">
      <c r="A2532" s="2" t="s">
        <v>2982</v>
      </c>
      <c r="B2532" s="2" t="b">
        <f>IF(COUNTIF(漢字一覧!$B:$B,チェック用!A2532)=1,TRUE,FALSE)</f>
        <v>1</v>
      </c>
      <c r="C2532" s="2" t="str">
        <v/>
      </c>
    </row>
    <row r="2533" spans="1:3" x14ac:dyDescent="0.4">
      <c r="A2533" s="2" t="s">
        <v>5291</v>
      </c>
      <c r="B2533" s="2" t="b">
        <f>IF(COUNTIF(漢字一覧!$B:$B,チェック用!A2533)=1,TRUE,FALSE)</f>
        <v>1</v>
      </c>
      <c r="C2533" s="2" t="str">
        <v/>
      </c>
    </row>
    <row r="2534" spans="1:3" x14ac:dyDescent="0.4">
      <c r="A2534" s="2" t="s">
        <v>3971</v>
      </c>
      <c r="B2534" s="2" t="b">
        <f>IF(COUNTIF(漢字一覧!$B:$B,チェック用!A2534)=1,TRUE,FALSE)</f>
        <v>1</v>
      </c>
      <c r="C2534" s="2" t="str">
        <v/>
      </c>
    </row>
    <row r="2535" spans="1:3" x14ac:dyDescent="0.4">
      <c r="A2535" s="2" t="s">
        <v>3205</v>
      </c>
      <c r="B2535" s="2" t="b">
        <f>IF(COUNTIF(漢字一覧!$B:$B,チェック用!A2535)=1,TRUE,FALSE)</f>
        <v>1</v>
      </c>
      <c r="C2535" s="2" t="str">
        <v/>
      </c>
    </row>
    <row r="2536" spans="1:3" x14ac:dyDescent="0.4">
      <c r="A2536" s="2" t="s">
        <v>4655</v>
      </c>
      <c r="B2536" s="2" t="b">
        <f>IF(COUNTIF(漢字一覧!$B:$B,チェック用!A2536)=1,TRUE,FALSE)</f>
        <v>1</v>
      </c>
      <c r="C2536" s="2" t="str">
        <v/>
      </c>
    </row>
    <row r="2537" spans="1:3" x14ac:dyDescent="0.4">
      <c r="A2537" s="2" t="s">
        <v>4489</v>
      </c>
      <c r="B2537" s="2" t="b">
        <f>IF(COUNTIF(漢字一覧!$B:$B,チェック用!A2537)=1,TRUE,FALSE)</f>
        <v>1</v>
      </c>
      <c r="C2537" s="2" t="str">
        <v/>
      </c>
    </row>
    <row r="2538" spans="1:3" x14ac:dyDescent="0.4">
      <c r="A2538" s="2" t="s">
        <v>4320</v>
      </c>
      <c r="B2538" s="2" t="b">
        <f>IF(COUNTIF(漢字一覧!$B:$B,チェック用!A2538)=1,TRUE,FALSE)</f>
        <v>1</v>
      </c>
      <c r="C2538" s="2" t="str">
        <v/>
      </c>
    </row>
    <row r="2539" spans="1:3" x14ac:dyDescent="0.4">
      <c r="A2539" s="2" t="s">
        <v>4268</v>
      </c>
      <c r="B2539" s="2" t="b">
        <f>IF(COUNTIF(漢字一覧!$B:$B,チェック用!A2539)=1,TRUE,FALSE)</f>
        <v>1</v>
      </c>
      <c r="C2539" s="2" t="str">
        <v/>
      </c>
    </row>
    <row r="2540" spans="1:3" x14ac:dyDescent="0.4">
      <c r="A2540" s="2" t="s">
        <v>3206</v>
      </c>
      <c r="B2540" s="2" t="b">
        <f>IF(COUNTIF(漢字一覧!$B:$B,チェック用!A2540)=1,TRUE,FALSE)</f>
        <v>1</v>
      </c>
      <c r="C2540" s="2" t="str">
        <v/>
      </c>
    </row>
    <row r="2541" spans="1:3" x14ac:dyDescent="0.4">
      <c r="A2541" s="2" t="s">
        <v>3447</v>
      </c>
      <c r="B2541" s="2" t="b">
        <f>IF(COUNTIF(漢字一覧!$B:$B,チェック用!A2541)=1,TRUE,FALSE)</f>
        <v>1</v>
      </c>
      <c r="C2541" s="2" t="str">
        <v/>
      </c>
    </row>
    <row r="2542" spans="1:3" x14ac:dyDescent="0.4">
      <c r="A2542" s="2" t="s">
        <v>3845</v>
      </c>
      <c r="B2542" s="2" t="b">
        <f>IF(COUNTIF(漢字一覧!$B:$B,チェック用!A2542)=1,TRUE,FALSE)</f>
        <v>1</v>
      </c>
      <c r="C2542" s="2" t="str">
        <v/>
      </c>
    </row>
    <row r="2543" spans="1:3" x14ac:dyDescent="0.4">
      <c r="A2543" s="2" t="s">
        <v>4187</v>
      </c>
      <c r="B2543" s="2" t="b">
        <f>IF(COUNTIF(漢字一覧!$B:$B,チェック用!A2543)=1,TRUE,FALSE)</f>
        <v>1</v>
      </c>
      <c r="C2543" s="2" t="str">
        <v/>
      </c>
    </row>
    <row r="2544" spans="1:3" x14ac:dyDescent="0.4">
      <c r="A2544" s="2" t="s">
        <v>4944</v>
      </c>
      <c r="B2544" s="2" t="b">
        <f>IF(COUNTIF(漢字一覧!$B:$B,チェック用!A2544)=1,TRUE,FALSE)</f>
        <v>1</v>
      </c>
      <c r="C2544" s="2" t="str">
        <v/>
      </c>
    </row>
    <row r="2545" spans="1:3" x14ac:dyDescent="0.4">
      <c r="A2545" s="2" t="s">
        <v>5174</v>
      </c>
      <c r="B2545" s="2" t="b">
        <f>IF(COUNTIF(漢字一覧!$B:$B,チェック用!A2545)=1,TRUE,FALSE)</f>
        <v>1</v>
      </c>
      <c r="C2545" s="2" t="str">
        <v/>
      </c>
    </row>
    <row r="2546" spans="1:3" x14ac:dyDescent="0.4">
      <c r="A2546" s="2" t="s">
        <v>4269</v>
      </c>
      <c r="B2546" s="2" t="b">
        <f>IF(COUNTIF(漢字一覧!$B:$B,チェック用!A2546)=1,TRUE,FALSE)</f>
        <v>1</v>
      </c>
      <c r="C2546" s="2" t="str">
        <v/>
      </c>
    </row>
    <row r="2547" spans="1:3" x14ac:dyDescent="0.4">
      <c r="A2547" s="2" t="s">
        <v>3517</v>
      </c>
      <c r="B2547" s="2" t="b">
        <f>IF(COUNTIF(漢字一覧!$B:$B,チェック用!A2547)=1,TRUE,FALSE)</f>
        <v>1</v>
      </c>
      <c r="C2547" s="2" t="str">
        <v/>
      </c>
    </row>
    <row r="2548" spans="1:3" x14ac:dyDescent="0.4">
      <c r="A2548" s="2" t="s">
        <v>4433</v>
      </c>
      <c r="B2548" s="2" t="b">
        <f>IF(COUNTIF(漢字一覧!$B:$B,チェック用!A2548)=1,TRUE,FALSE)</f>
        <v>1</v>
      </c>
      <c r="C2548" s="2" t="str">
        <v/>
      </c>
    </row>
    <row r="2549" spans="1:3" x14ac:dyDescent="0.4">
      <c r="A2549" s="2" t="s">
        <v>3444</v>
      </c>
      <c r="B2549" s="2" t="b">
        <f>IF(COUNTIF(漢字一覧!$B:$B,チェック用!A2549)=1,TRUE,FALSE)</f>
        <v>1</v>
      </c>
      <c r="C2549" s="2" t="str">
        <v/>
      </c>
    </row>
    <row r="2550" spans="1:3" x14ac:dyDescent="0.4">
      <c r="A2550" s="2" t="s">
        <v>3677</v>
      </c>
      <c r="B2550" s="2" t="b">
        <f>IF(COUNTIF(漢字一覧!$B:$B,チェック用!A2550)=1,TRUE,FALSE)</f>
        <v>1</v>
      </c>
      <c r="C2550" s="2" t="str">
        <v/>
      </c>
    </row>
    <row r="2551" spans="1:3" x14ac:dyDescent="0.4">
      <c r="A2551" s="2" t="s">
        <v>4245</v>
      </c>
      <c r="B2551" s="2" t="b">
        <f>IF(COUNTIF(漢字一覧!$B:$B,チェック用!A2551)=1,TRUE,FALSE)</f>
        <v>1</v>
      </c>
      <c r="C2551" s="2" t="str">
        <v/>
      </c>
    </row>
    <row r="2552" spans="1:3" x14ac:dyDescent="0.4">
      <c r="A2552" s="2" t="s">
        <v>4835</v>
      </c>
      <c r="B2552" s="2" t="b">
        <f>IF(COUNTIF(漢字一覧!$B:$B,チェック用!A2552)=1,TRUE,FALSE)</f>
        <v>1</v>
      </c>
      <c r="C2552" s="2" t="str">
        <v/>
      </c>
    </row>
    <row r="2553" spans="1:3" x14ac:dyDescent="0.4">
      <c r="A2553" s="2" t="s">
        <v>4709</v>
      </c>
      <c r="B2553" s="2" t="b">
        <f>IF(COUNTIF(漢字一覧!$B:$B,チェック用!A2553)=1,TRUE,FALSE)</f>
        <v>1</v>
      </c>
      <c r="C2553" s="2" t="str">
        <v/>
      </c>
    </row>
    <row r="2554" spans="1:3" x14ac:dyDescent="0.4">
      <c r="A2554" s="2" t="s">
        <v>4038</v>
      </c>
      <c r="B2554" s="2" t="b">
        <f>IF(COUNTIF(漢字一覧!$B:$B,チェック用!A2554)=1,TRUE,FALSE)</f>
        <v>1</v>
      </c>
      <c r="C2554" s="2" t="str">
        <v/>
      </c>
    </row>
    <row r="2555" spans="1:3" x14ac:dyDescent="0.4">
      <c r="A2555" s="2" t="s">
        <v>4575</v>
      </c>
      <c r="B2555" s="2" t="b">
        <f>IF(COUNTIF(漢字一覧!$B:$B,チェック用!A2555)=1,TRUE,FALSE)</f>
        <v>1</v>
      </c>
      <c r="C2555" s="2" t="str">
        <v/>
      </c>
    </row>
    <row r="2556" spans="1:3" x14ac:dyDescent="0.4">
      <c r="A2556" s="2" t="s">
        <v>4270</v>
      </c>
      <c r="B2556" s="2" t="b">
        <f>IF(COUNTIF(漢字一覧!$B:$B,チェック用!A2556)=1,TRUE,FALSE)</f>
        <v>1</v>
      </c>
      <c r="C2556" s="2" t="str">
        <v/>
      </c>
    </row>
    <row r="2557" spans="1:3" x14ac:dyDescent="0.4">
      <c r="A2557" s="2" t="s">
        <v>4710</v>
      </c>
      <c r="B2557" s="2" t="b">
        <f>IF(COUNTIF(漢字一覧!$B:$B,チェック用!A2557)=1,TRUE,FALSE)</f>
        <v>1</v>
      </c>
      <c r="C2557" s="2" t="str">
        <v/>
      </c>
    </row>
    <row r="2558" spans="1:3" x14ac:dyDescent="0.4">
      <c r="A2558" s="2" t="s">
        <v>4862</v>
      </c>
      <c r="B2558" s="2" t="b">
        <f>IF(COUNTIF(漢字一覧!$B:$B,チェック用!A2558)=1,TRUE,FALSE)</f>
        <v>1</v>
      </c>
      <c r="C2558" s="2" t="str">
        <v/>
      </c>
    </row>
    <row r="2559" spans="1:3" x14ac:dyDescent="0.4">
      <c r="A2559" s="2" t="s">
        <v>4555</v>
      </c>
      <c r="B2559" s="2" t="b">
        <f>IF(COUNTIF(漢字一覧!$B:$B,チェック用!A2559)=1,TRUE,FALSE)</f>
        <v>1</v>
      </c>
      <c r="C2559" s="2" t="str">
        <v/>
      </c>
    </row>
    <row r="2560" spans="1:3" x14ac:dyDescent="0.4">
      <c r="A2560" s="2" t="s">
        <v>4292</v>
      </c>
      <c r="B2560" s="2" t="b">
        <f>IF(COUNTIF(漢字一覧!$B:$B,チェック用!A2560)=1,TRUE,FALSE)</f>
        <v>1</v>
      </c>
      <c r="C2560" s="2" t="str">
        <v/>
      </c>
    </row>
    <row r="2561" spans="1:3" x14ac:dyDescent="0.4">
      <c r="A2561" s="2" t="s">
        <v>5202</v>
      </c>
      <c r="B2561" s="2" t="b">
        <f>IF(COUNTIF(漢字一覧!$B:$B,チェック用!A2561)=1,TRUE,FALSE)</f>
        <v>1</v>
      </c>
      <c r="C2561" s="2" t="str">
        <v/>
      </c>
    </row>
    <row r="2562" spans="1:3" x14ac:dyDescent="0.4">
      <c r="A2562" s="2" t="s">
        <v>5349</v>
      </c>
      <c r="B2562" s="2" t="b">
        <f>IF(COUNTIF(漢字一覧!$B:$B,チェック用!A2562)=1,TRUE,FALSE)</f>
        <v>1</v>
      </c>
      <c r="C2562" s="2" t="str">
        <v/>
      </c>
    </row>
    <row r="2563" spans="1:3" x14ac:dyDescent="0.4">
      <c r="A2563" s="2" t="s">
        <v>4321</v>
      </c>
      <c r="B2563" s="2" t="b">
        <f>IF(COUNTIF(漢字一覧!$B:$B,チェック用!A2563)=1,TRUE,FALSE)</f>
        <v>1</v>
      </c>
      <c r="C2563" s="2" t="str">
        <v/>
      </c>
    </row>
    <row r="2564" spans="1:3" x14ac:dyDescent="0.4">
      <c r="A2564" s="2" t="s">
        <v>4968</v>
      </c>
      <c r="B2564" s="2" t="b">
        <f>IF(COUNTIF(漢字一覧!$B:$B,チェック用!A2564)=1,TRUE,FALSE)</f>
        <v>1</v>
      </c>
      <c r="C2564" s="2" t="str">
        <v/>
      </c>
    </row>
    <row r="2565" spans="1:3" x14ac:dyDescent="0.4">
      <c r="A2565" s="2" t="s">
        <v>4622</v>
      </c>
      <c r="B2565" s="2" t="b">
        <f>IF(COUNTIF(漢字一覧!$B:$B,チェック用!A2565)=1,TRUE,FALSE)</f>
        <v>1</v>
      </c>
      <c r="C2565" s="2" t="str">
        <v/>
      </c>
    </row>
    <row r="2566" spans="1:3" x14ac:dyDescent="0.4">
      <c r="A2566" s="2" t="s">
        <v>4039</v>
      </c>
      <c r="B2566" s="2" t="b">
        <f>IF(COUNTIF(漢字一覧!$B:$B,チェック用!A2566)=1,TRUE,FALSE)</f>
        <v>1</v>
      </c>
      <c r="C2566" s="2" t="str">
        <v/>
      </c>
    </row>
    <row r="2567" spans="1:3" x14ac:dyDescent="0.4">
      <c r="A2567" s="2" t="s">
        <v>4600</v>
      </c>
      <c r="B2567" s="2" t="b">
        <f>IF(COUNTIF(漢字一覧!$B:$B,チェック用!A2567)=1,TRUE,FALSE)</f>
        <v>1</v>
      </c>
      <c r="C2567" s="2" t="str">
        <v/>
      </c>
    </row>
    <row r="2568" spans="1:3" x14ac:dyDescent="0.4">
      <c r="A2568" s="2" t="s">
        <v>4491</v>
      </c>
      <c r="B2568" s="2" t="b">
        <f>IF(COUNTIF(漢字一覧!$B:$B,チェック用!A2568)=1,TRUE,FALSE)</f>
        <v>1</v>
      </c>
      <c r="C2568" s="2" t="str">
        <v/>
      </c>
    </row>
    <row r="2569" spans="1:3" x14ac:dyDescent="0.4">
      <c r="A2569" s="2" t="s">
        <v>4490</v>
      </c>
      <c r="B2569" s="2" t="b">
        <f>IF(COUNTIF(漢字一覧!$B:$B,チェック用!A2569)=1,TRUE,FALSE)</f>
        <v>1</v>
      </c>
      <c r="C2569" s="2" t="str">
        <v/>
      </c>
    </row>
    <row r="2570" spans="1:3" x14ac:dyDescent="0.4">
      <c r="A2570" s="2" t="s">
        <v>3854</v>
      </c>
      <c r="B2570" s="2" t="b">
        <f>IF(COUNTIF(漢字一覧!$B:$B,チェック用!A2570)=1,TRUE,FALSE)</f>
        <v>1</v>
      </c>
      <c r="C2570" s="2" t="str">
        <v/>
      </c>
    </row>
    <row r="2571" spans="1:3" x14ac:dyDescent="0.4">
      <c r="A2571" s="2" t="s">
        <v>5161</v>
      </c>
      <c r="B2571" s="2" t="b">
        <f>IF(COUNTIF(漢字一覧!$B:$B,チェック用!A2571)=1,TRUE,FALSE)</f>
        <v>1</v>
      </c>
      <c r="C2571" s="2" t="str">
        <v/>
      </c>
    </row>
    <row r="2572" spans="1:3" x14ac:dyDescent="0.4">
      <c r="A2572" s="2" t="s">
        <v>3449</v>
      </c>
      <c r="B2572" s="2" t="b">
        <f>IF(COUNTIF(漢字一覧!$B:$B,チェック用!A2572)=1,TRUE,FALSE)</f>
        <v>1</v>
      </c>
      <c r="C2572" s="2" t="str">
        <v/>
      </c>
    </row>
    <row r="2573" spans="1:3" x14ac:dyDescent="0.4">
      <c r="A2573" s="2" t="s">
        <v>5059</v>
      </c>
      <c r="B2573" s="2" t="b">
        <f>IF(COUNTIF(漢字一覧!$B:$B,チェック用!A2573)=1,TRUE,FALSE)</f>
        <v>1</v>
      </c>
      <c r="C2573" s="2" t="str">
        <v/>
      </c>
    </row>
    <row r="2574" spans="1:3" x14ac:dyDescent="0.4">
      <c r="A2574" s="2" t="s">
        <v>2922</v>
      </c>
      <c r="B2574" s="2" t="b">
        <f>IF(COUNTIF(漢字一覧!$B:$B,チェック用!A2574)=1,TRUE,FALSE)</f>
        <v>1</v>
      </c>
      <c r="C2574" s="2" t="str">
        <v/>
      </c>
    </row>
    <row r="2575" spans="1:3" x14ac:dyDescent="0.4">
      <c r="A2575" s="2" t="s">
        <v>3876</v>
      </c>
      <c r="B2575" s="2" t="b">
        <f>IF(COUNTIF(漢字一覧!$B:$B,チェック用!A2575)=1,TRUE,FALSE)</f>
        <v>1</v>
      </c>
      <c r="C2575" s="2" t="str">
        <v/>
      </c>
    </row>
    <row r="2576" spans="1:3" x14ac:dyDescent="0.4">
      <c r="A2576" s="2" t="s">
        <v>5652</v>
      </c>
      <c r="B2576" s="2" t="b">
        <f>IF(COUNTIF(漢字一覧!$B:$B,チェック用!A2576)=1,TRUE,FALSE)</f>
        <v>1</v>
      </c>
      <c r="C2576" s="2" t="str">
        <v/>
      </c>
    </row>
    <row r="2577" spans="1:3" x14ac:dyDescent="0.4">
      <c r="A2577" s="2" t="s">
        <v>4168</v>
      </c>
      <c r="B2577" s="2" t="b">
        <f>IF(COUNTIF(漢字一覧!$B:$B,チェック用!A2577)=1,TRUE,FALSE)</f>
        <v>1</v>
      </c>
      <c r="C2577" s="2" t="str">
        <v/>
      </c>
    </row>
    <row r="2578" spans="1:3" x14ac:dyDescent="0.4">
      <c r="A2578" s="2" t="s">
        <v>2821</v>
      </c>
      <c r="B2578" s="2" t="b">
        <f>IF(COUNTIF(漢字一覧!$B:$B,チェック用!A2578)=1,TRUE,FALSE)</f>
        <v>1</v>
      </c>
      <c r="C2578" s="2" t="str">
        <v/>
      </c>
    </row>
    <row r="2579" spans="1:3" x14ac:dyDescent="0.4">
      <c r="A2579" s="2" t="s">
        <v>4449</v>
      </c>
      <c r="B2579" s="2" t="b">
        <f>IF(COUNTIF(漢字一覧!$B:$B,チェック用!A2579)=1,TRUE,FALSE)</f>
        <v>1</v>
      </c>
      <c r="C2579" s="2" t="str">
        <v/>
      </c>
    </row>
    <row r="2580" spans="1:3" x14ac:dyDescent="0.4">
      <c r="A2580" s="2" t="s">
        <v>4188</v>
      </c>
      <c r="B2580" s="2" t="b">
        <f>IF(COUNTIF(漢字一覧!$B:$B,チェック用!A2580)=1,TRUE,FALSE)</f>
        <v>1</v>
      </c>
      <c r="C2580" s="2" t="str">
        <v/>
      </c>
    </row>
    <row r="2581" spans="1:3" x14ac:dyDescent="0.4">
      <c r="A2581" s="2" t="s">
        <v>3928</v>
      </c>
      <c r="B2581" s="2" t="b">
        <f>IF(COUNTIF(漢字一覧!$B:$B,チェック用!A2581)=1,TRUE,FALSE)</f>
        <v>1</v>
      </c>
      <c r="C2581" s="2" t="str">
        <v/>
      </c>
    </row>
    <row r="2582" spans="1:3" x14ac:dyDescent="0.4">
      <c r="A2582" s="2" t="s">
        <v>5292</v>
      </c>
      <c r="B2582" s="2" t="b">
        <f>IF(COUNTIF(漢字一覧!$B:$B,チェック用!A2582)=1,TRUE,FALSE)</f>
        <v>1</v>
      </c>
      <c r="C2582" s="2" t="str">
        <v/>
      </c>
    </row>
    <row r="2583" spans="1:3" x14ac:dyDescent="0.4">
      <c r="A2583" s="2" t="s">
        <v>3846</v>
      </c>
      <c r="B2583" s="2" t="b">
        <f>IF(COUNTIF(漢字一覧!$B:$B,チェック用!A2583)=1,TRUE,FALSE)</f>
        <v>1</v>
      </c>
      <c r="C2583" s="2" t="str">
        <v/>
      </c>
    </row>
    <row r="2584" spans="1:3" x14ac:dyDescent="0.4">
      <c r="A2584" s="2" t="s">
        <v>3578</v>
      </c>
      <c r="B2584" s="2" t="b">
        <f>IF(COUNTIF(漢字一覧!$B:$B,チェック用!A2584)=1,TRUE,FALSE)</f>
        <v>1</v>
      </c>
      <c r="C2584" s="2" t="str">
        <v/>
      </c>
    </row>
    <row r="2585" spans="1:3" x14ac:dyDescent="0.4">
      <c r="A2585" s="2" t="s">
        <v>3157</v>
      </c>
      <c r="B2585" s="2" t="b">
        <f>IF(COUNTIF(漢字一覧!$B:$B,チェック用!A2585)=1,TRUE,FALSE)</f>
        <v>1</v>
      </c>
      <c r="C2585" s="2" t="str">
        <v/>
      </c>
    </row>
    <row r="2586" spans="1:3" x14ac:dyDescent="0.4">
      <c r="A2586" s="2" t="s">
        <v>3773</v>
      </c>
      <c r="B2586" s="2" t="b">
        <f>IF(COUNTIF(漢字一覧!$B:$B,チェック用!A2586)=1,TRUE,FALSE)</f>
        <v>1</v>
      </c>
      <c r="C2586" s="2" t="str">
        <v/>
      </c>
    </row>
    <row r="2587" spans="1:3" x14ac:dyDescent="0.4">
      <c r="A2587" s="2" t="s">
        <v>4271</v>
      </c>
      <c r="B2587" s="2" t="b">
        <f>IF(COUNTIF(漢字一覧!$B:$B,チェック用!A2587)=1,TRUE,FALSE)</f>
        <v>1</v>
      </c>
      <c r="C2587" s="2" t="str">
        <v/>
      </c>
    </row>
    <row r="2588" spans="1:3" x14ac:dyDescent="0.4">
      <c r="A2588" s="2" t="s">
        <v>3034</v>
      </c>
      <c r="B2588" s="2" t="b">
        <f>IF(COUNTIF(漢字一覧!$B:$B,チェック用!A2588)=1,TRUE,FALSE)</f>
        <v>1</v>
      </c>
      <c r="C2588" s="2" t="str">
        <v/>
      </c>
    </row>
    <row r="2589" spans="1:3" x14ac:dyDescent="0.4">
      <c r="A2589" s="2" t="s">
        <v>4078</v>
      </c>
      <c r="B2589" s="2" t="b">
        <f>IF(COUNTIF(漢字一覧!$B:$B,チェック用!A2589)=1,TRUE,FALSE)</f>
        <v>1</v>
      </c>
      <c r="C2589" s="2" t="str">
        <v/>
      </c>
    </row>
    <row r="2590" spans="1:3" x14ac:dyDescent="0.4">
      <c r="A2590" s="2" t="s">
        <v>3326</v>
      </c>
      <c r="B2590" s="2" t="b">
        <f>IF(COUNTIF(漢字一覧!$B:$B,チェック用!A2590)=1,TRUE,FALSE)</f>
        <v>1</v>
      </c>
      <c r="C2590" s="2" t="str">
        <v/>
      </c>
    </row>
    <row r="2591" spans="1:3" x14ac:dyDescent="0.4">
      <c r="A2591" s="2" t="s">
        <v>3972</v>
      </c>
      <c r="B2591" s="2" t="b">
        <f>IF(COUNTIF(漢字一覧!$B:$B,チェック用!A2591)=1,TRUE,FALSE)</f>
        <v>1</v>
      </c>
      <c r="C2591" s="2" t="str">
        <v/>
      </c>
    </row>
    <row r="2592" spans="1:3" x14ac:dyDescent="0.4">
      <c r="A2592" s="2" t="s">
        <v>5816</v>
      </c>
      <c r="B2592" s="2" t="b">
        <f>IF(COUNTIF(漢字一覧!$B:$B,チェック用!A2592)=1,TRUE,FALSE)</f>
        <v>1</v>
      </c>
      <c r="C2592" s="2" t="str">
        <v/>
      </c>
    </row>
    <row r="2593" spans="1:3" x14ac:dyDescent="0.4">
      <c r="A2593" s="2" t="s">
        <v>4506</v>
      </c>
      <c r="B2593" s="2" t="b">
        <f>IF(COUNTIF(漢字一覧!$B:$B,チェック用!A2593)=1,TRUE,FALSE)</f>
        <v>1</v>
      </c>
      <c r="C2593" s="2" t="str">
        <v/>
      </c>
    </row>
    <row r="2594" spans="1:3" x14ac:dyDescent="0.4">
      <c r="A2594" s="2" t="s">
        <v>4521</v>
      </c>
      <c r="B2594" s="2" t="b">
        <f>IF(COUNTIF(漢字一覧!$B:$B,チェック用!A2594)=1,TRUE,FALSE)</f>
        <v>1</v>
      </c>
      <c r="C2594" s="2" t="str">
        <v/>
      </c>
    </row>
    <row r="2595" spans="1:3" x14ac:dyDescent="0.4">
      <c r="A2595" s="2" t="s">
        <v>4623</v>
      </c>
      <c r="B2595" s="2" t="b">
        <f>IF(COUNTIF(漢字一覧!$B:$B,チェック用!A2595)=1,TRUE,FALSE)</f>
        <v>1</v>
      </c>
      <c r="C2595" s="2" t="str">
        <v/>
      </c>
    </row>
    <row r="2596" spans="1:3" x14ac:dyDescent="0.4">
      <c r="A2596" s="2" t="s">
        <v>4189</v>
      </c>
      <c r="B2596" s="2" t="b">
        <f>IF(COUNTIF(漢字一覧!$B:$B,チェック用!A2596)=1,TRUE,FALSE)</f>
        <v>1</v>
      </c>
      <c r="C2596" s="2" t="str">
        <v/>
      </c>
    </row>
    <row r="2597" spans="1:3" x14ac:dyDescent="0.4">
      <c r="A2597" s="2" t="s">
        <v>4201</v>
      </c>
      <c r="B2597" s="2" t="b">
        <f>IF(COUNTIF(漢字一覧!$B:$B,チェック用!A2597)=1,TRUE,FALSE)</f>
        <v>1</v>
      </c>
      <c r="C2597" s="2" t="str">
        <v/>
      </c>
    </row>
    <row r="2598" spans="1:3" x14ac:dyDescent="0.4">
      <c r="A2598" s="2" t="s">
        <v>4518</v>
      </c>
      <c r="B2598" s="2" t="b">
        <f>IF(COUNTIF(漢字一覧!$B:$B,チェック用!A2598)=1,TRUE,FALSE)</f>
        <v>1</v>
      </c>
      <c r="C2598" s="2" t="str">
        <v/>
      </c>
    </row>
    <row r="2599" spans="1:3" x14ac:dyDescent="0.4">
      <c r="A2599" s="2" t="s">
        <v>4079</v>
      </c>
      <c r="B2599" s="2" t="b">
        <f>IF(COUNTIF(漢字一覧!$B:$B,チェック用!A2599)=1,TRUE,FALSE)</f>
        <v>1</v>
      </c>
      <c r="C2599" s="2" t="str">
        <v/>
      </c>
    </row>
    <row r="2600" spans="1:3" x14ac:dyDescent="0.4">
      <c r="A2600" s="2" t="s">
        <v>4349</v>
      </c>
      <c r="B2600" s="2" t="b">
        <f>IF(COUNTIF(漢字一覧!$B:$B,チェック用!A2600)=1,TRUE,FALSE)</f>
        <v>1</v>
      </c>
      <c r="C2600" s="2" t="str">
        <v/>
      </c>
    </row>
    <row r="2601" spans="1:3" x14ac:dyDescent="0.4">
      <c r="A2601" s="2" t="s">
        <v>5703</v>
      </c>
      <c r="B2601" s="2" t="b">
        <f>IF(COUNTIF(漢字一覧!$B:$B,チェック用!A2601)=1,TRUE,FALSE)</f>
        <v>1</v>
      </c>
      <c r="C2601" s="2" t="str">
        <v/>
      </c>
    </row>
    <row r="2602" spans="1:3" x14ac:dyDescent="0.4">
      <c r="A2602" s="2" t="s">
        <v>3774</v>
      </c>
      <c r="B2602" s="2" t="b">
        <f>IF(COUNTIF(漢字一覧!$B:$B,チェック用!A2602)=1,TRUE,FALSE)</f>
        <v>1</v>
      </c>
      <c r="C2602" s="2" t="str">
        <v/>
      </c>
    </row>
    <row r="2603" spans="1:3" x14ac:dyDescent="0.4">
      <c r="A2603" s="2" t="s">
        <v>4884</v>
      </c>
      <c r="B2603" s="2" t="b">
        <f>IF(COUNTIF(漢字一覧!$B:$B,チェック用!A2603)=1,TRUE,FALSE)</f>
        <v>1</v>
      </c>
      <c r="C2603" s="2" t="str">
        <v/>
      </c>
    </row>
    <row r="2604" spans="1:3" x14ac:dyDescent="0.4">
      <c r="A2604" s="2" t="s">
        <v>5673</v>
      </c>
      <c r="B2604" s="2" t="b">
        <f>IF(COUNTIF(漢字一覧!$B:$B,チェック用!A2604)=1,TRUE,FALSE)</f>
        <v>1</v>
      </c>
      <c r="C2604" s="2" t="str">
        <v/>
      </c>
    </row>
    <row r="2605" spans="1:3" x14ac:dyDescent="0.4">
      <c r="A2605" s="2" t="s">
        <v>3127</v>
      </c>
      <c r="B2605" s="2" t="b">
        <f>IF(COUNTIF(漢字一覧!$B:$B,チェック用!A2605)=1,TRUE,FALSE)</f>
        <v>1</v>
      </c>
      <c r="C2605" s="2" t="str">
        <v/>
      </c>
    </row>
    <row r="2606" spans="1:3" x14ac:dyDescent="0.4">
      <c r="A2606" s="2" t="s">
        <v>3417</v>
      </c>
      <c r="B2606" s="2" t="b">
        <f>IF(COUNTIF(漢字一覧!$B:$B,チェック用!A2606)=1,TRUE,FALSE)</f>
        <v>1</v>
      </c>
      <c r="C2606" s="2" t="str">
        <v/>
      </c>
    </row>
    <row r="2607" spans="1:3" x14ac:dyDescent="0.4">
      <c r="A2607" s="2" t="s">
        <v>4981</v>
      </c>
      <c r="B2607" s="2" t="b">
        <f>IF(COUNTIF(漢字一覧!$B:$B,チェック用!A2607)=1,TRUE,FALSE)</f>
        <v>1</v>
      </c>
      <c r="C2607" s="2" t="str">
        <v/>
      </c>
    </row>
    <row r="2608" spans="1:3" x14ac:dyDescent="0.4">
      <c r="A2608" s="2" t="s">
        <v>4450</v>
      </c>
      <c r="B2608" s="2" t="b">
        <f>IF(COUNTIF(漢字一覧!$B:$B,チェック用!A2608)=1,TRUE,FALSE)</f>
        <v>1</v>
      </c>
      <c r="C2608" s="2" t="str">
        <v/>
      </c>
    </row>
    <row r="2609" spans="1:3" x14ac:dyDescent="0.4">
      <c r="A2609" s="2" t="s">
        <v>3760</v>
      </c>
      <c r="B2609" s="2" t="b">
        <f>IF(COUNTIF(漢字一覧!$B:$B,チェック用!A2609)=1,TRUE,FALSE)</f>
        <v>1</v>
      </c>
      <c r="C2609" s="2" t="str">
        <v/>
      </c>
    </row>
    <row r="2610" spans="1:3" x14ac:dyDescent="0.4">
      <c r="A2610" s="2" t="s">
        <v>3583</v>
      </c>
      <c r="B2610" s="2" t="b">
        <f>IF(COUNTIF(漢字一覧!$B:$B,チェック用!A2610)=1,TRUE,FALSE)</f>
        <v>1</v>
      </c>
      <c r="C2610" s="2" t="str">
        <v/>
      </c>
    </row>
    <row r="2611" spans="1:3" x14ac:dyDescent="0.4">
      <c r="A2611" s="2" t="s">
        <v>3046</v>
      </c>
      <c r="B2611" s="2" t="b">
        <f>IF(COUNTIF(漢字一覧!$B:$B,チェック用!A2611)=1,TRUE,FALSE)</f>
        <v>1</v>
      </c>
      <c r="C2611" s="2" t="str">
        <v/>
      </c>
    </row>
    <row r="2612" spans="1:3" x14ac:dyDescent="0.4">
      <c r="A2612" s="2" t="s">
        <v>3716</v>
      </c>
      <c r="B2612" s="2" t="b">
        <f>IF(COUNTIF(漢字一覧!$B:$B,チェック用!A2612)=1,TRUE,FALSE)</f>
        <v>1</v>
      </c>
      <c r="C2612" s="2" t="str">
        <v/>
      </c>
    </row>
    <row r="2613" spans="1:3" x14ac:dyDescent="0.4">
      <c r="A2613" s="2" t="s">
        <v>1023</v>
      </c>
      <c r="B2613" s="2" t="b">
        <f>IF(COUNTIF(漢字一覧!$B:$B,チェック用!A2613)=1,TRUE,FALSE)</f>
        <v>1</v>
      </c>
      <c r="C2613" s="2" t="str">
        <v/>
      </c>
    </row>
    <row r="2614" spans="1:3" x14ac:dyDescent="0.4">
      <c r="A2614" s="2" t="s">
        <v>2856</v>
      </c>
      <c r="B2614" s="2" t="b">
        <f>IF(COUNTIF(漢字一覧!$B:$B,チェック用!A2614)=1,TRUE,FALSE)</f>
        <v>1</v>
      </c>
      <c r="C2614" s="2" t="str">
        <v/>
      </c>
    </row>
    <row r="2615" spans="1:3" x14ac:dyDescent="0.4">
      <c r="A2615" s="2" t="s">
        <v>3047</v>
      </c>
      <c r="B2615" s="2" t="b">
        <f>IF(COUNTIF(漢字一覧!$B:$B,チェック用!A2615)=1,TRUE,FALSE)</f>
        <v>1</v>
      </c>
      <c r="C2615" s="2" t="str">
        <v/>
      </c>
    </row>
    <row r="2616" spans="1:3" x14ac:dyDescent="0.4">
      <c r="A2616" s="2" t="s">
        <v>4237</v>
      </c>
      <c r="B2616" s="2" t="b">
        <f>IF(COUNTIF(漢字一覧!$B:$B,チェック用!A2616)=1,TRUE,FALSE)</f>
        <v>1</v>
      </c>
      <c r="C2616" s="2" t="str">
        <v/>
      </c>
    </row>
    <row r="2617" spans="1:3" x14ac:dyDescent="0.4">
      <c r="A2617" s="2" t="s">
        <v>3973</v>
      </c>
      <c r="B2617" s="2" t="b">
        <f>IF(COUNTIF(漢字一覧!$B:$B,チェック用!A2617)=1,TRUE,FALSE)</f>
        <v>1</v>
      </c>
      <c r="C2617" s="2" t="str">
        <v/>
      </c>
    </row>
    <row r="2618" spans="1:3" x14ac:dyDescent="0.4">
      <c r="A2618" s="2" t="s">
        <v>5231</v>
      </c>
      <c r="B2618" s="2" t="b">
        <f>IF(COUNTIF(漢字一覧!$B:$B,チェック用!A2618)=1,TRUE,FALSE)</f>
        <v>1</v>
      </c>
      <c r="C2618" s="2" t="str">
        <v/>
      </c>
    </row>
    <row r="2619" spans="1:3" x14ac:dyDescent="0.4">
      <c r="A2619" s="2" t="s">
        <v>2985</v>
      </c>
      <c r="B2619" s="2" t="b">
        <f>IF(COUNTIF(漢字一覧!$B:$B,チェック用!A2619)=1,TRUE,FALSE)</f>
        <v>1</v>
      </c>
      <c r="C2619" s="2" t="str">
        <v/>
      </c>
    </row>
    <row r="2620" spans="1:3" x14ac:dyDescent="0.4">
      <c r="A2620" s="2" t="s">
        <v>2895</v>
      </c>
      <c r="B2620" s="2" t="b">
        <f>IF(COUNTIF(漢字一覧!$B:$B,チェック用!A2620)=1,TRUE,FALSE)</f>
        <v>1</v>
      </c>
      <c r="C2620" s="2" t="str">
        <v/>
      </c>
    </row>
    <row r="2621" spans="1:3" x14ac:dyDescent="0.4">
      <c r="A2621" s="2" t="s">
        <v>4223</v>
      </c>
      <c r="B2621" s="2" t="b">
        <f>IF(COUNTIF(漢字一覧!$B:$B,チェック用!A2621)=1,TRUE,FALSE)</f>
        <v>1</v>
      </c>
      <c r="C2621" s="2" t="str">
        <v/>
      </c>
    </row>
    <row r="2622" spans="1:3" x14ac:dyDescent="0.4">
      <c r="A2622" s="2" t="s">
        <v>3650</v>
      </c>
      <c r="B2622" s="2" t="b">
        <f>IF(COUNTIF(漢字一覧!$B:$B,チェック用!A2622)=1,TRUE,FALSE)</f>
        <v>1</v>
      </c>
      <c r="C2622" s="2" t="str">
        <v/>
      </c>
    </row>
    <row r="2623" spans="1:3" x14ac:dyDescent="0.4">
      <c r="A2623" s="2" t="s">
        <v>5623</v>
      </c>
      <c r="B2623" s="2" t="b">
        <f>IF(COUNTIF(漢字一覧!$B:$B,チェック用!A2623)=1,TRUE,FALSE)</f>
        <v>1</v>
      </c>
      <c r="C2623" s="2" t="str">
        <v/>
      </c>
    </row>
    <row r="2624" spans="1:3" x14ac:dyDescent="0.4">
      <c r="A2624" s="2" t="s">
        <v>4763</v>
      </c>
      <c r="B2624" s="2" t="b">
        <f>IF(COUNTIF(漢字一覧!$B:$B,チェック用!A2624)=1,TRUE,FALSE)</f>
        <v>1</v>
      </c>
      <c r="C2624" s="2" t="str">
        <v/>
      </c>
    </row>
    <row r="2625" spans="1:3" x14ac:dyDescent="0.4">
      <c r="A2625" s="2" t="s">
        <v>5371</v>
      </c>
      <c r="B2625" s="2" t="b">
        <f>IF(COUNTIF(漢字一覧!$B:$B,チェック用!A2625)=1,TRUE,FALSE)</f>
        <v>1</v>
      </c>
      <c r="C2625" s="2" t="str">
        <v/>
      </c>
    </row>
    <row r="2626" spans="1:3" x14ac:dyDescent="0.4">
      <c r="A2626" s="2" t="s">
        <v>4762</v>
      </c>
      <c r="B2626" s="2" t="b">
        <f>IF(COUNTIF(漢字一覧!$B:$B,チェック用!A2626)=1,TRUE,FALSE)</f>
        <v>1</v>
      </c>
      <c r="C2626" s="2" t="str">
        <v/>
      </c>
    </row>
    <row r="2627" spans="1:3" x14ac:dyDescent="0.4">
      <c r="A2627" s="2" t="s">
        <v>3440</v>
      </c>
      <c r="B2627" s="2" t="b">
        <f>IF(COUNTIF(漢字一覧!$B:$B,チェック用!A2627)=1,TRUE,FALSE)</f>
        <v>1</v>
      </c>
      <c r="C2627" s="2" t="str">
        <v/>
      </c>
    </row>
    <row r="2628" spans="1:3" x14ac:dyDescent="0.4">
      <c r="A2628" s="2" t="s">
        <v>5492</v>
      </c>
      <c r="B2628" s="2" t="b">
        <f>IF(COUNTIF(漢字一覧!$B:$B,チェック用!A2628)=1,TRUE,FALSE)</f>
        <v>1</v>
      </c>
      <c r="C2628" s="2" t="str">
        <v/>
      </c>
    </row>
    <row r="2629" spans="1:3" x14ac:dyDescent="0.4">
      <c r="A2629" s="2" t="s">
        <v>5232</v>
      </c>
      <c r="B2629" s="2" t="b">
        <f>IF(COUNTIF(漢字一覧!$B:$B,チェック用!A2629)=1,TRUE,FALSE)</f>
        <v>1</v>
      </c>
      <c r="C2629" s="2" t="str">
        <v/>
      </c>
    </row>
    <row r="2630" spans="1:3" x14ac:dyDescent="0.4">
      <c r="A2630" s="2" t="s">
        <v>4474</v>
      </c>
      <c r="B2630" s="2" t="b">
        <f>IF(COUNTIF(漢字一覧!$B:$B,チェック用!A2630)=1,TRUE,FALSE)</f>
        <v>1</v>
      </c>
      <c r="C2630" s="2" t="str">
        <v/>
      </c>
    </row>
    <row r="2631" spans="1:3" x14ac:dyDescent="0.4">
      <c r="A2631" s="2" t="s">
        <v>2824</v>
      </c>
      <c r="B2631" s="2" t="b">
        <f>IF(COUNTIF(漢字一覧!$B:$B,チェック用!A2631)=1,TRUE,FALSE)</f>
        <v>1</v>
      </c>
      <c r="C2631" s="2" t="str">
        <v/>
      </c>
    </row>
    <row r="2632" spans="1:3" x14ac:dyDescent="0.4">
      <c r="A2632" s="2" t="s">
        <v>3398</v>
      </c>
      <c r="B2632" s="2" t="b">
        <f>IF(COUNTIF(漢字一覧!$B:$B,チェック用!A2632)=1,TRUE,FALSE)</f>
        <v>1</v>
      </c>
      <c r="C2632" s="2" t="str">
        <v/>
      </c>
    </row>
    <row r="2633" spans="1:3" x14ac:dyDescent="0.4">
      <c r="A2633" s="2" t="s">
        <v>3974</v>
      </c>
      <c r="B2633" s="2" t="b">
        <f>IF(COUNTIF(漢字一覧!$B:$B,チェック用!A2633)=1,TRUE,FALSE)</f>
        <v>1</v>
      </c>
      <c r="C2633" s="2" t="str">
        <v/>
      </c>
    </row>
    <row r="2634" spans="1:3" x14ac:dyDescent="0.4">
      <c r="A2634" s="2" t="s">
        <v>4945</v>
      </c>
      <c r="B2634" s="2" t="b">
        <f>IF(COUNTIF(漢字一覧!$B:$B,チェック用!A2634)=1,TRUE,FALSE)</f>
        <v>1</v>
      </c>
      <c r="C2634" s="2" t="str">
        <v/>
      </c>
    </row>
    <row r="2635" spans="1:3" x14ac:dyDescent="0.4">
      <c r="A2635" s="2" t="s">
        <v>3855</v>
      </c>
      <c r="B2635" s="2" t="b">
        <f>IF(COUNTIF(漢字一覧!$B:$B,チェック用!A2635)=1,TRUE,FALSE)</f>
        <v>1</v>
      </c>
      <c r="C2635" s="2" t="str">
        <v/>
      </c>
    </row>
    <row r="2636" spans="1:3" x14ac:dyDescent="0.4">
      <c r="A2636" s="2" t="s">
        <v>3275</v>
      </c>
      <c r="B2636" s="2" t="b">
        <f>IF(COUNTIF(漢字一覧!$B:$B,チェック用!A2636)=1,TRUE,FALSE)</f>
        <v>1</v>
      </c>
      <c r="C2636" s="2" t="str">
        <v/>
      </c>
    </row>
    <row r="2637" spans="1:3" x14ac:dyDescent="0.4">
      <c r="A2637" s="2" t="s">
        <v>3329</v>
      </c>
      <c r="B2637" s="2" t="b">
        <f>IF(COUNTIF(漢字一覧!$B:$B,チェック用!A2637)=1,TRUE,FALSE)</f>
        <v>1</v>
      </c>
      <c r="C2637" s="2" t="str">
        <v/>
      </c>
    </row>
    <row r="2638" spans="1:3" x14ac:dyDescent="0.4">
      <c r="A2638" s="2" t="s">
        <v>3346</v>
      </c>
      <c r="B2638" s="2" t="b">
        <f>IF(COUNTIF(漢字一覧!$B:$B,チェック用!A2638)=1,TRUE,FALSE)</f>
        <v>1</v>
      </c>
      <c r="C2638" s="2" t="str">
        <v/>
      </c>
    </row>
    <row r="2639" spans="1:3" x14ac:dyDescent="0.4">
      <c r="A2639" s="2" t="s">
        <v>5095</v>
      </c>
      <c r="B2639" s="2" t="b">
        <f>IF(COUNTIF(漢字一覧!$B:$B,チェック用!A2639)=1,TRUE,FALSE)</f>
        <v>1</v>
      </c>
      <c r="C2639" s="2" t="str">
        <v/>
      </c>
    </row>
    <row r="2640" spans="1:3" x14ac:dyDescent="0.4">
      <c r="A2640" s="2" t="s">
        <v>4576</v>
      </c>
      <c r="B2640" s="2" t="b">
        <f>IF(COUNTIF(漢字一覧!$B:$B,チェック用!A2640)=1,TRUE,FALSE)</f>
        <v>1</v>
      </c>
      <c r="C2640" s="2" t="str">
        <v/>
      </c>
    </row>
    <row r="2641" spans="1:3" x14ac:dyDescent="0.4">
      <c r="A2641" s="2" t="s">
        <v>3124</v>
      </c>
      <c r="B2641" s="2" t="b">
        <f>IF(COUNTIF(漢字一覧!$B:$B,チェック用!A2641)=1,TRUE,FALSE)</f>
        <v>1</v>
      </c>
      <c r="C2641" s="2" t="str">
        <v/>
      </c>
    </row>
    <row r="2642" spans="1:3" x14ac:dyDescent="0.4">
      <c r="A2642" s="2" t="s">
        <v>5233</v>
      </c>
      <c r="B2642" s="2" t="b">
        <f>IF(COUNTIF(漢字一覧!$B:$B,チェック用!A2642)=1,TRUE,FALSE)</f>
        <v>1</v>
      </c>
      <c r="C2642" s="2" t="str">
        <v/>
      </c>
    </row>
    <row r="2643" spans="1:3" x14ac:dyDescent="0.4">
      <c r="A2643" s="2" t="s">
        <v>4656</v>
      </c>
      <c r="B2643" s="2" t="b">
        <f>IF(COUNTIF(漢字一覧!$B:$B,チェック用!A2643)=1,TRUE,FALSE)</f>
        <v>1</v>
      </c>
      <c r="C2643" s="2" t="str">
        <v/>
      </c>
    </row>
    <row r="2644" spans="1:3" x14ac:dyDescent="0.4">
      <c r="A2644" s="2" t="s">
        <v>5137</v>
      </c>
      <c r="B2644" s="2" t="b">
        <f>IF(COUNTIF(漢字一覧!$B:$B,チェック用!A2644)=1,TRUE,FALSE)</f>
        <v>1</v>
      </c>
      <c r="C2644" s="2" t="str">
        <v/>
      </c>
    </row>
    <row r="2645" spans="1:3" x14ac:dyDescent="0.4">
      <c r="A2645" s="2" t="s">
        <v>5175</v>
      </c>
      <c r="B2645" s="2" t="b">
        <f>IF(COUNTIF(漢字一覧!$B:$B,チェック用!A2645)=1,TRUE,FALSE)</f>
        <v>1</v>
      </c>
      <c r="C2645" s="2" t="str">
        <v/>
      </c>
    </row>
    <row r="2646" spans="1:3" x14ac:dyDescent="0.4">
      <c r="A2646" s="2" t="s">
        <v>5370</v>
      </c>
      <c r="B2646" s="2" t="b">
        <f>IF(COUNTIF(漢字一覧!$B:$B,チェック用!A2646)=1,TRUE,FALSE)</f>
        <v>1</v>
      </c>
      <c r="C2646" s="2" t="str">
        <v/>
      </c>
    </row>
    <row r="2647" spans="1:3" x14ac:dyDescent="0.4">
      <c r="A2647" s="2" t="s">
        <v>2885</v>
      </c>
      <c r="B2647" s="2" t="b">
        <f>IF(COUNTIF(漢字一覧!$B:$B,チェック用!A2647)=1,TRUE,FALSE)</f>
        <v>1</v>
      </c>
      <c r="C2647" s="2" t="str">
        <v/>
      </c>
    </row>
    <row r="2648" spans="1:3" x14ac:dyDescent="0.4">
      <c r="A2648" s="2" t="s">
        <v>4538</v>
      </c>
      <c r="B2648" s="2" t="b">
        <f>IF(COUNTIF(漢字一覧!$B:$B,チェック用!A2648)=1,TRUE,FALSE)</f>
        <v>1</v>
      </c>
      <c r="C2648" s="2" t="str">
        <v/>
      </c>
    </row>
    <row r="2649" spans="1:3" x14ac:dyDescent="0.4">
      <c r="A2649" s="2" t="s">
        <v>4823</v>
      </c>
      <c r="B2649" s="2" t="b">
        <f>IF(COUNTIF(漢字一覧!$B:$B,チェック用!A2649)=1,TRUE,FALSE)</f>
        <v>1</v>
      </c>
      <c r="C2649" s="2" t="str">
        <v/>
      </c>
    </row>
    <row r="2650" spans="1:3" x14ac:dyDescent="0.4">
      <c r="A2650" s="2" t="s">
        <v>3676</v>
      </c>
      <c r="B2650" s="2" t="b">
        <f>IF(COUNTIF(漢字一覧!$B:$B,チェック用!A2650)=1,TRUE,FALSE)</f>
        <v>1</v>
      </c>
      <c r="C2650" s="2" t="str">
        <v/>
      </c>
    </row>
    <row r="2651" spans="1:3" x14ac:dyDescent="0.4">
      <c r="A2651" s="2" t="s">
        <v>3305</v>
      </c>
      <c r="B2651" s="2" t="b">
        <f>IF(COUNTIF(漢字一覧!$B:$B,チェック用!A2651)=1,TRUE,FALSE)</f>
        <v>1</v>
      </c>
      <c r="C2651" s="2" t="str">
        <v/>
      </c>
    </row>
    <row r="2652" spans="1:3" x14ac:dyDescent="0.4">
      <c r="A2652" s="2" t="s">
        <v>4403</v>
      </c>
      <c r="B2652" s="2" t="b">
        <f>IF(COUNTIF(漢字一覧!$B:$B,チェック用!A2652)=1,TRUE,FALSE)</f>
        <v>1</v>
      </c>
      <c r="C2652" s="2" t="str">
        <v/>
      </c>
    </row>
    <row r="2653" spans="1:3" x14ac:dyDescent="0.4">
      <c r="A2653" s="2" t="s">
        <v>4657</v>
      </c>
      <c r="B2653" s="2" t="b">
        <f>IF(COUNTIF(漢字一覧!$B:$B,チェック用!A2653)=1,TRUE,FALSE)</f>
        <v>1</v>
      </c>
      <c r="C2653" s="2" t="str">
        <v/>
      </c>
    </row>
    <row r="2654" spans="1:3" x14ac:dyDescent="0.4">
      <c r="A2654" s="2" t="s">
        <v>3792</v>
      </c>
      <c r="B2654" s="2" t="b">
        <f>IF(COUNTIF(漢字一覧!$B:$B,チェック用!A2654)=1,TRUE,FALSE)</f>
        <v>1</v>
      </c>
      <c r="C2654" s="2" t="str">
        <v/>
      </c>
    </row>
    <row r="2655" spans="1:3" x14ac:dyDescent="0.4">
      <c r="A2655" s="2" t="s">
        <v>5836</v>
      </c>
      <c r="B2655" s="2" t="b">
        <f>IF(COUNTIF(漢字一覧!$B:$B,チェック用!A2655)=1,TRUE,FALSE)</f>
        <v>1</v>
      </c>
      <c r="C2655" s="2" t="str">
        <v/>
      </c>
    </row>
    <row r="2656" spans="1:3" x14ac:dyDescent="0.4">
      <c r="A2656" s="2" t="s">
        <v>5493</v>
      </c>
      <c r="B2656" s="2" t="b">
        <f>IF(COUNTIF(漢字一覧!$B:$B,チェック用!A2656)=1,TRUE,FALSE)</f>
        <v>1</v>
      </c>
      <c r="C2656" s="2" t="str">
        <v/>
      </c>
    </row>
    <row r="2657" spans="1:3" x14ac:dyDescent="0.4">
      <c r="A2657" s="2" t="s">
        <v>5704</v>
      </c>
      <c r="B2657" s="2" t="b">
        <f>IF(COUNTIF(漢字一覧!$B:$B,チェック用!A2657)=1,TRUE,FALSE)</f>
        <v>1</v>
      </c>
      <c r="C2657" s="2" t="str">
        <v/>
      </c>
    </row>
    <row r="2658" spans="1:3" x14ac:dyDescent="0.4">
      <c r="A2658" s="2" t="s">
        <v>4982</v>
      </c>
      <c r="B2658" s="2" t="b">
        <f>IF(COUNTIF(漢字一覧!$B:$B,チェック用!A2658)=1,TRUE,FALSE)</f>
        <v>1</v>
      </c>
      <c r="C2658" s="2" t="str">
        <v/>
      </c>
    </row>
    <row r="2659" spans="1:3" x14ac:dyDescent="0.4">
      <c r="A2659" s="2" t="s">
        <v>5091</v>
      </c>
      <c r="B2659" s="2" t="b">
        <f>IF(COUNTIF(漢字一覧!$B:$B,チェック用!A2659)=1,TRUE,FALSE)</f>
        <v>1</v>
      </c>
      <c r="C2659" s="2" t="str">
        <v/>
      </c>
    </row>
    <row r="2660" spans="1:3" x14ac:dyDescent="0.4">
      <c r="A2660" s="2" t="s">
        <v>4169</v>
      </c>
      <c r="B2660" s="2" t="b">
        <f>IF(COUNTIF(漢字一覧!$B:$B,チェック用!A2660)=1,TRUE,FALSE)</f>
        <v>1</v>
      </c>
      <c r="C2660" s="2" t="str">
        <v/>
      </c>
    </row>
    <row r="2661" spans="1:3" x14ac:dyDescent="0.4">
      <c r="A2661" s="2" t="s">
        <v>5772</v>
      </c>
      <c r="B2661" s="2" t="b">
        <f>IF(COUNTIF(漢字一覧!$B:$B,チェック用!A2661)=1,TRUE,FALSE)</f>
        <v>1</v>
      </c>
      <c r="C2661" s="2" t="str">
        <v/>
      </c>
    </row>
    <row r="2662" spans="1:3" x14ac:dyDescent="0.4">
      <c r="A2662" s="2" t="s">
        <v>3039</v>
      </c>
      <c r="B2662" s="2" t="b">
        <f>IF(COUNTIF(漢字一覧!$B:$B,チェック用!A2662)=1,TRUE,FALSE)</f>
        <v>1</v>
      </c>
      <c r="C2662" s="2" t="str">
        <v/>
      </c>
    </row>
    <row r="2663" spans="1:3" x14ac:dyDescent="0.4">
      <c r="A2663" s="2" t="s">
        <v>2884</v>
      </c>
      <c r="B2663" s="2" t="b">
        <f>IF(COUNTIF(漢字一覧!$B:$B,チェック用!A2663)=1,TRUE,FALSE)</f>
        <v>1</v>
      </c>
      <c r="C2663" s="2" t="str">
        <v/>
      </c>
    </row>
    <row r="2664" spans="1:3" x14ac:dyDescent="0.4">
      <c r="A2664" s="2" t="s">
        <v>4434</v>
      </c>
      <c r="B2664" s="2" t="b">
        <f>IF(COUNTIF(漢字一覧!$B:$B,チェック用!A2664)=1,TRUE,FALSE)</f>
        <v>1</v>
      </c>
      <c r="C2664" s="2" t="str">
        <v/>
      </c>
    </row>
    <row r="2665" spans="1:3" x14ac:dyDescent="0.4">
      <c r="A2665" s="2" t="s">
        <v>4293</v>
      </c>
      <c r="B2665" s="2" t="b">
        <f>IF(COUNTIF(漢字一覧!$B:$B,チェック用!A2665)=1,TRUE,FALSE)</f>
        <v>1</v>
      </c>
      <c r="C2665" s="2" t="str">
        <v/>
      </c>
    </row>
    <row r="2666" spans="1:3" x14ac:dyDescent="0.4">
      <c r="A2666" s="2" t="s">
        <v>3300</v>
      </c>
      <c r="B2666" s="2" t="b">
        <f>IF(COUNTIF(漢字一覧!$B:$B,チェック用!A2666)=1,TRUE,FALSE)</f>
        <v>1</v>
      </c>
      <c r="C2666" s="2" t="str">
        <v/>
      </c>
    </row>
    <row r="2667" spans="1:3" x14ac:dyDescent="0.4">
      <c r="A2667" s="2" t="s">
        <v>5193</v>
      </c>
      <c r="B2667" s="2" t="b">
        <f>IF(COUNTIF(漢字一覧!$B:$B,チェック用!A2667)=1,TRUE,FALSE)</f>
        <v>1</v>
      </c>
      <c r="C2667" s="2" t="str">
        <v/>
      </c>
    </row>
    <row r="2668" spans="1:3" x14ac:dyDescent="0.4">
      <c r="A2668" s="2" t="s">
        <v>3515</v>
      </c>
      <c r="B2668" s="2" t="b">
        <f>IF(COUNTIF(漢字一覧!$B:$B,チェック用!A2668)=1,TRUE,FALSE)</f>
        <v>1</v>
      </c>
      <c r="C2668" s="2" t="str">
        <v/>
      </c>
    </row>
    <row r="2669" spans="1:3" x14ac:dyDescent="0.4">
      <c r="A2669" s="2" t="s">
        <v>5524</v>
      </c>
      <c r="B2669" s="2" t="b">
        <f>IF(COUNTIF(漢字一覧!$B:$B,チェック用!A2669)=1,TRUE,FALSE)</f>
        <v>1</v>
      </c>
      <c r="C2669" s="2" t="str">
        <v/>
      </c>
    </row>
    <row r="2670" spans="1:3" x14ac:dyDescent="0.4">
      <c r="A2670" s="2" t="s">
        <v>3886</v>
      </c>
      <c r="B2670" s="2" t="b">
        <f>IF(COUNTIF(漢字一覧!$B:$B,チェック用!A2670)=1,TRUE,FALSE)</f>
        <v>1</v>
      </c>
      <c r="C2670" s="2" t="str">
        <v/>
      </c>
    </row>
    <row r="2671" spans="1:3" x14ac:dyDescent="0.4">
      <c r="A2671" s="2" t="s">
        <v>3366</v>
      </c>
      <c r="B2671" s="2" t="b">
        <f>IF(COUNTIF(漢字一覧!$B:$B,チェック用!A2671)=1,TRUE,FALSE)</f>
        <v>1</v>
      </c>
      <c r="C2671" s="2" t="str">
        <v/>
      </c>
    </row>
    <row r="2672" spans="1:3" x14ac:dyDescent="0.4">
      <c r="A2672" s="2" t="s">
        <v>4995</v>
      </c>
      <c r="B2672" s="2" t="b">
        <f>IF(COUNTIF(漢字一覧!$B:$B,チェック用!A2672)=1,TRUE,FALSE)</f>
        <v>1</v>
      </c>
      <c r="C2672" s="2" t="str">
        <v/>
      </c>
    </row>
    <row r="2673" spans="1:3" x14ac:dyDescent="0.4">
      <c r="A2673" s="2" t="s">
        <v>4601</v>
      </c>
      <c r="B2673" s="2" t="b">
        <f>IF(COUNTIF(漢字一覧!$B:$B,チェック用!A2673)=1,TRUE,FALSE)</f>
        <v>1</v>
      </c>
      <c r="C2673" s="2" t="str">
        <v/>
      </c>
    </row>
    <row r="2674" spans="1:3" x14ac:dyDescent="0.4">
      <c r="A2674" s="2" t="s">
        <v>3929</v>
      </c>
      <c r="B2674" s="2" t="b">
        <f>IF(COUNTIF(漢字一覧!$B:$B,チェック用!A2674)=1,TRUE,FALSE)</f>
        <v>1</v>
      </c>
      <c r="C2674" s="2" t="str">
        <v/>
      </c>
    </row>
    <row r="2675" spans="1:3" x14ac:dyDescent="0.4">
      <c r="A2675" s="2" t="s">
        <v>2983</v>
      </c>
      <c r="B2675" s="2" t="b">
        <f>IF(COUNTIF(漢字一覧!$B:$B,チェック用!A2675)=1,TRUE,FALSE)</f>
        <v>1</v>
      </c>
      <c r="C2675" s="2" t="str">
        <v/>
      </c>
    </row>
    <row r="2676" spans="1:3" x14ac:dyDescent="0.4">
      <c r="A2676" s="2" t="s">
        <v>5640</v>
      </c>
      <c r="B2676" s="2" t="b">
        <f>IF(COUNTIF(漢字一覧!$B:$B,チェック用!A2676)=1,TRUE,FALSE)</f>
        <v>1</v>
      </c>
      <c r="C2676" s="2" t="str">
        <v/>
      </c>
    </row>
    <row r="2677" spans="1:3" x14ac:dyDescent="0.4">
      <c r="A2677" s="2" t="s">
        <v>4681</v>
      </c>
      <c r="B2677" s="2" t="b">
        <f>IF(COUNTIF(漢字一覧!$B:$B,チェック用!A2677)=1,TRUE,FALSE)</f>
        <v>1</v>
      </c>
      <c r="C2677" s="2" t="str">
        <v/>
      </c>
    </row>
    <row r="2678" spans="1:3" x14ac:dyDescent="0.4">
      <c r="A2678" s="2" t="s">
        <v>3975</v>
      </c>
      <c r="B2678" s="2" t="b">
        <f>IF(COUNTIF(漢字一覧!$B:$B,チェック用!A2678)=1,TRUE,FALSE)</f>
        <v>1</v>
      </c>
      <c r="C2678" s="2" t="str">
        <v/>
      </c>
    </row>
    <row r="2679" spans="1:3" x14ac:dyDescent="0.4">
      <c r="A2679" s="2" t="s">
        <v>4764</v>
      </c>
      <c r="B2679" s="2" t="b">
        <f>IF(COUNTIF(漢字一覧!$B:$B,チェック用!A2679)=1,TRUE,FALSE)</f>
        <v>1</v>
      </c>
      <c r="C2679" s="2" t="str">
        <v/>
      </c>
    </row>
    <row r="2680" spans="1:3" x14ac:dyDescent="0.4">
      <c r="A2680" s="2" t="s">
        <v>4040</v>
      </c>
      <c r="B2680" s="2" t="b">
        <f>IF(COUNTIF(漢字一覧!$B:$B,チェック用!A2680)=1,TRUE,FALSE)</f>
        <v>1</v>
      </c>
      <c r="C2680" s="2" t="str">
        <v/>
      </c>
    </row>
    <row r="2681" spans="1:3" x14ac:dyDescent="0.4">
      <c r="A2681" s="2" t="s">
        <v>3370</v>
      </c>
      <c r="B2681" s="2" t="b">
        <f>IF(COUNTIF(漢字一覧!$B:$B,チェック用!A2681)=1,TRUE,FALSE)</f>
        <v>1</v>
      </c>
      <c r="C2681" s="2" t="str">
        <v/>
      </c>
    </row>
    <row r="2682" spans="1:3" x14ac:dyDescent="0.4">
      <c r="A2682" s="2" t="s">
        <v>3644</v>
      </c>
      <c r="B2682" s="2" t="b">
        <f>IF(COUNTIF(漢字一覧!$B:$B,チェック用!A2682)=1,TRUE,FALSE)</f>
        <v>1</v>
      </c>
      <c r="C2682" s="2" t="str">
        <v/>
      </c>
    </row>
    <row r="2683" spans="1:3" x14ac:dyDescent="0.4">
      <c r="A2683" s="2" t="s">
        <v>5806</v>
      </c>
      <c r="B2683" s="2" t="b">
        <f>IF(COUNTIF(漢字一覧!$B:$B,チェック用!A2683)=1,TRUE,FALSE)</f>
        <v>1</v>
      </c>
      <c r="C2683" s="2" t="str">
        <v/>
      </c>
    </row>
    <row r="2684" spans="1:3" x14ac:dyDescent="0.4">
      <c r="A2684" s="2" t="s">
        <v>4790</v>
      </c>
      <c r="B2684" s="2" t="b">
        <f>IF(COUNTIF(漢字一覧!$B:$B,チェック用!A2684)=1,TRUE,FALSE)</f>
        <v>1</v>
      </c>
      <c r="C2684" s="2" t="str">
        <v/>
      </c>
    </row>
    <row r="2685" spans="1:3" x14ac:dyDescent="0.4">
      <c r="A2685" s="2" t="s">
        <v>5818</v>
      </c>
      <c r="B2685" s="2" t="b">
        <f>IF(COUNTIF(漢字一覧!$B:$B,チェック用!A2685)=1,TRUE,FALSE)</f>
        <v>1</v>
      </c>
      <c r="C2685" s="2" t="str">
        <v/>
      </c>
    </row>
    <row r="2686" spans="1:3" x14ac:dyDescent="0.4">
      <c r="A2686" s="2" t="s">
        <v>2929</v>
      </c>
      <c r="B2686" s="2" t="b">
        <f>IF(COUNTIF(漢字一覧!$B:$B,チェック用!A2686)=1,TRUE,FALSE)</f>
        <v>1</v>
      </c>
      <c r="C2686" s="2" t="str">
        <v/>
      </c>
    </row>
    <row r="2687" spans="1:3" x14ac:dyDescent="0.4">
      <c r="A2687" s="2" t="s">
        <v>2835</v>
      </c>
      <c r="B2687" s="2" t="b">
        <f>IF(COUNTIF(漢字一覧!$B:$B,チェック用!A2687)=1,TRUE,FALSE)</f>
        <v>1</v>
      </c>
      <c r="C2687" s="2" t="str">
        <v/>
      </c>
    </row>
    <row r="2688" spans="1:3" x14ac:dyDescent="0.4">
      <c r="A2688" s="2" t="s">
        <v>3875</v>
      </c>
      <c r="B2688" s="2" t="b">
        <f>IF(COUNTIF(漢字一覧!$B:$B,チェック用!A2688)=1,TRUE,FALSE)</f>
        <v>1</v>
      </c>
      <c r="C2688" s="2" t="str">
        <v/>
      </c>
    </row>
    <row r="2689" spans="1:3" x14ac:dyDescent="0.4">
      <c r="A2689" s="2" t="s">
        <v>2837</v>
      </c>
      <c r="B2689" s="2" t="b">
        <f>IF(COUNTIF(漢字一覧!$B:$B,チェック用!A2689)=1,TRUE,FALSE)</f>
        <v>1</v>
      </c>
      <c r="C2689" s="2" t="str">
        <v/>
      </c>
    </row>
    <row r="2690" spans="1:3" x14ac:dyDescent="0.4">
      <c r="A2690" s="2" t="s">
        <v>3945</v>
      </c>
      <c r="B2690" s="2" t="b">
        <f>IF(COUNTIF(漢字一覧!$B:$B,チェック用!A2690)=1,TRUE,FALSE)</f>
        <v>1</v>
      </c>
      <c r="C2690" s="2" t="str">
        <v/>
      </c>
    </row>
    <row r="2691" spans="1:3" x14ac:dyDescent="0.4">
      <c r="A2691" s="2" t="s">
        <v>3048</v>
      </c>
      <c r="B2691" s="2" t="b">
        <f>IF(COUNTIF(漢字一覧!$B:$B,チェック用!A2691)=1,TRUE,FALSE)</f>
        <v>1</v>
      </c>
      <c r="C2691" s="2" t="str">
        <v/>
      </c>
    </row>
    <row r="2692" spans="1:3" x14ac:dyDescent="0.4">
      <c r="A2692" s="2" t="s">
        <v>3272</v>
      </c>
      <c r="B2692" s="2" t="b">
        <f>IF(COUNTIF(漢字一覧!$B:$B,チェック用!A2692)=1,TRUE,FALSE)</f>
        <v>1</v>
      </c>
      <c r="C2692" s="2" t="str">
        <v/>
      </c>
    </row>
    <row r="2693" spans="1:3" x14ac:dyDescent="0.4">
      <c r="A2693" s="2" t="s">
        <v>5564</v>
      </c>
      <c r="B2693" s="2" t="b">
        <f>IF(COUNTIF(漢字一覧!$B:$B,チェック用!A2693)=1,TRUE,FALSE)</f>
        <v>1</v>
      </c>
      <c r="C2693" s="2" t="str">
        <v/>
      </c>
    </row>
    <row r="2694" spans="1:3" x14ac:dyDescent="0.4">
      <c r="A2694" s="2" t="s">
        <v>3301</v>
      </c>
      <c r="B2694" s="2" t="b">
        <f>IF(COUNTIF(漢字一覧!$B:$B,チェック用!A2694)=1,TRUE,FALSE)</f>
        <v>1</v>
      </c>
      <c r="C2694" s="2" t="str">
        <v/>
      </c>
    </row>
    <row r="2695" spans="1:3" x14ac:dyDescent="0.4">
      <c r="A2695" s="2" t="s">
        <v>4658</v>
      </c>
      <c r="B2695" s="2" t="b">
        <f>IF(COUNTIF(漢字一覧!$B:$B,チェック用!A2695)=1,TRUE,FALSE)</f>
        <v>1</v>
      </c>
      <c r="C2695" s="2" t="str">
        <v/>
      </c>
    </row>
    <row r="2696" spans="1:3" x14ac:dyDescent="0.4">
      <c r="A2696" s="2" t="s">
        <v>5705</v>
      </c>
      <c r="B2696" s="2" t="b">
        <f>IF(COUNTIF(漢字一覧!$B:$B,チェック用!A2696)=1,TRUE,FALSE)</f>
        <v>1</v>
      </c>
      <c r="C2696" s="2" t="str">
        <v/>
      </c>
    </row>
    <row r="2697" spans="1:3" x14ac:dyDescent="0.4">
      <c r="A2697" s="2" t="s">
        <v>2836</v>
      </c>
      <c r="B2697" s="2" t="b">
        <f>IF(COUNTIF(漢字一覧!$B:$B,チェック用!A2697)=1,TRUE,FALSE)</f>
        <v>1</v>
      </c>
      <c r="C2697" s="2" t="str">
        <v/>
      </c>
    </row>
    <row r="2698" spans="1:3" x14ac:dyDescent="0.4">
      <c r="A2698" s="2" t="s">
        <v>2826</v>
      </c>
      <c r="B2698" s="2" t="b">
        <f>IF(COUNTIF(漢字一覧!$B:$B,チェック用!A2698)=1,TRUE,FALSE)</f>
        <v>1</v>
      </c>
      <c r="C2698" s="2" t="str">
        <v/>
      </c>
    </row>
    <row r="2699" spans="1:3" x14ac:dyDescent="0.4">
      <c r="A2699" s="2" t="s">
        <v>3744</v>
      </c>
      <c r="B2699" s="2" t="b">
        <f>IF(COUNTIF(漢字一覧!$B:$B,チェック用!A2699)=1,TRUE,FALSE)</f>
        <v>1</v>
      </c>
      <c r="C2699" s="2" t="str">
        <v/>
      </c>
    </row>
    <row r="2700" spans="1:3" x14ac:dyDescent="0.4">
      <c r="A2700" s="2" t="s">
        <v>5706</v>
      </c>
      <c r="B2700" s="2" t="b">
        <f>IF(COUNTIF(漢字一覧!$B:$B,チェック用!A2700)=1,TRUE,FALSE)</f>
        <v>1</v>
      </c>
      <c r="C2700" s="2" t="str">
        <v/>
      </c>
    </row>
    <row r="2701" spans="1:3" x14ac:dyDescent="0.4">
      <c r="A2701" s="2" t="s">
        <v>3371</v>
      </c>
      <c r="B2701" s="2" t="b">
        <f>IF(COUNTIF(漢字一覧!$B:$B,チェック用!A2701)=1,TRUE,FALSE)</f>
        <v>1</v>
      </c>
      <c r="C2701" s="2" t="str">
        <v/>
      </c>
    </row>
    <row r="2702" spans="1:3" x14ac:dyDescent="0.4">
      <c r="A2702" s="2" t="s">
        <v>3049</v>
      </c>
      <c r="B2702" s="2" t="b">
        <f>IF(COUNTIF(漢字一覧!$B:$B,チェック用!A2702)=1,TRUE,FALSE)</f>
        <v>1</v>
      </c>
      <c r="C2702" s="2" t="str">
        <v/>
      </c>
    </row>
    <row r="2703" spans="1:3" x14ac:dyDescent="0.4">
      <c r="A2703" s="2" t="s">
        <v>5748</v>
      </c>
      <c r="B2703" s="2" t="b">
        <f>IF(COUNTIF(漢字一覧!$B:$B,チェック用!A2703)=1,TRUE,FALSE)</f>
        <v>1</v>
      </c>
      <c r="C2703" s="2" t="str">
        <v/>
      </c>
    </row>
    <row r="2704" spans="1:3" x14ac:dyDescent="0.4">
      <c r="A2704" s="2" t="s">
        <v>3761</v>
      </c>
      <c r="B2704" s="2" t="b">
        <f>IF(COUNTIF(漢字一覧!$B:$B,チェック用!A2704)=1,TRUE,FALSE)</f>
        <v>1</v>
      </c>
      <c r="C2704" s="2" t="str">
        <v/>
      </c>
    </row>
    <row r="2705" spans="1:3" x14ac:dyDescent="0.4">
      <c r="A2705" s="2" t="s">
        <v>5646</v>
      </c>
      <c r="B2705" s="2" t="b">
        <f>IF(COUNTIF(漢字一覧!$B:$B,チェック用!A2705)=1,TRUE,FALSE)</f>
        <v>1</v>
      </c>
      <c r="C2705" s="2" t="str">
        <v/>
      </c>
    </row>
    <row r="2706" spans="1:3" x14ac:dyDescent="0.4">
      <c r="A2706" s="2" t="s">
        <v>3912</v>
      </c>
      <c r="B2706" s="2" t="b">
        <f>IF(COUNTIF(漢字一覧!$B:$B,チェック用!A2706)=1,TRUE,FALSE)</f>
        <v>1</v>
      </c>
      <c r="C2706" s="2" t="str">
        <v/>
      </c>
    </row>
    <row r="2707" spans="1:3" x14ac:dyDescent="0.4">
      <c r="A2707" s="2" t="s">
        <v>5467</v>
      </c>
      <c r="B2707" s="2" t="b">
        <f>IF(COUNTIF(漢字一覧!$B:$B,チェック用!A2707)=1,TRUE,FALSE)</f>
        <v>1</v>
      </c>
      <c r="C2707" s="2" t="str">
        <v/>
      </c>
    </row>
    <row r="2708" spans="1:3" x14ac:dyDescent="0.4">
      <c r="A2708" s="2" t="s">
        <v>5309</v>
      </c>
      <c r="B2708" s="2" t="b">
        <f>IF(COUNTIF(漢字一覧!$B:$B,チェック用!A2708)=1,TRUE,FALSE)</f>
        <v>1</v>
      </c>
      <c r="C2708" s="2" t="str">
        <v/>
      </c>
    </row>
    <row r="2709" spans="1:3" x14ac:dyDescent="0.4">
      <c r="A2709" s="2" t="s">
        <v>5616</v>
      </c>
      <c r="B2709" s="2" t="b">
        <f>IF(COUNTIF(漢字一覧!$B:$B,チェック用!A2709)=1,TRUE,FALSE)</f>
        <v>1</v>
      </c>
      <c r="C2709" s="2" t="str">
        <v/>
      </c>
    </row>
    <row r="2710" spans="1:3" x14ac:dyDescent="0.4">
      <c r="A2710" s="2" t="s">
        <v>4946</v>
      </c>
      <c r="B2710" s="2" t="b">
        <f>IF(COUNTIF(漢字一覧!$B:$B,チェック用!A2710)=1,TRUE,FALSE)</f>
        <v>1</v>
      </c>
      <c r="C2710" s="2" t="str">
        <v/>
      </c>
    </row>
    <row r="2711" spans="1:3" x14ac:dyDescent="0.4">
      <c r="A2711" s="2" t="s">
        <v>4827</v>
      </c>
      <c r="B2711" s="2" t="b">
        <f>IF(COUNTIF(漢字一覧!$B:$B,チェック用!A2711)=1,TRUE,FALSE)</f>
        <v>1</v>
      </c>
      <c r="C2711" s="2" t="str">
        <v/>
      </c>
    </row>
    <row r="2712" spans="1:3" x14ac:dyDescent="0.4">
      <c r="A2712" s="2" t="s">
        <v>3348</v>
      </c>
      <c r="B2712" s="2" t="b">
        <f>IF(COUNTIF(漢字一覧!$B:$B,チェック用!A2712)=1,TRUE,FALSE)</f>
        <v>1</v>
      </c>
      <c r="C2712" s="2" t="str">
        <v/>
      </c>
    </row>
    <row r="2713" spans="1:3" x14ac:dyDescent="0.4">
      <c r="A2713" s="2" t="s">
        <v>4002</v>
      </c>
      <c r="B2713" s="2" t="b">
        <f>IF(COUNTIF(漢字一覧!$B:$B,チェック用!A2713)=1,TRUE,FALSE)</f>
        <v>1</v>
      </c>
      <c r="C2713" s="2" t="str">
        <v/>
      </c>
    </row>
    <row r="2714" spans="1:3" x14ac:dyDescent="0.4">
      <c r="A2714" s="2" t="s">
        <v>3562</v>
      </c>
      <c r="B2714" s="2" t="b">
        <f>IF(COUNTIF(漢字一覧!$B:$B,チェック用!A2714)=1,TRUE,FALSE)</f>
        <v>1</v>
      </c>
      <c r="C2714" s="2" t="str">
        <v/>
      </c>
    </row>
    <row r="2715" spans="1:3" x14ac:dyDescent="0.4">
      <c r="A2715" s="2" t="s">
        <v>3711</v>
      </c>
      <c r="B2715" s="2" t="b">
        <f>IF(COUNTIF(漢字一覧!$B:$B,チェック用!A2715)=1,TRUE,FALSE)</f>
        <v>1</v>
      </c>
      <c r="C2715" s="2" t="str">
        <v/>
      </c>
    </row>
    <row r="2716" spans="1:3" x14ac:dyDescent="0.4">
      <c r="A2716" s="2" t="s">
        <v>4116</v>
      </c>
      <c r="B2716" s="2" t="b">
        <f>IF(COUNTIF(漢字一覧!$B:$B,チェック用!A2716)=1,TRUE,FALSE)</f>
        <v>1</v>
      </c>
      <c r="C2716" s="2" t="str">
        <v/>
      </c>
    </row>
    <row r="2717" spans="1:3" x14ac:dyDescent="0.4">
      <c r="A2717" s="2" t="s">
        <v>3372</v>
      </c>
      <c r="B2717" s="2" t="b">
        <f>IF(COUNTIF(漢字一覧!$B:$B,チェック用!A2717)=1,TRUE,FALSE)</f>
        <v>1</v>
      </c>
      <c r="C2717" s="2" t="str">
        <v/>
      </c>
    </row>
    <row r="2718" spans="1:3" x14ac:dyDescent="0.4">
      <c r="A2718" s="2" t="s">
        <v>5494</v>
      </c>
      <c r="B2718" s="2" t="b">
        <f>IF(COUNTIF(漢字一覧!$B:$B,チェック用!A2718)=1,TRUE,FALSE)</f>
        <v>1</v>
      </c>
      <c r="C2718" s="2" t="str">
        <v/>
      </c>
    </row>
    <row r="2719" spans="1:3" x14ac:dyDescent="0.4">
      <c r="A2719" s="2" t="s">
        <v>4225</v>
      </c>
      <c r="B2719" s="2" t="b">
        <f>IF(COUNTIF(漢字一覧!$B:$B,チェック用!A2719)=1,TRUE,FALSE)</f>
        <v>1</v>
      </c>
      <c r="C2719" s="2" t="str">
        <v/>
      </c>
    </row>
    <row r="2720" spans="1:3" x14ac:dyDescent="0.4">
      <c r="A2720" s="2" t="s">
        <v>4202</v>
      </c>
      <c r="B2720" s="2" t="b">
        <f>IF(COUNTIF(漢字一覧!$B:$B,チェック用!A2720)=1,TRUE,FALSE)</f>
        <v>1</v>
      </c>
      <c r="C2720" s="2" t="str">
        <v/>
      </c>
    </row>
    <row r="2721" spans="1:3" x14ac:dyDescent="0.4">
      <c r="A2721" s="2" t="s">
        <v>5207</v>
      </c>
      <c r="B2721" s="2" t="b">
        <f>IF(COUNTIF(漢字一覧!$B:$B,チェック用!A2721)=1,TRUE,FALSE)</f>
        <v>1</v>
      </c>
      <c r="C2721" s="2" t="str">
        <v/>
      </c>
    </row>
    <row r="2722" spans="1:3" x14ac:dyDescent="0.4">
      <c r="A2722" s="2" t="s">
        <v>4080</v>
      </c>
      <c r="B2722" s="2" t="b">
        <f>IF(COUNTIF(漢字一覧!$B:$B,チェック用!A2722)=1,TRUE,FALSE)</f>
        <v>1</v>
      </c>
      <c r="C2722" s="2" t="str">
        <v/>
      </c>
    </row>
    <row r="2723" spans="1:3" x14ac:dyDescent="0.4">
      <c r="A2723" s="2" t="s">
        <v>2888</v>
      </c>
      <c r="B2723" s="2" t="b">
        <f>IF(COUNTIF(漢字一覧!$B:$B,チェック用!A2723)=1,TRUE,FALSE)</f>
        <v>1</v>
      </c>
      <c r="C2723" s="2" t="str">
        <v/>
      </c>
    </row>
    <row r="2724" spans="1:3" x14ac:dyDescent="0.4">
      <c r="A2724" s="2" t="s">
        <v>5016</v>
      </c>
      <c r="B2724" s="2" t="b">
        <f>IF(COUNTIF(漢字一覧!$B:$B,チェック用!A2724)=1,TRUE,FALSE)</f>
        <v>1</v>
      </c>
      <c r="C2724" s="2" t="str">
        <v/>
      </c>
    </row>
    <row r="2725" spans="1:3" x14ac:dyDescent="0.4">
      <c r="A2725" s="2" t="s">
        <v>5310</v>
      </c>
      <c r="B2725" s="2" t="b">
        <f>IF(COUNTIF(漢字一覧!$B:$B,チェック用!A2725)=1,TRUE,FALSE)</f>
        <v>1</v>
      </c>
      <c r="C2725" s="2" t="str">
        <v/>
      </c>
    </row>
    <row r="2726" spans="1:3" x14ac:dyDescent="0.4">
      <c r="A2726" s="2" t="s">
        <v>5641</v>
      </c>
      <c r="B2726" s="2" t="b">
        <f>IF(COUNTIF(漢字一覧!$B:$B,チェック用!A2726)=1,TRUE,FALSE)</f>
        <v>1</v>
      </c>
      <c r="C2726" s="2" t="str">
        <v/>
      </c>
    </row>
    <row r="2727" spans="1:3" x14ac:dyDescent="0.4">
      <c r="A2727" s="2" t="s">
        <v>3051</v>
      </c>
      <c r="B2727" s="2" t="b">
        <f>IF(COUNTIF(漢字一覧!$B:$B,チェック用!A2727)=1,TRUE,FALSE)</f>
        <v>1</v>
      </c>
      <c r="C2727" s="2" t="str">
        <v/>
      </c>
    </row>
    <row r="2728" spans="1:3" x14ac:dyDescent="0.4">
      <c r="A2728" s="2" t="s">
        <v>4322</v>
      </c>
      <c r="B2728" s="2" t="b">
        <f>IF(COUNTIF(漢字一覧!$B:$B,チェック用!A2728)=1,TRUE,FALSE)</f>
        <v>1</v>
      </c>
      <c r="C2728" s="2" t="str">
        <v/>
      </c>
    </row>
    <row r="2729" spans="1:3" x14ac:dyDescent="0.4">
      <c r="A2729" s="2" t="s">
        <v>4081</v>
      </c>
      <c r="B2729" s="2" t="b">
        <f>IF(COUNTIF(漢字一覧!$B:$B,チェック用!A2729)=1,TRUE,FALSE)</f>
        <v>1</v>
      </c>
      <c r="C2729" s="2" t="str">
        <v/>
      </c>
    </row>
    <row r="2730" spans="1:3" x14ac:dyDescent="0.4">
      <c r="A2730" s="2" t="s">
        <v>4475</v>
      </c>
      <c r="B2730" s="2" t="b">
        <f>IF(COUNTIF(漢字一覧!$B:$B,チェック用!A2730)=1,TRUE,FALSE)</f>
        <v>1</v>
      </c>
      <c r="C2730" s="2" t="str">
        <v/>
      </c>
    </row>
    <row r="2731" spans="1:3" x14ac:dyDescent="0.4">
      <c r="A2731" s="2" t="s">
        <v>3257</v>
      </c>
      <c r="B2731" s="2" t="b">
        <f>IF(COUNTIF(漢字一覧!$B:$B,チェック用!A2731)=1,TRUE,FALSE)</f>
        <v>1</v>
      </c>
      <c r="C2731" s="2" t="str">
        <v/>
      </c>
    </row>
    <row r="2732" spans="1:3" x14ac:dyDescent="0.4">
      <c r="A2732" s="2" t="s">
        <v>5450</v>
      </c>
      <c r="B2732" s="2" t="b">
        <f>IF(COUNTIF(漢字一覧!$B:$B,チェック用!A2732)=1,TRUE,FALSE)</f>
        <v>1</v>
      </c>
      <c r="C2732" s="2" t="str">
        <v/>
      </c>
    </row>
    <row r="2733" spans="1:3" x14ac:dyDescent="0.4">
      <c r="A2733" s="2" t="s">
        <v>3050</v>
      </c>
      <c r="B2733" s="2" t="b">
        <f>IF(COUNTIF(漢字一覧!$B:$B,チェック用!A2733)=1,TRUE,FALSE)</f>
        <v>1</v>
      </c>
      <c r="C2733" s="2" t="str">
        <v/>
      </c>
    </row>
    <row r="2734" spans="1:3" x14ac:dyDescent="0.4">
      <c r="A2734" s="2" t="s">
        <v>3822</v>
      </c>
      <c r="B2734" s="2" t="b">
        <f>IF(COUNTIF(漢字一覧!$B:$B,チェック用!A2734)=1,TRUE,FALSE)</f>
        <v>1</v>
      </c>
      <c r="C2734" s="2" t="str">
        <v/>
      </c>
    </row>
    <row r="2735" spans="1:3" x14ac:dyDescent="0.4">
      <c r="A2735" s="2" t="s">
        <v>3125</v>
      </c>
      <c r="B2735" s="2" t="b">
        <f>IF(COUNTIF(漢字一覧!$B:$B,チェック用!A2735)=1,TRUE,FALSE)</f>
        <v>1</v>
      </c>
      <c r="C2735" s="2" t="str">
        <v/>
      </c>
    </row>
    <row r="2736" spans="1:3" x14ac:dyDescent="0.4">
      <c r="A2736" s="2" t="s">
        <v>4118</v>
      </c>
      <c r="B2736" s="2" t="b">
        <f>IF(COUNTIF(漢字一覧!$B:$B,チェック用!A2736)=1,TRUE,FALSE)</f>
        <v>1</v>
      </c>
      <c r="C2736" s="2" t="str">
        <v/>
      </c>
    </row>
    <row r="2737" spans="1:3" x14ac:dyDescent="0.4">
      <c r="A2737" s="2" t="s">
        <v>3373</v>
      </c>
      <c r="B2737" s="2" t="b">
        <f>IF(COUNTIF(漢字一覧!$B:$B,チェック用!A2737)=1,TRUE,FALSE)</f>
        <v>1</v>
      </c>
      <c r="C2737" s="2" t="str">
        <v/>
      </c>
    </row>
    <row r="2738" spans="1:3" x14ac:dyDescent="0.4">
      <c r="A2738" s="2" t="s">
        <v>5438</v>
      </c>
      <c r="B2738" s="2" t="b">
        <f>IF(COUNTIF(漢字一覧!$B:$B,チェック用!A2738)=1,TRUE,FALSE)</f>
        <v>1</v>
      </c>
      <c r="C2738" s="2" t="str">
        <v/>
      </c>
    </row>
    <row r="2739" spans="1:3" x14ac:dyDescent="0.4">
      <c r="A2739" s="2" t="s">
        <v>3052</v>
      </c>
      <c r="B2739" s="2" t="b">
        <f>IF(COUNTIF(漢字一覧!$B:$B,チェック用!A2739)=1,TRUE,FALSE)</f>
        <v>1</v>
      </c>
      <c r="C2739" s="2" t="str">
        <v/>
      </c>
    </row>
    <row r="2740" spans="1:3" x14ac:dyDescent="0.4">
      <c r="A2740" s="2" t="s">
        <v>4117</v>
      </c>
      <c r="B2740" s="2" t="b">
        <f>IF(COUNTIF(漢字一覧!$B:$B,チェック用!A2740)=1,TRUE,FALSE)</f>
        <v>1</v>
      </c>
      <c r="C2740" s="2" t="str">
        <v/>
      </c>
    </row>
    <row r="2741" spans="1:3" x14ac:dyDescent="0.4">
      <c r="A2741" s="2" t="s">
        <v>4451</v>
      </c>
      <c r="B2741" s="2" t="b">
        <f>IF(COUNTIF(漢字一覧!$B:$B,チェック用!A2741)=1,TRUE,FALSE)</f>
        <v>1</v>
      </c>
      <c r="C2741" s="2" t="str">
        <v/>
      </c>
    </row>
    <row r="2742" spans="1:3" x14ac:dyDescent="0.4">
      <c r="A2742" s="2" t="s">
        <v>5588</v>
      </c>
      <c r="B2742" s="2" t="b">
        <f>IF(COUNTIF(漢字一覧!$B:$B,チェック用!A2742)=1,TRUE,FALSE)</f>
        <v>1</v>
      </c>
      <c r="C2742" s="2" t="str">
        <v/>
      </c>
    </row>
    <row r="2743" spans="1:3" x14ac:dyDescent="0.4">
      <c r="A2743" s="2" t="s">
        <v>2890</v>
      </c>
      <c r="B2743" s="2" t="b">
        <f>IF(COUNTIF(漢字一覧!$B:$B,チェック用!A2743)=1,TRUE,FALSE)</f>
        <v>1</v>
      </c>
      <c r="C2743" s="2" t="str">
        <v/>
      </c>
    </row>
    <row r="2744" spans="1:3" x14ac:dyDescent="0.4">
      <c r="A2744" s="2" t="s">
        <v>4947</v>
      </c>
      <c r="B2744" s="2" t="b">
        <f>IF(COUNTIF(漢字一覧!$B:$B,チェック用!A2744)=1,TRUE,FALSE)</f>
        <v>1</v>
      </c>
      <c r="C2744" s="2" t="str">
        <v/>
      </c>
    </row>
    <row r="2745" spans="1:3" x14ac:dyDescent="0.4">
      <c r="A2745" s="2" t="s">
        <v>4711</v>
      </c>
      <c r="B2745" s="2" t="b">
        <f>IF(COUNTIF(漢字一覧!$B:$B,チェック用!A2745)=1,TRUE,FALSE)</f>
        <v>1</v>
      </c>
      <c r="C2745" s="2" t="str">
        <v/>
      </c>
    </row>
    <row r="2746" spans="1:3" x14ac:dyDescent="0.4">
      <c r="A2746" s="2" t="s">
        <v>4203</v>
      </c>
      <c r="B2746" s="2" t="b">
        <f>IF(COUNTIF(漢字一覧!$B:$B,チェック用!A2746)=1,TRUE,FALSE)</f>
        <v>1</v>
      </c>
      <c r="C2746" s="2" t="str">
        <v/>
      </c>
    </row>
    <row r="2747" spans="1:3" x14ac:dyDescent="0.4">
      <c r="A2747" s="2" t="s">
        <v>5794</v>
      </c>
      <c r="B2747" s="2" t="b">
        <f>IF(COUNTIF(漢字一覧!$B:$B,チェック用!A2747)=1,TRUE,FALSE)</f>
        <v>1</v>
      </c>
      <c r="C2747" s="2" t="str">
        <v/>
      </c>
    </row>
    <row r="2748" spans="1:3" x14ac:dyDescent="0.4">
      <c r="A2748" s="2" t="s">
        <v>5422</v>
      </c>
      <c r="B2748" s="2" t="b">
        <f>IF(COUNTIF(漢字一覧!$B:$B,チェック用!A2748)=1,TRUE,FALSE)</f>
        <v>0</v>
      </c>
      <c r="C2748" s="2" t="b">
        <v>0</v>
      </c>
    </row>
    <row r="2749" spans="1:3" x14ac:dyDescent="0.4">
      <c r="A2749" s="2" t="s">
        <v>5060</v>
      </c>
      <c r="B2749" s="2" t="b">
        <f>IF(COUNTIF(漢字一覧!$B:$B,チェック用!A2749)=1,TRUE,FALSE)</f>
        <v>0</v>
      </c>
      <c r="C2749" s="2" t="b">
        <v>0</v>
      </c>
    </row>
    <row r="2750" spans="1:3" x14ac:dyDescent="0.4">
      <c r="A2750" s="2" t="s">
        <v>4522</v>
      </c>
      <c r="B2750" s="2" t="b">
        <f>IF(COUNTIF(漢字一覧!$B:$B,チェック用!A2750)=1,TRUE,FALSE)</f>
        <v>1</v>
      </c>
      <c r="C2750" s="2" t="str">
        <v/>
      </c>
    </row>
    <row r="2751" spans="1:3" x14ac:dyDescent="0.4">
      <c r="A2751" s="2" t="s">
        <v>4743</v>
      </c>
      <c r="B2751" s="2" t="b">
        <f>IF(COUNTIF(漢字一覧!$B:$B,チェック用!A2751)=1,TRUE,FALSE)</f>
        <v>1</v>
      </c>
      <c r="C2751" s="2" t="str">
        <v/>
      </c>
    </row>
    <row r="2752" spans="1:3" x14ac:dyDescent="0.4">
      <c r="A2752" s="2" t="s">
        <v>3628</v>
      </c>
      <c r="B2752" s="2" t="b">
        <f>IF(COUNTIF(漢字一覧!$B:$B,チェック用!A2752)=1,TRUE,FALSE)</f>
        <v>1</v>
      </c>
      <c r="C2752" s="2" t="str">
        <v/>
      </c>
    </row>
    <row r="2753" spans="1:3" x14ac:dyDescent="0.4">
      <c r="A2753" s="2" t="s">
        <v>4970</v>
      </c>
      <c r="B2753" s="2" t="b">
        <f>IF(COUNTIF(漢字一覧!$B:$B,チェック用!A2753)=1,TRUE,FALSE)</f>
        <v>1</v>
      </c>
      <c r="C2753" s="2" t="str">
        <v/>
      </c>
    </row>
    <row r="2754" spans="1:3" x14ac:dyDescent="0.4">
      <c r="A2754" s="2" t="s">
        <v>3374</v>
      </c>
      <c r="B2754" s="2" t="b">
        <f>IF(COUNTIF(漢字一覧!$B:$B,チェック用!A2754)=1,TRUE,FALSE)</f>
        <v>1</v>
      </c>
      <c r="C2754" s="2" t="str">
        <v/>
      </c>
    </row>
    <row r="2755" spans="1:3" x14ac:dyDescent="0.4">
      <c r="A2755" s="2" t="s">
        <v>4844</v>
      </c>
      <c r="B2755" s="2" t="b">
        <f>IF(COUNTIF(漢字一覧!$B:$B,チェック用!A2755)=1,TRUE,FALSE)</f>
        <v>1</v>
      </c>
      <c r="C2755" s="2" t="str">
        <v/>
      </c>
    </row>
    <row r="2756" spans="1:3" x14ac:dyDescent="0.4">
      <c r="A2756" s="2" t="s">
        <v>3745</v>
      </c>
      <c r="B2756" s="2" t="b">
        <f>IF(COUNTIF(漢字一覧!$B:$B,チェック用!A2756)=1,TRUE,FALSE)</f>
        <v>1</v>
      </c>
      <c r="C2756" s="2" t="str">
        <v/>
      </c>
    </row>
    <row r="2757" spans="1:3" x14ac:dyDescent="0.4">
      <c r="A2757" s="2" t="s">
        <v>5108</v>
      </c>
      <c r="B2757" s="2" t="b">
        <f>IF(COUNTIF(漢字一覧!$B:$B,チェック用!A2757)=1,TRUE,FALSE)</f>
        <v>1</v>
      </c>
      <c r="C2757" s="2" t="str">
        <v/>
      </c>
    </row>
    <row r="2758" spans="1:3" x14ac:dyDescent="0.4">
      <c r="A2758" s="2" t="s">
        <v>4082</v>
      </c>
      <c r="B2758" s="2" t="b">
        <f>IF(COUNTIF(漢字一覧!$B:$B,チェック用!A2758)=1,TRUE,FALSE)</f>
        <v>1</v>
      </c>
      <c r="C2758" s="2" t="str">
        <v/>
      </c>
    </row>
    <row r="2759" spans="1:3" x14ac:dyDescent="0.4">
      <c r="A2759" s="2" t="s">
        <v>4409</v>
      </c>
      <c r="B2759" s="2" t="b">
        <f>IF(COUNTIF(漢字一覧!$B:$B,チェック用!A2759)=1,TRUE,FALSE)</f>
        <v>1</v>
      </c>
      <c r="C2759" s="2" t="str">
        <v/>
      </c>
    </row>
    <row r="2760" spans="1:3" x14ac:dyDescent="0.4">
      <c r="A2760" s="2" t="s">
        <v>4410</v>
      </c>
      <c r="B2760" s="2" t="b">
        <f>IF(COUNTIF(漢字一覧!$B:$B,チェック用!A2760)=1,TRUE,FALSE)</f>
        <v>1</v>
      </c>
      <c r="C2760" s="2" t="str">
        <v/>
      </c>
    </row>
    <row r="2761" spans="1:3" x14ac:dyDescent="0.4">
      <c r="A2761" s="2" t="s">
        <v>4492</v>
      </c>
      <c r="B2761" s="2" t="b">
        <f>IF(COUNTIF(漢字一覧!$B:$B,チェック用!A2761)=1,TRUE,FALSE)</f>
        <v>1</v>
      </c>
      <c r="C2761" s="2" t="str">
        <v/>
      </c>
    </row>
    <row r="2762" spans="1:3" x14ac:dyDescent="0.4">
      <c r="A2762" s="2" t="s">
        <v>5777</v>
      </c>
      <c r="B2762" s="2" t="b">
        <f>IF(COUNTIF(漢字一覧!$B:$B,チェック用!A2762)=1,TRUE,FALSE)</f>
        <v>1</v>
      </c>
      <c r="C2762" s="2" t="str">
        <v/>
      </c>
    </row>
    <row r="2763" spans="1:3" x14ac:dyDescent="0.4">
      <c r="A2763" s="2" t="s">
        <v>3375</v>
      </c>
      <c r="B2763" s="2" t="b">
        <f>IF(COUNTIF(漢字一覧!$B:$B,チェック用!A2763)=1,TRUE,FALSE)</f>
        <v>1</v>
      </c>
      <c r="C2763" s="2" t="str">
        <v/>
      </c>
    </row>
    <row r="2764" spans="1:3" x14ac:dyDescent="0.4">
      <c r="A2764" s="2" t="s">
        <v>5606</v>
      </c>
      <c r="B2764" s="2" t="b">
        <f>IF(COUNTIF(漢字一覧!$B:$B,チェック用!A2764)=1,TRUE,FALSE)</f>
        <v>1</v>
      </c>
      <c r="C2764" s="2" t="str">
        <v/>
      </c>
    </row>
    <row r="2765" spans="1:3" x14ac:dyDescent="0.4">
      <c r="A2765" s="2" t="s">
        <v>5525</v>
      </c>
      <c r="B2765" s="2" t="b">
        <f>IF(COUNTIF(漢字一覧!$B:$B,チェック用!A2765)=1,TRUE,FALSE)</f>
        <v>1</v>
      </c>
      <c r="C2765" s="2" t="str">
        <v/>
      </c>
    </row>
    <row r="2766" spans="1:3" x14ac:dyDescent="0.4">
      <c r="A2766" s="2" t="s">
        <v>4745</v>
      </c>
      <c r="B2766" s="2" t="b">
        <f>IF(COUNTIF(漢字一覧!$B:$B,チェック用!A2766)=1,TRUE,FALSE)</f>
        <v>1</v>
      </c>
      <c r="C2766" s="2" t="str">
        <v/>
      </c>
    </row>
    <row r="2767" spans="1:3" x14ac:dyDescent="0.4">
      <c r="A2767" s="2" t="s">
        <v>3450</v>
      </c>
      <c r="B2767" s="2" t="b">
        <f>IF(COUNTIF(漢字一覧!$B:$B,チェック用!A2767)=1,TRUE,FALSE)</f>
        <v>1</v>
      </c>
      <c r="C2767" s="2" t="str">
        <v/>
      </c>
    </row>
    <row r="2768" spans="1:3" x14ac:dyDescent="0.4">
      <c r="A2768" s="2" t="s">
        <v>5653</v>
      </c>
      <c r="B2768" s="2" t="b">
        <f>IF(COUNTIF(漢字一覧!$B:$B,チェック用!A2768)=1,TRUE,FALSE)</f>
        <v>1</v>
      </c>
      <c r="C2768" s="2" t="str">
        <v/>
      </c>
    </row>
    <row r="2769" spans="1:3" x14ac:dyDescent="0.4">
      <c r="A2769" s="2" t="s">
        <v>4190</v>
      </c>
      <c r="B2769" s="2" t="b">
        <f>IF(COUNTIF(漢字一覧!$B:$B,チェック用!A2769)=1,TRUE,FALSE)</f>
        <v>1</v>
      </c>
      <c r="C2769" s="2" t="str">
        <v/>
      </c>
    </row>
    <row r="2770" spans="1:3" x14ac:dyDescent="0.4">
      <c r="A2770" s="2" t="s">
        <v>5451</v>
      </c>
      <c r="B2770" s="2" t="b">
        <f>IF(COUNTIF(漢字一覧!$B:$B,チェック用!A2770)=1,TRUE,FALSE)</f>
        <v>1</v>
      </c>
      <c r="C2770" s="2" t="str">
        <v/>
      </c>
    </row>
    <row r="2771" spans="1:3" x14ac:dyDescent="0.4">
      <c r="A2771" s="2" t="s">
        <v>3691</v>
      </c>
      <c r="B2771" s="2" t="b">
        <f>IF(COUNTIF(漢字一覧!$B:$B,チェック用!A2771)=1,TRUE,FALSE)</f>
        <v>1</v>
      </c>
      <c r="C2771" s="2" t="str">
        <v/>
      </c>
    </row>
    <row r="2772" spans="1:3" x14ac:dyDescent="0.4">
      <c r="A2772" s="2" t="s">
        <v>5589</v>
      </c>
      <c r="B2772" s="2" t="b">
        <f>IF(COUNTIF(漢字一覧!$B:$B,チェック用!A2772)=1,TRUE,FALSE)</f>
        <v>1</v>
      </c>
      <c r="C2772" s="2" t="str">
        <v/>
      </c>
    </row>
    <row r="2773" spans="1:3" x14ac:dyDescent="0.4">
      <c r="A2773" s="2" t="s">
        <v>3376</v>
      </c>
      <c r="B2773" s="2" t="b">
        <f>IF(COUNTIF(漢字一覧!$B:$B,チェック用!A2773)=1,TRUE,FALSE)</f>
        <v>1</v>
      </c>
      <c r="C2773" s="2" t="str">
        <v/>
      </c>
    </row>
    <row r="2774" spans="1:3" x14ac:dyDescent="0.4">
      <c r="A2774" s="2" t="s">
        <v>5311</v>
      </c>
      <c r="B2774" s="2" t="b">
        <f>IF(COUNTIF(漢字一覧!$B:$B,チェック用!A2774)=1,TRUE,FALSE)</f>
        <v>1</v>
      </c>
      <c r="C2774" s="2" t="str">
        <v/>
      </c>
    </row>
    <row r="2775" spans="1:3" x14ac:dyDescent="0.4">
      <c r="A2775" s="2" t="s">
        <v>4805</v>
      </c>
      <c r="B2775" s="2" t="b">
        <f>IF(COUNTIF(漢字一覧!$B:$B,チェック用!A2775)=1,TRUE,FALSE)</f>
        <v>1</v>
      </c>
      <c r="C2775" s="2" t="str">
        <v/>
      </c>
    </row>
    <row r="2776" spans="1:3" x14ac:dyDescent="0.4">
      <c r="A2776" s="2" t="s">
        <v>4765</v>
      </c>
      <c r="B2776" s="2" t="b">
        <f>IF(COUNTIF(漢字一覧!$B:$B,チェック用!A2776)=1,TRUE,FALSE)</f>
        <v>1</v>
      </c>
      <c r="C2776" s="2" t="str">
        <v/>
      </c>
    </row>
    <row r="2777" spans="1:3" x14ac:dyDescent="0.4">
      <c r="A2777" s="2" t="s">
        <v>3302</v>
      </c>
      <c r="B2777" s="2" t="b">
        <f>IF(COUNTIF(漢字一覧!$B:$B,チェック用!A2777)=1,TRUE,FALSE)</f>
        <v>1</v>
      </c>
      <c r="C2777" s="2" t="str">
        <v/>
      </c>
    </row>
    <row r="2778" spans="1:3" x14ac:dyDescent="0.4">
      <c r="A2778" s="2" t="s">
        <v>5590</v>
      </c>
      <c r="B2778" s="2" t="b">
        <f>IF(COUNTIF(漢字一覧!$B:$B,チェック用!A2778)=1,TRUE,FALSE)</f>
        <v>1</v>
      </c>
      <c r="C2778" s="2" t="str">
        <v/>
      </c>
    </row>
    <row r="2779" spans="1:3" x14ac:dyDescent="0.4">
      <c r="A2779" s="2" t="s">
        <v>5404</v>
      </c>
      <c r="B2779" s="2" t="b">
        <f>IF(COUNTIF(漢字一覧!$B:$B,チェック用!A2779)=1,TRUE,FALSE)</f>
        <v>1</v>
      </c>
      <c r="C2779" s="2" t="str">
        <v/>
      </c>
    </row>
    <row r="2780" spans="1:3" x14ac:dyDescent="0.4">
      <c r="A2780" s="2" t="s">
        <v>3520</v>
      </c>
      <c r="B2780" s="2" t="b">
        <f>IF(COUNTIF(漢字一覧!$B:$B,チェック用!A2780)=1,TRUE,FALSE)</f>
        <v>1</v>
      </c>
      <c r="C2780" s="2" t="str">
        <v/>
      </c>
    </row>
    <row r="2781" spans="1:3" x14ac:dyDescent="0.4">
      <c r="A2781" s="2" t="s">
        <v>4272</v>
      </c>
      <c r="B2781" s="2" t="b">
        <f>IF(COUNTIF(漢字一覧!$B:$B,チェック用!A2781)=1,TRUE,FALSE)</f>
        <v>1</v>
      </c>
      <c r="C2781" s="2" t="str">
        <v/>
      </c>
    </row>
    <row r="2782" spans="1:3" x14ac:dyDescent="0.4">
      <c r="A2782" s="2" t="s">
        <v>4949</v>
      </c>
      <c r="B2782" s="2" t="b">
        <f>IF(COUNTIF(漢字一覧!$B:$B,チェック用!A2782)=1,TRUE,FALSE)</f>
        <v>1</v>
      </c>
      <c r="C2782" s="2" t="str">
        <v/>
      </c>
    </row>
    <row r="2783" spans="1:3" x14ac:dyDescent="0.4">
      <c r="A2783" s="2" t="s">
        <v>3746</v>
      </c>
      <c r="B2783" s="2" t="b">
        <f>IF(COUNTIF(漢字一覧!$B:$B,チェック用!A2783)=1,TRUE,FALSE)</f>
        <v>1</v>
      </c>
      <c r="C2783" s="2" t="str">
        <v/>
      </c>
    </row>
    <row r="2784" spans="1:3" x14ac:dyDescent="0.4">
      <c r="A2784" s="2" t="s">
        <v>5333</v>
      </c>
      <c r="B2784" s="2" t="b">
        <f>IF(COUNTIF(漢字一覧!$B:$B,チェック用!A2784)=1,TRUE,FALSE)</f>
        <v>1</v>
      </c>
      <c r="C2784" s="2" t="str">
        <v/>
      </c>
    </row>
    <row r="2785" spans="1:3" x14ac:dyDescent="0.4">
      <c r="A2785" s="2" t="s">
        <v>4948</v>
      </c>
      <c r="B2785" s="2" t="b">
        <f>IF(COUNTIF(漢字一覧!$B:$B,チェック用!A2785)=1,TRUE,FALSE)</f>
        <v>1</v>
      </c>
      <c r="C2785" s="2" t="str">
        <v/>
      </c>
    </row>
    <row r="2786" spans="1:3" x14ac:dyDescent="0.4">
      <c r="A2786" s="2" t="s">
        <v>4812</v>
      </c>
      <c r="B2786" s="2" t="b">
        <f>IF(COUNTIF(漢字一覧!$B:$B,チェック用!A2786)=1,TRUE,FALSE)</f>
        <v>1</v>
      </c>
      <c r="C2786" s="2" t="str">
        <v/>
      </c>
    </row>
    <row r="2787" spans="1:3" x14ac:dyDescent="0.4">
      <c r="A2787" s="2" t="s">
        <v>3189</v>
      </c>
      <c r="B2787" s="2" t="b">
        <f>IF(COUNTIF(漢字一覧!$B:$B,チェック用!A2787)=1,TRUE,FALSE)</f>
        <v>1</v>
      </c>
      <c r="C2787" s="2" t="str">
        <v/>
      </c>
    </row>
    <row r="2788" spans="1:3" x14ac:dyDescent="0.4">
      <c r="A2788" s="2" t="s">
        <v>4231</v>
      </c>
      <c r="B2788" s="2" t="b">
        <f>IF(COUNTIF(漢字一覧!$B:$B,チェック用!A2788)=1,TRUE,FALSE)</f>
        <v>1</v>
      </c>
      <c r="C2788" s="2" t="str">
        <v/>
      </c>
    </row>
    <row r="2789" spans="1:3" x14ac:dyDescent="0.4">
      <c r="A2789" s="2" t="s">
        <v>3629</v>
      </c>
      <c r="B2789" s="2" t="b">
        <f>IF(COUNTIF(漢字一覧!$B:$B,チェック用!A2789)=1,TRUE,FALSE)</f>
        <v>1</v>
      </c>
      <c r="C2789" s="2" t="str">
        <v/>
      </c>
    </row>
    <row r="2790" spans="1:3" x14ac:dyDescent="0.4">
      <c r="A2790" s="2" t="s">
        <v>4435</v>
      </c>
      <c r="B2790" s="2" t="b">
        <f>IF(COUNTIF(漢字一覧!$B:$B,チェック用!A2790)=1,TRUE,FALSE)</f>
        <v>1</v>
      </c>
      <c r="C2790" s="2" t="str">
        <v/>
      </c>
    </row>
    <row r="2791" spans="1:3" x14ac:dyDescent="0.4">
      <c r="A2791" s="2" t="s">
        <v>5690</v>
      </c>
      <c r="B2791" s="2" t="b">
        <f>IF(COUNTIF(漢字一覧!$B:$B,チェック用!A2791)=1,TRUE,FALSE)</f>
        <v>1</v>
      </c>
      <c r="C2791" s="2" t="str">
        <v/>
      </c>
    </row>
    <row r="2792" spans="1:3" x14ac:dyDescent="0.4">
      <c r="A2792" s="2" t="s">
        <v>3126</v>
      </c>
      <c r="B2792" s="2" t="b">
        <f>IF(COUNTIF(漢字一覧!$B:$B,チェック用!A2792)=1,TRUE,FALSE)</f>
        <v>1</v>
      </c>
      <c r="C2792" s="2" t="str">
        <v/>
      </c>
    </row>
    <row r="2793" spans="1:3" x14ac:dyDescent="0.4">
      <c r="A2793" s="2" t="s">
        <v>4806</v>
      </c>
      <c r="B2793" s="2" t="b">
        <f>IF(COUNTIF(漢字一覧!$B:$B,チェック用!A2793)=1,TRUE,FALSE)</f>
        <v>1</v>
      </c>
      <c r="C2793" s="2" t="str">
        <v/>
      </c>
    </row>
    <row r="2794" spans="1:3" x14ac:dyDescent="0.4">
      <c r="A2794" s="2" t="s">
        <v>4746</v>
      </c>
      <c r="B2794" s="2" t="b">
        <f>IF(COUNTIF(漢字一覧!$B:$B,チェック用!A2794)=1,TRUE,FALSE)</f>
        <v>1</v>
      </c>
      <c r="C2794" s="2" t="str">
        <v/>
      </c>
    </row>
    <row r="2795" spans="1:3" x14ac:dyDescent="0.4">
      <c r="A2795" s="2" t="s">
        <v>3053</v>
      </c>
      <c r="B2795" s="2" t="b">
        <f>IF(COUNTIF(漢字一覧!$B:$B,チェック用!A2795)=1,TRUE,FALSE)</f>
        <v>1</v>
      </c>
      <c r="C2795" s="2" t="str">
        <v/>
      </c>
    </row>
    <row r="2796" spans="1:3" x14ac:dyDescent="0.4">
      <c r="A2796" s="2" t="s">
        <v>4712</v>
      </c>
      <c r="B2796" s="2" t="b">
        <f>IF(COUNTIF(漢字一覧!$B:$B,チェック用!A2796)=1,TRUE,FALSE)</f>
        <v>1</v>
      </c>
      <c r="C2796" s="2" t="str">
        <v/>
      </c>
    </row>
    <row r="2797" spans="1:3" x14ac:dyDescent="0.4">
      <c r="A2797" s="2" t="s">
        <v>5591</v>
      </c>
      <c r="B2797" s="2" t="b">
        <f>IF(COUNTIF(漢字一覧!$B:$B,チェック用!A2797)=1,TRUE,FALSE)</f>
        <v>1</v>
      </c>
      <c r="C2797" s="2" t="str">
        <v/>
      </c>
    </row>
    <row r="2798" spans="1:3" x14ac:dyDescent="0.4">
      <c r="A2798" s="2" t="s">
        <v>4149</v>
      </c>
      <c r="B2798" s="2" t="b">
        <f>IF(COUNTIF(漢字一覧!$B:$B,チェック用!A2798)=1,TRUE,FALSE)</f>
        <v>1</v>
      </c>
      <c r="C2798" s="2" t="str">
        <v/>
      </c>
    </row>
    <row r="2799" spans="1:3" x14ac:dyDescent="0.4">
      <c r="A2799" s="2" t="s">
        <v>4864</v>
      </c>
      <c r="B2799" s="2" t="b">
        <f>IF(COUNTIF(漢字一覧!$B:$B,チェック用!A2799)=1,TRUE,FALSE)</f>
        <v>1</v>
      </c>
      <c r="C2799" s="2" t="str">
        <v/>
      </c>
    </row>
    <row r="2800" spans="1:3" x14ac:dyDescent="0.4">
      <c r="A2800" s="2" t="s">
        <v>4863</v>
      </c>
      <c r="B2800" s="2" t="b">
        <f>IF(COUNTIF(漢字一覧!$B:$B,チェック用!A2800)=1,TRUE,FALSE)</f>
        <v>1</v>
      </c>
      <c r="C2800" s="2" t="str">
        <v/>
      </c>
    </row>
    <row r="2801" spans="1:3" x14ac:dyDescent="0.4">
      <c r="A2801" s="2" t="s">
        <v>3812</v>
      </c>
      <c r="B2801" s="2" t="b">
        <f>IF(COUNTIF(漢字一覧!$B:$B,チェック用!A2801)=1,TRUE,FALSE)</f>
        <v>1</v>
      </c>
      <c r="C2801" s="2" t="str">
        <v/>
      </c>
    </row>
    <row r="2802" spans="1:3" x14ac:dyDescent="0.4">
      <c r="A2802" s="2" t="s">
        <v>4826</v>
      </c>
      <c r="B2802" s="2" t="b">
        <f>IF(COUNTIF(漢字一覧!$B:$B,チェック用!A2802)=1,TRUE,FALSE)</f>
        <v>1</v>
      </c>
      <c r="C2802" s="2" t="str">
        <v/>
      </c>
    </row>
    <row r="2803" spans="1:3" x14ac:dyDescent="0.4">
      <c r="A2803" s="2" t="s">
        <v>7622</v>
      </c>
      <c r="B2803" s="2" t="b">
        <f>IF(COUNTIF(漢字一覧!$B:$B,チェック用!A2803)=1,TRUE,FALSE)</f>
        <v>1</v>
      </c>
      <c r="C2803" s="2" t="str">
        <v/>
      </c>
    </row>
    <row r="2804" spans="1:3" x14ac:dyDescent="0.4">
      <c r="A2804" s="2" t="s">
        <v>4507</v>
      </c>
      <c r="B2804" s="2" t="b">
        <f>IF(COUNTIF(漢字一覧!$B:$B,チェック用!A2804)=1,TRUE,FALSE)</f>
        <v>1</v>
      </c>
      <c r="C2804" s="2" t="str">
        <v/>
      </c>
    </row>
    <row r="2805" spans="1:3" x14ac:dyDescent="0.4">
      <c r="A2805" s="2" t="s">
        <v>3901</v>
      </c>
      <c r="B2805" s="2" t="b">
        <f>IF(COUNTIF(漢字一覧!$B:$B,チェック用!A2805)=1,TRUE,FALSE)</f>
        <v>1</v>
      </c>
      <c r="C2805" s="2" t="str">
        <v/>
      </c>
    </row>
    <row r="2806" spans="1:3" x14ac:dyDescent="0.4">
      <c r="A2806" s="2" t="s">
        <v>3679</v>
      </c>
      <c r="B2806" s="2" t="b">
        <f>IF(COUNTIF(漢字一覧!$B:$B,チェック用!A2806)=1,TRUE,FALSE)</f>
        <v>1</v>
      </c>
      <c r="C2806" s="2" t="str">
        <v/>
      </c>
    </row>
    <row r="2807" spans="1:3" x14ac:dyDescent="0.4">
      <c r="A2807" s="1" t="s">
        <v>12581</v>
      </c>
      <c r="B2807" s="2" t="b">
        <f>IF(COUNTIF(漢字一覧!$B:$B,チェック用!A2807)=1,TRUE,FALSE)</f>
        <v>0</v>
      </c>
      <c r="C2807" s="2" t="b">
        <v>0</v>
      </c>
    </row>
    <row r="2808" spans="1:3" x14ac:dyDescent="0.4">
      <c r="A2808" s="2" t="s">
        <v>5017</v>
      </c>
      <c r="B2808" s="2" t="b">
        <f>IF(COUNTIF(漢字一覧!$B:$B,チェック用!A2808)=1,TRUE,FALSE)</f>
        <v>1</v>
      </c>
      <c r="C2808" s="2" t="str">
        <v/>
      </c>
    </row>
    <row r="2809" spans="1:3" x14ac:dyDescent="0.4">
      <c r="A2809" s="2" t="s">
        <v>5263</v>
      </c>
      <c r="B2809" s="2" t="b">
        <f>IF(COUNTIF(漢字一覧!$B:$B,チェック用!A2809)=1,TRUE,FALSE)</f>
        <v>1</v>
      </c>
      <c r="C2809" s="2" t="str">
        <v/>
      </c>
    </row>
    <row r="2810" spans="1:3" x14ac:dyDescent="0.4">
      <c r="A2810" s="2" t="s">
        <v>4257</v>
      </c>
      <c r="B2810" s="2" t="b">
        <f>IF(COUNTIF(漢字一覧!$B:$B,チェック用!A2810)=1,TRUE,FALSE)</f>
        <v>1</v>
      </c>
      <c r="C2810" s="2" t="str">
        <v/>
      </c>
    </row>
    <row r="2811" spans="1:3" x14ac:dyDescent="0.4">
      <c r="A2811" s="2" t="s">
        <v>4191</v>
      </c>
      <c r="B2811" s="2" t="b">
        <f>IF(COUNTIF(漢字一覧!$B:$B,チェック用!A2811)=1,TRUE,FALSE)</f>
        <v>1</v>
      </c>
      <c r="C2811" s="2" t="str">
        <v/>
      </c>
    </row>
    <row r="2812" spans="1:3" x14ac:dyDescent="0.4">
      <c r="A2812" s="2" t="s">
        <v>2931</v>
      </c>
      <c r="B2812" s="2" t="b">
        <f>IF(COUNTIF(漢字一覧!$B:$B,チェック用!A2812)=1,TRUE,FALSE)</f>
        <v>1</v>
      </c>
      <c r="C2812" s="2" t="str">
        <v/>
      </c>
    </row>
    <row r="2813" spans="1:3" x14ac:dyDescent="0.4">
      <c r="A2813" s="2" t="s">
        <v>5354</v>
      </c>
      <c r="B2813" s="2" t="b">
        <f>IF(COUNTIF(漢字一覧!$B:$B,チェック用!A2813)=1,TRUE,FALSE)</f>
        <v>1</v>
      </c>
      <c r="C2813" s="2" t="str">
        <v/>
      </c>
    </row>
    <row r="2814" spans="1:3" x14ac:dyDescent="0.4">
      <c r="A2814" s="2" t="s">
        <v>5749</v>
      </c>
      <c r="B2814" s="2" t="b">
        <f>IF(COUNTIF(漢字一覧!$B:$B,チェック用!A2814)=1,TRUE,FALSE)</f>
        <v>1</v>
      </c>
      <c r="C2814" s="2" t="str">
        <v/>
      </c>
    </row>
    <row r="2815" spans="1:3" x14ac:dyDescent="0.4">
      <c r="A2815" s="2" t="s">
        <v>3858</v>
      </c>
      <c r="B2815" s="2" t="b">
        <f>IF(COUNTIF(漢字一覧!$B:$B,チェック用!A2815)=1,TRUE,FALSE)</f>
        <v>1</v>
      </c>
      <c r="C2815" s="2" t="str">
        <v/>
      </c>
    </row>
    <row r="2816" spans="1:3" x14ac:dyDescent="0.4">
      <c r="A2816" s="2" t="s">
        <v>4119</v>
      </c>
      <c r="B2816" s="2" t="b">
        <f>IF(COUNTIF(漢字一覧!$B:$B,チェック用!A2816)=1,TRUE,FALSE)</f>
        <v>1</v>
      </c>
      <c r="C2816" s="2" t="str">
        <v/>
      </c>
    </row>
    <row r="2817" spans="1:3" x14ac:dyDescent="0.4">
      <c r="A2817" s="2" t="s">
        <v>4983</v>
      </c>
      <c r="B2817" s="2" t="b">
        <f>IF(COUNTIF(漢字一覧!$B:$B,チェック用!A2817)=1,TRUE,FALSE)</f>
        <v>1</v>
      </c>
      <c r="C2817" s="2" t="str">
        <v/>
      </c>
    </row>
    <row r="2818" spans="1:3" x14ac:dyDescent="0.4">
      <c r="A2818" s="2" t="s">
        <v>3303</v>
      </c>
      <c r="B2818" s="2" t="b">
        <f>IF(COUNTIF(漢字一覧!$B:$B,チェック用!A2818)=1,TRUE,FALSE)</f>
        <v>1</v>
      </c>
      <c r="C2818" s="2" t="str">
        <v/>
      </c>
    </row>
    <row r="2819" spans="1:3" x14ac:dyDescent="0.4">
      <c r="A2819" s="2" t="s">
        <v>5691</v>
      </c>
      <c r="B2819" s="2" t="b">
        <f>IF(COUNTIF(漢字一覧!$B:$B,チェック用!A2819)=1,TRUE,FALSE)</f>
        <v>1</v>
      </c>
      <c r="C2819" s="2" t="str">
        <v/>
      </c>
    </row>
    <row r="2820" spans="1:3" x14ac:dyDescent="0.4">
      <c r="A2820" s="2" t="s">
        <v>4820</v>
      </c>
      <c r="B2820" s="2" t="b">
        <f>IF(COUNTIF(漢字一覧!$B:$B,チェック用!A2820)=1,TRUE,FALSE)</f>
        <v>1</v>
      </c>
      <c r="C2820" s="2" t="str">
        <v/>
      </c>
    </row>
    <row r="2821" spans="1:3" x14ac:dyDescent="0.4">
      <c r="A2821" s="2" t="s">
        <v>5350</v>
      </c>
      <c r="B2821" s="2" t="b">
        <f>IF(COUNTIF(漢字一覧!$B:$B,チェック用!A2821)=1,TRUE,FALSE)</f>
        <v>1</v>
      </c>
      <c r="C2821" s="2" t="str">
        <v/>
      </c>
    </row>
    <row r="2822" spans="1:3" x14ac:dyDescent="0.4">
      <c r="A2822" s="2" t="s">
        <v>4886</v>
      </c>
      <c r="B2822" s="2" t="b">
        <f>IF(COUNTIF(漢字一覧!$B:$B,チェック用!A2822)=1,TRUE,FALSE)</f>
        <v>1</v>
      </c>
      <c r="C2822" s="2" t="str">
        <v/>
      </c>
    </row>
    <row r="2823" spans="1:3" x14ac:dyDescent="0.4">
      <c r="A2823" s="2" t="s">
        <v>5138</v>
      </c>
      <c r="B2823" s="2" t="b">
        <f>IF(COUNTIF(漢字一覧!$B:$B,チェック用!A2823)=1,TRUE,FALSE)</f>
        <v>1</v>
      </c>
      <c r="C2823" s="2" t="str">
        <v/>
      </c>
    </row>
    <row r="2824" spans="1:3" x14ac:dyDescent="0.4">
      <c r="A2824" s="2" t="s">
        <v>5820</v>
      </c>
      <c r="B2824" s="2" t="b">
        <f>IF(COUNTIF(漢字一覧!$B:$B,チェック用!A2824)=1,TRUE,FALSE)</f>
        <v>1</v>
      </c>
      <c r="C2824" s="2" t="str">
        <v/>
      </c>
    </row>
    <row r="2825" spans="1:3" x14ac:dyDescent="0.4">
      <c r="A2825" s="2" t="s">
        <v>3304</v>
      </c>
      <c r="B2825" s="2" t="b">
        <f>IF(COUNTIF(漢字一覧!$B:$B,チェック用!A2825)=1,TRUE,FALSE)</f>
        <v>1</v>
      </c>
      <c r="C2825" s="2" t="str">
        <v/>
      </c>
    </row>
    <row r="2826" spans="1:3" x14ac:dyDescent="0.4">
      <c r="A2826" s="2" t="s">
        <v>3210</v>
      </c>
      <c r="B2826" s="2" t="b">
        <f>IF(COUNTIF(漢字一覧!$B:$B,チェック用!A2826)=1,TRUE,FALSE)</f>
        <v>1</v>
      </c>
      <c r="C2826" s="2" t="str">
        <v/>
      </c>
    </row>
    <row r="2827" spans="1:3" x14ac:dyDescent="0.4">
      <c r="A2827" s="2" t="s">
        <v>5139</v>
      </c>
      <c r="B2827" s="2" t="b">
        <f>IF(COUNTIF(漢字一覧!$B:$B,チェック用!A2827)=1,TRUE,FALSE)</f>
        <v>1</v>
      </c>
      <c r="C2827" s="2" t="str">
        <v/>
      </c>
    </row>
    <row r="2828" spans="1:3" x14ac:dyDescent="0.4">
      <c r="A2828" s="2" t="s">
        <v>3521</v>
      </c>
      <c r="B2828" s="2" t="b">
        <f>IF(COUNTIF(漢字一覧!$B:$B,チェック用!A2828)=1,TRUE,FALSE)</f>
        <v>1</v>
      </c>
      <c r="C2828" s="2" t="str">
        <v/>
      </c>
    </row>
    <row r="2829" spans="1:3" x14ac:dyDescent="0.4">
      <c r="A2829" s="2" t="s">
        <v>5545</v>
      </c>
      <c r="B2829" s="2" t="b">
        <f>IF(COUNTIF(漢字一覧!$B:$B,チェック用!A2829)=1,TRUE,FALSE)</f>
        <v>1</v>
      </c>
      <c r="C2829" s="2" t="str">
        <v/>
      </c>
    </row>
    <row r="2830" spans="1:3" x14ac:dyDescent="0.4">
      <c r="A2830" s="2" t="s">
        <v>3377</v>
      </c>
      <c r="B2830" s="2" t="b">
        <f>IF(COUNTIF(漢字一覧!$B:$B,チェック用!A2830)=1,TRUE,FALSE)</f>
        <v>1</v>
      </c>
      <c r="C2830" s="2" t="str">
        <v/>
      </c>
    </row>
    <row r="2831" spans="1:3" x14ac:dyDescent="0.4">
      <c r="A2831" s="2" t="s">
        <v>3211</v>
      </c>
      <c r="B2831" s="2" t="b">
        <f>IF(COUNTIF(漢字一覧!$B:$B,チェック用!A2831)=1,TRUE,FALSE)</f>
        <v>1</v>
      </c>
      <c r="C2831" s="2" t="str">
        <v/>
      </c>
    </row>
    <row r="2832" spans="1:3" x14ac:dyDescent="0.4">
      <c r="A2832" s="2" t="s">
        <v>5109</v>
      </c>
      <c r="B2832" s="2" t="b">
        <f>IF(COUNTIF(漢字一覧!$B:$B,チェック用!A2832)=1,TRUE,FALSE)</f>
        <v>1</v>
      </c>
      <c r="C2832" s="2" t="str">
        <v/>
      </c>
    </row>
    <row r="2833" spans="1:3" x14ac:dyDescent="0.4">
      <c r="A2833" s="2" t="s">
        <v>4120</v>
      </c>
      <c r="B2833" s="2" t="b">
        <f>IF(COUNTIF(漢字一覧!$B:$B,チェック用!A2833)=1,TRUE,FALSE)</f>
        <v>1</v>
      </c>
      <c r="C2833" s="2" t="str">
        <v/>
      </c>
    </row>
    <row r="2834" spans="1:3" x14ac:dyDescent="0.4">
      <c r="A2834" s="2" t="s">
        <v>4682</v>
      </c>
      <c r="B2834" s="2" t="b">
        <f>IF(COUNTIF(漢字一覧!$B:$B,チェック用!A2834)=1,TRUE,FALSE)</f>
        <v>1</v>
      </c>
      <c r="C2834" s="2" t="str">
        <v/>
      </c>
    </row>
    <row r="2835" spans="1:3" x14ac:dyDescent="0.4">
      <c r="A2835" s="2" t="s">
        <v>4381</v>
      </c>
      <c r="B2835" s="2" t="b">
        <f>IF(COUNTIF(漢字一覧!$B:$B,チェック用!A2835)=1,TRUE,FALSE)</f>
        <v>1</v>
      </c>
      <c r="C2835" s="2" t="str">
        <v/>
      </c>
    </row>
    <row r="2836" spans="1:3" x14ac:dyDescent="0.4">
      <c r="A2836" s="2" t="s">
        <v>4041</v>
      </c>
      <c r="B2836" s="2" t="b">
        <f>IF(COUNTIF(漢字一覧!$B:$B,チェック用!A2836)=1,TRUE,FALSE)</f>
        <v>1</v>
      </c>
      <c r="C2836" s="2" t="str">
        <v/>
      </c>
    </row>
    <row r="2837" spans="1:3" x14ac:dyDescent="0.4">
      <c r="A2837" s="2" t="s">
        <v>164</v>
      </c>
      <c r="B2837" s="2" t="b">
        <f>IF(COUNTIF(漢字一覧!$B:$B,チェック用!A2837)=1,TRUE,FALSE)</f>
        <v>1</v>
      </c>
      <c r="C2837" s="2" t="str">
        <v/>
      </c>
    </row>
    <row r="2838" spans="1:3" x14ac:dyDescent="0.4">
      <c r="A2838" s="2" t="s">
        <v>3775</v>
      </c>
      <c r="B2838" s="2" t="b">
        <f>IF(COUNTIF(漢字一覧!$B:$B,チェック用!A2838)=1,TRUE,FALSE)</f>
        <v>1</v>
      </c>
      <c r="C2838" s="2" t="str">
        <v/>
      </c>
    </row>
    <row r="2839" spans="1:3" x14ac:dyDescent="0.4">
      <c r="A2839" s="2" t="s">
        <v>4791</v>
      </c>
      <c r="B2839" s="2" t="b">
        <f>IF(COUNTIF(漢字一覧!$B:$B,チェック用!A2839)=1,TRUE,FALSE)</f>
        <v>1</v>
      </c>
      <c r="C2839" s="2" t="str">
        <v/>
      </c>
    </row>
    <row r="2840" spans="1:3" x14ac:dyDescent="0.4">
      <c r="A2840" s="2" t="s">
        <v>5544</v>
      </c>
      <c r="B2840" s="2" t="b">
        <f>IF(COUNTIF(漢字一覧!$B:$B,チェック用!A2840)=1,TRUE,FALSE)</f>
        <v>1</v>
      </c>
      <c r="C2840" s="2" t="str">
        <v/>
      </c>
    </row>
    <row r="2841" spans="1:3" x14ac:dyDescent="0.4">
      <c r="A2841" s="2" t="s">
        <v>4150</v>
      </c>
      <c r="B2841" s="2" t="b">
        <f>IF(COUNTIF(漢字一覧!$B:$B,チェック用!A2841)=1,TRUE,FALSE)</f>
        <v>1</v>
      </c>
      <c r="C2841" s="2" t="str">
        <v/>
      </c>
    </row>
    <row r="2842" spans="1:3" x14ac:dyDescent="0.4">
      <c r="A2842" s="2" t="s">
        <v>7581</v>
      </c>
      <c r="B2842" s="2" t="b">
        <f>IF(COUNTIF(漢字一覧!$B:$B,チェック用!A2842)=1,TRUE,FALSE)</f>
        <v>1</v>
      </c>
      <c r="C2842" s="2" t="str">
        <v/>
      </c>
    </row>
    <row r="2843" spans="1:3" x14ac:dyDescent="0.4">
      <c r="A2843" s="2" t="s">
        <v>4238</v>
      </c>
      <c r="B2843" s="2" t="b">
        <f>IF(COUNTIF(漢字一覧!$B:$B,チェック用!A2843)=1,TRUE,FALSE)</f>
        <v>1</v>
      </c>
      <c r="C2843" s="2" t="str">
        <v/>
      </c>
    </row>
    <row r="2844" spans="1:3" x14ac:dyDescent="0.4">
      <c r="A2844" s="2" t="s">
        <v>3054</v>
      </c>
      <c r="B2844" s="2" t="b">
        <f>IF(COUNTIF(漢字一覧!$B:$B,チェック用!A2844)=1,TRUE,FALSE)</f>
        <v>1</v>
      </c>
      <c r="C2844" s="2" t="str">
        <v/>
      </c>
    </row>
    <row r="2845" spans="1:3" x14ac:dyDescent="0.4">
      <c r="A2845" s="2" t="s">
        <v>4170</v>
      </c>
      <c r="B2845" s="2" t="b">
        <f>IF(COUNTIF(漢字一覧!$B:$B,チェック用!A2845)=1,TRUE,FALSE)</f>
        <v>1</v>
      </c>
      <c r="C2845" s="2" t="str">
        <v/>
      </c>
    </row>
    <row r="2846" spans="1:3" x14ac:dyDescent="0.4">
      <c r="A2846" s="2" t="s">
        <v>5452</v>
      </c>
      <c r="B2846" s="2" t="b">
        <f>IF(COUNTIF(漢字一覧!$B:$B,チェック用!A2846)=1,TRUE,FALSE)</f>
        <v>1</v>
      </c>
      <c r="C2846" s="2" t="str">
        <v/>
      </c>
    </row>
    <row r="2847" spans="1:3" x14ac:dyDescent="0.4">
      <c r="A2847" s="2" t="s">
        <v>3131</v>
      </c>
      <c r="B2847" s="2" t="b">
        <f>IF(COUNTIF(漢字一覧!$B:$B,チェック用!A2847)=1,TRUE,FALSE)</f>
        <v>1</v>
      </c>
      <c r="C2847" s="2" t="str">
        <v/>
      </c>
    </row>
    <row r="2848" spans="1:3" x14ac:dyDescent="0.4">
      <c r="A2848" s="2" t="s">
        <v>4192</v>
      </c>
      <c r="B2848" s="2" t="b">
        <f>IF(COUNTIF(漢字一覧!$B:$B,チェック用!A2848)=1,TRUE,FALSE)</f>
        <v>1</v>
      </c>
      <c r="C2848" s="2" t="str">
        <v/>
      </c>
    </row>
    <row r="2849" spans="1:3" x14ac:dyDescent="0.4">
      <c r="A2849" s="2" t="s">
        <v>5334</v>
      </c>
      <c r="B2849" s="2" t="b">
        <f>IF(COUNTIF(漢字一覧!$B:$B,チェック用!A2849)=1,TRUE,FALSE)</f>
        <v>1</v>
      </c>
      <c r="C2849" s="2" t="str">
        <v/>
      </c>
    </row>
    <row r="2850" spans="1:3" x14ac:dyDescent="0.4">
      <c r="A2850" s="2" t="s">
        <v>3213</v>
      </c>
      <c r="B2850" s="2" t="b">
        <f>IF(COUNTIF(漢字一覧!$B:$B,チェック用!A2850)=1,TRUE,FALSE)</f>
        <v>1</v>
      </c>
      <c r="C2850" s="2" t="str">
        <v/>
      </c>
    </row>
    <row r="2851" spans="1:3" x14ac:dyDescent="0.4">
      <c r="A2851" s="2" t="s">
        <v>4083</v>
      </c>
      <c r="B2851" s="2" t="b">
        <f>IF(COUNTIF(漢字一覧!$B:$B,チェック用!A2851)=1,TRUE,FALSE)</f>
        <v>1</v>
      </c>
      <c r="C2851" s="2" t="str">
        <v/>
      </c>
    </row>
    <row r="2852" spans="1:3" x14ac:dyDescent="0.4">
      <c r="A2852" s="2" t="s">
        <v>4382</v>
      </c>
      <c r="B2852" s="2" t="b">
        <f>IF(COUNTIF(漢字一覧!$B:$B,チェック用!A2852)=1,TRUE,FALSE)</f>
        <v>1</v>
      </c>
      <c r="C2852" s="2" t="str">
        <v/>
      </c>
    </row>
    <row r="2853" spans="1:3" x14ac:dyDescent="0.4">
      <c r="A2853" s="2" t="s">
        <v>4813</v>
      </c>
      <c r="B2853" s="2" t="b">
        <f>IF(COUNTIF(漢字一覧!$B:$B,チェック用!A2853)=1,TRUE,FALSE)</f>
        <v>1</v>
      </c>
      <c r="C2853" s="2" t="str">
        <v/>
      </c>
    </row>
    <row r="2854" spans="1:3" x14ac:dyDescent="0.4">
      <c r="A2854" s="2" t="s">
        <v>3895</v>
      </c>
      <c r="B2854" s="2" t="b">
        <f>IF(COUNTIF(漢字一覧!$B:$B,チェック用!A2854)=1,TRUE,FALSE)</f>
        <v>1</v>
      </c>
      <c r="C2854" s="2" t="str">
        <v/>
      </c>
    </row>
    <row r="2855" spans="1:3" x14ac:dyDescent="0.4">
      <c r="A2855" s="2" t="s">
        <v>3378</v>
      </c>
      <c r="B2855" s="2" t="b">
        <f>IF(COUNTIF(漢字一覧!$B:$B,チェック用!A2855)=1,TRUE,FALSE)</f>
        <v>1</v>
      </c>
      <c r="C2855" s="2" t="str">
        <v/>
      </c>
    </row>
    <row r="2856" spans="1:3" x14ac:dyDescent="0.4">
      <c r="A2856" s="2" t="s">
        <v>4508</v>
      </c>
      <c r="B2856" s="2" t="b">
        <f>IF(COUNTIF(漢字一覧!$B:$B,チェック用!A2856)=1,TRUE,FALSE)</f>
        <v>1</v>
      </c>
      <c r="C2856" s="2" t="str">
        <v/>
      </c>
    </row>
    <row r="2857" spans="1:3" x14ac:dyDescent="0.4">
      <c r="A2857" s="2" t="s">
        <v>5264</v>
      </c>
      <c r="B2857" s="2" t="b">
        <f>IF(COUNTIF(漢字一覧!$B:$B,チェック用!A2857)=1,TRUE,FALSE)</f>
        <v>1</v>
      </c>
      <c r="C2857" s="2" t="str">
        <v/>
      </c>
    </row>
    <row r="2858" spans="1:3" x14ac:dyDescent="0.4">
      <c r="A2858" s="2" t="s">
        <v>3522</v>
      </c>
      <c r="B2858" s="2" t="b">
        <f>IF(COUNTIF(漢字一覧!$B:$B,チェック用!A2858)=1,TRUE,FALSE)</f>
        <v>1</v>
      </c>
      <c r="C2858" s="2" t="str">
        <v/>
      </c>
    </row>
    <row r="2859" spans="1:3" x14ac:dyDescent="0.4">
      <c r="A2859" s="2" t="s">
        <v>3523</v>
      </c>
      <c r="B2859" s="2" t="b">
        <f>IF(COUNTIF(漢字一覧!$B:$B,チェック用!A2859)=1,TRUE,FALSE)</f>
        <v>1</v>
      </c>
      <c r="C2859" s="2" t="str">
        <v/>
      </c>
    </row>
    <row r="2860" spans="1:3" x14ac:dyDescent="0.4">
      <c r="A2860" s="2" t="s">
        <v>5372</v>
      </c>
      <c r="B2860" s="2" t="b">
        <f>IF(COUNTIF(漢字一覧!$B:$B,チェック用!A2860)=1,TRUE,FALSE)</f>
        <v>1</v>
      </c>
      <c r="C2860" s="2" t="str">
        <v/>
      </c>
    </row>
    <row r="2861" spans="1:3" x14ac:dyDescent="0.4">
      <c r="A2861" s="2" t="s">
        <v>4383</v>
      </c>
      <c r="B2861" s="2" t="b">
        <f>IF(COUNTIF(漢字一覧!$B:$B,チェック用!A2861)=1,TRUE,FALSE)</f>
        <v>1</v>
      </c>
      <c r="C2861" s="2" t="str">
        <v/>
      </c>
    </row>
    <row r="2862" spans="1:3" x14ac:dyDescent="0.4">
      <c r="A2862" s="2" t="s">
        <v>5194</v>
      </c>
      <c r="B2862" s="2" t="b">
        <f>IF(COUNTIF(漢字一覧!$B:$B,チェック用!A2862)=1,TRUE,FALSE)</f>
        <v>1</v>
      </c>
      <c r="C2862" s="2" t="str">
        <v/>
      </c>
    </row>
    <row r="2863" spans="1:3" x14ac:dyDescent="0.4">
      <c r="A2863" s="2" t="s">
        <v>5785</v>
      </c>
      <c r="B2863" s="2" t="b">
        <f>IF(COUNTIF(漢字一覧!$B:$B,チェック用!A2863)=1,TRUE,FALSE)</f>
        <v>1</v>
      </c>
      <c r="C2863" s="2" t="str">
        <v/>
      </c>
    </row>
    <row r="2864" spans="1:3" x14ac:dyDescent="0.4">
      <c r="A2864" s="2" t="s">
        <v>5607</v>
      </c>
      <c r="B2864" s="2" t="b">
        <f>IF(COUNTIF(漢字一覧!$B:$B,チェック用!A2864)=1,TRUE,FALSE)</f>
        <v>1</v>
      </c>
      <c r="C2864" s="2" t="str">
        <v/>
      </c>
    </row>
    <row r="2865" spans="1:3" x14ac:dyDescent="0.4">
      <c r="A2865" s="2" t="s">
        <v>4042</v>
      </c>
      <c r="B2865" s="2" t="b">
        <f>IF(COUNTIF(漢字一覧!$B:$B,チェック用!A2865)=1,TRUE,FALSE)</f>
        <v>1</v>
      </c>
      <c r="C2865" s="2" t="str">
        <v/>
      </c>
    </row>
    <row r="2866" spans="1:3" x14ac:dyDescent="0.4">
      <c r="A2866" s="2" t="s">
        <v>4323</v>
      </c>
      <c r="B2866" s="2" t="b">
        <f>IF(COUNTIF(漢字一覧!$B:$B,チェック用!A2866)=1,TRUE,FALSE)</f>
        <v>1</v>
      </c>
      <c r="C2866" s="2" t="str">
        <v/>
      </c>
    </row>
    <row r="2867" spans="1:3" x14ac:dyDescent="0.4">
      <c r="A2867" s="2" t="s">
        <v>5853</v>
      </c>
      <c r="B2867" s="2" t="b">
        <f>IF(COUNTIF(漢字一覧!$B:$B,チェック用!A2867)=1,TRUE,FALSE)</f>
        <v>1</v>
      </c>
      <c r="C2867" s="2" t="str">
        <v/>
      </c>
    </row>
    <row r="2868" spans="1:3" x14ac:dyDescent="0.4">
      <c r="A2868" s="2" t="s">
        <v>3215</v>
      </c>
      <c r="B2868" s="2" t="b">
        <f>IF(COUNTIF(漢字一覧!$B:$B,チェック用!A2868)=1,TRUE,FALSE)</f>
        <v>1</v>
      </c>
      <c r="C2868" s="2" t="str">
        <v/>
      </c>
    </row>
    <row r="2869" spans="1:3" x14ac:dyDescent="0.4">
      <c r="A2869" s="2" t="s">
        <v>3631</v>
      </c>
      <c r="B2869" s="2" t="b">
        <f>IF(COUNTIF(漢字一覧!$B:$B,チェック用!A2869)=1,TRUE,FALSE)</f>
        <v>1</v>
      </c>
      <c r="C2869" s="2" t="str">
        <v/>
      </c>
    </row>
    <row r="2870" spans="1:3" x14ac:dyDescent="0.4">
      <c r="A2870" s="2" t="s">
        <v>3306</v>
      </c>
      <c r="B2870" s="2" t="b">
        <f>IF(COUNTIF(漢字一覧!$B:$B,チェック用!A2870)=1,TRUE,FALSE)</f>
        <v>1</v>
      </c>
      <c r="C2870" s="2" t="str">
        <v/>
      </c>
    </row>
    <row r="2871" spans="1:3" x14ac:dyDescent="0.4">
      <c r="A2871" s="2" t="s">
        <v>5020</v>
      </c>
      <c r="B2871" s="2" t="b">
        <f>IF(COUNTIF(漢字一覧!$B:$B,チェック用!A2871)=1,TRUE,FALSE)</f>
        <v>1</v>
      </c>
      <c r="C2871" s="2" t="str">
        <v/>
      </c>
    </row>
    <row r="2872" spans="1:3" x14ac:dyDescent="0.4">
      <c r="A2872" s="2" t="s">
        <v>5405</v>
      </c>
      <c r="B2872" s="2" t="b">
        <f>IF(COUNTIF(漢字一覧!$B:$B,チェック用!A2872)=1,TRUE,FALSE)</f>
        <v>1</v>
      </c>
      <c r="C2872" s="2" t="str">
        <v/>
      </c>
    </row>
    <row r="2873" spans="1:3" x14ac:dyDescent="0.4">
      <c r="A2873" s="2" t="s">
        <v>4807</v>
      </c>
      <c r="B2873" s="2" t="b">
        <f>IF(COUNTIF(漢字一覧!$B:$B,チェック用!A2873)=1,TRUE,FALSE)</f>
        <v>1</v>
      </c>
      <c r="C2873" s="2" t="str">
        <v/>
      </c>
    </row>
    <row r="2874" spans="1:3" x14ac:dyDescent="0.4">
      <c r="A2874" s="2" t="s">
        <v>3718</v>
      </c>
      <c r="B2874" s="2" t="b">
        <f>IF(COUNTIF(漢字一覧!$B:$B,チェック用!A2874)=1,TRUE,FALSE)</f>
        <v>1</v>
      </c>
      <c r="C2874" s="2" t="str">
        <v/>
      </c>
    </row>
    <row r="2875" spans="1:3" x14ac:dyDescent="0.4">
      <c r="A2875" s="2" t="s">
        <v>3719</v>
      </c>
      <c r="B2875" s="2" t="b">
        <f>IF(COUNTIF(漢字一覧!$B:$B,チェック用!A2875)=1,TRUE,FALSE)</f>
        <v>1</v>
      </c>
      <c r="C2875" s="2" t="str">
        <v/>
      </c>
    </row>
    <row r="2876" spans="1:3" x14ac:dyDescent="0.4">
      <c r="A2876" s="2" t="s">
        <v>3859</v>
      </c>
      <c r="B2876" s="2" t="b">
        <f>IF(COUNTIF(漢字一覧!$B:$B,チェック用!A2876)=1,TRUE,FALSE)</f>
        <v>1</v>
      </c>
      <c r="C2876" s="2" t="str">
        <v/>
      </c>
    </row>
    <row r="2877" spans="1:3" x14ac:dyDescent="0.4">
      <c r="A2877" s="2" t="s">
        <v>4121</v>
      </c>
      <c r="B2877" s="2" t="b">
        <f>IF(COUNTIF(漢字一覧!$B:$B,チェック用!A2877)=1,TRUE,FALSE)</f>
        <v>1</v>
      </c>
      <c r="C2877" s="2" t="str">
        <v/>
      </c>
    </row>
    <row r="2878" spans="1:3" x14ac:dyDescent="0.4">
      <c r="A2878" s="2" t="s">
        <v>4659</v>
      </c>
      <c r="B2878" s="2" t="b">
        <f>IF(COUNTIF(漢字一覧!$B:$B,チェック用!A2878)=1,TRUE,FALSE)</f>
        <v>1</v>
      </c>
      <c r="C2878" s="2" t="str">
        <v/>
      </c>
    </row>
    <row r="2879" spans="1:3" x14ac:dyDescent="0.4">
      <c r="A2879" s="2" t="s">
        <v>4084</v>
      </c>
      <c r="B2879" s="2" t="b">
        <f>IF(COUNTIF(漢字一覧!$B:$B,チェック用!A2879)=1,TRUE,FALSE)</f>
        <v>1</v>
      </c>
      <c r="C2879" s="2" t="str">
        <v/>
      </c>
    </row>
    <row r="2880" spans="1:3" x14ac:dyDescent="0.4">
      <c r="A2880" s="2" t="s">
        <v>5413</v>
      </c>
      <c r="B2880" s="2" t="b">
        <f>IF(COUNTIF(漢字一覧!$B:$B,チェック用!A2880)=1,TRUE,FALSE)</f>
        <v>1</v>
      </c>
      <c r="C2880" s="2" t="str">
        <v/>
      </c>
    </row>
    <row r="2881" spans="1:3" x14ac:dyDescent="0.4">
      <c r="A2881" s="2" t="s">
        <v>7617</v>
      </c>
      <c r="B2881" s="2" t="b">
        <f>IF(COUNTIF(漢字一覧!$B:$B,チェック用!A2881)=1,TRUE,FALSE)</f>
        <v>1</v>
      </c>
      <c r="C2881" s="2" t="str">
        <v/>
      </c>
    </row>
    <row r="2882" spans="1:3" x14ac:dyDescent="0.4">
      <c r="A2882" s="2" t="s">
        <v>5234</v>
      </c>
      <c r="B2882" s="2" t="b">
        <f>IF(COUNTIF(漢字一覧!$B:$B,チェック用!A2882)=1,TRUE,FALSE)</f>
        <v>1</v>
      </c>
      <c r="C2882" s="2" t="str">
        <v/>
      </c>
    </row>
    <row r="2883" spans="1:3" x14ac:dyDescent="0.4">
      <c r="A2883" s="2" t="s">
        <v>2932</v>
      </c>
      <c r="B2883" s="2" t="b">
        <f>IF(COUNTIF(漢字一覧!$B:$B,チェック用!A2883)=1,TRUE,FALSE)</f>
        <v>1</v>
      </c>
      <c r="C2883" s="2" t="str">
        <v/>
      </c>
    </row>
    <row r="2884" spans="1:3" x14ac:dyDescent="0.4">
      <c r="A2884" s="2" t="s">
        <v>5293</v>
      </c>
      <c r="B2884" s="2" t="b">
        <f>IF(COUNTIF(漢字一覧!$B:$B,チェック用!A2884)=1,TRUE,FALSE)</f>
        <v>1</v>
      </c>
      <c r="C2884" s="2" t="str">
        <v/>
      </c>
    </row>
    <row r="2885" spans="1:3" x14ac:dyDescent="0.4">
      <c r="A2885" s="2" t="s">
        <v>5265</v>
      </c>
      <c r="B2885" s="2" t="b">
        <f>IF(COUNTIF(漢字一覧!$B:$B,チェック用!A2885)=1,TRUE,FALSE)</f>
        <v>1</v>
      </c>
      <c r="C2885" s="2" t="str">
        <v/>
      </c>
    </row>
    <row r="2886" spans="1:3" x14ac:dyDescent="0.4">
      <c r="A2886" s="2" t="s">
        <v>4273</v>
      </c>
      <c r="B2886" s="2" t="b">
        <f>IF(COUNTIF(漢字一覧!$B:$B,チェック用!A2886)=1,TRUE,FALSE)</f>
        <v>1</v>
      </c>
      <c r="C2886" s="2" t="str">
        <v/>
      </c>
    </row>
    <row r="2887" spans="1:3" x14ac:dyDescent="0.4">
      <c r="A2887" s="2" t="s">
        <v>3630</v>
      </c>
      <c r="B2887" s="2" t="b">
        <f>IF(COUNTIF(漢字一覧!$B:$B,チェック用!A2887)=1,TRUE,FALSE)</f>
        <v>1</v>
      </c>
      <c r="C2887" s="2" t="str">
        <v/>
      </c>
    </row>
    <row r="2888" spans="1:3" x14ac:dyDescent="0.4">
      <c r="A2888" s="2" t="s">
        <v>2987</v>
      </c>
      <c r="B2888" s="2" t="b">
        <f>IF(COUNTIF(漢字一覧!$B:$B,チェック用!A2888)=1,TRUE,FALSE)</f>
        <v>1</v>
      </c>
      <c r="C2888" s="2" t="str">
        <v/>
      </c>
    </row>
    <row r="2889" spans="1:3" x14ac:dyDescent="0.4">
      <c r="A2889" s="2" t="s">
        <v>3055</v>
      </c>
      <c r="B2889" s="2" t="b">
        <f>IF(COUNTIF(漢字一覧!$B:$B,チェック用!A2889)=1,TRUE,FALSE)</f>
        <v>1</v>
      </c>
      <c r="C2889" s="2" t="str">
        <v/>
      </c>
    </row>
    <row r="2890" spans="1:3" x14ac:dyDescent="0.4">
      <c r="A2890" s="2" t="s">
        <v>5439</v>
      </c>
      <c r="B2890" s="2" t="b">
        <f>IF(COUNTIF(漢字一覧!$B:$B,チェック用!A2890)=1,TRUE,FALSE)</f>
        <v>1</v>
      </c>
      <c r="C2890" s="2" t="str">
        <v/>
      </c>
    </row>
    <row r="2891" spans="1:3" x14ac:dyDescent="0.4">
      <c r="A2891" s="2" t="s">
        <v>2986</v>
      </c>
      <c r="B2891" s="2" t="b">
        <f>IF(COUNTIF(漢字一覧!$B:$B,チェック用!A2891)=1,TRUE,FALSE)</f>
        <v>1</v>
      </c>
      <c r="C2891" s="2" t="str">
        <v/>
      </c>
    </row>
    <row r="2892" spans="1:3" x14ac:dyDescent="0.4">
      <c r="A2892" s="2" t="s">
        <v>4151</v>
      </c>
      <c r="B2892" s="2" t="b">
        <f>IF(COUNTIF(漢字一覧!$B:$B,チェック用!A2892)=1,TRUE,FALSE)</f>
        <v>1</v>
      </c>
      <c r="C2892" s="2" t="str">
        <v/>
      </c>
    </row>
    <row r="2893" spans="1:3" x14ac:dyDescent="0.4">
      <c r="A2893" s="2" t="s">
        <v>4808</v>
      </c>
      <c r="B2893" s="2" t="b">
        <f>IF(COUNTIF(漢字一覧!$B:$B,チェック用!A2893)=1,TRUE,FALSE)</f>
        <v>1</v>
      </c>
      <c r="C2893" s="2" t="str">
        <v/>
      </c>
    </row>
    <row r="2894" spans="1:3" x14ac:dyDescent="0.4">
      <c r="A2894" s="2" t="s">
        <v>4436</v>
      </c>
      <c r="B2894" s="2" t="b">
        <f>IF(COUNTIF(漢字一覧!$B:$B,チェック用!A2894)=1,TRUE,FALSE)</f>
        <v>1</v>
      </c>
      <c r="C2894" s="2" t="str">
        <v/>
      </c>
    </row>
    <row r="2895" spans="1:3" x14ac:dyDescent="0.4">
      <c r="A2895" s="2" t="s">
        <v>4476</v>
      </c>
      <c r="B2895" s="2" t="b">
        <f>IF(COUNTIF(漢字一覧!$B:$B,チェック用!A2895)=1,TRUE,FALSE)</f>
        <v>1</v>
      </c>
      <c r="C2895" s="2" t="str">
        <v/>
      </c>
    </row>
    <row r="2896" spans="1:3" x14ac:dyDescent="0.4">
      <c r="A2896" s="2" t="s">
        <v>4824</v>
      </c>
      <c r="B2896" s="2" t="b">
        <f>IF(COUNTIF(漢字一覧!$B:$B,チェック用!A2896)=1,TRUE,FALSE)</f>
        <v>1</v>
      </c>
      <c r="C2896" s="2" t="str">
        <v/>
      </c>
    </row>
    <row r="2897" spans="1:3" x14ac:dyDescent="0.4">
      <c r="A2897" s="2" t="s">
        <v>4814</v>
      </c>
      <c r="B2897" s="2" t="b">
        <f>IF(COUNTIF(漢字一覧!$B:$B,チェック用!A2897)=1,TRUE,FALSE)</f>
        <v>1</v>
      </c>
      <c r="C2897" s="2" t="str">
        <v/>
      </c>
    </row>
    <row r="2898" spans="1:3" x14ac:dyDescent="0.4">
      <c r="A2898" s="2" t="s">
        <v>4766</v>
      </c>
      <c r="B2898" s="2" t="b">
        <f>IF(COUNTIF(漢字一覧!$B:$B,チェック用!A2898)=1,TRUE,FALSE)</f>
        <v>1</v>
      </c>
      <c r="C2898" s="2" t="str">
        <v/>
      </c>
    </row>
    <row r="2899" spans="1:3" x14ac:dyDescent="0.4">
      <c r="A2899" s="2" t="s">
        <v>5176</v>
      </c>
      <c r="B2899" s="2" t="b">
        <f>IF(COUNTIF(漢字一覧!$B:$B,チェック用!A2899)=1,TRUE,FALSE)</f>
        <v>1</v>
      </c>
      <c r="C2899" s="2" t="str">
        <v/>
      </c>
    </row>
    <row r="2900" spans="1:3" x14ac:dyDescent="0.4">
      <c r="A2900" s="2" t="s">
        <v>5453</v>
      </c>
      <c r="B2900" s="2" t="b">
        <f>IF(COUNTIF(漢字一覧!$B:$B,チェック用!A2900)=1,TRUE,FALSE)</f>
        <v>1</v>
      </c>
      <c r="C2900" s="2" t="str">
        <v/>
      </c>
    </row>
    <row r="2901" spans="1:3" x14ac:dyDescent="0.4">
      <c r="A2901" s="2" t="s">
        <v>4556</v>
      </c>
      <c r="B2901" s="2" t="b">
        <f>IF(COUNTIF(漢字一覧!$B:$B,チェック用!A2901)=1,TRUE,FALSE)</f>
        <v>1</v>
      </c>
      <c r="C2901" s="2" t="str">
        <v/>
      </c>
    </row>
    <row r="2902" spans="1:3" x14ac:dyDescent="0.4">
      <c r="A2902" s="2" t="s">
        <v>4660</v>
      </c>
      <c r="B2902" s="2" t="b">
        <f>IF(COUNTIF(漢字一覧!$B:$B,チェック用!A2902)=1,TRUE,FALSE)</f>
        <v>1</v>
      </c>
      <c r="C2902" s="2" t="str">
        <v/>
      </c>
    </row>
    <row r="2903" spans="1:3" x14ac:dyDescent="0.4">
      <c r="A2903" s="2" t="s">
        <v>4411</v>
      </c>
      <c r="B2903" s="2" t="b">
        <f>IF(COUNTIF(漢字一覧!$B:$B,チェック用!A2903)=1,TRUE,FALSE)</f>
        <v>1</v>
      </c>
      <c r="C2903" s="2" t="str">
        <v/>
      </c>
    </row>
    <row r="2904" spans="1:3" x14ac:dyDescent="0.4">
      <c r="A2904" s="2" t="s">
        <v>7587</v>
      </c>
      <c r="B2904" s="2" t="b">
        <f>IF(COUNTIF(漢字一覧!$B:$B,チェック用!A2904)=1,TRUE,FALSE)</f>
        <v>0</v>
      </c>
      <c r="C2904" s="2" t="b">
        <v>0</v>
      </c>
    </row>
    <row r="2905" spans="1:3" x14ac:dyDescent="0.4">
      <c r="A2905" s="2" t="s">
        <v>4661</v>
      </c>
      <c r="B2905" s="2" t="b">
        <f>IF(COUNTIF(漢字一覧!$B:$B,チェック用!A2905)=1,TRUE,FALSE)</f>
        <v>1</v>
      </c>
      <c r="C2905" s="2" t="str">
        <v/>
      </c>
    </row>
    <row r="2906" spans="1:3" x14ac:dyDescent="0.4">
      <c r="A2906" s="2" t="s">
        <v>3579</v>
      </c>
      <c r="B2906" s="2" t="b">
        <f>IF(COUNTIF(漢字一覧!$B:$B,チェック用!A2906)=1,TRUE,FALSE)</f>
        <v>1</v>
      </c>
      <c r="C2906" s="2" t="str">
        <v/>
      </c>
    </row>
    <row r="2907" spans="1:3" x14ac:dyDescent="0.4">
      <c r="A2907" s="2" t="s">
        <v>3452</v>
      </c>
      <c r="B2907" s="2" t="b">
        <f>IF(COUNTIF(漢字一覧!$B:$B,チェック用!A2907)=1,TRUE,FALSE)</f>
        <v>1</v>
      </c>
      <c r="C2907" s="2" t="str">
        <v/>
      </c>
    </row>
    <row r="2908" spans="1:3" x14ac:dyDescent="0.4">
      <c r="A2908" s="2" t="s">
        <v>3379</v>
      </c>
      <c r="B2908" s="2" t="b">
        <f>IF(COUNTIF(漢字一覧!$B:$B,チェック用!A2908)=1,TRUE,FALSE)</f>
        <v>1</v>
      </c>
      <c r="C2908" s="2" t="str">
        <v/>
      </c>
    </row>
    <row r="2909" spans="1:3" x14ac:dyDescent="0.4">
      <c r="A2909" s="2" t="s">
        <v>3681</v>
      </c>
      <c r="B2909" s="2" t="b">
        <f>IF(COUNTIF(漢字一覧!$B:$B,チェック用!A2909)=1,TRUE,FALSE)</f>
        <v>1</v>
      </c>
      <c r="C2909" s="2" t="str">
        <v/>
      </c>
    </row>
    <row r="2910" spans="1:3" x14ac:dyDescent="0.4">
      <c r="A2910" s="2" t="s">
        <v>7656</v>
      </c>
      <c r="B2910" s="2" t="b">
        <f>IF(COUNTIF(漢字一覧!$B:$B,チェック用!A2910)=1,TRUE,FALSE)</f>
        <v>0</v>
      </c>
      <c r="C2910" s="2" t="b">
        <v>0</v>
      </c>
    </row>
    <row r="2911" spans="1:3" x14ac:dyDescent="0.4">
      <c r="A2911" s="2" t="s">
        <v>5608</v>
      </c>
      <c r="B2911" s="2" t="b">
        <f>IF(COUNTIF(漢字一覧!$B:$B,チェック用!A2911)=1,TRUE,FALSE)</f>
        <v>1</v>
      </c>
      <c r="C2911" s="2" t="str">
        <v/>
      </c>
    </row>
    <row r="2912" spans="1:3" x14ac:dyDescent="0.4">
      <c r="A2912" s="2" t="s">
        <v>3632</v>
      </c>
      <c r="B2912" s="2" t="b">
        <f>IF(COUNTIF(漢字一覧!$B:$B,チェック用!A2912)=1,TRUE,FALSE)</f>
        <v>1</v>
      </c>
      <c r="C2912" s="2" t="str">
        <v/>
      </c>
    </row>
    <row r="2913" spans="1:3" x14ac:dyDescent="0.4">
      <c r="A2913" s="2" t="s">
        <v>3380</v>
      </c>
      <c r="B2913" s="2" t="b">
        <f>IF(COUNTIF(漢字一覧!$B:$B,チェック用!A2913)=1,TRUE,FALSE)</f>
        <v>1</v>
      </c>
      <c r="C2913" s="2" t="str">
        <v/>
      </c>
    </row>
    <row r="2914" spans="1:3" x14ac:dyDescent="0.4">
      <c r="A2914" s="2" t="s">
        <v>7597</v>
      </c>
      <c r="B2914" s="2" t="b">
        <f>IF(COUNTIF(漢字一覧!$B:$B,チェック用!A2914)=1,TRUE,FALSE)</f>
        <v>0</v>
      </c>
      <c r="C2914" s="2" t="b">
        <v>0</v>
      </c>
    </row>
    <row r="2915" spans="1:3" x14ac:dyDescent="0.4">
      <c r="A2915" s="2" t="s">
        <v>5335</v>
      </c>
      <c r="B2915" s="2" t="b">
        <f>IF(COUNTIF(漢字一覧!$B:$B,チェック用!A2915)=1,TRUE,FALSE)</f>
        <v>1</v>
      </c>
      <c r="C2915" s="2" t="str">
        <v/>
      </c>
    </row>
    <row r="2916" spans="1:3" x14ac:dyDescent="0.4">
      <c r="A2916" s="2" t="s">
        <v>7570</v>
      </c>
      <c r="B2916" s="2" t="b">
        <f>IF(COUNTIF(漢字一覧!$B:$B,チェック用!A2916)=1,TRUE,FALSE)</f>
        <v>0</v>
      </c>
      <c r="C2916" s="2" t="b">
        <v>0</v>
      </c>
    </row>
    <row r="2917" spans="1:3" x14ac:dyDescent="0.4">
      <c r="A2917" s="2" t="s">
        <v>4493</v>
      </c>
      <c r="B2917" s="2" t="b">
        <f>IF(COUNTIF(漢字一覧!$B:$B,チェック用!A2917)=1,TRUE,FALSE)</f>
        <v>1</v>
      </c>
      <c r="C2917" s="2" t="str">
        <v/>
      </c>
    </row>
    <row r="2918" spans="1:3" x14ac:dyDescent="0.4">
      <c r="A2918" s="2" t="s">
        <v>3747</v>
      </c>
      <c r="B2918" s="2" t="b">
        <f>IF(COUNTIF(漢字一覧!$B:$B,チェック用!A2918)=1,TRUE,FALSE)</f>
        <v>1</v>
      </c>
      <c r="C2918" s="2" t="str">
        <v/>
      </c>
    </row>
    <row r="2919" spans="1:3" x14ac:dyDescent="0.4">
      <c r="A2919" s="2" t="s">
        <v>3525</v>
      </c>
      <c r="B2919" s="2" t="b">
        <f>IF(COUNTIF(漢字一覧!$B:$B,チェック用!A2919)=1,TRUE,FALSE)</f>
        <v>1</v>
      </c>
      <c r="C2919" s="2" t="str">
        <v/>
      </c>
    </row>
    <row r="2920" spans="1:3" x14ac:dyDescent="0.4">
      <c r="A2920" s="2" t="s">
        <v>3682</v>
      </c>
      <c r="B2920" s="2" t="b">
        <f>IF(COUNTIF(漢字一覧!$B:$B,チェック用!A2920)=1,TRUE,FALSE)</f>
        <v>1</v>
      </c>
      <c r="C2920" s="2" t="str">
        <v/>
      </c>
    </row>
    <row r="2921" spans="1:3" x14ac:dyDescent="0.4">
      <c r="A2921" s="2" t="s">
        <v>4294</v>
      </c>
      <c r="B2921" s="2" t="b">
        <f>IF(COUNTIF(漢字一覧!$B:$B,チェック用!A2921)=1,TRUE,FALSE)</f>
        <v>1</v>
      </c>
      <c r="C2921" s="2" t="str">
        <v/>
      </c>
    </row>
    <row r="2922" spans="1:3" x14ac:dyDescent="0.4">
      <c r="A2922" s="2" t="s">
        <v>3848</v>
      </c>
      <c r="B2922" s="2" t="b">
        <f>IF(COUNTIF(漢字一覧!$B:$B,チェック用!A2922)=1,TRUE,FALSE)</f>
        <v>1</v>
      </c>
      <c r="C2922" s="2" t="str">
        <v/>
      </c>
    </row>
    <row r="2923" spans="1:3" x14ac:dyDescent="0.4">
      <c r="A2923" s="2" t="s">
        <v>5602</v>
      </c>
      <c r="B2923" s="2" t="b">
        <f>IF(COUNTIF(漢字一覧!$B:$B,チェック用!A2923)=1,TRUE,FALSE)</f>
        <v>1</v>
      </c>
      <c r="C2923" s="2" t="str">
        <v/>
      </c>
    </row>
    <row r="2924" spans="1:3" x14ac:dyDescent="0.4">
      <c r="A2924" s="2" t="s">
        <v>4828</v>
      </c>
      <c r="B2924" s="2" t="b">
        <f>IF(COUNTIF(漢字一覧!$B:$B,チェック用!A2924)=1,TRUE,FALSE)</f>
        <v>1</v>
      </c>
      <c r="C2924" s="2" t="str">
        <v/>
      </c>
    </row>
    <row r="2925" spans="1:3" x14ac:dyDescent="0.4">
      <c r="A2925" s="2" t="s">
        <v>5266</v>
      </c>
      <c r="B2925" s="2" t="b">
        <f>IF(COUNTIF(漢字一覧!$B:$B,チェック用!A2925)=1,TRUE,FALSE)</f>
        <v>1</v>
      </c>
      <c r="C2925" s="2" t="str">
        <v/>
      </c>
    </row>
    <row r="2926" spans="1:3" x14ac:dyDescent="0.4">
      <c r="A2926" s="2" t="s">
        <v>3216</v>
      </c>
      <c r="B2926" s="2" t="b">
        <f>IF(COUNTIF(漢字一覧!$B:$B,チェック用!A2926)=1,TRUE,FALSE)</f>
        <v>1</v>
      </c>
      <c r="C2926" s="2" t="str">
        <v/>
      </c>
    </row>
    <row r="2927" spans="1:3" x14ac:dyDescent="0.4">
      <c r="A2927" s="2" t="s">
        <v>4412</v>
      </c>
      <c r="B2927" s="2" t="b">
        <f>IF(COUNTIF(漢字一覧!$B:$B,チェック用!A2927)=1,TRUE,FALSE)</f>
        <v>1</v>
      </c>
      <c r="C2927" s="2" t="str">
        <v/>
      </c>
    </row>
    <row r="2928" spans="1:3" x14ac:dyDescent="0.4">
      <c r="A2928" s="2" t="s">
        <v>7582</v>
      </c>
      <c r="B2928" s="2" t="b">
        <f>IF(COUNTIF(漢字一覧!$B:$B,チェック用!A2928)=1,TRUE,FALSE)</f>
        <v>1</v>
      </c>
      <c r="C2928" s="2" t="str">
        <v/>
      </c>
    </row>
    <row r="2929" spans="1:3" x14ac:dyDescent="0.4">
      <c r="A2929" s="2" t="s">
        <v>3748</v>
      </c>
      <c r="B2929" s="2" t="b">
        <f>IF(COUNTIF(漢字一覧!$B:$B,チェック用!A2929)=1,TRUE,FALSE)</f>
        <v>1</v>
      </c>
      <c r="C2929" s="2" t="str">
        <v/>
      </c>
    </row>
    <row r="2930" spans="1:3" x14ac:dyDescent="0.4">
      <c r="A2930" s="2" t="s">
        <v>4929</v>
      </c>
      <c r="B2930" s="2" t="b">
        <f>IF(COUNTIF(漢字一覧!$B:$B,チェック用!A2930)=1,TRUE,FALSE)</f>
        <v>1</v>
      </c>
      <c r="C2930" s="2" t="str">
        <v/>
      </c>
    </row>
    <row r="2931" spans="1:3" x14ac:dyDescent="0.4">
      <c r="A2931" s="2" t="s">
        <v>4437</v>
      </c>
      <c r="B2931" s="2" t="b">
        <f>IF(COUNTIF(漢字一覧!$B:$B,チェック用!A2931)=1,TRUE,FALSE)</f>
        <v>1</v>
      </c>
      <c r="C2931" s="2" t="str">
        <v/>
      </c>
    </row>
    <row r="2932" spans="1:3" x14ac:dyDescent="0.4">
      <c r="A2932" s="2" t="s">
        <v>1639</v>
      </c>
      <c r="B2932" s="2" t="b">
        <f>IF(COUNTIF(漢字一覧!$B:$B,チェック用!A2932)=1,TRUE,FALSE)</f>
        <v>1</v>
      </c>
      <c r="C2932" s="2" t="str">
        <v/>
      </c>
    </row>
    <row r="2933" spans="1:3" x14ac:dyDescent="0.4">
      <c r="A2933" s="2" t="s">
        <v>4350</v>
      </c>
      <c r="B2933" s="2" t="b">
        <f>IF(COUNTIF(漢字一覧!$B:$B,チェック用!A2933)=1,TRUE,FALSE)</f>
        <v>1</v>
      </c>
      <c r="C2933" s="2" t="str">
        <v/>
      </c>
    </row>
    <row r="2934" spans="1:3" x14ac:dyDescent="0.4">
      <c r="A2934" s="2" t="s">
        <v>4452</v>
      </c>
      <c r="B2934" s="2" t="b">
        <f>IF(COUNTIF(漢字一覧!$B:$B,チェック用!A2934)=1,TRUE,FALSE)</f>
        <v>1</v>
      </c>
      <c r="C2934" s="2" t="str">
        <v/>
      </c>
    </row>
    <row r="2935" spans="1:3" x14ac:dyDescent="0.4">
      <c r="A2935" s="2" t="s">
        <v>2933</v>
      </c>
      <c r="B2935" s="2" t="b">
        <f>IF(COUNTIF(漢字一覧!$B:$B,チェック用!A2935)=1,TRUE,FALSE)</f>
        <v>1</v>
      </c>
      <c r="C2935" s="2" t="str">
        <v/>
      </c>
    </row>
    <row r="2936" spans="1:3" x14ac:dyDescent="0.4">
      <c r="A2936" s="2" t="s">
        <v>3133</v>
      </c>
      <c r="B2936" s="2" t="b">
        <f>IF(COUNTIF(漢字一覧!$B:$B,チェック用!A2936)=1,TRUE,FALSE)</f>
        <v>1</v>
      </c>
      <c r="C2936" s="2" t="str">
        <v/>
      </c>
    </row>
    <row r="2937" spans="1:3" x14ac:dyDescent="0.4">
      <c r="A2937" s="2" t="s">
        <v>3581</v>
      </c>
      <c r="B2937" s="2" t="b">
        <f>IF(COUNTIF(漢字一覧!$B:$B,チェック用!A2937)=1,TRUE,FALSE)</f>
        <v>1</v>
      </c>
      <c r="C2937" s="2" t="str">
        <v/>
      </c>
    </row>
    <row r="2938" spans="1:3" x14ac:dyDescent="0.4">
      <c r="A2938" s="2" t="s">
        <v>5246</v>
      </c>
      <c r="B2938" s="2" t="b">
        <f>IF(COUNTIF(漢字一覧!$B:$B,チェック用!A2938)=1,TRUE,FALSE)</f>
        <v>1</v>
      </c>
      <c r="C2938" s="2" t="str">
        <v/>
      </c>
    </row>
    <row r="2939" spans="1:3" x14ac:dyDescent="0.4">
      <c r="A2939" s="2" t="s">
        <v>3712</v>
      </c>
      <c r="B2939" s="2" t="b">
        <f>IF(COUNTIF(漢字一覧!$B:$B,チェック用!A2939)=1,TRUE,FALSE)</f>
        <v>1</v>
      </c>
      <c r="C2939" s="2" t="str">
        <v/>
      </c>
    </row>
    <row r="2940" spans="1:3" x14ac:dyDescent="0.4">
      <c r="A2940" s="2" t="s">
        <v>3453</v>
      </c>
      <c r="B2940" s="2" t="b">
        <f>IF(COUNTIF(漢字一覧!$B:$B,チェック用!A2940)=1,TRUE,FALSE)</f>
        <v>1</v>
      </c>
      <c r="C2940" s="2" t="str">
        <v/>
      </c>
    </row>
    <row r="2941" spans="1:3" x14ac:dyDescent="0.4">
      <c r="A2941" s="2" t="s">
        <v>4624</v>
      </c>
      <c r="B2941" s="2" t="b">
        <f>IF(COUNTIF(漢字一覧!$B:$B,チェック用!A2941)=1,TRUE,FALSE)</f>
        <v>1</v>
      </c>
      <c r="C2941" s="2" t="str">
        <v/>
      </c>
    </row>
    <row r="2942" spans="1:3" x14ac:dyDescent="0.4">
      <c r="A2942" s="2" t="s">
        <v>5802</v>
      </c>
      <c r="B2942" s="2" t="b">
        <f>IF(COUNTIF(漢字一覧!$B:$B,チェック用!A2942)=1,TRUE,FALSE)</f>
        <v>1</v>
      </c>
      <c r="C2942" s="2" t="str">
        <v/>
      </c>
    </row>
    <row r="2943" spans="1:3" x14ac:dyDescent="0.4">
      <c r="A2943" s="2" t="s">
        <v>3904</v>
      </c>
      <c r="B2943" s="2" t="b">
        <f>IF(COUNTIF(漢字一覧!$B:$B,チェック用!A2943)=1,TRUE,FALSE)</f>
        <v>1</v>
      </c>
      <c r="C2943" s="2" t="str">
        <v/>
      </c>
    </row>
    <row r="2944" spans="1:3" x14ac:dyDescent="0.4">
      <c r="A2944" s="2" t="s">
        <v>3308</v>
      </c>
      <c r="B2944" s="2" t="b">
        <f>IF(COUNTIF(漢字一覧!$B:$B,チェック用!A2944)=1,TRUE,FALSE)</f>
        <v>1</v>
      </c>
      <c r="C2944" s="2" t="str">
        <v/>
      </c>
    </row>
    <row r="2945" spans="1:3" x14ac:dyDescent="0.4">
      <c r="A2945" s="2" t="s">
        <v>2886</v>
      </c>
      <c r="B2945" s="2" t="b">
        <f>IF(COUNTIF(漢字一覧!$B:$B,チェック用!A2945)=1,TRUE,FALSE)</f>
        <v>1</v>
      </c>
      <c r="C2945" s="2" t="str">
        <v/>
      </c>
    </row>
    <row r="2946" spans="1:3" x14ac:dyDescent="0.4">
      <c r="A2946" s="2" t="s">
        <v>5410</v>
      </c>
      <c r="B2946" s="2" t="b">
        <f>IF(COUNTIF(漢字一覧!$B:$B,チェック用!A2946)=1,TRUE,FALSE)</f>
        <v>1</v>
      </c>
      <c r="C2946" s="2" t="str">
        <v/>
      </c>
    </row>
    <row r="2947" spans="1:3" x14ac:dyDescent="0.4">
      <c r="A2947" s="2" t="s">
        <v>5005</v>
      </c>
      <c r="B2947" s="2" t="b">
        <f>IF(COUNTIF(漢字一覧!$B:$B,チェック用!A2947)=1,TRUE,FALSE)</f>
        <v>1</v>
      </c>
      <c r="C2947" s="2" t="str">
        <v/>
      </c>
    </row>
    <row r="2948" spans="1:3" x14ac:dyDescent="0.4">
      <c r="A2948" s="2" t="s">
        <v>3058</v>
      </c>
      <c r="B2948" s="2" t="b">
        <f>IF(COUNTIF(漢字一覧!$B:$B,チェック用!A2948)=1,TRUE,FALSE)</f>
        <v>1</v>
      </c>
      <c r="C2948" s="2" t="str">
        <v/>
      </c>
    </row>
    <row r="2949" spans="1:3" x14ac:dyDescent="0.4">
      <c r="A2949" s="2" t="s">
        <v>5495</v>
      </c>
      <c r="B2949" s="2" t="b">
        <f>IF(COUNTIF(漢字一覧!$B:$B,チェック用!A2949)=1,TRUE,FALSE)</f>
        <v>1</v>
      </c>
      <c r="C2949" s="2" t="str">
        <v/>
      </c>
    </row>
    <row r="2950" spans="1:3" x14ac:dyDescent="0.4">
      <c r="A2950" s="2" t="s">
        <v>5766</v>
      </c>
      <c r="B2950" s="2" t="b">
        <f>IF(COUNTIF(漢字一覧!$B:$B,チェック用!A2950)=1,TRUE,FALSE)</f>
        <v>1</v>
      </c>
      <c r="C2950" s="2" t="str">
        <v/>
      </c>
    </row>
    <row r="2951" spans="1:3" x14ac:dyDescent="0.4">
      <c r="A2951" s="2" t="s">
        <v>3056</v>
      </c>
      <c r="B2951" s="2" t="b">
        <f>IF(COUNTIF(漢字一覧!$B:$B,チェック用!A2951)=1,TRUE,FALSE)</f>
        <v>1</v>
      </c>
      <c r="C2951" s="2" t="str">
        <v/>
      </c>
    </row>
    <row r="2952" spans="1:3" x14ac:dyDescent="0.4">
      <c r="A2952" s="2" t="s">
        <v>4152</v>
      </c>
      <c r="B2952" s="2" t="b">
        <f>IF(COUNTIF(漢字一覧!$B:$B,チェック用!A2952)=1,TRUE,FALSE)</f>
        <v>1</v>
      </c>
      <c r="C2952" s="2" t="str">
        <v/>
      </c>
    </row>
    <row r="2953" spans="1:3" x14ac:dyDescent="0.4">
      <c r="A2953" s="2" t="s">
        <v>3793</v>
      </c>
      <c r="B2953" s="2" t="b">
        <f>IF(COUNTIF(漢字一覧!$B:$B,チェック用!A2953)=1,TRUE,FALSE)</f>
        <v>1</v>
      </c>
      <c r="C2953" s="2" t="str">
        <v/>
      </c>
    </row>
    <row r="2954" spans="1:3" x14ac:dyDescent="0.4">
      <c r="A2954" s="2" t="s">
        <v>4713</v>
      </c>
      <c r="B2954" s="2" t="b">
        <f>IF(COUNTIF(漢字一覧!$B:$B,チェック用!A2954)=1,TRUE,FALSE)</f>
        <v>1</v>
      </c>
      <c r="C2954" s="2" t="str">
        <v/>
      </c>
    </row>
    <row r="2955" spans="1:3" x14ac:dyDescent="0.4">
      <c r="A2955" s="2" t="s">
        <v>3976</v>
      </c>
      <c r="B2955" s="2" t="b">
        <f>IF(COUNTIF(漢字一覧!$B:$B,チェック用!A2955)=1,TRUE,FALSE)</f>
        <v>1</v>
      </c>
      <c r="C2955" s="2" t="str">
        <v/>
      </c>
    </row>
    <row r="2956" spans="1:3" x14ac:dyDescent="0.4">
      <c r="A2956" s="2" t="s">
        <v>3715</v>
      </c>
      <c r="B2956" s="2" t="b">
        <f>IF(COUNTIF(漢字一覧!$B:$B,チェック用!A2956)=1,TRUE,FALSE)</f>
        <v>1</v>
      </c>
      <c r="C2956" s="2" t="str">
        <v/>
      </c>
    </row>
    <row r="2957" spans="1:3" x14ac:dyDescent="0.4">
      <c r="A2957" s="2" t="s">
        <v>2865</v>
      </c>
      <c r="B2957" s="2" t="b">
        <f>IF(COUNTIF(漢字一覧!$B:$B,チェック用!A2957)=1,TRUE,FALSE)</f>
        <v>1</v>
      </c>
      <c r="C2957" s="2" t="str">
        <v/>
      </c>
    </row>
    <row r="2958" spans="1:3" x14ac:dyDescent="0.4">
      <c r="A2958" s="2" t="s">
        <v>2866</v>
      </c>
      <c r="B2958" s="2" t="b">
        <f>IF(COUNTIF(漢字一覧!$B:$B,チェック用!A2958)=1,TRUE,FALSE)</f>
        <v>1</v>
      </c>
      <c r="C2958" s="2" t="str">
        <v/>
      </c>
    </row>
    <row r="2959" spans="1:3" x14ac:dyDescent="0.4">
      <c r="A2959" s="2" t="s">
        <v>3684</v>
      </c>
      <c r="B2959" s="2" t="b">
        <f>IF(COUNTIF(漢字一覧!$B:$B,チェック用!A2959)=1,TRUE,FALSE)</f>
        <v>1</v>
      </c>
      <c r="C2959" s="2" t="str">
        <v/>
      </c>
    </row>
    <row r="2960" spans="1:3" x14ac:dyDescent="0.4">
      <c r="A2960" s="2" t="s">
        <v>3352</v>
      </c>
      <c r="B2960" s="2" t="b">
        <f>IF(COUNTIF(漢字一覧!$B:$B,チェック用!A2960)=1,TRUE,FALSE)</f>
        <v>1</v>
      </c>
      <c r="C2960" s="2" t="str">
        <v/>
      </c>
    </row>
    <row r="2961" spans="1:3" x14ac:dyDescent="0.4">
      <c r="A2961" s="2" t="s">
        <v>3598</v>
      </c>
      <c r="B2961" s="2" t="b">
        <f>IF(COUNTIF(漢字一覧!$B:$B,チェック用!A2961)=1,TRUE,FALSE)</f>
        <v>1</v>
      </c>
      <c r="C2961" s="2" t="str">
        <v/>
      </c>
    </row>
    <row r="2962" spans="1:3" x14ac:dyDescent="0.4">
      <c r="A2962" s="2" t="s">
        <v>3473</v>
      </c>
      <c r="B2962" s="2" t="b">
        <f>IF(COUNTIF(漢字一覧!$B:$B,チェック用!A2962)=1,TRUE,FALSE)</f>
        <v>1</v>
      </c>
      <c r="C2962" s="2" t="str">
        <v/>
      </c>
    </row>
    <row r="2963" spans="1:3" x14ac:dyDescent="0.4">
      <c r="A2963" s="2" t="s">
        <v>3310</v>
      </c>
      <c r="B2963" s="2" t="b">
        <f>IF(COUNTIF(漢字一覧!$B:$B,チェック用!A2963)=1,TRUE,FALSE)</f>
        <v>1</v>
      </c>
      <c r="C2963" s="2" t="str">
        <v/>
      </c>
    </row>
    <row r="2964" spans="1:3" x14ac:dyDescent="0.4">
      <c r="A2964" s="2" t="s">
        <v>4413</v>
      </c>
      <c r="B2964" s="2" t="b">
        <f>IF(COUNTIF(漢字一覧!$B:$B,チェック用!A2964)=1,TRUE,FALSE)</f>
        <v>1</v>
      </c>
      <c r="C2964" s="2" t="str">
        <v/>
      </c>
    </row>
    <row r="2965" spans="1:3" x14ac:dyDescent="0.4">
      <c r="A2965" s="2" t="s">
        <v>3381</v>
      </c>
      <c r="B2965" s="2" t="b">
        <f>IF(COUNTIF(漢字一覧!$B:$B,チェック用!A2965)=1,TRUE,FALSE)</f>
        <v>1</v>
      </c>
      <c r="C2965" s="2" t="str">
        <v/>
      </c>
    </row>
    <row r="2966" spans="1:3" x14ac:dyDescent="0.4">
      <c r="A2966" s="2" t="s">
        <v>4714</v>
      </c>
      <c r="B2966" s="2" t="b">
        <f>IF(COUNTIF(漢字一覧!$B:$B,チェック用!A2966)=1,TRUE,FALSE)</f>
        <v>1</v>
      </c>
      <c r="C2966" s="2" t="str">
        <v/>
      </c>
    </row>
    <row r="2967" spans="1:3" x14ac:dyDescent="0.4">
      <c r="A2967" s="2" t="s">
        <v>322</v>
      </c>
      <c r="B2967" s="2" t="b">
        <f>IF(COUNTIF(漢字一覧!$B:$B,チェック用!A2967)=1,TRUE,FALSE)</f>
        <v>1</v>
      </c>
      <c r="C2967" s="2" t="str">
        <v/>
      </c>
    </row>
    <row r="2968" spans="1:3" x14ac:dyDescent="0.4">
      <c r="A2968" s="2" t="s">
        <v>323</v>
      </c>
      <c r="B2968" s="2" t="b">
        <f>IF(COUNTIF(漢字一覧!$B:$B,チェック用!A2968)=1,TRUE,FALSE)</f>
        <v>1</v>
      </c>
      <c r="C2968" s="2" t="str">
        <v/>
      </c>
    </row>
    <row r="2969" spans="1:3" x14ac:dyDescent="0.4">
      <c r="A2969" s="2" t="s">
        <v>338</v>
      </c>
      <c r="B2969" s="2" t="b">
        <f>IF(COUNTIF(漢字一覧!$B:$B,チェック用!A2969)=1,TRUE,FALSE)</f>
        <v>1</v>
      </c>
      <c r="C2969" s="2" t="str">
        <v/>
      </c>
    </row>
    <row r="2970" spans="1:3" x14ac:dyDescent="0.4">
      <c r="A2970" s="2" t="s">
        <v>339</v>
      </c>
      <c r="B2970" s="2" t="b">
        <f>IF(COUNTIF(漢字一覧!$B:$B,チェック用!A2970)=1,TRUE,FALSE)</f>
        <v>1</v>
      </c>
      <c r="C2970" s="2" t="str">
        <v/>
      </c>
    </row>
    <row r="2971" spans="1:3" x14ac:dyDescent="0.4">
      <c r="A2971" s="2" t="s">
        <v>3733</v>
      </c>
      <c r="B2971" s="2" t="b">
        <f>IF(COUNTIF(漢字一覧!$B:$B,チェック用!A2971)=1,TRUE,FALSE)</f>
        <v>1</v>
      </c>
      <c r="C2971" s="2" t="str">
        <v/>
      </c>
    </row>
    <row r="2972" spans="1:3" x14ac:dyDescent="0.4">
      <c r="A2972" s="2" t="s">
        <v>7255</v>
      </c>
      <c r="B2972" s="2" t="b">
        <f>IF(COUNTIF(漢字一覧!$B:$B,チェック用!A2972)=1,TRUE,FALSE)</f>
        <v>1</v>
      </c>
      <c r="C2972" s="2" t="str">
        <v/>
      </c>
    </row>
    <row r="2973" spans="1:3" x14ac:dyDescent="0.4">
      <c r="A2973" s="2" t="s">
        <v>485</v>
      </c>
      <c r="B2973" s="2" t="b">
        <f>IF(COUNTIF(漢字一覧!$B:$B,チェック用!A2973)=1,TRUE,FALSE)</f>
        <v>1</v>
      </c>
      <c r="C2973" s="2" t="str">
        <v/>
      </c>
    </row>
    <row r="2974" spans="1:3" x14ac:dyDescent="0.4">
      <c r="A2974" s="2" t="s">
        <v>20</v>
      </c>
      <c r="B2974" s="2" t="b">
        <f>IF(COUNTIF(漢字一覧!$B:$B,チェック用!A2974)=1,TRUE,FALSE)</f>
        <v>1</v>
      </c>
      <c r="C2974" s="2" t="str">
        <v/>
      </c>
    </row>
    <row r="2975" spans="1:3" x14ac:dyDescent="0.4">
      <c r="A2975" s="2" t="s">
        <v>87</v>
      </c>
      <c r="B2975" s="2" t="b">
        <f>IF(COUNTIF(漢字一覧!$B:$B,チェック用!A2975)=1,TRUE,FALSE)</f>
        <v>1</v>
      </c>
      <c r="C2975" s="2" t="str">
        <v/>
      </c>
    </row>
    <row r="2976" spans="1:3" x14ac:dyDescent="0.4">
      <c r="A2976" s="2" t="s">
        <v>168</v>
      </c>
      <c r="B2976" s="2" t="b">
        <f>IF(COUNTIF(漢字一覧!$B:$B,チェック用!A2976)=1,TRUE,FALSE)</f>
        <v>1</v>
      </c>
      <c r="C2976" s="2" t="str">
        <v/>
      </c>
    </row>
    <row r="2977" spans="1:3" x14ac:dyDescent="0.4">
      <c r="A2977" s="2" t="s">
        <v>7401</v>
      </c>
      <c r="B2977" s="2" t="b">
        <f>IF(COUNTIF(漢字一覧!$B:$B,チェック用!A2977)=1,TRUE,FALSE)</f>
        <v>1</v>
      </c>
      <c r="C2977" s="2" t="str">
        <v/>
      </c>
    </row>
    <row r="2978" spans="1:3" x14ac:dyDescent="0.4">
      <c r="A2978" s="2" t="s">
        <v>340</v>
      </c>
      <c r="B2978" s="2" t="b">
        <f>IF(COUNTIF(漢字一覧!$B:$B,チェック用!A2978)=1,TRUE,FALSE)</f>
        <v>1</v>
      </c>
      <c r="C2978" s="2" t="str">
        <v/>
      </c>
    </row>
    <row r="2979" spans="1:3" x14ac:dyDescent="0.4">
      <c r="A2979" s="2" t="s">
        <v>314</v>
      </c>
      <c r="B2979" s="2" t="b">
        <f>IF(COUNTIF(漢字一覧!$B:$B,チェック用!A2979)=1,TRUE,FALSE)</f>
        <v>1</v>
      </c>
      <c r="C2979" s="2" t="str">
        <v/>
      </c>
    </row>
    <row r="2980" spans="1:3" x14ac:dyDescent="0.4">
      <c r="A2980" s="2" t="s">
        <v>7</v>
      </c>
      <c r="B2980" s="2" t="b">
        <f>IF(COUNTIF(漢字一覧!$B:$B,チェック用!A2980)=1,TRUE,FALSE)</f>
        <v>1</v>
      </c>
      <c r="C2980" s="2" t="str">
        <v/>
      </c>
    </row>
    <row r="2981" spans="1:3" x14ac:dyDescent="0.4">
      <c r="A2981" s="2" t="s">
        <v>486</v>
      </c>
      <c r="B2981" s="2" t="b">
        <f>IF(COUNTIF(漢字一覧!$B:$B,チェック用!A2981)=1,TRUE,FALSE)</f>
        <v>1</v>
      </c>
      <c r="C2981" s="2" t="str">
        <v/>
      </c>
    </row>
    <row r="2982" spans="1:3" x14ac:dyDescent="0.4">
      <c r="A2982" s="2" t="s">
        <v>324</v>
      </c>
      <c r="B2982" s="2" t="b">
        <f>IF(COUNTIF(漢字一覧!$B:$B,チェック用!A2982)=1,TRUE,FALSE)</f>
        <v>1</v>
      </c>
      <c r="C2982" s="2" t="str">
        <v/>
      </c>
    </row>
    <row r="2983" spans="1:3" x14ac:dyDescent="0.4">
      <c r="A2983" s="2" t="s">
        <v>1324</v>
      </c>
      <c r="B2983" s="2" t="b">
        <f>IF(COUNTIF(漢字一覧!$B:$B,チェック用!A2983)=1,TRUE,FALSE)</f>
        <v>1</v>
      </c>
      <c r="C2983" s="2" t="str">
        <v/>
      </c>
    </row>
    <row r="2984" spans="1:3" x14ac:dyDescent="0.4">
      <c r="A2984" s="2" t="s">
        <v>325</v>
      </c>
      <c r="B2984" s="2" t="b">
        <f>IF(COUNTIF(漢字一覧!$B:$B,チェック用!A2984)=1,TRUE,FALSE)</f>
        <v>1</v>
      </c>
      <c r="C2984" s="2" t="str">
        <v/>
      </c>
    </row>
    <row r="2985" spans="1:3" x14ac:dyDescent="0.4">
      <c r="A2985" s="2" t="s">
        <v>326</v>
      </c>
      <c r="B2985" s="2" t="b">
        <f>IF(COUNTIF(漢字一覧!$B:$B,チェック用!A2985)=1,TRUE,FALSE)</f>
        <v>1</v>
      </c>
      <c r="C2985" s="2" t="str">
        <v/>
      </c>
    </row>
    <row r="2986" spans="1:3" x14ac:dyDescent="0.4">
      <c r="A2986" s="2" t="s">
        <v>327</v>
      </c>
      <c r="B2986" s="2" t="b">
        <f>IF(COUNTIF(漢字一覧!$B:$B,チェック用!A2986)=1,TRUE,FALSE)</f>
        <v>1</v>
      </c>
      <c r="C2986" s="2" t="str">
        <v/>
      </c>
    </row>
    <row r="2987" spans="1:3" x14ac:dyDescent="0.4">
      <c r="A2987" s="2" t="s">
        <v>328</v>
      </c>
      <c r="B2987" s="2" t="b">
        <f>IF(COUNTIF(漢字一覧!$B:$B,チェック用!A2987)=1,TRUE,FALSE)</f>
        <v>1</v>
      </c>
      <c r="C2987" s="2" t="str">
        <v/>
      </c>
    </row>
    <row r="2988" spans="1:3" x14ac:dyDescent="0.4">
      <c r="A2988" s="2" t="s">
        <v>341</v>
      </c>
      <c r="B2988" s="2" t="b">
        <f>IF(COUNTIF(漢字一覧!$B:$B,チェック用!A2988)=1,TRUE,FALSE)</f>
        <v>1</v>
      </c>
      <c r="C2988" s="2" t="str">
        <v/>
      </c>
    </row>
    <row r="2989" spans="1:3" x14ac:dyDescent="0.4">
      <c r="A2989" s="2" t="s">
        <v>342</v>
      </c>
      <c r="B2989" s="2" t="b">
        <f>IF(COUNTIF(漢字一覧!$B:$B,チェック用!A2989)=1,TRUE,FALSE)</f>
        <v>1</v>
      </c>
      <c r="C2989" s="2" t="str">
        <v/>
      </c>
    </row>
    <row r="2990" spans="1:3" x14ac:dyDescent="0.4">
      <c r="A2990" s="2" t="s">
        <v>343</v>
      </c>
      <c r="B2990" s="2" t="b">
        <f>IF(COUNTIF(漢字一覧!$B:$B,チェック用!A2990)=1,TRUE,FALSE)</f>
        <v>1</v>
      </c>
      <c r="C2990" s="2" t="str">
        <v/>
      </c>
    </row>
    <row r="2991" spans="1:3" x14ac:dyDescent="0.4">
      <c r="A2991" s="2" t="s">
        <v>344</v>
      </c>
      <c r="B2991" s="2" t="b">
        <f>IF(COUNTIF(漢字一覧!$B:$B,チェック用!A2991)=1,TRUE,FALSE)</f>
        <v>1</v>
      </c>
      <c r="C2991" s="2" t="str">
        <v/>
      </c>
    </row>
    <row r="2992" spans="1:3" x14ac:dyDescent="0.4">
      <c r="A2992" s="2" t="s">
        <v>363</v>
      </c>
      <c r="B2992" s="2" t="b">
        <f>IF(COUNTIF(漢字一覧!$B:$B,チェック用!A2992)=1,TRUE,FALSE)</f>
        <v>1</v>
      </c>
      <c r="C2992" s="2" t="str">
        <v/>
      </c>
    </row>
    <row r="2993" spans="1:3" x14ac:dyDescent="0.4">
      <c r="A2993" s="2" t="s">
        <v>364</v>
      </c>
      <c r="B2993" s="2" t="b">
        <f>IF(COUNTIF(漢字一覧!$B:$B,チェック用!A2993)=1,TRUE,FALSE)</f>
        <v>1</v>
      </c>
      <c r="C2993" s="2" t="str">
        <v/>
      </c>
    </row>
    <row r="2994" spans="1:3" x14ac:dyDescent="0.4">
      <c r="A2994" s="2" t="s">
        <v>397</v>
      </c>
      <c r="B2994" s="2" t="b">
        <f>IF(COUNTIF(漢字一覧!$B:$B,チェック用!A2994)=1,TRUE,FALSE)</f>
        <v>1</v>
      </c>
      <c r="C2994" s="2" t="str">
        <v/>
      </c>
    </row>
    <row r="2995" spans="1:3" x14ac:dyDescent="0.4">
      <c r="A2995" s="2" t="s">
        <v>398</v>
      </c>
      <c r="B2995" s="2" t="b">
        <f>IF(COUNTIF(漢字一覧!$B:$B,チェック用!A2995)=1,TRUE,FALSE)</f>
        <v>1</v>
      </c>
      <c r="C2995" s="2" t="str">
        <v/>
      </c>
    </row>
    <row r="2996" spans="1:3" x14ac:dyDescent="0.4">
      <c r="A2996" s="2" t="s">
        <v>3</v>
      </c>
      <c r="B2996" s="2" t="b">
        <f>IF(COUNTIF(漢字一覧!$B:$B,チェック用!A2996)=1,TRUE,FALSE)</f>
        <v>1</v>
      </c>
      <c r="C2996" s="2" t="str">
        <v/>
      </c>
    </row>
    <row r="2997" spans="1:3" x14ac:dyDescent="0.4">
      <c r="A2997" s="2" t="s">
        <v>399</v>
      </c>
      <c r="B2997" s="2" t="b">
        <f>IF(COUNTIF(漢字一覧!$B:$B,チェック用!A2997)=1,TRUE,FALSE)</f>
        <v>1</v>
      </c>
      <c r="C2997" s="2" t="str">
        <v/>
      </c>
    </row>
    <row r="2998" spans="1:3" x14ac:dyDescent="0.4">
      <c r="A2998" s="2" t="s">
        <v>400</v>
      </c>
      <c r="B2998" s="2" t="b">
        <f>IF(COUNTIF(漢字一覧!$B:$B,チェック用!A2998)=1,TRUE,FALSE)</f>
        <v>1</v>
      </c>
      <c r="C2998" s="2" t="str">
        <v/>
      </c>
    </row>
    <row r="2999" spans="1:3" x14ac:dyDescent="0.4">
      <c r="A2999" s="2" t="s">
        <v>401</v>
      </c>
      <c r="B2999" s="2" t="b">
        <f>IF(COUNTIF(漢字一覧!$B:$B,チェック用!A2999)=1,TRUE,FALSE)</f>
        <v>1</v>
      </c>
      <c r="C2999" s="2" t="str">
        <v/>
      </c>
    </row>
    <row r="3000" spans="1:3" x14ac:dyDescent="0.4">
      <c r="A3000" s="2" t="s">
        <v>487</v>
      </c>
      <c r="B3000" s="2" t="b">
        <f>IF(COUNTIF(漢字一覧!$B:$B,チェック用!A3000)=1,TRUE,FALSE)</f>
        <v>1</v>
      </c>
      <c r="C3000" s="2" t="str">
        <v/>
      </c>
    </row>
    <row r="3001" spans="1:3" x14ac:dyDescent="0.4">
      <c r="A3001" s="2" t="s">
        <v>488</v>
      </c>
      <c r="B3001" s="2" t="b">
        <f>IF(COUNTIF(漢字一覧!$B:$B,チェック用!A3001)=1,TRUE,FALSE)</f>
        <v>1</v>
      </c>
      <c r="C3001" s="2" t="str">
        <v/>
      </c>
    </row>
    <row r="3002" spans="1:3" x14ac:dyDescent="0.4">
      <c r="A3002" s="2" t="s">
        <v>489</v>
      </c>
      <c r="B3002" s="2" t="b">
        <f>IF(COUNTIF(漢字一覧!$B:$B,チェック用!A3002)=1,TRUE,FALSE)</f>
        <v>1</v>
      </c>
      <c r="C3002" s="2" t="str">
        <v/>
      </c>
    </row>
    <row r="3003" spans="1:3" x14ac:dyDescent="0.4">
      <c r="A3003" s="2" t="s">
        <v>490</v>
      </c>
      <c r="B3003" s="2" t="b">
        <f>IF(COUNTIF(漢字一覧!$B:$B,チェック用!A3003)=1,TRUE,FALSE)</f>
        <v>1</v>
      </c>
      <c r="C3003" s="2" t="str">
        <v/>
      </c>
    </row>
    <row r="3004" spans="1:3" x14ac:dyDescent="0.4">
      <c r="A3004" s="2" t="s">
        <v>491</v>
      </c>
      <c r="B3004" s="2" t="b">
        <f>IF(COUNTIF(漢字一覧!$B:$B,チェック用!A3004)=1,TRUE,FALSE)</f>
        <v>1</v>
      </c>
      <c r="C3004" s="2" t="str">
        <v/>
      </c>
    </row>
    <row r="3005" spans="1:3" x14ac:dyDescent="0.4">
      <c r="A3005" s="2" t="s">
        <v>492</v>
      </c>
      <c r="B3005" s="2" t="b">
        <f>IF(COUNTIF(漢字一覧!$B:$B,チェック用!A3005)=1,TRUE,FALSE)</f>
        <v>1</v>
      </c>
      <c r="C3005" s="2" t="str">
        <v/>
      </c>
    </row>
    <row r="3006" spans="1:3" x14ac:dyDescent="0.4">
      <c r="A3006" s="2" t="s">
        <v>493</v>
      </c>
      <c r="B3006" s="2" t="b">
        <f>IF(COUNTIF(漢字一覧!$B:$B,チェック用!A3006)=1,TRUE,FALSE)</f>
        <v>1</v>
      </c>
      <c r="C3006" s="2" t="str">
        <v/>
      </c>
    </row>
    <row r="3007" spans="1:3" x14ac:dyDescent="0.4">
      <c r="A3007" s="2" t="s">
        <v>494</v>
      </c>
      <c r="B3007" s="2" t="b">
        <f>IF(COUNTIF(漢字一覧!$B:$B,チェック用!A3007)=1,TRUE,FALSE)</f>
        <v>1</v>
      </c>
      <c r="C3007" s="2" t="str">
        <v/>
      </c>
    </row>
    <row r="3008" spans="1:3" x14ac:dyDescent="0.4">
      <c r="A3008" s="2" t="s">
        <v>495</v>
      </c>
      <c r="B3008" s="2" t="b">
        <f>IF(COUNTIF(漢字一覧!$B:$B,チェック用!A3008)=1,TRUE,FALSE)</f>
        <v>1</v>
      </c>
      <c r="C3008" s="2" t="str">
        <v/>
      </c>
    </row>
    <row r="3009" spans="1:3" x14ac:dyDescent="0.4">
      <c r="A3009" s="2" t="s">
        <v>6</v>
      </c>
      <c r="B3009" s="2" t="b">
        <f>IF(COUNTIF(漢字一覧!$B:$B,チェック用!A3009)=1,TRUE,FALSE)</f>
        <v>1</v>
      </c>
      <c r="C3009" s="2" t="str">
        <v/>
      </c>
    </row>
    <row r="3010" spans="1:3" x14ac:dyDescent="0.4">
      <c r="A3010" s="2" t="s">
        <v>496</v>
      </c>
      <c r="B3010" s="2" t="b">
        <f>IF(COUNTIF(漢字一覧!$B:$B,チェック用!A3010)=1,TRUE,FALSE)</f>
        <v>1</v>
      </c>
      <c r="C3010" s="2" t="str">
        <v/>
      </c>
    </row>
    <row r="3011" spans="1:3" x14ac:dyDescent="0.4">
      <c r="A3011" s="2" t="s">
        <v>3559</v>
      </c>
      <c r="B3011" s="2" t="b">
        <f>IF(COUNTIF(漢字一覧!$B:$B,チェック用!A3011)=1,TRUE,FALSE)</f>
        <v>1</v>
      </c>
      <c r="C3011" s="2" t="str">
        <v/>
      </c>
    </row>
    <row r="3012" spans="1:3" x14ac:dyDescent="0.4">
      <c r="A3012" s="2" t="s">
        <v>621</v>
      </c>
      <c r="B3012" s="2" t="b">
        <f>IF(COUNTIF(漢字一覧!$B:$B,チェック用!A3012)=1,TRUE,FALSE)</f>
        <v>1</v>
      </c>
      <c r="C3012" s="2" t="str">
        <v/>
      </c>
    </row>
    <row r="3013" spans="1:3" x14ac:dyDescent="0.4">
      <c r="A3013" s="2" t="s">
        <v>622</v>
      </c>
      <c r="B3013" s="2" t="b">
        <f>IF(COUNTIF(漢字一覧!$B:$B,チェック用!A3013)=1,TRUE,FALSE)</f>
        <v>1</v>
      </c>
      <c r="C3013" s="2" t="str">
        <v/>
      </c>
    </row>
    <row r="3014" spans="1:3" x14ac:dyDescent="0.4">
      <c r="A3014" s="2" t="s">
        <v>623</v>
      </c>
      <c r="B3014" s="2" t="b">
        <f>IF(COUNTIF(漢字一覧!$B:$B,チェック用!A3014)=1,TRUE,FALSE)</f>
        <v>1</v>
      </c>
      <c r="C3014" s="2" t="str">
        <v/>
      </c>
    </row>
    <row r="3015" spans="1:3" x14ac:dyDescent="0.4">
      <c r="A3015" s="2" t="s">
        <v>624</v>
      </c>
      <c r="B3015" s="2" t="b">
        <f>IF(COUNTIF(漢字一覧!$B:$B,チェック用!A3015)=1,TRUE,FALSE)</f>
        <v>1</v>
      </c>
      <c r="C3015" s="2" t="str">
        <v/>
      </c>
    </row>
    <row r="3016" spans="1:3" x14ac:dyDescent="0.4">
      <c r="A3016" s="2" t="s">
        <v>625</v>
      </c>
      <c r="B3016" s="2" t="b">
        <f>IF(COUNTIF(漢字一覧!$B:$B,チェック用!A3016)=1,TRUE,FALSE)</f>
        <v>1</v>
      </c>
      <c r="C3016" s="2" t="str">
        <v/>
      </c>
    </row>
    <row r="3017" spans="1:3" x14ac:dyDescent="0.4">
      <c r="A3017" s="2" t="s">
        <v>626</v>
      </c>
      <c r="B3017" s="2" t="b">
        <f>IF(COUNTIF(漢字一覧!$B:$B,チェック用!A3017)=1,TRUE,FALSE)</f>
        <v>1</v>
      </c>
      <c r="C3017" s="2" t="str">
        <v/>
      </c>
    </row>
    <row r="3018" spans="1:3" x14ac:dyDescent="0.4">
      <c r="A3018" s="2" t="s">
        <v>627</v>
      </c>
      <c r="B3018" s="2" t="b">
        <f>IF(COUNTIF(漢字一覧!$B:$B,チェック用!A3018)=1,TRUE,FALSE)</f>
        <v>1</v>
      </c>
      <c r="C3018" s="2" t="str">
        <v/>
      </c>
    </row>
    <row r="3019" spans="1:3" x14ac:dyDescent="0.4">
      <c r="A3019" s="2" t="s">
        <v>628</v>
      </c>
      <c r="B3019" s="2" t="b">
        <f>IF(COUNTIF(漢字一覧!$B:$B,チェック用!A3019)=1,TRUE,FALSE)</f>
        <v>1</v>
      </c>
      <c r="C3019" s="2" t="str">
        <v/>
      </c>
    </row>
    <row r="3020" spans="1:3" x14ac:dyDescent="0.4">
      <c r="A3020" s="2" t="s">
        <v>629</v>
      </c>
      <c r="B3020" s="2" t="b">
        <f>IF(COUNTIF(漢字一覧!$B:$B,チェック用!A3020)=1,TRUE,FALSE)</f>
        <v>1</v>
      </c>
      <c r="C3020" s="2" t="str">
        <v/>
      </c>
    </row>
    <row r="3021" spans="1:3" x14ac:dyDescent="0.4">
      <c r="A3021" s="2" t="s">
        <v>630</v>
      </c>
      <c r="B3021" s="2" t="b">
        <f>IF(COUNTIF(漢字一覧!$B:$B,チェック用!A3021)=1,TRUE,FALSE)</f>
        <v>1</v>
      </c>
      <c r="C3021" s="2" t="str">
        <v/>
      </c>
    </row>
    <row r="3022" spans="1:3" x14ac:dyDescent="0.4">
      <c r="A3022" s="2" t="s">
        <v>791</v>
      </c>
      <c r="B3022" s="2" t="b">
        <f>IF(COUNTIF(漢字一覧!$B:$B,チェック用!A3022)=1,TRUE,FALSE)</f>
        <v>1</v>
      </c>
      <c r="C3022" s="2" t="str">
        <v/>
      </c>
    </row>
    <row r="3023" spans="1:3" x14ac:dyDescent="0.4">
      <c r="A3023" s="2" t="s">
        <v>792</v>
      </c>
      <c r="B3023" s="2" t="b">
        <f>IF(COUNTIF(漢字一覧!$B:$B,チェック用!A3023)=1,TRUE,FALSE)</f>
        <v>1</v>
      </c>
      <c r="C3023" s="2" t="str">
        <v/>
      </c>
    </row>
    <row r="3024" spans="1:3" x14ac:dyDescent="0.4">
      <c r="A3024" s="2" t="s">
        <v>793</v>
      </c>
      <c r="B3024" s="2" t="b">
        <f>IF(COUNTIF(漢字一覧!$B:$B,チェック用!A3024)=1,TRUE,FALSE)</f>
        <v>1</v>
      </c>
      <c r="C3024" s="2" t="str">
        <v/>
      </c>
    </row>
    <row r="3025" spans="1:3" x14ac:dyDescent="0.4">
      <c r="A3025" s="2" t="s">
        <v>794</v>
      </c>
      <c r="B3025" s="2" t="b">
        <f>IF(COUNTIF(漢字一覧!$B:$B,チェック用!A3025)=1,TRUE,FALSE)</f>
        <v>1</v>
      </c>
      <c r="C3025" s="2" t="str">
        <v/>
      </c>
    </row>
    <row r="3026" spans="1:3" x14ac:dyDescent="0.4">
      <c r="A3026" s="2" t="s">
        <v>795</v>
      </c>
      <c r="B3026" s="2" t="b">
        <f>IF(COUNTIF(漢字一覧!$B:$B,チェック用!A3026)=1,TRUE,FALSE)</f>
        <v>1</v>
      </c>
      <c r="C3026" s="2" t="str">
        <v/>
      </c>
    </row>
    <row r="3027" spans="1:3" x14ac:dyDescent="0.4">
      <c r="A3027" s="2" t="s">
        <v>796</v>
      </c>
      <c r="B3027" s="2" t="b">
        <f>IF(COUNTIF(漢字一覧!$B:$B,チェック用!A3027)=1,TRUE,FALSE)</f>
        <v>1</v>
      </c>
      <c r="C3027" s="2" t="str">
        <v/>
      </c>
    </row>
    <row r="3028" spans="1:3" x14ac:dyDescent="0.4">
      <c r="A3028" s="2" t="s">
        <v>365</v>
      </c>
      <c r="B3028" s="2" t="b">
        <f>IF(COUNTIF(漢字一覧!$B:$B,チェック用!A3028)=1,TRUE,FALSE)</f>
        <v>1</v>
      </c>
      <c r="C3028" s="2" t="str">
        <v/>
      </c>
    </row>
    <row r="3029" spans="1:3" x14ac:dyDescent="0.4">
      <c r="A3029" s="2" t="s">
        <v>797</v>
      </c>
      <c r="B3029" s="2" t="b">
        <f>IF(COUNTIF(漢字一覧!$B:$B,チェック用!A3029)=1,TRUE,FALSE)</f>
        <v>1</v>
      </c>
      <c r="C3029" s="2" t="str">
        <v/>
      </c>
    </row>
    <row r="3030" spans="1:3" x14ac:dyDescent="0.4">
      <c r="A3030" s="2" t="s">
        <v>798</v>
      </c>
      <c r="B3030" s="2" t="b">
        <f>IF(COUNTIF(漢字一覧!$B:$B,チェック用!A3030)=1,TRUE,FALSE)</f>
        <v>1</v>
      </c>
      <c r="C3030" s="2" t="str">
        <v/>
      </c>
    </row>
    <row r="3031" spans="1:3" x14ac:dyDescent="0.4">
      <c r="A3031" s="2" t="s">
        <v>799</v>
      </c>
      <c r="B3031" s="2" t="b">
        <f>IF(COUNTIF(漢字一覧!$B:$B,チェック用!A3031)=1,TRUE,FALSE)</f>
        <v>1</v>
      </c>
      <c r="C3031" s="2" t="str">
        <v/>
      </c>
    </row>
    <row r="3032" spans="1:3" x14ac:dyDescent="0.4">
      <c r="A3032" s="2" t="s">
        <v>800</v>
      </c>
      <c r="B3032" s="2" t="b">
        <f>IF(COUNTIF(漢字一覧!$B:$B,チェック用!A3032)=1,TRUE,FALSE)</f>
        <v>1</v>
      </c>
      <c r="C3032" s="2" t="str">
        <v/>
      </c>
    </row>
    <row r="3033" spans="1:3" x14ac:dyDescent="0.4">
      <c r="A3033" s="2" t="s">
        <v>801</v>
      </c>
      <c r="B3033" s="2" t="b">
        <f>IF(COUNTIF(漢字一覧!$B:$B,チェック用!A3033)=1,TRUE,FALSE)</f>
        <v>1</v>
      </c>
      <c r="C3033" s="2" t="str">
        <v/>
      </c>
    </row>
    <row r="3034" spans="1:3" x14ac:dyDescent="0.4">
      <c r="A3034" s="2" t="s">
        <v>802</v>
      </c>
      <c r="B3034" s="2" t="b">
        <f>IF(COUNTIF(漢字一覧!$B:$B,チェック用!A3034)=1,TRUE,FALSE)</f>
        <v>1</v>
      </c>
      <c r="C3034" s="2" t="str">
        <v/>
      </c>
    </row>
    <row r="3035" spans="1:3" x14ac:dyDescent="0.4">
      <c r="A3035" s="2" t="s">
        <v>803</v>
      </c>
      <c r="B3035" s="2" t="b">
        <f>IF(COUNTIF(漢字一覧!$B:$B,チェック用!A3035)=1,TRUE,FALSE)</f>
        <v>1</v>
      </c>
      <c r="C3035" s="2" t="str">
        <v/>
      </c>
    </row>
    <row r="3036" spans="1:3" x14ac:dyDescent="0.4">
      <c r="A3036" s="2" t="s">
        <v>804</v>
      </c>
      <c r="B3036" s="2" t="b">
        <f>IF(COUNTIF(漢字一覧!$B:$B,チェック用!A3036)=1,TRUE,FALSE)</f>
        <v>1</v>
      </c>
      <c r="C3036" s="2" t="str">
        <v/>
      </c>
    </row>
    <row r="3037" spans="1:3" x14ac:dyDescent="0.4">
      <c r="A3037" s="2" t="s">
        <v>7326</v>
      </c>
      <c r="B3037" s="2" t="b">
        <f>IF(COUNTIF(漢字一覧!$B:$B,チェック用!A3037)=1,TRUE,FALSE)</f>
        <v>1</v>
      </c>
      <c r="C3037" s="2" t="str">
        <v/>
      </c>
    </row>
    <row r="3038" spans="1:3" x14ac:dyDescent="0.4">
      <c r="A3038" s="2" t="s">
        <v>37</v>
      </c>
      <c r="B3038" s="2" t="b">
        <f>IF(COUNTIF(漢字一覧!$B:$B,チェック用!A3038)=1,TRUE,FALSE)</f>
        <v>1</v>
      </c>
      <c r="C3038" s="2" t="str">
        <v/>
      </c>
    </row>
    <row r="3039" spans="1:3" x14ac:dyDescent="0.4">
      <c r="A3039" s="2" t="s">
        <v>88</v>
      </c>
      <c r="B3039" s="2" t="b">
        <f>IF(COUNTIF(漢字一覧!$B:$B,チェック用!A3039)=1,TRUE,FALSE)</f>
        <v>1</v>
      </c>
      <c r="C3039" s="2" t="str">
        <v/>
      </c>
    </row>
    <row r="3040" spans="1:3" x14ac:dyDescent="0.4">
      <c r="A3040" s="2" t="s">
        <v>963</v>
      </c>
      <c r="B3040" s="2" t="b">
        <f>IF(COUNTIF(漢字一覧!$B:$B,チェック用!A3040)=1,TRUE,FALSE)</f>
        <v>1</v>
      </c>
      <c r="C3040" s="2" t="str">
        <v/>
      </c>
    </row>
    <row r="3041" spans="1:3" x14ac:dyDescent="0.4">
      <c r="A3041" s="2" t="s">
        <v>964</v>
      </c>
      <c r="B3041" s="2" t="b">
        <f>IF(COUNTIF(漢字一覧!$B:$B,チェック用!A3041)=1,TRUE,FALSE)</f>
        <v>1</v>
      </c>
      <c r="C3041" s="2" t="str">
        <v/>
      </c>
    </row>
    <row r="3042" spans="1:3" x14ac:dyDescent="0.4">
      <c r="A3042" s="2" t="s">
        <v>7327</v>
      </c>
      <c r="B3042" s="2" t="b">
        <f>IF(COUNTIF(漢字一覧!$B:$B,チェック用!A3042)=1,TRUE,FALSE)</f>
        <v>1</v>
      </c>
      <c r="C3042" s="2" t="str">
        <v/>
      </c>
    </row>
    <row r="3043" spans="1:3" x14ac:dyDescent="0.4">
      <c r="A3043" s="2" t="s">
        <v>966</v>
      </c>
      <c r="B3043" s="2" t="b">
        <f>IF(COUNTIF(漢字一覧!$B:$B,チェック用!A3043)=1,TRUE,FALSE)</f>
        <v>1</v>
      </c>
      <c r="C3043" s="2" t="str">
        <v/>
      </c>
    </row>
    <row r="3044" spans="1:3" x14ac:dyDescent="0.4">
      <c r="A3044" s="2" t="s">
        <v>965</v>
      </c>
      <c r="B3044" s="2" t="b">
        <f>IF(COUNTIF(漢字一覧!$B:$B,チェック用!A3044)=1,TRUE,FALSE)</f>
        <v>1</v>
      </c>
      <c r="C3044" s="2" t="str">
        <v/>
      </c>
    </row>
    <row r="3045" spans="1:3" x14ac:dyDescent="0.4">
      <c r="A3045" s="2" t="s">
        <v>7328</v>
      </c>
      <c r="B3045" s="2" t="b">
        <f>IF(COUNTIF(漢字一覧!$B:$B,チェック用!A3045)=1,TRUE,FALSE)</f>
        <v>1</v>
      </c>
      <c r="C3045" s="2" t="str">
        <v/>
      </c>
    </row>
    <row r="3046" spans="1:3" x14ac:dyDescent="0.4">
      <c r="A3046" s="2" t="s">
        <v>7329</v>
      </c>
      <c r="B3046" s="2" t="b">
        <f>IF(COUNTIF(漢字一覧!$B:$B,チェック用!A3046)=1,TRUE,FALSE)</f>
        <v>1</v>
      </c>
      <c r="C3046" s="2" t="str">
        <v/>
      </c>
    </row>
    <row r="3047" spans="1:3" x14ac:dyDescent="0.4">
      <c r="A3047" s="2" t="s">
        <v>1150</v>
      </c>
      <c r="B3047" s="2" t="b">
        <f>IF(COUNTIF(漢字一覧!$B:$B,チェック用!A3047)=1,TRUE,FALSE)</f>
        <v>1</v>
      </c>
      <c r="C3047" s="2" t="str">
        <v/>
      </c>
    </row>
    <row r="3048" spans="1:3" x14ac:dyDescent="0.4">
      <c r="A3048" s="2" t="s">
        <v>7366</v>
      </c>
      <c r="B3048" s="2" t="b">
        <f>IF(COUNTIF(漢字一覧!$B:$B,チェック用!A3048)=1,TRUE,FALSE)</f>
        <v>1</v>
      </c>
      <c r="C3048" s="2" t="str">
        <v/>
      </c>
    </row>
    <row r="3049" spans="1:3" x14ac:dyDescent="0.4">
      <c r="A3049" s="2" t="s">
        <v>7367</v>
      </c>
      <c r="B3049" s="2" t="b">
        <f>IF(COUNTIF(漢字一覧!$B:$B,チェック用!A3049)=1,TRUE,FALSE)</f>
        <v>1</v>
      </c>
      <c r="C3049" s="2" t="str">
        <v/>
      </c>
    </row>
    <row r="3050" spans="1:3" x14ac:dyDescent="0.4">
      <c r="A3050" s="2" t="s">
        <v>1325</v>
      </c>
      <c r="B3050" s="2" t="b">
        <f>IF(COUNTIF(漢字一覧!$B:$B,チェック用!A3050)=1,TRUE,FALSE)</f>
        <v>1</v>
      </c>
      <c r="C3050" s="2" t="str">
        <v/>
      </c>
    </row>
    <row r="3051" spans="1:3" x14ac:dyDescent="0.4">
      <c r="A3051" s="2" t="s">
        <v>3832</v>
      </c>
      <c r="B3051" s="2" t="b">
        <f>IF(COUNTIF(漢字一覧!$B:$B,チェック用!A3051)=1,TRUE,FALSE)</f>
        <v>1</v>
      </c>
      <c r="C3051" s="2" t="str">
        <v/>
      </c>
    </row>
    <row r="3052" spans="1:3" x14ac:dyDescent="0.4">
      <c r="A3052" s="2" t="s">
        <v>1326</v>
      </c>
      <c r="B3052" s="2" t="b">
        <f>IF(COUNTIF(漢字一覧!$B:$B,チェック用!A3052)=1,TRUE,FALSE)</f>
        <v>1</v>
      </c>
      <c r="C3052" s="2" t="str">
        <v/>
      </c>
    </row>
    <row r="3053" spans="1:3" x14ac:dyDescent="0.4">
      <c r="A3053" s="2" t="s">
        <v>1565</v>
      </c>
      <c r="B3053" s="2" t="b">
        <f>IF(COUNTIF(漢字一覧!$B:$B,チェック用!A3053)=1,TRUE,FALSE)</f>
        <v>1</v>
      </c>
      <c r="C3053" s="2" t="str">
        <v/>
      </c>
    </row>
    <row r="3054" spans="1:3" x14ac:dyDescent="0.4">
      <c r="A3054" s="2" t="s">
        <v>91</v>
      </c>
      <c r="B3054" s="2" t="b">
        <f>IF(COUNTIF(漢字一覧!$B:$B,チェック用!A3054)=1,TRUE,FALSE)</f>
        <v>1</v>
      </c>
      <c r="C3054" s="2" t="str">
        <v/>
      </c>
    </row>
    <row r="3055" spans="1:3" x14ac:dyDescent="0.4">
      <c r="A3055" s="2" t="s">
        <v>1327</v>
      </c>
      <c r="B3055" s="2" t="b">
        <f>IF(COUNTIF(漢字一覧!$B:$B,チェック用!A3055)=1,TRUE,FALSE)</f>
        <v>1</v>
      </c>
      <c r="C3055" s="2" t="str">
        <v/>
      </c>
    </row>
    <row r="3056" spans="1:3" x14ac:dyDescent="0.4">
      <c r="A3056" s="2" t="s">
        <v>1566</v>
      </c>
      <c r="B3056" s="2" t="b">
        <f>IF(COUNTIF(漢字一覧!$B:$B,チェック用!A3056)=1,TRUE,FALSE)</f>
        <v>1</v>
      </c>
      <c r="C3056" s="2" t="str">
        <v/>
      </c>
    </row>
    <row r="3057" spans="1:3" x14ac:dyDescent="0.4">
      <c r="A3057" s="2" t="s">
        <v>115</v>
      </c>
      <c r="B3057" s="2" t="b">
        <f>IF(COUNTIF(漢字一覧!$B:$B,チェック用!A3057)=1,TRUE,FALSE)</f>
        <v>1</v>
      </c>
      <c r="C3057" s="2" t="str">
        <v/>
      </c>
    </row>
    <row r="3058" spans="1:3" x14ac:dyDescent="0.4">
      <c r="A3058" s="2" t="s">
        <v>1567</v>
      </c>
      <c r="B3058" s="2" t="b">
        <f>IF(COUNTIF(漢字一覧!$B:$B,チェック用!A3058)=1,TRUE,FALSE)</f>
        <v>1</v>
      </c>
      <c r="C3058" s="2" t="str">
        <v/>
      </c>
    </row>
    <row r="3059" spans="1:3" x14ac:dyDescent="0.4">
      <c r="A3059" s="2" t="s">
        <v>1946</v>
      </c>
      <c r="B3059" s="2" t="b">
        <f>IF(COUNTIF(漢字一覧!$B:$B,チェック用!A3059)=1,TRUE,FALSE)</f>
        <v>1</v>
      </c>
      <c r="C3059" s="2" t="str">
        <v/>
      </c>
    </row>
    <row r="3060" spans="1:3" x14ac:dyDescent="0.4">
      <c r="A3060" s="2" t="s">
        <v>1568</v>
      </c>
      <c r="B3060" s="2" t="b">
        <f>IF(COUNTIF(漢字一覧!$B:$B,チェック用!A3060)=1,TRUE,FALSE)</f>
        <v>1</v>
      </c>
      <c r="C3060" s="2" t="str">
        <v/>
      </c>
    </row>
    <row r="3061" spans="1:3" x14ac:dyDescent="0.4">
      <c r="A3061" s="2" t="s">
        <v>1569</v>
      </c>
      <c r="B3061" s="2" t="b">
        <f>IF(COUNTIF(漢字一覧!$B:$B,チェック用!A3061)=1,TRUE,FALSE)</f>
        <v>1</v>
      </c>
      <c r="C3061" s="2" t="str">
        <v/>
      </c>
    </row>
    <row r="3062" spans="1:3" x14ac:dyDescent="0.4">
      <c r="A3062" s="2" t="s">
        <v>141</v>
      </c>
      <c r="B3062" s="2" t="b">
        <f>IF(COUNTIF(漢字一覧!$B:$B,チェック用!A3062)=1,TRUE,FALSE)</f>
        <v>1</v>
      </c>
      <c r="C3062" s="2" t="str">
        <v/>
      </c>
    </row>
    <row r="3063" spans="1:3" x14ac:dyDescent="0.4">
      <c r="A3063" s="2" t="s">
        <v>1758</v>
      </c>
      <c r="B3063" s="2" t="b">
        <f>IF(COUNTIF(漢字一覧!$B:$B,チェック用!A3063)=1,TRUE,FALSE)</f>
        <v>1</v>
      </c>
      <c r="C3063" s="2" t="str">
        <v/>
      </c>
    </row>
    <row r="3064" spans="1:3" x14ac:dyDescent="0.4">
      <c r="A3064" s="2" t="s">
        <v>142</v>
      </c>
      <c r="B3064" s="2" t="b">
        <f>IF(COUNTIF(漢字一覧!$B:$B,チェック用!A3064)=1,TRUE,FALSE)</f>
        <v>1</v>
      </c>
      <c r="C3064" s="2" t="str">
        <v/>
      </c>
    </row>
    <row r="3065" spans="1:3" x14ac:dyDescent="0.4">
      <c r="A3065" s="2" t="s">
        <v>1759</v>
      </c>
      <c r="B3065" s="2" t="b">
        <f>IF(COUNTIF(漢字一覧!$B:$B,チェック用!A3065)=1,TRUE,FALSE)</f>
        <v>1</v>
      </c>
      <c r="C3065" s="2" t="str">
        <v/>
      </c>
    </row>
    <row r="3066" spans="1:3" x14ac:dyDescent="0.4">
      <c r="A3066" s="2" t="s">
        <v>1760</v>
      </c>
      <c r="B3066" s="2" t="b">
        <f>IF(COUNTIF(漢字一覧!$B:$B,チェック用!A3066)=1,TRUE,FALSE)</f>
        <v>1</v>
      </c>
      <c r="C3066" s="2" t="str">
        <v/>
      </c>
    </row>
    <row r="3067" spans="1:3" x14ac:dyDescent="0.4">
      <c r="A3067" s="2" t="s">
        <v>1947</v>
      </c>
      <c r="B3067" s="2" t="b">
        <f>IF(COUNTIF(漢字一覧!$B:$B,チェック用!A3067)=1,TRUE,FALSE)</f>
        <v>1</v>
      </c>
      <c r="C3067" s="2" t="str">
        <v/>
      </c>
    </row>
    <row r="3068" spans="1:3" x14ac:dyDescent="0.4">
      <c r="A3068" s="2" t="s">
        <v>1948</v>
      </c>
      <c r="B3068" s="2" t="b">
        <f>IF(COUNTIF(漢字一覧!$B:$B,チェック用!A3068)=1,TRUE,FALSE)</f>
        <v>1</v>
      </c>
      <c r="C3068" s="2" t="str">
        <v/>
      </c>
    </row>
    <row r="3069" spans="1:3" x14ac:dyDescent="0.4">
      <c r="A3069" s="2" t="s">
        <v>1761</v>
      </c>
      <c r="B3069" s="2" t="b">
        <f>IF(COUNTIF(漢字一覧!$B:$B,チェック用!A3069)=1,TRUE,FALSE)</f>
        <v>1</v>
      </c>
      <c r="C3069" s="2" t="str">
        <v/>
      </c>
    </row>
    <row r="3070" spans="1:3" x14ac:dyDescent="0.4">
      <c r="A3070" s="2" t="s">
        <v>2133</v>
      </c>
      <c r="B3070" s="2" t="b">
        <f>IF(COUNTIF(漢字一覧!$B:$B,チェック用!A3070)=1,TRUE,FALSE)</f>
        <v>1</v>
      </c>
      <c r="C3070" s="2" t="str">
        <v/>
      </c>
    </row>
    <row r="3071" spans="1:3" x14ac:dyDescent="0.4">
      <c r="A3071" s="2" t="s">
        <v>2604</v>
      </c>
      <c r="B3071" s="2" t="b">
        <f>IF(COUNTIF(漢字一覧!$B:$B,チェック用!A3071)=1,TRUE,FALSE)</f>
        <v>1</v>
      </c>
      <c r="C3071" s="2" t="str">
        <v/>
      </c>
    </row>
    <row r="3072" spans="1:3" x14ac:dyDescent="0.4">
      <c r="A3072" s="2" t="s">
        <v>2605</v>
      </c>
      <c r="B3072" s="2" t="b">
        <f>IF(COUNTIF(漢字一覧!$B:$B,チェック用!A3072)=1,TRUE,FALSE)</f>
        <v>1</v>
      </c>
      <c r="C3072" s="2" t="str">
        <v/>
      </c>
    </row>
    <row r="3073" spans="1:3" x14ac:dyDescent="0.4">
      <c r="A3073" s="2" t="s">
        <v>2681</v>
      </c>
      <c r="B3073" s="2" t="b">
        <f>IF(COUNTIF(漢字一覧!$B:$B,チェック用!A3073)=1,TRUE,FALSE)</f>
        <v>1</v>
      </c>
      <c r="C3073" s="2" t="str">
        <v/>
      </c>
    </row>
    <row r="3074" spans="1:3" x14ac:dyDescent="0.4">
      <c r="A3074" s="2" t="s">
        <v>2682</v>
      </c>
      <c r="B3074" s="2" t="b">
        <f>IF(COUNTIF(漢字一覧!$B:$B,チェック用!A3074)=1,TRUE,FALSE)</f>
        <v>1</v>
      </c>
      <c r="C3074" s="2" t="str">
        <v/>
      </c>
    </row>
    <row r="3075" spans="1:3" x14ac:dyDescent="0.4">
      <c r="A3075" s="2" t="s">
        <v>315</v>
      </c>
      <c r="B3075" s="2" t="b">
        <f>IF(COUNTIF(漢字一覧!$B:$B,チェック用!A3075)=1,TRUE,FALSE)</f>
        <v>1</v>
      </c>
      <c r="C3075" s="2" t="str">
        <v/>
      </c>
    </row>
    <row r="3076" spans="1:3" x14ac:dyDescent="0.4">
      <c r="A3076" s="2" t="s">
        <v>8</v>
      </c>
      <c r="B3076" s="2" t="b">
        <f>IF(COUNTIF(漢字一覧!$B:$B,チェック用!A3076)=1,TRUE,FALSE)</f>
        <v>1</v>
      </c>
      <c r="C3076" s="2" t="str">
        <v/>
      </c>
    </row>
    <row r="3077" spans="1:3" x14ac:dyDescent="0.4">
      <c r="A3077" s="2" t="s">
        <v>403</v>
      </c>
      <c r="B3077" s="2" t="b">
        <f>IF(COUNTIF(漢字一覧!$B:$B,チェック用!A3077)=1,TRUE,FALSE)</f>
        <v>1</v>
      </c>
      <c r="C3077" s="2" t="str">
        <v/>
      </c>
    </row>
    <row r="3078" spans="1:3" x14ac:dyDescent="0.4">
      <c r="A3078" s="2" t="s">
        <v>2974</v>
      </c>
      <c r="B3078" s="2" t="b">
        <f>IF(COUNTIF(漢字一覧!$B:$B,チェック用!A3078)=1,TRUE,FALSE)</f>
        <v>1</v>
      </c>
      <c r="C3078" s="2" t="str">
        <v/>
      </c>
    </row>
    <row r="3079" spans="1:3" x14ac:dyDescent="0.4">
      <c r="A3079" s="2" t="s">
        <v>1570</v>
      </c>
      <c r="B3079" s="2" t="b">
        <f>IF(COUNTIF(漢字一覧!$B:$B,チェック用!A3079)=1,TRUE,FALSE)</f>
        <v>1</v>
      </c>
      <c r="C3079" s="2" t="str">
        <v/>
      </c>
    </row>
    <row r="3080" spans="1:3" x14ac:dyDescent="0.4">
      <c r="A3080" s="2" t="s">
        <v>9</v>
      </c>
      <c r="B3080" s="2" t="b">
        <f>IF(COUNTIF(漢字一覧!$B:$B,チェック用!A3080)=1,TRUE,FALSE)</f>
        <v>1</v>
      </c>
      <c r="C3080" s="2" t="str">
        <v/>
      </c>
    </row>
    <row r="3081" spans="1:3" x14ac:dyDescent="0.4">
      <c r="A3081" s="2" t="s">
        <v>631</v>
      </c>
      <c r="B3081" s="2" t="b">
        <f>IF(COUNTIF(漢字一覧!$B:$B,チェック用!A3081)=1,TRUE,FALSE)</f>
        <v>1</v>
      </c>
      <c r="C3081" s="2" t="str">
        <v/>
      </c>
    </row>
    <row r="3082" spans="1:3" x14ac:dyDescent="0.4">
      <c r="A3082" s="2" t="s">
        <v>1949</v>
      </c>
      <c r="B3082" s="2" t="b">
        <f>IF(COUNTIF(漢字一覧!$B:$B,チェック用!A3082)=1,TRUE,FALSE)</f>
        <v>1</v>
      </c>
      <c r="C3082" s="2" t="str">
        <v/>
      </c>
    </row>
    <row r="3083" spans="1:3" x14ac:dyDescent="0.4">
      <c r="A3083" s="2" t="s">
        <v>0</v>
      </c>
      <c r="B3083" s="2" t="b">
        <f>IF(COUNTIF(漢字一覧!$B:$B,チェック用!A3083)=1,TRUE,FALSE)</f>
        <v>1</v>
      </c>
      <c r="C3083" s="2" t="str">
        <v/>
      </c>
    </row>
    <row r="3084" spans="1:3" x14ac:dyDescent="0.4">
      <c r="A3084" s="2" t="s">
        <v>345</v>
      </c>
      <c r="B3084" s="2" t="b">
        <f>IF(COUNTIF(漢字一覧!$B:$B,チェック用!A3084)=1,TRUE,FALSE)</f>
        <v>1</v>
      </c>
      <c r="C3084" s="2" t="str">
        <v/>
      </c>
    </row>
    <row r="3085" spans="1:3" x14ac:dyDescent="0.4">
      <c r="A3085" s="2" t="s">
        <v>404</v>
      </c>
      <c r="B3085" s="2" t="b">
        <f>IF(COUNTIF(漢字一覧!$B:$B,チェック用!A3085)=1,TRUE,FALSE)</f>
        <v>1</v>
      </c>
      <c r="C3085" s="2" t="str">
        <v/>
      </c>
    </row>
    <row r="3086" spans="1:3" x14ac:dyDescent="0.4">
      <c r="A3086" s="2" t="s">
        <v>7278</v>
      </c>
      <c r="B3086" s="2" t="b">
        <f>IF(COUNTIF(漢字一覧!$B:$B,チェック用!A3086)=1,TRUE,FALSE)</f>
        <v>1</v>
      </c>
      <c r="C3086" s="2" t="str">
        <v/>
      </c>
    </row>
    <row r="3087" spans="1:3" x14ac:dyDescent="0.4">
      <c r="A3087" s="2" t="s">
        <v>7294</v>
      </c>
      <c r="B3087" s="2" t="b">
        <f>IF(COUNTIF(漢字一覧!$B:$B,チェック用!A3087)=1,TRUE,FALSE)</f>
        <v>1</v>
      </c>
      <c r="C3087" s="2" t="str">
        <v/>
      </c>
    </row>
    <row r="3088" spans="1:3" x14ac:dyDescent="0.4">
      <c r="A3088" s="2" t="s">
        <v>7330</v>
      </c>
      <c r="B3088" s="2" t="b">
        <f>IF(COUNTIF(漢字一覧!$B:$B,チェック用!A3088)=1,TRUE,FALSE)</f>
        <v>1</v>
      </c>
      <c r="C3088" s="2" t="str">
        <v/>
      </c>
    </row>
    <row r="3089" spans="1:3" x14ac:dyDescent="0.4">
      <c r="A3089" s="2" t="s">
        <v>805</v>
      </c>
      <c r="B3089" s="2" t="b">
        <f>IF(COUNTIF(漢字一覧!$B:$B,チェック用!A3089)=1,TRUE,FALSE)</f>
        <v>1</v>
      </c>
      <c r="C3089" s="2" t="str">
        <v/>
      </c>
    </row>
    <row r="3090" spans="1:3" x14ac:dyDescent="0.4">
      <c r="A3090" s="2" t="s">
        <v>7318</v>
      </c>
      <c r="B3090" s="2" t="b">
        <f>IF(COUNTIF(漢字一覧!$B:$B,チェック用!A3090)=1,TRUE,FALSE)</f>
        <v>1</v>
      </c>
      <c r="C3090" s="2" t="str">
        <v/>
      </c>
    </row>
    <row r="3091" spans="1:3" x14ac:dyDescent="0.4">
      <c r="A3091" s="2" t="s">
        <v>7295</v>
      </c>
      <c r="B3091" s="2" t="b">
        <f>IF(COUNTIF(漢字一覧!$B:$B,チェック用!A3091)=1,TRUE,FALSE)</f>
        <v>1</v>
      </c>
      <c r="C3091" s="2" t="str">
        <v/>
      </c>
    </row>
    <row r="3092" spans="1:3" x14ac:dyDescent="0.4">
      <c r="A3092" s="2" t="s">
        <v>1762</v>
      </c>
      <c r="B3092" s="2" t="b">
        <f>IF(COUNTIF(漢字一覧!$B:$B,チェック用!A3092)=1,TRUE,FALSE)</f>
        <v>1</v>
      </c>
      <c r="C3092" s="2" t="str">
        <v/>
      </c>
    </row>
    <row r="3093" spans="1:3" x14ac:dyDescent="0.4">
      <c r="A3093" s="2" t="s">
        <v>366</v>
      </c>
      <c r="B3093" s="2" t="b">
        <f>IF(COUNTIF(漢字一覧!$B:$B,チェック用!A3093)=1,TRUE,FALSE)</f>
        <v>1</v>
      </c>
      <c r="C3093" s="2" t="str">
        <v/>
      </c>
    </row>
    <row r="3094" spans="1:3" x14ac:dyDescent="0.4">
      <c r="A3094" s="2" t="s">
        <v>497</v>
      </c>
      <c r="B3094" s="2" t="b">
        <f>IF(COUNTIF(漢字一覧!$B:$B,チェック用!A3094)=1,TRUE,FALSE)</f>
        <v>1</v>
      </c>
      <c r="C3094" s="2" t="str">
        <v/>
      </c>
    </row>
    <row r="3095" spans="1:3" x14ac:dyDescent="0.4">
      <c r="A3095" s="2" t="s">
        <v>806</v>
      </c>
      <c r="B3095" s="2" t="b">
        <f>IF(COUNTIF(漢字一覧!$B:$B,チェック用!A3095)=1,TRUE,FALSE)</f>
        <v>1</v>
      </c>
      <c r="C3095" s="2" t="str">
        <v/>
      </c>
    </row>
    <row r="3096" spans="1:3" x14ac:dyDescent="0.4">
      <c r="A3096" s="2" t="s">
        <v>1764</v>
      </c>
      <c r="B3096" s="2" t="b">
        <f>IF(COUNTIF(漢字一覧!$B:$B,チェック用!A3096)=1,TRUE,FALSE)</f>
        <v>1</v>
      </c>
      <c r="C3096" s="2" t="str">
        <v/>
      </c>
    </row>
    <row r="3097" spans="1:3" x14ac:dyDescent="0.4">
      <c r="A3097" s="2" t="s">
        <v>311</v>
      </c>
      <c r="B3097" s="2" t="b">
        <f>IF(COUNTIF(漢字一覧!$B:$B,チェック用!A3097)=1,TRUE,FALSE)</f>
        <v>1</v>
      </c>
      <c r="C3097" s="2" t="str">
        <v/>
      </c>
    </row>
    <row r="3098" spans="1:3" x14ac:dyDescent="0.4">
      <c r="A3098" s="2" t="s">
        <v>45</v>
      </c>
      <c r="B3098" s="2" t="b">
        <f>IF(COUNTIF(漢字一覧!$B:$B,チェック用!A3098)=1,TRUE,FALSE)</f>
        <v>1</v>
      </c>
      <c r="C3098" s="2" t="str">
        <v/>
      </c>
    </row>
    <row r="3099" spans="1:3" x14ac:dyDescent="0.4">
      <c r="A3099" s="2" t="s">
        <v>367</v>
      </c>
      <c r="B3099" s="2" t="b">
        <f>IF(COUNTIF(漢字一覧!$B:$B,チェック用!A3099)=1,TRUE,FALSE)</f>
        <v>1</v>
      </c>
      <c r="C3099" s="2" t="str">
        <v/>
      </c>
    </row>
    <row r="3100" spans="1:3" x14ac:dyDescent="0.4">
      <c r="A3100" s="2" t="s">
        <v>498</v>
      </c>
      <c r="B3100" s="2" t="b">
        <f>IF(COUNTIF(漢字一覧!$B:$B,チェック用!A3100)=1,TRUE,FALSE)</f>
        <v>1</v>
      </c>
      <c r="C3100" s="2" t="str">
        <v/>
      </c>
    </row>
    <row r="3101" spans="1:3" x14ac:dyDescent="0.4">
      <c r="A3101" s="2" t="s">
        <v>3140</v>
      </c>
      <c r="B3101" s="2" t="b">
        <f>IF(COUNTIF(漢字一覧!$B:$B,チェック用!A3101)=1,TRUE,FALSE)</f>
        <v>1</v>
      </c>
      <c r="C3101" s="2" t="str">
        <v/>
      </c>
    </row>
    <row r="3102" spans="1:3" x14ac:dyDescent="0.4">
      <c r="A3102" s="2" t="s">
        <v>3006</v>
      </c>
      <c r="B3102" s="2" t="b">
        <f>IF(COUNTIF(漢字一覧!$B:$B,チェック用!A3102)=1,TRUE,FALSE)</f>
        <v>1</v>
      </c>
      <c r="C3102" s="2" t="str">
        <v/>
      </c>
    </row>
    <row r="3103" spans="1:3" x14ac:dyDescent="0.4">
      <c r="A3103" s="2" t="s">
        <v>346</v>
      </c>
      <c r="B3103" s="2" t="b">
        <f>IF(COUNTIF(漢字一覧!$B:$B,チェック用!A3103)=1,TRUE,FALSE)</f>
        <v>1</v>
      </c>
      <c r="C3103" s="2" t="str">
        <v/>
      </c>
    </row>
    <row r="3104" spans="1:3" x14ac:dyDescent="0.4">
      <c r="A3104" s="2" t="s">
        <v>368</v>
      </c>
      <c r="B3104" s="2" t="b">
        <f>IF(COUNTIF(漢字一覧!$B:$B,チェック用!A3104)=1,TRUE,FALSE)</f>
        <v>1</v>
      </c>
      <c r="C3104" s="2" t="str">
        <v/>
      </c>
    </row>
    <row r="3105" spans="1:3" x14ac:dyDescent="0.4">
      <c r="A3105" s="2" t="s">
        <v>369</v>
      </c>
      <c r="B3105" s="2" t="b">
        <f>IF(COUNTIF(漢字一覧!$B:$B,チェック用!A3105)=1,TRUE,FALSE)</f>
        <v>1</v>
      </c>
      <c r="C3105" s="2" t="str">
        <v/>
      </c>
    </row>
    <row r="3106" spans="1:3" x14ac:dyDescent="0.4">
      <c r="A3106" s="2" t="s">
        <v>405</v>
      </c>
      <c r="B3106" s="2" t="b">
        <f>IF(COUNTIF(漢字一覧!$B:$B,チェック用!A3106)=1,TRUE,FALSE)</f>
        <v>1</v>
      </c>
      <c r="C3106" s="2" t="str">
        <v/>
      </c>
    </row>
    <row r="3107" spans="1:3" x14ac:dyDescent="0.4">
      <c r="A3107" s="2" t="s">
        <v>499</v>
      </c>
      <c r="B3107" s="2" t="b">
        <f>IF(COUNTIF(漢字一覧!$B:$B,チェック用!A3107)=1,TRUE,FALSE)</f>
        <v>1</v>
      </c>
      <c r="C3107" s="2" t="str">
        <v/>
      </c>
    </row>
    <row r="3108" spans="1:3" x14ac:dyDescent="0.4">
      <c r="A3108" s="2" t="s">
        <v>500</v>
      </c>
      <c r="B3108" s="2" t="b">
        <f>IF(COUNTIF(漢字一覧!$B:$B,チェック用!A3108)=1,TRUE,FALSE)</f>
        <v>1</v>
      </c>
      <c r="C3108" s="2" t="str">
        <v/>
      </c>
    </row>
    <row r="3109" spans="1:3" x14ac:dyDescent="0.4">
      <c r="A3109" s="2" t="s">
        <v>3756</v>
      </c>
      <c r="B3109" s="2" t="b">
        <f>IF(COUNTIF(漢字一覧!$B:$B,チェック用!A3109)=1,TRUE,FALSE)</f>
        <v>1</v>
      </c>
      <c r="C3109" s="2" t="str">
        <v/>
      </c>
    </row>
    <row r="3110" spans="1:3" x14ac:dyDescent="0.4">
      <c r="A3110" s="2" t="s">
        <v>632</v>
      </c>
      <c r="B3110" s="2" t="b">
        <f>IF(COUNTIF(漢字一覧!$B:$B,チェック用!A3110)=1,TRUE,FALSE)</f>
        <v>1</v>
      </c>
      <c r="C3110" s="2" t="str">
        <v/>
      </c>
    </row>
    <row r="3111" spans="1:3" x14ac:dyDescent="0.4">
      <c r="A3111" s="2" t="s">
        <v>633</v>
      </c>
      <c r="B3111" s="2" t="b">
        <f>IF(COUNTIF(漢字一覧!$B:$B,チェック用!A3111)=1,TRUE,FALSE)</f>
        <v>1</v>
      </c>
      <c r="C3111" s="2" t="str">
        <v/>
      </c>
    </row>
    <row r="3112" spans="1:3" x14ac:dyDescent="0.4">
      <c r="A3112" s="2" t="s">
        <v>634</v>
      </c>
      <c r="B3112" s="2" t="b">
        <f>IF(COUNTIF(漢字一覧!$B:$B,チェック用!A3112)=1,TRUE,FALSE)</f>
        <v>1</v>
      </c>
      <c r="C3112" s="2" t="str">
        <v/>
      </c>
    </row>
    <row r="3113" spans="1:3" x14ac:dyDescent="0.4">
      <c r="A3113" s="2" t="s">
        <v>635</v>
      </c>
      <c r="B3113" s="2" t="b">
        <f>IF(COUNTIF(漢字一覧!$B:$B,チェック用!A3113)=1,TRUE,FALSE)</f>
        <v>1</v>
      </c>
      <c r="C3113" s="2" t="str">
        <v/>
      </c>
    </row>
    <row r="3114" spans="1:3" x14ac:dyDescent="0.4">
      <c r="A3114" s="2" t="s">
        <v>807</v>
      </c>
      <c r="B3114" s="2" t="b">
        <f>IF(COUNTIF(漢字一覧!$B:$B,チェック用!A3114)=1,TRUE,FALSE)</f>
        <v>1</v>
      </c>
      <c r="C3114" s="2" t="str">
        <v/>
      </c>
    </row>
    <row r="3115" spans="1:3" x14ac:dyDescent="0.4">
      <c r="A3115" s="2" t="s">
        <v>808</v>
      </c>
      <c r="B3115" s="2" t="b">
        <f>IF(COUNTIF(漢字一覧!$B:$B,チェック用!A3115)=1,TRUE,FALSE)</f>
        <v>1</v>
      </c>
      <c r="C3115" s="2" t="str">
        <v/>
      </c>
    </row>
    <row r="3116" spans="1:3" x14ac:dyDescent="0.4">
      <c r="A3116" s="2" t="s">
        <v>7331</v>
      </c>
      <c r="B3116" s="2" t="b">
        <f>IF(COUNTIF(漢字一覧!$B:$B,チェック用!A3116)=1,TRUE,FALSE)</f>
        <v>1</v>
      </c>
      <c r="C3116" s="2" t="str">
        <v/>
      </c>
    </row>
    <row r="3117" spans="1:3" x14ac:dyDescent="0.4">
      <c r="A3117" s="2" t="s">
        <v>1151</v>
      </c>
      <c r="B3117" s="2" t="b">
        <f>IF(COUNTIF(漢字一覧!$B:$B,チェック用!A3117)=1,TRUE,FALSE)</f>
        <v>1</v>
      </c>
      <c r="C3117" s="2" t="str">
        <v/>
      </c>
    </row>
    <row r="3118" spans="1:3" x14ac:dyDescent="0.4">
      <c r="A3118" s="2" t="s">
        <v>72</v>
      </c>
      <c r="B3118" s="2" t="b">
        <f>IF(COUNTIF(漢字一覧!$B:$B,チェック用!A3118)=1,TRUE,FALSE)</f>
        <v>1</v>
      </c>
      <c r="C3118" s="2" t="str">
        <v/>
      </c>
    </row>
    <row r="3119" spans="1:3" x14ac:dyDescent="0.4">
      <c r="A3119" s="2" t="s">
        <v>967</v>
      </c>
      <c r="B3119" s="2" t="b">
        <f>IF(COUNTIF(漢字一覧!$B:$B,チェック用!A3119)=1,TRUE,FALSE)</f>
        <v>1</v>
      </c>
      <c r="C3119" s="2" t="str">
        <v/>
      </c>
    </row>
    <row r="3120" spans="1:3" x14ac:dyDescent="0.4">
      <c r="A3120" s="2" t="s">
        <v>1328</v>
      </c>
      <c r="B3120" s="2" t="b">
        <f>IF(COUNTIF(漢字一覧!$B:$B,チェック用!A3120)=1,TRUE,FALSE)</f>
        <v>1</v>
      </c>
      <c r="C3120" s="2" t="str">
        <v/>
      </c>
    </row>
    <row r="3121" spans="1:3" x14ac:dyDescent="0.4">
      <c r="A3121" s="2" t="s">
        <v>1329</v>
      </c>
      <c r="B3121" s="2" t="b">
        <f>IF(COUNTIF(漢字一覧!$B:$B,チェック用!A3121)=1,TRUE,FALSE)</f>
        <v>1</v>
      </c>
      <c r="C3121" s="2" t="str">
        <v/>
      </c>
    </row>
    <row r="3122" spans="1:3" x14ac:dyDescent="0.4">
      <c r="A3122" s="2" t="s">
        <v>139</v>
      </c>
      <c r="B3122" s="2" t="b">
        <f>IF(COUNTIF(漢字一覧!$B:$B,チェック用!A3122)=1,TRUE,FALSE)</f>
        <v>1</v>
      </c>
      <c r="C3122" s="2" t="str">
        <v/>
      </c>
    </row>
    <row r="3123" spans="1:3" x14ac:dyDescent="0.4">
      <c r="A3123" s="2" t="s">
        <v>1765</v>
      </c>
      <c r="B3123" s="2" t="b">
        <f>IF(COUNTIF(漢字一覧!$B:$B,チェック用!A3123)=1,TRUE,FALSE)</f>
        <v>1</v>
      </c>
      <c r="C3123" s="2" t="str">
        <v/>
      </c>
    </row>
    <row r="3124" spans="1:3" x14ac:dyDescent="0.4">
      <c r="A3124" s="2" t="s">
        <v>179</v>
      </c>
      <c r="B3124" s="2" t="b">
        <f>IF(COUNTIF(漢字一覧!$B:$B,チェック用!A3124)=1,TRUE,FALSE)</f>
        <v>1</v>
      </c>
      <c r="C3124" s="2" t="str">
        <v/>
      </c>
    </row>
    <row r="3125" spans="1:3" x14ac:dyDescent="0.4">
      <c r="A3125" s="2" t="s">
        <v>180</v>
      </c>
      <c r="B3125" s="2" t="b">
        <f>IF(COUNTIF(漢字一覧!$B:$B,チェック用!A3125)=1,TRUE,FALSE)</f>
        <v>1</v>
      </c>
      <c r="C3125" s="2" t="str">
        <v/>
      </c>
    </row>
    <row r="3126" spans="1:3" x14ac:dyDescent="0.4">
      <c r="A3126" s="2" t="s">
        <v>406</v>
      </c>
      <c r="B3126" s="2" t="b">
        <f>IF(COUNTIF(漢字一覧!$B:$B,チェック用!A3126)=1,TRUE,FALSE)</f>
        <v>1</v>
      </c>
      <c r="C3126" s="2" t="str">
        <v/>
      </c>
    </row>
    <row r="3127" spans="1:3" x14ac:dyDescent="0.4">
      <c r="A3127" s="2" t="s">
        <v>407</v>
      </c>
      <c r="B3127" s="2" t="b">
        <f>IF(COUNTIF(漢字一覧!$B:$B,チェック用!A3127)=1,TRUE,FALSE)</f>
        <v>1</v>
      </c>
      <c r="C3127" s="2" t="str">
        <v/>
      </c>
    </row>
    <row r="3128" spans="1:3" x14ac:dyDescent="0.4">
      <c r="A3128" s="2" t="s">
        <v>501</v>
      </c>
      <c r="B3128" s="2" t="b">
        <f>IF(COUNTIF(漢字一覧!$B:$B,チェック用!A3128)=1,TRUE,FALSE)</f>
        <v>1</v>
      </c>
      <c r="C3128" s="2" t="str">
        <v/>
      </c>
    </row>
    <row r="3129" spans="1:3" x14ac:dyDescent="0.4">
      <c r="A3129" s="2" t="s">
        <v>636</v>
      </c>
      <c r="B3129" s="2" t="b">
        <f>IF(COUNTIF(漢字一覧!$B:$B,チェック用!A3129)=1,TRUE,FALSE)</f>
        <v>1</v>
      </c>
      <c r="C3129" s="2" t="str">
        <v/>
      </c>
    </row>
    <row r="3130" spans="1:3" x14ac:dyDescent="0.4">
      <c r="A3130" s="2" t="s">
        <v>809</v>
      </c>
      <c r="B3130" s="2" t="b">
        <f>IF(COUNTIF(漢字一覧!$B:$B,チェック用!A3130)=1,TRUE,FALSE)</f>
        <v>1</v>
      </c>
      <c r="C3130" s="2" t="str">
        <v/>
      </c>
    </row>
    <row r="3131" spans="1:3" x14ac:dyDescent="0.4">
      <c r="A3131" s="2" t="s">
        <v>968</v>
      </c>
      <c r="B3131" s="2" t="b">
        <f>IF(COUNTIF(漢字一覧!$B:$B,チェック用!A3131)=1,TRUE,FALSE)</f>
        <v>1</v>
      </c>
      <c r="C3131" s="2" t="str">
        <v/>
      </c>
    </row>
    <row r="3132" spans="1:3" x14ac:dyDescent="0.4">
      <c r="A3132" s="2" t="s">
        <v>59</v>
      </c>
      <c r="B3132" s="2" t="b">
        <f>IF(COUNTIF(漢字一覧!$B:$B,チェック用!A3132)=1,TRUE,FALSE)</f>
        <v>1</v>
      </c>
      <c r="C3132" s="2" t="str">
        <v/>
      </c>
    </row>
    <row r="3133" spans="1:3" x14ac:dyDescent="0.4">
      <c r="A3133" s="2" t="s">
        <v>1330</v>
      </c>
      <c r="B3133" s="2" t="b">
        <f>IF(COUNTIF(漢字一覧!$B:$B,チェック用!A3133)=1,TRUE,FALSE)</f>
        <v>1</v>
      </c>
      <c r="C3133" s="2" t="str">
        <v/>
      </c>
    </row>
    <row r="3134" spans="1:3" x14ac:dyDescent="0.4">
      <c r="A3134" s="2" t="s">
        <v>1331</v>
      </c>
      <c r="B3134" s="2" t="b">
        <f>IF(COUNTIF(漢字一覧!$B:$B,チェック用!A3134)=1,TRUE,FALSE)</f>
        <v>1</v>
      </c>
      <c r="C3134" s="2" t="str">
        <v/>
      </c>
    </row>
    <row r="3135" spans="1:3" x14ac:dyDescent="0.4">
      <c r="A3135" s="2" t="s">
        <v>1332</v>
      </c>
      <c r="B3135" s="2" t="b">
        <f>IF(COUNTIF(漢字一覧!$B:$B,チェック用!A3135)=1,TRUE,FALSE)</f>
        <v>1</v>
      </c>
      <c r="C3135" s="2" t="str">
        <v/>
      </c>
    </row>
    <row r="3136" spans="1:3" x14ac:dyDescent="0.4">
      <c r="A3136" s="2" t="s">
        <v>1333</v>
      </c>
      <c r="B3136" s="2" t="b">
        <f>IF(COUNTIF(漢字一覧!$B:$B,チェック用!A3136)=1,TRUE,FALSE)</f>
        <v>1</v>
      </c>
      <c r="C3136" s="2" t="str">
        <v/>
      </c>
    </row>
    <row r="3137" spans="1:3" x14ac:dyDescent="0.4">
      <c r="A3137" s="2" t="s">
        <v>171</v>
      </c>
      <c r="B3137" s="2" t="b">
        <f>IF(COUNTIF(漢字一覧!$B:$B,チェック用!A3137)=1,TRUE,FALSE)</f>
        <v>1</v>
      </c>
      <c r="C3137" s="2" t="str">
        <v/>
      </c>
    </row>
    <row r="3138" spans="1:3" x14ac:dyDescent="0.4">
      <c r="A3138" s="2" t="s">
        <v>172</v>
      </c>
      <c r="B3138" s="2" t="b">
        <f>IF(COUNTIF(漢字一覧!$B:$B,チェック用!A3138)=1,TRUE,FALSE)</f>
        <v>1</v>
      </c>
      <c r="C3138" s="2" t="str">
        <v/>
      </c>
    </row>
    <row r="3139" spans="1:3" x14ac:dyDescent="0.4">
      <c r="A3139" s="2" t="s">
        <v>241</v>
      </c>
      <c r="B3139" s="2" t="b">
        <f>IF(COUNTIF(漢字一覧!$B:$B,チェック用!A3139)=1,TRUE,FALSE)</f>
        <v>1</v>
      </c>
      <c r="C3139" s="2" t="str">
        <v/>
      </c>
    </row>
    <row r="3140" spans="1:3" x14ac:dyDescent="0.4">
      <c r="A3140" s="2" t="s">
        <v>347</v>
      </c>
      <c r="B3140" s="2" t="b">
        <f>IF(COUNTIF(漢字一覧!$B:$B,チェック用!A3140)=1,TRUE,FALSE)</f>
        <v>1</v>
      </c>
      <c r="C3140" s="2" t="str">
        <v/>
      </c>
    </row>
    <row r="3141" spans="1:3" x14ac:dyDescent="0.4">
      <c r="A3141" s="2" t="s">
        <v>370</v>
      </c>
      <c r="B3141" s="2" t="b">
        <f>IF(COUNTIF(漢字一覧!$B:$B,チェック用!A3141)=1,TRUE,FALSE)</f>
        <v>1</v>
      </c>
      <c r="C3141" s="2" t="str">
        <v/>
      </c>
    </row>
    <row r="3142" spans="1:3" x14ac:dyDescent="0.4">
      <c r="A3142" s="2" t="s">
        <v>408</v>
      </c>
      <c r="B3142" s="2" t="b">
        <f>IF(COUNTIF(漢字一覧!$B:$B,チェック用!A3142)=1,TRUE,FALSE)</f>
        <v>1</v>
      </c>
      <c r="C3142" s="2" t="str">
        <v/>
      </c>
    </row>
    <row r="3143" spans="1:3" x14ac:dyDescent="0.4">
      <c r="A3143" s="2" t="s">
        <v>637</v>
      </c>
      <c r="B3143" s="2" t="b">
        <f>IF(COUNTIF(漢字一覧!$B:$B,チェック用!A3143)=1,TRUE,FALSE)</f>
        <v>1</v>
      </c>
      <c r="C3143" s="2" t="str">
        <v/>
      </c>
    </row>
    <row r="3144" spans="1:3" x14ac:dyDescent="0.4">
      <c r="A3144" s="2" t="s">
        <v>7332</v>
      </c>
      <c r="B3144" s="2" t="b">
        <f>IF(COUNTIF(漢字一覧!$B:$B,チェック用!A3144)=1,TRUE,FALSE)</f>
        <v>1</v>
      </c>
      <c r="C3144" s="2" t="str">
        <v/>
      </c>
    </row>
    <row r="3145" spans="1:3" x14ac:dyDescent="0.4">
      <c r="A3145" s="2" t="s">
        <v>969</v>
      </c>
      <c r="B3145" s="2" t="b">
        <f>IF(COUNTIF(漢字一覧!$B:$B,チェック用!A3145)=1,TRUE,FALSE)</f>
        <v>1</v>
      </c>
      <c r="C3145" s="2" t="str">
        <v/>
      </c>
    </row>
    <row r="3146" spans="1:3" x14ac:dyDescent="0.4">
      <c r="A3146" s="2" t="s">
        <v>312</v>
      </c>
      <c r="B3146" s="2" t="b">
        <f>IF(COUNTIF(漢字一覧!$B:$B,チェック用!A3146)=1,TRUE,FALSE)</f>
        <v>1</v>
      </c>
      <c r="C3146" s="2" t="str">
        <v/>
      </c>
    </row>
    <row r="3147" spans="1:3" x14ac:dyDescent="0.4">
      <c r="A3147" s="2" t="s">
        <v>313</v>
      </c>
      <c r="B3147" s="2" t="b">
        <f>IF(COUNTIF(漢字一覧!$B:$B,チェック用!A3147)=1,TRUE,FALSE)</f>
        <v>1</v>
      </c>
      <c r="C3147" s="2" t="str">
        <v/>
      </c>
    </row>
    <row r="3148" spans="1:3" x14ac:dyDescent="0.4">
      <c r="A3148" s="2" t="s">
        <v>409</v>
      </c>
      <c r="B3148" s="2" t="b">
        <f>IF(COUNTIF(漢字一覧!$B:$B,チェック用!A3148)=1,TRUE,FALSE)</f>
        <v>1</v>
      </c>
      <c r="C3148" s="2" t="str">
        <v/>
      </c>
    </row>
    <row r="3149" spans="1:3" x14ac:dyDescent="0.4">
      <c r="A3149" s="2" t="s">
        <v>1334</v>
      </c>
      <c r="B3149" s="2" t="b">
        <f>IF(COUNTIF(漢字一覧!$B:$B,チェック用!A3149)=1,TRUE,FALSE)</f>
        <v>1</v>
      </c>
      <c r="C3149" s="2" t="str">
        <v/>
      </c>
    </row>
    <row r="3150" spans="1:3" x14ac:dyDescent="0.4">
      <c r="A3150" s="2" t="s">
        <v>1571</v>
      </c>
      <c r="B3150" s="2" t="b">
        <f>IF(COUNTIF(漢字一覧!$B:$B,チェック用!A3150)=1,TRUE,FALSE)</f>
        <v>1</v>
      </c>
      <c r="C3150" s="2" t="str">
        <v/>
      </c>
    </row>
    <row r="3151" spans="1:3" x14ac:dyDescent="0.4">
      <c r="A3151" s="2" t="s">
        <v>1766</v>
      </c>
      <c r="B3151" s="2" t="b">
        <f>IF(COUNTIF(漢字一覧!$B:$B,チェック用!A3151)=1,TRUE,FALSE)</f>
        <v>1</v>
      </c>
      <c r="C3151" s="2" t="str">
        <v/>
      </c>
    </row>
    <row r="3152" spans="1:3" x14ac:dyDescent="0.4">
      <c r="A3152" s="2" t="s">
        <v>38</v>
      </c>
      <c r="B3152" s="2" t="b">
        <f>IF(COUNTIF(漢字一覧!$B:$B,チェック用!A3152)=1,TRUE,FALSE)</f>
        <v>1</v>
      </c>
      <c r="C3152" s="2" t="str">
        <v/>
      </c>
    </row>
    <row r="3153" spans="1:3" x14ac:dyDescent="0.4">
      <c r="A3153" s="2" t="s">
        <v>329</v>
      </c>
      <c r="B3153" s="2" t="b">
        <f>IF(COUNTIF(漢字一覧!$B:$B,チェック用!A3153)=1,TRUE,FALSE)</f>
        <v>1</v>
      </c>
      <c r="C3153" s="2" t="str">
        <v/>
      </c>
    </row>
    <row r="3154" spans="1:3" x14ac:dyDescent="0.4">
      <c r="A3154" s="2" t="s">
        <v>348</v>
      </c>
      <c r="B3154" s="2" t="b">
        <f>IF(COUNTIF(漢字一覧!$B:$B,チェック用!A3154)=1,TRUE,FALSE)</f>
        <v>1</v>
      </c>
      <c r="C3154" s="2" t="str">
        <v/>
      </c>
    </row>
    <row r="3155" spans="1:3" x14ac:dyDescent="0.4">
      <c r="A3155" s="2" t="s">
        <v>349</v>
      </c>
      <c r="B3155" s="2" t="b">
        <f>IF(COUNTIF(漢字一覧!$B:$B,チェック用!A3155)=1,TRUE,FALSE)</f>
        <v>1</v>
      </c>
      <c r="C3155" s="2" t="str">
        <v/>
      </c>
    </row>
    <row r="3156" spans="1:3" x14ac:dyDescent="0.4">
      <c r="A3156" s="2" t="s">
        <v>371</v>
      </c>
      <c r="B3156" s="2" t="b">
        <f>IF(COUNTIF(漢字一覧!$B:$B,チェック用!A3156)=1,TRUE,FALSE)</f>
        <v>1</v>
      </c>
      <c r="C3156" s="2" t="str">
        <v/>
      </c>
    </row>
    <row r="3157" spans="1:3" x14ac:dyDescent="0.4">
      <c r="A3157" s="2" t="s">
        <v>350</v>
      </c>
      <c r="B3157" s="2" t="b">
        <f>IF(COUNTIF(漢字一覧!$B:$B,チェック用!A3157)=1,TRUE,FALSE)</f>
        <v>1</v>
      </c>
      <c r="C3157" s="2" t="str">
        <v/>
      </c>
    </row>
    <row r="3158" spans="1:3" x14ac:dyDescent="0.4">
      <c r="A3158" s="2" t="s">
        <v>619</v>
      </c>
      <c r="B3158" s="2" t="b">
        <f>IF(COUNTIF(漢字一覧!$B:$B,チェック用!A3158)=1,TRUE,FALSE)</f>
        <v>1</v>
      </c>
      <c r="C3158" s="2" t="str">
        <v/>
      </c>
    </row>
    <row r="3159" spans="1:3" x14ac:dyDescent="0.4">
      <c r="A3159" s="2" t="s">
        <v>12</v>
      </c>
      <c r="B3159" s="2" t="b">
        <f>IF(COUNTIF(漢字一覧!$B:$B,チェック用!A3159)=1,TRUE,FALSE)</f>
        <v>1</v>
      </c>
      <c r="C3159" s="2" t="str">
        <v/>
      </c>
    </row>
    <row r="3160" spans="1:3" x14ac:dyDescent="0.4">
      <c r="A3160" s="2" t="s">
        <v>638</v>
      </c>
      <c r="B3160" s="2" t="b">
        <f>IF(COUNTIF(漢字一覧!$B:$B,チェック用!A3160)=1,TRUE,FALSE)</f>
        <v>1</v>
      </c>
      <c r="C3160" s="2" t="str">
        <v/>
      </c>
    </row>
    <row r="3161" spans="1:3" x14ac:dyDescent="0.4">
      <c r="A3161" s="2" t="s">
        <v>1147</v>
      </c>
      <c r="B3161" s="2" t="b">
        <f>IF(COUNTIF(漢字一覧!$B:$B,チェック用!A3161)=1,TRUE,FALSE)</f>
        <v>1</v>
      </c>
      <c r="C3161" s="2" t="str">
        <v/>
      </c>
    </row>
    <row r="3162" spans="1:3" x14ac:dyDescent="0.4">
      <c r="A3162" s="2" t="s">
        <v>1320</v>
      </c>
      <c r="B3162" s="2" t="b">
        <f>IF(COUNTIF(漢字一覧!$B:$B,チェック用!A3162)=1,TRUE,FALSE)</f>
        <v>1</v>
      </c>
      <c r="C3162" s="2" t="str">
        <v/>
      </c>
    </row>
    <row r="3163" spans="1:3" x14ac:dyDescent="0.4">
      <c r="A3163" s="2" t="s">
        <v>7368</v>
      </c>
      <c r="B3163" s="2" t="b">
        <f>IF(COUNTIF(漢字一覧!$B:$B,チェック用!A3163)=1,TRUE,FALSE)</f>
        <v>1</v>
      </c>
      <c r="C3163" s="2" t="str">
        <v/>
      </c>
    </row>
    <row r="3164" spans="1:3" x14ac:dyDescent="0.4">
      <c r="A3164" s="2" t="s">
        <v>1755</v>
      </c>
      <c r="B3164" s="2" t="b">
        <f>IF(COUNTIF(漢字一覧!$B:$B,チェック用!A3164)=1,TRUE,FALSE)</f>
        <v>1</v>
      </c>
      <c r="C3164" s="2" t="str">
        <v/>
      </c>
    </row>
    <row r="3165" spans="1:3" x14ac:dyDescent="0.4">
      <c r="A3165" s="2" t="s">
        <v>3413</v>
      </c>
      <c r="B3165" s="2" t="b">
        <f>IF(COUNTIF(漢字一覧!$B:$B,チェック用!A3165)=1,TRUE,FALSE)</f>
        <v>1</v>
      </c>
      <c r="C3165" s="2" t="str">
        <v/>
      </c>
    </row>
    <row r="3166" spans="1:3" x14ac:dyDescent="0.4">
      <c r="A3166" s="2" t="s">
        <v>41</v>
      </c>
      <c r="B3166" s="2" t="b">
        <f>IF(COUNTIF(漢字一覧!$B:$B,チェック用!A3166)=1,TRUE,FALSE)</f>
        <v>1</v>
      </c>
      <c r="C3166" s="2" t="str">
        <v/>
      </c>
    </row>
    <row r="3167" spans="1:3" x14ac:dyDescent="0.4">
      <c r="A3167" s="2" t="s">
        <v>2134</v>
      </c>
      <c r="B3167" s="2" t="b">
        <f>IF(COUNTIF(漢字一覧!$B:$B,チェック用!A3167)=1,TRUE,FALSE)</f>
        <v>1</v>
      </c>
      <c r="C3167" s="2" t="str">
        <v/>
      </c>
    </row>
    <row r="3168" spans="1:3" x14ac:dyDescent="0.4">
      <c r="A3168" s="2" t="s">
        <v>234</v>
      </c>
      <c r="B3168" s="2" t="b">
        <f>IF(COUNTIF(漢字一覧!$B:$B,チェック用!A3168)=1,TRUE,FALSE)</f>
        <v>1</v>
      </c>
      <c r="C3168" s="2" t="str">
        <v/>
      </c>
    </row>
    <row r="3169" spans="1:3" x14ac:dyDescent="0.4">
      <c r="A3169" s="2" t="s">
        <v>7296</v>
      </c>
      <c r="B3169" s="2" t="b">
        <f>IF(COUNTIF(漢字一覧!$B:$B,チェック用!A3169)=1,TRUE,FALSE)</f>
        <v>1</v>
      </c>
      <c r="C3169" s="2" t="str">
        <v/>
      </c>
    </row>
    <row r="3170" spans="1:3" x14ac:dyDescent="0.4">
      <c r="A3170" s="2" t="s">
        <v>1047</v>
      </c>
      <c r="B3170" s="2" t="b">
        <f>IF(COUNTIF(漢字一覧!$B:$B,チェック用!A3170)=1,TRUE,FALSE)</f>
        <v>1</v>
      </c>
      <c r="C3170" s="2" t="str">
        <v/>
      </c>
    </row>
    <row r="3171" spans="1:3" x14ac:dyDescent="0.4">
      <c r="A3171" s="2" t="s">
        <v>7473</v>
      </c>
      <c r="B3171" s="2" t="b">
        <f>IF(COUNTIF(漢字一覧!$B:$B,チェック用!A3171)=1,TRUE,FALSE)</f>
        <v>1</v>
      </c>
      <c r="C3171" s="2" t="str">
        <v/>
      </c>
    </row>
    <row r="3172" spans="1:3" x14ac:dyDescent="0.4">
      <c r="A3172" s="2" t="s">
        <v>351</v>
      </c>
      <c r="B3172" s="2" t="b">
        <f>IF(COUNTIF(漢字一覧!$B:$B,チェック用!A3172)=1,TRUE,FALSE)</f>
        <v>1</v>
      </c>
      <c r="C3172" s="2" t="str">
        <v/>
      </c>
    </row>
    <row r="3173" spans="1:3" x14ac:dyDescent="0.4">
      <c r="A3173" s="2" t="s">
        <v>352</v>
      </c>
      <c r="B3173" s="2" t="b">
        <f>IF(COUNTIF(漢字一覧!$B:$B,チェック用!A3173)=1,TRUE,FALSE)</f>
        <v>1</v>
      </c>
      <c r="C3173" s="2" t="str">
        <v/>
      </c>
    </row>
    <row r="3174" spans="1:3" x14ac:dyDescent="0.4">
      <c r="A3174" s="2" t="s">
        <v>353</v>
      </c>
      <c r="B3174" s="2" t="b">
        <f>IF(COUNTIF(漢字一覧!$B:$B,チェック用!A3174)=1,TRUE,FALSE)</f>
        <v>1</v>
      </c>
      <c r="C3174" s="2" t="str">
        <v/>
      </c>
    </row>
    <row r="3175" spans="1:3" x14ac:dyDescent="0.4">
      <c r="A3175" s="2" t="s">
        <v>354</v>
      </c>
      <c r="B3175" s="2" t="b">
        <f>IF(COUNTIF(漢字一覧!$B:$B,チェック用!A3175)=1,TRUE,FALSE)</f>
        <v>1</v>
      </c>
      <c r="C3175" s="2" t="str">
        <v/>
      </c>
    </row>
    <row r="3176" spans="1:3" x14ac:dyDescent="0.4">
      <c r="A3176" s="2" t="s">
        <v>372</v>
      </c>
      <c r="B3176" s="2" t="b">
        <f>IF(COUNTIF(漢字一覧!$B:$B,チェック用!A3176)=1,TRUE,FALSE)</f>
        <v>1</v>
      </c>
      <c r="C3176" s="2" t="str">
        <v/>
      </c>
    </row>
    <row r="3177" spans="1:3" x14ac:dyDescent="0.4">
      <c r="A3177" s="2" t="s">
        <v>410</v>
      </c>
      <c r="B3177" s="2" t="b">
        <f>IF(COUNTIF(漢字一覧!$B:$B,チェック用!A3177)=1,TRUE,FALSE)</f>
        <v>1</v>
      </c>
      <c r="C3177" s="2" t="str">
        <v/>
      </c>
    </row>
    <row r="3178" spans="1:3" x14ac:dyDescent="0.4">
      <c r="A3178" s="2" t="s">
        <v>411</v>
      </c>
      <c r="B3178" s="2" t="b">
        <f>IF(COUNTIF(漢字一覧!$B:$B,チェック用!A3178)=1,TRUE,FALSE)</f>
        <v>1</v>
      </c>
      <c r="C3178" s="2" t="str">
        <v/>
      </c>
    </row>
    <row r="3179" spans="1:3" x14ac:dyDescent="0.4">
      <c r="A3179" s="2" t="s">
        <v>412</v>
      </c>
      <c r="B3179" s="2" t="b">
        <f>IF(COUNTIF(漢字一覧!$B:$B,チェック用!A3179)=1,TRUE,FALSE)</f>
        <v>1</v>
      </c>
      <c r="C3179" s="2" t="str">
        <v/>
      </c>
    </row>
    <row r="3180" spans="1:3" x14ac:dyDescent="0.4">
      <c r="A3180" s="2" t="s">
        <v>413</v>
      </c>
      <c r="B3180" s="2" t="b">
        <f>IF(COUNTIF(漢字一覧!$B:$B,チェック用!A3180)=1,TRUE,FALSE)</f>
        <v>1</v>
      </c>
      <c r="C3180" s="2" t="str">
        <v/>
      </c>
    </row>
    <row r="3181" spans="1:3" x14ac:dyDescent="0.4">
      <c r="A3181" s="2" t="s">
        <v>414</v>
      </c>
      <c r="B3181" s="2" t="b">
        <f>IF(COUNTIF(漢字一覧!$B:$B,チェック用!A3181)=1,TRUE,FALSE)</f>
        <v>1</v>
      </c>
      <c r="C3181" s="2" t="str">
        <v/>
      </c>
    </row>
    <row r="3182" spans="1:3" x14ac:dyDescent="0.4">
      <c r="A3182" s="2" t="s">
        <v>7258</v>
      </c>
      <c r="B3182" s="2" t="b">
        <f>IF(COUNTIF(漢字一覧!$B:$B,チェック用!A3182)=1,TRUE,FALSE)</f>
        <v>1</v>
      </c>
      <c r="C3182" s="2" t="str">
        <v/>
      </c>
    </row>
    <row r="3183" spans="1:3" x14ac:dyDescent="0.4">
      <c r="A3183" s="2" t="s">
        <v>415</v>
      </c>
      <c r="B3183" s="2" t="b">
        <f>IF(COUNTIF(漢字一覧!$B:$B,チェック用!A3183)=1,TRUE,FALSE)</f>
        <v>1</v>
      </c>
      <c r="C3183" s="2" t="str">
        <v/>
      </c>
    </row>
    <row r="3184" spans="1:3" x14ac:dyDescent="0.4">
      <c r="A3184" s="2" t="s">
        <v>416</v>
      </c>
      <c r="B3184" s="2" t="b">
        <f>IF(COUNTIF(漢字一覧!$B:$B,チェック用!A3184)=1,TRUE,FALSE)</f>
        <v>1</v>
      </c>
      <c r="C3184" s="2" t="str">
        <v/>
      </c>
    </row>
    <row r="3185" spans="1:3" x14ac:dyDescent="0.4">
      <c r="A3185" s="2" t="s">
        <v>417</v>
      </c>
      <c r="B3185" s="2" t="b">
        <f>IF(COUNTIF(漢字一覧!$B:$B,チェック用!A3185)=1,TRUE,FALSE)</f>
        <v>1</v>
      </c>
      <c r="C3185" s="2" t="str">
        <v/>
      </c>
    </row>
    <row r="3186" spans="1:3" x14ac:dyDescent="0.4">
      <c r="A3186" s="2" t="s">
        <v>502</v>
      </c>
      <c r="B3186" s="2" t="b">
        <f>IF(COUNTIF(漢字一覧!$B:$B,チェック用!A3186)=1,TRUE,FALSE)</f>
        <v>1</v>
      </c>
      <c r="C3186" s="2" t="str">
        <v/>
      </c>
    </row>
    <row r="3187" spans="1:3" x14ac:dyDescent="0.4">
      <c r="A3187" s="2" t="s">
        <v>503</v>
      </c>
      <c r="B3187" s="2" t="b">
        <f>IF(COUNTIF(漢字一覧!$B:$B,チェック用!A3187)=1,TRUE,FALSE)</f>
        <v>1</v>
      </c>
      <c r="C3187" s="2" t="str">
        <v/>
      </c>
    </row>
    <row r="3188" spans="1:3" x14ac:dyDescent="0.4">
      <c r="A3188" s="2" t="s">
        <v>504</v>
      </c>
      <c r="B3188" s="2" t="b">
        <f>IF(COUNTIF(漢字一覧!$B:$B,チェック用!A3188)=1,TRUE,FALSE)</f>
        <v>1</v>
      </c>
      <c r="C3188" s="2" t="str">
        <v/>
      </c>
    </row>
    <row r="3189" spans="1:3" x14ac:dyDescent="0.4">
      <c r="A3189" s="2" t="s">
        <v>505</v>
      </c>
      <c r="B3189" s="2" t="b">
        <f>IF(COUNTIF(漢字一覧!$B:$B,チェック用!A3189)=1,TRUE,FALSE)</f>
        <v>1</v>
      </c>
      <c r="C3189" s="2" t="str">
        <v/>
      </c>
    </row>
    <row r="3190" spans="1:3" x14ac:dyDescent="0.4">
      <c r="A3190" s="2" t="s">
        <v>639</v>
      </c>
      <c r="B3190" s="2" t="b">
        <f>IF(COUNTIF(漢字一覧!$B:$B,チェック用!A3190)=1,TRUE,FALSE)</f>
        <v>1</v>
      </c>
      <c r="C3190" s="2" t="str">
        <v/>
      </c>
    </row>
    <row r="3191" spans="1:3" x14ac:dyDescent="0.4">
      <c r="A3191" s="2" t="s">
        <v>506</v>
      </c>
      <c r="B3191" s="2" t="b">
        <f>IF(COUNTIF(漢字一覧!$B:$B,チェック用!A3191)=1,TRUE,FALSE)</f>
        <v>1</v>
      </c>
      <c r="C3191" s="2" t="str">
        <v/>
      </c>
    </row>
    <row r="3192" spans="1:3" x14ac:dyDescent="0.4">
      <c r="A3192" s="2" t="s">
        <v>640</v>
      </c>
      <c r="B3192" s="2" t="b">
        <f>IF(COUNTIF(漢字一覧!$B:$B,チェック用!A3192)=1,TRUE,FALSE)</f>
        <v>1</v>
      </c>
      <c r="C3192" s="2" t="str">
        <v/>
      </c>
    </row>
    <row r="3193" spans="1:3" x14ac:dyDescent="0.4">
      <c r="A3193" s="2" t="s">
        <v>2989</v>
      </c>
      <c r="B3193" s="2" t="b">
        <f>IF(COUNTIF(漢字一覧!$B:$B,チェック用!A3193)=1,TRUE,FALSE)</f>
        <v>1</v>
      </c>
      <c r="C3193" s="2" t="str">
        <v/>
      </c>
    </row>
    <row r="3194" spans="1:3" x14ac:dyDescent="0.4">
      <c r="A3194" s="2" t="s">
        <v>507</v>
      </c>
      <c r="B3194" s="2" t="b">
        <f>IF(COUNTIF(漢字一覧!$B:$B,チェック用!A3194)=1,TRUE,FALSE)</f>
        <v>1</v>
      </c>
      <c r="C3194" s="2" t="str">
        <v/>
      </c>
    </row>
    <row r="3195" spans="1:3" x14ac:dyDescent="0.4">
      <c r="A3195" s="2" t="s">
        <v>508</v>
      </c>
      <c r="B3195" s="2" t="b">
        <f>IF(COUNTIF(漢字一覧!$B:$B,チェック用!A3195)=1,TRUE,FALSE)</f>
        <v>1</v>
      </c>
      <c r="C3195" s="2" t="str">
        <v/>
      </c>
    </row>
    <row r="3196" spans="1:3" x14ac:dyDescent="0.4">
      <c r="A3196" s="2" t="s">
        <v>509</v>
      </c>
      <c r="B3196" s="2" t="b">
        <f>IF(COUNTIF(漢字一覧!$B:$B,チェック用!A3196)=1,TRUE,FALSE)</f>
        <v>1</v>
      </c>
      <c r="C3196" s="2" t="str">
        <v/>
      </c>
    </row>
    <row r="3197" spans="1:3" x14ac:dyDescent="0.4">
      <c r="A3197" s="2" t="s">
        <v>510</v>
      </c>
      <c r="B3197" s="2" t="b">
        <f>IF(COUNTIF(漢字一覧!$B:$B,チェック用!A3197)=1,TRUE,FALSE)</f>
        <v>1</v>
      </c>
      <c r="C3197" s="2" t="str">
        <v/>
      </c>
    </row>
    <row r="3198" spans="1:3" x14ac:dyDescent="0.4">
      <c r="A3198" s="2" t="s">
        <v>511</v>
      </c>
      <c r="B3198" s="2" t="b">
        <f>IF(COUNTIF(漢字一覧!$B:$B,チェック用!A3198)=1,TRUE,FALSE)</f>
        <v>1</v>
      </c>
      <c r="C3198" s="2" t="str">
        <v/>
      </c>
    </row>
    <row r="3199" spans="1:3" x14ac:dyDescent="0.4">
      <c r="A3199" s="2" t="s">
        <v>512</v>
      </c>
      <c r="B3199" s="2" t="b">
        <f>IF(COUNTIF(漢字一覧!$B:$B,チェック用!A3199)=1,TRUE,FALSE)</f>
        <v>1</v>
      </c>
      <c r="C3199" s="2" t="str">
        <v/>
      </c>
    </row>
    <row r="3200" spans="1:3" x14ac:dyDescent="0.4">
      <c r="A3200" s="2" t="s">
        <v>641</v>
      </c>
      <c r="B3200" s="2" t="b">
        <f>IF(COUNTIF(漢字一覧!$B:$B,チェック用!A3200)=1,TRUE,FALSE)</f>
        <v>1</v>
      </c>
      <c r="C3200" s="2" t="str">
        <v/>
      </c>
    </row>
    <row r="3201" spans="1:3" x14ac:dyDescent="0.4">
      <c r="A3201" s="2" t="s">
        <v>642</v>
      </c>
      <c r="B3201" s="2" t="b">
        <f>IF(COUNTIF(漢字一覧!$B:$B,チェック用!A3201)=1,TRUE,FALSE)</f>
        <v>1</v>
      </c>
      <c r="C3201" s="2" t="str">
        <v/>
      </c>
    </row>
    <row r="3202" spans="1:3" x14ac:dyDescent="0.4">
      <c r="A3202" s="2" t="s">
        <v>643</v>
      </c>
      <c r="B3202" s="2" t="b">
        <f>IF(COUNTIF(漢字一覧!$B:$B,チェック用!A3202)=1,TRUE,FALSE)</f>
        <v>1</v>
      </c>
      <c r="C3202" s="2" t="str">
        <v/>
      </c>
    </row>
    <row r="3203" spans="1:3" x14ac:dyDescent="0.4">
      <c r="A3203" s="2" t="s">
        <v>644</v>
      </c>
      <c r="B3203" s="2" t="b">
        <f>IF(COUNTIF(漢字一覧!$B:$B,チェック用!A3203)=1,TRUE,FALSE)</f>
        <v>1</v>
      </c>
      <c r="C3203" s="2" t="str">
        <v/>
      </c>
    </row>
    <row r="3204" spans="1:3" x14ac:dyDescent="0.4">
      <c r="A3204" s="2" t="s">
        <v>645</v>
      </c>
      <c r="B3204" s="2" t="b">
        <f>IF(COUNTIF(漢字一覧!$B:$B,チェック用!A3204)=1,TRUE,FALSE)</f>
        <v>1</v>
      </c>
      <c r="C3204" s="2" t="str">
        <v/>
      </c>
    </row>
    <row r="3205" spans="1:3" x14ac:dyDescent="0.4">
      <c r="A3205" s="2" t="s">
        <v>646</v>
      </c>
      <c r="B3205" s="2" t="b">
        <f>IF(COUNTIF(漢字一覧!$B:$B,チェック用!A3205)=1,TRUE,FALSE)</f>
        <v>1</v>
      </c>
      <c r="C3205" s="2" t="str">
        <v/>
      </c>
    </row>
    <row r="3206" spans="1:3" x14ac:dyDescent="0.4">
      <c r="A3206" s="2" t="s">
        <v>647</v>
      </c>
      <c r="B3206" s="2" t="b">
        <f>IF(COUNTIF(漢字一覧!$B:$B,チェック用!A3206)=1,TRUE,FALSE)</f>
        <v>1</v>
      </c>
      <c r="C3206" s="2" t="str">
        <v/>
      </c>
    </row>
    <row r="3207" spans="1:3" x14ac:dyDescent="0.4">
      <c r="A3207" s="2" t="s">
        <v>648</v>
      </c>
      <c r="B3207" s="2" t="b">
        <f>IF(COUNTIF(漢字一覧!$B:$B,チェック用!A3207)=1,TRUE,FALSE)</f>
        <v>1</v>
      </c>
      <c r="C3207" s="2" t="str">
        <v/>
      </c>
    </row>
    <row r="3208" spans="1:3" x14ac:dyDescent="0.4">
      <c r="A3208" s="2" t="s">
        <v>649</v>
      </c>
      <c r="B3208" s="2" t="b">
        <f>IF(COUNTIF(漢字一覧!$B:$B,チェック用!A3208)=1,TRUE,FALSE)</f>
        <v>1</v>
      </c>
      <c r="C3208" s="2" t="str">
        <v/>
      </c>
    </row>
    <row r="3209" spans="1:3" x14ac:dyDescent="0.4">
      <c r="A3209" s="2" t="s">
        <v>650</v>
      </c>
      <c r="B3209" s="2" t="b">
        <f>IF(COUNTIF(漢字一覧!$B:$B,チェック用!A3209)=1,TRUE,FALSE)</f>
        <v>1</v>
      </c>
      <c r="C3209" s="2" t="str">
        <v/>
      </c>
    </row>
    <row r="3210" spans="1:3" x14ac:dyDescent="0.4">
      <c r="A3210" s="2" t="s">
        <v>651</v>
      </c>
      <c r="B3210" s="2" t="b">
        <f>IF(COUNTIF(漢字一覧!$B:$B,チェック用!A3210)=1,TRUE,FALSE)</f>
        <v>1</v>
      </c>
      <c r="C3210" s="2" t="str">
        <v/>
      </c>
    </row>
    <row r="3211" spans="1:3" x14ac:dyDescent="0.4">
      <c r="A3211" s="2" t="s">
        <v>811</v>
      </c>
      <c r="B3211" s="2" t="b">
        <f>IF(COUNTIF(漢字一覧!$B:$B,チェック用!A3211)=1,TRUE,FALSE)</f>
        <v>1</v>
      </c>
      <c r="C3211" s="2" t="str">
        <v/>
      </c>
    </row>
    <row r="3212" spans="1:3" x14ac:dyDescent="0.4">
      <c r="A3212" s="2" t="s">
        <v>812</v>
      </c>
      <c r="B3212" s="2" t="b">
        <f>IF(COUNTIF(漢字一覧!$B:$B,チェック用!A3212)=1,TRUE,FALSE)</f>
        <v>1</v>
      </c>
      <c r="C3212" s="2" t="str">
        <v/>
      </c>
    </row>
    <row r="3213" spans="1:3" x14ac:dyDescent="0.4">
      <c r="A3213" s="2" t="s">
        <v>813</v>
      </c>
      <c r="B3213" s="2" t="b">
        <f>IF(COUNTIF(漢字一覧!$B:$B,チェック用!A3213)=1,TRUE,FALSE)</f>
        <v>1</v>
      </c>
      <c r="C3213" s="2" t="str">
        <v/>
      </c>
    </row>
    <row r="3214" spans="1:3" x14ac:dyDescent="0.4">
      <c r="A3214" s="2" t="s">
        <v>814</v>
      </c>
      <c r="B3214" s="2" t="b">
        <f>IF(COUNTIF(漢字一覧!$B:$B,チェック用!A3214)=1,TRUE,FALSE)</f>
        <v>1</v>
      </c>
      <c r="C3214" s="2" t="str">
        <v/>
      </c>
    </row>
    <row r="3215" spans="1:3" x14ac:dyDescent="0.4">
      <c r="A3215" s="2" t="s">
        <v>815</v>
      </c>
      <c r="B3215" s="2" t="b">
        <f>IF(COUNTIF(漢字一覧!$B:$B,チェック用!A3215)=1,TRUE,FALSE)</f>
        <v>1</v>
      </c>
      <c r="C3215" s="2" t="str">
        <v/>
      </c>
    </row>
    <row r="3216" spans="1:3" x14ac:dyDescent="0.4">
      <c r="A3216" s="2" t="s">
        <v>816</v>
      </c>
      <c r="B3216" s="2" t="b">
        <f>IF(COUNTIF(漢字一覧!$B:$B,チェック用!A3216)=1,TRUE,FALSE)</f>
        <v>1</v>
      </c>
      <c r="C3216" s="2" t="str">
        <v/>
      </c>
    </row>
    <row r="3217" spans="1:3" x14ac:dyDescent="0.4">
      <c r="A3217" s="2" t="s">
        <v>817</v>
      </c>
      <c r="B3217" s="2" t="b">
        <f>IF(COUNTIF(漢字一覧!$B:$B,チェック用!A3217)=1,TRUE,FALSE)</f>
        <v>1</v>
      </c>
      <c r="C3217" s="2" t="str">
        <v/>
      </c>
    </row>
    <row r="3218" spans="1:3" x14ac:dyDescent="0.4">
      <c r="A3218" s="2" t="s">
        <v>3791</v>
      </c>
      <c r="B3218" s="2" t="b">
        <f>IF(COUNTIF(漢字一覧!$B:$B,チェック用!A3218)=1,TRUE,FALSE)</f>
        <v>1</v>
      </c>
      <c r="C3218" s="2" t="str">
        <v/>
      </c>
    </row>
    <row r="3219" spans="1:3" x14ac:dyDescent="0.4">
      <c r="A3219" s="2" t="s">
        <v>818</v>
      </c>
      <c r="B3219" s="2" t="b">
        <f>IF(COUNTIF(漢字一覧!$B:$B,チェック用!A3219)=1,TRUE,FALSE)</f>
        <v>1</v>
      </c>
      <c r="C3219" s="2" t="str">
        <v/>
      </c>
    </row>
    <row r="3220" spans="1:3" x14ac:dyDescent="0.4">
      <c r="A3220" s="2" t="s">
        <v>970</v>
      </c>
      <c r="B3220" s="2" t="b">
        <f>IF(COUNTIF(漢字一覧!$B:$B,チェック用!A3220)=1,TRUE,FALSE)</f>
        <v>1</v>
      </c>
      <c r="C3220" s="2" t="str">
        <v/>
      </c>
    </row>
    <row r="3221" spans="1:3" x14ac:dyDescent="0.4">
      <c r="A3221" s="2" t="s">
        <v>971</v>
      </c>
      <c r="B3221" s="2" t="b">
        <f>IF(COUNTIF(漢字一覧!$B:$B,チェック用!A3221)=1,TRUE,FALSE)</f>
        <v>1</v>
      </c>
      <c r="C3221" s="2" t="str">
        <v/>
      </c>
    </row>
    <row r="3222" spans="1:3" x14ac:dyDescent="0.4">
      <c r="A3222" s="2" t="s">
        <v>1152</v>
      </c>
      <c r="B3222" s="2" t="b">
        <f>IF(COUNTIF(漢字一覧!$B:$B,チェック用!A3222)=1,TRUE,FALSE)</f>
        <v>1</v>
      </c>
      <c r="C3222" s="2" t="str">
        <v/>
      </c>
    </row>
    <row r="3223" spans="1:3" x14ac:dyDescent="0.4">
      <c r="A3223" s="2" t="s">
        <v>972</v>
      </c>
      <c r="B3223" s="2" t="b">
        <f>IF(COUNTIF(漢字一覧!$B:$B,チェック用!A3223)=1,TRUE,FALSE)</f>
        <v>1</v>
      </c>
      <c r="C3223" s="2" t="str">
        <v/>
      </c>
    </row>
    <row r="3224" spans="1:3" x14ac:dyDescent="0.4">
      <c r="A3224" s="2" t="s">
        <v>973</v>
      </c>
      <c r="B3224" s="2" t="b">
        <f>IF(COUNTIF(漢字一覧!$B:$B,チェック用!A3224)=1,TRUE,FALSE)</f>
        <v>1</v>
      </c>
      <c r="C3224" s="2" t="str">
        <v/>
      </c>
    </row>
    <row r="3225" spans="1:3" x14ac:dyDescent="0.4">
      <c r="A3225" s="2" t="s">
        <v>974</v>
      </c>
      <c r="B3225" s="2" t="b">
        <f>IF(COUNTIF(漢字一覧!$B:$B,チェック用!A3225)=1,TRUE,FALSE)</f>
        <v>1</v>
      </c>
      <c r="C3225" s="2" t="str">
        <v/>
      </c>
    </row>
    <row r="3226" spans="1:3" x14ac:dyDescent="0.4">
      <c r="A3226" s="2" t="s">
        <v>975</v>
      </c>
      <c r="B3226" s="2" t="b">
        <f>IF(COUNTIF(漢字一覧!$B:$B,チェック用!A3226)=1,TRUE,FALSE)</f>
        <v>1</v>
      </c>
      <c r="C3226" s="2" t="str">
        <v/>
      </c>
    </row>
    <row r="3227" spans="1:3" x14ac:dyDescent="0.4">
      <c r="A3227" s="2" t="s">
        <v>7333</v>
      </c>
      <c r="B3227" s="2" t="b">
        <f>IF(COUNTIF(漢字一覧!$B:$B,チェック用!A3227)=1,TRUE,FALSE)</f>
        <v>1</v>
      </c>
      <c r="C3227" s="2" t="str">
        <v/>
      </c>
    </row>
    <row r="3228" spans="1:3" x14ac:dyDescent="0.4">
      <c r="A3228" s="2" t="s">
        <v>976</v>
      </c>
      <c r="B3228" s="2" t="b">
        <f>IF(COUNTIF(漢字一覧!$B:$B,チェック用!A3228)=1,TRUE,FALSE)</f>
        <v>1</v>
      </c>
      <c r="C3228" s="2" t="str">
        <v/>
      </c>
    </row>
    <row r="3229" spans="1:3" x14ac:dyDescent="0.4">
      <c r="A3229" s="2" t="s">
        <v>819</v>
      </c>
      <c r="B3229" s="2" t="b">
        <f>IF(COUNTIF(漢字一覧!$B:$B,チェック用!A3229)=1,TRUE,FALSE)</f>
        <v>1</v>
      </c>
      <c r="C3229" s="2" t="str">
        <v/>
      </c>
    </row>
    <row r="3230" spans="1:3" x14ac:dyDescent="0.4">
      <c r="A3230" s="2" t="s">
        <v>7369</v>
      </c>
      <c r="B3230" s="2" t="b">
        <f>IF(COUNTIF(漢字一覧!$B:$B,チェック用!A3230)=1,TRUE,FALSE)</f>
        <v>1</v>
      </c>
      <c r="C3230" s="2" t="str">
        <v/>
      </c>
    </row>
    <row r="3231" spans="1:3" x14ac:dyDescent="0.4">
      <c r="A3231" s="2" t="s">
        <v>1153</v>
      </c>
      <c r="B3231" s="2" t="b">
        <f>IF(COUNTIF(漢字一覧!$B:$B,チェック用!A3231)=1,TRUE,FALSE)</f>
        <v>1</v>
      </c>
      <c r="C3231" s="2" t="str">
        <v/>
      </c>
    </row>
    <row r="3232" spans="1:3" x14ac:dyDescent="0.4">
      <c r="A3232" s="2" t="s">
        <v>7370</v>
      </c>
      <c r="B3232" s="2" t="b">
        <f>IF(COUNTIF(漢字一覧!$B:$B,チェック用!A3232)=1,TRUE,FALSE)</f>
        <v>1</v>
      </c>
      <c r="C3232" s="2" t="str">
        <v/>
      </c>
    </row>
    <row r="3233" spans="1:3" x14ac:dyDescent="0.4">
      <c r="A3233" s="2" t="s">
        <v>1154</v>
      </c>
      <c r="B3233" s="2" t="b">
        <f>IF(COUNTIF(漢字一覧!$B:$B,チェック用!A3233)=1,TRUE,FALSE)</f>
        <v>1</v>
      </c>
      <c r="C3233" s="2" t="str">
        <v/>
      </c>
    </row>
    <row r="3234" spans="1:3" x14ac:dyDescent="0.4">
      <c r="A3234" s="2" t="s">
        <v>1155</v>
      </c>
      <c r="B3234" s="2" t="b">
        <f>IF(COUNTIF(漢字一覧!$B:$B,チェック用!A3234)=1,TRUE,FALSE)</f>
        <v>1</v>
      </c>
      <c r="C3234" s="2" t="str">
        <v/>
      </c>
    </row>
    <row r="3235" spans="1:3" x14ac:dyDescent="0.4">
      <c r="A3235" s="2" t="s">
        <v>1156</v>
      </c>
      <c r="B3235" s="2" t="b">
        <f>IF(COUNTIF(漢字一覧!$B:$B,チェック用!A3235)=1,TRUE,FALSE)</f>
        <v>1</v>
      </c>
      <c r="C3235" s="2" t="str">
        <v/>
      </c>
    </row>
    <row r="3236" spans="1:3" x14ac:dyDescent="0.4">
      <c r="A3236" s="2" t="s">
        <v>1157</v>
      </c>
      <c r="B3236" s="2" t="b">
        <f>IF(COUNTIF(漢字一覧!$B:$B,チェック用!A3236)=1,TRUE,FALSE)</f>
        <v>1</v>
      </c>
      <c r="C3236" s="2" t="str">
        <v/>
      </c>
    </row>
    <row r="3237" spans="1:3" x14ac:dyDescent="0.4">
      <c r="A3237" s="2" t="s">
        <v>7371</v>
      </c>
      <c r="B3237" s="2" t="b">
        <f>IF(COUNTIF(漢字一覧!$B:$B,チェック用!A3237)=1,TRUE,FALSE)</f>
        <v>1</v>
      </c>
      <c r="C3237" s="2" t="str">
        <v/>
      </c>
    </row>
    <row r="3238" spans="1:3" x14ac:dyDescent="0.4">
      <c r="A3238" s="2" t="s">
        <v>61</v>
      </c>
      <c r="B3238" s="2" t="b">
        <f>IF(COUNTIF(漢字一覧!$B:$B,チェック用!A3238)=1,TRUE,FALSE)</f>
        <v>1</v>
      </c>
      <c r="C3238" s="2" t="str">
        <v/>
      </c>
    </row>
    <row r="3239" spans="1:3" x14ac:dyDescent="0.4">
      <c r="A3239" s="2" t="s">
        <v>1158</v>
      </c>
      <c r="B3239" s="2" t="b">
        <f>IF(COUNTIF(漢字一覧!$B:$B,チェック用!A3239)=1,TRUE,FALSE)</f>
        <v>1</v>
      </c>
      <c r="C3239" s="2" t="str">
        <v/>
      </c>
    </row>
    <row r="3240" spans="1:3" x14ac:dyDescent="0.4">
      <c r="A3240" s="2" t="s">
        <v>1159</v>
      </c>
      <c r="B3240" s="2" t="b">
        <f>IF(COUNTIF(漢字一覧!$B:$B,チェック用!A3240)=1,TRUE,FALSE)</f>
        <v>1</v>
      </c>
      <c r="C3240" s="2" t="str">
        <v/>
      </c>
    </row>
    <row r="3241" spans="1:3" x14ac:dyDescent="0.4">
      <c r="A3241" s="2" t="s">
        <v>3821</v>
      </c>
      <c r="B3241" s="2" t="b">
        <f>IF(COUNTIF(漢字一覧!$B:$B,チェック用!A3241)=1,TRUE,FALSE)</f>
        <v>1</v>
      </c>
      <c r="C3241" s="2" t="str">
        <v/>
      </c>
    </row>
    <row r="3242" spans="1:3" x14ac:dyDescent="0.4">
      <c r="A3242" s="2" t="s">
        <v>7372</v>
      </c>
      <c r="B3242" s="2" t="b">
        <f>IF(COUNTIF(漢字一覧!$B:$B,チェック用!A3242)=1,TRUE,FALSE)</f>
        <v>1</v>
      </c>
      <c r="C3242" s="2" t="str">
        <v/>
      </c>
    </row>
    <row r="3243" spans="1:3" x14ac:dyDescent="0.4">
      <c r="A3243" s="2" t="s">
        <v>1160</v>
      </c>
      <c r="B3243" s="2" t="b">
        <f>IF(COUNTIF(漢字一覧!$B:$B,チェック用!A3243)=1,TRUE,FALSE)</f>
        <v>1</v>
      </c>
      <c r="C3243" s="2" t="str">
        <v/>
      </c>
    </row>
    <row r="3244" spans="1:3" x14ac:dyDescent="0.4">
      <c r="A3244" s="2" t="s">
        <v>1335</v>
      </c>
      <c r="B3244" s="2" t="b">
        <f>IF(COUNTIF(漢字一覧!$B:$B,チェック用!A3244)=1,TRUE,FALSE)</f>
        <v>1</v>
      </c>
      <c r="C3244" s="2" t="str">
        <v/>
      </c>
    </row>
    <row r="3245" spans="1:3" x14ac:dyDescent="0.4">
      <c r="A3245" s="2" t="s">
        <v>3827</v>
      </c>
      <c r="B3245" s="2" t="b">
        <f>IF(COUNTIF(漢字一覧!$B:$B,チェック用!A3245)=1,TRUE,FALSE)</f>
        <v>1</v>
      </c>
      <c r="C3245" s="2" t="str">
        <v/>
      </c>
    </row>
    <row r="3246" spans="1:3" x14ac:dyDescent="0.4">
      <c r="A3246" s="2" t="s">
        <v>1337</v>
      </c>
      <c r="B3246" s="2" t="b">
        <f>IF(COUNTIF(漢字一覧!$B:$B,チェック用!A3246)=1,TRUE,FALSE)</f>
        <v>1</v>
      </c>
      <c r="C3246" s="2" t="str">
        <v/>
      </c>
    </row>
    <row r="3247" spans="1:3" x14ac:dyDescent="0.4">
      <c r="A3247" s="2" t="s">
        <v>1338</v>
      </c>
      <c r="B3247" s="2" t="b">
        <f>IF(COUNTIF(漢字一覧!$B:$B,チェック用!A3247)=1,TRUE,FALSE)</f>
        <v>1</v>
      </c>
      <c r="C3247" s="2" t="str">
        <v/>
      </c>
    </row>
    <row r="3248" spans="1:3" x14ac:dyDescent="0.4">
      <c r="A3248" s="2" t="s">
        <v>1339</v>
      </c>
      <c r="B3248" s="2" t="b">
        <f>IF(COUNTIF(漢字一覧!$B:$B,チェック用!A3248)=1,TRUE,FALSE)</f>
        <v>1</v>
      </c>
      <c r="C3248" s="2" t="str">
        <v/>
      </c>
    </row>
    <row r="3249" spans="1:3" x14ac:dyDescent="0.4">
      <c r="A3249" s="2" t="s">
        <v>1340</v>
      </c>
      <c r="B3249" s="2" t="b">
        <f>IF(COUNTIF(漢字一覧!$B:$B,チェック用!A3249)=1,TRUE,FALSE)</f>
        <v>1</v>
      </c>
      <c r="C3249" s="2" t="str">
        <v/>
      </c>
    </row>
    <row r="3250" spans="1:3" x14ac:dyDescent="0.4">
      <c r="A3250" s="2" t="s">
        <v>1341</v>
      </c>
      <c r="B3250" s="2" t="b">
        <f>IF(COUNTIF(漢字一覧!$B:$B,チェック用!A3250)=1,TRUE,FALSE)</f>
        <v>1</v>
      </c>
      <c r="C3250" s="2" t="str">
        <v/>
      </c>
    </row>
    <row r="3251" spans="1:3" x14ac:dyDescent="0.4">
      <c r="A3251" s="2" t="s">
        <v>1572</v>
      </c>
      <c r="B3251" s="2" t="b">
        <f>IF(COUNTIF(漢字一覧!$B:$B,チェック用!A3251)=1,TRUE,FALSE)</f>
        <v>1</v>
      </c>
      <c r="C3251" s="2" t="str">
        <v/>
      </c>
    </row>
    <row r="3252" spans="1:3" x14ac:dyDescent="0.4">
      <c r="A3252" s="2" t="s">
        <v>1573</v>
      </c>
      <c r="B3252" s="2" t="b">
        <f>IF(COUNTIF(漢字一覧!$B:$B,チェック用!A3252)=1,TRUE,FALSE)</f>
        <v>1</v>
      </c>
      <c r="C3252" s="2" t="str">
        <v/>
      </c>
    </row>
    <row r="3253" spans="1:3" x14ac:dyDescent="0.4">
      <c r="A3253" s="2" t="s">
        <v>1574</v>
      </c>
      <c r="B3253" s="2" t="b">
        <f>IF(COUNTIF(漢字一覧!$B:$B,チェック用!A3253)=1,TRUE,FALSE)</f>
        <v>1</v>
      </c>
      <c r="C3253" s="2" t="str">
        <v/>
      </c>
    </row>
    <row r="3254" spans="1:3" x14ac:dyDescent="0.4">
      <c r="A3254" s="2" t="s">
        <v>1575</v>
      </c>
      <c r="B3254" s="2" t="b">
        <f>IF(COUNTIF(漢字一覧!$B:$B,チェック用!A3254)=1,TRUE,FALSE)</f>
        <v>1</v>
      </c>
      <c r="C3254" s="2" t="str">
        <v/>
      </c>
    </row>
    <row r="3255" spans="1:3" x14ac:dyDescent="0.4">
      <c r="A3255" s="2" t="s">
        <v>1576</v>
      </c>
      <c r="B3255" s="2" t="b">
        <f>IF(COUNTIF(漢字一覧!$B:$B,チェック用!A3255)=1,TRUE,FALSE)</f>
        <v>1</v>
      </c>
      <c r="C3255" s="2" t="str">
        <v/>
      </c>
    </row>
    <row r="3256" spans="1:3" x14ac:dyDescent="0.4">
      <c r="A3256" s="2" t="s">
        <v>1577</v>
      </c>
      <c r="B3256" s="2" t="b">
        <f>IF(COUNTIF(漢字一覧!$B:$B,チェック用!A3256)=1,TRUE,FALSE)</f>
        <v>1</v>
      </c>
      <c r="C3256" s="2" t="str">
        <v/>
      </c>
    </row>
    <row r="3257" spans="1:3" x14ac:dyDescent="0.4">
      <c r="A3257" s="2" t="s">
        <v>1767</v>
      </c>
      <c r="B3257" s="2" t="b">
        <f>IF(COUNTIF(漢字一覧!$B:$B,チェック用!A3257)=1,TRUE,FALSE)</f>
        <v>1</v>
      </c>
      <c r="C3257" s="2" t="str">
        <v/>
      </c>
    </row>
    <row r="3258" spans="1:3" x14ac:dyDescent="0.4">
      <c r="A3258" s="2" t="s">
        <v>205</v>
      </c>
      <c r="B3258" s="2" t="b">
        <f>IF(COUNTIF(漢字一覧!$B:$B,チェック用!A3258)=1,TRUE,FALSE)</f>
        <v>1</v>
      </c>
      <c r="C3258" s="2" t="str">
        <v/>
      </c>
    </row>
    <row r="3259" spans="1:3" x14ac:dyDescent="0.4">
      <c r="A3259" s="2" t="s">
        <v>1950</v>
      </c>
      <c r="B3259" s="2" t="b">
        <f>IF(COUNTIF(漢字一覧!$B:$B,チェック用!A3259)=1,TRUE,FALSE)</f>
        <v>1</v>
      </c>
      <c r="C3259" s="2" t="str">
        <v/>
      </c>
    </row>
    <row r="3260" spans="1:3" x14ac:dyDescent="0.4">
      <c r="A3260" s="2" t="s">
        <v>1768</v>
      </c>
      <c r="B3260" s="2" t="b">
        <f>IF(COUNTIF(漢字一覧!$B:$B,チェック用!A3260)=1,TRUE,FALSE)</f>
        <v>1</v>
      </c>
      <c r="C3260" s="2" t="str">
        <v/>
      </c>
    </row>
    <row r="3261" spans="1:3" x14ac:dyDescent="0.4">
      <c r="A3261" s="2" t="s">
        <v>3870</v>
      </c>
      <c r="B3261" s="2" t="b">
        <f>IF(COUNTIF(漢字一覧!$B:$B,チェック用!A3261)=1,TRUE,FALSE)</f>
        <v>1</v>
      </c>
      <c r="C3261" s="2" t="str">
        <v/>
      </c>
    </row>
    <row r="3262" spans="1:3" x14ac:dyDescent="0.4">
      <c r="A3262" s="2" t="s">
        <v>1769</v>
      </c>
      <c r="B3262" s="2" t="b">
        <f>IF(COUNTIF(漢字一覧!$B:$B,チェック用!A3262)=1,TRUE,FALSE)</f>
        <v>1</v>
      </c>
      <c r="C3262" s="2" t="str">
        <v/>
      </c>
    </row>
    <row r="3263" spans="1:3" x14ac:dyDescent="0.4">
      <c r="A3263" s="2" t="s">
        <v>1951</v>
      </c>
      <c r="B3263" s="2" t="b">
        <f>IF(COUNTIF(漢字一覧!$B:$B,チェック用!A3263)=1,TRUE,FALSE)</f>
        <v>1</v>
      </c>
      <c r="C3263" s="2" t="str">
        <v/>
      </c>
    </row>
    <row r="3264" spans="1:3" x14ac:dyDescent="0.4">
      <c r="A3264" s="2" t="s">
        <v>1952</v>
      </c>
      <c r="B3264" s="2" t="b">
        <f>IF(COUNTIF(漢字一覧!$B:$B,チェック用!A3264)=1,TRUE,FALSE)</f>
        <v>1</v>
      </c>
      <c r="C3264" s="2" t="str">
        <v/>
      </c>
    </row>
    <row r="3265" spans="1:3" x14ac:dyDescent="0.4">
      <c r="A3265" s="2" t="s">
        <v>1953</v>
      </c>
      <c r="B3265" s="2" t="b">
        <f>IF(COUNTIF(漢字一覧!$B:$B,チェック用!A3265)=1,TRUE,FALSE)</f>
        <v>1</v>
      </c>
      <c r="C3265" s="2" t="str">
        <v/>
      </c>
    </row>
    <row r="3266" spans="1:3" x14ac:dyDescent="0.4">
      <c r="A3266" s="2" t="s">
        <v>1954</v>
      </c>
      <c r="B3266" s="2" t="b">
        <f>IF(COUNTIF(漢字一覧!$B:$B,チェック用!A3266)=1,TRUE,FALSE)</f>
        <v>1</v>
      </c>
      <c r="C3266" s="2" t="str">
        <v/>
      </c>
    </row>
    <row r="3267" spans="1:3" x14ac:dyDescent="0.4">
      <c r="A3267" s="2" t="s">
        <v>1955</v>
      </c>
      <c r="B3267" s="2" t="b">
        <f>IF(COUNTIF(漢字一覧!$B:$B,チェック用!A3267)=1,TRUE,FALSE)</f>
        <v>1</v>
      </c>
      <c r="C3267" s="2" t="str">
        <v/>
      </c>
    </row>
    <row r="3268" spans="1:3" x14ac:dyDescent="0.4">
      <c r="A3268" s="2" t="s">
        <v>1956</v>
      </c>
      <c r="B3268" s="2" t="b">
        <f>IF(COUNTIF(漢字一覧!$B:$B,チェック用!A3268)=1,TRUE,FALSE)</f>
        <v>1</v>
      </c>
      <c r="C3268" s="2" t="str">
        <v/>
      </c>
    </row>
    <row r="3269" spans="1:3" x14ac:dyDescent="0.4">
      <c r="A3269" s="2" t="s">
        <v>2135</v>
      </c>
      <c r="B3269" s="2" t="b">
        <f>IF(COUNTIF(漢字一覧!$B:$B,チェック用!A3269)=1,TRUE,FALSE)</f>
        <v>1</v>
      </c>
      <c r="C3269" s="2" t="str">
        <v/>
      </c>
    </row>
    <row r="3270" spans="1:3" x14ac:dyDescent="0.4">
      <c r="A3270" s="2" t="s">
        <v>2136</v>
      </c>
      <c r="B3270" s="2" t="b">
        <f>IF(COUNTIF(漢字一覧!$B:$B,チェック用!A3270)=1,TRUE,FALSE)</f>
        <v>1</v>
      </c>
      <c r="C3270" s="2" t="str">
        <v/>
      </c>
    </row>
    <row r="3271" spans="1:3" x14ac:dyDescent="0.4">
      <c r="A3271" s="2" t="s">
        <v>2293</v>
      </c>
      <c r="B3271" s="2" t="b">
        <f>IF(COUNTIF(漢字一覧!$B:$B,チェック用!A3271)=1,TRUE,FALSE)</f>
        <v>1</v>
      </c>
      <c r="C3271" s="2" t="str">
        <v/>
      </c>
    </row>
    <row r="3272" spans="1:3" x14ac:dyDescent="0.4">
      <c r="A3272" s="2" t="s">
        <v>2294</v>
      </c>
      <c r="B3272" s="2" t="b">
        <f>IF(COUNTIF(漢字一覧!$B:$B,チェック用!A3272)=1,TRUE,FALSE)</f>
        <v>1</v>
      </c>
      <c r="C3272" s="2" t="str">
        <v/>
      </c>
    </row>
    <row r="3273" spans="1:3" x14ac:dyDescent="0.4">
      <c r="A3273" s="2" t="s">
        <v>2137</v>
      </c>
      <c r="B3273" s="2" t="b">
        <f>IF(COUNTIF(漢字一覧!$B:$B,チェック用!A3273)=1,TRUE,FALSE)</f>
        <v>1</v>
      </c>
      <c r="C3273" s="2" t="str">
        <v/>
      </c>
    </row>
    <row r="3274" spans="1:3" x14ac:dyDescent="0.4">
      <c r="A3274" s="2" t="s">
        <v>2418</v>
      </c>
      <c r="B3274" s="2" t="b">
        <f>IF(COUNTIF(漢字一覧!$B:$B,チェック用!A3274)=1,TRUE,FALSE)</f>
        <v>1</v>
      </c>
      <c r="C3274" s="2" t="str">
        <v/>
      </c>
    </row>
    <row r="3275" spans="1:3" x14ac:dyDescent="0.4">
      <c r="A3275" s="2" t="s">
        <v>2419</v>
      </c>
      <c r="B3275" s="2" t="b">
        <f>IF(COUNTIF(漢字一覧!$B:$B,チェック用!A3275)=1,TRUE,FALSE)</f>
        <v>1</v>
      </c>
      <c r="C3275" s="2" t="str">
        <v/>
      </c>
    </row>
    <row r="3276" spans="1:3" x14ac:dyDescent="0.4">
      <c r="A3276" s="2" t="s">
        <v>2516</v>
      </c>
      <c r="B3276" s="2" t="b">
        <f>IF(COUNTIF(漢字一覧!$B:$B,チェック用!A3276)=1,TRUE,FALSE)</f>
        <v>1</v>
      </c>
      <c r="C3276" s="2" t="str">
        <v/>
      </c>
    </row>
    <row r="3277" spans="1:3" x14ac:dyDescent="0.4">
      <c r="A3277" s="2" t="s">
        <v>263</v>
      </c>
      <c r="B3277" s="2" t="b">
        <f>IF(COUNTIF(漢字一覧!$B:$B,チェック用!A3277)=1,TRUE,FALSE)</f>
        <v>1</v>
      </c>
      <c r="C3277" s="2" t="str">
        <v/>
      </c>
    </row>
    <row r="3278" spans="1:3" x14ac:dyDescent="0.4">
      <c r="A3278" s="2" t="s">
        <v>2606</v>
      </c>
      <c r="B3278" s="2" t="b">
        <f>IF(COUNTIF(漢字一覧!$B:$B,チェック用!A3278)=1,TRUE,FALSE)</f>
        <v>1</v>
      </c>
      <c r="C3278" s="2" t="str">
        <v/>
      </c>
    </row>
    <row r="3279" spans="1:3" x14ac:dyDescent="0.4">
      <c r="A3279" s="2" t="s">
        <v>2607</v>
      </c>
      <c r="B3279" s="2" t="b">
        <f>IF(COUNTIF(漢字一覧!$B:$B,チェック用!A3279)=1,TRUE,FALSE)</f>
        <v>1</v>
      </c>
      <c r="C3279" s="2" t="str">
        <v/>
      </c>
    </row>
    <row r="3280" spans="1:3" x14ac:dyDescent="0.4">
      <c r="A3280" s="2" t="s">
        <v>2608</v>
      </c>
      <c r="B3280" s="2" t="b">
        <f>IF(COUNTIF(漢字一覧!$B:$B,チェック用!A3280)=1,TRUE,FALSE)</f>
        <v>1</v>
      </c>
      <c r="C3280" s="2" t="str">
        <v/>
      </c>
    </row>
    <row r="3281" spans="1:3" x14ac:dyDescent="0.4">
      <c r="A3281" s="2" t="s">
        <v>2609</v>
      </c>
      <c r="B3281" s="2" t="b">
        <f>IF(COUNTIF(漢字一覧!$B:$B,チェック用!A3281)=1,TRUE,FALSE)</f>
        <v>1</v>
      </c>
      <c r="C3281" s="2" t="str">
        <v/>
      </c>
    </row>
    <row r="3282" spans="1:3" x14ac:dyDescent="0.4">
      <c r="A3282" s="2" t="s">
        <v>2610</v>
      </c>
      <c r="B3282" s="2" t="b">
        <f>IF(COUNTIF(漢字一覧!$B:$B,チェック用!A3282)=1,TRUE,FALSE)</f>
        <v>1</v>
      </c>
      <c r="C3282" s="2" t="str">
        <v/>
      </c>
    </row>
    <row r="3283" spans="1:3" x14ac:dyDescent="0.4">
      <c r="A3283" s="2" t="s">
        <v>2611</v>
      </c>
      <c r="B3283" s="2" t="b">
        <f>IF(COUNTIF(漢字一覧!$B:$B,チェック用!A3283)=1,TRUE,FALSE)</f>
        <v>1</v>
      </c>
      <c r="C3283" s="2" t="str">
        <v/>
      </c>
    </row>
    <row r="3284" spans="1:3" x14ac:dyDescent="0.4">
      <c r="A3284" s="2" t="s">
        <v>301</v>
      </c>
      <c r="B3284" s="2" t="b">
        <f>IF(COUNTIF(漢字一覧!$B:$B,チェック用!A3284)=1,TRUE,FALSE)</f>
        <v>1</v>
      </c>
      <c r="C3284" s="2" t="str">
        <v/>
      </c>
    </row>
    <row r="3285" spans="1:3" x14ac:dyDescent="0.4">
      <c r="A3285" s="2" t="s">
        <v>2756</v>
      </c>
      <c r="B3285" s="2" t="b">
        <f>IF(COUNTIF(漢字一覧!$B:$B,チェック用!A3285)=1,TRUE,FALSE)</f>
        <v>1</v>
      </c>
      <c r="C3285" s="2" t="str">
        <v/>
      </c>
    </row>
    <row r="3286" spans="1:3" x14ac:dyDescent="0.4">
      <c r="A3286" s="2" t="s">
        <v>418</v>
      </c>
      <c r="B3286" s="2" t="b">
        <f>IF(COUNTIF(漢字一覧!$B:$B,チェック用!A3286)=1,TRUE,FALSE)</f>
        <v>1</v>
      </c>
      <c r="C3286" s="2" t="str">
        <v/>
      </c>
    </row>
    <row r="3287" spans="1:3" x14ac:dyDescent="0.4">
      <c r="A3287" s="2" t="s">
        <v>513</v>
      </c>
      <c r="B3287" s="2" t="b">
        <f>IF(COUNTIF(漢字一覧!$B:$B,チェック用!A3287)=1,TRUE,FALSE)</f>
        <v>1</v>
      </c>
      <c r="C3287" s="2" t="str">
        <v/>
      </c>
    </row>
    <row r="3288" spans="1:3" x14ac:dyDescent="0.4">
      <c r="A3288" s="2" t="s">
        <v>620</v>
      </c>
      <c r="B3288" s="2" t="b">
        <f>IF(COUNTIF(漢字一覧!$B:$B,チェック用!A3288)=1,TRUE,FALSE)</f>
        <v>1</v>
      </c>
      <c r="C3288" s="2" t="str">
        <v/>
      </c>
    </row>
    <row r="3289" spans="1:3" x14ac:dyDescent="0.4">
      <c r="A3289" s="2" t="s">
        <v>652</v>
      </c>
      <c r="B3289" s="2" t="b">
        <f>IF(COUNTIF(漢字一覧!$B:$B,チェック用!A3289)=1,TRUE,FALSE)</f>
        <v>1</v>
      </c>
      <c r="C3289" s="2" t="str">
        <v/>
      </c>
    </row>
    <row r="3290" spans="1:3" x14ac:dyDescent="0.4">
      <c r="A3290" s="2" t="s">
        <v>820</v>
      </c>
      <c r="B3290" s="2" t="b">
        <f>IF(COUNTIF(漢字一覧!$B:$B,チェック用!A3290)=1,TRUE,FALSE)</f>
        <v>1</v>
      </c>
      <c r="C3290" s="2" t="str">
        <v/>
      </c>
    </row>
    <row r="3291" spans="1:3" x14ac:dyDescent="0.4">
      <c r="A3291" s="2" t="s">
        <v>7334</v>
      </c>
      <c r="B3291" s="2" t="b">
        <f>IF(COUNTIF(漢字一覧!$B:$B,チェック用!A3291)=1,TRUE,FALSE)</f>
        <v>1</v>
      </c>
      <c r="C3291" s="2" t="str">
        <v/>
      </c>
    </row>
    <row r="3292" spans="1:3" x14ac:dyDescent="0.4">
      <c r="A3292" s="2" t="s">
        <v>39</v>
      </c>
      <c r="B3292" s="2" t="b">
        <f>IF(COUNTIF(漢字一覧!$B:$B,チェック用!A3292)=1,TRUE,FALSE)</f>
        <v>1</v>
      </c>
      <c r="C3292" s="2" t="str">
        <v/>
      </c>
    </row>
    <row r="3293" spans="1:3" x14ac:dyDescent="0.4">
      <c r="A3293" s="2" t="s">
        <v>40</v>
      </c>
      <c r="B3293" s="2" t="b">
        <f>IF(COUNTIF(漢字一覧!$B:$B,チェック用!A3293)=1,TRUE,FALSE)</f>
        <v>1</v>
      </c>
      <c r="C3293" s="2" t="str">
        <v/>
      </c>
    </row>
    <row r="3294" spans="1:3" x14ac:dyDescent="0.4">
      <c r="A3294" s="2" t="s">
        <v>64</v>
      </c>
      <c r="B3294" s="2" t="b">
        <f>IF(COUNTIF(漢字一覧!$B:$B,チェック用!A3294)=1,TRUE,FALSE)</f>
        <v>1</v>
      </c>
      <c r="C3294" s="2" t="str">
        <v/>
      </c>
    </row>
    <row r="3295" spans="1:3" x14ac:dyDescent="0.4">
      <c r="A3295" s="2" t="s">
        <v>89</v>
      </c>
      <c r="B3295" s="2" t="b">
        <f>IF(COUNTIF(漢字一覧!$B:$B,チェック用!A3295)=1,TRUE,FALSE)</f>
        <v>1</v>
      </c>
      <c r="C3295" s="2" t="str">
        <v/>
      </c>
    </row>
    <row r="3296" spans="1:3" x14ac:dyDescent="0.4">
      <c r="A3296" s="2" t="s">
        <v>125</v>
      </c>
      <c r="B3296" s="2" t="b">
        <f>IF(COUNTIF(漢字一覧!$B:$B,チェック用!A3296)=1,TRUE,FALSE)</f>
        <v>1</v>
      </c>
      <c r="C3296" s="2" t="str">
        <v/>
      </c>
    </row>
    <row r="3297" spans="1:3" x14ac:dyDescent="0.4">
      <c r="A3297" s="2" t="s">
        <v>119</v>
      </c>
      <c r="B3297" s="2" t="b">
        <f>IF(COUNTIF(漢字一覧!$B:$B,チェック用!A3297)=1,TRUE,FALSE)</f>
        <v>1</v>
      </c>
      <c r="C3297" s="2" t="str">
        <v/>
      </c>
    </row>
    <row r="3298" spans="1:3" x14ac:dyDescent="0.4">
      <c r="A3298" s="2" t="s">
        <v>1336</v>
      </c>
      <c r="B3298" s="2" t="b">
        <f>IF(COUNTIF(漢字一覧!$B:$B,チェック用!A3298)=1,TRUE,FALSE)</f>
        <v>1</v>
      </c>
      <c r="C3298" s="2" t="str">
        <v/>
      </c>
    </row>
    <row r="3299" spans="1:3" x14ac:dyDescent="0.4">
      <c r="A3299" s="2" t="s">
        <v>7454</v>
      </c>
      <c r="B3299" s="2" t="b">
        <f>IF(COUNTIF(漢字一覧!$B:$B,チェック用!A3299)=1,TRUE,FALSE)</f>
        <v>1</v>
      </c>
      <c r="C3299" s="2" t="str">
        <v/>
      </c>
    </row>
    <row r="3300" spans="1:3" x14ac:dyDescent="0.4">
      <c r="A3300" s="2" t="s">
        <v>355</v>
      </c>
      <c r="B3300" s="2" t="b">
        <f>IF(COUNTIF(漢字一覧!$B:$B,チェック用!A3300)=1,TRUE,FALSE)</f>
        <v>1</v>
      </c>
      <c r="C3300" s="2" t="str">
        <v/>
      </c>
    </row>
    <row r="3301" spans="1:3" x14ac:dyDescent="0.4">
      <c r="A3301" s="2" t="s">
        <v>419</v>
      </c>
      <c r="B3301" s="2" t="b">
        <f>IF(COUNTIF(漢字一覧!$B:$B,チェック用!A3301)=1,TRUE,FALSE)</f>
        <v>1</v>
      </c>
      <c r="C3301" s="2" t="str">
        <v/>
      </c>
    </row>
    <row r="3302" spans="1:3" x14ac:dyDescent="0.4">
      <c r="A3302" s="2" t="s">
        <v>420</v>
      </c>
      <c r="B3302" s="2" t="b">
        <f>IF(COUNTIF(漢字一覧!$B:$B,チェック用!A3302)=1,TRUE,FALSE)</f>
        <v>1</v>
      </c>
      <c r="C3302" s="2" t="str">
        <v/>
      </c>
    </row>
    <row r="3303" spans="1:3" x14ac:dyDescent="0.4">
      <c r="A3303" s="2" t="s">
        <v>421</v>
      </c>
      <c r="B3303" s="2" t="b">
        <f>IF(COUNTIF(漢字一覧!$B:$B,チェック用!A3303)=1,TRUE,FALSE)</f>
        <v>1</v>
      </c>
      <c r="C3303" s="2" t="str">
        <v/>
      </c>
    </row>
    <row r="3304" spans="1:3" x14ac:dyDescent="0.4">
      <c r="A3304" s="2" t="s">
        <v>422</v>
      </c>
      <c r="B3304" s="2" t="b">
        <f>IF(COUNTIF(漢字一覧!$B:$B,チェック用!A3304)=1,TRUE,FALSE)</f>
        <v>1</v>
      </c>
      <c r="C3304" s="2" t="str">
        <v/>
      </c>
    </row>
    <row r="3305" spans="1:3" x14ac:dyDescent="0.4">
      <c r="A3305" s="2" t="s">
        <v>514</v>
      </c>
      <c r="B3305" s="2" t="b">
        <f>IF(COUNTIF(漢字一覧!$B:$B,チェック用!A3305)=1,TRUE,FALSE)</f>
        <v>1</v>
      </c>
      <c r="C3305" s="2" t="str">
        <v/>
      </c>
    </row>
    <row r="3306" spans="1:3" x14ac:dyDescent="0.4">
      <c r="A3306" s="2" t="s">
        <v>515</v>
      </c>
      <c r="B3306" s="2" t="b">
        <f>IF(COUNTIF(漢字一覧!$B:$B,チェック用!A3306)=1,TRUE,FALSE)</f>
        <v>1</v>
      </c>
      <c r="C3306" s="2" t="str">
        <v/>
      </c>
    </row>
    <row r="3307" spans="1:3" x14ac:dyDescent="0.4">
      <c r="A3307" s="2" t="s">
        <v>516</v>
      </c>
      <c r="B3307" s="2" t="b">
        <f>IF(COUNTIF(漢字一覧!$B:$B,チェック用!A3307)=1,TRUE,FALSE)</f>
        <v>1</v>
      </c>
      <c r="C3307" s="2" t="str">
        <v/>
      </c>
    </row>
    <row r="3308" spans="1:3" x14ac:dyDescent="0.4">
      <c r="A3308" s="2" t="s">
        <v>653</v>
      </c>
      <c r="B3308" s="2" t="b">
        <f>IF(COUNTIF(漢字一覧!$B:$B,チェック用!A3308)=1,TRUE,FALSE)</f>
        <v>1</v>
      </c>
      <c r="C3308" s="2" t="str">
        <v/>
      </c>
    </row>
    <row r="3309" spans="1:3" x14ac:dyDescent="0.4">
      <c r="A3309" s="2" t="s">
        <v>654</v>
      </c>
      <c r="B3309" s="2" t="b">
        <f>IF(COUNTIF(漢字一覧!$B:$B,チェック用!A3309)=1,TRUE,FALSE)</f>
        <v>1</v>
      </c>
      <c r="C3309" s="2" t="str">
        <v/>
      </c>
    </row>
    <row r="3310" spans="1:3" x14ac:dyDescent="0.4">
      <c r="A3310" s="2" t="s">
        <v>655</v>
      </c>
      <c r="B3310" s="2" t="b">
        <f>IF(COUNTIF(漢字一覧!$B:$B,チェック用!A3310)=1,TRUE,FALSE)</f>
        <v>1</v>
      </c>
      <c r="C3310" s="2" t="str">
        <v/>
      </c>
    </row>
    <row r="3311" spans="1:3" x14ac:dyDescent="0.4">
      <c r="A3311" s="2" t="s">
        <v>821</v>
      </c>
      <c r="B3311" s="2" t="b">
        <f>IF(COUNTIF(漢字一覧!$B:$B,チェック用!A3311)=1,TRUE,FALSE)</f>
        <v>1</v>
      </c>
      <c r="C3311" s="2" t="str">
        <v/>
      </c>
    </row>
    <row r="3312" spans="1:3" x14ac:dyDescent="0.4">
      <c r="A3312" s="2" t="s">
        <v>822</v>
      </c>
      <c r="B3312" s="2" t="b">
        <f>IF(COUNTIF(漢字一覧!$B:$B,チェック用!A3312)=1,TRUE,FALSE)</f>
        <v>1</v>
      </c>
      <c r="C3312" s="2" t="str">
        <v/>
      </c>
    </row>
    <row r="3313" spans="1:3" x14ac:dyDescent="0.4">
      <c r="A3313" s="2" t="s">
        <v>823</v>
      </c>
      <c r="B3313" s="2" t="b">
        <f>IF(COUNTIF(漢字一覧!$B:$B,チェック用!A3313)=1,TRUE,FALSE)</f>
        <v>1</v>
      </c>
      <c r="C3313" s="2" t="str">
        <v/>
      </c>
    </row>
    <row r="3314" spans="1:3" x14ac:dyDescent="0.4">
      <c r="A3314" s="2" t="s">
        <v>977</v>
      </c>
      <c r="B3314" s="2" t="b">
        <f>IF(COUNTIF(漢字一覧!$B:$B,チェック用!A3314)=1,TRUE,FALSE)</f>
        <v>1</v>
      </c>
      <c r="C3314" s="2" t="str">
        <v/>
      </c>
    </row>
    <row r="3315" spans="1:3" x14ac:dyDescent="0.4">
      <c r="A3315" s="2" t="s">
        <v>978</v>
      </c>
      <c r="B3315" s="2" t="b">
        <f>IF(COUNTIF(漢字一覧!$B:$B,チェック用!A3315)=1,TRUE,FALSE)</f>
        <v>1</v>
      </c>
      <c r="C3315" s="2" t="str">
        <v/>
      </c>
    </row>
    <row r="3316" spans="1:3" x14ac:dyDescent="0.4">
      <c r="A3316" s="2" t="s">
        <v>7373</v>
      </c>
      <c r="B3316" s="2" t="b">
        <f>IF(COUNTIF(漢字一覧!$B:$B,チェック用!A3316)=1,TRUE,FALSE)</f>
        <v>1</v>
      </c>
      <c r="C3316" s="2" t="str">
        <v/>
      </c>
    </row>
    <row r="3317" spans="1:3" x14ac:dyDescent="0.4">
      <c r="A3317" s="2" t="s">
        <v>7374</v>
      </c>
      <c r="B3317" s="2" t="b">
        <f>IF(COUNTIF(漢字一覧!$B:$B,チェック用!A3317)=1,TRUE,FALSE)</f>
        <v>1</v>
      </c>
      <c r="C3317" s="2" t="str">
        <v/>
      </c>
    </row>
    <row r="3318" spans="1:3" x14ac:dyDescent="0.4">
      <c r="A3318" s="2" t="s">
        <v>1161</v>
      </c>
      <c r="B3318" s="2" t="b">
        <f>IF(COUNTIF(漢字一覧!$B:$B,チェック用!A3318)=1,TRUE,FALSE)</f>
        <v>1</v>
      </c>
      <c r="C3318" s="2" t="str">
        <v/>
      </c>
    </row>
    <row r="3319" spans="1:3" x14ac:dyDescent="0.4">
      <c r="A3319" s="2" t="s">
        <v>7413</v>
      </c>
      <c r="B3319" s="2" t="b">
        <f>IF(COUNTIF(漢字一覧!$B:$B,チェック用!A3319)=1,TRUE,FALSE)</f>
        <v>1</v>
      </c>
      <c r="C3319" s="2" t="str">
        <v/>
      </c>
    </row>
    <row r="3320" spans="1:3" x14ac:dyDescent="0.4">
      <c r="A3320" s="2" t="s">
        <v>3826</v>
      </c>
      <c r="B3320" s="2" t="b">
        <f>IF(COUNTIF(漢字一覧!$B:$B,チェック用!A3320)=1,TRUE,FALSE)</f>
        <v>1</v>
      </c>
      <c r="C3320" s="2" t="str">
        <v/>
      </c>
    </row>
    <row r="3321" spans="1:3" x14ac:dyDescent="0.4">
      <c r="A3321" s="2" t="s">
        <v>1342</v>
      </c>
      <c r="B3321" s="2" t="b">
        <f>IF(COUNTIF(漢字一覧!$B:$B,チェック用!A3321)=1,TRUE,FALSE)</f>
        <v>1</v>
      </c>
      <c r="C3321" s="2" t="str">
        <v/>
      </c>
    </row>
    <row r="3322" spans="1:3" x14ac:dyDescent="0.4">
      <c r="A3322" s="2" t="s">
        <v>1322</v>
      </c>
      <c r="B3322" s="2" t="b">
        <f>IF(COUNTIF(漢字一覧!$B:$B,チェック用!A3322)=1,TRUE,FALSE)</f>
        <v>1</v>
      </c>
      <c r="C3322" s="2" t="str">
        <v/>
      </c>
    </row>
    <row r="3323" spans="1:3" x14ac:dyDescent="0.4">
      <c r="A3323" s="2" t="s">
        <v>1578</v>
      </c>
      <c r="B3323" s="2" t="b">
        <f>IF(COUNTIF(漢字一覧!$B:$B,チェック用!A3323)=1,TRUE,FALSE)</f>
        <v>1</v>
      </c>
      <c r="C3323" s="2" t="str">
        <v/>
      </c>
    </row>
    <row r="3324" spans="1:3" x14ac:dyDescent="0.4">
      <c r="A3324" s="2" t="s">
        <v>1579</v>
      </c>
      <c r="B3324" s="2" t="b">
        <f>IF(COUNTIF(漢字一覧!$B:$B,チェック用!A3324)=1,TRUE,FALSE)</f>
        <v>1</v>
      </c>
      <c r="C3324" s="2" t="str">
        <v/>
      </c>
    </row>
    <row r="3325" spans="1:3" x14ac:dyDescent="0.4">
      <c r="A3325" s="2" t="s">
        <v>1770</v>
      </c>
      <c r="B3325" s="2" t="b">
        <f>IF(COUNTIF(漢字一覧!$B:$B,チェック用!A3325)=1,TRUE,FALSE)</f>
        <v>1</v>
      </c>
      <c r="C3325" s="2" t="str">
        <v/>
      </c>
    </row>
    <row r="3326" spans="1:3" x14ac:dyDescent="0.4">
      <c r="A3326" s="2" t="s">
        <v>248</v>
      </c>
      <c r="B3326" s="2" t="b">
        <f>IF(COUNTIF(漢字一覧!$B:$B,チェック用!A3326)=1,TRUE,FALSE)</f>
        <v>1</v>
      </c>
      <c r="C3326" s="2" t="str">
        <v/>
      </c>
    </row>
    <row r="3327" spans="1:3" x14ac:dyDescent="0.4">
      <c r="A3327" s="2" t="s">
        <v>2127</v>
      </c>
      <c r="B3327" s="2" t="b">
        <f>IF(COUNTIF(漢字一覧!$B:$B,チェック用!A3327)=1,TRUE,FALSE)</f>
        <v>1</v>
      </c>
      <c r="C3327" s="2" t="str">
        <v/>
      </c>
    </row>
    <row r="3328" spans="1:3" x14ac:dyDescent="0.4">
      <c r="A3328" s="2" t="s">
        <v>138</v>
      </c>
      <c r="B3328" s="2" t="b">
        <f>IF(COUNTIF(漢字一覧!$B:$B,チェック用!A3328)=1,TRUE,FALSE)</f>
        <v>1</v>
      </c>
      <c r="C3328" s="2" t="str">
        <v/>
      </c>
    </row>
    <row r="3329" spans="1:3" x14ac:dyDescent="0.4">
      <c r="A3329" s="2" t="s">
        <v>1957</v>
      </c>
      <c r="B3329" s="2" t="b">
        <f>IF(COUNTIF(漢字一覧!$B:$B,チェック用!A3329)=1,TRUE,FALSE)</f>
        <v>1</v>
      </c>
      <c r="C3329" s="2" t="str">
        <v/>
      </c>
    </row>
    <row r="3330" spans="1:3" x14ac:dyDescent="0.4">
      <c r="A3330" s="2" t="s">
        <v>207</v>
      </c>
      <c r="B3330" s="2" t="b">
        <f>IF(COUNTIF(漢字一覧!$B:$B,チェック用!A3330)=1,TRUE,FALSE)</f>
        <v>1</v>
      </c>
      <c r="C3330" s="2" t="str">
        <v/>
      </c>
    </row>
    <row r="3331" spans="1:3" x14ac:dyDescent="0.4">
      <c r="A3331" s="2" t="s">
        <v>2138</v>
      </c>
      <c r="B3331" s="2" t="b">
        <f>IF(COUNTIF(漢字一覧!$B:$B,チェック用!A3331)=1,TRUE,FALSE)</f>
        <v>1</v>
      </c>
      <c r="C3331" s="2" t="str">
        <v/>
      </c>
    </row>
    <row r="3332" spans="1:3" x14ac:dyDescent="0.4">
      <c r="A3332" s="2" t="s">
        <v>2295</v>
      </c>
      <c r="B3332" s="2" t="b">
        <f>IF(COUNTIF(漢字一覧!$B:$B,チェック用!A3332)=1,TRUE,FALSE)</f>
        <v>1</v>
      </c>
      <c r="C3332" s="2" t="str">
        <v/>
      </c>
    </row>
    <row r="3333" spans="1:3" x14ac:dyDescent="0.4">
      <c r="A3333" s="2" t="s">
        <v>235</v>
      </c>
      <c r="B3333" s="2" t="b">
        <f>IF(COUNTIF(漢字一覧!$B:$B,チェック用!A3333)=1,TRUE,FALSE)</f>
        <v>1</v>
      </c>
      <c r="C3333" s="2" t="str">
        <v/>
      </c>
    </row>
    <row r="3334" spans="1:3" x14ac:dyDescent="0.4">
      <c r="A3334" s="2" t="s">
        <v>2601</v>
      </c>
      <c r="B3334" s="2" t="b">
        <f>IF(COUNTIF(漢字一覧!$B:$B,チェック用!A3334)=1,TRUE,FALSE)</f>
        <v>1</v>
      </c>
      <c r="C3334" s="2" t="str">
        <v/>
      </c>
    </row>
    <row r="3335" spans="1:3" x14ac:dyDescent="0.4">
      <c r="A3335" s="2" t="s">
        <v>2420</v>
      </c>
      <c r="B3335" s="2" t="b">
        <f>IF(COUNTIF(漢字一覧!$B:$B,チェック用!A3335)=1,TRUE,FALSE)</f>
        <v>1</v>
      </c>
      <c r="C3335" s="2" t="str">
        <v/>
      </c>
    </row>
    <row r="3336" spans="1:3" x14ac:dyDescent="0.4">
      <c r="A3336" s="2" t="s">
        <v>255</v>
      </c>
      <c r="B3336" s="2" t="b">
        <f>IF(COUNTIF(漢字一覧!$B:$B,チェック用!A3336)=1,TRUE,FALSE)</f>
        <v>1</v>
      </c>
      <c r="C3336" s="2" t="str">
        <v/>
      </c>
    </row>
    <row r="3337" spans="1:3" x14ac:dyDescent="0.4">
      <c r="A3337" s="2" t="s">
        <v>2421</v>
      </c>
      <c r="B3337" s="2" t="b">
        <f>IF(COUNTIF(漢字一覧!$B:$B,チェック用!A3337)=1,TRUE,FALSE)</f>
        <v>1</v>
      </c>
      <c r="C3337" s="2" t="str">
        <v/>
      </c>
    </row>
    <row r="3338" spans="1:3" x14ac:dyDescent="0.4">
      <c r="A3338" s="2" t="s">
        <v>4</v>
      </c>
      <c r="B3338" s="2" t="b">
        <f>IF(COUNTIF(漢字一覧!$B:$B,チェック用!A3338)=1,TRUE,FALSE)</f>
        <v>1</v>
      </c>
      <c r="C3338" s="2" t="str">
        <v/>
      </c>
    </row>
    <row r="3339" spans="1:3" x14ac:dyDescent="0.4">
      <c r="A3339" s="2" t="s">
        <v>3248</v>
      </c>
      <c r="B3339" s="2" t="b">
        <f>IF(COUNTIF(漢字一覧!$B:$B,チェック用!A3339)=1,TRUE,FALSE)</f>
        <v>1</v>
      </c>
      <c r="C3339" s="2" t="str">
        <v/>
      </c>
    </row>
    <row r="3340" spans="1:3" x14ac:dyDescent="0.4">
      <c r="A3340" s="2" t="s">
        <v>65</v>
      </c>
      <c r="B3340" s="2" t="b">
        <f>IF(COUNTIF(漢字一覧!$B:$B,チェック用!A3340)=1,TRUE,FALSE)</f>
        <v>1</v>
      </c>
      <c r="C3340" s="2" t="str">
        <v/>
      </c>
    </row>
    <row r="3341" spans="1:3" x14ac:dyDescent="0.4">
      <c r="A3341" s="2" t="s">
        <v>75</v>
      </c>
      <c r="B3341" s="2" t="b">
        <f>IF(COUNTIF(漢字一覧!$B:$B,チェック用!A3341)=1,TRUE,FALSE)</f>
        <v>1</v>
      </c>
      <c r="C3341" s="2" t="str">
        <v/>
      </c>
    </row>
    <row r="3342" spans="1:3" x14ac:dyDescent="0.4">
      <c r="A3342" s="2" t="s">
        <v>1343</v>
      </c>
      <c r="B3342" s="2" t="b">
        <f>IF(COUNTIF(漢字一覧!$B:$B,チェック用!A3342)=1,TRUE,FALSE)</f>
        <v>1</v>
      </c>
      <c r="C3342" s="2" t="str">
        <v/>
      </c>
    </row>
    <row r="3343" spans="1:3" x14ac:dyDescent="0.4">
      <c r="A3343" s="2" t="s">
        <v>126</v>
      </c>
      <c r="B3343" s="2" t="b">
        <f>IF(COUNTIF(漢字一覧!$B:$B,チェック用!A3343)=1,TRUE,FALSE)</f>
        <v>1</v>
      </c>
      <c r="C3343" s="2" t="str">
        <v/>
      </c>
    </row>
    <row r="3344" spans="1:3" x14ac:dyDescent="0.4">
      <c r="A3344" s="2" t="s">
        <v>1580</v>
      </c>
      <c r="B3344" s="2" t="b">
        <f>IF(COUNTIF(漢字一覧!$B:$B,チェック用!A3344)=1,TRUE,FALSE)</f>
        <v>1</v>
      </c>
      <c r="C3344" s="2" t="str">
        <v/>
      </c>
    </row>
    <row r="3345" spans="1:3" x14ac:dyDescent="0.4">
      <c r="A3345" s="2" t="s">
        <v>1581</v>
      </c>
      <c r="B3345" s="2" t="b">
        <f>IF(COUNTIF(漢字一覧!$B:$B,チェック用!A3345)=1,TRUE,FALSE)</f>
        <v>1</v>
      </c>
      <c r="C3345" s="2" t="str">
        <v/>
      </c>
    </row>
    <row r="3346" spans="1:3" x14ac:dyDescent="0.4">
      <c r="A3346" s="2" t="s">
        <v>330</v>
      </c>
      <c r="B3346" s="2" t="b">
        <f>IF(COUNTIF(漢字一覧!$B:$B,チェック用!A3346)=1,TRUE,FALSE)</f>
        <v>1</v>
      </c>
      <c r="C3346" s="2" t="str">
        <v/>
      </c>
    </row>
    <row r="3347" spans="1:3" x14ac:dyDescent="0.4">
      <c r="A3347" s="2" t="s">
        <v>331</v>
      </c>
      <c r="B3347" s="2" t="b">
        <f>IF(COUNTIF(漢字一覧!$B:$B,チェック用!A3347)=1,TRUE,FALSE)</f>
        <v>1</v>
      </c>
      <c r="C3347" s="2" t="str">
        <v/>
      </c>
    </row>
    <row r="3348" spans="1:3" x14ac:dyDescent="0.4">
      <c r="A3348" s="2" t="s">
        <v>356</v>
      </c>
      <c r="B3348" s="2" t="b">
        <f>IF(COUNTIF(漢字一覧!$B:$B,チェック用!A3348)=1,TRUE,FALSE)</f>
        <v>1</v>
      </c>
      <c r="C3348" s="2" t="str">
        <v/>
      </c>
    </row>
    <row r="3349" spans="1:3" x14ac:dyDescent="0.4">
      <c r="A3349" s="2" t="s">
        <v>373</v>
      </c>
      <c r="B3349" s="2" t="b">
        <f>IF(COUNTIF(漢字一覧!$B:$B,チェック用!A3349)=1,TRUE,FALSE)</f>
        <v>1</v>
      </c>
      <c r="C3349" s="2" t="str">
        <v/>
      </c>
    </row>
    <row r="3350" spans="1:3" x14ac:dyDescent="0.4">
      <c r="A3350" s="2" t="s">
        <v>423</v>
      </c>
      <c r="B3350" s="2" t="b">
        <f>IF(COUNTIF(漢字一覧!$B:$B,チェック用!A3350)=1,TRUE,FALSE)</f>
        <v>1</v>
      </c>
      <c r="C3350" s="2" t="str">
        <v/>
      </c>
    </row>
    <row r="3351" spans="1:3" x14ac:dyDescent="0.4">
      <c r="A3351" s="2" t="s">
        <v>656</v>
      </c>
      <c r="B3351" s="2" t="b">
        <f>IF(COUNTIF(漢字一覧!$B:$B,チェック用!A3351)=1,TRUE,FALSE)</f>
        <v>1</v>
      </c>
      <c r="C3351" s="2" t="str">
        <v/>
      </c>
    </row>
    <row r="3352" spans="1:3" x14ac:dyDescent="0.4">
      <c r="A3352" s="2" t="s">
        <v>657</v>
      </c>
      <c r="B3352" s="2" t="b">
        <f>IF(COUNTIF(漢字一覧!$B:$B,チェック用!A3352)=1,TRUE,FALSE)</f>
        <v>1</v>
      </c>
      <c r="C3352" s="2" t="str">
        <v/>
      </c>
    </row>
    <row r="3353" spans="1:3" x14ac:dyDescent="0.4">
      <c r="A3353" s="2" t="s">
        <v>658</v>
      </c>
      <c r="B3353" s="2" t="b">
        <f>IF(COUNTIF(漢字一覧!$B:$B,チェック用!A3353)=1,TRUE,FALSE)</f>
        <v>1</v>
      </c>
      <c r="C3353" s="2" t="str">
        <v/>
      </c>
    </row>
    <row r="3354" spans="1:3" x14ac:dyDescent="0.4">
      <c r="A3354" s="2" t="s">
        <v>7297</v>
      </c>
      <c r="B3354" s="2" t="b">
        <f>IF(COUNTIF(漢字一覧!$B:$B,チェック用!A3354)=1,TRUE,FALSE)</f>
        <v>1</v>
      </c>
      <c r="C3354" s="2" t="str">
        <v/>
      </c>
    </row>
    <row r="3355" spans="1:3" x14ac:dyDescent="0.4">
      <c r="A3355" s="2" t="s">
        <v>824</v>
      </c>
      <c r="B3355" s="2" t="b">
        <f>IF(COUNTIF(漢字一覧!$B:$B,チェック用!A3355)=1,TRUE,FALSE)</f>
        <v>1</v>
      </c>
      <c r="C3355" s="2" t="str">
        <v/>
      </c>
    </row>
    <row r="3356" spans="1:3" x14ac:dyDescent="0.4">
      <c r="A3356" s="2" t="s">
        <v>7376</v>
      </c>
      <c r="B3356" s="2" t="b">
        <f>IF(COUNTIF(漢字一覧!$B:$B,チェック用!A3356)=1,TRUE,FALSE)</f>
        <v>1</v>
      </c>
      <c r="C3356" s="2" t="str">
        <v/>
      </c>
    </row>
    <row r="3357" spans="1:3" x14ac:dyDescent="0.4">
      <c r="A3357" s="2" t="s">
        <v>7375</v>
      </c>
      <c r="B3357" s="2" t="b">
        <f>IF(COUNTIF(漢字一覧!$B:$B,チェック用!A3357)=1,TRUE,FALSE)</f>
        <v>1</v>
      </c>
      <c r="C3357" s="2" t="str">
        <v/>
      </c>
    </row>
    <row r="3358" spans="1:3" x14ac:dyDescent="0.4">
      <c r="A3358" s="2" t="s">
        <v>90</v>
      </c>
      <c r="B3358" s="2" t="b">
        <f>IF(COUNTIF(漢字一覧!$B:$B,チェック用!A3358)=1,TRUE,FALSE)</f>
        <v>1</v>
      </c>
      <c r="C3358" s="2" t="str">
        <v/>
      </c>
    </row>
    <row r="3359" spans="1:3" x14ac:dyDescent="0.4">
      <c r="A3359" s="2" t="s">
        <v>113</v>
      </c>
      <c r="B3359" s="2" t="b">
        <f>IF(COUNTIF(漢字一覧!$B:$B,チェック用!A3359)=1,TRUE,FALSE)</f>
        <v>1</v>
      </c>
      <c r="C3359" s="2" t="str">
        <v/>
      </c>
    </row>
    <row r="3360" spans="1:3" x14ac:dyDescent="0.4">
      <c r="A3360" s="2" t="s">
        <v>374</v>
      </c>
      <c r="B3360" s="2" t="b">
        <f>IF(COUNTIF(漢字一覧!$B:$B,チェック用!A3360)=1,TRUE,FALSE)</f>
        <v>1</v>
      </c>
      <c r="C3360" s="2" t="str">
        <v/>
      </c>
    </row>
    <row r="3361" spans="1:3" x14ac:dyDescent="0.4">
      <c r="A3361" s="2" t="s">
        <v>375</v>
      </c>
      <c r="B3361" s="2" t="b">
        <f>IF(COUNTIF(漢字一覧!$B:$B,チェック用!A3361)=1,TRUE,FALSE)</f>
        <v>1</v>
      </c>
      <c r="C3361" s="2" t="str">
        <v/>
      </c>
    </row>
    <row r="3362" spans="1:3" x14ac:dyDescent="0.4">
      <c r="A3362" s="2" t="s">
        <v>424</v>
      </c>
      <c r="B3362" s="2" t="b">
        <f>IF(COUNTIF(漢字一覧!$B:$B,チェック用!A3362)=1,TRUE,FALSE)</f>
        <v>1</v>
      </c>
      <c r="C3362" s="2" t="str">
        <v/>
      </c>
    </row>
    <row r="3363" spans="1:3" x14ac:dyDescent="0.4">
      <c r="A3363" s="2" t="s">
        <v>402</v>
      </c>
      <c r="B3363" s="2" t="b">
        <f>IF(COUNTIF(漢字一覧!$B:$B,チェック用!A3363)=1,TRUE,FALSE)</f>
        <v>1</v>
      </c>
      <c r="C3363" s="2" t="str">
        <v/>
      </c>
    </row>
    <row r="3364" spans="1:3" x14ac:dyDescent="0.4">
      <c r="A3364" s="2" t="s">
        <v>425</v>
      </c>
      <c r="B3364" s="2" t="b">
        <f>IF(COUNTIF(漢字一覧!$B:$B,チェック用!A3364)=1,TRUE,FALSE)</f>
        <v>1</v>
      </c>
      <c r="C3364" s="2" t="str">
        <v/>
      </c>
    </row>
    <row r="3365" spans="1:3" x14ac:dyDescent="0.4">
      <c r="A3365" s="2" t="s">
        <v>517</v>
      </c>
      <c r="B3365" s="2" t="b">
        <f>IF(COUNTIF(漢字一覧!$B:$B,チェック用!A3365)=1,TRUE,FALSE)</f>
        <v>1</v>
      </c>
      <c r="C3365" s="2" t="str">
        <v/>
      </c>
    </row>
    <row r="3366" spans="1:3" x14ac:dyDescent="0.4">
      <c r="A3366" s="2" t="s">
        <v>518</v>
      </c>
      <c r="B3366" s="2" t="b">
        <f>IF(COUNTIF(漢字一覧!$B:$B,チェック用!A3366)=1,TRUE,FALSE)</f>
        <v>1</v>
      </c>
      <c r="C3366" s="2" t="str">
        <v/>
      </c>
    </row>
    <row r="3367" spans="1:3" x14ac:dyDescent="0.4">
      <c r="A3367" s="2" t="s">
        <v>659</v>
      </c>
      <c r="B3367" s="2" t="b">
        <f>IF(COUNTIF(漢字一覧!$B:$B,チェック用!A3367)=1,TRUE,FALSE)</f>
        <v>1</v>
      </c>
      <c r="C3367" s="2" t="str">
        <v/>
      </c>
    </row>
    <row r="3368" spans="1:3" x14ac:dyDescent="0.4">
      <c r="A3368" s="2" t="s">
        <v>660</v>
      </c>
      <c r="B3368" s="2" t="b">
        <f>IF(COUNTIF(漢字一覧!$B:$B,チェック用!A3368)=1,TRUE,FALSE)</f>
        <v>1</v>
      </c>
      <c r="C3368" s="2" t="str">
        <v/>
      </c>
    </row>
    <row r="3369" spans="1:3" x14ac:dyDescent="0.4">
      <c r="A3369" s="2" t="s">
        <v>426</v>
      </c>
      <c r="B3369" s="2" t="b">
        <f>IF(COUNTIF(漢字一覧!$B:$B,チェック用!A3369)=1,TRUE,FALSE)</f>
        <v>1</v>
      </c>
      <c r="C3369" s="2" t="str">
        <v/>
      </c>
    </row>
    <row r="3370" spans="1:3" x14ac:dyDescent="0.4">
      <c r="A3370" s="2" t="s">
        <v>661</v>
      </c>
      <c r="B3370" s="2" t="b">
        <f>IF(COUNTIF(漢字一覧!$B:$B,チェック用!A3370)=1,TRUE,FALSE)</f>
        <v>1</v>
      </c>
      <c r="C3370" s="2" t="str">
        <v/>
      </c>
    </row>
    <row r="3371" spans="1:3" x14ac:dyDescent="0.4">
      <c r="A3371" s="2" t="s">
        <v>662</v>
      </c>
      <c r="B3371" s="2" t="b">
        <f>IF(COUNTIF(漢字一覧!$B:$B,チェック用!A3371)=1,TRUE,FALSE)</f>
        <v>1</v>
      </c>
      <c r="C3371" s="2" t="str">
        <v/>
      </c>
    </row>
    <row r="3372" spans="1:3" x14ac:dyDescent="0.4">
      <c r="A3372" s="2" t="s">
        <v>825</v>
      </c>
      <c r="B3372" s="2" t="b">
        <f>IF(COUNTIF(漢字一覧!$B:$B,チェック用!A3372)=1,TRUE,FALSE)</f>
        <v>1</v>
      </c>
      <c r="C3372" s="2" t="str">
        <v/>
      </c>
    </row>
    <row r="3373" spans="1:3" x14ac:dyDescent="0.4">
      <c r="A3373" s="2" t="s">
        <v>7298</v>
      </c>
      <c r="B3373" s="2" t="b">
        <f>IF(COUNTIF(漢字一覧!$B:$B,チェック用!A3373)=1,TRUE,FALSE)</f>
        <v>1</v>
      </c>
      <c r="C3373" s="2" t="str">
        <v/>
      </c>
    </row>
    <row r="3374" spans="1:3" x14ac:dyDescent="0.4">
      <c r="A3374" s="2" t="s">
        <v>826</v>
      </c>
      <c r="B3374" s="2" t="b">
        <f>IF(COUNTIF(漢字一覧!$B:$B,チェック用!A3374)=1,TRUE,FALSE)</f>
        <v>1</v>
      </c>
      <c r="C3374" s="2" t="str">
        <v/>
      </c>
    </row>
    <row r="3375" spans="1:3" x14ac:dyDescent="0.4">
      <c r="A3375" s="2" t="s">
        <v>827</v>
      </c>
      <c r="B3375" s="2" t="b">
        <f>IF(COUNTIF(漢字一覧!$B:$B,チェック用!A3375)=1,TRUE,FALSE)</f>
        <v>1</v>
      </c>
      <c r="C3375" s="2" t="str">
        <v/>
      </c>
    </row>
    <row r="3376" spans="1:3" x14ac:dyDescent="0.4">
      <c r="A3376" s="2" t="s">
        <v>828</v>
      </c>
      <c r="B3376" s="2" t="b">
        <f>IF(COUNTIF(漢字一覧!$B:$B,チェック用!A3376)=1,TRUE,FALSE)</f>
        <v>1</v>
      </c>
      <c r="C3376" s="2" t="str">
        <v/>
      </c>
    </row>
    <row r="3377" spans="1:3" x14ac:dyDescent="0.4">
      <c r="A3377" s="2" t="s">
        <v>979</v>
      </c>
      <c r="B3377" s="2" t="b">
        <f>IF(COUNTIF(漢字一覧!$B:$B,チェック用!A3377)=1,TRUE,FALSE)</f>
        <v>1</v>
      </c>
      <c r="C3377" s="2" t="str">
        <v/>
      </c>
    </row>
    <row r="3378" spans="1:3" x14ac:dyDescent="0.4">
      <c r="A3378" s="2" t="s">
        <v>980</v>
      </c>
      <c r="B3378" s="2" t="b">
        <f>IF(COUNTIF(漢字一覧!$B:$B,チェック用!A3378)=1,TRUE,FALSE)</f>
        <v>1</v>
      </c>
      <c r="C3378" s="2" t="str">
        <v/>
      </c>
    </row>
    <row r="3379" spans="1:3" x14ac:dyDescent="0.4">
      <c r="A3379" s="2" t="s">
        <v>981</v>
      </c>
      <c r="B3379" s="2" t="b">
        <f>IF(COUNTIF(漢字一覧!$B:$B,チェック用!A3379)=1,TRUE,FALSE)</f>
        <v>1</v>
      </c>
      <c r="C3379" s="2" t="str">
        <v/>
      </c>
    </row>
    <row r="3380" spans="1:3" x14ac:dyDescent="0.4">
      <c r="A3380" s="2" t="s">
        <v>982</v>
      </c>
      <c r="B3380" s="2" t="b">
        <f>IF(COUNTIF(漢字一覧!$B:$B,チェック用!A3380)=1,TRUE,FALSE)</f>
        <v>1</v>
      </c>
      <c r="C3380" s="2" t="str">
        <v/>
      </c>
    </row>
    <row r="3381" spans="1:3" x14ac:dyDescent="0.4">
      <c r="A3381" s="2" t="s">
        <v>983</v>
      </c>
      <c r="B3381" s="2" t="b">
        <f>IF(COUNTIF(漢字一覧!$B:$B,チェック用!A3381)=1,TRUE,FALSE)</f>
        <v>1</v>
      </c>
      <c r="C3381" s="2" t="str">
        <v/>
      </c>
    </row>
    <row r="3382" spans="1:3" x14ac:dyDescent="0.4">
      <c r="A3382" s="2" t="s">
        <v>984</v>
      </c>
      <c r="B3382" s="2" t="b">
        <f>IF(COUNTIF(漢字一覧!$B:$B,チェック用!A3382)=1,TRUE,FALSE)</f>
        <v>1</v>
      </c>
      <c r="C3382" s="2" t="str">
        <v/>
      </c>
    </row>
    <row r="3383" spans="1:3" x14ac:dyDescent="0.4">
      <c r="A3383" s="2" t="s">
        <v>985</v>
      </c>
      <c r="B3383" s="2" t="b">
        <f>IF(COUNTIF(漢字一覧!$B:$B,チェック用!A3383)=1,TRUE,FALSE)</f>
        <v>1</v>
      </c>
      <c r="C3383" s="2" t="str">
        <v/>
      </c>
    </row>
    <row r="3384" spans="1:3" x14ac:dyDescent="0.4">
      <c r="A3384" s="2" t="s">
        <v>1162</v>
      </c>
      <c r="B3384" s="2" t="b">
        <f>IF(COUNTIF(漢字一覧!$B:$B,チェック用!A3384)=1,TRUE,FALSE)</f>
        <v>1</v>
      </c>
      <c r="C3384" s="2" t="str">
        <v/>
      </c>
    </row>
    <row r="3385" spans="1:3" x14ac:dyDescent="0.4">
      <c r="A3385" s="2" t="s">
        <v>1344</v>
      </c>
      <c r="B3385" s="2" t="b">
        <f>IF(COUNTIF(漢字一覧!$B:$B,チェック用!A3385)=1,TRUE,FALSE)</f>
        <v>1</v>
      </c>
      <c r="C3385" s="2" t="str">
        <v/>
      </c>
    </row>
    <row r="3386" spans="1:3" x14ac:dyDescent="0.4">
      <c r="A3386" s="2" t="s">
        <v>1345</v>
      </c>
      <c r="B3386" s="2" t="b">
        <f>IF(COUNTIF(漢字一覧!$B:$B,チェック用!A3386)=1,TRUE,FALSE)</f>
        <v>1</v>
      </c>
      <c r="C3386" s="2" t="str">
        <v/>
      </c>
    </row>
    <row r="3387" spans="1:3" x14ac:dyDescent="0.4">
      <c r="A3387" s="2" t="s">
        <v>1346</v>
      </c>
      <c r="B3387" s="2" t="b">
        <f>IF(COUNTIF(漢字一覧!$B:$B,チェック用!A3387)=1,TRUE,FALSE)</f>
        <v>1</v>
      </c>
      <c r="C3387" s="2" t="str">
        <v/>
      </c>
    </row>
    <row r="3388" spans="1:3" x14ac:dyDescent="0.4">
      <c r="A3388" s="2" t="s">
        <v>7377</v>
      </c>
      <c r="B3388" s="2" t="b">
        <f>IF(COUNTIF(漢字一覧!$B:$B,チェック用!A3388)=1,TRUE,FALSE)</f>
        <v>1</v>
      </c>
      <c r="C3388" s="2" t="str">
        <v/>
      </c>
    </row>
    <row r="3389" spans="1:3" x14ac:dyDescent="0.4">
      <c r="A3389" s="2" t="s">
        <v>1347</v>
      </c>
      <c r="B3389" s="2" t="b">
        <f>IF(COUNTIF(漢字一覧!$B:$B,チェック用!A3389)=1,TRUE,FALSE)</f>
        <v>1</v>
      </c>
      <c r="C3389" s="2" t="str">
        <v/>
      </c>
    </row>
    <row r="3390" spans="1:3" x14ac:dyDescent="0.4">
      <c r="A3390" s="2" t="s">
        <v>1583</v>
      </c>
      <c r="B3390" s="2" t="b">
        <f>IF(COUNTIF(漢字一覧!$B:$B,チェック用!A3390)=1,TRUE,FALSE)</f>
        <v>1</v>
      </c>
      <c r="C3390" s="2" t="str">
        <v/>
      </c>
    </row>
    <row r="3391" spans="1:3" x14ac:dyDescent="0.4">
      <c r="A3391" s="2" t="s">
        <v>1584</v>
      </c>
      <c r="B3391" s="2" t="b">
        <f>IF(COUNTIF(漢字一覧!$B:$B,チェック用!A3391)=1,TRUE,FALSE)</f>
        <v>1</v>
      </c>
      <c r="C3391" s="2" t="str">
        <v/>
      </c>
    </row>
    <row r="3392" spans="1:3" x14ac:dyDescent="0.4">
      <c r="A3392" s="2" t="s">
        <v>1582</v>
      </c>
      <c r="B3392" s="2" t="b">
        <f>IF(COUNTIF(漢字一覧!$B:$B,チェック用!A3392)=1,TRUE,FALSE)</f>
        <v>1</v>
      </c>
      <c r="C3392" s="2" t="str">
        <v/>
      </c>
    </row>
    <row r="3393" spans="1:3" x14ac:dyDescent="0.4">
      <c r="A3393" s="2" t="s">
        <v>1585</v>
      </c>
      <c r="B3393" s="2" t="b">
        <f>IF(COUNTIF(漢字一覧!$B:$B,チェック用!A3393)=1,TRUE,FALSE)</f>
        <v>1</v>
      </c>
      <c r="C3393" s="2" t="str">
        <v/>
      </c>
    </row>
    <row r="3394" spans="1:3" x14ac:dyDescent="0.4">
      <c r="A3394" s="2" t="s">
        <v>1586</v>
      </c>
      <c r="B3394" s="2" t="b">
        <f>IF(COUNTIF(漢字一覧!$B:$B,チェック用!A3394)=1,TRUE,FALSE)</f>
        <v>1</v>
      </c>
      <c r="C3394" s="2" t="str">
        <v/>
      </c>
    </row>
    <row r="3395" spans="1:3" x14ac:dyDescent="0.4">
      <c r="A3395" s="2" t="s">
        <v>1771</v>
      </c>
      <c r="B3395" s="2" t="b">
        <f>IF(COUNTIF(漢字一覧!$B:$B,チェック用!A3395)=1,TRUE,FALSE)</f>
        <v>1</v>
      </c>
      <c r="C3395" s="2" t="str">
        <v/>
      </c>
    </row>
    <row r="3396" spans="1:3" x14ac:dyDescent="0.4">
      <c r="A3396" s="2" t="s">
        <v>1772</v>
      </c>
      <c r="B3396" s="2" t="b">
        <f>IF(COUNTIF(漢字一覧!$B:$B,チェック用!A3396)=1,TRUE,FALSE)</f>
        <v>1</v>
      </c>
      <c r="C3396" s="2" t="str">
        <v/>
      </c>
    </row>
    <row r="3397" spans="1:3" x14ac:dyDescent="0.4">
      <c r="A3397" s="2" t="s">
        <v>1773</v>
      </c>
      <c r="B3397" s="2" t="b">
        <f>IF(COUNTIF(漢字一覧!$B:$B,チェック用!A3397)=1,TRUE,FALSE)</f>
        <v>1</v>
      </c>
      <c r="C3397" s="2" t="str">
        <v/>
      </c>
    </row>
    <row r="3398" spans="1:3" x14ac:dyDescent="0.4">
      <c r="A3398" s="2" t="s">
        <v>1774</v>
      </c>
      <c r="B3398" s="2" t="b">
        <f>IF(COUNTIF(漢字一覧!$B:$B,チェック用!A3398)=1,TRUE,FALSE)</f>
        <v>1</v>
      </c>
      <c r="C3398" s="2" t="str">
        <v/>
      </c>
    </row>
    <row r="3399" spans="1:3" x14ac:dyDescent="0.4">
      <c r="A3399" s="2" t="s">
        <v>1958</v>
      </c>
      <c r="B3399" s="2" t="b">
        <f>IF(COUNTIF(漢字一覧!$B:$B,チェック用!A3399)=1,TRUE,FALSE)</f>
        <v>1</v>
      </c>
      <c r="C3399" s="2" t="str">
        <v/>
      </c>
    </row>
    <row r="3400" spans="1:3" x14ac:dyDescent="0.4">
      <c r="A3400" s="2" t="s">
        <v>2139</v>
      </c>
      <c r="B3400" s="2" t="b">
        <f>IF(COUNTIF(漢字一覧!$B:$B,チェック用!A3400)=1,TRUE,FALSE)</f>
        <v>1</v>
      </c>
      <c r="C3400" s="2" t="str">
        <v/>
      </c>
    </row>
    <row r="3401" spans="1:3" x14ac:dyDescent="0.4">
      <c r="A3401" s="2" t="s">
        <v>2140</v>
      </c>
      <c r="B3401" s="2" t="b">
        <f>IF(COUNTIF(漢字一覧!$B:$B,チェック用!A3401)=1,TRUE,FALSE)</f>
        <v>1</v>
      </c>
      <c r="C3401" s="2" t="str">
        <v/>
      </c>
    </row>
    <row r="3402" spans="1:3" x14ac:dyDescent="0.4">
      <c r="A3402" s="2" t="s">
        <v>2141</v>
      </c>
      <c r="B3402" s="2" t="b">
        <f>IF(COUNTIF(漢字一覧!$B:$B,チェック用!A3402)=1,TRUE,FALSE)</f>
        <v>1</v>
      </c>
      <c r="C3402" s="2" t="str">
        <v/>
      </c>
    </row>
    <row r="3403" spans="1:3" x14ac:dyDescent="0.4">
      <c r="A3403" s="2" t="s">
        <v>2422</v>
      </c>
      <c r="B3403" s="2" t="b">
        <f>IF(COUNTIF(漢字一覧!$B:$B,チェック用!A3403)=1,TRUE,FALSE)</f>
        <v>1</v>
      </c>
      <c r="C3403" s="2" t="str">
        <v/>
      </c>
    </row>
    <row r="3404" spans="1:3" x14ac:dyDescent="0.4">
      <c r="A3404" s="2" t="s">
        <v>264</v>
      </c>
      <c r="B3404" s="2" t="b">
        <f>IF(COUNTIF(漢字一覧!$B:$B,チェック用!A3404)=1,TRUE,FALSE)</f>
        <v>1</v>
      </c>
      <c r="C3404" s="2" t="str">
        <v/>
      </c>
    </row>
    <row r="3405" spans="1:3" x14ac:dyDescent="0.4">
      <c r="A3405" s="2" t="s">
        <v>2517</v>
      </c>
      <c r="B3405" s="2" t="b">
        <f>IF(COUNTIF(漢字一覧!$B:$B,チェック用!A3405)=1,TRUE,FALSE)</f>
        <v>1</v>
      </c>
      <c r="C3405" s="2" t="str">
        <v/>
      </c>
    </row>
    <row r="3406" spans="1:3" x14ac:dyDescent="0.4">
      <c r="A3406" s="2" t="s">
        <v>2518</v>
      </c>
      <c r="B3406" s="2" t="b">
        <f>IF(COUNTIF(漢字一覧!$B:$B,チェック用!A3406)=1,TRUE,FALSE)</f>
        <v>1</v>
      </c>
      <c r="C3406" s="2" t="str">
        <v/>
      </c>
    </row>
    <row r="3407" spans="1:3" x14ac:dyDescent="0.4">
      <c r="A3407" s="2" t="s">
        <v>316</v>
      </c>
      <c r="B3407" s="2" t="b">
        <f>IF(COUNTIF(漢字一覧!$B:$B,チェック用!A3407)=1,TRUE,FALSE)</f>
        <v>1</v>
      </c>
      <c r="C3407" s="2" t="str">
        <v/>
      </c>
    </row>
    <row r="3408" spans="1:3" x14ac:dyDescent="0.4">
      <c r="A3408" s="2" t="s">
        <v>357</v>
      </c>
      <c r="B3408" s="2" t="b">
        <f>IF(COUNTIF(漢字一覧!$B:$B,チェック用!A3408)=1,TRUE,FALSE)</f>
        <v>1</v>
      </c>
      <c r="C3408" s="2" t="str">
        <v/>
      </c>
    </row>
    <row r="3409" spans="1:3" x14ac:dyDescent="0.4">
      <c r="A3409" s="2" t="s">
        <v>427</v>
      </c>
      <c r="B3409" s="2" t="b">
        <f>IF(COUNTIF(漢字一覧!$B:$B,チェック用!A3409)=1,TRUE,FALSE)</f>
        <v>1</v>
      </c>
      <c r="C3409" s="2" t="str">
        <v/>
      </c>
    </row>
    <row r="3410" spans="1:3" x14ac:dyDescent="0.4">
      <c r="A3410" s="2" t="s">
        <v>428</v>
      </c>
      <c r="B3410" s="2" t="b">
        <f>IF(COUNTIF(漢字一覧!$B:$B,チェック用!A3410)=1,TRUE,FALSE)</f>
        <v>1</v>
      </c>
      <c r="C3410" s="2" t="str">
        <v/>
      </c>
    </row>
    <row r="3411" spans="1:3" x14ac:dyDescent="0.4">
      <c r="A3411" s="2" t="s">
        <v>519</v>
      </c>
      <c r="B3411" s="2" t="b">
        <f>IF(COUNTIF(漢字一覧!$B:$B,チェック用!A3411)=1,TRUE,FALSE)</f>
        <v>1</v>
      </c>
      <c r="C3411" s="2" t="str">
        <v/>
      </c>
    </row>
    <row r="3412" spans="1:3" x14ac:dyDescent="0.4">
      <c r="A3412" s="2" t="s">
        <v>663</v>
      </c>
      <c r="B3412" s="2" t="b">
        <f>IF(COUNTIF(漢字一覧!$B:$B,チェック用!A3412)=1,TRUE,FALSE)</f>
        <v>1</v>
      </c>
      <c r="C3412" s="2" t="str">
        <v/>
      </c>
    </row>
    <row r="3413" spans="1:3" x14ac:dyDescent="0.4">
      <c r="A3413" s="2" t="s">
        <v>986</v>
      </c>
      <c r="B3413" s="2" t="b">
        <f>IF(COUNTIF(漢字一覧!$B:$B,チェック用!A3413)=1,TRUE,FALSE)</f>
        <v>1</v>
      </c>
      <c r="C3413" s="2" t="str">
        <v/>
      </c>
    </row>
    <row r="3414" spans="1:3" x14ac:dyDescent="0.4">
      <c r="A3414" s="2" t="s">
        <v>7378</v>
      </c>
      <c r="B3414" s="2" t="b">
        <f>IF(COUNTIF(漢字一覧!$B:$B,チェック用!A3414)=1,TRUE,FALSE)</f>
        <v>1</v>
      </c>
      <c r="C3414" s="2" t="str">
        <v/>
      </c>
    </row>
    <row r="3415" spans="1:3" x14ac:dyDescent="0.4">
      <c r="A3415" s="2" t="s">
        <v>1587</v>
      </c>
      <c r="B3415" s="2" t="b">
        <f>IF(COUNTIF(漢字一覧!$B:$B,チェック用!A3415)=1,TRUE,FALSE)</f>
        <v>1</v>
      </c>
      <c r="C3415" s="2" t="str">
        <v/>
      </c>
    </row>
    <row r="3416" spans="1:3" x14ac:dyDescent="0.4">
      <c r="A3416" s="2" t="s">
        <v>167</v>
      </c>
      <c r="B3416" s="2" t="b">
        <f>IF(COUNTIF(漢字一覧!$B:$B,チェック用!A3416)=1,TRUE,FALSE)</f>
        <v>1</v>
      </c>
      <c r="C3416" s="2" t="str">
        <v/>
      </c>
    </row>
    <row r="3417" spans="1:3" x14ac:dyDescent="0.4">
      <c r="A3417" s="2" t="s">
        <v>2142</v>
      </c>
      <c r="B3417" s="2" t="b">
        <f>IF(COUNTIF(漢字一覧!$B:$B,チェック用!A3417)=1,TRUE,FALSE)</f>
        <v>1</v>
      </c>
      <c r="C3417" s="2" t="str">
        <v/>
      </c>
    </row>
    <row r="3418" spans="1:3" x14ac:dyDescent="0.4">
      <c r="A3418" s="2" t="s">
        <v>829</v>
      </c>
      <c r="B3418" s="2" t="b">
        <f>IF(COUNTIF(漢字一覧!$B:$B,チェック用!A3418)=1,TRUE,FALSE)</f>
        <v>1</v>
      </c>
      <c r="C3418" s="2" t="str">
        <v/>
      </c>
    </row>
    <row r="3419" spans="1:3" x14ac:dyDescent="0.4">
      <c r="A3419" s="2" t="s">
        <v>830</v>
      </c>
      <c r="B3419" s="2" t="b">
        <f>IF(COUNTIF(漢字一覧!$B:$B,チェック用!A3419)=1,TRUE,FALSE)</f>
        <v>1</v>
      </c>
      <c r="C3419" s="2" t="str">
        <v/>
      </c>
    </row>
    <row r="3420" spans="1:3" x14ac:dyDescent="0.4">
      <c r="A3420" s="2" t="s">
        <v>7355</v>
      </c>
      <c r="B3420" s="2" t="b">
        <f>IF(COUNTIF(漢字一覧!$B:$B,チェック用!A3420)=1,TRUE,FALSE)</f>
        <v>1</v>
      </c>
      <c r="C3420" s="2" t="str">
        <v/>
      </c>
    </row>
    <row r="3421" spans="1:3" x14ac:dyDescent="0.4">
      <c r="A3421" s="2" t="s">
        <v>987</v>
      </c>
      <c r="B3421" s="2" t="b">
        <f>IF(COUNTIF(漢字一覧!$B:$B,チェック用!A3421)=1,TRUE,FALSE)</f>
        <v>1</v>
      </c>
      <c r="C3421" s="2" t="str">
        <v/>
      </c>
    </row>
    <row r="3422" spans="1:3" x14ac:dyDescent="0.4">
      <c r="A3422" s="2" t="s">
        <v>1163</v>
      </c>
      <c r="B3422" s="2" t="b">
        <f>IF(COUNTIF(漢字一覧!$B:$B,チェック用!A3422)=1,TRUE,FALSE)</f>
        <v>1</v>
      </c>
      <c r="C3422" s="2" t="str">
        <v/>
      </c>
    </row>
    <row r="3423" spans="1:3" x14ac:dyDescent="0.4">
      <c r="A3423" s="2" t="s">
        <v>1164</v>
      </c>
      <c r="B3423" s="2" t="b">
        <f>IF(COUNTIF(漢字一覧!$B:$B,チェック用!A3423)=1,TRUE,FALSE)</f>
        <v>1</v>
      </c>
      <c r="C3423" s="2" t="str">
        <v/>
      </c>
    </row>
    <row r="3424" spans="1:3" x14ac:dyDescent="0.4">
      <c r="A3424" s="2" t="s">
        <v>1588</v>
      </c>
      <c r="B3424" s="2" t="b">
        <f>IF(COUNTIF(漢字一覧!$B:$B,チェック用!A3424)=1,TRUE,FALSE)</f>
        <v>1</v>
      </c>
      <c r="C3424" s="2" t="str">
        <v/>
      </c>
    </row>
    <row r="3425" spans="1:3" x14ac:dyDescent="0.4">
      <c r="A3425" s="2" t="s">
        <v>112</v>
      </c>
      <c r="B3425" s="2" t="b">
        <f>IF(COUNTIF(漢字一覧!$B:$B,チェック用!A3425)=1,TRUE,FALSE)</f>
        <v>1</v>
      </c>
      <c r="C3425" s="2" t="str">
        <v/>
      </c>
    </row>
    <row r="3426" spans="1:3" x14ac:dyDescent="0.4">
      <c r="A3426" s="2" t="s">
        <v>123</v>
      </c>
      <c r="B3426" s="2" t="b">
        <f>IF(COUNTIF(漢字一覧!$B:$B,チェック用!A3426)=1,TRUE,FALSE)</f>
        <v>1</v>
      </c>
      <c r="C3426" s="2" t="str">
        <v/>
      </c>
    </row>
    <row r="3427" spans="1:3" x14ac:dyDescent="0.4">
      <c r="A3427" s="2" t="s">
        <v>1348</v>
      </c>
      <c r="B3427" s="2" t="b">
        <f>IF(COUNTIF(漢字一覧!$B:$B,チェック用!A3427)=1,TRUE,FALSE)</f>
        <v>1</v>
      </c>
      <c r="C3427" s="2" t="str">
        <v/>
      </c>
    </row>
    <row r="3428" spans="1:3" x14ac:dyDescent="0.4">
      <c r="A3428" s="2" t="s">
        <v>1589</v>
      </c>
      <c r="B3428" s="2" t="b">
        <f>IF(COUNTIF(漢字一覧!$B:$B,チェック用!A3428)=1,TRUE,FALSE)</f>
        <v>1</v>
      </c>
      <c r="C3428" s="2" t="str">
        <v/>
      </c>
    </row>
    <row r="3429" spans="1:3" x14ac:dyDescent="0.4">
      <c r="A3429" s="2" t="s">
        <v>149</v>
      </c>
      <c r="B3429" s="2" t="b">
        <f>IF(COUNTIF(漢字一覧!$B:$B,チェック用!A3429)=1,TRUE,FALSE)</f>
        <v>1</v>
      </c>
      <c r="C3429" s="2" t="str">
        <v/>
      </c>
    </row>
    <row r="3430" spans="1:3" x14ac:dyDescent="0.4">
      <c r="A3430" s="2" t="s">
        <v>1959</v>
      </c>
      <c r="B3430" s="2" t="b">
        <f>IF(COUNTIF(漢字一覧!$B:$B,チェック用!A3430)=1,TRUE,FALSE)</f>
        <v>1</v>
      </c>
      <c r="C3430" s="2" t="str">
        <v/>
      </c>
    </row>
    <row r="3431" spans="1:3" x14ac:dyDescent="0.4">
      <c r="A3431" s="2" t="s">
        <v>261</v>
      </c>
      <c r="B3431" s="2" t="b">
        <f>IF(COUNTIF(漢字一覧!$B:$B,チェック用!A3431)=1,TRUE,FALSE)</f>
        <v>1</v>
      </c>
      <c r="C3431" s="2" t="str">
        <v/>
      </c>
    </row>
    <row r="3432" spans="1:3" x14ac:dyDescent="0.4">
      <c r="A3432" s="2" t="s">
        <v>47</v>
      </c>
      <c r="B3432" s="2" t="b">
        <f>IF(COUNTIF(漢字一覧!$B:$B,チェック用!A3432)=1,TRUE,FALSE)</f>
        <v>1</v>
      </c>
      <c r="C3432" s="2" t="str">
        <v/>
      </c>
    </row>
    <row r="3433" spans="1:3" x14ac:dyDescent="0.4">
      <c r="A3433" s="2" t="s">
        <v>48</v>
      </c>
      <c r="B3433" s="2" t="b">
        <f>IF(COUNTIF(漢字一覧!$B:$B,チェック用!A3433)=1,TRUE,FALSE)</f>
        <v>1</v>
      </c>
      <c r="C3433" s="2" t="str">
        <v/>
      </c>
    </row>
    <row r="3434" spans="1:3" x14ac:dyDescent="0.4">
      <c r="A3434" s="2" t="s">
        <v>127</v>
      </c>
      <c r="B3434" s="2" t="b">
        <f>IF(COUNTIF(漢字一覧!$B:$B,チェック用!A3434)=1,TRUE,FALSE)</f>
        <v>1</v>
      </c>
      <c r="C3434" s="2" t="str">
        <v/>
      </c>
    </row>
    <row r="3435" spans="1:3" x14ac:dyDescent="0.4">
      <c r="A3435" s="2" t="s">
        <v>1349</v>
      </c>
      <c r="B3435" s="2" t="b">
        <f>IF(COUNTIF(漢字一覧!$B:$B,チェック用!A3435)=1,TRUE,FALSE)</f>
        <v>1</v>
      </c>
      <c r="C3435" s="2" t="str">
        <v/>
      </c>
    </row>
    <row r="3436" spans="1:3" x14ac:dyDescent="0.4">
      <c r="A3436" s="2" t="s">
        <v>429</v>
      </c>
      <c r="B3436" s="2" t="b">
        <f>IF(COUNTIF(漢字一覧!$B:$B,チェック用!A3436)=1,TRUE,FALSE)</f>
        <v>1</v>
      </c>
      <c r="C3436" s="2" t="str">
        <v/>
      </c>
    </row>
    <row r="3437" spans="1:3" x14ac:dyDescent="0.4">
      <c r="A3437" s="2" t="s">
        <v>317</v>
      </c>
      <c r="B3437" s="2" t="b">
        <f>IF(COUNTIF(漢字一覧!$B:$B,チェック用!A3437)=1,TRUE,FALSE)</f>
        <v>1</v>
      </c>
      <c r="C3437" s="2" t="str">
        <v/>
      </c>
    </row>
    <row r="3438" spans="1:3" x14ac:dyDescent="0.4">
      <c r="A3438" s="2" t="s">
        <v>332</v>
      </c>
      <c r="B3438" s="2" t="b">
        <f>IF(COUNTIF(漢字一覧!$B:$B,チェック用!A3438)=1,TRUE,FALSE)</f>
        <v>1</v>
      </c>
      <c r="C3438" s="2" t="str">
        <v/>
      </c>
    </row>
    <row r="3439" spans="1:3" x14ac:dyDescent="0.4">
      <c r="A3439" s="2" t="s">
        <v>430</v>
      </c>
      <c r="B3439" s="2" t="b">
        <f>IF(COUNTIF(漢字一覧!$B:$B,チェック用!A3439)=1,TRUE,FALSE)</f>
        <v>1</v>
      </c>
      <c r="C3439" s="2" t="str">
        <v/>
      </c>
    </row>
    <row r="3440" spans="1:3" x14ac:dyDescent="0.4">
      <c r="A3440" s="2" t="s">
        <v>13</v>
      </c>
      <c r="B3440" s="2" t="b">
        <f>IF(COUNTIF(漢字一覧!$B:$B,チェック用!A3440)=1,TRUE,FALSE)</f>
        <v>1</v>
      </c>
      <c r="C3440" s="2" t="str">
        <v/>
      </c>
    </row>
    <row r="3441" spans="1:3" x14ac:dyDescent="0.4">
      <c r="A3441" s="2" t="s">
        <v>664</v>
      </c>
      <c r="B3441" s="2" t="b">
        <f>IF(COUNTIF(漢字一覧!$B:$B,チェック用!A3441)=1,TRUE,FALSE)</f>
        <v>1</v>
      </c>
      <c r="C3441" s="2" t="str">
        <v/>
      </c>
    </row>
    <row r="3442" spans="1:3" x14ac:dyDescent="0.4">
      <c r="A3442" s="2" t="s">
        <v>831</v>
      </c>
      <c r="B3442" s="2" t="b">
        <f>IF(COUNTIF(漢字一覧!$B:$B,チェック用!A3442)=1,TRUE,FALSE)</f>
        <v>1</v>
      </c>
      <c r="C3442" s="2" t="str">
        <v/>
      </c>
    </row>
    <row r="3443" spans="1:3" x14ac:dyDescent="0.4">
      <c r="A3443" s="2" t="s">
        <v>665</v>
      </c>
      <c r="B3443" s="2" t="b">
        <f>IF(COUNTIF(漢字一覧!$B:$B,チェック用!A3443)=1,TRUE,FALSE)</f>
        <v>1</v>
      </c>
      <c r="C3443" s="2" t="str">
        <v/>
      </c>
    </row>
    <row r="3444" spans="1:3" x14ac:dyDescent="0.4">
      <c r="A3444" s="2" t="s">
        <v>7379</v>
      </c>
      <c r="B3444" s="2" t="b">
        <f>IF(COUNTIF(漢字一覧!$B:$B,チェック用!A3444)=1,TRUE,FALSE)</f>
        <v>1</v>
      </c>
      <c r="C3444" s="2" t="str">
        <v/>
      </c>
    </row>
    <row r="3445" spans="1:3" x14ac:dyDescent="0.4">
      <c r="A3445" s="2" t="s">
        <v>276</v>
      </c>
      <c r="B3445" s="2" t="b">
        <f>IF(COUNTIF(漢字一覧!$B:$B,チェック用!A3445)=1,TRUE,FALSE)</f>
        <v>1</v>
      </c>
      <c r="C3445" s="2" t="str">
        <v/>
      </c>
    </row>
    <row r="3446" spans="1:3" x14ac:dyDescent="0.4">
      <c r="A3446" s="2" t="s">
        <v>358</v>
      </c>
      <c r="B3446" s="2" t="b">
        <f>IF(COUNTIF(漢字一覧!$B:$B,チェック用!A3446)=1,TRUE,FALSE)</f>
        <v>1</v>
      </c>
      <c r="C3446" s="2" t="str">
        <v/>
      </c>
    </row>
    <row r="3447" spans="1:3" x14ac:dyDescent="0.4">
      <c r="A3447" s="2" t="s">
        <v>376</v>
      </c>
      <c r="B3447" s="2" t="b">
        <f>IF(COUNTIF(漢字一覧!$B:$B,チェック用!A3447)=1,TRUE,FALSE)</f>
        <v>1</v>
      </c>
      <c r="C3447" s="2" t="str">
        <v/>
      </c>
    </row>
    <row r="3448" spans="1:3" x14ac:dyDescent="0.4">
      <c r="A3448" s="2" t="s">
        <v>431</v>
      </c>
      <c r="B3448" s="2" t="b">
        <f>IF(COUNTIF(漢字一覧!$B:$B,チェック用!A3448)=1,TRUE,FALSE)</f>
        <v>1</v>
      </c>
      <c r="C3448" s="2" t="str">
        <v/>
      </c>
    </row>
    <row r="3449" spans="1:3" x14ac:dyDescent="0.4">
      <c r="A3449" s="2" t="s">
        <v>432</v>
      </c>
      <c r="B3449" s="2" t="b">
        <f>IF(COUNTIF(漢字一覧!$B:$B,チェック用!A3449)=1,TRUE,FALSE)</f>
        <v>1</v>
      </c>
      <c r="C3449" s="2" t="str">
        <v/>
      </c>
    </row>
    <row r="3450" spans="1:3" x14ac:dyDescent="0.4">
      <c r="A3450" s="2" t="s">
        <v>7259</v>
      </c>
      <c r="B3450" s="2" t="b">
        <f>IF(COUNTIF(漢字一覧!$B:$B,チェック用!A3450)=1,TRUE,FALSE)</f>
        <v>1</v>
      </c>
      <c r="C3450" s="2" t="str">
        <v/>
      </c>
    </row>
    <row r="3451" spans="1:3" x14ac:dyDescent="0.4">
      <c r="A3451" s="2" t="s">
        <v>520</v>
      </c>
      <c r="B3451" s="2" t="b">
        <f>IF(COUNTIF(漢字一覧!$B:$B,チェック用!A3451)=1,TRUE,FALSE)</f>
        <v>1</v>
      </c>
      <c r="C3451" s="2" t="str">
        <v/>
      </c>
    </row>
    <row r="3452" spans="1:3" x14ac:dyDescent="0.4">
      <c r="A3452" s="2" t="s">
        <v>666</v>
      </c>
      <c r="B3452" s="2" t="b">
        <f>IF(COUNTIF(漢字一覧!$B:$B,チェック用!A3452)=1,TRUE,FALSE)</f>
        <v>1</v>
      </c>
      <c r="C3452" s="2" t="str">
        <v/>
      </c>
    </row>
    <row r="3453" spans="1:3" x14ac:dyDescent="0.4">
      <c r="A3453" s="2" t="s">
        <v>3134</v>
      </c>
      <c r="B3453" s="2" t="b">
        <f>IF(COUNTIF(漢字一覧!$B:$B,チェック用!A3453)=1,TRUE,FALSE)</f>
        <v>1</v>
      </c>
      <c r="C3453" s="2" t="str">
        <v/>
      </c>
    </row>
    <row r="3454" spans="1:3" x14ac:dyDescent="0.4">
      <c r="A3454" s="2" t="s">
        <v>27</v>
      </c>
      <c r="B3454" s="2" t="b">
        <f>IF(COUNTIF(漢字一覧!$B:$B,チェック用!A3454)=1,TRUE,FALSE)</f>
        <v>1</v>
      </c>
      <c r="C3454" s="2" t="str">
        <v/>
      </c>
    </row>
    <row r="3455" spans="1:3" x14ac:dyDescent="0.4">
      <c r="A3455" s="2" t="s">
        <v>832</v>
      </c>
      <c r="B3455" s="2" t="b">
        <f>IF(COUNTIF(漢字一覧!$B:$B,チェック用!A3455)=1,TRUE,FALSE)</f>
        <v>1</v>
      </c>
      <c r="C3455" s="2" t="str">
        <v/>
      </c>
    </row>
    <row r="3456" spans="1:3" x14ac:dyDescent="0.4">
      <c r="A3456" s="2" t="s">
        <v>833</v>
      </c>
      <c r="B3456" s="2" t="b">
        <f>IF(COUNTIF(漢字一覧!$B:$B,チェック用!A3456)=1,TRUE,FALSE)</f>
        <v>1</v>
      </c>
      <c r="C3456" s="2" t="str">
        <v/>
      </c>
    </row>
    <row r="3457" spans="1:3" x14ac:dyDescent="0.4">
      <c r="A3457" s="2" t="s">
        <v>3219</v>
      </c>
      <c r="B3457" s="2" t="b">
        <f>IF(COUNTIF(漢字一覧!$B:$B,チェック用!A3457)=1,TRUE,FALSE)</f>
        <v>1</v>
      </c>
      <c r="C3457" s="2" t="str">
        <v/>
      </c>
    </row>
    <row r="3458" spans="1:3" x14ac:dyDescent="0.4">
      <c r="A3458" s="2" t="s">
        <v>988</v>
      </c>
      <c r="B3458" s="2" t="b">
        <f>IF(COUNTIF(漢字一覧!$B:$B,チェック用!A3458)=1,TRUE,FALSE)</f>
        <v>1</v>
      </c>
      <c r="C3458" s="2" t="str">
        <v/>
      </c>
    </row>
    <row r="3459" spans="1:3" x14ac:dyDescent="0.4">
      <c r="A3459" s="2" t="s">
        <v>989</v>
      </c>
      <c r="B3459" s="2" t="b">
        <f>IF(COUNTIF(漢字一覧!$B:$B,チェック用!A3459)=1,TRUE,FALSE)</f>
        <v>1</v>
      </c>
      <c r="C3459" s="2" t="str">
        <v/>
      </c>
    </row>
    <row r="3460" spans="1:3" x14ac:dyDescent="0.4">
      <c r="A3460" s="2" t="s">
        <v>990</v>
      </c>
      <c r="B3460" s="2" t="b">
        <f>IF(COUNTIF(漢字一覧!$B:$B,チェック用!A3460)=1,TRUE,FALSE)</f>
        <v>1</v>
      </c>
      <c r="C3460" s="2" t="str">
        <v/>
      </c>
    </row>
    <row r="3461" spans="1:3" x14ac:dyDescent="0.4">
      <c r="A3461" s="2" t="s">
        <v>991</v>
      </c>
      <c r="B3461" s="2" t="b">
        <f>IF(COUNTIF(漢字一覧!$B:$B,チェック用!A3461)=1,TRUE,FALSE)</f>
        <v>1</v>
      </c>
      <c r="C3461" s="2" t="str">
        <v/>
      </c>
    </row>
    <row r="3462" spans="1:3" x14ac:dyDescent="0.4">
      <c r="A3462" s="2" t="s">
        <v>992</v>
      </c>
      <c r="B3462" s="2" t="b">
        <f>IF(COUNTIF(漢字一覧!$B:$B,チェック用!A3462)=1,TRUE,FALSE)</f>
        <v>1</v>
      </c>
      <c r="C3462" s="2" t="str">
        <v/>
      </c>
    </row>
    <row r="3463" spans="1:3" x14ac:dyDescent="0.4">
      <c r="A3463" s="2" t="s">
        <v>993</v>
      </c>
      <c r="B3463" s="2" t="b">
        <f>IF(COUNTIF(漢字一覧!$B:$B,チェック用!A3463)=1,TRUE,FALSE)</f>
        <v>1</v>
      </c>
      <c r="C3463" s="2" t="str">
        <v/>
      </c>
    </row>
    <row r="3464" spans="1:3" x14ac:dyDescent="0.4">
      <c r="A3464" s="2" t="s">
        <v>994</v>
      </c>
      <c r="B3464" s="2" t="b">
        <f>IF(COUNTIF(漢字一覧!$B:$B,チェック用!A3464)=1,TRUE,FALSE)</f>
        <v>1</v>
      </c>
      <c r="C3464" s="2" t="str">
        <v/>
      </c>
    </row>
    <row r="3465" spans="1:3" x14ac:dyDescent="0.4">
      <c r="A3465" s="2" t="s">
        <v>995</v>
      </c>
      <c r="B3465" s="2" t="b">
        <f>IF(COUNTIF(漢字一覧!$B:$B,チェック用!A3465)=1,TRUE,FALSE)</f>
        <v>1</v>
      </c>
      <c r="C3465" s="2" t="str">
        <v/>
      </c>
    </row>
    <row r="3466" spans="1:3" x14ac:dyDescent="0.4">
      <c r="A3466" s="2" t="s">
        <v>1166</v>
      </c>
      <c r="B3466" s="2" t="b">
        <f>IF(COUNTIF(漢字一覧!$B:$B,チェック用!A3466)=1,TRUE,FALSE)</f>
        <v>1</v>
      </c>
      <c r="C3466" s="2" t="str">
        <v/>
      </c>
    </row>
    <row r="3467" spans="1:3" x14ac:dyDescent="0.4">
      <c r="A3467" s="2" t="s">
        <v>1167</v>
      </c>
      <c r="B3467" s="2" t="b">
        <f>IF(COUNTIF(漢字一覧!$B:$B,チェック用!A3467)=1,TRUE,FALSE)</f>
        <v>1</v>
      </c>
      <c r="C3467" s="2" t="str">
        <v/>
      </c>
    </row>
    <row r="3468" spans="1:3" x14ac:dyDescent="0.4">
      <c r="A3468" s="2" t="s">
        <v>1168</v>
      </c>
      <c r="B3468" s="2" t="b">
        <f>IF(COUNTIF(漢字一覧!$B:$B,チェック用!A3468)=1,TRUE,FALSE)</f>
        <v>1</v>
      </c>
      <c r="C3468" s="2" t="str">
        <v/>
      </c>
    </row>
    <row r="3469" spans="1:3" x14ac:dyDescent="0.4">
      <c r="A3469" s="2" t="s">
        <v>1169</v>
      </c>
      <c r="B3469" s="2" t="b">
        <f>IF(COUNTIF(漢字一覧!$B:$B,チェック用!A3469)=1,TRUE,FALSE)</f>
        <v>1</v>
      </c>
      <c r="C3469" s="2" t="str">
        <v/>
      </c>
    </row>
    <row r="3470" spans="1:3" x14ac:dyDescent="0.4">
      <c r="A3470" s="2" t="s">
        <v>1350</v>
      </c>
      <c r="B3470" s="2" t="b">
        <f>IF(COUNTIF(漢字一覧!$B:$B,チェック用!A3470)=1,TRUE,FALSE)</f>
        <v>1</v>
      </c>
      <c r="C3470" s="2" t="str">
        <v/>
      </c>
    </row>
    <row r="3471" spans="1:3" x14ac:dyDescent="0.4">
      <c r="A3471" s="2" t="s">
        <v>3328</v>
      </c>
      <c r="B3471" s="2" t="b">
        <f>IF(COUNTIF(漢字一覧!$B:$B,チェック用!A3471)=1,TRUE,FALSE)</f>
        <v>1</v>
      </c>
      <c r="C3471" s="2" t="str">
        <v/>
      </c>
    </row>
    <row r="3472" spans="1:3" x14ac:dyDescent="0.4">
      <c r="A3472" s="2" t="s">
        <v>1590</v>
      </c>
      <c r="B3472" s="2" t="b">
        <f>IF(COUNTIF(漢字一覧!$B:$B,チェック用!A3472)=1,TRUE,FALSE)</f>
        <v>1</v>
      </c>
      <c r="C3472" s="2" t="str">
        <v/>
      </c>
    </row>
    <row r="3473" spans="1:3" x14ac:dyDescent="0.4">
      <c r="A3473" s="2" t="s">
        <v>1591</v>
      </c>
      <c r="B3473" s="2" t="b">
        <f>IF(COUNTIF(漢字一覧!$B:$B,チェック用!A3473)=1,TRUE,FALSE)</f>
        <v>1</v>
      </c>
      <c r="C3473" s="2" t="str">
        <v/>
      </c>
    </row>
    <row r="3474" spans="1:3" x14ac:dyDescent="0.4">
      <c r="A3474" s="2" t="s">
        <v>1592</v>
      </c>
      <c r="B3474" s="2" t="b">
        <f>IF(COUNTIF(漢字一覧!$B:$B,チェック用!A3474)=1,TRUE,FALSE)</f>
        <v>1</v>
      </c>
      <c r="C3474" s="2" t="str">
        <v/>
      </c>
    </row>
    <row r="3475" spans="1:3" x14ac:dyDescent="0.4">
      <c r="A3475" s="2" t="s">
        <v>1775</v>
      </c>
      <c r="B3475" s="2" t="b">
        <f>IF(COUNTIF(漢字一覧!$B:$B,チェック用!A3475)=1,TRUE,FALSE)</f>
        <v>1</v>
      </c>
      <c r="C3475" s="2" t="str">
        <v/>
      </c>
    </row>
    <row r="3476" spans="1:3" x14ac:dyDescent="0.4">
      <c r="A3476" s="2" t="s">
        <v>1776</v>
      </c>
      <c r="B3476" s="2" t="b">
        <f>IF(COUNTIF(漢字一覧!$B:$B,チェック用!A3476)=1,TRUE,FALSE)</f>
        <v>1</v>
      </c>
      <c r="C3476" s="2" t="str">
        <v/>
      </c>
    </row>
    <row r="3477" spans="1:3" x14ac:dyDescent="0.4">
      <c r="A3477" s="2" t="s">
        <v>1960</v>
      </c>
      <c r="B3477" s="2" t="b">
        <f>IF(COUNTIF(漢字一覧!$B:$B,チェック用!A3477)=1,TRUE,FALSE)</f>
        <v>1</v>
      </c>
      <c r="C3477" s="2" t="str">
        <v/>
      </c>
    </row>
    <row r="3478" spans="1:3" x14ac:dyDescent="0.4">
      <c r="A3478" s="2" t="s">
        <v>1961</v>
      </c>
      <c r="B3478" s="2" t="b">
        <f>IF(COUNTIF(漢字一覧!$B:$B,チェック用!A3478)=1,TRUE,FALSE)</f>
        <v>1</v>
      </c>
      <c r="C3478" s="2" t="str">
        <v/>
      </c>
    </row>
    <row r="3479" spans="1:3" x14ac:dyDescent="0.4">
      <c r="A3479" s="2" t="s">
        <v>193</v>
      </c>
      <c r="B3479" s="2" t="b">
        <f>IF(COUNTIF(漢字一覧!$B:$B,チェック用!A3479)=1,TRUE,FALSE)</f>
        <v>1</v>
      </c>
      <c r="C3479" s="2" t="str">
        <v/>
      </c>
    </row>
    <row r="3480" spans="1:3" x14ac:dyDescent="0.4">
      <c r="A3480" s="2" t="s">
        <v>2143</v>
      </c>
      <c r="B3480" s="2" t="b">
        <f>IF(COUNTIF(漢字一覧!$B:$B,チェック用!A3480)=1,TRUE,FALSE)</f>
        <v>1</v>
      </c>
      <c r="C3480" s="2" t="str">
        <v/>
      </c>
    </row>
    <row r="3481" spans="1:3" x14ac:dyDescent="0.4">
      <c r="A3481" s="2" t="s">
        <v>1962</v>
      </c>
      <c r="B3481" s="2" t="b">
        <f>IF(COUNTIF(漢字一覧!$B:$B,チェック用!A3481)=1,TRUE,FALSE)</f>
        <v>1</v>
      </c>
      <c r="C3481" s="2" t="str">
        <v/>
      </c>
    </row>
    <row r="3482" spans="1:3" x14ac:dyDescent="0.4">
      <c r="A3482" s="2" t="s">
        <v>2519</v>
      </c>
      <c r="B3482" s="2" t="b">
        <f>IF(COUNTIF(漢字一覧!$B:$B,チェック用!A3482)=1,TRUE,FALSE)</f>
        <v>1</v>
      </c>
      <c r="C3482" s="2" t="str">
        <v/>
      </c>
    </row>
    <row r="3483" spans="1:3" x14ac:dyDescent="0.4">
      <c r="A3483" s="2" t="s">
        <v>2612</v>
      </c>
      <c r="B3483" s="2" t="b">
        <f>IF(COUNTIF(漢字一覧!$B:$B,チェック用!A3483)=1,TRUE,FALSE)</f>
        <v>1</v>
      </c>
      <c r="C3483" s="2" t="str">
        <v/>
      </c>
    </row>
    <row r="3484" spans="1:3" x14ac:dyDescent="0.4">
      <c r="A3484" s="2" t="s">
        <v>2683</v>
      </c>
      <c r="B3484" s="2" t="b">
        <f>IF(COUNTIF(漢字一覧!$B:$B,チェック用!A3484)=1,TRUE,FALSE)</f>
        <v>1</v>
      </c>
      <c r="C3484" s="2" t="str">
        <v/>
      </c>
    </row>
    <row r="3485" spans="1:3" x14ac:dyDescent="0.4">
      <c r="A3485" s="2" t="s">
        <v>2684</v>
      </c>
      <c r="B3485" s="2" t="b">
        <f>IF(COUNTIF(漢字一覧!$B:$B,チェック用!A3485)=1,TRUE,FALSE)</f>
        <v>1</v>
      </c>
      <c r="C3485" s="2" t="str">
        <v/>
      </c>
    </row>
    <row r="3486" spans="1:3" x14ac:dyDescent="0.4">
      <c r="A3486" s="2" t="s">
        <v>289</v>
      </c>
      <c r="B3486" s="2" t="b">
        <f>IF(COUNTIF(漢字一覧!$B:$B,チェック用!A3486)=1,TRUE,FALSE)</f>
        <v>1</v>
      </c>
      <c r="C3486" s="2" t="str">
        <v/>
      </c>
    </row>
    <row r="3487" spans="1:3" x14ac:dyDescent="0.4">
      <c r="A3487" s="2" t="s">
        <v>433</v>
      </c>
      <c r="B3487" s="2" t="b">
        <f>IF(COUNTIF(漢字一覧!$B:$B,チェック用!A3487)=1,TRUE,FALSE)</f>
        <v>1</v>
      </c>
      <c r="C3487" s="2" t="str">
        <v/>
      </c>
    </row>
    <row r="3488" spans="1:3" x14ac:dyDescent="0.4">
      <c r="A3488" s="2" t="s">
        <v>318</v>
      </c>
      <c r="B3488" s="2" t="b">
        <f>IF(COUNTIF(漢字一覧!$B:$B,チェック用!A3488)=1,TRUE,FALSE)</f>
        <v>1</v>
      </c>
      <c r="C3488" s="2" t="str">
        <v/>
      </c>
    </row>
    <row r="3489" spans="1:3" x14ac:dyDescent="0.4">
      <c r="A3489" s="2" t="s">
        <v>484</v>
      </c>
      <c r="B3489" s="2" t="b">
        <f>IF(COUNTIF(漢字一覧!$B:$B,チェック用!A3489)=1,TRUE,FALSE)</f>
        <v>1</v>
      </c>
      <c r="C3489" s="2" t="str">
        <v/>
      </c>
    </row>
    <row r="3490" spans="1:3" x14ac:dyDescent="0.4">
      <c r="A3490" s="2" t="s">
        <v>521</v>
      </c>
      <c r="B3490" s="2" t="b">
        <f>IF(COUNTIF(漢字一覧!$B:$B,チェック用!A3490)=1,TRUE,FALSE)</f>
        <v>1</v>
      </c>
      <c r="C3490" s="2" t="str">
        <v/>
      </c>
    </row>
    <row r="3491" spans="1:3" x14ac:dyDescent="0.4">
      <c r="A3491" s="2" t="s">
        <v>522</v>
      </c>
      <c r="B3491" s="2" t="b">
        <f>IF(COUNTIF(漢字一覧!$B:$B,チェック用!A3491)=1,TRUE,FALSE)</f>
        <v>1</v>
      </c>
      <c r="C3491" s="2" t="str">
        <v/>
      </c>
    </row>
    <row r="3492" spans="1:3" x14ac:dyDescent="0.4">
      <c r="A3492" s="2" t="s">
        <v>523</v>
      </c>
      <c r="B3492" s="2" t="b">
        <f>IF(COUNTIF(漢字一覧!$B:$B,チェック用!A3492)=1,TRUE,FALSE)</f>
        <v>1</v>
      </c>
      <c r="C3492" s="2" t="str">
        <v/>
      </c>
    </row>
    <row r="3493" spans="1:3" x14ac:dyDescent="0.4">
      <c r="A3493" s="2" t="s">
        <v>524</v>
      </c>
      <c r="B3493" s="2" t="b">
        <f>IF(COUNTIF(漢字一覧!$B:$B,チェック用!A3493)=1,TRUE,FALSE)</f>
        <v>1</v>
      </c>
      <c r="C3493" s="2" t="str">
        <v/>
      </c>
    </row>
    <row r="3494" spans="1:3" x14ac:dyDescent="0.4">
      <c r="A3494" s="2" t="s">
        <v>49</v>
      </c>
      <c r="B3494" s="2" t="b">
        <f>IF(COUNTIF(漢字一覧!$B:$B,チェック用!A3494)=1,TRUE,FALSE)</f>
        <v>1</v>
      </c>
      <c r="C3494" s="2" t="str">
        <v/>
      </c>
    </row>
    <row r="3495" spans="1:3" x14ac:dyDescent="0.4">
      <c r="A3495" s="2" t="s">
        <v>996</v>
      </c>
      <c r="B3495" s="2" t="b">
        <f>IF(COUNTIF(漢字一覧!$B:$B,チェック用!A3495)=1,TRUE,FALSE)</f>
        <v>1</v>
      </c>
      <c r="C3495" s="2" t="str">
        <v/>
      </c>
    </row>
    <row r="3496" spans="1:3" x14ac:dyDescent="0.4">
      <c r="A3496" s="2" t="s">
        <v>1170</v>
      </c>
      <c r="B3496" s="2" t="b">
        <f>IF(COUNTIF(漢字一覧!$B:$B,チェック用!A3496)=1,TRUE,FALSE)</f>
        <v>1</v>
      </c>
      <c r="C3496" s="2" t="str">
        <v/>
      </c>
    </row>
    <row r="3497" spans="1:3" x14ac:dyDescent="0.4">
      <c r="A3497" s="2" t="s">
        <v>1351</v>
      </c>
      <c r="B3497" s="2" t="b">
        <f>IF(COUNTIF(漢字一覧!$B:$B,チェック用!A3497)=1,TRUE,FALSE)</f>
        <v>1</v>
      </c>
      <c r="C3497" s="2" t="str">
        <v/>
      </c>
    </row>
    <row r="3498" spans="1:3" x14ac:dyDescent="0.4">
      <c r="A3498" s="2" t="s">
        <v>1171</v>
      </c>
      <c r="B3498" s="2" t="b">
        <f>IF(COUNTIF(漢字一覧!$B:$B,チェック用!A3498)=1,TRUE,FALSE)</f>
        <v>1</v>
      </c>
      <c r="C3498" s="2" t="str">
        <v/>
      </c>
    </row>
    <row r="3499" spans="1:3" x14ac:dyDescent="0.4">
      <c r="A3499" s="2" t="s">
        <v>1352</v>
      </c>
      <c r="B3499" s="2" t="b">
        <f>IF(COUNTIF(漢字一覧!$B:$B,チェック用!A3499)=1,TRUE,FALSE)</f>
        <v>1</v>
      </c>
      <c r="C3499" s="2" t="str">
        <v/>
      </c>
    </row>
    <row r="3500" spans="1:3" x14ac:dyDescent="0.4">
      <c r="A3500" s="2" t="s">
        <v>1593</v>
      </c>
      <c r="B3500" s="2" t="b">
        <f>IF(COUNTIF(漢字一覧!$B:$B,チェック用!A3500)=1,TRUE,FALSE)</f>
        <v>1</v>
      </c>
      <c r="C3500" s="2" t="str">
        <v/>
      </c>
    </row>
    <row r="3501" spans="1:3" x14ac:dyDescent="0.4">
      <c r="A3501" s="2" t="s">
        <v>1594</v>
      </c>
      <c r="B3501" s="2" t="b">
        <f>IF(COUNTIF(漢字一覧!$B:$B,チェック用!A3501)=1,TRUE,FALSE)</f>
        <v>1</v>
      </c>
      <c r="C3501" s="2" t="str">
        <v/>
      </c>
    </row>
    <row r="3502" spans="1:3" x14ac:dyDescent="0.4">
      <c r="A3502" s="2" t="s">
        <v>1777</v>
      </c>
      <c r="B3502" s="2" t="b">
        <f>IF(COUNTIF(漢字一覧!$B:$B,チェック用!A3502)=1,TRUE,FALSE)</f>
        <v>1</v>
      </c>
      <c r="C3502" s="2" t="str">
        <v/>
      </c>
    </row>
    <row r="3503" spans="1:3" x14ac:dyDescent="0.4">
      <c r="A3503" s="2" t="s">
        <v>1778</v>
      </c>
      <c r="B3503" s="2" t="b">
        <f>IF(COUNTIF(漢字一覧!$B:$B,チェック用!A3503)=1,TRUE,FALSE)</f>
        <v>1</v>
      </c>
      <c r="C3503" s="2" t="str">
        <v/>
      </c>
    </row>
    <row r="3504" spans="1:3" x14ac:dyDescent="0.4">
      <c r="A3504" s="2" t="s">
        <v>1172</v>
      </c>
      <c r="B3504" s="2" t="b">
        <f>IF(COUNTIF(漢字一覧!$B:$B,チェック用!A3504)=1,TRUE,FALSE)</f>
        <v>1</v>
      </c>
      <c r="C3504" s="2" t="str">
        <v/>
      </c>
    </row>
    <row r="3505" spans="1:3" x14ac:dyDescent="0.4">
      <c r="A3505" s="2" t="s">
        <v>377</v>
      </c>
      <c r="B3505" s="2" t="b">
        <f>IF(COUNTIF(漢字一覧!$B:$B,チェック用!A3505)=1,TRUE,FALSE)</f>
        <v>1</v>
      </c>
      <c r="C3505" s="2" t="str">
        <v/>
      </c>
    </row>
    <row r="3506" spans="1:3" x14ac:dyDescent="0.4">
      <c r="A3506" s="2" t="s">
        <v>378</v>
      </c>
      <c r="B3506" s="2" t="b">
        <f>IF(COUNTIF(漢字一覧!$B:$B,チェック用!A3506)=1,TRUE,FALSE)</f>
        <v>1</v>
      </c>
      <c r="C3506" s="2" t="str">
        <v/>
      </c>
    </row>
    <row r="3507" spans="1:3" x14ac:dyDescent="0.4">
      <c r="A3507" s="2" t="s">
        <v>319</v>
      </c>
      <c r="B3507" s="2" t="b">
        <f>IF(COUNTIF(漢字一覧!$B:$B,チェック用!A3507)=1,TRUE,FALSE)</f>
        <v>1</v>
      </c>
      <c r="C3507" s="2" t="str">
        <v/>
      </c>
    </row>
    <row r="3508" spans="1:3" x14ac:dyDescent="0.4">
      <c r="A3508" s="2" t="s">
        <v>1595</v>
      </c>
      <c r="B3508" s="2" t="b">
        <f>IF(COUNTIF(漢字一覧!$B:$B,チェック用!A3508)=1,TRUE,FALSE)</f>
        <v>1</v>
      </c>
      <c r="C3508" s="2" t="str">
        <v/>
      </c>
    </row>
    <row r="3509" spans="1:3" x14ac:dyDescent="0.4">
      <c r="A3509" s="2" t="s">
        <v>667</v>
      </c>
      <c r="B3509" s="2" t="b">
        <f>IF(COUNTIF(漢字一覧!$B:$B,チェック用!A3509)=1,TRUE,FALSE)</f>
        <v>1</v>
      </c>
      <c r="C3509" s="2" t="str">
        <v/>
      </c>
    </row>
    <row r="3510" spans="1:3" x14ac:dyDescent="0.4">
      <c r="A3510" s="2" t="s">
        <v>1173</v>
      </c>
      <c r="B3510" s="2" t="b">
        <f>IF(COUNTIF(漢字一覧!$B:$B,チェック用!A3510)=1,TRUE,FALSE)</f>
        <v>1</v>
      </c>
      <c r="C3510" s="2" t="str">
        <v/>
      </c>
    </row>
    <row r="3511" spans="1:3" x14ac:dyDescent="0.4">
      <c r="A3511" s="2" t="s">
        <v>1174</v>
      </c>
      <c r="B3511" s="2" t="b">
        <f>IF(COUNTIF(漢字一覧!$B:$B,チェック用!A3511)=1,TRUE,FALSE)</f>
        <v>1</v>
      </c>
      <c r="C3511" s="2" t="str">
        <v/>
      </c>
    </row>
    <row r="3512" spans="1:3" x14ac:dyDescent="0.4">
      <c r="A3512" s="2" t="s">
        <v>1353</v>
      </c>
      <c r="B3512" s="2" t="b">
        <f>IF(COUNTIF(漢字一覧!$B:$B,チェック用!A3512)=1,TRUE,FALSE)</f>
        <v>1</v>
      </c>
      <c r="C3512" s="2" t="str">
        <v/>
      </c>
    </row>
    <row r="3513" spans="1:3" x14ac:dyDescent="0.4">
      <c r="A3513" s="2" t="s">
        <v>3400</v>
      </c>
      <c r="B3513" s="2" t="b">
        <f>IF(COUNTIF(漢字一覧!$B:$B,チェック用!A3513)=1,TRUE,FALSE)</f>
        <v>1</v>
      </c>
      <c r="C3513" s="2" t="str">
        <v/>
      </c>
    </row>
    <row r="3514" spans="1:3" x14ac:dyDescent="0.4">
      <c r="A3514" s="2" t="s">
        <v>3401</v>
      </c>
      <c r="B3514" s="2" t="b">
        <f>IF(COUNTIF(漢字一覧!$B:$B,チェック用!A3514)=1,TRUE,FALSE)</f>
        <v>1</v>
      </c>
      <c r="C3514" s="2" t="str">
        <v/>
      </c>
    </row>
    <row r="3515" spans="1:3" x14ac:dyDescent="0.4">
      <c r="A3515" s="2" t="s">
        <v>1596</v>
      </c>
      <c r="B3515" s="2" t="b">
        <f>IF(COUNTIF(漢字一覧!$B:$B,チェック用!A3515)=1,TRUE,FALSE)</f>
        <v>1</v>
      </c>
      <c r="C3515" s="2" t="str">
        <v/>
      </c>
    </row>
    <row r="3516" spans="1:3" x14ac:dyDescent="0.4">
      <c r="A3516" s="2" t="s">
        <v>151</v>
      </c>
      <c r="B3516" s="2" t="b">
        <f>IF(COUNTIF(漢字一覧!$B:$B,チェック用!A3516)=1,TRUE,FALSE)</f>
        <v>1</v>
      </c>
      <c r="C3516" s="2" t="str">
        <v/>
      </c>
    </row>
    <row r="3517" spans="1:3" x14ac:dyDescent="0.4">
      <c r="A3517" s="2" t="s">
        <v>1779</v>
      </c>
      <c r="B3517" s="2" t="b">
        <f>IF(COUNTIF(漢字一覧!$B:$B,チェック用!A3517)=1,TRUE,FALSE)</f>
        <v>1</v>
      </c>
      <c r="C3517" s="2" t="str">
        <v/>
      </c>
    </row>
    <row r="3518" spans="1:3" x14ac:dyDescent="0.4">
      <c r="A3518" s="2" t="s">
        <v>3487</v>
      </c>
      <c r="B3518" s="2" t="b">
        <f>IF(COUNTIF(漢字一覧!$B:$B,チェック用!A3518)=1,TRUE,FALSE)</f>
        <v>1</v>
      </c>
      <c r="C3518" s="2" t="str">
        <v/>
      </c>
    </row>
    <row r="3519" spans="1:3" x14ac:dyDescent="0.4">
      <c r="A3519" s="2" t="s">
        <v>1780</v>
      </c>
      <c r="B3519" s="2" t="b">
        <f>IF(COUNTIF(漢字一覧!$B:$B,チェック用!A3519)=1,TRUE,FALSE)</f>
        <v>1</v>
      </c>
      <c r="C3519" s="2" t="str">
        <v/>
      </c>
    </row>
    <row r="3520" spans="1:3" x14ac:dyDescent="0.4">
      <c r="A3520" s="2" t="s">
        <v>152</v>
      </c>
      <c r="B3520" s="2" t="b">
        <f>IF(COUNTIF(漢字一覧!$B:$B,チェック用!A3520)=1,TRUE,FALSE)</f>
        <v>1</v>
      </c>
      <c r="C3520" s="2" t="str">
        <v/>
      </c>
    </row>
    <row r="3521" spans="1:3" x14ac:dyDescent="0.4">
      <c r="A3521" s="2" t="s">
        <v>1781</v>
      </c>
      <c r="B3521" s="2" t="b">
        <f>IF(COUNTIF(漢字一覧!$B:$B,チェック用!A3521)=1,TRUE,FALSE)</f>
        <v>1</v>
      </c>
      <c r="C3521" s="2" t="str">
        <v/>
      </c>
    </row>
    <row r="3522" spans="1:3" x14ac:dyDescent="0.4">
      <c r="A3522" s="2" t="s">
        <v>1963</v>
      </c>
      <c r="B3522" s="2" t="b">
        <f>IF(COUNTIF(漢字一覧!$B:$B,チェック用!A3522)=1,TRUE,FALSE)</f>
        <v>1</v>
      </c>
      <c r="C3522" s="2" t="str">
        <v/>
      </c>
    </row>
    <row r="3523" spans="1:3" x14ac:dyDescent="0.4">
      <c r="A3523" s="2" t="s">
        <v>1964</v>
      </c>
      <c r="B3523" s="2" t="b">
        <f>IF(COUNTIF(漢字一覧!$B:$B,チェック用!A3523)=1,TRUE,FALSE)</f>
        <v>1</v>
      </c>
      <c r="C3523" s="2" t="str">
        <v/>
      </c>
    </row>
    <row r="3524" spans="1:3" x14ac:dyDescent="0.4">
      <c r="A3524" s="2" t="s">
        <v>2423</v>
      </c>
      <c r="B3524" s="2" t="b">
        <f>IF(COUNTIF(漢字一覧!$B:$B,チェック用!A3524)=1,TRUE,FALSE)</f>
        <v>1</v>
      </c>
      <c r="C3524" s="2" t="str">
        <v/>
      </c>
    </row>
    <row r="3525" spans="1:3" x14ac:dyDescent="0.4">
      <c r="A3525" s="2" t="s">
        <v>2613</v>
      </c>
      <c r="B3525" s="2" t="b">
        <f>IF(COUNTIF(漢字一覧!$B:$B,チェック用!A3525)=1,TRUE,FALSE)</f>
        <v>1</v>
      </c>
      <c r="C3525" s="2" t="str">
        <v/>
      </c>
    </row>
    <row r="3526" spans="1:3" x14ac:dyDescent="0.4">
      <c r="A3526" s="2" t="s">
        <v>309</v>
      </c>
      <c r="B3526" s="2" t="b">
        <f>IF(COUNTIF(漢字一覧!$B:$B,チェック用!A3526)=1,TRUE,FALSE)</f>
        <v>1</v>
      </c>
      <c r="C3526" s="2" t="str">
        <v/>
      </c>
    </row>
    <row r="3527" spans="1:3" x14ac:dyDescent="0.4">
      <c r="A3527" s="2" t="s">
        <v>614</v>
      </c>
      <c r="B3527" s="2" t="b">
        <f>IF(COUNTIF(漢字一覧!$B:$B,チェック用!A3527)=1,TRUE,FALSE)</f>
        <v>1</v>
      </c>
      <c r="C3527" s="2" t="str">
        <v/>
      </c>
    </row>
    <row r="3528" spans="1:3" x14ac:dyDescent="0.4">
      <c r="A3528" s="2" t="s">
        <v>961</v>
      </c>
      <c r="B3528" s="2" t="b">
        <f>IF(COUNTIF(漢字一覧!$B:$B,チェック用!A3528)=1,TRUE,FALSE)</f>
        <v>1</v>
      </c>
      <c r="C3528" s="2" t="str">
        <v/>
      </c>
    </row>
    <row r="3529" spans="1:3" x14ac:dyDescent="0.4">
      <c r="A3529" s="2" t="s">
        <v>2296</v>
      </c>
      <c r="B3529" s="2" t="b">
        <f>IF(COUNTIF(漢字一覧!$B:$B,チェック用!A3529)=1,TRUE,FALSE)</f>
        <v>1</v>
      </c>
      <c r="C3529" s="2" t="str">
        <v/>
      </c>
    </row>
    <row r="3530" spans="1:3" x14ac:dyDescent="0.4">
      <c r="A3530" s="2" t="s">
        <v>1965</v>
      </c>
      <c r="B3530" s="2" t="b">
        <f>IF(COUNTIF(漢字一覧!$B:$B,チェック用!A3530)=1,TRUE,FALSE)</f>
        <v>1</v>
      </c>
      <c r="C3530" s="2" t="str">
        <v/>
      </c>
    </row>
    <row r="3531" spans="1:3" x14ac:dyDescent="0.4">
      <c r="A3531" s="2" t="s">
        <v>320</v>
      </c>
      <c r="B3531" s="2" t="b">
        <f>IF(COUNTIF(漢字一覧!$B:$B,チェック用!A3531)=1,TRUE,FALSE)</f>
        <v>1</v>
      </c>
      <c r="C3531" s="2" t="str">
        <v/>
      </c>
    </row>
    <row r="3532" spans="1:3" x14ac:dyDescent="0.4">
      <c r="A3532" s="2" t="s">
        <v>7380</v>
      </c>
      <c r="B3532" s="2" t="b">
        <f>IF(COUNTIF(漢字一覧!$B:$B,チェック用!A3532)=1,TRUE,FALSE)</f>
        <v>1</v>
      </c>
      <c r="C3532" s="2" t="str">
        <v/>
      </c>
    </row>
    <row r="3533" spans="1:3" x14ac:dyDescent="0.4">
      <c r="A3533" s="2" t="s">
        <v>333</v>
      </c>
      <c r="B3533" s="2" t="b">
        <f>IF(COUNTIF(漢字一覧!$B:$B,チェック用!A3533)=1,TRUE,FALSE)</f>
        <v>1</v>
      </c>
      <c r="C3533" s="2" t="str">
        <v/>
      </c>
    </row>
    <row r="3534" spans="1:3" x14ac:dyDescent="0.4">
      <c r="A3534" s="2" t="s">
        <v>525</v>
      </c>
      <c r="B3534" s="2" t="b">
        <f>IF(COUNTIF(漢字一覧!$B:$B,チェック用!A3534)=1,TRUE,FALSE)</f>
        <v>1</v>
      </c>
      <c r="C3534" s="2" t="str">
        <v/>
      </c>
    </row>
    <row r="3535" spans="1:3" x14ac:dyDescent="0.4">
      <c r="A3535" s="2" t="s">
        <v>668</v>
      </c>
      <c r="B3535" s="2" t="b">
        <f>IF(COUNTIF(漢字一覧!$B:$B,チェック用!A3535)=1,TRUE,FALSE)</f>
        <v>1</v>
      </c>
      <c r="C3535" s="2" t="str">
        <v/>
      </c>
    </row>
    <row r="3536" spans="1:3" x14ac:dyDescent="0.4">
      <c r="A3536" s="2" t="s">
        <v>997</v>
      </c>
      <c r="B3536" s="2" t="b">
        <f>IF(COUNTIF(漢字一覧!$B:$B,チェック用!A3536)=1,TRUE,FALSE)</f>
        <v>1</v>
      </c>
      <c r="C3536" s="2" t="str">
        <v/>
      </c>
    </row>
    <row r="3537" spans="1:3" x14ac:dyDescent="0.4">
      <c r="A3537" s="2" t="s">
        <v>143</v>
      </c>
      <c r="B3537" s="2" t="b">
        <f>IF(COUNTIF(漢字一覧!$B:$B,チェック用!A3537)=1,TRUE,FALSE)</f>
        <v>1</v>
      </c>
      <c r="C3537" s="2" t="str">
        <v/>
      </c>
    </row>
    <row r="3538" spans="1:3" x14ac:dyDescent="0.4">
      <c r="A3538" s="2" t="s">
        <v>201</v>
      </c>
      <c r="B3538" s="2" t="b">
        <f>IF(COUNTIF(漢字一覧!$B:$B,チェック用!A3538)=1,TRUE,FALSE)</f>
        <v>1</v>
      </c>
      <c r="C3538" s="2" t="str">
        <v/>
      </c>
    </row>
    <row r="3539" spans="1:3" x14ac:dyDescent="0.4">
      <c r="A3539" s="2" t="s">
        <v>2685</v>
      </c>
      <c r="B3539" s="2" t="b">
        <f>IF(COUNTIF(漢字一覧!$B:$B,チェック用!A3539)=1,TRUE,FALSE)</f>
        <v>1</v>
      </c>
      <c r="C3539" s="2" t="str">
        <v/>
      </c>
    </row>
    <row r="3540" spans="1:3" x14ac:dyDescent="0.4">
      <c r="A3540" s="2" t="s">
        <v>669</v>
      </c>
      <c r="B3540" s="2" t="b">
        <f>IF(COUNTIF(漢字一覧!$B:$B,チェック用!A3540)=1,TRUE,FALSE)</f>
        <v>1</v>
      </c>
      <c r="C3540" s="2" t="str">
        <v/>
      </c>
    </row>
    <row r="3541" spans="1:3" x14ac:dyDescent="0.4">
      <c r="A3541" s="2" t="s">
        <v>7335</v>
      </c>
      <c r="B3541" s="2" t="b">
        <f>IF(COUNTIF(漢字一覧!$B:$B,チェック用!A3541)=1,TRUE,FALSE)</f>
        <v>1</v>
      </c>
      <c r="C3541" s="2" t="str">
        <v/>
      </c>
    </row>
    <row r="3542" spans="1:3" x14ac:dyDescent="0.4">
      <c r="A3542" s="2" t="s">
        <v>3823</v>
      </c>
      <c r="B3542" s="2" t="b">
        <f>IF(COUNTIF(漢字一覧!$B:$B,チェック用!A3542)=1,TRUE,FALSE)</f>
        <v>1</v>
      </c>
      <c r="C3542" s="2" t="str">
        <v/>
      </c>
    </row>
    <row r="3543" spans="1:3" x14ac:dyDescent="0.4">
      <c r="A3543" s="2" t="s">
        <v>7381</v>
      </c>
      <c r="B3543" s="2" t="b">
        <f>IF(COUNTIF(漢字一覧!$B:$B,チェック用!A3543)=1,TRUE,FALSE)</f>
        <v>1</v>
      </c>
      <c r="C3543" s="2" t="str">
        <v/>
      </c>
    </row>
    <row r="3544" spans="1:3" x14ac:dyDescent="0.4">
      <c r="A3544" s="2" t="s">
        <v>434</v>
      </c>
      <c r="B3544" s="2" t="b">
        <f>IF(COUNTIF(漢字一覧!$B:$B,チェック用!A3544)=1,TRUE,FALSE)</f>
        <v>1</v>
      </c>
      <c r="C3544" s="2" t="str">
        <v/>
      </c>
    </row>
    <row r="3545" spans="1:3" x14ac:dyDescent="0.4">
      <c r="A3545" s="2" t="s">
        <v>526</v>
      </c>
      <c r="B3545" s="2" t="b">
        <f>IF(COUNTIF(漢字一覧!$B:$B,チェック用!A3545)=1,TRUE,FALSE)</f>
        <v>1</v>
      </c>
      <c r="C3545" s="2" t="str">
        <v/>
      </c>
    </row>
    <row r="3546" spans="1:3" x14ac:dyDescent="0.4">
      <c r="A3546" s="2" t="s">
        <v>527</v>
      </c>
      <c r="B3546" s="2" t="b">
        <f>IF(COUNTIF(漢字一覧!$B:$B,チェック用!A3546)=1,TRUE,FALSE)</f>
        <v>1</v>
      </c>
      <c r="C3546" s="2" t="str">
        <v/>
      </c>
    </row>
    <row r="3547" spans="1:3" x14ac:dyDescent="0.4">
      <c r="A3547" s="2" t="s">
        <v>670</v>
      </c>
      <c r="B3547" s="2" t="b">
        <f>IF(COUNTIF(漢字一覧!$B:$B,チェック用!A3547)=1,TRUE,FALSE)</f>
        <v>1</v>
      </c>
      <c r="C3547" s="2" t="str">
        <v/>
      </c>
    </row>
    <row r="3548" spans="1:3" x14ac:dyDescent="0.4">
      <c r="A3548" s="2" t="s">
        <v>671</v>
      </c>
      <c r="B3548" s="2" t="b">
        <f>IF(COUNTIF(漢字一覧!$B:$B,チェック用!A3548)=1,TRUE,FALSE)</f>
        <v>1</v>
      </c>
      <c r="C3548" s="2" t="str">
        <v/>
      </c>
    </row>
    <row r="3549" spans="1:3" x14ac:dyDescent="0.4">
      <c r="A3549" s="2" t="s">
        <v>21</v>
      </c>
      <c r="B3549" s="2" t="b">
        <f>IF(COUNTIF(漢字一覧!$B:$B,チェック用!A3549)=1,TRUE,FALSE)</f>
        <v>1</v>
      </c>
      <c r="C3549" s="2" t="str">
        <v/>
      </c>
    </row>
    <row r="3550" spans="1:3" x14ac:dyDescent="0.4">
      <c r="A3550" s="2" t="s">
        <v>672</v>
      </c>
      <c r="B3550" s="2" t="b">
        <f>IF(COUNTIF(漢字一覧!$B:$B,チェック用!A3550)=1,TRUE,FALSE)</f>
        <v>1</v>
      </c>
      <c r="C3550" s="2" t="str">
        <v/>
      </c>
    </row>
    <row r="3551" spans="1:3" x14ac:dyDescent="0.4">
      <c r="A3551" s="2" t="s">
        <v>50</v>
      </c>
      <c r="B3551" s="2" t="b">
        <f>IF(COUNTIF(漢字一覧!$B:$B,チェック用!A3551)=1,TRUE,FALSE)</f>
        <v>1</v>
      </c>
      <c r="C3551" s="2" t="str">
        <v/>
      </c>
    </row>
    <row r="3552" spans="1:3" x14ac:dyDescent="0.4">
      <c r="A3552" s="2" t="s">
        <v>7336</v>
      </c>
      <c r="B3552" s="2" t="b">
        <f>IF(COUNTIF(漢字一覧!$B:$B,チェック用!A3552)=1,TRUE,FALSE)</f>
        <v>1</v>
      </c>
      <c r="C3552" s="2" t="str">
        <v/>
      </c>
    </row>
    <row r="3553" spans="1:3" x14ac:dyDescent="0.4">
      <c r="A3553" s="2" t="s">
        <v>998</v>
      </c>
      <c r="B3553" s="2" t="b">
        <f>IF(COUNTIF(漢字一覧!$B:$B,チェック用!A3553)=1,TRUE,FALSE)</f>
        <v>1</v>
      </c>
      <c r="C3553" s="2" t="str">
        <v/>
      </c>
    </row>
    <row r="3554" spans="1:3" x14ac:dyDescent="0.4">
      <c r="A3554" s="2" t="s">
        <v>1175</v>
      </c>
      <c r="B3554" s="2" t="b">
        <f>IF(COUNTIF(漢字一覧!$B:$B,チェック用!A3554)=1,TRUE,FALSE)</f>
        <v>1</v>
      </c>
      <c r="C3554" s="2" t="str">
        <v/>
      </c>
    </row>
    <row r="3555" spans="1:3" x14ac:dyDescent="0.4">
      <c r="A3555" s="2" t="s">
        <v>1354</v>
      </c>
      <c r="B3555" s="2" t="b">
        <f>IF(COUNTIF(漢字一覧!$B:$B,チェック用!A3555)=1,TRUE,FALSE)</f>
        <v>1</v>
      </c>
      <c r="C3555" s="2" t="str">
        <v/>
      </c>
    </row>
    <row r="3556" spans="1:3" x14ac:dyDescent="0.4">
      <c r="A3556" s="2" t="s">
        <v>1966</v>
      </c>
      <c r="B3556" s="2" t="b">
        <f>IF(COUNTIF(漢字一覧!$B:$B,チェック用!A3556)=1,TRUE,FALSE)</f>
        <v>1</v>
      </c>
      <c r="C3556" s="2" t="str">
        <v/>
      </c>
    </row>
    <row r="3557" spans="1:3" x14ac:dyDescent="0.4">
      <c r="A3557" s="2" t="s">
        <v>379</v>
      </c>
      <c r="B3557" s="2" t="b">
        <f>IF(COUNTIF(漢字一覧!$B:$B,チェック用!A3557)=1,TRUE,FALSE)</f>
        <v>1</v>
      </c>
      <c r="C3557" s="2" t="str">
        <v/>
      </c>
    </row>
    <row r="3558" spans="1:3" x14ac:dyDescent="0.4">
      <c r="A3558" s="2" t="s">
        <v>435</v>
      </c>
      <c r="B3558" s="2" t="b">
        <f>IF(COUNTIF(漢字一覧!$B:$B,チェック用!A3558)=1,TRUE,FALSE)</f>
        <v>1</v>
      </c>
      <c r="C3558" s="2" t="str">
        <v/>
      </c>
    </row>
    <row r="3559" spans="1:3" x14ac:dyDescent="0.4">
      <c r="A3559" s="2" t="s">
        <v>436</v>
      </c>
      <c r="B3559" s="2" t="b">
        <f>IF(COUNTIF(漢字一覧!$B:$B,チェック用!A3559)=1,TRUE,FALSE)</f>
        <v>1</v>
      </c>
      <c r="C3559" s="2" t="str">
        <v/>
      </c>
    </row>
    <row r="3560" spans="1:3" x14ac:dyDescent="0.4">
      <c r="A3560" s="2" t="s">
        <v>437</v>
      </c>
      <c r="B3560" s="2" t="b">
        <f>IF(COUNTIF(漢字一覧!$B:$B,チェック用!A3560)=1,TRUE,FALSE)</f>
        <v>1</v>
      </c>
      <c r="C3560" s="2" t="str">
        <v/>
      </c>
    </row>
    <row r="3561" spans="1:3" x14ac:dyDescent="0.4">
      <c r="A3561" s="2" t="s">
        <v>438</v>
      </c>
      <c r="B3561" s="2" t="b">
        <f>IF(COUNTIF(漢字一覧!$B:$B,チェック用!A3561)=1,TRUE,FALSE)</f>
        <v>1</v>
      </c>
      <c r="C3561" s="2" t="str">
        <v/>
      </c>
    </row>
    <row r="3562" spans="1:3" x14ac:dyDescent="0.4">
      <c r="A3562" s="2" t="s">
        <v>528</v>
      </c>
      <c r="B3562" s="2" t="b">
        <f>IF(COUNTIF(漢字一覧!$B:$B,チェック用!A3562)=1,TRUE,FALSE)</f>
        <v>1</v>
      </c>
      <c r="C3562" s="2" t="str">
        <v/>
      </c>
    </row>
    <row r="3563" spans="1:3" x14ac:dyDescent="0.4">
      <c r="A3563" s="2" t="s">
        <v>529</v>
      </c>
      <c r="B3563" s="2" t="b">
        <f>IF(COUNTIF(漢字一覧!$B:$B,チェック用!A3563)=1,TRUE,FALSE)</f>
        <v>1</v>
      </c>
      <c r="C3563" s="2" t="str">
        <v/>
      </c>
    </row>
    <row r="3564" spans="1:3" x14ac:dyDescent="0.4">
      <c r="A3564" s="2" t="s">
        <v>530</v>
      </c>
      <c r="B3564" s="2" t="b">
        <f>IF(COUNTIF(漢字一覧!$B:$B,チェック用!A3564)=1,TRUE,FALSE)</f>
        <v>1</v>
      </c>
      <c r="C3564" s="2" t="str">
        <v/>
      </c>
    </row>
    <row r="3565" spans="1:3" x14ac:dyDescent="0.4">
      <c r="A3565" s="2" t="s">
        <v>531</v>
      </c>
      <c r="B3565" s="2" t="b">
        <f>IF(COUNTIF(漢字一覧!$B:$B,チェック用!A3565)=1,TRUE,FALSE)</f>
        <v>1</v>
      </c>
      <c r="C3565" s="2" t="str">
        <v/>
      </c>
    </row>
    <row r="3566" spans="1:3" x14ac:dyDescent="0.4">
      <c r="A3566" s="2" t="s">
        <v>532</v>
      </c>
      <c r="B3566" s="2" t="b">
        <f>IF(COUNTIF(漢字一覧!$B:$B,チェック用!A3566)=1,TRUE,FALSE)</f>
        <v>1</v>
      </c>
      <c r="C3566" s="2" t="str">
        <v/>
      </c>
    </row>
    <row r="3567" spans="1:3" x14ac:dyDescent="0.4">
      <c r="A3567" s="2" t="s">
        <v>673</v>
      </c>
      <c r="B3567" s="2" t="b">
        <f>IF(COUNTIF(漢字一覧!$B:$B,チェック用!A3567)=1,TRUE,FALSE)</f>
        <v>1</v>
      </c>
      <c r="C3567" s="2" t="str">
        <v/>
      </c>
    </row>
    <row r="3568" spans="1:3" x14ac:dyDescent="0.4">
      <c r="A3568" s="2" t="s">
        <v>674</v>
      </c>
      <c r="B3568" s="2" t="b">
        <f>IF(COUNTIF(漢字一覧!$B:$B,チェック用!A3568)=1,TRUE,FALSE)</f>
        <v>1</v>
      </c>
      <c r="C3568" s="2" t="str">
        <v/>
      </c>
    </row>
    <row r="3569" spans="1:3" x14ac:dyDescent="0.4">
      <c r="A3569" s="2" t="s">
        <v>533</v>
      </c>
      <c r="B3569" s="2" t="b">
        <f>IF(COUNTIF(漢字一覧!$B:$B,チェック用!A3569)=1,TRUE,FALSE)</f>
        <v>1</v>
      </c>
      <c r="C3569" s="2" t="str">
        <v/>
      </c>
    </row>
    <row r="3570" spans="1:3" x14ac:dyDescent="0.4">
      <c r="A3570" s="2" t="s">
        <v>534</v>
      </c>
      <c r="B3570" s="2" t="b">
        <f>IF(COUNTIF(漢字一覧!$B:$B,チェック用!A3570)=1,TRUE,FALSE)</f>
        <v>1</v>
      </c>
      <c r="C3570" s="2" t="str">
        <v/>
      </c>
    </row>
    <row r="3571" spans="1:3" x14ac:dyDescent="0.4">
      <c r="A3571" s="2" t="s">
        <v>535</v>
      </c>
      <c r="B3571" s="2" t="b">
        <f>IF(COUNTIF(漢字一覧!$B:$B,チェック用!A3571)=1,TRUE,FALSE)</f>
        <v>1</v>
      </c>
      <c r="C3571" s="2" t="str">
        <v/>
      </c>
    </row>
    <row r="3572" spans="1:3" x14ac:dyDescent="0.4">
      <c r="A3572" s="2" t="s">
        <v>536</v>
      </c>
      <c r="B3572" s="2" t="b">
        <f>IF(COUNTIF(漢字一覧!$B:$B,チェック用!A3572)=1,TRUE,FALSE)</f>
        <v>1</v>
      </c>
      <c r="C3572" s="2" t="str">
        <v/>
      </c>
    </row>
    <row r="3573" spans="1:3" x14ac:dyDescent="0.4">
      <c r="A3573" s="2" t="s">
        <v>537</v>
      </c>
      <c r="B3573" s="2" t="b">
        <f>IF(COUNTIF(漢字一覧!$B:$B,チェック用!A3573)=1,TRUE,FALSE)</f>
        <v>1</v>
      </c>
      <c r="C3573" s="2" t="str">
        <v/>
      </c>
    </row>
    <row r="3574" spans="1:3" x14ac:dyDescent="0.4">
      <c r="A3574" s="2" t="s">
        <v>538</v>
      </c>
      <c r="B3574" s="2" t="b">
        <f>IF(COUNTIF(漢字一覧!$B:$B,チェック用!A3574)=1,TRUE,FALSE)</f>
        <v>1</v>
      </c>
      <c r="C3574" s="2" t="str">
        <v/>
      </c>
    </row>
    <row r="3575" spans="1:3" x14ac:dyDescent="0.4">
      <c r="A3575" s="2" t="s">
        <v>834</v>
      </c>
      <c r="B3575" s="2" t="b">
        <f>IF(COUNTIF(漢字一覧!$B:$B,チェック用!A3575)=1,TRUE,FALSE)</f>
        <v>1</v>
      </c>
      <c r="C3575" s="2" t="str">
        <v/>
      </c>
    </row>
    <row r="3576" spans="1:3" x14ac:dyDescent="0.4">
      <c r="A3576" s="2" t="s">
        <v>835</v>
      </c>
      <c r="B3576" s="2" t="b">
        <f>IF(COUNTIF(漢字一覧!$B:$B,チェック用!A3576)=1,TRUE,FALSE)</f>
        <v>1</v>
      </c>
      <c r="C3576" s="2" t="str">
        <v/>
      </c>
    </row>
    <row r="3577" spans="1:3" x14ac:dyDescent="0.4">
      <c r="A3577" s="2" t="s">
        <v>675</v>
      </c>
      <c r="B3577" s="2" t="b">
        <f>IF(COUNTIF(漢字一覧!$B:$B,チェック用!A3577)=1,TRUE,FALSE)</f>
        <v>1</v>
      </c>
      <c r="C3577" s="2" t="str">
        <v/>
      </c>
    </row>
    <row r="3578" spans="1:3" x14ac:dyDescent="0.4">
      <c r="A3578" s="2" t="s">
        <v>676</v>
      </c>
      <c r="B3578" s="2" t="b">
        <f>IF(COUNTIF(漢字一覧!$B:$B,チェック用!A3578)=1,TRUE,FALSE)</f>
        <v>1</v>
      </c>
      <c r="C3578" s="2" t="str">
        <v/>
      </c>
    </row>
    <row r="3579" spans="1:3" x14ac:dyDescent="0.4">
      <c r="A3579" s="2" t="s">
        <v>677</v>
      </c>
      <c r="B3579" s="2" t="b">
        <f>IF(COUNTIF(漢字一覧!$B:$B,チェック用!A3579)=1,TRUE,FALSE)</f>
        <v>1</v>
      </c>
      <c r="C3579" s="2" t="str">
        <v/>
      </c>
    </row>
    <row r="3580" spans="1:3" x14ac:dyDescent="0.4">
      <c r="A3580" s="2" t="s">
        <v>18</v>
      </c>
      <c r="B3580" s="2" t="b">
        <f>IF(COUNTIF(漢字一覧!$B:$B,チェック用!A3580)=1,TRUE,FALSE)</f>
        <v>1</v>
      </c>
      <c r="C3580" s="2" t="str">
        <v/>
      </c>
    </row>
    <row r="3581" spans="1:3" x14ac:dyDescent="0.4">
      <c r="A3581" s="2" t="s">
        <v>678</v>
      </c>
      <c r="B3581" s="2" t="b">
        <f>IF(COUNTIF(漢字一覧!$B:$B,チェック用!A3581)=1,TRUE,FALSE)</f>
        <v>1</v>
      </c>
      <c r="C3581" s="2" t="str">
        <v/>
      </c>
    </row>
    <row r="3582" spans="1:3" x14ac:dyDescent="0.4">
      <c r="A3582" s="2" t="s">
        <v>3783</v>
      </c>
      <c r="B3582" s="2" t="b">
        <f>IF(COUNTIF(漢字一覧!$B:$B,チェック用!A3582)=1,TRUE,FALSE)</f>
        <v>1</v>
      </c>
      <c r="C3582" s="2" t="str">
        <v/>
      </c>
    </row>
    <row r="3583" spans="1:3" x14ac:dyDescent="0.4">
      <c r="A3583" s="2" t="s">
        <v>679</v>
      </c>
      <c r="B3583" s="2" t="b">
        <f>IF(COUNTIF(漢字一覧!$B:$B,チェック用!A3583)=1,TRUE,FALSE)</f>
        <v>1</v>
      </c>
      <c r="C3583" s="2" t="str">
        <v/>
      </c>
    </row>
    <row r="3584" spans="1:3" x14ac:dyDescent="0.4">
      <c r="A3584" s="2" t="s">
        <v>680</v>
      </c>
      <c r="B3584" s="2" t="b">
        <f>IF(COUNTIF(漢字一覧!$B:$B,チェック用!A3584)=1,TRUE,FALSE)</f>
        <v>1</v>
      </c>
      <c r="C3584" s="2" t="str">
        <v/>
      </c>
    </row>
    <row r="3585" spans="1:3" x14ac:dyDescent="0.4">
      <c r="A3585" s="2" t="s">
        <v>681</v>
      </c>
      <c r="B3585" s="2" t="b">
        <f>IF(COUNTIF(漢字一覧!$B:$B,チェック用!A3585)=1,TRUE,FALSE)</f>
        <v>1</v>
      </c>
      <c r="C3585" s="2" t="str">
        <v/>
      </c>
    </row>
    <row r="3586" spans="1:3" x14ac:dyDescent="0.4">
      <c r="A3586" s="2" t="s">
        <v>682</v>
      </c>
      <c r="B3586" s="2" t="b">
        <f>IF(COUNTIF(漢字一覧!$B:$B,チェック用!A3586)=1,TRUE,FALSE)</f>
        <v>1</v>
      </c>
      <c r="C3586" s="2" t="str">
        <v/>
      </c>
    </row>
    <row r="3587" spans="1:3" x14ac:dyDescent="0.4">
      <c r="A3587" s="2" t="s">
        <v>683</v>
      </c>
      <c r="B3587" s="2" t="b">
        <f>IF(COUNTIF(漢字一覧!$B:$B,チェック用!A3587)=1,TRUE,FALSE)</f>
        <v>1</v>
      </c>
      <c r="C3587" s="2" t="str">
        <v/>
      </c>
    </row>
    <row r="3588" spans="1:3" x14ac:dyDescent="0.4">
      <c r="A3588" s="2" t="s">
        <v>836</v>
      </c>
      <c r="B3588" s="2" t="b">
        <f>IF(COUNTIF(漢字一覧!$B:$B,チェック用!A3588)=1,TRUE,FALSE)</f>
        <v>1</v>
      </c>
      <c r="C3588" s="2" t="str">
        <v/>
      </c>
    </row>
    <row r="3589" spans="1:3" x14ac:dyDescent="0.4">
      <c r="A3589" s="2" t="s">
        <v>837</v>
      </c>
      <c r="B3589" s="2" t="b">
        <f>IF(COUNTIF(漢字一覧!$B:$B,チェック用!A3589)=1,TRUE,FALSE)</f>
        <v>1</v>
      </c>
      <c r="C3589" s="2" t="str">
        <v/>
      </c>
    </row>
    <row r="3590" spans="1:3" x14ac:dyDescent="0.4">
      <c r="A3590" s="2" t="s">
        <v>838</v>
      </c>
      <c r="B3590" s="2" t="b">
        <f>IF(COUNTIF(漢字一覧!$B:$B,チェック用!A3590)=1,TRUE,FALSE)</f>
        <v>1</v>
      </c>
      <c r="C3590" s="2" t="str">
        <v/>
      </c>
    </row>
    <row r="3591" spans="1:3" x14ac:dyDescent="0.4">
      <c r="A3591" s="2" t="s">
        <v>3798</v>
      </c>
      <c r="B3591" s="2" t="b">
        <f>IF(COUNTIF(漢字一覧!$B:$B,チェック用!A3591)=1,TRUE,FALSE)</f>
        <v>1</v>
      </c>
      <c r="C3591" s="2" t="str">
        <v/>
      </c>
    </row>
    <row r="3592" spans="1:3" x14ac:dyDescent="0.4">
      <c r="A3592" s="2" t="s">
        <v>839</v>
      </c>
      <c r="B3592" s="2" t="b">
        <f>IF(COUNTIF(漢字一覧!$B:$B,チェック用!A3592)=1,TRUE,FALSE)</f>
        <v>1</v>
      </c>
      <c r="C3592" s="2" t="str">
        <v/>
      </c>
    </row>
    <row r="3593" spans="1:3" x14ac:dyDescent="0.4">
      <c r="A3593" s="2" t="s">
        <v>840</v>
      </c>
      <c r="B3593" s="2" t="b">
        <f>IF(COUNTIF(漢字一覧!$B:$B,チェック用!A3593)=1,TRUE,FALSE)</f>
        <v>1</v>
      </c>
      <c r="C3593" s="2" t="str">
        <v/>
      </c>
    </row>
    <row r="3594" spans="1:3" x14ac:dyDescent="0.4">
      <c r="A3594" s="2" t="s">
        <v>841</v>
      </c>
      <c r="B3594" s="2" t="b">
        <f>IF(COUNTIF(漢字一覧!$B:$B,チェック用!A3594)=1,TRUE,FALSE)</f>
        <v>1</v>
      </c>
      <c r="C3594" s="2" t="str">
        <v/>
      </c>
    </row>
    <row r="3595" spans="1:3" x14ac:dyDescent="0.4">
      <c r="A3595" s="2" t="s">
        <v>842</v>
      </c>
      <c r="B3595" s="2" t="b">
        <f>IF(COUNTIF(漢字一覧!$B:$B,チェック用!A3595)=1,TRUE,FALSE)</f>
        <v>1</v>
      </c>
      <c r="C3595" s="2" t="str">
        <v/>
      </c>
    </row>
    <row r="3596" spans="1:3" x14ac:dyDescent="0.4">
      <c r="A3596" s="2" t="s">
        <v>843</v>
      </c>
      <c r="B3596" s="2" t="b">
        <f>IF(COUNTIF(漢字一覧!$B:$B,チェック用!A3596)=1,TRUE,FALSE)</f>
        <v>1</v>
      </c>
      <c r="C3596" s="2" t="str">
        <v/>
      </c>
    </row>
    <row r="3597" spans="1:3" x14ac:dyDescent="0.4">
      <c r="A3597" s="2" t="s">
        <v>844</v>
      </c>
      <c r="B3597" s="2" t="b">
        <f>IF(COUNTIF(漢字一覧!$B:$B,チェック用!A3597)=1,TRUE,FALSE)</f>
        <v>1</v>
      </c>
      <c r="C3597" s="2" t="str">
        <v/>
      </c>
    </row>
    <row r="3598" spans="1:3" x14ac:dyDescent="0.4">
      <c r="A3598" s="2" t="s">
        <v>845</v>
      </c>
      <c r="B3598" s="2" t="b">
        <f>IF(COUNTIF(漢字一覧!$B:$B,チェック用!A3598)=1,TRUE,FALSE)</f>
        <v>1</v>
      </c>
      <c r="C3598" s="2" t="str">
        <v/>
      </c>
    </row>
    <row r="3599" spans="1:3" x14ac:dyDescent="0.4">
      <c r="A3599" s="2" t="s">
        <v>846</v>
      </c>
      <c r="B3599" s="2" t="b">
        <f>IF(COUNTIF(漢字一覧!$B:$B,チェック用!A3599)=1,TRUE,FALSE)</f>
        <v>1</v>
      </c>
      <c r="C3599" s="2" t="str">
        <v/>
      </c>
    </row>
    <row r="3600" spans="1:3" x14ac:dyDescent="0.4">
      <c r="A3600" s="2" t="s">
        <v>70</v>
      </c>
      <c r="B3600" s="2" t="b">
        <f>IF(COUNTIF(漢字一覧!$B:$B,チェック用!A3600)=1,TRUE,FALSE)</f>
        <v>1</v>
      </c>
      <c r="C3600" s="2" t="str">
        <v/>
      </c>
    </row>
    <row r="3601" spans="1:3" x14ac:dyDescent="0.4">
      <c r="A3601" s="2" t="s">
        <v>999</v>
      </c>
      <c r="B3601" s="2" t="b">
        <f>IF(COUNTIF(漢字一覧!$B:$B,チェック用!A3601)=1,TRUE,FALSE)</f>
        <v>1</v>
      </c>
      <c r="C3601" s="2" t="str">
        <v/>
      </c>
    </row>
    <row r="3602" spans="1:3" x14ac:dyDescent="0.4">
      <c r="A3602" s="2" t="s">
        <v>63</v>
      </c>
      <c r="B3602" s="2" t="b">
        <f>IF(COUNTIF(漢字一覧!$B:$B,チェック用!A3602)=1,TRUE,FALSE)</f>
        <v>1</v>
      </c>
      <c r="C3602" s="2" t="str">
        <v/>
      </c>
    </row>
    <row r="3603" spans="1:3" x14ac:dyDescent="0.4">
      <c r="A3603" s="2" t="s">
        <v>7337</v>
      </c>
      <c r="B3603" s="2" t="b">
        <f>IF(COUNTIF(漢字一覧!$B:$B,チェック用!A3603)=1,TRUE,FALSE)</f>
        <v>1</v>
      </c>
      <c r="C3603" s="2" t="str">
        <v/>
      </c>
    </row>
    <row r="3604" spans="1:3" x14ac:dyDescent="0.4">
      <c r="A3604" s="2" t="s">
        <v>1000</v>
      </c>
      <c r="B3604" s="2" t="b">
        <f>IF(COUNTIF(漢字一覧!$B:$B,チェック用!A3604)=1,TRUE,FALSE)</f>
        <v>1</v>
      </c>
      <c r="C3604" s="2" t="str">
        <v/>
      </c>
    </row>
    <row r="3605" spans="1:3" x14ac:dyDescent="0.4">
      <c r="A3605" s="2" t="s">
        <v>439</v>
      </c>
      <c r="B3605" s="2" t="b">
        <f>IF(COUNTIF(漢字一覧!$B:$B,チェック用!A3605)=1,TRUE,FALSE)</f>
        <v>1</v>
      </c>
      <c r="C3605" s="2" t="str">
        <v/>
      </c>
    </row>
    <row r="3606" spans="1:3" x14ac:dyDescent="0.4">
      <c r="A3606" s="2" t="s">
        <v>1001</v>
      </c>
      <c r="B3606" s="2" t="b">
        <f>IF(COUNTIF(漢字一覧!$B:$B,チェック用!A3606)=1,TRUE,FALSE)</f>
        <v>1</v>
      </c>
      <c r="C3606" s="2" t="str">
        <v/>
      </c>
    </row>
    <row r="3607" spans="1:3" x14ac:dyDescent="0.4">
      <c r="A3607" s="2" t="s">
        <v>7338</v>
      </c>
      <c r="B3607" s="2" t="b">
        <f>IF(COUNTIF(漢字一覧!$B:$B,チェック用!A3607)=1,TRUE,FALSE)</f>
        <v>1</v>
      </c>
      <c r="C3607" s="2" t="str">
        <v/>
      </c>
    </row>
    <row r="3608" spans="1:3" x14ac:dyDescent="0.4">
      <c r="A3608" s="2" t="s">
        <v>1002</v>
      </c>
      <c r="B3608" s="2" t="b">
        <f>IF(COUNTIF(漢字一覧!$B:$B,チェック用!A3608)=1,TRUE,FALSE)</f>
        <v>1</v>
      </c>
      <c r="C3608" s="2" t="str">
        <v/>
      </c>
    </row>
    <row r="3609" spans="1:3" x14ac:dyDescent="0.4">
      <c r="A3609" s="2" t="s">
        <v>1003</v>
      </c>
      <c r="B3609" s="2" t="b">
        <f>IF(COUNTIF(漢字一覧!$B:$B,チェック用!A3609)=1,TRUE,FALSE)</f>
        <v>1</v>
      </c>
      <c r="C3609" s="2" t="str">
        <v/>
      </c>
    </row>
    <row r="3610" spans="1:3" x14ac:dyDescent="0.4">
      <c r="A3610" s="2" t="s">
        <v>1358</v>
      </c>
      <c r="B3610" s="2" t="b">
        <f>IF(COUNTIF(漢字一覧!$B:$B,チェック用!A3610)=1,TRUE,FALSE)</f>
        <v>1</v>
      </c>
      <c r="C3610" s="2" t="str">
        <v/>
      </c>
    </row>
    <row r="3611" spans="1:3" x14ac:dyDescent="0.4">
      <c r="A3611" s="2" t="s">
        <v>1176</v>
      </c>
      <c r="B3611" s="2" t="b">
        <f>IF(COUNTIF(漢字一覧!$B:$B,チェック用!A3611)=1,TRUE,FALSE)</f>
        <v>1</v>
      </c>
      <c r="C3611" s="2" t="str">
        <v/>
      </c>
    </row>
    <row r="3612" spans="1:3" x14ac:dyDescent="0.4">
      <c r="A3612" s="2" t="s">
        <v>1355</v>
      </c>
      <c r="B3612" s="2" t="b">
        <f>IF(COUNTIF(漢字一覧!$B:$B,チェック用!A3612)=1,TRUE,FALSE)</f>
        <v>1</v>
      </c>
      <c r="C3612" s="2" t="str">
        <v/>
      </c>
    </row>
    <row r="3613" spans="1:3" x14ac:dyDescent="0.4">
      <c r="A3613" s="2" t="s">
        <v>1177</v>
      </c>
      <c r="B3613" s="2" t="b">
        <f>IF(COUNTIF(漢字一覧!$B:$B,チェック用!A3613)=1,TRUE,FALSE)</f>
        <v>1</v>
      </c>
      <c r="C3613" s="2" t="str">
        <v/>
      </c>
    </row>
    <row r="3614" spans="1:3" x14ac:dyDescent="0.4">
      <c r="A3614" s="2" t="s">
        <v>1356</v>
      </c>
      <c r="B3614" s="2" t="b">
        <f>IF(COUNTIF(漢字一覧!$B:$B,チェック用!A3614)=1,TRUE,FALSE)</f>
        <v>1</v>
      </c>
      <c r="C3614" s="2" t="str">
        <v/>
      </c>
    </row>
    <row r="3615" spans="1:3" x14ac:dyDescent="0.4">
      <c r="A3615" s="2" t="s">
        <v>1178</v>
      </c>
      <c r="B3615" s="2" t="b">
        <f>IF(COUNTIF(漢字一覧!$B:$B,チェック用!A3615)=1,TRUE,FALSE)</f>
        <v>1</v>
      </c>
      <c r="C3615" s="2" t="str">
        <v/>
      </c>
    </row>
    <row r="3616" spans="1:3" x14ac:dyDescent="0.4">
      <c r="A3616" s="2" t="s">
        <v>1179</v>
      </c>
      <c r="B3616" s="2" t="b">
        <f>IF(COUNTIF(漢字一覧!$B:$B,チェック用!A3616)=1,TRUE,FALSE)</f>
        <v>1</v>
      </c>
      <c r="C3616" s="2" t="str">
        <v/>
      </c>
    </row>
    <row r="3617" spans="1:3" x14ac:dyDescent="0.4">
      <c r="A3617" s="2" t="s">
        <v>1180</v>
      </c>
      <c r="B3617" s="2" t="b">
        <f>IF(COUNTIF(漢字一覧!$B:$B,チェック用!A3617)=1,TRUE,FALSE)</f>
        <v>1</v>
      </c>
      <c r="C3617" s="2" t="str">
        <v/>
      </c>
    </row>
    <row r="3618" spans="1:3" x14ac:dyDescent="0.4">
      <c r="A3618" s="2" t="s">
        <v>1181</v>
      </c>
      <c r="B3618" s="2" t="b">
        <f>IF(COUNTIF(漢字一覧!$B:$B,チェック用!A3618)=1,TRUE,FALSE)</f>
        <v>1</v>
      </c>
      <c r="C3618" s="2" t="str">
        <v/>
      </c>
    </row>
    <row r="3619" spans="1:3" x14ac:dyDescent="0.4">
      <c r="A3619" s="2" t="s">
        <v>1182</v>
      </c>
      <c r="B3619" s="2" t="b">
        <f>IF(COUNTIF(漢字一覧!$B:$B,チェック用!A3619)=1,TRUE,FALSE)</f>
        <v>1</v>
      </c>
      <c r="C3619" s="2" t="str">
        <v/>
      </c>
    </row>
    <row r="3620" spans="1:3" x14ac:dyDescent="0.4">
      <c r="A3620" s="2" t="s">
        <v>73</v>
      </c>
      <c r="B3620" s="2" t="b">
        <f>IF(COUNTIF(漢字一覧!$B:$B,チェック用!A3620)=1,TRUE,FALSE)</f>
        <v>1</v>
      </c>
      <c r="C3620" s="2" t="str">
        <v/>
      </c>
    </row>
    <row r="3621" spans="1:3" x14ac:dyDescent="0.4">
      <c r="A3621" s="2" t="s">
        <v>1357</v>
      </c>
      <c r="B3621" s="2" t="b">
        <f>IF(COUNTIF(漢字一覧!$B:$B,チェック用!A3621)=1,TRUE,FALSE)</f>
        <v>1</v>
      </c>
      <c r="C3621" s="2" t="str">
        <v/>
      </c>
    </row>
    <row r="3622" spans="1:3" x14ac:dyDescent="0.4">
      <c r="A3622" s="2" t="s">
        <v>1183</v>
      </c>
      <c r="B3622" s="2" t="b">
        <f>IF(COUNTIF(漢字一覧!$B:$B,チェック用!A3622)=1,TRUE,FALSE)</f>
        <v>1</v>
      </c>
      <c r="C3622" s="2" t="str">
        <v/>
      </c>
    </row>
    <row r="3623" spans="1:3" x14ac:dyDescent="0.4">
      <c r="A3623" s="2" t="s">
        <v>1597</v>
      </c>
      <c r="B3623" s="2" t="b">
        <f>IF(COUNTIF(漢字一覧!$B:$B,チェック用!A3623)=1,TRUE,FALSE)</f>
        <v>1</v>
      </c>
      <c r="C3623" s="2" t="str">
        <v/>
      </c>
    </row>
    <row r="3624" spans="1:3" x14ac:dyDescent="0.4">
      <c r="A3624" s="2" t="s">
        <v>1359</v>
      </c>
      <c r="B3624" s="2" t="b">
        <f>IF(COUNTIF(漢字一覧!$B:$B,チェック用!A3624)=1,TRUE,FALSE)</f>
        <v>1</v>
      </c>
      <c r="C3624" s="2" t="str">
        <v/>
      </c>
    </row>
    <row r="3625" spans="1:3" x14ac:dyDescent="0.4">
      <c r="A3625" s="2" t="s">
        <v>1598</v>
      </c>
      <c r="B3625" s="2" t="b">
        <f>IF(COUNTIF(漢字一覧!$B:$B,チェック用!A3625)=1,TRUE,FALSE)</f>
        <v>1</v>
      </c>
      <c r="C3625" s="2" t="str">
        <v/>
      </c>
    </row>
    <row r="3626" spans="1:3" x14ac:dyDescent="0.4">
      <c r="A3626" s="2" t="s">
        <v>1360</v>
      </c>
      <c r="B3626" s="2" t="b">
        <f>IF(COUNTIF(漢字一覧!$B:$B,チェック用!A3626)=1,TRUE,FALSE)</f>
        <v>1</v>
      </c>
      <c r="C3626" s="2" t="str">
        <v/>
      </c>
    </row>
    <row r="3627" spans="1:3" x14ac:dyDescent="0.4">
      <c r="A3627" s="2" t="s">
        <v>1361</v>
      </c>
      <c r="B3627" s="2" t="b">
        <f>IF(COUNTIF(漢字一覧!$B:$B,チェック用!A3627)=1,TRUE,FALSE)</f>
        <v>1</v>
      </c>
      <c r="C3627" s="2" t="str">
        <v/>
      </c>
    </row>
    <row r="3628" spans="1:3" x14ac:dyDescent="0.4">
      <c r="A3628" s="2" t="s">
        <v>1599</v>
      </c>
      <c r="B3628" s="2" t="b">
        <f>IF(COUNTIF(漢字一覧!$B:$B,チェック用!A3628)=1,TRUE,FALSE)</f>
        <v>1</v>
      </c>
      <c r="C3628" s="2" t="str">
        <v/>
      </c>
    </row>
    <row r="3629" spans="1:3" x14ac:dyDescent="0.4">
      <c r="A3629" s="2" t="s">
        <v>96</v>
      </c>
      <c r="B3629" s="2" t="b">
        <f>IF(COUNTIF(漢字一覧!$B:$B,チェック用!A3629)=1,TRUE,FALSE)</f>
        <v>1</v>
      </c>
      <c r="C3629" s="2" t="str">
        <v/>
      </c>
    </row>
    <row r="3630" spans="1:3" x14ac:dyDescent="0.4">
      <c r="A3630" s="2" t="s">
        <v>1600</v>
      </c>
      <c r="B3630" s="2" t="b">
        <f>IF(COUNTIF(漢字一覧!$B:$B,チェック用!A3630)=1,TRUE,FALSE)</f>
        <v>1</v>
      </c>
      <c r="C3630" s="2" t="str">
        <v/>
      </c>
    </row>
    <row r="3631" spans="1:3" x14ac:dyDescent="0.4">
      <c r="A3631" s="2" t="s">
        <v>1362</v>
      </c>
      <c r="B3631" s="2" t="b">
        <f>IF(COUNTIF(漢字一覧!$B:$B,チェック用!A3631)=1,TRUE,FALSE)</f>
        <v>1</v>
      </c>
      <c r="C3631" s="2" t="str">
        <v/>
      </c>
    </row>
    <row r="3632" spans="1:3" x14ac:dyDescent="0.4">
      <c r="A3632" s="2" t="s">
        <v>1601</v>
      </c>
      <c r="B3632" s="2" t="b">
        <f>IF(COUNTIF(漢字一覧!$B:$B,チェック用!A3632)=1,TRUE,FALSE)</f>
        <v>1</v>
      </c>
      <c r="C3632" s="2" t="str">
        <v/>
      </c>
    </row>
    <row r="3633" spans="1:3" x14ac:dyDescent="0.4">
      <c r="A3633" s="2" t="s">
        <v>3847</v>
      </c>
      <c r="B3633" s="2" t="b">
        <f>IF(COUNTIF(漢字一覧!$B:$B,チェック用!A3633)=1,TRUE,FALSE)</f>
        <v>1</v>
      </c>
      <c r="C3633" s="2" t="str">
        <v/>
      </c>
    </row>
    <row r="3634" spans="1:3" x14ac:dyDescent="0.4">
      <c r="A3634" s="2" t="s">
        <v>1782</v>
      </c>
      <c r="B3634" s="2" t="b">
        <f>IF(COUNTIF(漢字一覧!$B:$B,チェック用!A3634)=1,TRUE,FALSE)</f>
        <v>1</v>
      </c>
      <c r="C3634" s="2" t="str">
        <v/>
      </c>
    </row>
    <row r="3635" spans="1:3" x14ac:dyDescent="0.4">
      <c r="A3635" s="2" t="s">
        <v>1602</v>
      </c>
      <c r="B3635" s="2" t="b">
        <f>IF(COUNTIF(漢字一覧!$B:$B,チェック用!A3635)=1,TRUE,FALSE)</f>
        <v>1</v>
      </c>
      <c r="C3635" s="2" t="str">
        <v/>
      </c>
    </row>
    <row r="3636" spans="1:3" x14ac:dyDescent="0.4">
      <c r="A3636" s="2" t="s">
        <v>118</v>
      </c>
      <c r="B3636" s="2" t="b">
        <f>IF(COUNTIF(漢字一覧!$B:$B,チェック用!A3636)=1,TRUE,FALSE)</f>
        <v>1</v>
      </c>
      <c r="C3636" s="2" t="str">
        <v/>
      </c>
    </row>
    <row r="3637" spans="1:3" x14ac:dyDescent="0.4">
      <c r="A3637" s="2" t="s">
        <v>1783</v>
      </c>
      <c r="B3637" s="2" t="b">
        <f>IF(COUNTIF(漢字一覧!$B:$B,チェック用!A3637)=1,TRUE,FALSE)</f>
        <v>1</v>
      </c>
      <c r="C3637" s="2" t="str">
        <v/>
      </c>
    </row>
    <row r="3638" spans="1:3" x14ac:dyDescent="0.4">
      <c r="A3638" s="2" t="s">
        <v>1603</v>
      </c>
      <c r="B3638" s="2" t="b">
        <f>IF(COUNTIF(漢字一覧!$B:$B,チェック用!A3638)=1,TRUE,FALSE)</f>
        <v>1</v>
      </c>
      <c r="C3638" s="2" t="str">
        <v/>
      </c>
    </row>
    <row r="3639" spans="1:3" x14ac:dyDescent="0.4">
      <c r="A3639" s="2" t="s">
        <v>1784</v>
      </c>
      <c r="B3639" s="2" t="b">
        <f>IF(COUNTIF(漢字一覧!$B:$B,チェック用!A3639)=1,TRUE,FALSE)</f>
        <v>1</v>
      </c>
      <c r="C3639" s="2" t="str">
        <v/>
      </c>
    </row>
    <row r="3640" spans="1:3" x14ac:dyDescent="0.4">
      <c r="A3640" s="2" t="s">
        <v>1604</v>
      </c>
      <c r="B3640" s="2" t="b">
        <f>IF(COUNTIF(漢字一覧!$B:$B,チェック用!A3640)=1,TRUE,FALSE)</f>
        <v>1</v>
      </c>
      <c r="C3640" s="2" t="str">
        <v/>
      </c>
    </row>
    <row r="3641" spans="1:3" x14ac:dyDescent="0.4">
      <c r="A3641" s="2" t="s">
        <v>1605</v>
      </c>
      <c r="B3641" s="2" t="b">
        <f>IF(COUNTIF(漢字一覧!$B:$B,チェック用!A3641)=1,TRUE,FALSE)</f>
        <v>1</v>
      </c>
      <c r="C3641" s="2" t="str">
        <v/>
      </c>
    </row>
    <row r="3642" spans="1:3" x14ac:dyDescent="0.4">
      <c r="A3642" s="2" t="s">
        <v>1606</v>
      </c>
      <c r="B3642" s="2" t="b">
        <f>IF(COUNTIF(漢字一覧!$B:$B,チェック用!A3642)=1,TRUE,FALSE)</f>
        <v>1</v>
      </c>
      <c r="C3642" s="2" t="str">
        <v/>
      </c>
    </row>
    <row r="3643" spans="1:3" x14ac:dyDescent="0.4">
      <c r="A3643" s="2" t="s">
        <v>1607</v>
      </c>
      <c r="B3643" s="2" t="b">
        <f>IF(COUNTIF(漢字一覧!$B:$B,チェック用!A3643)=1,TRUE,FALSE)</f>
        <v>1</v>
      </c>
      <c r="C3643" s="2" t="str">
        <v/>
      </c>
    </row>
    <row r="3644" spans="1:3" x14ac:dyDescent="0.4">
      <c r="A3644" s="2" t="s">
        <v>1608</v>
      </c>
      <c r="B3644" s="2" t="b">
        <f>IF(COUNTIF(漢字一覧!$B:$B,チェック用!A3644)=1,TRUE,FALSE)</f>
        <v>1</v>
      </c>
      <c r="C3644" s="2" t="str">
        <v/>
      </c>
    </row>
    <row r="3645" spans="1:3" x14ac:dyDescent="0.4">
      <c r="A3645" s="2" t="s">
        <v>1609</v>
      </c>
      <c r="B3645" s="2" t="b">
        <f>IF(COUNTIF(漢字一覧!$B:$B,チェック用!A3645)=1,TRUE,FALSE)</f>
        <v>1</v>
      </c>
      <c r="C3645" s="2" t="str">
        <v/>
      </c>
    </row>
    <row r="3646" spans="1:3" x14ac:dyDescent="0.4">
      <c r="A3646" s="2" t="s">
        <v>1967</v>
      </c>
      <c r="B3646" s="2" t="b">
        <f>IF(COUNTIF(漢字一覧!$B:$B,チェック用!A3646)=1,TRUE,FALSE)</f>
        <v>1</v>
      </c>
      <c r="C3646" s="2" t="str">
        <v/>
      </c>
    </row>
    <row r="3647" spans="1:3" x14ac:dyDescent="0.4">
      <c r="A3647" s="2" t="s">
        <v>3862</v>
      </c>
      <c r="B3647" s="2" t="b">
        <f>IF(COUNTIF(漢字一覧!$B:$B,チェック用!A3647)=1,TRUE,FALSE)</f>
        <v>1</v>
      </c>
      <c r="C3647" s="2" t="str">
        <v/>
      </c>
    </row>
    <row r="3648" spans="1:3" x14ac:dyDescent="0.4">
      <c r="A3648" s="2" t="s">
        <v>1785</v>
      </c>
      <c r="B3648" s="2" t="b">
        <f>IF(COUNTIF(漢字一覧!$B:$B,チェック用!A3648)=1,TRUE,FALSE)</f>
        <v>1</v>
      </c>
      <c r="C3648" s="2" t="str">
        <v/>
      </c>
    </row>
    <row r="3649" spans="1:3" x14ac:dyDescent="0.4">
      <c r="A3649" s="2" t="s">
        <v>1786</v>
      </c>
      <c r="B3649" s="2" t="b">
        <f>IF(COUNTIF(漢字一覧!$B:$B,チェック用!A3649)=1,TRUE,FALSE)</f>
        <v>1</v>
      </c>
      <c r="C3649" s="2" t="str">
        <v/>
      </c>
    </row>
    <row r="3650" spans="1:3" x14ac:dyDescent="0.4">
      <c r="A3650" s="2" t="s">
        <v>1968</v>
      </c>
      <c r="B3650" s="2" t="b">
        <f>IF(COUNTIF(漢字一覧!$B:$B,チェック用!A3650)=1,TRUE,FALSE)</f>
        <v>1</v>
      </c>
      <c r="C3650" s="2" t="str">
        <v/>
      </c>
    </row>
    <row r="3651" spans="1:3" x14ac:dyDescent="0.4">
      <c r="A3651" s="2" t="s">
        <v>1969</v>
      </c>
      <c r="B3651" s="2" t="b">
        <f>IF(COUNTIF(漢字一覧!$B:$B,チェック用!A3651)=1,TRUE,FALSE)</f>
        <v>1</v>
      </c>
      <c r="C3651" s="2" t="str">
        <v/>
      </c>
    </row>
    <row r="3652" spans="1:3" x14ac:dyDescent="0.4">
      <c r="A3652" s="2" t="s">
        <v>1787</v>
      </c>
      <c r="B3652" s="2" t="b">
        <f>IF(COUNTIF(漢字一覧!$B:$B,チェック用!A3652)=1,TRUE,FALSE)</f>
        <v>1</v>
      </c>
      <c r="C3652" s="2" t="str">
        <v/>
      </c>
    </row>
    <row r="3653" spans="1:3" x14ac:dyDescent="0.4">
      <c r="A3653" s="2" t="s">
        <v>1788</v>
      </c>
      <c r="B3653" s="2" t="b">
        <f>IF(COUNTIF(漢字一覧!$B:$B,チェック用!A3653)=1,TRUE,FALSE)</f>
        <v>1</v>
      </c>
      <c r="C3653" s="2" t="str">
        <v/>
      </c>
    </row>
    <row r="3654" spans="1:3" x14ac:dyDescent="0.4">
      <c r="A3654" s="2" t="s">
        <v>1970</v>
      </c>
      <c r="B3654" s="2" t="b">
        <f>IF(COUNTIF(漢字一覧!$B:$B,チェック用!A3654)=1,TRUE,FALSE)</f>
        <v>1</v>
      </c>
      <c r="C3654" s="2" t="str">
        <v/>
      </c>
    </row>
    <row r="3655" spans="1:3" x14ac:dyDescent="0.4">
      <c r="A3655" s="2" t="s">
        <v>1971</v>
      </c>
      <c r="B3655" s="2" t="b">
        <f>IF(COUNTIF(漢字一覧!$B:$B,チェック用!A3655)=1,TRUE,FALSE)</f>
        <v>1</v>
      </c>
      <c r="C3655" s="2" t="str">
        <v/>
      </c>
    </row>
    <row r="3656" spans="1:3" x14ac:dyDescent="0.4">
      <c r="A3656" s="2" t="s">
        <v>195</v>
      </c>
      <c r="B3656" s="2" t="b">
        <f>IF(COUNTIF(漢字一覧!$B:$B,チェック用!A3656)=1,TRUE,FALSE)</f>
        <v>1</v>
      </c>
      <c r="C3656" s="2" t="str">
        <v/>
      </c>
    </row>
    <row r="3657" spans="1:3" x14ac:dyDescent="0.4">
      <c r="A3657" s="2" t="s">
        <v>245</v>
      </c>
      <c r="B3657" s="2" t="b">
        <f>IF(COUNTIF(漢字一覧!$B:$B,チェック用!A3657)=1,TRUE,FALSE)</f>
        <v>1</v>
      </c>
      <c r="C3657" s="2" t="str">
        <v/>
      </c>
    </row>
    <row r="3658" spans="1:3" x14ac:dyDescent="0.4">
      <c r="A3658" s="2" t="s">
        <v>1972</v>
      </c>
      <c r="B3658" s="2" t="b">
        <f>IF(COUNTIF(漢字一覧!$B:$B,チェック用!A3658)=1,TRUE,FALSE)</f>
        <v>1</v>
      </c>
      <c r="C3658" s="2" t="str">
        <v/>
      </c>
    </row>
    <row r="3659" spans="1:3" x14ac:dyDescent="0.4">
      <c r="A3659" s="2" t="s">
        <v>2144</v>
      </c>
      <c r="B3659" s="2" t="b">
        <f>IF(COUNTIF(漢字一覧!$B:$B,チェック用!A3659)=1,TRUE,FALSE)</f>
        <v>1</v>
      </c>
      <c r="C3659" s="2" t="str">
        <v/>
      </c>
    </row>
    <row r="3660" spans="1:3" x14ac:dyDescent="0.4">
      <c r="A3660" s="2" t="s">
        <v>1973</v>
      </c>
      <c r="B3660" s="2" t="b">
        <f>IF(COUNTIF(漢字一覧!$B:$B,チェック用!A3660)=1,TRUE,FALSE)</f>
        <v>1</v>
      </c>
      <c r="C3660" s="2" t="str">
        <v/>
      </c>
    </row>
    <row r="3661" spans="1:3" x14ac:dyDescent="0.4">
      <c r="A3661" s="2" t="s">
        <v>1974</v>
      </c>
      <c r="B3661" s="2" t="b">
        <f>IF(COUNTIF(漢字一覧!$B:$B,チェック用!A3661)=1,TRUE,FALSE)</f>
        <v>1</v>
      </c>
      <c r="C3661" s="2" t="str">
        <v/>
      </c>
    </row>
    <row r="3662" spans="1:3" x14ac:dyDescent="0.4">
      <c r="A3662" s="2" t="s">
        <v>2145</v>
      </c>
      <c r="B3662" s="2" t="b">
        <f>IF(COUNTIF(漢字一覧!$B:$B,チェック用!A3662)=1,TRUE,FALSE)</f>
        <v>1</v>
      </c>
      <c r="C3662" s="2" t="str">
        <v/>
      </c>
    </row>
    <row r="3663" spans="1:3" x14ac:dyDescent="0.4">
      <c r="A3663" s="2" t="s">
        <v>2123</v>
      </c>
      <c r="B3663" s="2" t="b">
        <f>IF(COUNTIF(漢字一覧!$B:$B,チェック用!A3663)=1,TRUE,FALSE)</f>
        <v>1</v>
      </c>
      <c r="C3663" s="2" t="str">
        <v/>
      </c>
    </row>
    <row r="3664" spans="1:3" x14ac:dyDescent="0.4">
      <c r="A3664" s="2" t="s">
        <v>1975</v>
      </c>
      <c r="B3664" s="2" t="b">
        <f>IF(COUNTIF(漢字一覧!$B:$B,チェック用!A3664)=1,TRUE,FALSE)</f>
        <v>1</v>
      </c>
      <c r="C3664" s="2" t="str">
        <v/>
      </c>
    </row>
    <row r="3665" spans="1:3" x14ac:dyDescent="0.4">
      <c r="A3665" s="2" t="s">
        <v>2146</v>
      </c>
      <c r="B3665" s="2" t="b">
        <f>IF(COUNTIF(漢字一覧!$B:$B,チェック用!A3665)=1,TRUE,FALSE)</f>
        <v>1</v>
      </c>
      <c r="C3665" s="2" t="str">
        <v/>
      </c>
    </row>
    <row r="3666" spans="1:3" x14ac:dyDescent="0.4">
      <c r="A3666" s="2" t="s">
        <v>2297</v>
      </c>
      <c r="B3666" s="2" t="b">
        <f>IF(COUNTIF(漢字一覧!$B:$B,チェック用!A3666)=1,TRUE,FALSE)</f>
        <v>1</v>
      </c>
      <c r="C3666" s="2" t="str">
        <v/>
      </c>
    </row>
    <row r="3667" spans="1:3" x14ac:dyDescent="0.4">
      <c r="A3667" s="2" t="s">
        <v>2424</v>
      </c>
      <c r="B3667" s="2" t="b">
        <f>IF(COUNTIF(漢字一覧!$B:$B,チェック用!A3667)=1,TRUE,FALSE)</f>
        <v>1</v>
      </c>
      <c r="C3667" s="2" t="str">
        <v/>
      </c>
    </row>
    <row r="3668" spans="1:3" x14ac:dyDescent="0.4">
      <c r="A3668" s="2" t="s">
        <v>2520</v>
      </c>
      <c r="B3668" s="2" t="b">
        <f>IF(COUNTIF(漢字一覧!$B:$B,チェック用!A3668)=1,TRUE,FALSE)</f>
        <v>1</v>
      </c>
      <c r="C3668" s="2" t="str">
        <v/>
      </c>
    </row>
    <row r="3669" spans="1:3" x14ac:dyDescent="0.4">
      <c r="A3669" s="2" t="s">
        <v>2298</v>
      </c>
      <c r="B3669" s="2" t="b">
        <f>IF(COUNTIF(漢字一覧!$B:$B,チェック用!A3669)=1,TRUE,FALSE)</f>
        <v>1</v>
      </c>
      <c r="C3669" s="2" t="str">
        <v/>
      </c>
    </row>
    <row r="3670" spans="1:3" x14ac:dyDescent="0.4">
      <c r="A3670" s="2" t="s">
        <v>2686</v>
      </c>
      <c r="B3670" s="2" t="b">
        <f>IF(COUNTIF(漢字一覧!$B:$B,チェック用!A3670)=1,TRUE,FALSE)</f>
        <v>1</v>
      </c>
      <c r="C3670" s="2" t="str">
        <v/>
      </c>
    </row>
    <row r="3671" spans="1:3" x14ac:dyDescent="0.4">
      <c r="A3671" s="2" t="s">
        <v>2521</v>
      </c>
      <c r="B3671" s="2" t="b">
        <f>IF(COUNTIF(漢字一覧!$B:$B,チェック用!A3671)=1,TRUE,FALSE)</f>
        <v>1</v>
      </c>
      <c r="C3671" s="2" t="str">
        <v/>
      </c>
    </row>
    <row r="3672" spans="1:3" x14ac:dyDescent="0.4">
      <c r="A3672" s="2" t="s">
        <v>2615</v>
      </c>
      <c r="B3672" s="2" t="b">
        <f>IF(COUNTIF(漢字一覧!$B:$B,チェック用!A3672)=1,TRUE,FALSE)</f>
        <v>1</v>
      </c>
      <c r="C3672" s="2" t="str">
        <v/>
      </c>
    </row>
    <row r="3673" spans="1:3" x14ac:dyDescent="0.4">
      <c r="A3673" s="2" t="s">
        <v>2614</v>
      </c>
      <c r="B3673" s="2" t="b">
        <f>IF(COUNTIF(漢字一覧!$B:$B,チェック用!A3673)=1,TRUE,FALSE)</f>
        <v>1</v>
      </c>
      <c r="C3673" s="2" t="str">
        <v/>
      </c>
    </row>
    <row r="3674" spans="1:3" x14ac:dyDescent="0.4">
      <c r="A3674" s="2" t="s">
        <v>293</v>
      </c>
      <c r="B3674" s="2" t="b">
        <f>IF(COUNTIF(漢字一覧!$B:$B,チェック用!A3674)=1,TRUE,FALSE)</f>
        <v>1</v>
      </c>
      <c r="C3674" s="2" t="str">
        <v/>
      </c>
    </row>
    <row r="3675" spans="1:3" x14ac:dyDescent="0.4">
      <c r="A3675" s="2" t="s">
        <v>334</v>
      </c>
      <c r="B3675" s="2" t="b">
        <f>IF(COUNTIF(漢字一覧!$B:$B,チェック用!A3675)=1,TRUE,FALSE)</f>
        <v>1</v>
      </c>
      <c r="C3675" s="2" t="str">
        <v/>
      </c>
    </row>
    <row r="3676" spans="1:3" x14ac:dyDescent="0.4">
      <c r="A3676" s="2" t="s">
        <v>359</v>
      </c>
      <c r="B3676" s="2" t="b">
        <f>IF(COUNTIF(漢字一覧!$B:$B,チェック用!A3676)=1,TRUE,FALSE)</f>
        <v>1</v>
      </c>
      <c r="C3676" s="2" t="str">
        <v/>
      </c>
    </row>
    <row r="3677" spans="1:3" x14ac:dyDescent="0.4">
      <c r="A3677" s="2" t="s">
        <v>380</v>
      </c>
      <c r="B3677" s="2" t="b">
        <f>IF(COUNTIF(漢字一覧!$B:$B,チェック用!A3677)=1,TRUE,FALSE)</f>
        <v>1</v>
      </c>
      <c r="C3677" s="2" t="str">
        <v/>
      </c>
    </row>
    <row r="3678" spans="1:3" x14ac:dyDescent="0.4">
      <c r="A3678" s="2" t="s">
        <v>381</v>
      </c>
      <c r="B3678" s="2" t="b">
        <f>IF(COUNTIF(漢字一覧!$B:$B,チェック用!A3678)=1,TRUE,FALSE)</f>
        <v>1</v>
      </c>
      <c r="C3678" s="2" t="str">
        <v/>
      </c>
    </row>
    <row r="3679" spans="1:3" x14ac:dyDescent="0.4">
      <c r="A3679" s="2" t="s">
        <v>539</v>
      </c>
      <c r="B3679" s="2" t="b">
        <f>IF(COUNTIF(漢字一覧!$B:$B,チェック用!A3679)=1,TRUE,FALSE)</f>
        <v>1</v>
      </c>
      <c r="C3679" s="2" t="str">
        <v/>
      </c>
    </row>
    <row r="3680" spans="1:3" x14ac:dyDescent="0.4">
      <c r="A3680" s="2" t="s">
        <v>7339</v>
      </c>
      <c r="B3680" s="2" t="b">
        <f>IF(COUNTIF(漢字一覧!$B:$B,チェック用!A3680)=1,TRUE,FALSE)</f>
        <v>1</v>
      </c>
      <c r="C3680" s="2" t="str">
        <v/>
      </c>
    </row>
    <row r="3681" spans="1:3" x14ac:dyDescent="0.4">
      <c r="A3681" s="2" t="s">
        <v>7382</v>
      </c>
      <c r="B3681" s="2" t="b">
        <f>IF(COUNTIF(漢字一覧!$B:$B,チェック用!A3681)=1,TRUE,FALSE)</f>
        <v>1</v>
      </c>
      <c r="C3681" s="2" t="str">
        <v/>
      </c>
    </row>
    <row r="3682" spans="1:3" x14ac:dyDescent="0.4">
      <c r="A3682" s="2" t="s">
        <v>1363</v>
      </c>
      <c r="B3682" s="2" t="b">
        <f>IF(COUNTIF(漢字一覧!$B:$B,チェック用!A3682)=1,TRUE,FALSE)</f>
        <v>1</v>
      </c>
      <c r="C3682" s="2" t="str">
        <v/>
      </c>
    </row>
    <row r="3683" spans="1:3" x14ac:dyDescent="0.4">
      <c r="A3683" s="2" t="s">
        <v>1610</v>
      </c>
      <c r="B3683" s="2" t="b">
        <f>IF(COUNTIF(漢字一覧!$B:$B,チェック用!A3683)=1,TRUE,FALSE)</f>
        <v>1</v>
      </c>
      <c r="C3683" s="2" t="str">
        <v/>
      </c>
    </row>
    <row r="3684" spans="1:3" x14ac:dyDescent="0.4">
      <c r="A3684" s="2" t="s">
        <v>1789</v>
      </c>
      <c r="B3684" s="2" t="b">
        <f>IF(COUNTIF(漢字一覧!$B:$B,チェック用!A3684)=1,TRUE,FALSE)</f>
        <v>1</v>
      </c>
      <c r="C3684" s="2" t="str">
        <v/>
      </c>
    </row>
    <row r="3685" spans="1:3" x14ac:dyDescent="0.4">
      <c r="A3685" s="2" t="s">
        <v>181</v>
      </c>
      <c r="B3685" s="2" t="b">
        <f>IF(COUNTIF(漢字一覧!$B:$B,チェック用!A3685)=1,TRUE,FALSE)</f>
        <v>1</v>
      </c>
      <c r="C3685" s="2" t="str">
        <v/>
      </c>
    </row>
    <row r="3686" spans="1:3" x14ac:dyDescent="0.4">
      <c r="A3686" s="2" t="s">
        <v>208</v>
      </c>
      <c r="B3686" s="2" t="b">
        <f>IF(COUNTIF(漢字一覧!$B:$B,チェック用!A3686)=1,TRUE,FALSE)</f>
        <v>1</v>
      </c>
      <c r="C3686" s="2" t="str">
        <v/>
      </c>
    </row>
    <row r="3687" spans="1:3" x14ac:dyDescent="0.4">
      <c r="A3687" s="2" t="s">
        <v>2299</v>
      </c>
      <c r="B3687" s="2" t="b">
        <f>IF(COUNTIF(漢字一覧!$B:$B,チェック用!A3687)=1,TRUE,FALSE)</f>
        <v>1</v>
      </c>
      <c r="C3687" s="2" t="str">
        <v/>
      </c>
    </row>
    <row r="3688" spans="1:3" x14ac:dyDescent="0.4">
      <c r="A3688" s="2" t="s">
        <v>684</v>
      </c>
      <c r="B3688" s="2" t="b">
        <f>IF(COUNTIF(漢字一覧!$B:$B,チェック用!A3688)=1,TRUE,FALSE)</f>
        <v>1</v>
      </c>
      <c r="C3688" s="2" t="str">
        <v/>
      </c>
    </row>
    <row r="3689" spans="1:3" x14ac:dyDescent="0.4">
      <c r="A3689" s="2" t="s">
        <v>335</v>
      </c>
      <c r="B3689" s="2" t="b">
        <f>IF(COUNTIF(漢字一覧!$B:$B,チェック用!A3689)=1,TRUE,FALSE)</f>
        <v>1</v>
      </c>
      <c r="C3689" s="2" t="str">
        <v/>
      </c>
    </row>
    <row r="3690" spans="1:3" x14ac:dyDescent="0.4">
      <c r="A3690" s="2" t="s">
        <v>382</v>
      </c>
      <c r="B3690" s="2" t="b">
        <f>IF(COUNTIF(漢字一覧!$B:$B,チェック用!A3690)=1,TRUE,FALSE)</f>
        <v>1</v>
      </c>
      <c r="C3690" s="2" t="str">
        <v/>
      </c>
    </row>
    <row r="3691" spans="1:3" x14ac:dyDescent="0.4">
      <c r="A3691" s="2" t="s">
        <v>384</v>
      </c>
      <c r="B3691" s="2" t="b">
        <f>IF(COUNTIF(漢字一覧!$B:$B,チェック用!A3691)=1,TRUE,FALSE)</f>
        <v>1</v>
      </c>
      <c r="C3691" s="2" t="str">
        <v/>
      </c>
    </row>
    <row r="3692" spans="1:3" x14ac:dyDescent="0.4">
      <c r="A3692" s="2" t="s">
        <v>383</v>
      </c>
      <c r="B3692" s="2" t="b">
        <f>IF(COUNTIF(漢字一覧!$B:$B,チェック用!A3692)=1,TRUE,FALSE)</f>
        <v>1</v>
      </c>
      <c r="C3692" s="2" t="str">
        <v/>
      </c>
    </row>
    <row r="3693" spans="1:3" x14ac:dyDescent="0.4">
      <c r="A3693" s="2" t="s">
        <v>385</v>
      </c>
      <c r="B3693" s="2" t="b">
        <f>IF(COUNTIF(漢字一覧!$B:$B,チェック用!A3693)=1,TRUE,FALSE)</f>
        <v>1</v>
      </c>
      <c r="C3693" s="2" t="str">
        <v/>
      </c>
    </row>
    <row r="3694" spans="1:3" x14ac:dyDescent="0.4">
      <c r="A3694" s="2" t="s">
        <v>386</v>
      </c>
      <c r="B3694" s="2" t="b">
        <f>IF(COUNTIF(漢字一覧!$B:$B,チェック用!A3694)=1,TRUE,FALSE)</f>
        <v>1</v>
      </c>
      <c r="C3694" s="2" t="str">
        <v/>
      </c>
    </row>
    <row r="3695" spans="1:3" x14ac:dyDescent="0.4">
      <c r="A3695" s="2" t="s">
        <v>440</v>
      </c>
      <c r="B3695" s="2" t="b">
        <f>IF(COUNTIF(漢字一覧!$B:$B,チェック用!A3695)=1,TRUE,FALSE)</f>
        <v>1</v>
      </c>
      <c r="C3695" s="2" t="str">
        <v/>
      </c>
    </row>
    <row r="3696" spans="1:3" x14ac:dyDescent="0.4">
      <c r="A3696" s="2" t="s">
        <v>441</v>
      </c>
      <c r="B3696" s="2" t="b">
        <f>IF(COUNTIF(漢字一覧!$B:$B,チェック用!A3696)=1,TRUE,FALSE)</f>
        <v>1</v>
      </c>
      <c r="C3696" s="2" t="str">
        <v/>
      </c>
    </row>
    <row r="3697" spans="1:3" x14ac:dyDescent="0.4">
      <c r="A3697" s="2" t="s">
        <v>442</v>
      </c>
      <c r="B3697" s="2" t="b">
        <f>IF(COUNTIF(漢字一覧!$B:$B,チェック用!A3697)=1,TRUE,FALSE)</f>
        <v>1</v>
      </c>
      <c r="C3697" s="2" t="str">
        <v/>
      </c>
    </row>
    <row r="3698" spans="1:3" x14ac:dyDescent="0.4">
      <c r="A3698" s="2" t="s">
        <v>443</v>
      </c>
      <c r="B3698" s="2" t="b">
        <f>IF(COUNTIF(漢字一覧!$B:$B,チェック用!A3698)=1,TRUE,FALSE)</f>
        <v>1</v>
      </c>
      <c r="C3698" s="2" t="str">
        <v/>
      </c>
    </row>
    <row r="3699" spans="1:3" x14ac:dyDescent="0.4">
      <c r="A3699" s="2" t="s">
        <v>444</v>
      </c>
      <c r="B3699" s="2" t="b">
        <f>IF(COUNTIF(漢字一覧!$B:$B,チェック用!A3699)=1,TRUE,FALSE)</f>
        <v>1</v>
      </c>
      <c r="C3699" s="2" t="str">
        <v/>
      </c>
    </row>
    <row r="3700" spans="1:3" x14ac:dyDescent="0.4">
      <c r="A3700" s="2" t="s">
        <v>445</v>
      </c>
      <c r="B3700" s="2" t="b">
        <f>IF(COUNTIF(漢字一覧!$B:$B,チェック用!A3700)=1,TRUE,FALSE)</f>
        <v>1</v>
      </c>
      <c r="C3700" s="2" t="str">
        <v/>
      </c>
    </row>
    <row r="3701" spans="1:3" x14ac:dyDescent="0.4">
      <c r="A3701" s="2" t="s">
        <v>10</v>
      </c>
      <c r="B3701" s="2" t="b">
        <f>IF(COUNTIF(漢字一覧!$B:$B,チェック用!A3701)=1,TRUE,FALSE)</f>
        <v>1</v>
      </c>
      <c r="C3701" s="2" t="str">
        <v/>
      </c>
    </row>
    <row r="3702" spans="1:3" x14ac:dyDescent="0.4">
      <c r="A3702" s="2" t="s">
        <v>446</v>
      </c>
      <c r="B3702" s="2" t="b">
        <f>IF(COUNTIF(漢字一覧!$B:$B,チェック用!A3702)=1,TRUE,FALSE)</f>
        <v>1</v>
      </c>
      <c r="C3702" s="2" t="str">
        <v/>
      </c>
    </row>
    <row r="3703" spans="1:3" x14ac:dyDescent="0.4">
      <c r="A3703" s="2" t="s">
        <v>447</v>
      </c>
      <c r="B3703" s="2" t="b">
        <f>IF(COUNTIF(漢字一覧!$B:$B,チェック用!A3703)=1,TRUE,FALSE)</f>
        <v>1</v>
      </c>
      <c r="C3703" s="2" t="str">
        <v/>
      </c>
    </row>
    <row r="3704" spans="1:3" x14ac:dyDescent="0.4">
      <c r="A3704" s="2" t="s">
        <v>540</v>
      </c>
      <c r="B3704" s="2" t="b">
        <f>IF(COUNTIF(漢字一覧!$B:$B,チェック用!A3704)=1,TRUE,FALSE)</f>
        <v>1</v>
      </c>
      <c r="C3704" s="2" t="str">
        <v/>
      </c>
    </row>
    <row r="3705" spans="1:3" x14ac:dyDescent="0.4">
      <c r="A3705" s="2" t="s">
        <v>541</v>
      </c>
      <c r="B3705" s="2" t="b">
        <f>IF(COUNTIF(漢字一覧!$B:$B,チェック用!A3705)=1,TRUE,FALSE)</f>
        <v>1</v>
      </c>
      <c r="C3705" s="2" t="str">
        <v/>
      </c>
    </row>
    <row r="3706" spans="1:3" x14ac:dyDescent="0.4">
      <c r="A3706" s="2" t="s">
        <v>542</v>
      </c>
      <c r="B3706" s="2" t="b">
        <f>IF(COUNTIF(漢字一覧!$B:$B,チェック用!A3706)=1,TRUE,FALSE)</f>
        <v>1</v>
      </c>
      <c r="C3706" s="2" t="str">
        <v/>
      </c>
    </row>
    <row r="3707" spans="1:3" x14ac:dyDescent="0.4">
      <c r="A3707" s="2" t="s">
        <v>685</v>
      </c>
      <c r="B3707" s="2" t="b">
        <f>IF(COUNTIF(漢字一覧!$B:$B,チェック用!A3707)=1,TRUE,FALSE)</f>
        <v>1</v>
      </c>
      <c r="C3707" s="2" t="str">
        <v/>
      </c>
    </row>
    <row r="3708" spans="1:3" x14ac:dyDescent="0.4">
      <c r="A3708" s="2" t="s">
        <v>847</v>
      </c>
      <c r="B3708" s="2" t="b">
        <f>IF(COUNTIF(漢字一覧!$B:$B,チェック用!A3708)=1,TRUE,FALSE)</f>
        <v>1</v>
      </c>
      <c r="C3708" s="2" t="str">
        <v/>
      </c>
    </row>
    <row r="3709" spans="1:3" x14ac:dyDescent="0.4">
      <c r="A3709" s="2" t="s">
        <v>543</v>
      </c>
      <c r="B3709" s="2" t="b">
        <f>IF(COUNTIF(漢字一覧!$B:$B,チェック用!A3709)=1,TRUE,FALSE)</f>
        <v>1</v>
      </c>
      <c r="C3709" s="2" t="str">
        <v/>
      </c>
    </row>
    <row r="3710" spans="1:3" x14ac:dyDescent="0.4">
      <c r="A3710" s="2" t="s">
        <v>176</v>
      </c>
      <c r="B3710" s="2" t="b">
        <f>IF(COUNTIF(漢字一覧!$B:$B,チェック用!A3710)=1,TRUE,FALSE)</f>
        <v>1</v>
      </c>
      <c r="C3710" s="2" t="str">
        <v/>
      </c>
    </row>
    <row r="3711" spans="1:3" x14ac:dyDescent="0.4">
      <c r="A3711" s="2" t="s">
        <v>544</v>
      </c>
      <c r="B3711" s="2" t="b">
        <f>IF(COUNTIF(漢字一覧!$B:$B,チェック用!A3711)=1,TRUE,FALSE)</f>
        <v>1</v>
      </c>
      <c r="C3711" s="2" t="str">
        <v/>
      </c>
    </row>
    <row r="3712" spans="1:3" x14ac:dyDescent="0.4">
      <c r="A3712" s="2" t="s">
        <v>17</v>
      </c>
      <c r="B3712" s="2" t="b">
        <f>IF(COUNTIF(漢字一覧!$B:$B,チェック用!A3712)=1,TRUE,FALSE)</f>
        <v>1</v>
      </c>
      <c r="C3712" s="2" t="str">
        <v/>
      </c>
    </row>
    <row r="3713" spans="1:3" x14ac:dyDescent="0.4">
      <c r="A3713" s="2" t="s">
        <v>545</v>
      </c>
      <c r="B3713" s="2" t="b">
        <f>IF(COUNTIF(漢字一覧!$B:$B,チェック用!A3713)=1,TRUE,FALSE)</f>
        <v>1</v>
      </c>
      <c r="C3713" s="2" t="str">
        <v/>
      </c>
    </row>
    <row r="3714" spans="1:3" x14ac:dyDescent="0.4">
      <c r="A3714" s="2" t="s">
        <v>546</v>
      </c>
      <c r="B3714" s="2" t="b">
        <f>IF(COUNTIF(漢字一覧!$B:$B,チェック用!A3714)=1,TRUE,FALSE)</f>
        <v>1</v>
      </c>
      <c r="C3714" s="2" t="str">
        <v/>
      </c>
    </row>
    <row r="3715" spans="1:3" x14ac:dyDescent="0.4">
      <c r="A3715" s="2" t="s">
        <v>14</v>
      </c>
      <c r="B3715" s="2" t="b">
        <f>IF(COUNTIF(漢字一覧!$B:$B,チェック用!A3715)=1,TRUE,FALSE)</f>
        <v>1</v>
      </c>
      <c r="C3715" s="2" t="str">
        <v/>
      </c>
    </row>
    <row r="3716" spans="1:3" x14ac:dyDescent="0.4">
      <c r="A3716" s="2" t="s">
        <v>547</v>
      </c>
      <c r="B3716" s="2" t="b">
        <f>IF(COUNTIF(漢字一覧!$B:$B,チェック用!A3716)=1,TRUE,FALSE)</f>
        <v>1</v>
      </c>
      <c r="C3716" s="2" t="str">
        <v/>
      </c>
    </row>
    <row r="3717" spans="1:3" x14ac:dyDescent="0.4">
      <c r="A3717" s="2" t="s">
        <v>7260</v>
      </c>
      <c r="B3717" s="2" t="b">
        <f>IF(COUNTIF(漢字一覧!$B:$B,チェック用!A3717)=1,TRUE,FALSE)</f>
        <v>1</v>
      </c>
      <c r="C3717" s="2" t="str">
        <v/>
      </c>
    </row>
    <row r="3718" spans="1:3" x14ac:dyDescent="0.4">
      <c r="A3718" s="2" t="s">
        <v>3762</v>
      </c>
      <c r="B3718" s="2" t="b">
        <f>IF(COUNTIF(漢字一覧!$B:$B,チェック用!A3718)=1,TRUE,FALSE)</f>
        <v>1</v>
      </c>
      <c r="C3718" s="2" t="str">
        <v/>
      </c>
    </row>
    <row r="3719" spans="1:3" x14ac:dyDescent="0.4">
      <c r="A3719" s="2" t="s">
        <v>686</v>
      </c>
      <c r="B3719" s="2" t="b">
        <f>IF(COUNTIF(漢字一覧!$B:$B,チェック用!A3719)=1,TRUE,FALSE)</f>
        <v>1</v>
      </c>
      <c r="C3719" s="2" t="str">
        <v/>
      </c>
    </row>
    <row r="3720" spans="1:3" x14ac:dyDescent="0.4">
      <c r="A3720" s="2" t="s">
        <v>687</v>
      </c>
      <c r="B3720" s="2" t="b">
        <f>IF(COUNTIF(漢字一覧!$B:$B,チェック用!A3720)=1,TRUE,FALSE)</f>
        <v>1</v>
      </c>
      <c r="C3720" s="2" t="str">
        <v/>
      </c>
    </row>
    <row r="3721" spans="1:3" x14ac:dyDescent="0.4">
      <c r="A3721" s="2" t="s">
        <v>688</v>
      </c>
      <c r="B3721" s="2" t="b">
        <f>IF(COUNTIF(漢字一覧!$B:$B,チェック用!A3721)=1,TRUE,FALSE)</f>
        <v>1</v>
      </c>
      <c r="C3721" s="2" t="str">
        <v/>
      </c>
    </row>
    <row r="3722" spans="1:3" x14ac:dyDescent="0.4">
      <c r="A3722" s="2" t="s">
        <v>689</v>
      </c>
      <c r="B3722" s="2" t="b">
        <f>IF(COUNTIF(漢字一覧!$B:$B,チェック用!A3722)=1,TRUE,FALSE)</f>
        <v>1</v>
      </c>
      <c r="C3722" s="2" t="str">
        <v/>
      </c>
    </row>
    <row r="3723" spans="1:3" x14ac:dyDescent="0.4">
      <c r="A3723" s="2" t="s">
        <v>7299</v>
      </c>
      <c r="B3723" s="2" t="b">
        <f>IF(COUNTIF(漢字一覧!$B:$B,チェック用!A3723)=1,TRUE,FALSE)</f>
        <v>1</v>
      </c>
      <c r="C3723" s="2" t="str">
        <v/>
      </c>
    </row>
    <row r="3724" spans="1:3" x14ac:dyDescent="0.4">
      <c r="A3724" s="2" t="s">
        <v>690</v>
      </c>
      <c r="B3724" s="2" t="b">
        <f>IF(COUNTIF(漢字一覧!$B:$B,チェック用!A3724)=1,TRUE,FALSE)</f>
        <v>1</v>
      </c>
      <c r="C3724" s="2" t="str">
        <v/>
      </c>
    </row>
    <row r="3725" spans="1:3" x14ac:dyDescent="0.4">
      <c r="A3725" s="2" t="s">
        <v>691</v>
      </c>
      <c r="B3725" s="2" t="b">
        <f>IF(COUNTIF(漢字一覧!$B:$B,チェック用!A3725)=1,TRUE,FALSE)</f>
        <v>1</v>
      </c>
      <c r="C3725" s="2" t="str">
        <v/>
      </c>
    </row>
    <row r="3726" spans="1:3" x14ac:dyDescent="0.4">
      <c r="A3726" s="2" t="s">
        <v>848</v>
      </c>
      <c r="B3726" s="2" t="b">
        <f>IF(COUNTIF(漢字一覧!$B:$B,チェック用!A3726)=1,TRUE,FALSE)</f>
        <v>1</v>
      </c>
      <c r="C3726" s="2" t="str">
        <v/>
      </c>
    </row>
    <row r="3727" spans="1:3" x14ac:dyDescent="0.4">
      <c r="A3727" s="2" t="s">
        <v>29</v>
      </c>
      <c r="B3727" s="2" t="b">
        <f>IF(COUNTIF(漢字一覧!$B:$B,チェック用!A3727)=1,TRUE,FALSE)</f>
        <v>1</v>
      </c>
      <c r="C3727" s="2" t="str">
        <v/>
      </c>
    </row>
    <row r="3728" spans="1:3" x14ac:dyDescent="0.4">
      <c r="A3728" s="2" t="s">
        <v>849</v>
      </c>
      <c r="B3728" s="2" t="b">
        <f>IF(COUNTIF(漢字一覧!$B:$B,チェック用!A3728)=1,TRUE,FALSE)</f>
        <v>1</v>
      </c>
      <c r="C3728" s="2" t="str">
        <v/>
      </c>
    </row>
    <row r="3729" spans="1:3" x14ac:dyDescent="0.4">
      <c r="A3729" s="2" t="s">
        <v>76</v>
      </c>
      <c r="B3729" s="2" t="b">
        <f>IF(COUNTIF(漢字一覧!$B:$B,チェック用!A3729)=1,TRUE,FALSE)</f>
        <v>1</v>
      </c>
      <c r="C3729" s="2" t="str">
        <v/>
      </c>
    </row>
    <row r="3730" spans="1:3" x14ac:dyDescent="0.4">
      <c r="A3730" s="2" t="s">
        <v>7300</v>
      </c>
      <c r="B3730" s="2" t="b">
        <f>IF(COUNTIF(漢字一覧!$B:$B,チェック用!A3730)=1,TRUE,FALSE)</f>
        <v>1</v>
      </c>
      <c r="C3730" s="2" t="str">
        <v/>
      </c>
    </row>
    <row r="3731" spans="1:3" x14ac:dyDescent="0.4">
      <c r="A3731" s="2" t="s">
        <v>7340</v>
      </c>
      <c r="B3731" s="2" t="b">
        <f>IF(COUNTIF(漢字一覧!$B:$B,チェック用!A3731)=1,TRUE,FALSE)</f>
        <v>1</v>
      </c>
      <c r="C3731" s="2" t="str">
        <v/>
      </c>
    </row>
    <row r="3732" spans="1:3" x14ac:dyDescent="0.4">
      <c r="A3732" s="2" t="s">
        <v>1005</v>
      </c>
      <c r="B3732" s="2" t="b">
        <f>IF(COUNTIF(漢字一覧!$B:$B,チェック用!A3732)=1,TRUE,FALSE)</f>
        <v>1</v>
      </c>
      <c r="C3732" s="2" t="str">
        <v/>
      </c>
    </row>
    <row r="3733" spans="1:3" x14ac:dyDescent="0.4">
      <c r="A3733" s="2" t="s">
        <v>1006</v>
      </c>
      <c r="B3733" s="2" t="b">
        <f>IF(COUNTIF(漢字一覧!$B:$B,チェック用!A3733)=1,TRUE,FALSE)</f>
        <v>1</v>
      </c>
      <c r="C3733" s="2" t="str">
        <v/>
      </c>
    </row>
    <row r="3734" spans="1:3" x14ac:dyDescent="0.4">
      <c r="A3734" s="2" t="s">
        <v>1007</v>
      </c>
      <c r="B3734" s="2" t="b">
        <f>IF(COUNTIF(漢字一覧!$B:$B,チェック用!A3734)=1,TRUE,FALSE)</f>
        <v>1</v>
      </c>
      <c r="C3734" s="2" t="str">
        <v/>
      </c>
    </row>
    <row r="3735" spans="1:3" x14ac:dyDescent="0.4">
      <c r="A3735" s="2" t="s">
        <v>1008</v>
      </c>
      <c r="B3735" s="2" t="b">
        <f>IF(COUNTIF(漢字一覧!$B:$B,チェック用!A3735)=1,TRUE,FALSE)</f>
        <v>1</v>
      </c>
      <c r="C3735" s="2" t="str">
        <v/>
      </c>
    </row>
    <row r="3736" spans="1:3" x14ac:dyDescent="0.4">
      <c r="A3736" s="2" t="s">
        <v>1184</v>
      </c>
      <c r="B3736" s="2" t="b">
        <f>IF(COUNTIF(漢字一覧!$B:$B,チェック用!A3736)=1,TRUE,FALSE)</f>
        <v>1</v>
      </c>
      <c r="C3736" s="2" t="str">
        <v/>
      </c>
    </row>
    <row r="3737" spans="1:3" x14ac:dyDescent="0.4">
      <c r="A3737" s="2" t="s">
        <v>1009</v>
      </c>
      <c r="B3737" s="2" t="b">
        <f>IF(COUNTIF(漢字一覧!$B:$B,チェック用!A3737)=1,TRUE,FALSE)</f>
        <v>1</v>
      </c>
      <c r="C3737" s="2" t="str">
        <v/>
      </c>
    </row>
    <row r="3738" spans="1:3" x14ac:dyDescent="0.4">
      <c r="A3738" s="2" t="s">
        <v>1010</v>
      </c>
      <c r="B3738" s="2" t="b">
        <f>IF(COUNTIF(漢字一覧!$B:$B,チェック用!A3738)=1,TRUE,FALSE)</f>
        <v>1</v>
      </c>
      <c r="C3738" s="2" t="str">
        <v/>
      </c>
    </row>
    <row r="3739" spans="1:3" x14ac:dyDescent="0.4">
      <c r="A3739" s="2" t="s">
        <v>1011</v>
      </c>
      <c r="B3739" s="2" t="b">
        <f>IF(COUNTIF(漢字一覧!$B:$B,チェック用!A3739)=1,TRUE,FALSE)</f>
        <v>1</v>
      </c>
      <c r="C3739" s="2" t="str">
        <v/>
      </c>
    </row>
    <row r="3740" spans="1:3" x14ac:dyDescent="0.4">
      <c r="A3740" s="2" t="s">
        <v>1012</v>
      </c>
      <c r="B3740" s="2" t="b">
        <f>IF(COUNTIF(漢字一覧!$B:$B,チェック用!A3740)=1,TRUE,FALSE)</f>
        <v>1</v>
      </c>
      <c r="C3740" s="2" t="str">
        <v/>
      </c>
    </row>
    <row r="3741" spans="1:3" x14ac:dyDescent="0.4">
      <c r="A3741" s="2" t="s">
        <v>850</v>
      </c>
      <c r="B3741" s="2" t="b">
        <f>IF(COUNTIF(漢字一覧!$B:$B,チェック用!A3741)=1,TRUE,FALSE)</f>
        <v>1</v>
      </c>
      <c r="C3741" s="2" t="str">
        <v/>
      </c>
    </row>
    <row r="3742" spans="1:3" x14ac:dyDescent="0.4">
      <c r="A3742" s="2" t="s">
        <v>1185</v>
      </c>
      <c r="B3742" s="2" t="b">
        <f>IF(COUNTIF(漢字一覧!$B:$B,チェック用!A3742)=1,TRUE,FALSE)</f>
        <v>1</v>
      </c>
      <c r="C3742" s="2" t="str">
        <v/>
      </c>
    </row>
    <row r="3743" spans="1:3" x14ac:dyDescent="0.4">
      <c r="A3743" s="2" t="s">
        <v>1186</v>
      </c>
      <c r="B3743" s="2" t="b">
        <f>IF(COUNTIF(漢字一覧!$B:$B,チェック用!A3743)=1,TRUE,FALSE)</f>
        <v>1</v>
      </c>
      <c r="C3743" s="2" t="str">
        <v/>
      </c>
    </row>
    <row r="3744" spans="1:3" x14ac:dyDescent="0.4">
      <c r="A3744" s="2" t="s">
        <v>7383</v>
      </c>
      <c r="B3744" s="2" t="b">
        <f>IF(COUNTIF(漢字一覧!$B:$B,チェック用!A3744)=1,TRUE,FALSE)</f>
        <v>1</v>
      </c>
      <c r="C3744" s="2" t="str">
        <v/>
      </c>
    </row>
    <row r="3745" spans="1:3" x14ac:dyDescent="0.4">
      <c r="A3745" s="2" t="s">
        <v>1187</v>
      </c>
      <c r="B3745" s="2" t="b">
        <f>IF(COUNTIF(漢字一覧!$B:$B,チェック用!A3745)=1,TRUE,FALSE)</f>
        <v>1</v>
      </c>
      <c r="C3745" s="2" t="str">
        <v/>
      </c>
    </row>
    <row r="3746" spans="1:3" x14ac:dyDescent="0.4">
      <c r="A3746" s="2" t="s">
        <v>1188</v>
      </c>
      <c r="B3746" s="2" t="b">
        <f>IF(COUNTIF(漢字一覧!$B:$B,チェック用!A3746)=1,TRUE,FALSE)</f>
        <v>1</v>
      </c>
      <c r="C3746" s="2" t="str">
        <v/>
      </c>
    </row>
    <row r="3747" spans="1:3" x14ac:dyDescent="0.4">
      <c r="A3747" s="2" t="s">
        <v>1189</v>
      </c>
      <c r="B3747" s="2" t="b">
        <f>IF(COUNTIF(漢字一覧!$B:$B,チェック用!A3747)=1,TRUE,FALSE)</f>
        <v>1</v>
      </c>
      <c r="C3747" s="2" t="str">
        <v/>
      </c>
    </row>
    <row r="3748" spans="1:3" x14ac:dyDescent="0.4">
      <c r="A3748" s="2" t="s">
        <v>77</v>
      </c>
      <c r="B3748" s="2" t="b">
        <f>IF(COUNTIF(漢字一覧!$B:$B,チェック用!A3748)=1,TRUE,FALSE)</f>
        <v>1</v>
      </c>
      <c r="C3748" s="2" t="str">
        <v/>
      </c>
    </row>
    <row r="3749" spans="1:3" x14ac:dyDescent="0.4">
      <c r="A3749" s="2" t="s">
        <v>1190</v>
      </c>
      <c r="B3749" s="2" t="b">
        <f>IF(COUNTIF(漢字一覧!$B:$B,チェック用!A3749)=1,TRUE,FALSE)</f>
        <v>1</v>
      </c>
      <c r="C3749" s="2" t="str">
        <v/>
      </c>
    </row>
    <row r="3750" spans="1:3" x14ac:dyDescent="0.4">
      <c r="A3750" s="2" t="s">
        <v>1191</v>
      </c>
      <c r="B3750" s="2" t="b">
        <f>IF(COUNTIF(漢字一覧!$B:$B,チェック用!A3750)=1,TRUE,FALSE)</f>
        <v>1</v>
      </c>
      <c r="C3750" s="2" t="str">
        <v/>
      </c>
    </row>
    <row r="3751" spans="1:3" x14ac:dyDescent="0.4">
      <c r="A3751" s="2" t="s">
        <v>97</v>
      </c>
      <c r="B3751" s="2" t="b">
        <f>IF(COUNTIF(漢字一覧!$B:$B,チェック用!A3751)=1,TRUE,FALSE)</f>
        <v>1</v>
      </c>
      <c r="C3751" s="2" t="str">
        <v/>
      </c>
    </row>
    <row r="3752" spans="1:3" x14ac:dyDescent="0.4">
      <c r="A3752" s="2" t="s">
        <v>1611</v>
      </c>
      <c r="B3752" s="2" t="b">
        <f>IF(COUNTIF(漢字一覧!$B:$B,チェック用!A3752)=1,TRUE,FALSE)</f>
        <v>1</v>
      </c>
      <c r="C3752" s="2" t="str">
        <v/>
      </c>
    </row>
    <row r="3753" spans="1:3" x14ac:dyDescent="0.4">
      <c r="A3753" s="2" t="s">
        <v>1364</v>
      </c>
      <c r="B3753" s="2" t="b">
        <f>IF(COUNTIF(漢字一覧!$B:$B,チェック用!A3753)=1,TRUE,FALSE)</f>
        <v>1</v>
      </c>
      <c r="C3753" s="2" t="str">
        <v/>
      </c>
    </row>
    <row r="3754" spans="1:3" x14ac:dyDescent="0.4">
      <c r="A3754" s="2" t="s">
        <v>1367</v>
      </c>
      <c r="B3754" s="2" t="b">
        <f>IF(COUNTIF(漢字一覧!$B:$B,チェック用!A3754)=1,TRUE,FALSE)</f>
        <v>1</v>
      </c>
      <c r="C3754" s="2" t="str">
        <v/>
      </c>
    </row>
    <row r="3755" spans="1:3" x14ac:dyDescent="0.4">
      <c r="A3755" s="2" t="s">
        <v>1365</v>
      </c>
      <c r="B3755" s="2" t="b">
        <f>IF(COUNTIF(漢字一覧!$B:$B,チェック用!A3755)=1,TRUE,FALSE)</f>
        <v>1</v>
      </c>
      <c r="C3755" s="2" t="str">
        <v/>
      </c>
    </row>
    <row r="3756" spans="1:3" x14ac:dyDescent="0.4">
      <c r="A3756" s="2" t="s">
        <v>1366</v>
      </c>
      <c r="B3756" s="2" t="b">
        <f>IF(COUNTIF(漢字一覧!$B:$B,チェック用!A3756)=1,TRUE,FALSE)</f>
        <v>1</v>
      </c>
      <c r="C3756" s="2" t="str">
        <v/>
      </c>
    </row>
    <row r="3757" spans="1:3" x14ac:dyDescent="0.4">
      <c r="A3757" s="2" t="s">
        <v>277</v>
      </c>
      <c r="B3757" s="2" t="b">
        <f>IF(COUNTIF(漢字一覧!$B:$B,チェック用!A3757)=1,TRUE,FALSE)</f>
        <v>1</v>
      </c>
      <c r="C3757" s="2" t="str">
        <v/>
      </c>
    </row>
    <row r="3758" spans="1:3" x14ac:dyDescent="0.4">
      <c r="A3758" s="2" t="s">
        <v>1368</v>
      </c>
      <c r="B3758" s="2" t="b">
        <f>IF(COUNTIF(漢字一覧!$B:$B,チェック用!A3758)=1,TRUE,FALSE)</f>
        <v>1</v>
      </c>
      <c r="C3758" s="2" t="str">
        <v/>
      </c>
    </row>
    <row r="3759" spans="1:3" x14ac:dyDescent="0.4">
      <c r="A3759" s="2" t="s">
        <v>7414</v>
      </c>
      <c r="B3759" s="2" t="b">
        <f>IF(COUNTIF(漢字一覧!$B:$B,チェック用!A3759)=1,TRUE,FALSE)</f>
        <v>1</v>
      </c>
      <c r="C3759" s="2" t="str">
        <v/>
      </c>
    </row>
    <row r="3760" spans="1:3" x14ac:dyDescent="0.4">
      <c r="A3760" s="2" t="s">
        <v>1369</v>
      </c>
      <c r="B3760" s="2" t="b">
        <f>IF(COUNTIF(漢字一覧!$B:$B,チェック用!A3760)=1,TRUE,FALSE)</f>
        <v>1</v>
      </c>
      <c r="C3760" s="2" t="str">
        <v/>
      </c>
    </row>
    <row r="3761" spans="1:3" x14ac:dyDescent="0.4">
      <c r="A3761" s="2" t="s">
        <v>1612</v>
      </c>
      <c r="B3761" s="2" t="b">
        <f>IF(COUNTIF(漢字一覧!$B:$B,チェック用!A3761)=1,TRUE,FALSE)</f>
        <v>1</v>
      </c>
      <c r="C3761" s="2" t="str">
        <v/>
      </c>
    </row>
    <row r="3762" spans="1:3" x14ac:dyDescent="0.4">
      <c r="A3762" s="2" t="s">
        <v>3865</v>
      </c>
      <c r="B3762" s="2" t="b">
        <f>IF(COUNTIF(漢字一覧!$B:$B,チェック用!A3762)=1,TRUE,FALSE)</f>
        <v>1</v>
      </c>
      <c r="C3762" s="2" t="str">
        <v/>
      </c>
    </row>
    <row r="3763" spans="1:3" x14ac:dyDescent="0.4">
      <c r="A3763" s="2" t="s">
        <v>7431</v>
      </c>
      <c r="B3763" s="2" t="b">
        <f>IF(COUNTIF(漢字一覧!$B:$B,チェック用!A3763)=1,TRUE,FALSE)</f>
        <v>1</v>
      </c>
      <c r="C3763" s="2" t="str">
        <v/>
      </c>
    </row>
    <row r="3764" spans="1:3" x14ac:dyDescent="0.4">
      <c r="A3764" s="2" t="s">
        <v>1613</v>
      </c>
      <c r="B3764" s="2" t="b">
        <f>IF(COUNTIF(漢字一覧!$B:$B,チェック用!A3764)=1,TRUE,FALSE)</f>
        <v>1</v>
      </c>
      <c r="C3764" s="2" t="str">
        <v/>
      </c>
    </row>
    <row r="3765" spans="1:3" x14ac:dyDescent="0.4">
      <c r="A3765" s="2" t="s">
        <v>3713</v>
      </c>
      <c r="B3765" s="2" t="b">
        <f>IF(COUNTIF(漢字一覧!$B:$B,チェック用!A3765)=1,TRUE,FALSE)</f>
        <v>1</v>
      </c>
      <c r="C3765" s="2" t="str">
        <v/>
      </c>
    </row>
    <row r="3766" spans="1:3" x14ac:dyDescent="0.4">
      <c r="A3766" s="2" t="s">
        <v>1792</v>
      </c>
      <c r="B3766" s="2" t="b">
        <f>IF(COUNTIF(漢字一覧!$B:$B,チェック用!A3766)=1,TRUE,FALSE)</f>
        <v>1</v>
      </c>
      <c r="C3766" s="2" t="str">
        <v/>
      </c>
    </row>
    <row r="3767" spans="1:3" x14ac:dyDescent="0.4">
      <c r="A3767" s="2" t="s">
        <v>1790</v>
      </c>
      <c r="B3767" s="2" t="b">
        <f>IF(COUNTIF(漢字一覧!$B:$B,チェック用!A3767)=1,TRUE,FALSE)</f>
        <v>1</v>
      </c>
      <c r="C3767" s="2" t="str">
        <v/>
      </c>
    </row>
    <row r="3768" spans="1:3" x14ac:dyDescent="0.4">
      <c r="A3768" s="2" t="s">
        <v>1791</v>
      </c>
      <c r="B3768" s="2" t="b">
        <f>IF(COUNTIF(漢字一覧!$B:$B,チェック用!A3768)=1,TRUE,FALSE)</f>
        <v>1</v>
      </c>
      <c r="C3768" s="2" t="str">
        <v/>
      </c>
    </row>
    <row r="3769" spans="1:3" x14ac:dyDescent="0.4">
      <c r="A3769" s="2" t="s">
        <v>1793</v>
      </c>
      <c r="B3769" s="2" t="b">
        <f>IF(COUNTIF(漢字一覧!$B:$B,チェック用!A3769)=1,TRUE,FALSE)</f>
        <v>1</v>
      </c>
      <c r="C3769" s="2" t="str">
        <v/>
      </c>
    </row>
    <row r="3770" spans="1:3" x14ac:dyDescent="0.4">
      <c r="A3770" s="2" t="s">
        <v>1794</v>
      </c>
      <c r="B3770" s="2" t="b">
        <f>IF(COUNTIF(漢字一覧!$B:$B,チェック用!A3770)=1,TRUE,FALSE)</f>
        <v>1</v>
      </c>
      <c r="C3770" s="2" t="str">
        <v/>
      </c>
    </row>
    <row r="3771" spans="1:3" x14ac:dyDescent="0.4">
      <c r="A3771" s="2" t="s">
        <v>1977</v>
      </c>
      <c r="B3771" s="2" t="b">
        <f>IF(COUNTIF(漢字一覧!$B:$B,チェック用!A3771)=1,TRUE,FALSE)</f>
        <v>1</v>
      </c>
      <c r="C3771" s="2" t="str">
        <v/>
      </c>
    </row>
    <row r="3772" spans="1:3" x14ac:dyDescent="0.4">
      <c r="A3772" s="2" t="s">
        <v>173</v>
      </c>
      <c r="B3772" s="2" t="b">
        <f>IF(COUNTIF(漢字一覧!$B:$B,チェック用!A3772)=1,TRUE,FALSE)</f>
        <v>1</v>
      </c>
      <c r="C3772" s="2" t="str">
        <v/>
      </c>
    </row>
    <row r="3773" spans="1:3" x14ac:dyDescent="0.4">
      <c r="A3773" s="2" t="s">
        <v>1976</v>
      </c>
      <c r="B3773" s="2" t="b">
        <f>IF(COUNTIF(漢字一覧!$B:$B,チェック用!A3773)=1,TRUE,FALSE)</f>
        <v>1</v>
      </c>
      <c r="C3773" s="2" t="str">
        <v/>
      </c>
    </row>
    <row r="3774" spans="1:3" x14ac:dyDescent="0.4">
      <c r="A3774" s="2" t="s">
        <v>1978</v>
      </c>
      <c r="B3774" s="2" t="b">
        <f>IF(COUNTIF(漢字一覧!$B:$B,チェック用!A3774)=1,TRUE,FALSE)</f>
        <v>1</v>
      </c>
      <c r="C3774" s="2" t="str">
        <v/>
      </c>
    </row>
    <row r="3775" spans="1:3" x14ac:dyDescent="0.4">
      <c r="A3775" s="2" t="s">
        <v>174</v>
      </c>
      <c r="B3775" s="2" t="b">
        <f>IF(COUNTIF(漢字一覧!$B:$B,チェック用!A3775)=1,TRUE,FALSE)</f>
        <v>1</v>
      </c>
      <c r="C3775" s="2" t="str">
        <v/>
      </c>
    </row>
    <row r="3776" spans="1:3" x14ac:dyDescent="0.4">
      <c r="A3776" s="2" t="s">
        <v>1979</v>
      </c>
      <c r="B3776" s="2" t="b">
        <f>IF(COUNTIF(漢字一覧!$B:$B,チェック用!A3776)=1,TRUE,FALSE)</f>
        <v>1</v>
      </c>
      <c r="C3776" s="2" t="str">
        <v/>
      </c>
    </row>
    <row r="3777" spans="1:3" x14ac:dyDescent="0.4">
      <c r="A3777" s="2" t="s">
        <v>2147</v>
      </c>
      <c r="B3777" s="2" t="b">
        <f>IF(COUNTIF(漢字一覧!$B:$B,チェック用!A3777)=1,TRUE,FALSE)</f>
        <v>1</v>
      </c>
      <c r="C3777" s="2" t="str">
        <v/>
      </c>
    </row>
    <row r="3778" spans="1:3" x14ac:dyDescent="0.4">
      <c r="A3778" s="2" t="s">
        <v>1980</v>
      </c>
      <c r="B3778" s="2" t="b">
        <f>IF(COUNTIF(漢字一覧!$B:$B,チェック用!A3778)=1,TRUE,FALSE)</f>
        <v>1</v>
      </c>
      <c r="C3778" s="2" t="str">
        <v/>
      </c>
    </row>
    <row r="3779" spans="1:3" x14ac:dyDescent="0.4">
      <c r="A3779" s="2" t="s">
        <v>2148</v>
      </c>
      <c r="B3779" s="2" t="b">
        <f>IF(COUNTIF(漢字一覧!$B:$B,チェック用!A3779)=1,TRUE,FALSE)</f>
        <v>1</v>
      </c>
      <c r="C3779" s="2" t="str">
        <v/>
      </c>
    </row>
    <row r="3780" spans="1:3" x14ac:dyDescent="0.4">
      <c r="A3780" s="2" t="s">
        <v>209</v>
      </c>
      <c r="B3780" s="2" t="b">
        <f>IF(COUNTIF(漢字一覧!$B:$B,チェック用!A3780)=1,TRUE,FALSE)</f>
        <v>1</v>
      </c>
      <c r="C3780" s="2" t="str">
        <v/>
      </c>
    </row>
    <row r="3781" spans="1:3" x14ac:dyDescent="0.4">
      <c r="A3781" s="2" t="s">
        <v>2149</v>
      </c>
      <c r="B3781" s="2" t="b">
        <f>IF(COUNTIF(漢字一覧!$B:$B,チェック用!A3781)=1,TRUE,FALSE)</f>
        <v>1</v>
      </c>
      <c r="C3781" s="2" t="str">
        <v/>
      </c>
    </row>
    <row r="3782" spans="1:3" x14ac:dyDescent="0.4">
      <c r="A3782" s="2" t="s">
        <v>2150</v>
      </c>
      <c r="B3782" s="2" t="b">
        <f>IF(COUNTIF(漢字一覧!$B:$B,チェック用!A3782)=1,TRUE,FALSE)</f>
        <v>1</v>
      </c>
      <c r="C3782" s="2" t="str">
        <v/>
      </c>
    </row>
    <row r="3783" spans="1:3" x14ac:dyDescent="0.4">
      <c r="A3783" s="2" t="s">
        <v>548</v>
      </c>
      <c r="B3783" s="2" t="b">
        <f>IF(COUNTIF(漢字一覧!$B:$B,チェック用!A3783)=1,TRUE,FALSE)</f>
        <v>1</v>
      </c>
      <c r="C3783" s="2" t="str">
        <v/>
      </c>
    </row>
    <row r="3784" spans="1:3" x14ac:dyDescent="0.4">
      <c r="A3784" s="2" t="s">
        <v>2151</v>
      </c>
      <c r="B3784" s="2" t="b">
        <f>IF(COUNTIF(漢字一覧!$B:$B,チェック用!A3784)=1,TRUE,FALSE)</f>
        <v>1</v>
      </c>
      <c r="C3784" s="2" t="str">
        <v/>
      </c>
    </row>
    <row r="3785" spans="1:3" x14ac:dyDescent="0.4">
      <c r="A3785" s="2" t="s">
        <v>2152</v>
      </c>
      <c r="B3785" s="2" t="b">
        <f>IF(COUNTIF(漢字一覧!$B:$B,チェック用!A3785)=1,TRUE,FALSE)</f>
        <v>1</v>
      </c>
      <c r="C3785" s="2" t="str">
        <v/>
      </c>
    </row>
    <row r="3786" spans="1:3" x14ac:dyDescent="0.4">
      <c r="A3786" s="2" t="s">
        <v>2783</v>
      </c>
      <c r="B3786" s="2" t="b">
        <f>IF(COUNTIF(漢字一覧!$B:$B,チェック用!A3786)=1,TRUE,FALSE)</f>
        <v>1</v>
      </c>
      <c r="C3786" s="2" t="str">
        <v/>
      </c>
    </row>
    <row r="3787" spans="1:3" x14ac:dyDescent="0.4">
      <c r="A3787" s="2" t="s">
        <v>229</v>
      </c>
      <c r="B3787" s="2" t="b">
        <f>IF(COUNTIF(漢字一覧!$B:$B,チェック用!A3787)=1,TRUE,FALSE)</f>
        <v>1</v>
      </c>
      <c r="C3787" s="2" t="str">
        <v/>
      </c>
    </row>
    <row r="3788" spans="1:3" x14ac:dyDescent="0.4">
      <c r="A3788" s="2" t="s">
        <v>2300</v>
      </c>
      <c r="B3788" s="2" t="b">
        <f>IF(COUNTIF(漢字一覧!$B:$B,チェック用!A3788)=1,TRUE,FALSE)</f>
        <v>1</v>
      </c>
      <c r="C3788" s="2" t="str">
        <v/>
      </c>
    </row>
    <row r="3789" spans="1:3" x14ac:dyDescent="0.4">
      <c r="A3789" s="2" t="s">
        <v>2301</v>
      </c>
      <c r="B3789" s="2" t="b">
        <f>IF(COUNTIF(漢字一覧!$B:$B,チェック用!A3789)=1,TRUE,FALSE)</f>
        <v>1</v>
      </c>
      <c r="C3789" s="2" t="str">
        <v/>
      </c>
    </row>
    <row r="3790" spans="1:3" x14ac:dyDescent="0.4">
      <c r="A3790" s="2" t="s">
        <v>2425</v>
      </c>
      <c r="B3790" s="2" t="b">
        <f>IF(COUNTIF(漢字一覧!$B:$B,チェック用!A3790)=1,TRUE,FALSE)</f>
        <v>1</v>
      </c>
      <c r="C3790" s="2" t="str">
        <v/>
      </c>
    </row>
    <row r="3791" spans="1:3" x14ac:dyDescent="0.4">
      <c r="A3791" s="2" t="s">
        <v>2302</v>
      </c>
      <c r="B3791" s="2" t="b">
        <f>IF(COUNTIF(漢字一覧!$B:$B,チェック用!A3791)=1,TRUE,FALSE)</f>
        <v>1</v>
      </c>
      <c r="C3791" s="2" t="str">
        <v/>
      </c>
    </row>
    <row r="3792" spans="1:3" x14ac:dyDescent="0.4">
      <c r="A3792" s="2" t="s">
        <v>2522</v>
      </c>
      <c r="B3792" s="2" t="b">
        <f>IF(COUNTIF(漢字一覧!$B:$B,チェック用!A3792)=1,TRUE,FALSE)</f>
        <v>1</v>
      </c>
      <c r="C3792" s="2" t="str">
        <v/>
      </c>
    </row>
    <row r="3793" spans="1:3" x14ac:dyDescent="0.4">
      <c r="A3793" s="2" t="s">
        <v>2303</v>
      </c>
      <c r="B3793" s="2" t="b">
        <f>IF(COUNTIF(漢字一覧!$B:$B,チェック用!A3793)=1,TRUE,FALSE)</f>
        <v>1</v>
      </c>
      <c r="C3793" s="2" t="str">
        <v/>
      </c>
    </row>
    <row r="3794" spans="1:3" x14ac:dyDescent="0.4">
      <c r="A3794" s="2" t="s">
        <v>2687</v>
      </c>
      <c r="B3794" s="2" t="b">
        <f>IF(COUNTIF(漢字一覧!$B:$B,チェック用!A3794)=1,TRUE,FALSE)</f>
        <v>1</v>
      </c>
      <c r="C3794" s="2" t="str">
        <v/>
      </c>
    </row>
    <row r="3795" spans="1:3" x14ac:dyDescent="0.4">
      <c r="A3795" s="2" t="s">
        <v>2724</v>
      </c>
      <c r="B3795" s="2" t="b">
        <f>IF(COUNTIF(漢字一覧!$B:$B,チェック用!A3795)=1,TRUE,FALSE)</f>
        <v>1</v>
      </c>
      <c r="C3795" s="2" t="str">
        <v/>
      </c>
    </row>
    <row r="3796" spans="1:3" x14ac:dyDescent="0.4">
      <c r="A3796" s="2" t="s">
        <v>2725</v>
      </c>
      <c r="B3796" s="2" t="b">
        <f>IF(COUNTIF(漢字一覧!$B:$B,チェック用!A3796)=1,TRUE,FALSE)</f>
        <v>1</v>
      </c>
      <c r="C3796" s="2" t="str">
        <v/>
      </c>
    </row>
    <row r="3797" spans="1:3" x14ac:dyDescent="0.4">
      <c r="A3797" s="2" t="s">
        <v>1</v>
      </c>
      <c r="B3797" s="2" t="b">
        <f>IF(COUNTIF(漢字一覧!$B:$B,チェック用!A3797)=1,TRUE,FALSE)</f>
        <v>1</v>
      </c>
      <c r="C3797" s="2" t="str">
        <v/>
      </c>
    </row>
    <row r="3798" spans="1:3" x14ac:dyDescent="0.4">
      <c r="A3798" s="2" t="s">
        <v>692</v>
      </c>
      <c r="B3798" s="2" t="b">
        <f>IF(COUNTIF(漢字一覧!$B:$B,チェック用!A3798)=1,TRUE,FALSE)</f>
        <v>1</v>
      </c>
      <c r="C3798" s="2" t="str">
        <v/>
      </c>
    </row>
    <row r="3799" spans="1:3" x14ac:dyDescent="0.4">
      <c r="A3799" s="2" t="s">
        <v>30</v>
      </c>
      <c r="B3799" s="2" t="b">
        <f>IF(COUNTIF(漢字一覧!$B:$B,チェック用!A3799)=1,TRUE,FALSE)</f>
        <v>1</v>
      </c>
      <c r="C3799" s="2" t="str">
        <v/>
      </c>
    </row>
    <row r="3800" spans="1:3" x14ac:dyDescent="0.4">
      <c r="A3800" s="2" t="s">
        <v>7342</v>
      </c>
      <c r="B3800" s="2" t="b">
        <f>IF(COUNTIF(漢字一覧!$B:$B,チェック用!A3800)=1,TRUE,FALSE)</f>
        <v>1</v>
      </c>
      <c r="C3800" s="2" t="str">
        <v/>
      </c>
    </row>
    <row r="3801" spans="1:3" x14ac:dyDescent="0.4">
      <c r="A3801" s="2" t="s">
        <v>51</v>
      </c>
      <c r="B3801" s="2" t="b">
        <f>IF(COUNTIF(漢字一覧!$B:$B,チェック用!A3801)=1,TRUE,FALSE)</f>
        <v>1</v>
      </c>
      <c r="C3801" s="2" t="str">
        <v/>
      </c>
    </row>
    <row r="3802" spans="1:3" x14ac:dyDescent="0.4">
      <c r="A3802" s="2" t="s">
        <v>52</v>
      </c>
      <c r="B3802" s="2" t="b">
        <f>IF(COUNTIF(漢字一覧!$B:$B,チェック用!A3802)=1,TRUE,FALSE)</f>
        <v>1</v>
      </c>
      <c r="C3802" s="2" t="str">
        <v/>
      </c>
    </row>
    <row r="3803" spans="1:3" x14ac:dyDescent="0.4">
      <c r="A3803" s="2" t="s">
        <v>1192</v>
      </c>
      <c r="B3803" s="2" t="b">
        <f>IF(COUNTIF(漢字一覧!$B:$B,チェック用!A3803)=1,TRUE,FALSE)</f>
        <v>1</v>
      </c>
      <c r="C3803" s="2" t="str">
        <v/>
      </c>
    </row>
    <row r="3804" spans="1:3" x14ac:dyDescent="0.4">
      <c r="A3804" s="2" t="s">
        <v>7384</v>
      </c>
      <c r="B3804" s="2" t="b">
        <f>IF(COUNTIF(漢字一覧!$B:$B,チェック用!A3804)=1,TRUE,FALSE)</f>
        <v>1</v>
      </c>
      <c r="C3804" s="2" t="str">
        <v/>
      </c>
    </row>
    <row r="3805" spans="1:3" x14ac:dyDescent="0.4">
      <c r="A3805" s="2" t="s">
        <v>1614</v>
      </c>
      <c r="B3805" s="2" t="b">
        <f>IF(COUNTIF(漢字一覧!$B:$B,チェック用!A3805)=1,TRUE,FALSE)</f>
        <v>1</v>
      </c>
      <c r="C3805" s="2" t="str">
        <v/>
      </c>
    </row>
    <row r="3806" spans="1:3" x14ac:dyDescent="0.4">
      <c r="A3806" s="2" t="s">
        <v>153</v>
      </c>
      <c r="B3806" s="2" t="b">
        <f>IF(COUNTIF(漢字一覧!$B:$B,チェック用!A3806)=1,TRUE,FALSE)</f>
        <v>1</v>
      </c>
      <c r="C3806" s="2" t="str">
        <v/>
      </c>
    </row>
    <row r="3807" spans="1:3" x14ac:dyDescent="0.4">
      <c r="A3807" s="2" t="s">
        <v>2158</v>
      </c>
      <c r="B3807" s="2" t="b">
        <f>IF(COUNTIF(漢字一覧!$B:$B,チェック用!A3807)=1,TRUE,FALSE)</f>
        <v>1</v>
      </c>
      <c r="C3807" s="2" t="str">
        <v/>
      </c>
    </row>
    <row r="3808" spans="1:3" x14ac:dyDescent="0.4">
      <c r="A3808" s="2" t="s">
        <v>2308</v>
      </c>
      <c r="B3808" s="2" t="b">
        <f>IF(COUNTIF(漢字一覧!$B:$B,チェック用!A3808)=1,TRUE,FALSE)</f>
        <v>1</v>
      </c>
      <c r="C3808" s="2" t="str">
        <v/>
      </c>
    </row>
    <row r="3809" spans="1:3" x14ac:dyDescent="0.4">
      <c r="A3809" s="2" t="s">
        <v>296</v>
      </c>
      <c r="B3809" s="2" t="b">
        <f>IF(COUNTIF(漢字一覧!$B:$B,チェック用!A3809)=1,TRUE,FALSE)</f>
        <v>1</v>
      </c>
      <c r="C3809" s="2" t="str">
        <v/>
      </c>
    </row>
    <row r="3810" spans="1:3" x14ac:dyDescent="0.4">
      <c r="A3810" s="2" t="s">
        <v>1013</v>
      </c>
      <c r="B3810" s="2" t="b">
        <f>IF(COUNTIF(漢字一覧!$B:$B,チェック用!A3810)=1,TRUE,FALSE)</f>
        <v>1</v>
      </c>
      <c r="C3810" s="2" t="str">
        <v/>
      </c>
    </row>
    <row r="3811" spans="1:3" x14ac:dyDescent="0.4">
      <c r="A3811" s="2" t="s">
        <v>1370</v>
      </c>
      <c r="B3811" s="2" t="b">
        <f>IF(COUNTIF(漢字一覧!$B:$B,チェック用!A3811)=1,TRUE,FALSE)</f>
        <v>1</v>
      </c>
      <c r="C3811" s="2" t="str">
        <v/>
      </c>
    </row>
    <row r="3812" spans="1:3" x14ac:dyDescent="0.4">
      <c r="A3812" s="2" t="s">
        <v>693</v>
      </c>
      <c r="B3812" s="2" t="b">
        <f>IF(COUNTIF(漢字一覧!$B:$B,チェック用!A3812)=1,TRUE,FALSE)</f>
        <v>1</v>
      </c>
      <c r="C3812" s="2" t="str">
        <v/>
      </c>
    </row>
    <row r="3813" spans="1:3" x14ac:dyDescent="0.4">
      <c r="A3813" s="2" t="s">
        <v>236</v>
      </c>
      <c r="B3813" s="2" t="b">
        <f>IF(COUNTIF(漢字一覧!$B:$B,チェック用!A3813)=1,TRUE,FALSE)</f>
        <v>1</v>
      </c>
      <c r="C3813" s="2" t="str">
        <v/>
      </c>
    </row>
    <row r="3814" spans="1:3" x14ac:dyDescent="0.4">
      <c r="A3814" s="2" t="s">
        <v>7301</v>
      </c>
      <c r="B3814" s="2" t="b">
        <f>IF(COUNTIF(漢字一覧!$B:$B,チェック用!A3814)=1,TRUE,FALSE)</f>
        <v>1</v>
      </c>
      <c r="C3814" s="2" t="str">
        <v/>
      </c>
    </row>
    <row r="3815" spans="1:3" x14ac:dyDescent="0.4">
      <c r="A3815" s="2" t="s">
        <v>7302</v>
      </c>
      <c r="B3815" s="2" t="b">
        <f>IF(COUNTIF(漢字一覧!$B:$B,チェック用!A3815)=1,TRUE,FALSE)</f>
        <v>1</v>
      </c>
      <c r="C3815" s="2" t="str">
        <v/>
      </c>
    </row>
    <row r="3816" spans="1:3" x14ac:dyDescent="0.4">
      <c r="A3816" s="2" t="s">
        <v>7303</v>
      </c>
      <c r="B3816" s="2" t="b">
        <f>IF(COUNTIF(漢字一覧!$B:$B,チェック用!A3816)=1,TRUE,FALSE)</f>
        <v>1</v>
      </c>
      <c r="C3816" s="2" t="str">
        <v/>
      </c>
    </row>
    <row r="3817" spans="1:3" x14ac:dyDescent="0.4">
      <c r="A3817" s="2" t="s">
        <v>851</v>
      </c>
      <c r="B3817" s="2" t="b">
        <f>IF(COUNTIF(漢字一覧!$B:$B,チェック用!A3817)=1,TRUE,FALSE)</f>
        <v>1</v>
      </c>
      <c r="C3817" s="2" t="str">
        <v/>
      </c>
    </row>
    <row r="3818" spans="1:3" x14ac:dyDescent="0.4">
      <c r="A3818" s="2" t="s">
        <v>7341</v>
      </c>
      <c r="B3818" s="2" t="b">
        <f>IF(COUNTIF(漢字一覧!$B:$B,チェック用!A3818)=1,TRUE,FALSE)</f>
        <v>1</v>
      </c>
      <c r="C3818" s="2" t="str">
        <v/>
      </c>
    </row>
    <row r="3819" spans="1:3" x14ac:dyDescent="0.4">
      <c r="A3819" s="2" t="s">
        <v>1371</v>
      </c>
      <c r="B3819" s="2" t="b">
        <f>IF(COUNTIF(漢字一覧!$B:$B,チェック用!A3819)=1,TRUE,FALSE)</f>
        <v>1</v>
      </c>
      <c r="C3819" s="2" t="str">
        <v/>
      </c>
    </row>
    <row r="3820" spans="1:3" x14ac:dyDescent="0.4">
      <c r="A3820" s="2" t="s">
        <v>2307</v>
      </c>
      <c r="B3820" s="2" t="b">
        <f>IF(COUNTIF(漢字一覧!$B:$B,チェック用!A3820)=1,TRUE,FALSE)</f>
        <v>1</v>
      </c>
      <c r="C3820" s="2" t="str">
        <v/>
      </c>
    </row>
    <row r="3821" spans="1:3" x14ac:dyDescent="0.4">
      <c r="A3821" s="2" t="s">
        <v>448</v>
      </c>
      <c r="B3821" s="2" t="b">
        <f>IF(COUNTIF(漢字一覧!$B:$B,チェック用!A3821)=1,TRUE,FALSE)</f>
        <v>1</v>
      </c>
      <c r="C3821" s="2" t="str">
        <v/>
      </c>
    </row>
    <row r="3822" spans="1:3" x14ac:dyDescent="0.4">
      <c r="A3822" s="2" t="s">
        <v>550</v>
      </c>
      <c r="B3822" s="2" t="b">
        <f>IF(COUNTIF(漢字一覧!$B:$B,チェック用!A3822)=1,TRUE,FALSE)</f>
        <v>1</v>
      </c>
      <c r="C3822" s="2" t="str">
        <v/>
      </c>
    </row>
    <row r="3823" spans="1:3" x14ac:dyDescent="0.4">
      <c r="A3823" s="2" t="s">
        <v>551</v>
      </c>
      <c r="B3823" s="2" t="b">
        <f>IF(COUNTIF(漢字一覧!$B:$B,チェック用!A3823)=1,TRUE,FALSE)</f>
        <v>1</v>
      </c>
      <c r="C3823" s="2" t="str">
        <v/>
      </c>
    </row>
    <row r="3824" spans="1:3" x14ac:dyDescent="0.4">
      <c r="A3824" s="2" t="s">
        <v>552</v>
      </c>
      <c r="B3824" s="2" t="b">
        <f>IF(COUNTIF(漢字一覧!$B:$B,チェック用!A3824)=1,TRUE,FALSE)</f>
        <v>1</v>
      </c>
      <c r="C3824" s="2" t="str">
        <v/>
      </c>
    </row>
    <row r="3825" spans="1:3" x14ac:dyDescent="0.4">
      <c r="A3825" s="2" t="s">
        <v>554</v>
      </c>
      <c r="B3825" s="2" t="b">
        <f>IF(COUNTIF(漢字一覧!$B:$B,チェック用!A3825)=1,TRUE,FALSE)</f>
        <v>1</v>
      </c>
      <c r="C3825" s="2" t="str">
        <v/>
      </c>
    </row>
    <row r="3826" spans="1:3" x14ac:dyDescent="0.4">
      <c r="A3826" s="2" t="s">
        <v>553</v>
      </c>
      <c r="B3826" s="2" t="b">
        <f>IF(COUNTIF(漢字一覧!$B:$B,チェック用!A3826)=1,TRUE,FALSE)</f>
        <v>1</v>
      </c>
      <c r="C3826" s="2" t="str">
        <v/>
      </c>
    </row>
    <row r="3827" spans="1:3" x14ac:dyDescent="0.4">
      <c r="A3827" s="2" t="s">
        <v>698</v>
      </c>
      <c r="B3827" s="2" t="b">
        <f>IF(COUNTIF(漢字一覧!$B:$B,チェック用!A3827)=1,TRUE,FALSE)</f>
        <v>1</v>
      </c>
      <c r="C3827" s="2" t="str">
        <v/>
      </c>
    </row>
    <row r="3828" spans="1:3" x14ac:dyDescent="0.4">
      <c r="A3828" s="2" t="s">
        <v>697</v>
      </c>
      <c r="B3828" s="2" t="b">
        <f>IF(COUNTIF(漢字一覧!$B:$B,チェック用!A3828)=1,TRUE,FALSE)</f>
        <v>1</v>
      </c>
      <c r="C3828" s="2" t="str">
        <v/>
      </c>
    </row>
    <row r="3829" spans="1:3" x14ac:dyDescent="0.4">
      <c r="A3829" s="2" t="s">
        <v>696</v>
      </c>
      <c r="B3829" s="2" t="b">
        <f>IF(COUNTIF(漢字一覧!$B:$B,チェック用!A3829)=1,TRUE,FALSE)</f>
        <v>1</v>
      </c>
      <c r="C3829" s="2" t="str">
        <v/>
      </c>
    </row>
    <row r="3830" spans="1:3" x14ac:dyDescent="0.4">
      <c r="A3830" s="2" t="s">
        <v>695</v>
      </c>
      <c r="B3830" s="2" t="b">
        <f>IF(COUNTIF(漢字一覧!$B:$B,チェック用!A3830)=1,TRUE,FALSE)</f>
        <v>1</v>
      </c>
      <c r="C3830" s="2" t="str">
        <v/>
      </c>
    </row>
    <row r="3831" spans="1:3" x14ac:dyDescent="0.4">
      <c r="A3831" s="2" t="s">
        <v>854</v>
      </c>
      <c r="B3831" s="2" t="b">
        <f>IF(COUNTIF(漢字一覧!$B:$B,チェック用!A3831)=1,TRUE,FALSE)</f>
        <v>1</v>
      </c>
      <c r="C3831" s="2" t="str">
        <v/>
      </c>
    </row>
    <row r="3832" spans="1:3" x14ac:dyDescent="0.4">
      <c r="A3832" s="2" t="s">
        <v>31</v>
      </c>
      <c r="B3832" s="2" t="b">
        <f>IF(COUNTIF(漢字一覧!$B:$B,チェック用!A3832)=1,TRUE,FALSE)</f>
        <v>1</v>
      </c>
      <c r="C3832" s="2" t="str">
        <v/>
      </c>
    </row>
    <row r="3833" spans="1:3" x14ac:dyDescent="0.4">
      <c r="A3833" s="2" t="s">
        <v>853</v>
      </c>
      <c r="B3833" s="2" t="b">
        <f>IF(COUNTIF(漢字一覧!$B:$B,チェック用!A3833)=1,TRUE,FALSE)</f>
        <v>1</v>
      </c>
      <c r="C3833" s="2" t="str">
        <v/>
      </c>
    </row>
    <row r="3834" spans="1:3" x14ac:dyDescent="0.4">
      <c r="A3834" s="2" t="s">
        <v>1015</v>
      </c>
      <c r="B3834" s="2" t="b">
        <f>IF(COUNTIF(漢字一覧!$B:$B,チェック用!A3834)=1,TRUE,FALSE)</f>
        <v>1</v>
      </c>
      <c r="C3834" s="2" t="str">
        <v/>
      </c>
    </row>
    <row r="3835" spans="1:3" x14ac:dyDescent="0.4">
      <c r="A3835" s="2" t="s">
        <v>53</v>
      </c>
      <c r="B3835" s="2" t="b">
        <f>IF(COUNTIF(漢字一覧!$B:$B,チェック用!A3835)=1,TRUE,FALSE)</f>
        <v>1</v>
      </c>
      <c r="C3835" s="2" t="str">
        <v/>
      </c>
    </row>
    <row r="3836" spans="1:3" x14ac:dyDescent="0.4">
      <c r="A3836" s="2" t="s">
        <v>1016</v>
      </c>
      <c r="B3836" s="2" t="b">
        <f>IF(COUNTIF(漢字一覧!$B:$B,チェック用!A3836)=1,TRUE,FALSE)</f>
        <v>1</v>
      </c>
      <c r="C3836" s="2" t="str">
        <v/>
      </c>
    </row>
    <row r="3837" spans="1:3" x14ac:dyDescent="0.4">
      <c r="A3837" s="2" t="s">
        <v>1017</v>
      </c>
      <c r="B3837" s="2" t="b">
        <f>IF(COUNTIF(漢字一覧!$B:$B,チェック用!A3837)=1,TRUE,FALSE)</f>
        <v>1</v>
      </c>
      <c r="C3837" s="2" t="str">
        <v/>
      </c>
    </row>
    <row r="3838" spans="1:3" x14ac:dyDescent="0.4">
      <c r="A3838" s="2" t="s">
        <v>1018</v>
      </c>
      <c r="B3838" s="2" t="b">
        <f>IF(COUNTIF(漢字一覧!$B:$B,チェック用!A3838)=1,TRUE,FALSE)</f>
        <v>1</v>
      </c>
      <c r="C3838" s="2" t="str">
        <v/>
      </c>
    </row>
    <row r="3839" spans="1:3" x14ac:dyDescent="0.4">
      <c r="A3839" s="2" t="s">
        <v>852</v>
      </c>
      <c r="B3839" s="2" t="b">
        <f>IF(COUNTIF(漢字一覧!$B:$B,チェック用!A3839)=1,TRUE,FALSE)</f>
        <v>1</v>
      </c>
      <c r="C3839" s="2" t="str">
        <v/>
      </c>
    </row>
    <row r="3840" spans="1:3" x14ac:dyDescent="0.4">
      <c r="A3840" s="2" t="s">
        <v>1019</v>
      </c>
      <c r="B3840" s="2" t="b">
        <f>IF(COUNTIF(漢字一覧!$B:$B,チェック用!A3840)=1,TRUE,FALSE)</f>
        <v>1</v>
      </c>
      <c r="C3840" s="2" t="str">
        <v/>
      </c>
    </row>
    <row r="3841" spans="1:3" x14ac:dyDescent="0.4">
      <c r="A3841" s="2" t="s">
        <v>1197</v>
      </c>
      <c r="B3841" s="2" t="b">
        <f>IF(COUNTIF(漢字一覧!$B:$B,チェック用!A3841)=1,TRUE,FALSE)</f>
        <v>1</v>
      </c>
      <c r="C3841" s="2" t="str">
        <v/>
      </c>
    </row>
    <row r="3842" spans="1:3" x14ac:dyDescent="0.4">
      <c r="A3842" s="2" t="s">
        <v>1375</v>
      </c>
      <c r="B3842" s="2" t="b">
        <f>IF(COUNTIF(漢字一覧!$B:$B,チェック用!A3842)=1,TRUE,FALSE)</f>
        <v>1</v>
      </c>
      <c r="C3842" s="2" t="str">
        <v/>
      </c>
    </row>
    <row r="3843" spans="1:3" x14ac:dyDescent="0.4">
      <c r="A3843" s="2" t="s">
        <v>1376</v>
      </c>
      <c r="B3843" s="2" t="b">
        <f>IF(COUNTIF(漢字一覧!$B:$B,チェック用!A3843)=1,TRUE,FALSE)</f>
        <v>1</v>
      </c>
      <c r="C3843" s="2" t="str">
        <v/>
      </c>
    </row>
    <row r="3844" spans="1:3" x14ac:dyDescent="0.4">
      <c r="A3844" s="2" t="s">
        <v>1378</v>
      </c>
      <c r="B3844" s="2" t="b">
        <f>IF(COUNTIF(漢字一覧!$B:$B,チェック用!A3844)=1,TRUE,FALSE)</f>
        <v>1</v>
      </c>
      <c r="C3844" s="2" t="str">
        <v/>
      </c>
    </row>
    <row r="3845" spans="1:3" x14ac:dyDescent="0.4">
      <c r="A3845" s="2" t="s">
        <v>1377</v>
      </c>
      <c r="B3845" s="2" t="b">
        <f>IF(COUNTIF(漢字一覧!$B:$B,チェック用!A3845)=1,TRUE,FALSE)</f>
        <v>1</v>
      </c>
      <c r="C3845" s="2" t="str">
        <v/>
      </c>
    </row>
    <row r="3846" spans="1:3" x14ac:dyDescent="0.4">
      <c r="A3846" s="2" t="s">
        <v>1616</v>
      </c>
      <c r="B3846" s="2" t="b">
        <f>IF(COUNTIF(漢字一覧!$B:$B,チェック用!A3846)=1,TRUE,FALSE)</f>
        <v>1</v>
      </c>
      <c r="C3846" s="2" t="str">
        <v/>
      </c>
    </row>
    <row r="3847" spans="1:3" x14ac:dyDescent="0.4">
      <c r="A3847" s="2" t="s">
        <v>1993</v>
      </c>
      <c r="B3847" s="2" t="b">
        <f>IF(COUNTIF(漢字一覧!$B:$B,チェック用!A3847)=1,TRUE,FALSE)</f>
        <v>1</v>
      </c>
      <c r="C3847" s="2" t="str">
        <v/>
      </c>
    </row>
    <row r="3848" spans="1:3" x14ac:dyDescent="0.4">
      <c r="A3848" s="2" t="s">
        <v>7455</v>
      </c>
      <c r="B3848" s="2" t="b">
        <f>IF(COUNTIF(漢字一覧!$B:$B,チェック用!A3848)=1,TRUE,FALSE)</f>
        <v>1</v>
      </c>
      <c r="C3848" s="2" t="str">
        <v/>
      </c>
    </row>
    <row r="3849" spans="1:3" x14ac:dyDescent="0.4">
      <c r="A3849" s="2" t="s">
        <v>166</v>
      </c>
      <c r="B3849" s="2" t="b">
        <f>IF(COUNTIF(漢字一覧!$B:$B,チェック用!A3849)=1,TRUE,FALSE)</f>
        <v>1</v>
      </c>
      <c r="C3849" s="2" t="str">
        <v/>
      </c>
    </row>
    <row r="3850" spans="1:3" x14ac:dyDescent="0.4">
      <c r="A3850" s="2" t="s">
        <v>1992</v>
      </c>
      <c r="B3850" s="2" t="b">
        <f>IF(COUNTIF(漢字一覧!$B:$B,チェック用!A3850)=1,TRUE,FALSE)</f>
        <v>1</v>
      </c>
      <c r="C3850" s="2" t="str">
        <v/>
      </c>
    </row>
    <row r="3851" spans="1:3" x14ac:dyDescent="0.4">
      <c r="A3851" s="2" t="s">
        <v>1615</v>
      </c>
      <c r="B3851" s="2" t="b">
        <f>IF(COUNTIF(漢字一覧!$B:$B,チェック用!A3851)=1,TRUE,FALSE)</f>
        <v>1</v>
      </c>
      <c r="C3851" s="2" t="str">
        <v/>
      </c>
    </row>
    <row r="3852" spans="1:3" x14ac:dyDescent="0.4">
      <c r="A3852" s="2" t="s">
        <v>3887</v>
      </c>
      <c r="B3852" s="2" t="b">
        <f>IF(COUNTIF(漢字一覧!$B:$B,チェック用!A3852)=1,TRUE,FALSE)</f>
        <v>1</v>
      </c>
      <c r="C3852" s="2" t="str">
        <v/>
      </c>
    </row>
    <row r="3853" spans="1:3" x14ac:dyDescent="0.4">
      <c r="A3853" s="2" t="s">
        <v>2171</v>
      </c>
      <c r="B3853" s="2" t="b">
        <f>IF(COUNTIF(漢字一覧!$B:$B,チェック用!A3853)=1,TRUE,FALSE)</f>
        <v>1</v>
      </c>
      <c r="C3853" s="2" t="str">
        <v/>
      </c>
    </row>
    <row r="3854" spans="1:3" x14ac:dyDescent="0.4">
      <c r="A3854" s="2" t="s">
        <v>2440</v>
      </c>
      <c r="B3854" s="2" t="b">
        <f>IF(COUNTIF(漢字一覧!$B:$B,チェック用!A3854)=1,TRUE,FALSE)</f>
        <v>1</v>
      </c>
      <c r="C3854" s="2" t="str">
        <v/>
      </c>
    </row>
    <row r="3855" spans="1:3" x14ac:dyDescent="0.4">
      <c r="A3855" s="2" t="s">
        <v>699</v>
      </c>
      <c r="B3855" s="2" t="b">
        <f>IF(COUNTIF(漢字一覧!$B:$B,チェック用!A3855)=1,TRUE,FALSE)</f>
        <v>1</v>
      </c>
      <c r="C3855" s="2" t="str">
        <v/>
      </c>
    </row>
    <row r="3856" spans="1:3" x14ac:dyDescent="0.4">
      <c r="A3856" s="2" t="s">
        <v>2543</v>
      </c>
      <c r="B3856" s="2" t="b">
        <f>IF(COUNTIF(漢字一覧!$B:$B,チェック用!A3856)=1,TRUE,FALSE)</f>
        <v>1</v>
      </c>
      <c r="C3856" s="2" t="str">
        <v/>
      </c>
    </row>
    <row r="3857" spans="1:3" x14ac:dyDescent="0.4">
      <c r="A3857" s="2" t="s">
        <v>2630</v>
      </c>
      <c r="B3857" s="2" t="b">
        <f>IF(COUNTIF(漢字一覧!$B:$B,チェック用!A3857)=1,TRUE,FALSE)</f>
        <v>1</v>
      </c>
      <c r="C3857" s="2" t="str">
        <v/>
      </c>
    </row>
    <row r="3858" spans="1:3" x14ac:dyDescent="0.4">
      <c r="A3858" s="2" t="s">
        <v>336</v>
      </c>
      <c r="B3858" s="2" t="b">
        <f>IF(COUNTIF(漢字一覧!$B:$B,チェック用!A3858)=1,TRUE,FALSE)</f>
        <v>1</v>
      </c>
      <c r="C3858" s="2" t="str">
        <v/>
      </c>
    </row>
    <row r="3859" spans="1:3" x14ac:dyDescent="0.4">
      <c r="A3859" s="2" t="s">
        <v>721</v>
      </c>
      <c r="B3859" s="2" t="b">
        <f>IF(COUNTIF(漢字一覧!$B:$B,チェック用!A3859)=1,TRUE,FALSE)</f>
        <v>1</v>
      </c>
      <c r="C3859" s="2" t="str">
        <v/>
      </c>
    </row>
    <row r="3860" spans="1:3" x14ac:dyDescent="0.4">
      <c r="A3860" s="2" t="s">
        <v>694</v>
      </c>
      <c r="B3860" s="2" t="b">
        <f>IF(COUNTIF(漢字一覧!$B:$B,チェック用!A3860)=1,TRUE,FALSE)</f>
        <v>1</v>
      </c>
      <c r="C3860" s="2" t="str">
        <v/>
      </c>
    </row>
    <row r="3861" spans="1:3" x14ac:dyDescent="0.4">
      <c r="A3861" s="2" t="s">
        <v>1196</v>
      </c>
      <c r="B3861" s="2" t="b">
        <f>IF(COUNTIF(漢字一覧!$B:$B,チェック用!A3861)=1,TRUE,FALSE)</f>
        <v>1</v>
      </c>
      <c r="C3861" s="2" t="str">
        <v/>
      </c>
    </row>
    <row r="3862" spans="1:3" x14ac:dyDescent="0.4">
      <c r="A3862" s="2" t="s">
        <v>2170</v>
      </c>
      <c r="B3862" s="2" t="b">
        <f>IF(COUNTIF(漢字一覧!$B:$B,チェック用!A3862)=1,TRUE,FALSE)</f>
        <v>1</v>
      </c>
      <c r="C3862" s="2" t="str">
        <v/>
      </c>
    </row>
    <row r="3863" spans="1:3" x14ac:dyDescent="0.4">
      <c r="A3863" s="2" t="s">
        <v>2542</v>
      </c>
      <c r="B3863" s="2" t="b">
        <f>IF(COUNTIF(漢字一覧!$B:$B,チェック用!A3863)=1,TRUE,FALSE)</f>
        <v>1</v>
      </c>
      <c r="C3863" s="2" t="str">
        <v/>
      </c>
    </row>
    <row r="3864" spans="1:3" x14ac:dyDescent="0.4">
      <c r="A3864" s="2" t="s">
        <v>2602</v>
      </c>
      <c r="B3864" s="2" t="b">
        <f>IF(COUNTIF(漢字一覧!$B:$B,チェック用!A3864)=1,TRUE,FALSE)</f>
        <v>1</v>
      </c>
      <c r="C3864" s="2" t="str">
        <v/>
      </c>
    </row>
    <row r="3865" spans="1:3" x14ac:dyDescent="0.4">
      <c r="A3865" s="2" t="s">
        <v>360</v>
      </c>
      <c r="B3865" s="2" t="b">
        <f>IF(COUNTIF(漢字一覧!$B:$B,チェック用!A3865)=1,TRUE,FALSE)</f>
        <v>1</v>
      </c>
      <c r="C3865" s="2" t="str">
        <v/>
      </c>
    </row>
    <row r="3866" spans="1:3" x14ac:dyDescent="0.4">
      <c r="A3866" s="2" t="s">
        <v>387</v>
      </c>
      <c r="B3866" s="2" t="b">
        <f>IF(COUNTIF(漢字一覧!$B:$B,チェック用!A3866)=1,TRUE,FALSE)</f>
        <v>1</v>
      </c>
      <c r="C3866" s="2" t="str">
        <v/>
      </c>
    </row>
    <row r="3867" spans="1:3" x14ac:dyDescent="0.4">
      <c r="A3867" s="2" t="s">
        <v>389</v>
      </c>
      <c r="B3867" s="2" t="b">
        <f>IF(COUNTIF(漢字一覧!$B:$B,チェック用!A3867)=1,TRUE,FALSE)</f>
        <v>1</v>
      </c>
      <c r="C3867" s="2" t="str">
        <v/>
      </c>
    </row>
    <row r="3868" spans="1:3" x14ac:dyDescent="0.4">
      <c r="A3868" s="2" t="s">
        <v>388</v>
      </c>
      <c r="B3868" s="2" t="b">
        <f>IF(COUNTIF(漢字一覧!$B:$B,チェック用!A3868)=1,TRUE,FALSE)</f>
        <v>1</v>
      </c>
      <c r="C3868" s="2" t="str">
        <v/>
      </c>
    </row>
    <row r="3869" spans="1:3" x14ac:dyDescent="0.4">
      <c r="A3869" s="2" t="s">
        <v>453</v>
      </c>
      <c r="B3869" s="2" t="b">
        <f>IF(COUNTIF(漢字一覧!$B:$B,チェック用!A3869)=1,TRUE,FALSE)</f>
        <v>1</v>
      </c>
      <c r="C3869" s="2" t="str">
        <v/>
      </c>
    </row>
    <row r="3870" spans="1:3" x14ac:dyDescent="0.4">
      <c r="A3870" s="2" t="s">
        <v>452</v>
      </c>
      <c r="B3870" s="2" t="b">
        <f>IF(COUNTIF(漢字一覧!$B:$B,チェック用!A3870)=1,TRUE,FALSE)</f>
        <v>1</v>
      </c>
      <c r="C3870" s="2" t="str">
        <v/>
      </c>
    </row>
    <row r="3871" spans="1:3" x14ac:dyDescent="0.4">
      <c r="A3871" s="2" t="s">
        <v>451</v>
      </c>
      <c r="B3871" s="2" t="b">
        <f>IF(COUNTIF(漢字一覧!$B:$B,チェック用!A3871)=1,TRUE,FALSE)</f>
        <v>1</v>
      </c>
      <c r="C3871" s="2" t="str">
        <v/>
      </c>
    </row>
    <row r="3872" spans="1:3" x14ac:dyDescent="0.4">
      <c r="A3872" s="2" t="s">
        <v>449</v>
      </c>
      <c r="B3872" s="2" t="b">
        <f>IF(COUNTIF(漢字一覧!$B:$B,チェック用!A3872)=1,TRUE,FALSE)</f>
        <v>1</v>
      </c>
      <c r="C3872" s="2" t="str">
        <v/>
      </c>
    </row>
    <row r="3873" spans="1:3" x14ac:dyDescent="0.4">
      <c r="A3873" s="2" t="s">
        <v>450</v>
      </c>
      <c r="B3873" s="2" t="b">
        <f>IF(COUNTIF(漢字一覧!$B:$B,チェック用!A3873)=1,TRUE,FALSE)</f>
        <v>1</v>
      </c>
      <c r="C3873" s="2" t="str">
        <v/>
      </c>
    </row>
    <row r="3874" spans="1:3" x14ac:dyDescent="0.4">
      <c r="A3874" s="2" t="s">
        <v>556</v>
      </c>
      <c r="B3874" s="2" t="b">
        <f>IF(COUNTIF(漢字一覧!$B:$B,チェック用!A3874)=1,TRUE,FALSE)</f>
        <v>1</v>
      </c>
      <c r="C3874" s="2" t="str">
        <v/>
      </c>
    </row>
    <row r="3875" spans="1:3" x14ac:dyDescent="0.4">
      <c r="A3875" s="2" t="s">
        <v>560</v>
      </c>
      <c r="B3875" s="2" t="b">
        <f>IF(COUNTIF(漢字一覧!$B:$B,チェック用!A3875)=1,TRUE,FALSE)</f>
        <v>1</v>
      </c>
      <c r="C3875" s="2" t="str">
        <v/>
      </c>
    </row>
    <row r="3876" spans="1:3" x14ac:dyDescent="0.4">
      <c r="A3876" s="2" t="s">
        <v>559</v>
      </c>
      <c r="B3876" s="2" t="b">
        <f>IF(COUNTIF(漢字一覧!$B:$B,チェック用!A3876)=1,TRUE,FALSE)</f>
        <v>1</v>
      </c>
      <c r="C3876" s="2" t="str">
        <v/>
      </c>
    </row>
    <row r="3877" spans="1:3" x14ac:dyDescent="0.4">
      <c r="A3877" s="2" t="s">
        <v>555</v>
      </c>
      <c r="B3877" s="2" t="b">
        <f>IF(COUNTIF(漢字一覧!$B:$B,チェック用!A3877)=1,TRUE,FALSE)</f>
        <v>1</v>
      </c>
      <c r="C3877" s="2" t="str">
        <v/>
      </c>
    </row>
    <row r="3878" spans="1:3" x14ac:dyDescent="0.4">
      <c r="A3878" s="2" t="s">
        <v>557</v>
      </c>
      <c r="B3878" s="2" t="b">
        <f>IF(COUNTIF(漢字一覧!$B:$B,チェック用!A3878)=1,TRUE,FALSE)</f>
        <v>1</v>
      </c>
      <c r="C3878" s="2" t="str">
        <v/>
      </c>
    </row>
    <row r="3879" spans="1:3" x14ac:dyDescent="0.4">
      <c r="A3879" s="2" t="s">
        <v>558</v>
      </c>
      <c r="B3879" s="2" t="b">
        <f>IF(COUNTIF(漢字一覧!$B:$B,チェック用!A3879)=1,TRUE,FALSE)</f>
        <v>1</v>
      </c>
      <c r="C3879" s="2" t="str">
        <v/>
      </c>
    </row>
    <row r="3880" spans="1:3" x14ac:dyDescent="0.4">
      <c r="A3880" s="2" t="s">
        <v>561</v>
      </c>
      <c r="B3880" s="2" t="b">
        <f>IF(COUNTIF(漢字一覧!$B:$B,チェック用!A3880)=1,TRUE,FALSE)</f>
        <v>1</v>
      </c>
      <c r="C3880" s="2" t="str">
        <v/>
      </c>
    </row>
    <row r="3881" spans="1:3" x14ac:dyDescent="0.4">
      <c r="A3881" s="2" t="s">
        <v>704</v>
      </c>
      <c r="B3881" s="2" t="b">
        <f>IF(COUNTIF(漢字一覧!$B:$B,チェック用!A3881)=1,TRUE,FALSE)</f>
        <v>1</v>
      </c>
      <c r="C3881" s="2" t="str">
        <v/>
      </c>
    </row>
    <row r="3882" spans="1:3" x14ac:dyDescent="0.4">
      <c r="A3882" s="2" t="s">
        <v>703</v>
      </c>
      <c r="B3882" s="2" t="b">
        <f>IF(COUNTIF(漢字一覧!$B:$B,チェック用!A3882)=1,TRUE,FALSE)</f>
        <v>1</v>
      </c>
      <c r="C3882" s="2" t="str">
        <v/>
      </c>
    </row>
    <row r="3883" spans="1:3" x14ac:dyDescent="0.4">
      <c r="A3883" s="2" t="s">
        <v>702</v>
      </c>
      <c r="B3883" s="2" t="b">
        <f>IF(COUNTIF(漢字一覧!$B:$B,チェック用!A3883)=1,TRUE,FALSE)</f>
        <v>1</v>
      </c>
      <c r="C3883" s="2" t="str">
        <v/>
      </c>
    </row>
    <row r="3884" spans="1:3" x14ac:dyDescent="0.4">
      <c r="A3884" s="2" t="s">
        <v>709</v>
      </c>
      <c r="B3884" s="2" t="b">
        <f>IF(COUNTIF(漢字一覧!$B:$B,チェック用!A3884)=1,TRUE,FALSE)</f>
        <v>1</v>
      </c>
      <c r="C3884" s="2" t="str">
        <v/>
      </c>
    </row>
    <row r="3885" spans="1:3" x14ac:dyDescent="0.4">
      <c r="A3885" s="2" t="s">
        <v>710</v>
      </c>
      <c r="B3885" s="2" t="b">
        <f>IF(COUNTIF(漢字一覧!$B:$B,チェック用!A3885)=1,TRUE,FALSE)</f>
        <v>1</v>
      </c>
      <c r="C3885" s="2" t="str">
        <v/>
      </c>
    </row>
    <row r="3886" spans="1:3" x14ac:dyDescent="0.4">
      <c r="A3886" s="2" t="s">
        <v>707</v>
      </c>
      <c r="B3886" s="2" t="b">
        <f>IF(COUNTIF(漢字一覧!$B:$B,チェック用!A3886)=1,TRUE,FALSE)</f>
        <v>1</v>
      </c>
      <c r="C3886" s="2" t="str">
        <v/>
      </c>
    </row>
    <row r="3887" spans="1:3" x14ac:dyDescent="0.4">
      <c r="A3887" s="2" t="s">
        <v>715</v>
      </c>
      <c r="B3887" s="2" t="b">
        <f>IF(COUNTIF(漢字一覧!$B:$B,チェック用!A3887)=1,TRUE,FALSE)</f>
        <v>1</v>
      </c>
      <c r="C3887" s="2" t="str">
        <v/>
      </c>
    </row>
    <row r="3888" spans="1:3" x14ac:dyDescent="0.4">
      <c r="A3888" s="2" t="s">
        <v>705</v>
      </c>
      <c r="B3888" s="2" t="b">
        <f>IF(COUNTIF(漢字一覧!$B:$B,チェック用!A3888)=1,TRUE,FALSE)</f>
        <v>1</v>
      </c>
      <c r="C3888" s="2" t="str">
        <v/>
      </c>
    </row>
    <row r="3889" spans="1:3" x14ac:dyDescent="0.4">
      <c r="A3889" s="2" t="s">
        <v>706</v>
      </c>
      <c r="B3889" s="2" t="b">
        <f>IF(COUNTIF(漢字一覧!$B:$B,チェック用!A3889)=1,TRUE,FALSE)</f>
        <v>1</v>
      </c>
      <c r="C3889" s="2" t="str">
        <v/>
      </c>
    </row>
    <row r="3890" spans="1:3" x14ac:dyDescent="0.4">
      <c r="A3890" s="2" t="s">
        <v>713</v>
      </c>
      <c r="B3890" s="2" t="b">
        <f>IF(COUNTIF(漢字一覧!$B:$B,チェック用!A3890)=1,TRUE,FALSE)</f>
        <v>1</v>
      </c>
      <c r="C3890" s="2" t="str">
        <v/>
      </c>
    </row>
    <row r="3891" spans="1:3" x14ac:dyDescent="0.4">
      <c r="A3891" s="2" t="s">
        <v>711</v>
      </c>
      <c r="B3891" s="2" t="b">
        <f>IF(COUNTIF(漢字一覧!$B:$B,チェック用!A3891)=1,TRUE,FALSE)</f>
        <v>1</v>
      </c>
      <c r="C3891" s="2" t="str">
        <v/>
      </c>
    </row>
    <row r="3892" spans="1:3" x14ac:dyDescent="0.4">
      <c r="A3892" s="2" t="s">
        <v>708</v>
      </c>
      <c r="B3892" s="2" t="b">
        <f>IF(COUNTIF(漢字一覧!$B:$B,チェック用!A3892)=1,TRUE,FALSE)</f>
        <v>1</v>
      </c>
      <c r="C3892" s="2" t="str">
        <v/>
      </c>
    </row>
    <row r="3893" spans="1:3" x14ac:dyDescent="0.4">
      <c r="A3893" s="2" t="s">
        <v>714</v>
      </c>
      <c r="B3893" s="2" t="b">
        <f>IF(COUNTIF(漢字一覧!$B:$B,チェック用!A3893)=1,TRUE,FALSE)</f>
        <v>1</v>
      </c>
      <c r="C3893" s="2" t="str">
        <v/>
      </c>
    </row>
    <row r="3894" spans="1:3" x14ac:dyDescent="0.4">
      <c r="A3894" s="2" t="s">
        <v>712</v>
      </c>
      <c r="B3894" s="2" t="b">
        <f>IF(COUNTIF(漢字一覧!$B:$B,チェック用!A3894)=1,TRUE,FALSE)</f>
        <v>1</v>
      </c>
      <c r="C3894" s="2" t="str">
        <v/>
      </c>
    </row>
    <row r="3895" spans="1:3" x14ac:dyDescent="0.4">
      <c r="A3895" s="2" t="s">
        <v>3586</v>
      </c>
      <c r="B3895" s="2" t="b">
        <f>IF(COUNTIF(漢字一覧!$B:$B,チェック用!A3895)=1,TRUE,FALSE)</f>
        <v>1</v>
      </c>
      <c r="C3895" s="2" t="str">
        <v/>
      </c>
    </row>
    <row r="3896" spans="1:3" x14ac:dyDescent="0.4">
      <c r="A3896" s="2" t="s">
        <v>857</v>
      </c>
      <c r="B3896" s="2" t="b">
        <f>IF(COUNTIF(漢字一覧!$B:$B,チェック用!A3896)=1,TRUE,FALSE)</f>
        <v>1</v>
      </c>
      <c r="C3896" s="2" t="str">
        <v/>
      </c>
    </row>
    <row r="3897" spans="1:3" x14ac:dyDescent="0.4">
      <c r="A3897" s="2" t="s">
        <v>859</v>
      </c>
      <c r="B3897" s="2" t="b">
        <f>IF(COUNTIF(漢字一覧!$B:$B,チェック用!A3897)=1,TRUE,FALSE)</f>
        <v>1</v>
      </c>
      <c r="C3897" s="2" t="str">
        <v/>
      </c>
    </row>
    <row r="3898" spans="1:3" x14ac:dyDescent="0.4">
      <c r="A3898" s="2" t="s">
        <v>7304</v>
      </c>
      <c r="B3898" s="2" t="b">
        <f>IF(COUNTIF(漢字一覧!$B:$B,チェック用!A3898)=1,TRUE,FALSE)</f>
        <v>1</v>
      </c>
      <c r="C3898" s="2" t="str">
        <v/>
      </c>
    </row>
    <row r="3899" spans="1:3" x14ac:dyDescent="0.4">
      <c r="A3899" s="2" t="s">
        <v>1024</v>
      </c>
      <c r="B3899" s="2" t="b">
        <f>IF(COUNTIF(漢字一覧!$B:$B,チェック用!A3899)=1,TRUE,FALSE)</f>
        <v>1</v>
      </c>
      <c r="C3899" s="2" t="str">
        <v/>
      </c>
    </row>
    <row r="3900" spans="1:3" x14ac:dyDescent="0.4">
      <c r="A3900" s="2" t="s">
        <v>866</v>
      </c>
      <c r="B3900" s="2" t="b">
        <f>IF(COUNTIF(漢字一覧!$B:$B,チェック用!A3900)=1,TRUE,FALSE)</f>
        <v>1</v>
      </c>
      <c r="C3900" s="2" t="str">
        <v/>
      </c>
    </row>
    <row r="3901" spans="1:3" x14ac:dyDescent="0.4">
      <c r="A3901" s="2" t="s">
        <v>860</v>
      </c>
      <c r="B3901" s="2" t="b">
        <f>IF(COUNTIF(漢字一覧!$B:$B,チェック用!A3901)=1,TRUE,FALSE)</f>
        <v>1</v>
      </c>
      <c r="C3901" s="2" t="str">
        <v/>
      </c>
    </row>
    <row r="3902" spans="1:3" x14ac:dyDescent="0.4">
      <c r="A3902" s="2" t="s">
        <v>1025</v>
      </c>
      <c r="B3902" s="2" t="b">
        <f>IF(COUNTIF(漢字一覧!$B:$B,チェック用!A3902)=1,TRUE,FALSE)</f>
        <v>1</v>
      </c>
      <c r="C3902" s="2" t="str">
        <v/>
      </c>
    </row>
    <row r="3903" spans="1:3" x14ac:dyDescent="0.4">
      <c r="A3903" s="2" t="s">
        <v>867</v>
      </c>
      <c r="B3903" s="2" t="b">
        <f>IF(COUNTIF(漢字一覧!$B:$B,チェック用!A3903)=1,TRUE,FALSE)</f>
        <v>1</v>
      </c>
      <c r="C3903" s="2" t="str">
        <v/>
      </c>
    </row>
    <row r="3904" spans="1:3" x14ac:dyDescent="0.4">
      <c r="A3904" s="2" t="s">
        <v>858</v>
      </c>
      <c r="B3904" s="2" t="b">
        <f>IF(COUNTIF(漢字一覧!$B:$B,チェック用!A3904)=1,TRUE,FALSE)</f>
        <v>1</v>
      </c>
      <c r="C3904" s="2" t="str">
        <v/>
      </c>
    </row>
    <row r="3905" spans="1:3" x14ac:dyDescent="0.4">
      <c r="A3905" s="2" t="s">
        <v>1033</v>
      </c>
      <c r="B3905" s="2" t="b">
        <f>IF(COUNTIF(漢字一覧!$B:$B,チェック用!A3905)=1,TRUE,FALSE)</f>
        <v>1</v>
      </c>
      <c r="C3905" s="2" t="str">
        <v/>
      </c>
    </row>
    <row r="3906" spans="1:3" x14ac:dyDescent="0.4">
      <c r="A3906" s="2" t="s">
        <v>1022</v>
      </c>
      <c r="B3906" s="2" t="b">
        <f>IF(COUNTIF(漢字一覧!$B:$B,チェック用!A3906)=1,TRUE,FALSE)</f>
        <v>1</v>
      </c>
      <c r="C3906" s="2" t="str">
        <v/>
      </c>
    </row>
    <row r="3907" spans="1:3" x14ac:dyDescent="0.4">
      <c r="A3907" s="2" t="s">
        <v>1038</v>
      </c>
      <c r="B3907" s="2" t="b">
        <f>IF(COUNTIF(漢字一覧!$B:$B,チェック用!A3907)=1,TRUE,FALSE)</f>
        <v>1</v>
      </c>
      <c r="C3907" s="2" t="str">
        <v/>
      </c>
    </row>
    <row r="3908" spans="1:3" x14ac:dyDescent="0.4">
      <c r="A3908" s="2" t="s">
        <v>1041</v>
      </c>
      <c r="B3908" s="2" t="b">
        <f>IF(COUNTIF(漢字一覧!$B:$B,チェック用!A3908)=1,TRUE,FALSE)</f>
        <v>1</v>
      </c>
      <c r="C3908" s="2" t="str">
        <v/>
      </c>
    </row>
    <row r="3909" spans="1:3" x14ac:dyDescent="0.4">
      <c r="A3909" s="2" t="s">
        <v>1034</v>
      </c>
      <c r="B3909" s="2" t="b">
        <f>IF(COUNTIF(漢字一覧!$B:$B,チェック用!A3909)=1,TRUE,FALSE)</f>
        <v>1</v>
      </c>
      <c r="C3909" s="2" t="str">
        <v/>
      </c>
    </row>
    <row r="3910" spans="1:3" x14ac:dyDescent="0.4">
      <c r="A3910" s="2" t="s">
        <v>1035</v>
      </c>
      <c r="B3910" s="2" t="b">
        <f>IF(COUNTIF(漢字一覧!$B:$B,チェック用!A3910)=1,TRUE,FALSE)</f>
        <v>1</v>
      </c>
      <c r="C3910" s="2" t="str">
        <v/>
      </c>
    </row>
    <row r="3911" spans="1:3" x14ac:dyDescent="0.4">
      <c r="A3911" s="2" t="s">
        <v>46</v>
      </c>
      <c r="B3911" s="2" t="b">
        <f>IF(COUNTIF(漢字一覧!$B:$B,チェック用!A3911)=1,TRUE,FALSE)</f>
        <v>1</v>
      </c>
      <c r="C3911" s="2" t="str">
        <v/>
      </c>
    </row>
    <row r="3912" spans="1:3" x14ac:dyDescent="0.4">
      <c r="A3912" s="2" t="s">
        <v>1042</v>
      </c>
      <c r="B3912" s="2" t="b">
        <f>IF(COUNTIF(漢字一覧!$B:$B,チェック用!A3912)=1,TRUE,FALSE)</f>
        <v>1</v>
      </c>
      <c r="C3912" s="2" t="str">
        <v/>
      </c>
    </row>
    <row r="3913" spans="1:3" x14ac:dyDescent="0.4">
      <c r="A3913" s="2" t="s">
        <v>1043</v>
      </c>
      <c r="B3913" s="2" t="b">
        <f>IF(COUNTIF(漢字一覧!$B:$B,チェック用!A3913)=1,TRUE,FALSE)</f>
        <v>1</v>
      </c>
      <c r="C3913" s="2" t="str">
        <v/>
      </c>
    </row>
    <row r="3914" spans="1:3" x14ac:dyDescent="0.4">
      <c r="A3914" s="2" t="s">
        <v>3646</v>
      </c>
      <c r="B3914" s="2" t="b">
        <f>IF(COUNTIF(漢字一覧!$B:$B,チェック用!A3914)=1,TRUE,FALSE)</f>
        <v>1</v>
      </c>
      <c r="C3914" s="2" t="str">
        <v/>
      </c>
    </row>
    <row r="3915" spans="1:3" x14ac:dyDescent="0.4">
      <c r="A3915" s="2" t="s">
        <v>1037</v>
      </c>
      <c r="B3915" s="2" t="b">
        <f>IF(COUNTIF(漢字一覧!$B:$B,チェック用!A3915)=1,TRUE,FALSE)</f>
        <v>1</v>
      </c>
      <c r="C3915" s="2" t="str">
        <v/>
      </c>
    </row>
    <row r="3916" spans="1:3" x14ac:dyDescent="0.4">
      <c r="A3916" s="2" t="s">
        <v>1036</v>
      </c>
      <c r="B3916" s="2" t="b">
        <f>IF(COUNTIF(漢字一覧!$B:$B,チェック用!A3916)=1,TRUE,FALSE)</f>
        <v>1</v>
      </c>
      <c r="C3916" s="2" t="str">
        <v/>
      </c>
    </row>
    <row r="3917" spans="1:3" x14ac:dyDescent="0.4">
      <c r="A3917" s="2" t="s">
        <v>1039</v>
      </c>
      <c r="B3917" s="2" t="b">
        <f>IF(COUNTIF(漢字一覧!$B:$B,チェック用!A3917)=1,TRUE,FALSE)</f>
        <v>1</v>
      </c>
      <c r="C3917" s="2" t="str">
        <v/>
      </c>
    </row>
    <row r="3918" spans="1:3" x14ac:dyDescent="0.4">
      <c r="A3918" s="2" t="s">
        <v>1040</v>
      </c>
      <c r="B3918" s="2" t="b">
        <f>IF(COUNTIF(漢字一覧!$B:$B,チェック用!A3918)=1,TRUE,FALSE)</f>
        <v>1</v>
      </c>
      <c r="C3918" s="2" t="str">
        <v/>
      </c>
    </row>
    <row r="3919" spans="1:3" x14ac:dyDescent="0.4">
      <c r="A3919" s="2" t="s">
        <v>1204</v>
      </c>
      <c r="B3919" s="2" t="b">
        <f>IF(COUNTIF(漢字一覧!$B:$B,チェック用!A3919)=1,TRUE,FALSE)</f>
        <v>1</v>
      </c>
      <c r="C3919" s="2" t="str">
        <v/>
      </c>
    </row>
    <row r="3920" spans="1:3" x14ac:dyDescent="0.4">
      <c r="A3920" s="2" t="s">
        <v>1205</v>
      </c>
      <c r="B3920" s="2" t="b">
        <f>IF(COUNTIF(漢字一覧!$B:$B,チェック用!A3920)=1,TRUE,FALSE)</f>
        <v>1</v>
      </c>
      <c r="C3920" s="2" t="str">
        <v/>
      </c>
    </row>
    <row r="3921" spans="1:3" x14ac:dyDescent="0.4">
      <c r="A3921" s="2" t="s">
        <v>1148</v>
      </c>
      <c r="B3921" s="2" t="b">
        <f>IF(COUNTIF(漢字一覧!$B:$B,チェック用!A3921)=1,TRUE,FALSE)</f>
        <v>1</v>
      </c>
      <c r="C3921" s="2" t="str">
        <v/>
      </c>
    </row>
    <row r="3922" spans="1:3" x14ac:dyDescent="0.4">
      <c r="A3922" s="2" t="s">
        <v>1207</v>
      </c>
      <c r="B3922" s="2" t="b">
        <f>IF(COUNTIF(漢字一覧!$B:$B,チェック用!A3922)=1,TRUE,FALSE)</f>
        <v>1</v>
      </c>
      <c r="C3922" s="2" t="str">
        <v/>
      </c>
    </row>
    <row r="3923" spans="1:3" x14ac:dyDescent="0.4">
      <c r="A3923" s="2" t="s">
        <v>7386</v>
      </c>
      <c r="B3923" s="2" t="b">
        <f>IF(COUNTIF(漢字一覧!$B:$B,チェック用!A3923)=1,TRUE,FALSE)</f>
        <v>1</v>
      </c>
      <c r="C3923" s="2" t="str">
        <v/>
      </c>
    </row>
    <row r="3924" spans="1:3" x14ac:dyDescent="0.4">
      <c r="A3924" s="2" t="s">
        <v>1212</v>
      </c>
      <c r="B3924" s="2" t="b">
        <f>IF(COUNTIF(漢字一覧!$B:$B,チェック用!A3924)=1,TRUE,FALSE)</f>
        <v>1</v>
      </c>
      <c r="C3924" s="2" t="str">
        <v/>
      </c>
    </row>
    <row r="3925" spans="1:3" x14ac:dyDescent="0.4">
      <c r="A3925" s="2" t="s">
        <v>74</v>
      </c>
      <c r="B3925" s="2" t="b">
        <f>IF(COUNTIF(漢字一覧!$B:$B,チェック用!A3925)=1,TRUE,FALSE)</f>
        <v>1</v>
      </c>
      <c r="C3925" s="2" t="str">
        <v/>
      </c>
    </row>
    <row r="3926" spans="1:3" x14ac:dyDescent="0.4">
      <c r="A3926" s="2" t="s">
        <v>1209</v>
      </c>
      <c r="B3926" s="2" t="b">
        <f>IF(COUNTIF(漢字一覧!$B:$B,チェック用!A3926)=1,TRUE,FALSE)</f>
        <v>1</v>
      </c>
      <c r="C3926" s="2" t="str">
        <v/>
      </c>
    </row>
    <row r="3927" spans="1:3" x14ac:dyDescent="0.4">
      <c r="A3927" s="2" t="s">
        <v>1393</v>
      </c>
      <c r="B3927" s="2" t="b">
        <f>IF(COUNTIF(漢字一覧!$B:$B,チェック用!A3927)=1,TRUE,FALSE)</f>
        <v>1</v>
      </c>
      <c r="C3927" s="2" t="str">
        <v/>
      </c>
    </row>
    <row r="3928" spans="1:3" x14ac:dyDescent="0.4">
      <c r="A3928" s="2" t="s">
        <v>1210</v>
      </c>
      <c r="B3928" s="2" t="b">
        <f>IF(COUNTIF(漢字一覧!$B:$B,チェック用!A3928)=1,TRUE,FALSE)</f>
        <v>1</v>
      </c>
      <c r="C3928" s="2" t="str">
        <v/>
      </c>
    </row>
    <row r="3929" spans="1:3" x14ac:dyDescent="0.4">
      <c r="A3929" s="2" t="s">
        <v>1208</v>
      </c>
      <c r="B3929" s="2" t="b">
        <f>IF(COUNTIF(漢字一覧!$B:$B,チェック用!A3929)=1,TRUE,FALSE)</f>
        <v>1</v>
      </c>
      <c r="C3929" s="2" t="str">
        <v/>
      </c>
    </row>
    <row r="3930" spans="1:3" x14ac:dyDescent="0.4">
      <c r="A3930" s="2" t="s">
        <v>1206</v>
      </c>
      <c r="B3930" s="2" t="b">
        <f>IF(COUNTIF(漢字一覧!$B:$B,チェック用!A3930)=1,TRUE,FALSE)</f>
        <v>1</v>
      </c>
      <c r="C3930" s="2" t="str">
        <v/>
      </c>
    </row>
    <row r="3931" spans="1:3" x14ac:dyDescent="0.4">
      <c r="A3931" s="2" t="s">
        <v>7388</v>
      </c>
      <c r="B3931" s="2" t="b">
        <f>IF(COUNTIF(漢字一覧!$B:$B,チェック用!A3931)=1,TRUE,FALSE)</f>
        <v>1</v>
      </c>
      <c r="C3931" s="2" t="str">
        <v/>
      </c>
    </row>
    <row r="3932" spans="1:3" x14ac:dyDescent="0.4">
      <c r="A3932" s="2" t="s">
        <v>1213</v>
      </c>
      <c r="B3932" s="2" t="b">
        <f>IF(COUNTIF(漢字一覧!$B:$B,チェック用!A3932)=1,TRUE,FALSE)</f>
        <v>1</v>
      </c>
      <c r="C3932" s="2" t="str">
        <v/>
      </c>
    </row>
    <row r="3933" spans="1:3" x14ac:dyDescent="0.4">
      <c r="A3933" s="2" t="s">
        <v>7387</v>
      </c>
      <c r="B3933" s="2" t="b">
        <f>IF(COUNTIF(漢字一覧!$B:$B,チェック用!A3933)=1,TRUE,FALSE)</f>
        <v>1</v>
      </c>
      <c r="C3933" s="2" t="str">
        <v/>
      </c>
    </row>
    <row r="3934" spans="1:3" x14ac:dyDescent="0.4">
      <c r="A3934" s="2" t="s">
        <v>1211</v>
      </c>
      <c r="B3934" s="2" t="b">
        <f>IF(COUNTIF(漢字一覧!$B:$B,チェック用!A3934)=1,TRUE,FALSE)</f>
        <v>1</v>
      </c>
      <c r="C3934" s="2" t="str">
        <v/>
      </c>
    </row>
    <row r="3935" spans="1:3" x14ac:dyDescent="0.4">
      <c r="A3935" s="2" t="s">
        <v>1394</v>
      </c>
      <c r="B3935" s="2" t="b">
        <f>IF(COUNTIF(漢字一覧!$B:$B,チェック用!A3935)=1,TRUE,FALSE)</f>
        <v>1</v>
      </c>
      <c r="C3935" s="2" t="str">
        <v/>
      </c>
    </row>
    <row r="3936" spans="1:3" x14ac:dyDescent="0.4">
      <c r="A3936" s="2" t="s">
        <v>3824</v>
      </c>
      <c r="B3936" s="2" t="b">
        <f>IF(COUNTIF(漢字一覧!$B:$B,チェック用!A3936)=1,TRUE,FALSE)</f>
        <v>1</v>
      </c>
      <c r="C3936" s="2" t="str">
        <v/>
      </c>
    </row>
    <row r="3937" spans="1:3" x14ac:dyDescent="0.4">
      <c r="A3937" s="2" t="s">
        <v>1396</v>
      </c>
      <c r="B3937" s="2" t="b">
        <f>IF(COUNTIF(漢字一覧!$B:$B,チェック用!A3937)=1,TRUE,FALSE)</f>
        <v>1</v>
      </c>
      <c r="C3937" s="2" t="str">
        <v/>
      </c>
    </row>
    <row r="3938" spans="1:3" x14ac:dyDescent="0.4">
      <c r="A3938" s="2" t="s">
        <v>1397</v>
      </c>
      <c r="B3938" s="2" t="b">
        <f>IF(COUNTIF(漢字一覧!$B:$B,チェック用!A3938)=1,TRUE,FALSE)</f>
        <v>1</v>
      </c>
      <c r="C3938" s="2" t="str">
        <v/>
      </c>
    </row>
    <row r="3939" spans="1:3" x14ac:dyDescent="0.4">
      <c r="A3939" s="2" t="s">
        <v>1402</v>
      </c>
      <c r="B3939" s="2" t="b">
        <f>IF(COUNTIF(漢字一覧!$B:$B,チェック用!A3939)=1,TRUE,FALSE)</f>
        <v>1</v>
      </c>
      <c r="C3939" s="2" t="str">
        <v/>
      </c>
    </row>
    <row r="3940" spans="1:3" x14ac:dyDescent="0.4">
      <c r="A3940" s="2" t="s">
        <v>1400</v>
      </c>
      <c r="B3940" s="2" t="b">
        <f>IF(COUNTIF(漢字一覧!$B:$B,チェック用!A3940)=1,TRUE,FALSE)</f>
        <v>1</v>
      </c>
      <c r="C3940" s="2" t="str">
        <v/>
      </c>
    </row>
    <row r="3941" spans="1:3" x14ac:dyDescent="0.4">
      <c r="A3941" s="2" t="s">
        <v>1398</v>
      </c>
      <c r="B3941" s="2" t="b">
        <f>IF(COUNTIF(漢字一覧!$B:$B,チェック用!A3941)=1,TRUE,FALSE)</f>
        <v>1</v>
      </c>
      <c r="C3941" s="2" t="str">
        <v/>
      </c>
    </row>
    <row r="3942" spans="1:3" x14ac:dyDescent="0.4">
      <c r="A3942" s="2" t="s">
        <v>1405</v>
      </c>
      <c r="B3942" s="2" t="b">
        <f>IF(COUNTIF(漢字一覧!$B:$B,チェック用!A3942)=1,TRUE,FALSE)</f>
        <v>1</v>
      </c>
      <c r="C3942" s="2" t="str">
        <v/>
      </c>
    </row>
    <row r="3943" spans="1:3" x14ac:dyDescent="0.4">
      <c r="A3943" s="2" t="s">
        <v>1399</v>
      </c>
      <c r="B3943" s="2" t="b">
        <f>IF(COUNTIF(漢字一覧!$B:$B,チェック用!A3943)=1,TRUE,FALSE)</f>
        <v>1</v>
      </c>
      <c r="C3943" s="2" t="str">
        <v/>
      </c>
    </row>
    <row r="3944" spans="1:3" x14ac:dyDescent="0.4">
      <c r="A3944" s="2" t="s">
        <v>1395</v>
      </c>
      <c r="B3944" s="2" t="b">
        <f>IF(COUNTIF(漢字一覧!$B:$B,チェック用!A3944)=1,TRUE,FALSE)</f>
        <v>1</v>
      </c>
      <c r="C3944" s="2" t="str">
        <v/>
      </c>
    </row>
    <row r="3945" spans="1:3" x14ac:dyDescent="0.4">
      <c r="A3945" s="2" t="s">
        <v>1403</v>
      </c>
      <c r="B3945" s="2" t="b">
        <f>IF(COUNTIF(漢字一覧!$B:$B,チェック用!A3945)=1,TRUE,FALSE)</f>
        <v>1</v>
      </c>
      <c r="C3945" s="2" t="str">
        <v/>
      </c>
    </row>
    <row r="3946" spans="1:3" x14ac:dyDescent="0.4">
      <c r="A3946" s="2" t="s">
        <v>1406</v>
      </c>
      <c r="B3946" s="2" t="b">
        <f>IF(COUNTIF(漢字一覧!$B:$B,チェック用!A3946)=1,TRUE,FALSE)</f>
        <v>1</v>
      </c>
      <c r="C3946" s="2" t="str">
        <v/>
      </c>
    </row>
    <row r="3947" spans="1:3" x14ac:dyDescent="0.4">
      <c r="A3947" s="2" t="s">
        <v>1404</v>
      </c>
      <c r="B3947" s="2" t="b">
        <f>IF(COUNTIF(漢字一覧!$B:$B,チェック用!A3947)=1,TRUE,FALSE)</f>
        <v>1</v>
      </c>
      <c r="C3947" s="2" t="str">
        <v/>
      </c>
    </row>
    <row r="3948" spans="1:3" x14ac:dyDescent="0.4">
      <c r="A3948" s="2" t="s">
        <v>1401</v>
      </c>
      <c r="B3948" s="2" t="b">
        <f>IF(COUNTIF(漢字一覧!$B:$B,チェック用!A3948)=1,TRUE,FALSE)</f>
        <v>1</v>
      </c>
      <c r="C3948" s="2" t="str">
        <v/>
      </c>
    </row>
    <row r="3949" spans="1:3" x14ac:dyDescent="0.4">
      <c r="A3949" s="2" t="s">
        <v>111</v>
      </c>
      <c r="B3949" s="2" t="b">
        <f>IF(COUNTIF(漢字一覧!$B:$B,チェック用!A3949)=1,TRUE,FALSE)</f>
        <v>1</v>
      </c>
      <c r="C3949" s="2" t="str">
        <v/>
      </c>
    </row>
    <row r="3950" spans="1:3" x14ac:dyDescent="0.4">
      <c r="A3950" s="2" t="s">
        <v>1631</v>
      </c>
      <c r="B3950" s="2" t="b">
        <f>IF(COUNTIF(漢字一覧!$B:$B,チェック用!A3950)=1,TRUE,FALSE)</f>
        <v>1</v>
      </c>
      <c r="C3950" s="2" t="str">
        <v/>
      </c>
    </row>
    <row r="3951" spans="1:3" x14ac:dyDescent="0.4">
      <c r="A3951" s="2" t="s">
        <v>1627</v>
      </c>
      <c r="B3951" s="2" t="b">
        <f>IF(COUNTIF(漢字一覧!$B:$B,チェック用!A3951)=1,TRUE,FALSE)</f>
        <v>1</v>
      </c>
      <c r="C3951" s="2" t="str">
        <v/>
      </c>
    </row>
    <row r="3952" spans="1:3" x14ac:dyDescent="0.4">
      <c r="A3952" s="2" t="s">
        <v>1626</v>
      </c>
      <c r="B3952" s="2" t="b">
        <f>IF(COUNTIF(漢字一覧!$B:$B,チェック用!A3952)=1,TRUE,FALSE)</f>
        <v>1</v>
      </c>
      <c r="C3952" s="2" t="str">
        <v/>
      </c>
    </row>
    <row r="3953" spans="1:3" x14ac:dyDescent="0.4">
      <c r="A3953" s="2" t="s">
        <v>1633</v>
      </c>
      <c r="B3953" s="2" t="b">
        <f>IF(COUNTIF(漢字一覧!$B:$B,チェック用!A3953)=1,TRUE,FALSE)</f>
        <v>1</v>
      </c>
      <c r="C3953" s="2" t="str">
        <v/>
      </c>
    </row>
    <row r="3954" spans="1:3" x14ac:dyDescent="0.4">
      <c r="A3954" s="2" t="s">
        <v>1628</v>
      </c>
      <c r="B3954" s="2" t="b">
        <f>IF(COUNTIF(漢字一覧!$B:$B,チェック用!A3954)=1,TRUE,FALSE)</f>
        <v>1</v>
      </c>
      <c r="C3954" s="2" t="str">
        <v/>
      </c>
    </row>
    <row r="3955" spans="1:3" x14ac:dyDescent="0.4">
      <c r="A3955" s="2" t="s">
        <v>1630</v>
      </c>
      <c r="B3955" s="2" t="b">
        <f>IF(COUNTIF(漢字一覧!$B:$B,チェック用!A3955)=1,TRUE,FALSE)</f>
        <v>1</v>
      </c>
      <c r="C3955" s="2" t="str">
        <v/>
      </c>
    </row>
    <row r="3956" spans="1:3" x14ac:dyDescent="0.4">
      <c r="A3956" s="2" t="s">
        <v>1637</v>
      </c>
      <c r="B3956" s="2" t="b">
        <f>IF(COUNTIF(漢字一覧!$B:$B,チェック用!A3956)=1,TRUE,FALSE)</f>
        <v>1</v>
      </c>
      <c r="C3956" s="2" t="str">
        <v/>
      </c>
    </row>
    <row r="3957" spans="1:3" x14ac:dyDescent="0.4">
      <c r="A3957" s="2" t="s">
        <v>1629</v>
      </c>
      <c r="B3957" s="2" t="b">
        <f>IF(COUNTIF(漢字一覧!$B:$B,チェック用!A3957)=1,TRUE,FALSE)</f>
        <v>1</v>
      </c>
      <c r="C3957" s="2" t="str">
        <v/>
      </c>
    </row>
    <row r="3958" spans="1:3" x14ac:dyDescent="0.4">
      <c r="A3958" s="2" t="s">
        <v>1640</v>
      </c>
      <c r="B3958" s="2" t="b">
        <f>IF(COUNTIF(漢字一覧!$B:$B,チェック用!A3958)=1,TRUE,FALSE)</f>
        <v>1</v>
      </c>
      <c r="C3958" s="2" t="str">
        <v/>
      </c>
    </row>
    <row r="3959" spans="1:3" x14ac:dyDescent="0.4">
      <c r="A3959" s="2" t="s">
        <v>1632</v>
      </c>
      <c r="B3959" s="2" t="b">
        <f>IF(COUNTIF(漢字一覧!$B:$B,チェック用!A3959)=1,TRUE,FALSE)</f>
        <v>1</v>
      </c>
      <c r="C3959" s="2" t="str">
        <v/>
      </c>
    </row>
    <row r="3960" spans="1:3" x14ac:dyDescent="0.4">
      <c r="A3960" s="2" t="s">
        <v>1635</v>
      </c>
      <c r="B3960" s="2" t="b">
        <f>IF(COUNTIF(漢字一覧!$B:$B,チェック用!A3960)=1,TRUE,FALSE)</f>
        <v>1</v>
      </c>
      <c r="C3960" s="2" t="str">
        <v/>
      </c>
    </row>
    <row r="3961" spans="1:3" x14ac:dyDescent="0.4">
      <c r="A3961" s="2" t="s">
        <v>1636</v>
      </c>
      <c r="B3961" s="2" t="b">
        <f>IF(COUNTIF(漢字一覧!$B:$B,チェック用!A3961)=1,TRUE,FALSE)</f>
        <v>1</v>
      </c>
      <c r="C3961" s="2" t="str">
        <v/>
      </c>
    </row>
    <row r="3962" spans="1:3" x14ac:dyDescent="0.4">
      <c r="A3962" s="2" t="s">
        <v>1638</v>
      </c>
      <c r="B3962" s="2" t="b">
        <f>IF(COUNTIF(漢字一覧!$B:$B,チェック用!A3962)=1,TRUE,FALSE)</f>
        <v>1</v>
      </c>
      <c r="C3962" s="2" t="str">
        <v/>
      </c>
    </row>
    <row r="3963" spans="1:3" x14ac:dyDescent="0.4">
      <c r="A3963" s="2" t="s">
        <v>1634</v>
      </c>
      <c r="B3963" s="2" t="b">
        <f>IF(COUNTIF(漢字一覧!$B:$B,チェック用!A3963)=1,TRUE,FALSE)</f>
        <v>1</v>
      </c>
      <c r="C3963" s="2" t="str">
        <v/>
      </c>
    </row>
    <row r="3964" spans="1:3" x14ac:dyDescent="0.4">
      <c r="A3964" s="2" t="s">
        <v>1831</v>
      </c>
      <c r="B3964" s="2" t="b">
        <f>IF(COUNTIF(漢字一覧!$B:$B,チェック用!A3964)=1,TRUE,FALSE)</f>
        <v>1</v>
      </c>
      <c r="C3964" s="2" t="str">
        <v/>
      </c>
    </row>
    <row r="3965" spans="1:3" x14ac:dyDescent="0.4">
      <c r="A3965" s="2" t="s">
        <v>137</v>
      </c>
      <c r="B3965" s="2" t="b">
        <f>IF(COUNTIF(漢字一覧!$B:$B,チェック用!A3965)=1,TRUE,FALSE)</f>
        <v>1</v>
      </c>
      <c r="C3965" s="2" t="str">
        <v/>
      </c>
    </row>
    <row r="3966" spans="1:3" x14ac:dyDescent="0.4">
      <c r="A3966" s="2" t="s">
        <v>1828</v>
      </c>
      <c r="B3966" s="2" t="b">
        <f>IF(COUNTIF(漢字一覧!$B:$B,チェック用!A3966)=1,TRUE,FALSE)</f>
        <v>1</v>
      </c>
      <c r="C3966" s="2" t="str">
        <v/>
      </c>
    </row>
    <row r="3967" spans="1:3" x14ac:dyDescent="0.4">
      <c r="A3967" s="2" t="s">
        <v>1826</v>
      </c>
      <c r="B3967" s="2" t="b">
        <f>IF(COUNTIF(漢字一覧!$B:$B,チェック用!A3967)=1,TRUE,FALSE)</f>
        <v>1</v>
      </c>
      <c r="C3967" s="2" t="str">
        <v/>
      </c>
    </row>
    <row r="3968" spans="1:3" x14ac:dyDescent="0.4">
      <c r="A3968" s="2" t="s">
        <v>274</v>
      </c>
      <c r="B3968" s="2" t="b">
        <f>IF(COUNTIF(漢字一覧!$B:$B,チェック用!A3968)=1,TRUE,FALSE)</f>
        <v>1</v>
      </c>
      <c r="C3968" s="2" t="str">
        <v/>
      </c>
    </row>
    <row r="3969" spans="1:3" x14ac:dyDescent="0.4">
      <c r="A3969" s="2" t="s">
        <v>1821</v>
      </c>
      <c r="B3969" s="2" t="b">
        <f>IF(COUNTIF(漢字一覧!$B:$B,チェック用!A3969)=1,TRUE,FALSE)</f>
        <v>1</v>
      </c>
      <c r="C3969" s="2" t="str">
        <v/>
      </c>
    </row>
    <row r="3970" spans="1:3" x14ac:dyDescent="0.4">
      <c r="A3970" s="2" t="s">
        <v>1822</v>
      </c>
      <c r="B3970" s="2" t="b">
        <f>IF(COUNTIF(漢字一覧!$B:$B,チェック用!A3970)=1,TRUE,FALSE)</f>
        <v>1</v>
      </c>
      <c r="C3970" s="2" t="str">
        <v/>
      </c>
    </row>
    <row r="3971" spans="1:3" x14ac:dyDescent="0.4">
      <c r="A3971" s="2" t="s">
        <v>1825</v>
      </c>
      <c r="B3971" s="2" t="b">
        <f>IF(COUNTIF(漢字一覧!$B:$B,チェック用!A3971)=1,TRUE,FALSE)</f>
        <v>1</v>
      </c>
      <c r="C3971" s="2" t="str">
        <v/>
      </c>
    </row>
    <row r="3972" spans="1:3" x14ac:dyDescent="0.4">
      <c r="A3972" s="2" t="s">
        <v>1827</v>
      </c>
      <c r="B3972" s="2" t="b">
        <f>IF(COUNTIF(漢字一覧!$B:$B,チェック用!A3972)=1,TRUE,FALSE)</f>
        <v>1</v>
      </c>
      <c r="C3972" s="2" t="str">
        <v/>
      </c>
    </row>
    <row r="3973" spans="1:3" x14ac:dyDescent="0.4">
      <c r="A3973" s="2" t="s">
        <v>1641</v>
      </c>
      <c r="B3973" s="2" t="b">
        <f>IF(COUNTIF(漢字一覧!$B:$B,チェック用!A3973)=1,TRUE,FALSE)</f>
        <v>1</v>
      </c>
      <c r="C3973" s="2" t="str">
        <v/>
      </c>
    </row>
    <row r="3974" spans="1:3" x14ac:dyDescent="0.4">
      <c r="A3974" s="2" t="s">
        <v>144</v>
      </c>
      <c r="B3974" s="2" t="b">
        <f>IF(COUNTIF(漢字一覧!$B:$B,チェック用!A3974)=1,TRUE,FALSE)</f>
        <v>1</v>
      </c>
      <c r="C3974" s="2" t="str">
        <v/>
      </c>
    </row>
    <row r="3975" spans="1:3" x14ac:dyDescent="0.4">
      <c r="A3975" s="2" t="s">
        <v>1823</v>
      </c>
      <c r="B3975" s="2" t="b">
        <f>IF(COUNTIF(漢字一覧!$B:$B,チェック用!A3975)=1,TRUE,FALSE)</f>
        <v>1</v>
      </c>
      <c r="C3975" s="2" t="str">
        <v/>
      </c>
    </row>
    <row r="3976" spans="1:3" x14ac:dyDescent="0.4">
      <c r="A3976" s="2" t="s">
        <v>1829</v>
      </c>
      <c r="B3976" s="2" t="b">
        <f>IF(COUNTIF(漢字一覧!$B:$B,チェック用!A3976)=1,TRUE,FALSE)</f>
        <v>1</v>
      </c>
      <c r="C3976" s="2" t="str">
        <v/>
      </c>
    </row>
    <row r="3977" spans="1:3" x14ac:dyDescent="0.4">
      <c r="A3977" s="2" t="s">
        <v>1824</v>
      </c>
      <c r="B3977" s="2" t="b">
        <f>IF(COUNTIF(漢字一覧!$B:$B,チェック用!A3977)=1,TRUE,FALSE)</f>
        <v>1</v>
      </c>
      <c r="C3977" s="2" t="str">
        <v/>
      </c>
    </row>
    <row r="3978" spans="1:3" x14ac:dyDescent="0.4">
      <c r="A3978" s="2" t="s">
        <v>1830</v>
      </c>
      <c r="B3978" s="2" t="b">
        <f>IF(COUNTIF(漢字一覧!$B:$B,チェック用!A3978)=1,TRUE,FALSE)</f>
        <v>1</v>
      </c>
      <c r="C3978" s="2" t="str">
        <v/>
      </c>
    </row>
    <row r="3979" spans="1:3" x14ac:dyDescent="0.4">
      <c r="A3979" s="2" t="s">
        <v>2329</v>
      </c>
      <c r="B3979" s="2" t="b">
        <f>IF(COUNTIF(漢字一覧!$B:$B,チェック用!A3979)=1,TRUE,FALSE)</f>
        <v>1</v>
      </c>
      <c r="C3979" s="2" t="str">
        <v/>
      </c>
    </row>
    <row r="3980" spans="1:3" x14ac:dyDescent="0.4">
      <c r="A3980" s="2" t="s">
        <v>145</v>
      </c>
      <c r="B3980" s="2" t="b">
        <f>IF(COUNTIF(漢字一覧!$B:$B,チェック用!A3980)=1,TRUE,FALSE)</f>
        <v>1</v>
      </c>
      <c r="C3980" s="2" t="str">
        <v/>
      </c>
    </row>
    <row r="3981" spans="1:3" x14ac:dyDescent="0.4">
      <c r="A3981" s="2" t="s">
        <v>146</v>
      </c>
      <c r="B3981" s="2" t="b">
        <f>IF(COUNTIF(漢字一覧!$B:$B,チェック用!A3981)=1,TRUE,FALSE)</f>
        <v>1</v>
      </c>
      <c r="C3981" s="2" t="str">
        <v/>
      </c>
    </row>
    <row r="3982" spans="1:3" x14ac:dyDescent="0.4">
      <c r="A3982" s="2" t="s">
        <v>2010</v>
      </c>
      <c r="B3982" s="2" t="b">
        <f>IF(COUNTIF(漢字一覧!$B:$B,チェック用!A3982)=1,TRUE,FALSE)</f>
        <v>1</v>
      </c>
      <c r="C3982" s="2" t="str">
        <v/>
      </c>
    </row>
    <row r="3983" spans="1:3" x14ac:dyDescent="0.4">
      <c r="A3983" s="2" t="s">
        <v>2013</v>
      </c>
      <c r="B3983" s="2" t="b">
        <f>IF(COUNTIF(漢字一覧!$B:$B,チェック用!A3983)=1,TRUE,FALSE)</f>
        <v>1</v>
      </c>
      <c r="C3983" s="2" t="str">
        <v/>
      </c>
    </row>
    <row r="3984" spans="1:3" x14ac:dyDescent="0.4">
      <c r="A3984" s="2" t="s">
        <v>3564</v>
      </c>
      <c r="B3984" s="2" t="b">
        <f>IF(COUNTIF(漢字一覧!$B:$B,チェック用!A3984)=1,TRUE,FALSE)</f>
        <v>1</v>
      </c>
      <c r="C3984" s="2" t="str">
        <v/>
      </c>
    </row>
    <row r="3985" spans="1:3" x14ac:dyDescent="0.4">
      <c r="A3985" s="2" t="s">
        <v>2011</v>
      </c>
      <c r="B3985" s="2" t="b">
        <f>IF(COUNTIF(漢字一覧!$B:$B,チェック用!A3985)=1,TRUE,FALSE)</f>
        <v>1</v>
      </c>
      <c r="C3985" s="2" t="str">
        <v/>
      </c>
    </row>
    <row r="3986" spans="1:3" x14ac:dyDescent="0.4">
      <c r="A3986" s="2" t="s">
        <v>2014</v>
      </c>
      <c r="B3986" s="2" t="b">
        <f>IF(COUNTIF(漢字一覧!$B:$B,チェック用!A3986)=1,TRUE,FALSE)</f>
        <v>1</v>
      </c>
      <c r="C3986" s="2" t="str">
        <v/>
      </c>
    </row>
    <row r="3987" spans="1:3" x14ac:dyDescent="0.4">
      <c r="A3987" s="2" t="s">
        <v>2015</v>
      </c>
      <c r="B3987" s="2" t="b">
        <f>IF(COUNTIF(漢字一覧!$B:$B,チェック用!A3987)=1,TRUE,FALSE)</f>
        <v>1</v>
      </c>
      <c r="C3987" s="2" t="str">
        <v/>
      </c>
    </row>
    <row r="3988" spans="1:3" x14ac:dyDescent="0.4">
      <c r="A3988" s="2" t="s">
        <v>2012</v>
      </c>
      <c r="B3988" s="2" t="b">
        <f>IF(COUNTIF(漢字一覧!$B:$B,チェック用!A3988)=1,TRUE,FALSE)</f>
        <v>1</v>
      </c>
      <c r="C3988" s="2" t="str">
        <v/>
      </c>
    </row>
    <row r="3989" spans="1:3" x14ac:dyDescent="0.4">
      <c r="A3989" s="2" t="s">
        <v>2186</v>
      </c>
      <c r="B3989" s="2" t="b">
        <f>IF(COUNTIF(漢字一覧!$B:$B,チェック用!A3989)=1,TRUE,FALSE)</f>
        <v>1</v>
      </c>
      <c r="C3989" s="2" t="str">
        <v/>
      </c>
    </row>
    <row r="3990" spans="1:3" x14ac:dyDescent="0.4">
      <c r="A3990" s="2" t="s">
        <v>2016</v>
      </c>
      <c r="B3990" s="2" t="b">
        <f>IF(COUNTIF(漢字一覧!$B:$B,チェック用!A3990)=1,TRUE,FALSE)</f>
        <v>1</v>
      </c>
      <c r="C3990" s="2" t="str">
        <v/>
      </c>
    </row>
    <row r="3991" spans="1:3" x14ac:dyDescent="0.4">
      <c r="A3991" s="2" t="s">
        <v>2187</v>
      </c>
      <c r="B3991" s="2" t="b">
        <f>IF(COUNTIF(漢字一覧!$B:$B,チェック用!A3991)=1,TRUE,FALSE)</f>
        <v>1</v>
      </c>
      <c r="C3991" s="2" t="str">
        <v/>
      </c>
    </row>
    <row r="3992" spans="1:3" x14ac:dyDescent="0.4">
      <c r="A3992" s="2" t="s">
        <v>210</v>
      </c>
      <c r="B3992" s="2" t="b">
        <f>IF(COUNTIF(漢字一覧!$B:$B,チェック用!A3992)=1,TRUE,FALSE)</f>
        <v>1</v>
      </c>
      <c r="C3992" s="2" t="str">
        <v/>
      </c>
    </row>
    <row r="3993" spans="1:3" x14ac:dyDescent="0.4">
      <c r="A3993" s="2" t="s">
        <v>2185</v>
      </c>
      <c r="B3993" s="2" t="b">
        <f>IF(COUNTIF(漢字一覧!$B:$B,チェック用!A3993)=1,TRUE,FALSE)</f>
        <v>1</v>
      </c>
      <c r="C3993" s="2" t="str">
        <v/>
      </c>
    </row>
    <row r="3994" spans="1:3" x14ac:dyDescent="0.4">
      <c r="A3994" s="2" t="s">
        <v>2188</v>
      </c>
      <c r="B3994" s="2" t="b">
        <f>IF(COUNTIF(漢字一覧!$B:$B,チェック用!A3994)=1,TRUE,FALSE)</f>
        <v>1</v>
      </c>
      <c r="C3994" s="2" t="str">
        <v/>
      </c>
    </row>
    <row r="3995" spans="1:3" x14ac:dyDescent="0.4">
      <c r="A3995" s="2" t="s">
        <v>2549</v>
      </c>
      <c r="B3995" s="2" t="b">
        <f>IF(COUNTIF(漢字一覧!$B:$B,チェック用!A3995)=1,TRUE,FALSE)</f>
        <v>1</v>
      </c>
      <c r="C3995" s="2" t="str">
        <v/>
      </c>
    </row>
    <row r="3996" spans="1:3" x14ac:dyDescent="0.4">
      <c r="A3996" s="2" t="s">
        <v>2448</v>
      </c>
      <c r="B3996" s="2" t="b">
        <f>IF(COUNTIF(漢字一覧!$B:$B,チェック用!A3996)=1,TRUE,FALSE)</f>
        <v>1</v>
      </c>
      <c r="C3996" s="2" t="str">
        <v/>
      </c>
    </row>
    <row r="3997" spans="1:3" x14ac:dyDescent="0.4">
      <c r="A3997" s="2" t="s">
        <v>2331</v>
      </c>
      <c r="B3997" s="2" t="b">
        <f>IF(COUNTIF(漢字一覧!$B:$B,チェック用!A3997)=1,TRUE,FALSE)</f>
        <v>1</v>
      </c>
      <c r="C3997" s="2" t="str">
        <v/>
      </c>
    </row>
    <row r="3998" spans="1:3" x14ac:dyDescent="0.4">
      <c r="A3998" s="2" t="s">
        <v>2332</v>
      </c>
      <c r="B3998" s="2" t="b">
        <f>IF(COUNTIF(漢字一覧!$B:$B,チェック用!A3998)=1,TRUE,FALSE)</f>
        <v>1</v>
      </c>
      <c r="C3998" s="2" t="str">
        <v/>
      </c>
    </row>
    <row r="3999" spans="1:3" x14ac:dyDescent="0.4">
      <c r="A3999" s="2" t="s">
        <v>2330</v>
      </c>
      <c r="B3999" s="2" t="b">
        <f>IF(COUNTIF(漢字一覧!$B:$B,チェック用!A3999)=1,TRUE,FALSE)</f>
        <v>1</v>
      </c>
      <c r="C3999" s="2" t="str">
        <v/>
      </c>
    </row>
    <row r="4000" spans="1:3" x14ac:dyDescent="0.4">
      <c r="A4000" s="2" t="s">
        <v>2333</v>
      </c>
      <c r="B4000" s="2" t="b">
        <f>IF(COUNTIF(漢字一覧!$B:$B,チェック用!A4000)=1,TRUE,FALSE)</f>
        <v>1</v>
      </c>
      <c r="C4000" s="2" t="str">
        <v/>
      </c>
    </row>
    <row r="4001" spans="1:3" x14ac:dyDescent="0.4">
      <c r="A4001" s="2" t="s">
        <v>2189</v>
      </c>
      <c r="B4001" s="2" t="b">
        <f>IF(COUNTIF(漢字一覧!$B:$B,チェック用!A4001)=1,TRUE,FALSE)</f>
        <v>1</v>
      </c>
      <c r="C4001" s="2" t="str">
        <v/>
      </c>
    </row>
    <row r="4002" spans="1:3" x14ac:dyDescent="0.4">
      <c r="A4002" s="2" t="s">
        <v>12583</v>
      </c>
      <c r="B4002" s="2" t="b">
        <f>IF(COUNTIF(漢字一覧!$B:$B,チェック用!A4002)=1,TRUE,FALSE)</f>
        <v>1</v>
      </c>
      <c r="C4002" s="2" t="str">
        <v/>
      </c>
    </row>
    <row r="4003" spans="1:3" x14ac:dyDescent="0.4">
      <c r="A4003" s="2" t="s">
        <v>2190</v>
      </c>
      <c r="B4003" s="2" t="b">
        <f>IF(COUNTIF(漢字一覧!$B:$B,チェック用!A4003)=1,TRUE,FALSE)</f>
        <v>1</v>
      </c>
      <c r="C4003" s="2" t="str">
        <v/>
      </c>
    </row>
    <row r="4004" spans="1:3" x14ac:dyDescent="0.4">
      <c r="A4004" s="2" t="s">
        <v>2449</v>
      </c>
      <c r="B4004" s="2" t="b">
        <f>IF(COUNTIF(漢字一覧!$B:$B,チェック用!A4004)=1,TRUE,FALSE)</f>
        <v>1</v>
      </c>
      <c r="C4004" s="2" t="str">
        <v/>
      </c>
    </row>
    <row r="4005" spans="1:3" x14ac:dyDescent="0.4">
      <c r="A4005" s="2" t="s">
        <v>2551</v>
      </c>
      <c r="B4005" s="2" t="b">
        <f>IF(COUNTIF(漢字一覧!$B:$B,チェック用!A4005)=1,TRUE,FALSE)</f>
        <v>1</v>
      </c>
      <c r="C4005" s="2" t="str">
        <v/>
      </c>
    </row>
    <row r="4006" spans="1:3" x14ac:dyDescent="0.4">
      <c r="A4006" s="2" t="s">
        <v>273</v>
      </c>
      <c r="B4006" s="2" t="b">
        <f>IF(COUNTIF(漢字一覧!$B:$B,チェック用!A4006)=1,TRUE,FALSE)</f>
        <v>1</v>
      </c>
      <c r="C4006" s="2" t="str">
        <v/>
      </c>
    </row>
    <row r="4007" spans="1:3" x14ac:dyDescent="0.4">
      <c r="A4007" s="2" t="s">
        <v>2639</v>
      </c>
      <c r="B4007" s="2" t="b">
        <f>IF(COUNTIF(漢字一覧!$B:$B,チェック用!A4007)=1,TRUE,FALSE)</f>
        <v>1</v>
      </c>
      <c r="C4007" s="2" t="str">
        <v/>
      </c>
    </row>
    <row r="4008" spans="1:3" x14ac:dyDescent="0.4">
      <c r="A4008" s="2" t="s">
        <v>2552</v>
      </c>
      <c r="B4008" s="2" t="b">
        <f>IF(COUNTIF(漢字一覧!$B:$B,チェック用!A4008)=1,TRUE,FALSE)</f>
        <v>1</v>
      </c>
      <c r="C4008" s="2" t="str">
        <v/>
      </c>
    </row>
    <row r="4009" spans="1:3" x14ac:dyDescent="0.4">
      <c r="A4009" s="2" t="s">
        <v>2640</v>
      </c>
      <c r="B4009" s="2" t="b">
        <f>IF(COUNTIF(漢字一覧!$B:$B,チェック用!A4009)=1,TRUE,FALSE)</f>
        <v>1</v>
      </c>
      <c r="C4009" s="2" t="str">
        <v/>
      </c>
    </row>
    <row r="4010" spans="1:3" x14ac:dyDescent="0.4">
      <c r="A4010" s="2" t="s">
        <v>2734</v>
      </c>
      <c r="B4010" s="2" t="b">
        <f>IF(COUNTIF(漢字一覧!$B:$B,チェック用!A4010)=1,TRUE,FALSE)</f>
        <v>1</v>
      </c>
      <c r="C4010" s="2" t="str">
        <v/>
      </c>
    </row>
    <row r="4011" spans="1:3" x14ac:dyDescent="0.4">
      <c r="A4011" s="2" t="s">
        <v>2797</v>
      </c>
      <c r="B4011" s="2" t="b">
        <f>IF(COUNTIF(漢字一覧!$B:$B,チェック用!A4011)=1,TRUE,FALSE)</f>
        <v>1</v>
      </c>
      <c r="C4011" s="2" t="str">
        <v/>
      </c>
    </row>
    <row r="4012" spans="1:3" x14ac:dyDescent="0.4">
      <c r="A4012" s="2" t="s">
        <v>3907</v>
      </c>
      <c r="B4012" s="2" t="b">
        <f>IF(COUNTIF(漢字一覧!$B:$B,チェック用!A4012)=1,TRUE,FALSE)</f>
        <v>1</v>
      </c>
      <c r="C4012" s="2" t="str">
        <v/>
      </c>
    </row>
    <row r="4013" spans="1:3" x14ac:dyDescent="0.4">
      <c r="A4013" s="2" t="s">
        <v>1071</v>
      </c>
      <c r="B4013" s="2" t="b">
        <f>IF(COUNTIF(漢字一覧!$B:$B,チェック用!A4013)=1,TRUE,FALSE)</f>
        <v>1</v>
      </c>
      <c r="C4013" s="2" t="str">
        <v/>
      </c>
    </row>
    <row r="4014" spans="1:3" x14ac:dyDescent="0.4">
      <c r="A4014" s="2" t="s">
        <v>1072</v>
      </c>
      <c r="B4014" s="2" t="b">
        <f>IF(COUNTIF(漢字一覧!$B:$B,チェック用!A4014)=1,TRUE,FALSE)</f>
        <v>1</v>
      </c>
      <c r="C4014" s="2" t="str">
        <v/>
      </c>
    </row>
    <row r="4015" spans="1:3" x14ac:dyDescent="0.4">
      <c r="A4015" s="2" t="s">
        <v>71</v>
      </c>
      <c r="B4015" s="2" t="b">
        <f>IF(COUNTIF(漢字一覧!$B:$B,チェック用!A4015)=1,TRUE,FALSE)</f>
        <v>1</v>
      </c>
      <c r="C4015" s="2" t="str">
        <v/>
      </c>
    </row>
    <row r="4016" spans="1:3" x14ac:dyDescent="0.4">
      <c r="A4016" s="2" t="s">
        <v>1247</v>
      </c>
      <c r="B4016" s="2" t="b">
        <f>IF(COUNTIF(漢字一覧!$B:$B,チェック用!A4016)=1,TRUE,FALSE)</f>
        <v>1</v>
      </c>
      <c r="C4016" s="2" t="str">
        <v/>
      </c>
    </row>
    <row r="4017" spans="1:3" x14ac:dyDescent="0.4">
      <c r="A4017" s="2" t="s">
        <v>95</v>
      </c>
      <c r="B4017" s="2" t="b">
        <f>IF(COUNTIF(漢字一覧!$B:$B,チェック用!A4017)=1,TRUE,FALSE)</f>
        <v>1</v>
      </c>
      <c r="C4017" s="2" t="str">
        <v/>
      </c>
    </row>
    <row r="4018" spans="1:3" x14ac:dyDescent="0.4">
      <c r="A4018" s="2" t="s">
        <v>1441</v>
      </c>
      <c r="B4018" s="2" t="b">
        <f>IF(COUNTIF(漢字一覧!$B:$B,チェック用!A4018)=1,TRUE,FALSE)</f>
        <v>1</v>
      </c>
      <c r="C4018" s="2" t="str">
        <v/>
      </c>
    </row>
    <row r="4019" spans="1:3" x14ac:dyDescent="0.4">
      <c r="A4019" s="2" t="s">
        <v>1442</v>
      </c>
      <c r="B4019" s="2" t="b">
        <f>IF(COUNTIF(漢字一覧!$B:$B,チェック用!A4019)=1,TRUE,FALSE)</f>
        <v>1</v>
      </c>
      <c r="C4019" s="2" t="str">
        <v/>
      </c>
    </row>
    <row r="4020" spans="1:3" x14ac:dyDescent="0.4">
      <c r="A4020" s="2" t="s">
        <v>1673</v>
      </c>
      <c r="B4020" s="2" t="b">
        <f>IF(COUNTIF(漢字一覧!$B:$B,チェック用!A4020)=1,TRUE,FALSE)</f>
        <v>1</v>
      </c>
      <c r="C4020" s="2" t="str">
        <v/>
      </c>
    </row>
    <row r="4021" spans="1:3" x14ac:dyDescent="0.4">
      <c r="A4021" s="2" t="s">
        <v>154</v>
      </c>
      <c r="B4021" s="2" t="b">
        <f>IF(COUNTIF(漢字一覧!$B:$B,チェック用!A4021)=1,TRUE,FALSE)</f>
        <v>1</v>
      </c>
      <c r="C4021" s="2" t="str">
        <v/>
      </c>
    </row>
    <row r="4022" spans="1:3" x14ac:dyDescent="0.4">
      <c r="A4022" s="2" t="s">
        <v>2040</v>
      </c>
      <c r="B4022" s="2" t="b">
        <f>IF(COUNTIF(漢字一覧!$B:$B,チェック用!A4022)=1,TRUE,FALSE)</f>
        <v>1</v>
      </c>
      <c r="C4022" s="2" t="str">
        <v/>
      </c>
    </row>
    <row r="4023" spans="1:3" x14ac:dyDescent="0.4">
      <c r="A4023" s="2" t="s">
        <v>2039</v>
      </c>
      <c r="B4023" s="2" t="b">
        <f>IF(COUNTIF(漢字一覧!$B:$B,チェック用!A4023)=1,TRUE,FALSE)</f>
        <v>1</v>
      </c>
      <c r="C4023" s="2" t="str">
        <v/>
      </c>
    </row>
    <row r="4024" spans="1:3" x14ac:dyDescent="0.4">
      <c r="A4024" s="2" t="s">
        <v>2216</v>
      </c>
      <c r="B4024" s="2" t="b">
        <f>IF(COUNTIF(漢字一覧!$B:$B,チェック用!A4024)=1,TRUE,FALSE)</f>
        <v>1</v>
      </c>
      <c r="C4024" s="2" t="str">
        <v/>
      </c>
    </row>
    <row r="4025" spans="1:3" x14ac:dyDescent="0.4">
      <c r="A4025" s="2" t="s">
        <v>2215</v>
      </c>
      <c r="B4025" s="2" t="b">
        <f>IF(COUNTIF(漢字一覧!$B:$B,チェック用!A4025)=1,TRUE,FALSE)</f>
        <v>1</v>
      </c>
      <c r="C4025" s="2" t="str">
        <v/>
      </c>
    </row>
    <row r="4026" spans="1:3" x14ac:dyDescent="0.4">
      <c r="A4026" s="2" t="s">
        <v>278</v>
      </c>
      <c r="B4026" s="2" t="b">
        <f>IF(COUNTIF(漢字一覧!$B:$B,チェック用!A4026)=1,TRUE,FALSE)</f>
        <v>1</v>
      </c>
      <c r="C4026" s="2" t="str">
        <v/>
      </c>
    </row>
    <row r="4027" spans="1:3" x14ac:dyDescent="0.4">
      <c r="A4027" s="2" t="s">
        <v>237</v>
      </c>
      <c r="B4027" s="2" t="b">
        <f>IF(COUNTIF(漢字一覧!$B:$B,チェック用!A4027)=1,TRUE,FALSE)</f>
        <v>1</v>
      </c>
      <c r="C4027" s="2" t="str">
        <v/>
      </c>
    </row>
    <row r="4028" spans="1:3" x14ac:dyDescent="0.4">
      <c r="A4028" s="2" t="s">
        <v>595</v>
      </c>
      <c r="B4028" s="2" t="b">
        <f>IF(COUNTIF(漢字一覧!$B:$B,チェック用!A4028)=1,TRUE,FALSE)</f>
        <v>1</v>
      </c>
      <c r="C4028" s="2" t="str">
        <v/>
      </c>
    </row>
    <row r="4029" spans="1:3" x14ac:dyDescent="0.4">
      <c r="A4029" s="2" t="s">
        <v>596</v>
      </c>
      <c r="B4029" s="2" t="b">
        <f>IF(COUNTIF(漢字一覧!$B:$B,チェック用!A4029)=1,TRUE,FALSE)</f>
        <v>1</v>
      </c>
      <c r="C4029" s="2" t="str">
        <v/>
      </c>
    </row>
    <row r="4030" spans="1:3" x14ac:dyDescent="0.4">
      <c r="A4030" s="2" t="s">
        <v>767</v>
      </c>
      <c r="B4030" s="2" t="b">
        <f>IF(COUNTIF(漢字一覧!$B:$B,チェック用!A4030)=1,TRUE,FALSE)</f>
        <v>1</v>
      </c>
      <c r="C4030" s="2" t="str">
        <v/>
      </c>
    </row>
    <row r="4031" spans="1:3" x14ac:dyDescent="0.4">
      <c r="A4031" s="2" t="s">
        <v>766</v>
      </c>
      <c r="B4031" s="2" t="b">
        <f>IF(COUNTIF(漢字一覧!$B:$B,チェック用!A4031)=1,TRUE,FALSE)</f>
        <v>1</v>
      </c>
      <c r="C4031" s="2" t="str">
        <v/>
      </c>
    </row>
    <row r="4032" spans="1:3" x14ac:dyDescent="0.4">
      <c r="A4032" s="2" t="s">
        <v>7351</v>
      </c>
      <c r="B4032" s="2" t="b">
        <f>IF(COUNTIF(漢字一覧!$B:$B,チェック用!A4032)=1,TRUE,FALSE)</f>
        <v>1</v>
      </c>
      <c r="C4032" s="2" t="str">
        <v/>
      </c>
    </row>
    <row r="4033" spans="1:3" x14ac:dyDescent="0.4">
      <c r="A4033" s="2" t="s">
        <v>68</v>
      </c>
      <c r="B4033" s="2" t="b">
        <f>IF(COUNTIF(漢字一覧!$B:$B,チェック用!A4033)=1,TRUE,FALSE)</f>
        <v>1</v>
      </c>
      <c r="C4033" s="2" t="str">
        <v/>
      </c>
    </row>
    <row r="4034" spans="1:3" x14ac:dyDescent="0.4">
      <c r="A4034" s="2" t="s">
        <v>1735</v>
      </c>
      <c r="B4034" s="2" t="b">
        <f>IF(COUNTIF(漢字一覧!$B:$B,チェック用!A4034)=1,TRUE,FALSE)</f>
        <v>1</v>
      </c>
      <c r="C4034" s="2" t="str">
        <v/>
      </c>
    </row>
    <row r="4035" spans="1:3" x14ac:dyDescent="0.4">
      <c r="A4035" s="2" t="s">
        <v>1925</v>
      </c>
      <c r="B4035" s="2" t="b">
        <f>IF(COUNTIF(漢字一覧!$B:$B,チェック用!A4035)=1,TRUE,FALSE)</f>
        <v>1</v>
      </c>
      <c r="C4035" s="2" t="str">
        <v/>
      </c>
    </row>
    <row r="4036" spans="1:3" x14ac:dyDescent="0.4">
      <c r="A4036" s="2" t="s">
        <v>2104</v>
      </c>
      <c r="B4036" s="2" t="b">
        <f>IF(COUNTIF(漢字一覧!$B:$B,チェック用!A4036)=1,TRUE,FALSE)</f>
        <v>1</v>
      </c>
      <c r="C4036" s="2" t="str">
        <v/>
      </c>
    </row>
    <row r="4037" spans="1:3" x14ac:dyDescent="0.4">
      <c r="A4037" s="2" t="s">
        <v>2103</v>
      </c>
      <c r="B4037" s="2" t="b">
        <f>IF(COUNTIF(漢字一覧!$B:$B,チェック用!A4037)=1,TRUE,FALSE)</f>
        <v>1</v>
      </c>
      <c r="C4037" s="2" t="str">
        <v/>
      </c>
    </row>
    <row r="4038" spans="1:3" x14ac:dyDescent="0.4">
      <c r="A4038" s="2" t="s">
        <v>2402</v>
      </c>
      <c r="B4038" s="2" t="b">
        <f>IF(COUNTIF(漢字一覧!$B:$B,チェック用!A4038)=1,TRUE,FALSE)</f>
        <v>1</v>
      </c>
      <c r="C4038" s="2" t="str">
        <v/>
      </c>
    </row>
    <row r="4039" spans="1:3" x14ac:dyDescent="0.4">
      <c r="A4039" s="2" t="s">
        <v>2677</v>
      </c>
      <c r="B4039" s="2" t="b">
        <f>IF(COUNTIF(漢字一覧!$B:$B,チェック用!A4039)=1,TRUE,FALSE)</f>
        <v>1</v>
      </c>
      <c r="C4039" s="2" t="str">
        <v/>
      </c>
    </row>
    <row r="4040" spans="1:3" x14ac:dyDescent="0.4">
      <c r="A4040" s="2" t="s">
        <v>2502</v>
      </c>
      <c r="B4040" s="2" t="b">
        <f>IF(COUNTIF(漢字一覧!$B:$B,チェック用!A4040)=1,TRUE,FALSE)</f>
        <v>1</v>
      </c>
      <c r="C4040" s="2" t="str">
        <v/>
      </c>
    </row>
    <row r="4041" spans="1:3" x14ac:dyDescent="0.4">
      <c r="A4041" s="2" t="s">
        <v>7315</v>
      </c>
      <c r="B4041" s="2" t="b">
        <f>IF(COUNTIF(漢字一覧!$B:$B,チェック用!A4041)=1,TRUE,FALSE)</f>
        <v>1</v>
      </c>
      <c r="C4041" s="2" t="str">
        <v/>
      </c>
    </row>
    <row r="4042" spans="1:3" x14ac:dyDescent="0.4">
      <c r="A4042" s="2" t="s">
        <v>78</v>
      </c>
      <c r="B4042" s="2" t="b">
        <f>IF(COUNTIF(漢字一覧!$B:$B,チェック用!A4042)=1,TRUE,FALSE)</f>
        <v>1</v>
      </c>
      <c r="C4042" s="2" t="str">
        <v/>
      </c>
    </row>
    <row r="4043" spans="1:3" x14ac:dyDescent="0.4">
      <c r="A4043" s="2" t="s">
        <v>155</v>
      </c>
      <c r="B4043" s="2" t="b">
        <f>IF(COUNTIF(漢字一覧!$B:$B,チェック用!A4043)=1,TRUE,FALSE)</f>
        <v>1</v>
      </c>
      <c r="C4043" s="2" t="str">
        <v/>
      </c>
    </row>
    <row r="4044" spans="1:3" x14ac:dyDescent="0.4">
      <c r="A4044" s="2" t="s">
        <v>337</v>
      </c>
      <c r="B4044" s="2" t="b">
        <f>IF(COUNTIF(漢字一覧!$B:$B,チェック用!A4044)=1,TRUE,FALSE)</f>
        <v>1</v>
      </c>
      <c r="C4044" s="2" t="str">
        <v/>
      </c>
    </row>
    <row r="4045" spans="1:3" x14ac:dyDescent="0.4">
      <c r="A4045" s="2" t="s">
        <v>549</v>
      </c>
      <c r="B4045" s="2" t="b">
        <f>IF(COUNTIF(漢字一覧!$B:$B,チェック用!A4045)=1,TRUE,FALSE)</f>
        <v>1</v>
      </c>
      <c r="C4045" s="2" t="str">
        <v/>
      </c>
    </row>
    <row r="4046" spans="1:3" x14ac:dyDescent="0.4">
      <c r="A4046" s="2" t="s">
        <v>1014</v>
      </c>
      <c r="B4046" s="2" t="b">
        <f>IF(COUNTIF(漢字一覧!$B:$B,チェック用!A4046)=1,TRUE,FALSE)</f>
        <v>1</v>
      </c>
      <c r="C4046" s="2" t="str">
        <v/>
      </c>
    </row>
    <row r="4047" spans="1:3" x14ac:dyDescent="0.4">
      <c r="A4047" s="2" t="s">
        <v>7343</v>
      </c>
      <c r="B4047" s="2" t="b">
        <f>IF(COUNTIF(漢字一覧!$B:$B,チェック用!A4047)=1,TRUE,FALSE)</f>
        <v>1</v>
      </c>
      <c r="C4047" s="2" t="str">
        <v/>
      </c>
    </row>
    <row r="4048" spans="1:3" x14ac:dyDescent="0.4">
      <c r="A4048" s="2" t="s">
        <v>1195</v>
      </c>
      <c r="B4048" s="2" t="b">
        <f>IF(COUNTIF(漢字一覧!$B:$B,チェック用!A4048)=1,TRUE,FALSE)</f>
        <v>1</v>
      </c>
      <c r="C4048" s="2" t="str">
        <v/>
      </c>
    </row>
    <row r="4049" spans="1:3" x14ac:dyDescent="0.4">
      <c r="A4049" s="2" t="s">
        <v>1194</v>
      </c>
      <c r="B4049" s="2" t="b">
        <f>IF(COUNTIF(漢字一覧!$B:$B,チェック用!A4049)=1,TRUE,FALSE)</f>
        <v>1</v>
      </c>
      <c r="C4049" s="2" t="str">
        <v/>
      </c>
    </row>
    <row r="4050" spans="1:3" x14ac:dyDescent="0.4">
      <c r="A4050" s="2" t="s">
        <v>1796</v>
      </c>
      <c r="B4050" s="2" t="b">
        <f>IF(COUNTIF(漢字一覧!$B:$B,チェック用!A4050)=1,TRUE,FALSE)</f>
        <v>1</v>
      </c>
      <c r="C4050" s="2" t="str">
        <v/>
      </c>
    </row>
    <row r="4051" spans="1:3" x14ac:dyDescent="0.4">
      <c r="A4051" s="2" t="s">
        <v>2165</v>
      </c>
      <c r="B4051" s="2" t="b">
        <f>IF(COUNTIF(漢字一覧!$B:$B,チェック用!A4051)=1,TRUE,FALSE)</f>
        <v>1</v>
      </c>
      <c r="C4051" s="2" t="str">
        <v/>
      </c>
    </row>
    <row r="4052" spans="1:3" x14ac:dyDescent="0.4">
      <c r="A4052" s="2" t="s">
        <v>597</v>
      </c>
      <c r="B4052" s="2" t="b">
        <f>IF(COUNTIF(漢字一覧!$B:$B,チェック用!A4052)=1,TRUE,FALSE)</f>
        <v>1</v>
      </c>
      <c r="C4052" s="2" t="str">
        <v/>
      </c>
    </row>
    <row r="4053" spans="1:3" x14ac:dyDescent="0.4">
      <c r="A4053" s="2" t="s">
        <v>581</v>
      </c>
      <c r="B4053" s="2" t="b">
        <f>IF(COUNTIF(漢字一覧!$B:$B,チェック用!A4053)=1,TRUE,FALSE)</f>
        <v>1</v>
      </c>
      <c r="C4053" s="2" t="str">
        <v/>
      </c>
    </row>
    <row r="4054" spans="1:3" x14ac:dyDescent="0.4">
      <c r="A4054" s="2" t="s">
        <v>19</v>
      </c>
      <c r="B4054" s="2" t="b">
        <f>IF(COUNTIF(漢字一覧!$B:$B,チェック用!A4054)=1,TRUE,FALSE)</f>
        <v>1</v>
      </c>
      <c r="C4054" s="2" t="str">
        <v/>
      </c>
    </row>
    <row r="4055" spans="1:3" x14ac:dyDescent="0.4">
      <c r="A4055" s="2" t="s">
        <v>457</v>
      </c>
      <c r="B4055" s="2" t="b">
        <f>IF(COUNTIF(漢字一覧!$B:$B,チェック用!A4055)=1,TRUE,FALSE)</f>
        <v>1</v>
      </c>
      <c r="C4055" s="2" t="str">
        <v/>
      </c>
    </row>
    <row r="4056" spans="1:3" x14ac:dyDescent="0.4">
      <c r="A4056" s="2" t="s">
        <v>390</v>
      </c>
      <c r="B4056" s="2" t="b">
        <f>IF(COUNTIF(漢字一覧!$B:$B,チェック用!A4056)=1,TRUE,FALSE)</f>
        <v>1</v>
      </c>
      <c r="C4056" s="2" t="str">
        <v/>
      </c>
    </row>
    <row r="4057" spans="1:3" x14ac:dyDescent="0.4">
      <c r="A4057" s="2" t="s">
        <v>458</v>
      </c>
      <c r="B4057" s="2" t="b">
        <f>IF(COUNTIF(漢字一覧!$B:$B,チェック用!A4057)=1,TRUE,FALSE)</f>
        <v>1</v>
      </c>
      <c r="C4057" s="2" t="str">
        <v/>
      </c>
    </row>
    <row r="4058" spans="1:3" x14ac:dyDescent="0.4">
      <c r="A4058" s="2" t="s">
        <v>463</v>
      </c>
      <c r="B4058" s="2" t="b">
        <f>IF(COUNTIF(漢字一覧!$B:$B,チェック用!A4058)=1,TRUE,FALSE)</f>
        <v>1</v>
      </c>
      <c r="C4058" s="2" t="str">
        <v/>
      </c>
    </row>
    <row r="4059" spans="1:3" x14ac:dyDescent="0.4">
      <c r="A4059" s="2" t="s">
        <v>459</v>
      </c>
      <c r="B4059" s="2" t="b">
        <f>IF(COUNTIF(漢字一覧!$B:$B,チェック用!A4059)=1,TRUE,FALSE)</f>
        <v>1</v>
      </c>
      <c r="C4059" s="2" t="str">
        <v/>
      </c>
    </row>
    <row r="4060" spans="1:3" x14ac:dyDescent="0.4">
      <c r="A4060" s="2" t="s">
        <v>460</v>
      </c>
      <c r="B4060" s="2" t="b">
        <f>IF(COUNTIF(漢字一覧!$B:$B,チェック用!A4060)=1,TRUE,FALSE)</f>
        <v>1</v>
      </c>
      <c r="C4060" s="2" t="str">
        <v/>
      </c>
    </row>
    <row r="4061" spans="1:3" x14ac:dyDescent="0.4">
      <c r="A4061" s="2" t="s">
        <v>461</v>
      </c>
      <c r="B4061" s="2" t="b">
        <f>IF(COUNTIF(漢字一覧!$B:$B,チェック用!A4061)=1,TRUE,FALSE)</f>
        <v>1</v>
      </c>
      <c r="C4061" s="2" t="str">
        <v/>
      </c>
    </row>
    <row r="4062" spans="1:3" x14ac:dyDescent="0.4">
      <c r="A4062" s="2" t="s">
        <v>7261</v>
      </c>
      <c r="B4062" s="2" t="b">
        <f>IF(COUNTIF(漢字一覧!$B:$B,チェック用!A4062)=1,TRUE,FALSE)</f>
        <v>1</v>
      </c>
      <c r="C4062" s="2" t="str">
        <v/>
      </c>
    </row>
    <row r="4063" spans="1:3" x14ac:dyDescent="0.4">
      <c r="A4063" s="2" t="s">
        <v>462</v>
      </c>
      <c r="B4063" s="2" t="b">
        <f>IF(COUNTIF(漢字一覧!$B:$B,チェック用!A4063)=1,TRUE,FALSE)</f>
        <v>1</v>
      </c>
      <c r="C4063" s="2" t="str">
        <v/>
      </c>
    </row>
    <row r="4064" spans="1:3" x14ac:dyDescent="0.4">
      <c r="A4064" s="2" t="s">
        <v>5</v>
      </c>
      <c r="B4064" s="2" t="b">
        <f>IF(COUNTIF(漢字一覧!$B:$B,チェック用!A4064)=1,TRUE,FALSE)</f>
        <v>1</v>
      </c>
      <c r="C4064" s="2" t="str">
        <v/>
      </c>
    </row>
    <row r="4065" spans="1:3" x14ac:dyDescent="0.4">
      <c r="A4065" s="2" t="s">
        <v>464</v>
      </c>
      <c r="B4065" s="2" t="b">
        <f>IF(COUNTIF(漢字一覧!$B:$B,チェック用!A4065)=1,TRUE,FALSE)</f>
        <v>1</v>
      </c>
      <c r="C4065" s="2" t="str">
        <v/>
      </c>
    </row>
    <row r="4066" spans="1:3" x14ac:dyDescent="0.4">
      <c r="A4066" s="2" t="s">
        <v>570</v>
      </c>
      <c r="B4066" s="2" t="b">
        <f>IF(COUNTIF(漢字一覧!$B:$B,チェック用!A4066)=1,TRUE,FALSE)</f>
        <v>1</v>
      </c>
      <c r="C4066" s="2" t="str">
        <v/>
      </c>
    </row>
    <row r="4067" spans="1:3" x14ac:dyDescent="0.4">
      <c r="A4067" s="2" t="s">
        <v>565</v>
      </c>
      <c r="B4067" s="2" t="b">
        <f>IF(COUNTIF(漢字一覧!$B:$B,チェック用!A4067)=1,TRUE,FALSE)</f>
        <v>1</v>
      </c>
      <c r="C4067" s="2" t="str">
        <v/>
      </c>
    </row>
    <row r="4068" spans="1:3" x14ac:dyDescent="0.4">
      <c r="A4068" s="2" t="s">
        <v>567</v>
      </c>
      <c r="B4068" s="2" t="b">
        <f>IF(COUNTIF(漢字一覧!$B:$B,チェック用!A4068)=1,TRUE,FALSE)</f>
        <v>1</v>
      </c>
      <c r="C4068" s="2" t="str">
        <v/>
      </c>
    </row>
    <row r="4069" spans="1:3" x14ac:dyDescent="0.4">
      <c r="A4069" s="2" t="s">
        <v>566</v>
      </c>
      <c r="B4069" s="2" t="b">
        <f>IF(COUNTIF(漢字一覧!$B:$B,チェック用!A4069)=1,TRUE,FALSE)</f>
        <v>1</v>
      </c>
      <c r="C4069" s="2" t="str">
        <v/>
      </c>
    </row>
    <row r="4070" spans="1:3" x14ac:dyDescent="0.4">
      <c r="A4070" s="2" t="s">
        <v>571</v>
      </c>
      <c r="B4070" s="2" t="b">
        <f>IF(COUNTIF(漢字一覧!$B:$B,チェック用!A4070)=1,TRUE,FALSE)</f>
        <v>1</v>
      </c>
      <c r="C4070" s="2" t="str">
        <v/>
      </c>
    </row>
    <row r="4071" spans="1:3" x14ac:dyDescent="0.4">
      <c r="A4071" s="2" t="s">
        <v>569</v>
      </c>
      <c r="B4071" s="2" t="b">
        <f>IF(COUNTIF(漢字一覧!$B:$B,チェック用!A4071)=1,TRUE,FALSE)</f>
        <v>1</v>
      </c>
      <c r="C4071" s="2" t="str">
        <v/>
      </c>
    </row>
    <row r="4072" spans="1:3" x14ac:dyDescent="0.4">
      <c r="A4072" s="2" t="s">
        <v>568</v>
      </c>
      <c r="B4072" s="2" t="b">
        <f>IF(COUNTIF(漢字一覧!$B:$B,チェック用!A4072)=1,TRUE,FALSE)</f>
        <v>1</v>
      </c>
      <c r="C4072" s="2" t="str">
        <v/>
      </c>
    </row>
    <row r="4073" spans="1:3" x14ac:dyDescent="0.4">
      <c r="A4073" s="2" t="s">
        <v>572</v>
      </c>
      <c r="B4073" s="2" t="b">
        <f>IF(COUNTIF(漢字一覧!$B:$B,チェック用!A4073)=1,TRUE,FALSE)</f>
        <v>1</v>
      </c>
      <c r="C4073" s="2" t="str">
        <v/>
      </c>
    </row>
    <row r="4074" spans="1:3" x14ac:dyDescent="0.4">
      <c r="A4074" s="2" t="s">
        <v>575</v>
      </c>
      <c r="B4074" s="2" t="b">
        <f>IF(COUNTIF(漢字一覧!$B:$B,チェック用!A4074)=1,TRUE,FALSE)</f>
        <v>1</v>
      </c>
      <c r="C4074" s="2" t="str">
        <v/>
      </c>
    </row>
    <row r="4075" spans="1:3" x14ac:dyDescent="0.4">
      <c r="A4075" s="2" t="s">
        <v>465</v>
      </c>
      <c r="B4075" s="2" t="b">
        <f>IF(COUNTIF(漢字一覧!$B:$B,チェック用!A4075)=1,TRUE,FALSE)</f>
        <v>1</v>
      </c>
      <c r="C4075" s="2" t="str">
        <v/>
      </c>
    </row>
    <row r="4076" spans="1:3" x14ac:dyDescent="0.4">
      <c r="A4076" s="2" t="s">
        <v>574</v>
      </c>
      <c r="B4076" s="2" t="b">
        <f>IF(COUNTIF(漢字一覧!$B:$B,チェック用!A4076)=1,TRUE,FALSE)</f>
        <v>1</v>
      </c>
      <c r="C4076" s="2" t="str">
        <v/>
      </c>
    </row>
    <row r="4077" spans="1:3" x14ac:dyDescent="0.4">
      <c r="A4077" s="2" t="s">
        <v>573</v>
      </c>
      <c r="B4077" s="2" t="b">
        <f>IF(COUNTIF(漢字一覧!$B:$B,チェック用!A4077)=1,TRUE,FALSE)</f>
        <v>1</v>
      </c>
      <c r="C4077" s="2" t="str">
        <v/>
      </c>
    </row>
    <row r="4078" spans="1:3" x14ac:dyDescent="0.4">
      <c r="A4078" s="2" t="s">
        <v>727</v>
      </c>
      <c r="B4078" s="2" t="b">
        <f>IF(COUNTIF(漢字一覧!$B:$B,チェック用!A4078)=1,TRUE,FALSE)</f>
        <v>1</v>
      </c>
      <c r="C4078" s="2" t="str">
        <v/>
      </c>
    </row>
    <row r="4079" spans="1:3" x14ac:dyDescent="0.4">
      <c r="A4079" s="2" t="s">
        <v>783</v>
      </c>
      <c r="B4079" s="2" t="b">
        <f>IF(COUNTIF(漢字一覧!$B:$B,チェック用!A4079)=1,TRUE,FALSE)</f>
        <v>1</v>
      </c>
      <c r="C4079" s="2" t="str">
        <v/>
      </c>
    </row>
    <row r="4080" spans="1:3" x14ac:dyDescent="0.4">
      <c r="A4080" s="2" t="s">
        <v>728</v>
      </c>
      <c r="B4080" s="2" t="b">
        <f>IF(COUNTIF(漢字一覧!$B:$B,チェック用!A4080)=1,TRUE,FALSE)</f>
        <v>1</v>
      </c>
      <c r="C4080" s="2" t="str">
        <v/>
      </c>
    </row>
    <row r="4081" spans="1:3" x14ac:dyDescent="0.4">
      <c r="A4081" s="2" t="s">
        <v>731</v>
      </c>
      <c r="B4081" s="2" t="b">
        <f>IF(COUNTIF(漢字一覧!$B:$B,チェック用!A4081)=1,TRUE,FALSE)</f>
        <v>1</v>
      </c>
      <c r="C4081" s="2" t="str">
        <v/>
      </c>
    </row>
    <row r="4082" spans="1:3" x14ac:dyDescent="0.4">
      <c r="A4082" s="2" t="s">
        <v>725</v>
      </c>
      <c r="B4082" s="2" t="b">
        <f>IF(COUNTIF(漢字一覧!$B:$B,チェック用!A4082)=1,TRUE,FALSE)</f>
        <v>1</v>
      </c>
      <c r="C4082" s="2" t="str">
        <v/>
      </c>
    </row>
    <row r="4083" spans="1:3" x14ac:dyDescent="0.4">
      <c r="A4083" s="2" t="s">
        <v>724</v>
      </c>
      <c r="B4083" s="2" t="b">
        <f>IF(COUNTIF(漢字一覧!$B:$B,チェック用!A4083)=1,TRUE,FALSE)</f>
        <v>1</v>
      </c>
      <c r="C4083" s="2" t="str">
        <v/>
      </c>
    </row>
    <row r="4084" spans="1:3" x14ac:dyDescent="0.4">
      <c r="A4084" s="2" t="s">
        <v>729</v>
      </c>
      <c r="B4084" s="2" t="b">
        <f>IF(COUNTIF(漢字一覧!$B:$B,チェック用!A4084)=1,TRUE,FALSE)</f>
        <v>1</v>
      </c>
      <c r="C4084" s="2" t="str">
        <v/>
      </c>
    </row>
    <row r="4085" spans="1:3" x14ac:dyDescent="0.4">
      <c r="A4085" s="2" t="s">
        <v>730</v>
      </c>
      <c r="B4085" s="2" t="b">
        <f>IF(COUNTIF(漢字一覧!$B:$B,チェック用!A4085)=1,TRUE,FALSE)</f>
        <v>1</v>
      </c>
      <c r="C4085" s="2" t="str">
        <v/>
      </c>
    </row>
    <row r="4086" spans="1:3" x14ac:dyDescent="0.4">
      <c r="A4086" s="2" t="s">
        <v>726</v>
      </c>
      <c r="B4086" s="2" t="b">
        <f>IF(COUNTIF(漢字一覧!$B:$B,チェック用!A4086)=1,TRUE,FALSE)</f>
        <v>1</v>
      </c>
      <c r="C4086" s="2" t="str">
        <v/>
      </c>
    </row>
    <row r="4087" spans="1:3" x14ac:dyDescent="0.4">
      <c r="A4087" s="2" t="s">
        <v>872</v>
      </c>
      <c r="B4087" s="2" t="b">
        <f>IF(COUNTIF(漢字一覧!$B:$B,チェック用!A4087)=1,TRUE,FALSE)</f>
        <v>1</v>
      </c>
      <c r="C4087" s="2" t="str">
        <v/>
      </c>
    </row>
    <row r="4088" spans="1:3" x14ac:dyDescent="0.4">
      <c r="A4088" s="2" t="s">
        <v>875</v>
      </c>
      <c r="B4088" s="2" t="b">
        <f>IF(COUNTIF(漢字一覧!$B:$B,チェック用!A4088)=1,TRUE,FALSE)</f>
        <v>1</v>
      </c>
      <c r="C4088" s="2" t="str">
        <v/>
      </c>
    </row>
    <row r="4089" spans="1:3" x14ac:dyDescent="0.4">
      <c r="A4089" s="2" t="s">
        <v>876</v>
      </c>
      <c r="B4089" s="2" t="b">
        <f>IF(COUNTIF(漢字一覧!$B:$B,チェック用!A4089)=1,TRUE,FALSE)</f>
        <v>1</v>
      </c>
      <c r="C4089" s="2" t="str">
        <v/>
      </c>
    </row>
    <row r="4090" spans="1:3" x14ac:dyDescent="0.4">
      <c r="A4090" s="2" t="s">
        <v>7306</v>
      </c>
      <c r="B4090" s="2" t="b">
        <f>IF(COUNTIF(漢字一覧!$B:$B,チェック用!A4090)=1,TRUE,FALSE)</f>
        <v>1</v>
      </c>
      <c r="C4090" s="2" t="str">
        <v/>
      </c>
    </row>
    <row r="4091" spans="1:3" x14ac:dyDescent="0.4">
      <c r="A4091" s="2" t="s">
        <v>873</v>
      </c>
      <c r="B4091" s="2" t="b">
        <f>IF(COUNTIF(漢字一覧!$B:$B,チェック用!A4091)=1,TRUE,FALSE)</f>
        <v>1</v>
      </c>
      <c r="C4091" s="2" t="str">
        <v/>
      </c>
    </row>
    <row r="4092" spans="1:3" x14ac:dyDescent="0.4">
      <c r="A4092" s="2" t="s">
        <v>878</v>
      </c>
      <c r="B4092" s="2" t="b">
        <f>IF(COUNTIF(漢字一覧!$B:$B,チェック用!A4092)=1,TRUE,FALSE)</f>
        <v>1</v>
      </c>
      <c r="C4092" s="2" t="str">
        <v/>
      </c>
    </row>
    <row r="4093" spans="1:3" x14ac:dyDescent="0.4">
      <c r="A4093" s="2" t="s">
        <v>874</v>
      </c>
      <c r="B4093" s="2" t="b">
        <f>IF(COUNTIF(漢字一覧!$B:$B,チェック用!A4093)=1,TRUE,FALSE)</f>
        <v>1</v>
      </c>
      <c r="C4093" s="2" t="str">
        <v/>
      </c>
    </row>
    <row r="4094" spans="1:3" x14ac:dyDescent="0.4">
      <c r="A4094" s="2" t="s">
        <v>3623</v>
      </c>
      <c r="B4094" s="2" t="b">
        <f>IF(COUNTIF(漢字一覧!$B:$B,チェック用!A4094)=1,TRUE,FALSE)</f>
        <v>1</v>
      </c>
      <c r="C4094" s="2" t="str">
        <v/>
      </c>
    </row>
    <row r="4095" spans="1:3" x14ac:dyDescent="0.4">
      <c r="A4095" s="2" t="s">
        <v>877</v>
      </c>
      <c r="B4095" s="2" t="b">
        <f>IF(COUNTIF(漢字一覧!$B:$B,チェック用!A4095)=1,TRUE,FALSE)</f>
        <v>1</v>
      </c>
      <c r="C4095" s="2" t="str">
        <v/>
      </c>
    </row>
    <row r="4096" spans="1:3" x14ac:dyDescent="0.4">
      <c r="A4096" s="2" t="s">
        <v>1053</v>
      </c>
      <c r="B4096" s="2" t="b">
        <f>IF(COUNTIF(漢字一覧!$B:$B,チェック用!A4096)=1,TRUE,FALSE)</f>
        <v>1</v>
      </c>
      <c r="C4096" s="2" t="str">
        <v/>
      </c>
    </row>
    <row r="4097" spans="1:3" x14ac:dyDescent="0.4">
      <c r="A4097" s="2" t="s">
        <v>3220</v>
      </c>
      <c r="B4097" s="2" t="b">
        <f>IF(COUNTIF(漢字一覧!$B:$B,チェック用!A4097)=1,TRUE,FALSE)</f>
        <v>1</v>
      </c>
      <c r="C4097" s="2" t="str">
        <v/>
      </c>
    </row>
    <row r="4098" spans="1:3" x14ac:dyDescent="0.4">
      <c r="A4098" s="2" t="s">
        <v>1056</v>
      </c>
      <c r="B4098" s="2" t="b">
        <f>IF(COUNTIF(漢字一覧!$B:$B,チェック用!A4098)=1,TRUE,FALSE)</f>
        <v>1</v>
      </c>
      <c r="C4098" s="2" t="str">
        <v/>
      </c>
    </row>
    <row r="4099" spans="1:3" x14ac:dyDescent="0.4">
      <c r="A4099" s="2" t="s">
        <v>1057</v>
      </c>
      <c r="B4099" s="2" t="b">
        <f>IF(COUNTIF(漢字一覧!$B:$B,チェック用!A4099)=1,TRUE,FALSE)</f>
        <v>1</v>
      </c>
      <c r="C4099" s="2" t="str">
        <v/>
      </c>
    </row>
    <row r="4100" spans="1:3" x14ac:dyDescent="0.4">
      <c r="A4100" s="2" t="s">
        <v>1060</v>
      </c>
      <c r="B4100" s="2" t="b">
        <f>IF(COUNTIF(漢字一覧!$B:$B,チェック用!A4100)=1,TRUE,FALSE)</f>
        <v>1</v>
      </c>
      <c r="C4100" s="2" t="str">
        <v/>
      </c>
    </row>
    <row r="4101" spans="1:3" x14ac:dyDescent="0.4">
      <c r="A4101" s="2" t="s">
        <v>1054</v>
      </c>
      <c r="B4101" s="2" t="b">
        <f>IF(COUNTIF(漢字一覧!$B:$B,チェック用!A4101)=1,TRUE,FALSE)</f>
        <v>1</v>
      </c>
      <c r="C4101" s="2" t="str">
        <v/>
      </c>
    </row>
    <row r="4102" spans="1:3" x14ac:dyDescent="0.4">
      <c r="A4102" s="2" t="s">
        <v>1062</v>
      </c>
      <c r="B4102" s="2" t="b">
        <f>IF(COUNTIF(漢字一覧!$B:$B,チェック用!A4102)=1,TRUE,FALSE)</f>
        <v>1</v>
      </c>
      <c r="C4102" s="2" t="str">
        <v/>
      </c>
    </row>
    <row r="4103" spans="1:3" x14ac:dyDescent="0.4">
      <c r="A4103" s="2" t="s">
        <v>42</v>
      </c>
      <c r="B4103" s="2" t="b">
        <f>IF(COUNTIF(漢字一覧!$B:$B,チェック用!A4103)=1,TRUE,FALSE)</f>
        <v>1</v>
      </c>
      <c r="C4103" s="2" t="str">
        <v/>
      </c>
    </row>
    <row r="4104" spans="1:3" x14ac:dyDescent="0.4">
      <c r="A4104" s="2" t="s">
        <v>1055</v>
      </c>
      <c r="B4104" s="2" t="b">
        <f>IF(COUNTIF(漢字一覧!$B:$B,チェック用!A4104)=1,TRUE,FALSE)</f>
        <v>1</v>
      </c>
      <c r="C4104" s="2" t="str">
        <v/>
      </c>
    </row>
    <row r="4105" spans="1:3" x14ac:dyDescent="0.4">
      <c r="A4105" s="2" t="s">
        <v>1058</v>
      </c>
      <c r="B4105" s="2" t="b">
        <f>IF(COUNTIF(漢字一覧!$B:$B,チェック用!A4105)=1,TRUE,FALSE)</f>
        <v>1</v>
      </c>
      <c r="C4105" s="2" t="str">
        <v/>
      </c>
    </row>
    <row r="4106" spans="1:3" x14ac:dyDescent="0.4">
      <c r="A4106" s="2" t="s">
        <v>43</v>
      </c>
      <c r="B4106" s="2" t="b">
        <f>IF(COUNTIF(漢字一覧!$B:$B,チェック用!A4106)=1,TRUE,FALSE)</f>
        <v>1</v>
      </c>
      <c r="C4106" s="2" t="str">
        <v/>
      </c>
    </row>
    <row r="4107" spans="1:3" x14ac:dyDescent="0.4">
      <c r="A4107" s="2" t="s">
        <v>1059</v>
      </c>
      <c r="B4107" s="2" t="b">
        <f>IF(COUNTIF(漢字一覧!$B:$B,チェック用!A4107)=1,TRUE,FALSE)</f>
        <v>1</v>
      </c>
      <c r="C4107" s="2" t="str">
        <v/>
      </c>
    </row>
    <row r="4108" spans="1:3" x14ac:dyDescent="0.4">
      <c r="A4108" s="2" t="s">
        <v>1063</v>
      </c>
      <c r="B4108" s="2" t="b">
        <f>IF(COUNTIF(漢字一覧!$B:$B,チェック用!A4108)=1,TRUE,FALSE)</f>
        <v>1</v>
      </c>
      <c r="C4108" s="2" t="str">
        <v/>
      </c>
    </row>
    <row r="4109" spans="1:3" x14ac:dyDescent="0.4">
      <c r="A4109" s="2" t="s">
        <v>1061</v>
      </c>
      <c r="B4109" s="2" t="b">
        <f>IF(COUNTIF(漢字一覧!$B:$B,チェック用!A4109)=1,TRUE,FALSE)</f>
        <v>1</v>
      </c>
      <c r="C4109" s="2" t="str">
        <v/>
      </c>
    </row>
    <row r="4110" spans="1:3" x14ac:dyDescent="0.4">
      <c r="A4110" s="2" t="s">
        <v>1228</v>
      </c>
      <c r="B4110" s="2" t="b">
        <f>IF(COUNTIF(漢字一覧!$B:$B,チェック用!A4110)=1,TRUE,FALSE)</f>
        <v>1</v>
      </c>
      <c r="C4110" s="2" t="str">
        <v/>
      </c>
    </row>
    <row r="4111" spans="1:3" x14ac:dyDescent="0.4">
      <c r="A4111" s="2" t="s">
        <v>1229</v>
      </c>
      <c r="B4111" s="2" t="b">
        <f>IF(COUNTIF(漢字一覧!$B:$B,チェック用!A4111)=1,TRUE,FALSE)</f>
        <v>1</v>
      </c>
      <c r="C4111" s="2" t="str">
        <v/>
      </c>
    </row>
    <row r="4112" spans="1:3" x14ac:dyDescent="0.4">
      <c r="A4112" s="2" t="s">
        <v>7389</v>
      </c>
      <c r="B4112" s="2" t="b">
        <f>IF(COUNTIF(漢字一覧!$B:$B,チェック用!A4112)=1,TRUE,FALSE)</f>
        <v>1</v>
      </c>
      <c r="C4112" s="2" t="str">
        <v/>
      </c>
    </row>
    <row r="4113" spans="1:3" x14ac:dyDescent="0.4">
      <c r="A4113" s="2" t="s">
        <v>1227</v>
      </c>
      <c r="B4113" s="2" t="b">
        <f>IF(COUNTIF(漢字一覧!$B:$B,チェック用!A4113)=1,TRUE,FALSE)</f>
        <v>1</v>
      </c>
      <c r="C4113" s="2" t="str">
        <v/>
      </c>
    </row>
    <row r="4114" spans="1:3" x14ac:dyDescent="0.4">
      <c r="A4114" s="2" t="s">
        <v>1231</v>
      </c>
      <c r="B4114" s="2" t="b">
        <f>IF(COUNTIF(漢字一覧!$B:$B,チェック用!A4114)=1,TRUE,FALSE)</f>
        <v>1</v>
      </c>
      <c r="C4114" s="2" t="str">
        <v/>
      </c>
    </row>
    <row r="4115" spans="1:3" x14ac:dyDescent="0.4">
      <c r="A4115" s="2" t="s">
        <v>1226</v>
      </c>
      <c r="B4115" s="2" t="b">
        <f>IF(COUNTIF(漢字一覧!$B:$B,チェック用!A4115)=1,TRUE,FALSE)</f>
        <v>1</v>
      </c>
      <c r="C4115" s="2" t="str">
        <v/>
      </c>
    </row>
    <row r="4116" spans="1:3" x14ac:dyDescent="0.4">
      <c r="A4116" s="2" t="s">
        <v>1230</v>
      </c>
      <c r="B4116" s="2" t="b">
        <f>IF(COUNTIF(漢字一覧!$B:$B,チェック用!A4116)=1,TRUE,FALSE)</f>
        <v>1</v>
      </c>
      <c r="C4116" s="2" t="str">
        <v/>
      </c>
    </row>
    <row r="4117" spans="1:3" x14ac:dyDescent="0.4">
      <c r="A4117" s="2" t="s">
        <v>7390</v>
      </c>
      <c r="B4117" s="2" t="b">
        <f>IF(COUNTIF(漢字一覧!$B:$B,チェック用!A4117)=1,TRUE,FALSE)</f>
        <v>1</v>
      </c>
      <c r="C4117" s="2" t="str">
        <v/>
      </c>
    </row>
    <row r="4118" spans="1:3" x14ac:dyDescent="0.4">
      <c r="A4118" s="2" t="s">
        <v>1232</v>
      </c>
      <c r="B4118" s="2" t="b">
        <f>IF(COUNTIF(漢字一覧!$B:$B,チェック用!A4118)=1,TRUE,FALSE)</f>
        <v>1</v>
      </c>
      <c r="C4118" s="2" t="str">
        <v/>
      </c>
    </row>
    <row r="4119" spans="1:3" x14ac:dyDescent="0.4">
      <c r="A4119" s="2" t="s">
        <v>1234</v>
      </c>
      <c r="B4119" s="2" t="b">
        <f>IF(COUNTIF(漢字一覧!$B:$B,チェック用!A4119)=1,TRUE,FALSE)</f>
        <v>1</v>
      </c>
      <c r="C4119" s="2" t="str">
        <v/>
      </c>
    </row>
    <row r="4120" spans="1:3" x14ac:dyDescent="0.4">
      <c r="A4120" s="2" t="s">
        <v>7393</v>
      </c>
      <c r="B4120" s="2" t="b">
        <f>IF(COUNTIF(漢字一覧!$B:$B,チェック用!A4120)=1,TRUE,FALSE)</f>
        <v>1</v>
      </c>
      <c r="C4120" s="2" t="str">
        <v/>
      </c>
    </row>
    <row r="4121" spans="1:3" x14ac:dyDescent="0.4">
      <c r="A4121" s="2" t="s">
        <v>1233</v>
      </c>
      <c r="B4121" s="2" t="b">
        <f>IF(COUNTIF(漢字一覧!$B:$B,チェック用!A4121)=1,TRUE,FALSE)</f>
        <v>1</v>
      </c>
      <c r="C4121" s="2" t="str">
        <v/>
      </c>
    </row>
    <row r="4122" spans="1:3" x14ac:dyDescent="0.4">
      <c r="A4122" s="2" t="s">
        <v>1235</v>
      </c>
      <c r="B4122" s="2" t="b">
        <f>IF(COUNTIF(漢字一覧!$B:$B,チェック用!A4122)=1,TRUE,FALSE)</f>
        <v>1</v>
      </c>
      <c r="C4122" s="2" t="str">
        <v/>
      </c>
    </row>
    <row r="4123" spans="1:3" x14ac:dyDescent="0.4">
      <c r="A4123" s="2" t="s">
        <v>128</v>
      </c>
      <c r="B4123" s="2" t="b">
        <f>IF(COUNTIF(漢字一覧!$B:$B,チェック用!A4123)=1,TRUE,FALSE)</f>
        <v>1</v>
      </c>
      <c r="C4123" s="2" t="str">
        <v/>
      </c>
    </row>
    <row r="4124" spans="1:3" x14ac:dyDescent="0.4">
      <c r="A4124" s="2" t="s">
        <v>1236</v>
      </c>
      <c r="B4124" s="2" t="b">
        <f>IF(COUNTIF(漢字一覧!$B:$B,チェック用!A4124)=1,TRUE,FALSE)</f>
        <v>1</v>
      </c>
      <c r="C4124" s="2" t="str">
        <v/>
      </c>
    </row>
    <row r="4125" spans="1:3" x14ac:dyDescent="0.4">
      <c r="A4125" s="2" t="s">
        <v>7391</v>
      </c>
      <c r="B4125" s="2" t="b">
        <f>IF(COUNTIF(漢字一覧!$B:$B,チェック用!A4125)=1,TRUE,FALSE)</f>
        <v>1</v>
      </c>
      <c r="C4125" s="2" t="str">
        <v/>
      </c>
    </row>
    <row r="4126" spans="1:3" x14ac:dyDescent="0.4">
      <c r="A4126" s="2" t="s">
        <v>7392</v>
      </c>
      <c r="B4126" s="2" t="b">
        <f>IF(COUNTIF(漢字一覧!$B:$B,チェック用!A4126)=1,TRUE,FALSE)</f>
        <v>1</v>
      </c>
      <c r="C4126" s="2" t="str">
        <v/>
      </c>
    </row>
    <row r="4127" spans="1:3" x14ac:dyDescent="0.4">
      <c r="A4127" s="2" t="s">
        <v>98</v>
      </c>
      <c r="B4127" s="2" t="b">
        <f>IF(COUNTIF(漢字一覧!$B:$B,チェック用!A4127)=1,TRUE,FALSE)</f>
        <v>1</v>
      </c>
      <c r="C4127" s="2" t="str">
        <v/>
      </c>
    </row>
    <row r="4128" spans="1:3" x14ac:dyDescent="0.4">
      <c r="A4128" s="2" t="s">
        <v>1424</v>
      </c>
      <c r="B4128" s="2" t="b">
        <f>IF(COUNTIF(漢字一覧!$B:$B,チェック用!A4128)=1,TRUE,FALSE)</f>
        <v>1</v>
      </c>
      <c r="C4128" s="2" t="str">
        <v/>
      </c>
    </row>
    <row r="4129" spans="1:3" x14ac:dyDescent="0.4">
      <c r="A4129" s="2" t="s">
        <v>1416</v>
      </c>
      <c r="B4129" s="2" t="b">
        <f>IF(COUNTIF(漢字一覧!$B:$B,チェック用!A4129)=1,TRUE,FALSE)</f>
        <v>1</v>
      </c>
      <c r="C4129" s="2" t="str">
        <v/>
      </c>
    </row>
    <row r="4130" spans="1:3" x14ac:dyDescent="0.4">
      <c r="A4130" s="2" t="s">
        <v>1421</v>
      </c>
      <c r="B4130" s="2" t="b">
        <f>IF(COUNTIF(漢字一覧!$B:$B,チェック用!A4130)=1,TRUE,FALSE)</f>
        <v>1</v>
      </c>
      <c r="C4130" s="2" t="str">
        <v/>
      </c>
    </row>
    <row r="4131" spans="1:3" x14ac:dyDescent="0.4">
      <c r="A4131" s="2" t="s">
        <v>1563</v>
      </c>
      <c r="B4131" s="2" t="b">
        <f>IF(COUNTIF(漢字一覧!$B:$B,チェック用!A4131)=1,TRUE,FALSE)</f>
        <v>1</v>
      </c>
      <c r="C4131" s="2" t="str">
        <v/>
      </c>
    </row>
    <row r="4132" spans="1:3" x14ac:dyDescent="0.4">
      <c r="A4132" s="2" t="s">
        <v>1417</v>
      </c>
      <c r="B4132" s="2" t="b">
        <f>IF(COUNTIF(漢字一覧!$B:$B,チェック用!A4132)=1,TRUE,FALSE)</f>
        <v>1</v>
      </c>
      <c r="C4132" s="2" t="str">
        <v/>
      </c>
    </row>
    <row r="4133" spans="1:3" x14ac:dyDescent="0.4">
      <c r="A4133" s="2" t="s">
        <v>3382</v>
      </c>
      <c r="B4133" s="2" t="b">
        <f>IF(COUNTIF(漢字一覧!$B:$B,チェック用!A4133)=1,TRUE,FALSE)</f>
        <v>1</v>
      </c>
      <c r="C4133" s="2" t="str">
        <v/>
      </c>
    </row>
    <row r="4134" spans="1:3" x14ac:dyDescent="0.4">
      <c r="A4134" s="2" t="s">
        <v>1418</v>
      </c>
      <c r="B4134" s="2" t="b">
        <f>IF(COUNTIF(漢字一覧!$B:$B,チェック用!A4134)=1,TRUE,FALSE)</f>
        <v>1</v>
      </c>
      <c r="C4134" s="2" t="str">
        <v/>
      </c>
    </row>
    <row r="4135" spans="1:3" x14ac:dyDescent="0.4">
      <c r="A4135" s="2" t="s">
        <v>1426</v>
      </c>
      <c r="B4135" s="2" t="b">
        <f>IF(COUNTIF(漢字一覧!$B:$B,チェック用!A4135)=1,TRUE,FALSE)</f>
        <v>1</v>
      </c>
      <c r="C4135" s="2" t="str">
        <v/>
      </c>
    </row>
    <row r="4136" spans="1:3" x14ac:dyDescent="0.4">
      <c r="A4136" s="2" t="s">
        <v>1422</v>
      </c>
      <c r="B4136" s="2" t="b">
        <f>IF(COUNTIF(漢字一覧!$B:$B,チェック用!A4136)=1,TRUE,FALSE)</f>
        <v>1</v>
      </c>
      <c r="C4136" s="2" t="str">
        <v/>
      </c>
    </row>
    <row r="4137" spans="1:3" x14ac:dyDescent="0.4">
      <c r="A4137" s="2" t="s">
        <v>1839</v>
      </c>
      <c r="B4137" s="2" t="b">
        <f>IF(COUNTIF(漢字一覧!$B:$B,チェック用!A4137)=1,TRUE,FALSE)</f>
        <v>1</v>
      </c>
      <c r="C4137" s="2" t="str">
        <v/>
      </c>
    </row>
    <row r="4138" spans="1:3" x14ac:dyDescent="0.4">
      <c r="A4138" s="2" t="s">
        <v>1419</v>
      </c>
      <c r="B4138" s="2" t="b">
        <f>IF(COUNTIF(漢字一覧!$B:$B,チェック用!A4138)=1,TRUE,FALSE)</f>
        <v>1</v>
      </c>
      <c r="C4138" s="2" t="str">
        <v/>
      </c>
    </row>
    <row r="4139" spans="1:3" x14ac:dyDescent="0.4">
      <c r="A4139" s="2" t="s">
        <v>1420</v>
      </c>
      <c r="B4139" s="2" t="b">
        <f>IF(COUNTIF(漢字一覧!$B:$B,チェック用!A4139)=1,TRUE,FALSE)</f>
        <v>1</v>
      </c>
      <c r="C4139" s="2" t="str">
        <v/>
      </c>
    </row>
    <row r="4140" spans="1:3" x14ac:dyDescent="0.4">
      <c r="A4140" s="2" t="s">
        <v>1423</v>
      </c>
      <c r="B4140" s="2" t="b">
        <f>IF(COUNTIF(漢字一覧!$B:$B,チェック用!A4140)=1,TRUE,FALSE)</f>
        <v>1</v>
      </c>
      <c r="C4140" s="2" t="str">
        <v/>
      </c>
    </row>
    <row r="4141" spans="1:3" x14ac:dyDescent="0.4">
      <c r="A4141" s="2" t="s">
        <v>1425</v>
      </c>
      <c r="B4141" s="2" t="b">
        <f>IF(COUNTIF(漢字一覧!$B:$B,チェック用!A4141)=1,TRUE,FALSE)</f>
        <v>1</v>
      </c>
      <c r="C4141" s="2" t="str">
        <v/>
      </c>
    </row>
    <row r="4142" spans="1:3" x14ac:dyDescent="0.4">
      <c r="A4142" s="2" t="s">
        <v>3460</v>
      </c>
      <c r="B4142" s="2" t="b">
        <f>IF(COUNTIF(漢字一覧!$B:$B,チェック用!A4142)=1,TRUE,FALSE)</f>
        <v>1</v>
      </c>
      <c r="C4142" s="2" t="str">
        <v/>
      </c>
    </row>
    <row r="4143" spans="1:3" x14ac:dyDescent="0.4">
      <c r="A4143" s="2" t="s">
        <v>3685</v>
      </c>
      <c r="B4143" s="2" t="b">
        <f>IF(COUNTIF(漢字一覧!$B:$B,チェック用!A4143)=1,TRUE,FALSE)</f>
        <v>1</v>
      </c>
      <c r="C4143" s="2" t="str">
        <v/>
      </c>
    </row>
    <row r="4144" spans="1:3" x14ac:dyDescent="0.4">
      <c r="A4144" s="2" t="s">
        <v>1656</v>
      </c>
      <c r="B4144" s="2" t="b">
        <f>IF(COUNTIF(漢字一覧!$B:$B,チェック用!A4144)=1,TRUE,FALSE)</f>
        <v>1</v>
      </c>
      <c r="C4144" s="2" t="str">
        <v/>
      </c>
    </row>
    <row r="4145" spans="1:3" x14ac:dyDescent="0.4">
      <c r="A4145" s="2" t="s">
        <v>1657</v>
      </c>
      <c r="B4145" s="2" t="b">
        <f>IF(COUNTIF(漢字一覧!$B:$B,チェック用!A4145)=1,TRUE,FALSE)</f>
        <v>1</v>
      </c>
      <c r="C4145" s="2" t="str">
        <v/>
      </c>
    </row>
    <row r="4146" spans="1:3" x14ac:dyDescent="0.4">
      <c r="A4146" s="2" t="s">
        <v>1654</v>
      </c>
      <c r="B4146" s="2" t="b">
        <f>IF(COUNTIF(漢字一覧!$B:$B,チェック用!A4146)=1,TRUE,FALSE)</f>
        <v>1</v>
      </c>
      <c r="C4146" s="2" t="str">
        <v/>
      </c>
    </row>
    <row r="4147" spans="1:3" x14ac:dyDescent="0.4">
      <c r="A4147" s="2" t="s">
        <v>1838</v>
      </c>
      <c r="B4147" s="2" t="b">
        <f>IF(COUNTIF(漢字一覧!$B:$B,チェック用!A4147)=1,TRUE,FALSE)</f>
        <v>1</v>
      </c>
      <c r="C4147" s="2" t="str">
        <v/>
      </c>
    </row>
    <row r="4148" spans="1:3" x14ac:dyDescent="0.4">
      <c r="A4148" s="2" t="s">
        <v>1660</v>
      </c>
      <c r="B4148" s="2" t="b">
        <f>IF(COUNTIF(漢字一覧!$B:$B,チェック用!A4148)=1,TRUE,FALSE)</f>
        <v>1</v>
      </c>
      <c r="C4148" s="2" t="str">
        <v/>
      </c>
    </row>
    <row r="4149" spans="1:3" x14ac:dyDescent="0.4">
      <c r="A4149" s="2" t="s">
        <v>1658</v>
      </c>
      <c r="B4149" s="2" t="b">
        <f>IF(COUNTIF(漢字一覧!$B:$B,チェック用!A4149)=1,TRUE,FALSE)</f>
        <v>1</v>
      </c>
      <c r="C4149" s="2" t="str">
        <v/>
      </c>
    </row>
    <row r="4150" spans="1:3" x14ac:dyDescent="0.4">
      <c r="A4150" s="2" t="s">
        <v>129</v>
      </c>
      <c r="B4150" s="2" t="b">
        <f>IF(COUNTIF(漢字一覧!$B:$B,チェック用!A4150)=1,TRUE,FALSE)</f>
        <v>1</v>
      </c>
      <c r="C4150" s="2" t="str">
        <v/>
      </c>
    </row>
    <row r="4151" spans="1:3" x14ac:dyDescent="0.4">
      <c r="A4151" s="2" t="s">
        <v>1655</v>
      </c>
      <c r="B4151" s="2" t="b">
        <f>IF(COUNTIF(漢字一覧!$B:$B,チェック用!A4151)=1,TRUE,FALSE)</f>
        <v>1</v>
      </c>
      <c r="C4151" s="2" t="str">
        <v/>
      </c>
    </row>
    <row r="4152" spans="1:3" x14ac:dyDescent="0.4">
      <c r="A4152" s="2" t="s">
        <v>1663</v>
      </c>
      <c r="B4152" s="2" t="b">
        <f>IF(COUNTIF(漢字一覧!$B:$B,チェック用!A4152)=1,TRUE,FALSE)</f>
        <v>1</v>
      </c>
      <c r="C4152" s="2" t="str">
        <v/>
      </c>
    </row>
    <row r="4153" spans="1:3" x14ac:dyDescent="0.4">
      <c r="A4153" s="2" t="s">
        <v>1659</v>
      </c>
      <c r="B4153" s="2" t="b">
        <f>IF(COUNTIF(漢字一覧!$B:$B,チェック用!A4153)=1,TRUE,FALSE)</f>
        <v>1</v>
      </c>
      <c r="C4153" s="2" t="str">
        <v/>
      </c>
    </row>
    <row r="4154" spans="1:3" x14ac:dyDescent="0.4">
      <c r="A4154" s="2" t="s">
        <v>1661</v>
      </c>
      <c r="B4154" s="2" t="b">
        <f>IF(COUNTIF(漢字一覧!$B:$B,チェック用!A4154)=1,TRUE,FALSE)</f>
        <v>1</v>
      </c>
      <c r="C4154" s="2" t="str">
        <v/>
      </c>
    </row>
    <row r="4155" spans="1:3" x14ac:dyDescent="0.4">
      <c r="A4155" s="2" t="s">
        <v>1662</v>
      </c>
      <c r="B4155" s="2" t="b">
        <f>IF(COUNTIF(漢字一覧!$B:$B,チェック用!A4155)=1,TRUE,FALSE)</f>
        <v>1</v>
      </c>
      <c r="C4155" s="2" t="str">
        <v/>
      </c>
    </row>
    <row r="4156" spans="1:3" x14ac:dyDescent="0.4">
      <c r="A4156" s="2" t="s">
        <v>1845</v>
      </c>
      <c r="B4156" s="2" t="b">
        <f>IF(COUNTIF(漢字一覧!$B:$B,チェック用!A4156)=1,TRUE,FALSE)</f>
        <v>1</v>
      </c>
      <c r="C4156" s="2" t="str">
        <v/>
      </c>
    </row>
    <row r="4157" spans="1:3" x14ac:dyDescent="0.4">
      <c r="A4157" s="2" t="s">
        <v>1843</v>
      </c>
      <c r="B4157" s="2" t="b">
        <f>IF(COUNTIF(漢字一覧!$B:$B,チェック用!A4157)=1,TRUE,FALSE)</f>
        <v>1</v>
      </c>
      <c r="C4157" s="2" t="str">
        <v/>
      </c>
    </row>
    <row r="4158" spans="1:3" x14ac:dyDescent="0.4">
      <c r="A4158" s="2" t="s">
        <v>1840</v>
      </c>
      <c r="B4158" s="2" t="b">
        <f>IF(COUNTIF(漢字一覧!$B:$B,チェック用!A4158)=1,TRUE,FALSE)</f>
        <v>1</v>
      </c>
      <c r="C4158" s="2" t="str">
        <v/>
      </c>
    </row>
    <row r="4159" spans="1:3" x14ac:dyDescent="0.4">
      <c r="A4159" s="2" t="s">
        <v>140</v>
      </c>
      <c r="B4159" s="2" t="b">
        <f>IF(COUNTIF(漢字一覧!$B:$B,チェック用!A4159)=1,TRUE,FALSE)</f>
        <v>1</v>
      </c>
      <c r="C4159" s="2" t="str">
        <v/>
      </c>
    </row>
    <row r="4160" spans="1:3" x14ac:dyDescent="0.4">
      <c r="A4160" s="2" t="s">
        <v>1846</v>
      </c>
      <c r="B4160" s="2" t="b">
        <f>IF(COUNTIF(漢字一覧!$B:$B,チェック用!A4160)=1,TRUE,FALSE)</f>
        <v>1</v>
      </c>
      <c r="C4160" s="2" t="str">
        <v/>
      </c>
    </row>
    <row r="4161" spans="1:3" x14ac:dyDescent="0.4">
      <c r="A4161" s="2" t="s">
        <v>211</v>
      </c>
      <c r="B4161" s="2" t="b">
        <f>IF(COUNTIF(漢字一覧!$B:$B,チェック用!A4161)=1,TRUE,FALSE)</f>
        <v>1</v>
      </c>
      <c r="C4161" s="2" t="str">
        <v/>
      </c>
    </row>
    <row r="4162" spans="1:3" x14ac:dyDescent="0.4">
      <c r="A4162" s="2" t="s">
        <v>1844</v>
      </c>
      <c r="B4162" s="2" t="b">
        <f>IF(COUNTIF(漢字一覧!$B:$B,チェック用!A4162)=1,TRUE,FALSE)</f>
        <v>1</v>
      </c>
      <c r="C4162" s="2" t="str">
        <v/>
      </c>
    </row>
    <row r="4163" spans="1:3" x14ac:dyDescent="0.4">
      <c r="A4163" s="2" t="s">
        <v>1757</v>
      </c>
      <c r="B4163" s="2" t="b">
        <f>IF(COUNTIF(漢字一覧!$B:$B,チェック用!A4163)=1,TRUE,FALSE)</f>
        <v>1</v>
      </c>
      <c r="C4163" s="2" t="str">
        <v/>
      </c>
    </row>
    <row r="4164" spans="1:3" x14ac:dyDescent="0.4">
      <c r="A4164" s="2" t="s">
        <v>1841</v>
      </c>
      <c r="B4164" s="2" t="b">
        <f>IF(COUNTIF(漢字一覧!$B:$B,チェック用!A4164)=1,TRUE,FALSE)</f>
        <v>1</v>
      </c>
      <c r="C4164" s="2" t="str">
        <v/>
      </c>
    </row>
    <row r="4165" spans="1:3" x14ac:dyDescent="0.4">
      <c r="A4165" s="2" t="s">
        <v>1842</v>
      </c>
      <c r="B4165" s="2" t="b">
        <f>IF(COUNTIF(漢字一覧!$B:$B,チェック用!A4165)=1,TRUE,FALSE)</f>
        <v>1</v>
      </c>
      <c r="C4165" s="2" t="str">
        <v/>
      </c>
    </row>
    <row r="4166" spans="1:3" x14ac:dyDescent="0.4">
      <c r="A4166" s="2" t="s">
        <v>1847</v>
      </c>
      <c r="B4166" s="2" t="b">
        <f>IF(COUNTIF(漢字一覧!$B:$B,チェック用!A4166)=1,TRUE,FALSE)</f>
        <v>1</v>
      </c>
      <c r="C4166" s="2" t="str">
        <v/>
      </c>
    </row>
    <row r="4167" spans="1:3" x14ac:dyDescent="0.4">
      <c r="A4167" s="2" t="s">
        <v>2028</v>
      </c>
      <c r="B4167" s="2" t="b">
        <f>IF(COUNTIF(漢字一覧!$B:$B,チェック用!A4167)=1,TRUE,FALSE)</f>
        <v>1</v>
      </c>
      <c r="C4167" s="2" t="str">
        <v/>
      </c>
    </row>
    <row r="4168" spans="1:3" x14ac:dyDescent="0.4">
      <c r="A4168" s="2" t="s">
        <v>2026</v>
      </c>
      <c r="B4168" s="2" t="b">
        <f>IF(COUNTIF(漢字一覧!$B:$B,チェック用!A4168)=1,TRUE,FALSE)</f>
        <v>1</v>
      </c>
      <c r="C4168" s="2" t="str">
        <v/>
      </c>
    </row>
    <row r="4169" spans="1:3" x14ac:dyDescent="0.4">
      <c r="A4169" s="2" t="s">
        <v>2024</v>
      </c>
      <c r="B4169" s="2" t="b">
        <f>IF(COUNTIF(漢字一覧!$B:$B,チェック用!A4169)=1,TRUE,FALSE)</f>
        <v>1</v>
      </c>
      <c r="C4169" s="2" t="str">
        <v/>
      </c>
    </row>
    <row r="4170" spans="1:3" x14ac:dyDescent="0.4">
      <c r="A4170" s="2" t="s">
        <v>169</v>
      </c>
      <c r="B4170" s="2" t="b">
        <f>IF(COUNTIF(漢字一覧!$B:$B,チェック用!A4170)=1,TRUE,FALSE)</f>
        <v>1</v>
      </c>
      <c r="C4170" s="2" t="str">
        <v/>
      </c>
    </row>
    <row r="4171" spans="1:3" x14ac:dyDescent="0.4">
      <c r="A4171" s="2" t="s">
        <v>2027</v>
      </c>
      <c r="B4171" s="2" t="b">
        <f>IF(COUNTIF(漢字一覧!$B:$B,チェック用!A4171)=1,TRUE,FALSE)</f>
        <v>1</v>
      </c>
      <c r="C4171" s="2" t="str">
        <v/>
      </c>
    </row>
    <row r="4172" spans="1:3" x14ac:dyDescent="0.4">
      <c r="A4172" s="2" t="s">
        <v>1848</v>
      </c>
      <c r="B4172" s="2" t="b">
        <f>IF(COUNTIF(漢字一覧!$B:$B,チェック用!A4172)=1,TRUE,FALSE)</f>
        <v>1</v>
      </c>
      <c r="C4172" s="2" t="str">
        <v/>
      </c>
    </row>
    <row r="4173" spans="1:3" x14ac:dyDescent="0.4">
      <c r="A4173" s="2" t="s">
        <v>2025</v>
      </c>
      <c r="B4173" s="2" t="b">
        <f>IF(COUNTIF(漢字一覧!$B:$B,チェック用!A4173)=1,TRUE,FALSE)</f>
        <v>1</v>
      </c>
      <c r="C4173" s="2" t="str">
        <v/>
      </c>
    </row>
    <row r="4174" spans="1:3" x14ac:dyDescent="0.4">
      <c r="A4174" s="2" t="s">
        <v>202</v>
      </c>
      <c r="B4174" s="2" t="b">
        <f>IF(COUNTIF(漢字一覧!$B:$B,チェック用!A4174)=1,TRUE,FALSE)</f>
        <v>1</v>
      </c>
      <c r="C4174" s="2" t="str">
        <v/>
      </c>
    </row>
    <row r="4175" spans="1:3" x14ac:dyDescent="0.4">
      <c r="A4175" s="2" t="s">
        <v>198</v>
      </c>
      <c r="B4175" s="2" t="b">
        <f>IF(COUNTIF(漢字一覧!$B:$B,チェック用!A4175)=1,TRUE,FALSE)</f>
        <v>1</v>
      </c>
      <c r="C4175" s="2" t="str">
        <v/>
      </c>
    </row>
    <row r="4176" spans="1:3" x14ac:dyDescent="0.4">
      <c r="A4176" s="2" t="s">
        <v>2205</v>
      </c>
      <c r="B4176" s="2" t="b">
        <f>IF(COUNTIF(漢字一覧!$B:$B,チェック用!A4176)=1,TRUE,FALSE)</f>
        <v>1</v>
      </c>
      <c r="C4176" s="2" t="str">
        <v/>
      </c>
    </row>
    <row r="4177" spans="1:3" x14ac:dyDescent="0.4">
      <c r="A4177" s="2" t="s">
        <v>2207</v>
      </c>
      <c r="B4177" s="2" t="b">
        <f>IF(COUNTIF(漢字一覧!$B:$B,チェック用!A4177)=1,TRUE,FALSE)</f>
        <v>1</v>
      </c>
      <c r="C4177" s="2" t="str">
        <v/>
      </c>
    </row>
    <row r="4178" spans="1:3" x14ac:dyDescent="0.4">
      <c r="A4178" s="2" t="s">
        <v>2206</v>
      </c>
      <c r="B4178" s="2" t="b">
        <f>IF(COUNTIF(漢字一覧!$B:$B,チェック用!A4178)=1,TRUE,FALSE)</f>
        <v>1</v>
      </c>
      <c r="C4178" s="2" t="str">
        <v/>
      </c>
    </row>
    <row r="4179" spans="1:3" x14ac:dyDescent="0.4">
      <c r="A4179" s="2" t="s">
        <v>194</v>
      </c>
      <c r="B4179" s="2" t="b">
        <f>IF(COUNTIF(漢字一覧!$B:$B,チェック用!A4179)=1,TRUE,FALSE)</f>
        <v>1</v>
      </c>
      <c r="C4179" s="2" t="str">
        <v/>
      </c>
    </row>
    <row r="4180" spans="1:3" x14ac:dyDescent="0.4">
      <c r="A4180" s="2" t="s">
        <v>2029</v>
      </c>
      <c r="B4180" s="2" t="b">
        <f>IF(COUNTIF(漢字一覧!$B:$B,チェック用!A4180)=1,TRUE,FALSE)</f>
        <v>1</v>
      </c>
      <c r="C4180" s="2" t="str">
        <v/>
      </c>
    </row>
    <row r="4181" spans="1:3" x14ac:dyDescent="0.4">
      <c r="A4181" s="2" t="s">
        <v>2345</v>
      </c>
      <c r="B4181" s="2" t="b">
        <f>IF(COUNTIF(漢字一覧!$B:$B,チェック用!A4181)=1,TRUE,FALSE)</f>
        <v>1</v>
      </c>
      <c r="C4181" s="2" t="str">
        <v/>
      </c>
    </row>
    <row r="4182" spans="1:3" x14ac:dyDescent="0.4">
      <c r="A4182" s="2" t="s">
        <v>2341</v>
      </c>
      <c r="B4182" s="2" t="b">
        <f>IF(COUNTIF(漢字一覧!$B:$B,チェック用!A4182)=1,TRUE,FALSE)</f>
        <v>1</v>
      </c>
      <c r="C4182" s="2" t="str">
        <v/>
      </c>
    </row>
    <row r="4183" spans="1:3" x14ac:dyDescent="0.4">
      <c r="A4183" s="2" t="s">
        <v>2342</v>
      </c>
      <c r="B4183" s="2" t="b">
        <f>IF(COUNTIF(漢字一覧!$B:$B,チェック用!A4183)=1,TRUE,FALSE)</f>
        <v>1</v>
      </c>
      <c r="C4183" s="2" t="str">
        <v/>
      </c>
    </row>
    <row r="4184" spans="1:3" x14ac:dyDescent="0.4">
      <c r="A4184" s="2" t="s">
        <v>2346</v>
      </c>
      <c r="B4184" s="2" t="b">
        <f>IF(COUNTIF(漢字一覧!$B:$B,チェック用!A4184)=1,TRUE,FALSE)</f>
        <v>1</v>
      </c>
      <c r="C4184" s="2" t="str">
        <v/>
      </c>
    </row>
    <row r="4185" spans="1:3" x14ac:dyDescent="0.4">
      <c r="A4185" s="2" t="s">
        <v>2343</v>
      </c>
      <c r="B4185" s="2" t="b">
        <f>IF(COUNTIF(漢字一覧!$B:$B,チェック用!A4185)=1,TRUE,FALSE)</f>
        <v>1</v>
      </c>
      <c r="C4185" s="2" t="str">
        <v/>
      </c>
    </row>
    <row r="4186" spans="1:3" x14ac:dyDescent="0.4">
      <c r="A4186" s="2" t="s">
        <v>2344</v>
      </c>
      <c r="B4186" s="2" t="b">
        <f>IF(COUNTIF(漢字一覧!$B:$B,チェック用!A4186)=1,TRUE,FALSE)</f>
        <v>1</v>
      </c>
      <c r="C4186" s="2" t="str">
        <v/>
      </c>
    </row>
    <row r="4187" spans="1:3" x14ac:dyDescent="0.4">
      <c r="A4187" s="2" t="s">
        <v>2347</v>
      </c>
      <c r="B4187" s="2" t="b">
        <f>IF(COUNTIF(漢字一覧!$B:$B,チェック用!A4187)=1,TRUE,FALSE)</f>
        <v>1</v>
      </c>
      <c r="C4187" s="2" t="str">
        <v/>
      </c>
    </row>
    <row r="4188" spans="1:3" x14ac:dyDescent="0.4">
      <c r="A4188" s="2" t="s">
        <v>2456</v>
      </c>
      <c r="B4188" s="2" t="b">
        <f>IF(COUNTIF(漢字一覧!$B:$B,チェック用!A4188)=1,TRUE,FALSE)</f>
        <v>1</v>
      </c>
      <c r="C4188" s="2" t="str">
        <v/>
      </c>
    </row>
    <row r="4189" spans="1:3" x14ac:dyDescent="0.4">
      <c r="A4189" s="2" t="s">
        <v>2455</v>
      </c>
      <c r="B4189" s="2" t="b">
        <f>IF(COUNTIF(漢字一覧!$B:$B,チェック用!A4189)=1,TRUE,FALSE)</f>
        <v>1</v>
      </c>
      <c r="C4189" s="2" t="str">
        <v/>
      </c>
    </row>
    <row r="4190" spans="1:3" x14ac:dyDescent="0.4">
      <c r="A4190" s="2" t="s">
        <v>3499</v>
      </c>
      <c r="B4190" s="2" t="b">
        <f>IF(COUNTIF(漢字一覧!$B:$B,チェック用!A4190)=1,TRUE,FALSE)</f>
        <v>1</v>
      </c>
      <c r="C4190" s="2" t="str">
        <v/>
      </c>
    </row>
    <row r="4191" spans="1:3" x14ac:dyDescent="0.4">
      <c r="A4191" s="2" t="s">
        <v>2457</v>
      </c>
      <c r="B4191" s="2" t="b">
        <f>IF(COUNTIF(漢字一覧!$B:$B,チェック用!A4191)=1,TRUE,FALSE)</f>
        <v>1</v>
      </c>
      <c r="C4191" s="2" t="str">
        <v/>
      </c>
    </row>
    <row r="4192" spans="1:3" x14ac:dyDescent="0.4">
      <c r="A4192" s="2" t="s">
        <v>2458</v>
      </c>
      <c r="B4192" s="2" t="b">
        <f>IF(COUNTIF(漢字一覧!$B:$B,チェック用!A4192)=1,TRUE,FALSE)</f>
        <v>1</v>
      </c>
      <c r="C4192" s="2" t="str">
        <v/>
      </c>
    </row>
    <row r="4193" spans="1:3" x14ac:dyDescent="0.4">
      <c r="A4193" s="2" t="s">
        <v>2563</v>
      </c>
      <c r="B4193" s="2" t="b">
        <f>IF(COUNTIF(漢字一覧!$B:$B,チェック用!A4193)=1,TRUE,FALSE)</f>
        <v>1</v>
      </c>
      <c r="C4193" s="2" t="str">
        <v/>
      </c>
    </row>
    <row r="4194" spans="1:3" x14ac:dyDescent="0.4">
      <c r="A4194" s="2" t="s">
        <v>2561</v>
      </c>
      <c r="B4194" s="2" t="b">
        <f>IF(COUNTIF(漢字一覧!$B:$B,チェック用!A4194)=1,TRUE,FALSE)</f>
        <v>1</v>
      </c>
      <c r="C4194" s="2" t="str">
        <v/>
      </c>
    </row>
    <row r="4195" spans="1:3" x14ac:dyDescent="0.4">
      <c r="A4195" s="2" t="s">
        <v>2562</v>
      </c>
      <c r="B4195" s="2" t="b">
        <f>IF(COUNTIF(漢字一覧!$B:$B,チェック用!A4195)=1,TRUE,FALSE)</f>
        <v>1</v>
      </c>
      <c r="C4195" s="2" t="str">
        <v/>
      </c>
    </row>
    <row r="4196" spans="1:3" x14ac:dyDescent="0.4">
      <c r="A4196" s="2" t="s">
        <v>2703</v>
      </c>
      <c r="B4196" s="2" t="b">
        <f>IF(COUNTIF(漢字一覧!$B:$B,チェック用!A4196)=1,TRUE,FALSE)</f>
        <v>1</v>
      </c>
      <c r="C4196" s="2" t="str">
        <v/>
      </c>
    </row>
    <row r="4197" spans="1:3" x14ac:dyDescent="0.4">
      <c r="A4197" s="2" t="s">
        <v>307</v>
      </c>
      <c r="B4197" s="2" t="b">
        <f>IF(COUNTIF(漢字一覧!$B:$B,チェック用!A4197)=1,TRUE,FALSE)</f>
        <v>1</v>
      </c>
      <c r="C4197" s="2" t="str">
        <v/>
      </c>
    </row>
    <row r="4198" spans="1:3" x14ac:dyDescent="0.4">
      <c r="A4198" s="2" t="s">
        <v>582</v>
      </c>
      <c r="B4198" s="2" t="b">
        <f>IF(COUNTIF(漢字一覧!$B:$B,チェック用!A4198)=1,TRUE,FALSE)</f>
        <v>1</v>
      </c>
      <c r="C4198" s="2" t="str">
        <v/>
      </c>
    </row>
    <row r="4199" spans="1:3" x14ac:dyDescent="0.4">
      <c r="A4199" s="2" t="s">
        <v>583</v>
      </c>
      <c r="B4199" s="2" t="b">
        <f>IF(COUNTIF(漢字一覧!$B:$B,チェック用!A4199)=1,TRUE,FALSE)</f>
        <v>1</v>
      </c>
      <c r="C4199" s="2" t="str">
        <v/>
      </c>
    </row>
    <row r="4200" spans="1:3" x14ac:dyDescent="0.4">
      <c r="A4200" s="2" t="s">
        <v>752</v>
      </c>
      <c r="B4200" s="2" t="b">
        <f>IF(COUNTIF(漢字一覧!$B:$B,チェック用!A4200)=1,TRUE,FALSE)</f>
        <v>1</v>
      </c>
      <c r="C4200" s="2" t="str">
        <v/>
      </c>
    </row>
    <row r="4201" spans="1:3" x14ac:dyDescent="0.4">
      <c r="A4201" s="2" t="s">
        <v>7346</v>
      </c>
      <c r="B4201" s="2" t="b">
        <f>IF(COUNTIF(漢字一覧!$B:$B,チェック用!A4201)=1,TRUE,FALSE)</f>
        <v>1</v>
      </c>
      <c r="C4201" s="2" t="str">
        <v/>
      </c>
    </row>
    <row r="4202" spans="1:3" x14ac:dyDescent="0.4">
      <c r="A4202" s="2" t="s">
        <v>750</v>
      </c>
      <c r="B4202" s="2" t="b">
        <f>IF(COUNTIF(漢字一覧!$B:$B,チェック用!A4202)=1,TRUE,FALSE)</f>
        <v>1</v>
      </c>
      <c r="C4202" s="2" t="str">
        <v/>
      </c>
    </row>
    <row r="4203" spans="1:3" x14ac:dyDescent="0.4">
      <c r="A4203" s="2" t="s">
        <v>748</v>
      </c>
      <c r="B4203" s="2" t="b">
        <f>IF(COUNTIF(漢字一覧!$B:$B,チェック用!A4203)=1,TRUE,FALSE)</f>
        <v>1</v>
      </c>
      <c r="C4203" s="2" t="str">
        <v/>
      </c>
    </row>
    <row r="4204" spans="1:3" x14ac:dyDescent="0.4">
      <c r="A4204" s="2" t="s">
        <v>751</v>
      </c>
      <c r="B4204" s="2" t="b">
        <f>IF(COUNTIF(漢字一覧!$B:$B,チェック用!A4204)=1,TRUE,FALSE)</f>
        <v>1</v>
      </c>
      <c r="C4204" s="2" t="str">
        <v/>
      </c>
    </row>
    <row r="4205" spans="1:3" x14ac:dyDescent="0.4">
      <c r="A4205" s="2" t="s">
        <v>749</v>
      </c>
      <c r="B4205" s="2" t="b">
        <f>IF(COUNTIF(漢字一覧!$B:$B,チェック用!A4205)=1,TRUE,FALSE)</f>
        <v>1</v>
      </c>
      <c r="C4205" s="2" t="str">
        <v/>
      </c>
    </row>
    <row r="4206" spans="1:3" x14ac:dyDescent="0.4">
      <c r="A4206" s="2" t="s">
        <v>789</v>
      </c>
      <c r="B4206" s="2" t="b">
        <f>IF(COUNTIF(漢字一覧!$B:$B,チェック用!A4206)=1,TRUE,FALSE)</f>
        <v>1</v>
      </c>
      <c r="C4206" s="2" t="str">
        <v/>
      </c>
    </row>
    <row r="4207" spans="1:3" x14ac:dyDescent="0.4">
      <c r="A4207" s="2" t="s">
        <v>891</v>
      </c>
      <c r="B4207" s="2" t="b">
        <f>IF(COUNTIF(漢字一覧!$B:$B,チェック用!A4207)=1,TRUE,FALSE)</f>
        <v>1</v>
      </c>
      <c r="C4207" s="2" t="str">
        <v/>
      </c>
    </row>
    <row r="4208" spans="1:3" x14ac:dyDescent="0.4">
      <c r="A4208" s="2" t="s">
        <v>892</v>
      </c>
      <c r="B4208" s="2" t="b">
        <f>IF(COUNTIF(漢字一覧!$B:$B,チェック用!A4208)=1,TRUE,FALSE)</f>
        <v>1</v>
      </c>
      <c r="C4208" s="2" t="str">
        <v/>
      </c>
    </row>
    <row r="4209" spans="1:3" x14ac:dyDescent="0.4">
      <c r="A4209" s="2" t="s">
        <v>893</v>
      </c>
      <c r="B4209" s="2" t="b">
        <f>IF(COUNTIF(漢字一覧!$B:$B,チェック用!A4209)=1,TRUE,FALSE)</f>
        <v>1</v>
      </c>
      <c r="C4209" s="2" t="str">
        <v/>
      </c>
    </row>
    <row r="4210" spans="1:3" x14ac:dyDescent="0.4">
      <c r="A4210" s="2" t="s">
        <v>7347</v>
      </c>
      <c r="B4210" s="2" t="b">
        <f>IF(COUNTIF(漢字一覧!$B:$B,チェック用!A4210)=1,TRUE,FALSE)</f>
        <v>1</v>
      </c>
      <c r="C4210" s="2" t="str">
        <v/>
      </c>
    </row>
    <row r="4211" spans="1:3" x14ac:dyDescent="0.4">
      <c r="A4211" s="2" t="s">
        <v>1091</v>
      </c>
      <c r="B4211" s="2" t="b">
        <f>IF(COUNTIF(漢字一覧!$B:$B,チェック用!A4211)=1,TRUE,FALSE)</f>
        <v>1</v>
      </c>
      <c r="C4211" s="2" t="str">
        <v/>
      </c>
    </row>
    <row r="4212" spans="1:3" x14ac:dyDescent="0.4">
      <c r="A4212" s="2" t="s">
        <v>1267</v>
      </c>
      <c r="B4212" s="2" t="b">
        <f>IF(COUNTIF(漢字一覧!$B:$B,チェック用!A4212)=1,TRUE,FALSE)</f>
        <v>1</v>
      </c>
      <c r="C4212" s="2" t="str">
        <v/>
      </c>
    </row>
    <row r="4213" spans="1:3" x14ac:dyDescent="0.4">
      <c r="A4213" s="2" t="s">
        <v>1268</v>
      </c>
      <c r="B4213" s="2" t="b">
        <f>IF(COUNTIF(漢字一覧!$B:$B,チェック用!A4213)=1,TRUE,FALSE)</f>
        <v>1</v>
      </c>
      <c r="C4213" s="2" t="str">
        <v/>
      </c>
    </row>
    <row r="4214" spans="1:3" x14ac:dyDescent="0.4">
      <c r="A4214" s="2" t="s">
        <v>1476</v>
      </c>
      <c r="B4214" s="2" t="b">
        <f>IF(COUNTIF(漢字一覧!$B:$B,チェック用!A4214)=1,TRUE,FALSE)</f>
        <v>1</v>
      </c>
      <c r="C4214" s="2" t="str">
        <v/>
      </c>
    </row>
    <row r="4215" spans="1:3" x14ac:dyDescent="0.4">
      <c r="A4215" s="2" t="s">
        <v>1709</v>
      </c>
      <c r="B4215" s="2" t="b">
        <f>IF(COUNTIF(漢字一覧!$B:$B,チェック用!A4215)=1,TRUE,FALSE)</f>
        <v>1</v>
      </c>
      <c r="C4215" s="2" t="str">
        <v/>
      </c>
    </row>
    <row r="4216" spans="1:3" x14ac:dyDescent="0.4">
      <c r="A4216" s="2" t="s">
        <v>1894</v>
      </c>
      <c r="B4216" s="2" t="b">
        <f>IF(COUNTIF(漢字一覧!$B:$B,チェック用!A4216)=1,TRUE,FALSE)</f>
        <v>1</v>
      </c>
      <c r="C4216" s="2" t="str">
        <v/>
      </c>
    </row>
    <row r="4217" spans="1:3" x14ac:dyDescent="0.4">
      <c r="A4217" s="2" t="s">
        <v>1481</v>
      </c>
      <c r="B4217" s="2" t="b">
        <f>IF(COUNTIF(漢字一覧!$B:$B,チェック用!A4217)=1,TRUE,FALSE)</f>
        <v>1</v>
      </c>
      <c r="C4217" s="2" t="str">
        <v/>
      </c>
    </row>
    <row r="4218" spans="1:3" x14ac:dyDescent="0.4">
      <c r="A4218" s="2" t="s">
        <v>1477</v>
      </c>
      <c r="B4218" s="2" t="b">
        <f>IF(COUNTIF(漢字一覧!$B:$B,チェック用!A4218)=1,TRUE,FALSE)</f>
        <v>1</v>
      </c>
      <c r="C4218" s="2" t="str">
        <v/>
      </c>
    </row>
    <row r="4219" spans="1:3" x14ac:dyDescent="0.4">
      <c r="A4219" s="2" t="s">
        <v>1478</v>
      </c>
      <c r="B4219" s="2" t="b">
        <f>IF(COUNTIF(漢字一覧!$B:$B,チェック用!A4219)=1,TRUE,FALSE)</f>
        <v>1</v>
      </c>
      <c r="C4219" s="2" t="str">
        <v/>
      </c>
    </row>
    <row r="4220" spans="1:3" x14ac:dyDescent="0.4">
      <c r="A4220" s="2" t="s">
        <v>1480</v>
      </c>
      <c r="B4220" s="2" t="b">
        <f>IF(COUNTIF(漢字一覧!$B:$B,チェック用!A4220)=1,TRUE,FALSE)</f>
        <v>1</v>
      </c>
      <c r="C4220" s="2" t="str">
        <v/>
      </c>
    </row>
    <row r="4221" spans="1:3" x14ac:dyDescent="0.4">
      <c r="A4221" s="2" t="s">
        <v>1479</v>
      </c>
      <c r="B4221" s="2" t="b">
        <f>IF(COUNTIF(漢字一覧!$B:$B,チェック用!A4221)=1,TRUE,FALSE)</f>
        <v>1</v>
      </c>
      <c r="C4221" s="2" t="str">
        <v/>
      </c>
    </row>
    <row r="4222" spans="1:3" x14ac:dyDescent="0.4">
      <c r="A4222" s="2" t="s">
        <v>1710</v>
      </c>
      <c r="B4222" s="2" t="b">
        <f>IF(COUNTIF(漢字一覧!$B:$B,チェック用!A4222)=1,TRUE,FALSE)</f>
        <v>1</v>
      </c>
      <c r="C4222" s="2" t="str">
        <v/>
      </c>
    </row>
    <row r="4223" spans="1:3" x14ac:dyDescent="0.4">
      <c r="A4223" s="2" t="s">
        <v>2381</v>
      </c>
      <c r="B4223" s="2" t="b">
        <f>IF(COUNTIF(漢字一覧!$B:$B,チェック用!A4223)=1,TRUE,FALSE)</f>
        <v>1</v>
      </c>
      <c r="C4223" s="2" t="str">
        <v/>
      </c>
    </row>
    <row r="4224" spans="1:3" x14ac:dyDescent="0.4">
      <c r="A4224" s="2" t="s">
        <v>1708</v>
      </c>
      <c r="B4224" s="2" t="b">
        <f>IF(COUNTIF(漢字一覧!$B:$B,チェック用!A4224)=1,TRUE,FALSE)</f>
        <v>1</v>
      </c>
      <c r="C4224" s="2" t="str">
        <v/>
      </c>
    </row>
    <row r="4225" spans="1:3" x14ac:dyDescent="0.4">
      <c r="A4225" s="2" t="s">
        <v>1707</v>
      </c>
      <c r="B4225" s="2" t="b">
        <f>IF(COUNTIF(漢字一覧!$B:$B,チェック用!A4225)=1,TRUE,FALSE)</f>
        <v>1</v>
      </c>
      <c r="C4225" s="2" t="str">
        <v/>
      </c>
    </row>
    <row r="4226" spans="1:3" x14ac:dyDescent="0.4">
      <c r="A4226" s="2" t="s">
        <v>1892</v>
      </c>
      <c r="B4226" s="2" t="b">
        <f>IF(COUNTIF(漢字一覧!$B:$B,チェック用!A4226)=1,TRUE,FALSE)</f>
        <v>1</v>
      </c>
      <c r="C4226" s="2" t="str">
        <v/>
      </c>
    </row>
    <row r="4227" spans="1:3" x14ac:dyDescent="0.4">
      <c r="A4227" s="2" t="s">
        <v>1895</v>
      </c>
      <c r="B4227" s="2" t="b">
        <f>IF(COUNTIF(漢字一覧!$B:$B,チェック用!A4227)=1,TRUE,FALSE)</f>
        <v>1</v>
      </c>
      <c r="C4227" s="2" t="str">
        <v/>
      </c>
    </row>
    <row r="4228" spans="1:3" x14ac:dyDescent="0.4">
      <c r="A4228" s="2" t="s">
        <v>2075</v>
      </c>
      <c r="B4228" s="2" t="b">
        <f>IF(COUNTIF(漢字一覧!$B:$B,チェック用!A4228)=1,TRUE,FALSE)</f>
        <v>1</v>
      </c>
      <c r="C4228" s="2" t="str">
        <v/>
      </c>
    </row>
    <row r="4229" spans="1:3" x14ac:dyDescent="0.4">
      <c r="A4229" s="2" t="s">
        <v>2071</v>
      </c>
      <c r="B4229" s="2" t="b">
        <f>IF(COUNTIF(漢字一覧!$B:$B,チェック用!A4229)=1,TRUE,FALSE)</f>
        <v>1</v>
      </c>
      <c r="C4229" s="2" t="str">
        <v/>
      </c>
    </row>
    <row r="4230" spans="1:3" x14ac:dyDescent="0.4">
      <c r="A4230" s="2" t="s">
        <v>2072</v>
      </c>
      <c r="B4230" s="2" t="b">
        <f>IF(COUNTIF(漢字一覧!$B:$B,チェック用!A4230)=1,TRUE,FALSE)</f>
        <v>1</v>
      </c>
      <c r="C4230" s="2" t="str">
        <v/>
      </c>
    </row>
    <row r="4231" spans="1:3" x14ac:dyDescent="0.4">
      <c r="A4231" s="2" t="s">
        <v>182</v>
      </c>
      <c r="B4231" s="2" t="b">
        <f>IF(COUNTIF(漢字一覧!$B:$B,チェック用!A4231)=1,TRUE,FALSE)</f>
        <v>1</v>
      </c>
      <c r="C4231" s="2" t="str">
        <v/>
      </c>
    </row>
    <row r="4232" spans="1:3" x14ac:dyDescent="0.4">
      <c r="A4232" s="2" t="s">
        <v>2073</v>
      </c>
      <c r="B4232" s="2" t="b">
        <f>IF(COUNTIF(漢字一覧!$B:$B,チェック用!A4232)=1,TRUE,FALSE)</f>
        <v>1</v>
      </c>
      <c r="C4232" s="2" t="str">
        <v/>
      </c>
    </row>
    <row r="4233" spans="1:3" x14ac:dyDescent="0.4">
      <c r="A4233" s="2" t="s">
        <v>2074</v>
      </c>
      <c r="B4233" s="2" t="b">
        <f>IF(COUNTIF(漢字一覧!$B:$B,チェック用!A4233)=1,TRUE,FALSE)</f>
        <v>1</v>
      </c>
      <c r="C4233" s="2" t="str">
        <v/>
      </c>
    </row>
    <row r="4234" spans="1:3" x14ac:dyDescent="0.4">
      <c r="A4234" s="2" t="s">
        <v>2076</v>
      </c>
      <c r="B4234" s="2" t="b">
        <f>IF(COUNTIF(漢字一覧!$B:$B,チェック用!A4234)=1,TRUE,FALSE)</f>
        <v>1</v>
      </c>
      <c r="C4234" s="2" t="str">
        <v/>
      </c>
    </row>
    <row r="4235" spans="1:3" x14ac:dyDescent="0.4">
      <c r="A4235" s="2" t="s">
        <v>2245</v>
      </c>
      <c r="B4235" s="2" t="b">
        <f>IF(COUNTIF(漢字一覧!$B:$B,チェック用!A4235)=1,TRUE,FALSE)</f>
        <v>1</v>
      </c>
      <c r="C4235" s="2" t="str">
        <v/>
      </c>
    </row>
    <row r="4236" spans="1:3" x14ac:dyDescent="0.4">
      <c r="A4236" s="2" t="s">
        <v>2246</v>
      </c>
      <c r="B4236" s="2" t="b">
        <f>IF(COUNTIF(漢字一覧!$B:$B,チェック用!A4236)=1,TRUE,FALSE)</f>
        <v>1</v>
      </c>
      <c r="C4236" s="2" t="str">
        <v/>
      </c>
    </row>
    <row r="4237" spans="1:3" x14ac:dyDescent="0.4">
      <c r="A4237" s="2" t="s">
        <v>2244</v>
      </c>
      <c r="B4237" s="2" t="b">
        <f>IF(COUNTIF(漢字一覧!$B:$B,チェック用!A4237)=1,TRUE,FALSE)</f>
        <v>1</v>
      </c>
      <c r="C4237" s="2" t="str">
        <v/>
      </c>
    </row>
    <row r="4238" spans="1:3" x14ac:dyDescent="0.4">
      <c r="A4238" s="2" t="s">
        <v>2243</v>
      </c>
      <c r="B4238" s="2" t="b">
        <f>IF(COUNTIF(漢字一覧!$B:$B,チェック用!A4238)=1,TRUE,FALSE)</f>
        <v>1</v>
      </c>
      <c r="C4238" s="2" t="str">
        <v/>
      </c>
    </row>
    <row r="4239" spans="1:3" x14ac:dyDescent="0.4">
      <c r="A4239" s="2" t="s">
        <v>2380</v>
      </c>
      <c r="B4239" s="2" t="b">
        <f>IF(COUNTIF(漢字一覧!$B:$B,チェック用!A4239)=1,TRUE,FALSE)</f>
        <v>1</v>
      </c>
      <c r="C4239" s="2" t="str">
        <v/>
      </c>
    </row>
    <row r="4240" spans="1:3" x14ac:dyDescent="0.4">
      <c r="A4240" s="2" t="s">
        <v>2378</v>
      </c>
      <c r="B4240" s="2" t="b">
        <f>IF(COUNTIF(漢字一覧!$B:$B,チェック用!A4240)=1,TRUE,FALSE)</f>
        <v>1</v>
      </c>
      <c r="C4240" s="2" t="str">
        <v/>
      </c>
    </row>
    <row r="4241" spans="1:3" x14ac:dyDescent="0.4">
      <c r="A4241" s="2" t="s">
        <v>2379</v>
      </c>
      <c r="B4241" s="2" t="b">
        <f>IF(COUNTIF(漢字一覧!$B:$B,チェック用!A4241)=1,TRUE,FALSE)</f>
        <v>1</v>
      </c>
      <c r="C4241" s="2" t="str">
        <v/>
      </c>
    </row>
    <row r="4242" spans="1:3" x14ac:dyDescent="0.4">
      <c r="A4242" s="2" t="s">
        <v>2483</v>
      </c>
      <c r="B4242" s="2" t="b">
        <f>IF(COUNTIF(漢字一覧!$B:$B,チェック用!A4242)=1,TRUE,FALSE)</f>
        <v>1</v>
      </c>
      <c r="C4242" s="2" t="str">
        <v/>
      </c>
    </row>
    <row r="4243" spans="1:3" x14ac:dyDescent="0.4">
      <c r="A4243" s="2" t="s">
        <v>265</v>
      </c>
      <c r="B4243" s="2" t="b">
        <f>IF(COUNTIF(漢字一覧!$B:$B,チェック用!A4243)=1,TRUE,FALSE)</f>
        <v>1</v>
      </c>
      <c r="C4243" s="2" t="str">
        <v/>
      </c>
    </row>
    <row r="4244" spans="1:3" x14ac:dyDescent="0.4">
      <c r="A4244" s="2" t="s">
        <v>2664</v>
      </c>
      <c r="B4244" s="2" t="b">
        <f>IF(COUNTIF(漢字一覧!$B:$B,チェック用!A4244)=1,TRUE,FALSE)</f>
        <v>1</v>
      </c>
      <c r="C4244" s="2" t="str">
        <v/>
      </c>
    </row>
    <row r="4245" spans="1:3" x14ac:dyDescent="0.4">
      <c r="A4245" s="2" t="s">
        <v>2818</v>
      </c>
      <c r="B4245" s="2" t="b">
        <f>IF(COUNTIF(漢字一覧!$B:$B,チェック用!A4245)=1,TRUE,FALSE)</f>
        <v>1</v>
      </c>
      <c r="C4245" s="2" t="str">
        <v/>
      </c>
    </row>
    <row r="4246" spans="1:3" x14ac:dyDescent="0.4">
      <c r="A4246" s="2" t="s">
        <v>15</v>
      </c>
      <c r="B4246" s="2" t="b">
        <f>IF(COUNTIF(漢字一覧!$B:$B,チェック用!A4246)=1,TRUE,FALSE)</f>
        <v>1</v>
      </c>
      <c r="C4246" s="2" t="str">
        <v/>
      </c>
    </row>
    <row r="4247" spans="1:3" x14ac:dyDescent="0.4">
      <c r="A4247" s="2" t="s">
        <v>577</v>
      </c>
      <c r="B4247" s="2" t="b">
        <f>IF(COUNTIF(漢字一覧!$B:$B,チェック用!A4247)=1,TRUE,FALSE)</f>
        <v>1</v>
      </c>
      <c r="C4247" s="2" t="str">
        <v/>
      </c>
    </row>
    <row r="4248" spans="1:3" x14ac:dyDescent="0.4">
      <c r="A4248" s="2" t="s">
        <v>732</v>
      </c>
      <c r="B4248" s="2" t="b">
        <f>IF(COUNTIF(漢字一覧!$B:$B,チェック用!A4248)=1,TRUE,FALSE)</f>
        <v>1</v>
      </c>
      <c r="C4248" s="2" t="str">
        <v/>
      </c>
    </row>
    <row r="4249" spans="1:3" x14ac:dyDescent="0.4">
      <c r="A4249" s="2" t="s">
        <v>79</v>
      </c>
      <c r="B4249" s="2" t="b">
        <f>IF(COUNTIF(漢字一覧!$B:$B,チェック用!A4249)=1,TRUE,FALSE)</f>
        <v>1</v>
      </c>
      <c r="C4249" s="2" t="str">
        <v/>
      </c>
    </row>
    <row r="4250" spans="1:3" x14ac:dyDescent="0.4">
      <c r="A4250" s="2" t="s">
        <v>576</v>
      </c>
      <c r="B4250" s="2" t="b">
        <f>IF(COUNTIF(漢字一覧!$B:$B,チェック用!A4250)=1,TRUE,FALSE)</f>
        <v>1</v>
      </c>
      <c r="C4250" s="2" t="str">
        <v/>
      </c>
    </row>
    <row r="4251" spans="1:3" x14ac:dyDescent="0.4">
      <c r="A4251" s="2" t="s">
        <v>2202</v>
      </c>
      <c r="B4251" s="2" t="b">
        <f>IF(COUNTIF(漢字一覧!$B:$B,チェック用!A4251)=1,TRUE,FALSE)</f>
        <v>1</v>
      </c>
      <c r="C4251" s="2" t="str">
        <v/>
      </c>
    </row>
    <row r="4252" spans="1:3" x14ac:dyDescent="0.4">
      <c r="A4252" s="2" t="s">
        <v>1266</v>
      </c>
      <c r="B4252" s="2" t="b">
        <f>IF(COUNTIF(漢字一覧!$B:$B,チェック用!A4252)=1,TRUE,FALSE)</f>
        <v>1</v>
      </c>
      <c r="C4252" s="2" t="str">
        <v/>
      </c>
    </row>
    <row r="4253" spans="1:3" x14ac:dyDescent="0.4">
      <c r="A4253" s="2" t="s">
        <v>2479</v>
      </c>
      <c r="B4253" s="2" t="b">
        <f>IF(COUNTIF(漢字一覧!$B:$B,チェック用!A4253)=1,TRUE,FALSE)</f>
        <v>1</v>
      </c>
      <c r="C4253" s="2" t="str">
        <v/>
      </c>
    </row>
    <row r="4254" spans="1:3" x14ac:dyDescent="0.4">
      <c r="A4254" s="2" t="s">
        <v>742</v>
      </c>
      <c r="B4254" s="2" t="b">
        <f>IF(COUNTIF(漢字一覧!$B:$B,チェック用!A4254)=1,TRUE,FALSE)</f>
        <v>1</v>
      </c>
      <c r="C4254" s="2" t="str">
        <v/>
      </c>
    </row>
    <row r="4255" spans="1:3" x14ac:dyDescent="0.4">
      <c r="A4255" s="2" t="s">
        <v>1082</v>
      </c>
      <c r="B4255" s="2" t="b">
        <f>IF(COUNTIF(漢字一覧!$B:$B,チェック用!A4255)=1,TRUE,FALSE)</f>
        <v>1</v>
      </c>
      <c r="C4255" s="2" t="str">
        <v/>
      </c>
    </row>
    <row r="4256" spans="1:3" x14ac:dyDescent="0.4">
      <c r="A4256" s="2" t="s">
        <v>7394</v>
      </c>
      <c r="B4256" s="2" t="b">
        <f>IF(COUNTIF(漢字一覧!$B:$B,チェック用!A4256)=1,TRUE,FALSE)</f>
        <v>1</v>
      </c>
      <c r="C4256" s="2" t="str">
        <v/>
      </c>
    </row>
    <row r="4257" spans="1:3" x14ac:dyDescent="0.4">
      <c r="A4257" s="2" t="s">
        <v>1083</v>
      </c>
      <c r="B4257" s="2" t="b">
        <f>IF(COUNTIF(漢字一覧!$B:$B,チェック用!A4257)=1,TRUE,FALSE)</f>
        <v>1</v>
      </c>
      <c r="C4257" s="2" t="str">
        <v/>
      </c>
    </row>
    <row r="4258" spans="1:3" x14ac:dyDescent="0.4">
      <c r="A4258" s="2" t="s">
        <v>1262</v>
      </c>
      <c r="B4258" s="2" t="b">
        <f>IF(COUNTIF(漢字一覧!$B:$B,チェック用!A4258)=1,TRUE,FALSE)</f>
        <v>1</v>
      </c>
      <c r="C4258" s="2" t="str">
        <v/>
      </c>
    </row>
    <row r="4259" spans="1:3" x14ac:dyDescent="0.4">
      <c r="A4259" s="2" t="s">
        <v>1698</v>
      </c>
      <c r="B4259" s="2" t="b">
        <f>IF(COUNTIF(漢字一覧!$B:$B,チェック用!A4259)=1,TRUE,FALSE)</f>
        <v>1</v>
      </c>
      <c r="C4259" s="2" t="str">
        <v/>
      </c>
    </row>
    <row r="4260" spans="1:3" x14ac:dyDescent="0.4">
      <c r="A4260" s="2" t="s">
        <v>1699</v>
      </c>
      <c r="B4260" s="2" t="b">
        <f>IF(COUNTIF(漢字一覧!$B:$B,チェック用!A4260)=1,TRUE,FALSE)</f>
        <v>1</v>
      </c>
      <c r="C4260" s="2" t="str">
        <v/>
      </c>
    </row>
    <row r="4261" spans="1:3" x14ac:dyDescent="0.4">
      <c r="A4261" s="2" t="s">
        <v>2477</v>
      </c>
      <c r="B4261" s="2" t="b">
        <f>IF(COUNTIF(漢字一覧!$B:$B,チェック用!A4261)=1,TRUE,FALSE)</f>
        <v>1</v>
      </c>
      <c r="C4261" s="2" t="str">
        <v/>
      </c>
    </row>
    <row r="4262" spans="1:3" x14ac:dyDescent="0.4">
      <c r="A4262" s="2" t="s">
        <v>266</v>
      </c>
      <c r="B4262" s="2" t="b">
        <f>IF(COUNTIF(漢字一覧!$B:$B,チェック用!A4262)=1,TRUE,FALSE)</f>
        <v>1</v>
      </c>
      <c r="C4262" s="2" t="str">
        <v/>
      </c>
    </row>
    <row r="4263" spans="1:3" x14ac:dyDescent="0.4">
      <c r="A4263" s="2" t="s">
        <v>392</v>
      </c>
      <c r="B4263" s="2" t="b">
        <f>IF(COUNTIF(漢字一覧!$B:$B,チェック用!A4263)=1,TRUE,FALSE)</f>
        <v>1</v>
      </c>
      <c r="C4263" s="2" t="str">
        <v/>
      </c>
    </row>
    <row r="4264" spans="1:3" x14ac:dyDescent="0.4">
      <c r="A4264" s="2" t="s">
        <v>471</v>
      </c>
      <c r="B4264" s="2" t="b">
        <f>IF(COUNTIF(漢字一覧!$B:$B,チェック用!A4264)=1,TRUE,FALSE)</f>
        <v>1</v>
      </c>
      <c r="C4264" s="2" t="str">
        <v/>
      </c>
    </row>
    <row r="4265" spans="1:3" x14ac:dyDescent="0.4">
      <c r="A4265" s="2" t="s">
        <v>470</v>
      </c>
      <c r="B4265" s="2" t="b">
        <f>IF(COUNTIF(漢字一覧!$B:$B,チェック用!A4265)=1,TRUE,FALSE)</f>
        <v>1</v>
      </c>
      <c r="C4265" s="2" t="str">
        <v/>
      </c>
    </row>
    <row r="4266" spans="1:3" x14ac:dyDescent="0.4">
      <c r="A4266" s="2" t="s">
        <v>469</v>
      </c>
      <c r="B4266" s="2" t="b">
        <f>IF(COUNTIF(漢字一覧!$B:$B,チェック用!A4266)=1,TRUE,FALSE)</f>
        <v>1</v>
      </c>
      <c r="C4266" s="2" t="str">
        <v/>
      </c>
    </row>
    <row r="4267" spans="1:3" x14ac:dyDescent="0.4">
      <c r="A4267" s="2" t="s">
        <v>585</v>
      </c>
      <c r="B4267" s="2" t="b">
        <f>IF(COUNTIF(漢字一覧!$B:$B,チェック用!A4267)=1,TRUE,FALSE)</f>
        <v>1</v>
      </c>
      <c r="C4267" s="2" t="str">
        <v/>
      </c>
    </row>
    <row r="4268" spans="1:3" x14ac:dyDescent="0.4">
      <c r="A4268" s="2" t="s">
        <v>586</v>
      </c>
      <c r="B4268" s="2" t="b">
        <f>IF(COUNTIF(漢字一覧!$B:$B,チェック用!A4268)=1,TRUE,FALSE)</f>
        <v>1</v>
      </c>
      <c r="C4268" s="2" t="str">
        <v/>
      </c>
    </row>
    <row r="4269" spans="1:3" x14ac:dyDescent="0.4">
      <c r="A4269" s="2" t="s">
        <v>757</v>
      </c>
      <c r="B4269" s="2" t="b">
        <f>IF(COUNTIF(漢字一覧!$B:$B,チェック用!A4269)=1,TRUE,FALSE)</f>
        <v>1</v>
      </c>
      <c r="C4269" s="2" t="str">
        <v/>
      </c>
    </row>
    <row r="4270" spans="1:3" x14ac:dyDescent="0.4">
      <c r="A4270" s="2" t="s">
        <v>759</v>
      </c>
      <c r="B4270" s="2" t="b">
        <f>IF(COUNTIF(漢字一覧!$B:$B,チェック用!A4270)=1,TRUE,FALSE)</f>
        <v>1</v>
      </c>
      <c r="C4270" s="2" t="str">
        <v/>
      </c>
    </row>
    <row r="4271" spans="1:3" x14ac:dyDescent="0.4">
      <c r="A4271" s="2" t="s">
        <v>758</v>
      </c>
      <c r="B4271" s="2" t="b">
        <f>IF(COUNTIF(漢字一覧!$B:$B,チェック用!A4271)=1,TRUE,FALSE)</f>
        <v>1</v>
      </c>
      <c r="C4271" s="2" t="str">
        <v/>
      </c>
    </row>
    <row r="4272" spans="1:3" x14ac:dyDescent="0.4">
      <c r="A4272" s="2" t="s">
        <v>32</v>
      </c>
      <c r="B4272" s="2" t="b">
        <f>IF(COUNTIF(漢字一覧!$B:$B,チェック用!A4272)=1,TRUE,FALSE)</f>
        <v>1</v>
      </c>
      <c r="C4272" s="2" t="str">
        <v/>
      </c>
    </row>
    <row r="4273" spans="1:3" x14ac:dyDescent="0.4">
      <c r="A4273" s="2" t="s">
        <v>904</v>
      </c>
      <c r="B4273" s="2" t="b">
        <f>IF(COUNTIF(漢字一覧!$B:$B,チェック用!A4273)=1,TRUE,FALSE)</f>
        <v>1</v>
      </c>
      <c r="C4273" s="2" t="str">
        <v/>
      </c>
    </row>
    <row r="4274" spans="1:3" x14ac:dyDescent="0.4">
      <c r="A4274" s="2" t="s">
        <v>7309</v>
      </c>
      <c r="B4274" s="2" t="b">
        <f>IF(COUNTIF(漢字一覧!$B:$B,チェック用!A4274)=1,TRUE,FALSE)</f>
        <v>1</v>
      </c>
      <c r="C4274" s="2" t="str">
        <v/>
      </c>
    </row>
    <row r="4275" spans="1:3" x14ac:dyDescent="0.4">
      <c r="A4275" s="2" t="s">
        <v>1107</v>
      </c>
      <c r="B4275" s="2" t="b">
        <f>IF(COUNTIF(漢字一覧!$B:$B,チェック用!A4275)=1,TRUE,FALSE)</f>
        <v>1</v>
      </c>
      <c r="C4275" s="2" t="str">
        <v/>
      </c>
    </row>
    <row r="4276" spans="1:3" x14ac:dyDescent="0.4">
      <c r="A4276" s="2" t="s">
        <v>1104</v>
      </c>
      <c r="B4276" s="2" t="b">
        <f>IF(COUNTIF(漢字一覧!$B:$B,チェック用!A4276)=1,TRUE,FALSE)</f>
        <v>1</v>
      </c>
      <c r="C4276" s="2" t="str">
        <v/>
      </c>
    </row>
    <row r="4277" spans="1:3" x14ac:dyDescent="0.4">
      <c r="A4277" s="2" t="s">
        <v>1105</v>
      </c>
      <c r="B4277" s="2" t="b">
        <f>IF(COUNTIF(漢字一覧!$B:$B,チェック用!A4277)=1,TRUE,FALSE)</f>
        <v>1</v>
      </c>
      <c r="C4277" s="2" t="str">
        <v/>
      </c>
    </row>
    <row r="4278" spans="1:3" x14ac:dyDescent="0.4">
      <c r="A4278" s="2" t="s">
        <v>1106</v>
      </c>
      <c r="B4278" s="2" t="b">
        <f>IF(COUNTIF(漢字一覧!$B:$B,チェック用!A4278)=1,TRUE,FALSE)</f>
        <v>1</v>
      </c>
      <c r="C4278" s="2" t="str">
        <v/>
      </c>
    </row>
    <row r="4279" spans="1:3" x14ac:dyDescent="0.4">
      <c r="A4279" s="2" t="s">
        <v>1108</v>
      </c>
      <c r="B4279" s="2" t="b">
        <f>IF(COUNTIF(漢字一覧!$B:$B,チェック用!A4279)=1,TRUE,FALSE)</f>
        <v>1</v>
      </c>
      <c r="C4279" s="2" t="str">
        <v/>
      </c>
    </row>
    <row r="4280" spans="1:3" x14ac:dyDescent="0.4">
      <c r="A4280" s="2" t="s">
        <v>1278</v>
      </c>
      <c r="B4280" s="2" t="b">
        <f>IF(COUNTIF(漢字一覧!$B:$B,チェック用!A4280)=1,TRUE,FALSE)</f>
        <v>1</v>
      </c>
      <c r="C4280" s="2" t="str">
        <v/>
      </c>
    </row>
    <row r="4281" spans="1:3" x14ac:dyDescent="0.4">
      <c r="A4281" s="2" t="s">
        <v>1280</v>
      </c>
      <c r="B4281" s="2" t="b">
        <f>IF(COUNTIF(漢字一覧!$B:$B,チェック用!A4281)=1,TRUE,FALSE)</f>
        <v>1</v>
      </c>
      <c r="C4281" s="2" t="str">
        <v/>
      </c>
    </row>
    <row r="4282" spans="1:3" x14ac:dyDescent="0.4">
      <c r="A4282" s="2" t="s">
        <v>1279</v>
      </c>
      <c r="B4282" s="2" t="b">
        <f>IF(COUNTIF(漢字一覧!$B:$B,チェック用!A4282)=1,TRUE,FALSE)</f>
        <v>1</v>
      </c>
      <c r="C4282" s="2" t="str">
        <v/>
      </c>
    </row>
    <row r="4283" spans="1:3" x14ac:dyDescent="0.4">
      <c r="A4283" s="2" t="s">
        <v>1281</v>
      </c>
      <c r="B4283" s="2" t="b">
        <f>IF(COUNTIF(漢字一覧!$B:$B,チェック用!A4283)=1,TRUE,FALSE)</f>
        <v>1</v>
      </c>
      <c r="C4283" s="2" t="str">
        <v/>
      </c>
    </row>
    <row r="4284" spans="1:3" x14ac:dyDescent="0.4">
      <c r="A4284" s="2" t="s">
        <v>1500</v>
      </c>
      <c r="B4284" s="2" t="b">
        <f>IF(COUNTIF(漢字一覧!$B:$B,チェック用!A4284)=1,TRUE,FALSE)</f>
        <v>1</v>
      </c>
      <c r="C4284" s="2" t="str">
        <v/>
      </c>
    </row>
    <row r="4285" spans="1:3" x14ac:dyDescent="0.4">
      <c r="A4285" s="2" t="s">
        <v>1499</v>
      </c>
      <c r="B4285" s="2" t="b">
        <f>IF(COUNTIF(漢字一覧!$B:$B,チェック用!A4285)=1,TRUE,FALSE)</f>
        <v>1</v>
      </c>
      <c r="C4285" s="2" t="str">
        <v/>
      </c>
    </row>
    <row r="4286" spans="1:3" x14ac:dyDescent="0.4">
      <c r="A4286" s="2" t="s">
        <v>183</v>
      </c>
      <c r="B4286" s="2" t="b">
        <f>IF(COUNTIF(漢字一覧!$B:$B,チェック用!A4286)=1,TRUE,FALSE)</f>
        <v>1</v>
      </c>
      <c r="C4286" s="2" t="str">
        <v/>
      </c>
    </row>
    <row r="4287" spans="1:3" x14ac:dyDescent="0.4">
      <c r="A4287" s="2" t="s">
        <v>1909</v>
      </c>
      <c r="B4287" s="2" t="b">
        <f>IF(COUNTIF(漢字一覧!$B:$B,チェック用!A4287)=1,TRUE,FALSE)</f>
        <v>1</v>
      </c>
      <c r="C4287" s="2" t="str">
        <v/>
      </c>
    </row>
    <row r="4288" spans="1:3" x14ac:dyDescent="0.4">
      <c r="A4288" s="2" t="s">
        <v>7457</v>
      </c>
      <c r="B4288" s="2" t="b">
        <f>IF(COUNTIF(漢字一覧!$B:$B,チェック用!A4288)=1,TRUE,FALSE)</f>
        <v>1</v>
      </c>
      <c r="C4288" s="2" t="str">
        <v/>
      </c>
    </row>
    <row r="4289" spans="1:3" x14ac:dyDescent="0.4">
      <c r="A4289" s="2" t="s">
        <v>184</v>
      </c>
      <c r="B4289" s="2" t="b">
        <f>IF(COUNTIF(漢字一覧!$B:$B,チェック用!A4289)=1,TRUE,FALSE)</f>
        <v>1</v>
      </c>
      <c r="C4289" s="2" t="str">
        <v/>
      </c>
    </row>
    <row r="4290" spans="1:3" x14ac:dyDescent="0.4">
      <c r="A4290" s="2" t="s">
        <v>2259</v>
      </c>
      <c r="B4290" s="2" t="b">
        <f>IF(COUNTIF(漢字一覧!$B:$B,チェック用!A4290)=1,TRUE,FALSE)</f>
        <v>1</v>
      </c>
      <c r="C4290" s="2" t="str">
        <v/>
      </c>
    </row>
    <row r="4291" spans="1:3" x14ac:dyDescent="0.4">
      <c r="A4291" s="2" t="s">
        <v>242</v>
      </c>
      <c r="B4291" s="2" t="b">
        <f>IF(COUNTIF(漢字一覧!$B:$B,チェック用!A4291)=1,TRUE,FALSE)</f>
        <v>1</v>
      </c>
      <c r="C4291" s="2" t="str">
        <v/>
      </c>
    </row>
    <row r="4292" spans="1:3" x14ac:dyDescent="0.4">
      <c r="A4292" s="2" t="s">
        <v>228</v>
      </c>
      <c r="B4292" s="2" t="b">
        <f>IF(COUNTIF(漢字一覧!$B:$B,チェック用!A4292)=1,TRUE,FALSE)</f>
        <v>1</v>
      </c>
      <c r="C4292" s="2" t="str">
        <v/>
      </c>
    </row>
    <row r="4293" spans="1:3" x14ac:dyDescent="0.4">
      <c r="A4293" s="2" t="s">
        <v>259</v>
      </c>
      <c r="B4293" s="2" t="b">
        <f>IF(COUNTIF(漢字一覧!$B:$B,チェック用!A4293)=1,TRUE,FALSE)</f>
        <v>1</v>
      </c>
      <c r="C4293" s="2" t="str">
        <v/>
      </c>
    </row>
    <row r="4294" spans="1:3" x14ac:dyDescent="0.4">
      <c r="A4294" s="2" t="s">
        <v>2494</v>
      </c>
      <c r="B4294" s="2" t="b">
        <f>IF(COUNTIF(漢字一覧!$B:$B,チェック用!A4294)=1,TRUE,FALSE)</f>
        <v>1</v>
      </c>
      <c r="C4294" s="2" t="str">
        <v/>
      </c>
    </row>
    <row r="4295" spans="1:3" x14ac:dyDescent="0.4">
      <c r="A4295" s="2" t="s">
        <v>734</v>
      </c>
      <c r="B4295" s="2" t="b">
        <f>IF(COUNTIF(漢字一覧!$B:$B,チェック用!A4295)=1,TRUE,FALSE)</f>
        <v>1</v>
      </c>
      <c r="C4295" s="2" t="str">
        <v/>
      </c>
    </row>
    <row r="4296" spans="1:3" x14ac:dyDescent="0.4">
      <c r="A4296" s="2" t="s">
        <v>737</v>
      </c>
      <c r="B4296" s="2" t="b">
        <f>IF(COUNTIF(漢字一覧!$B:$B,チェック用!A4296)=1,TRUE,FALSE)</f>
        <v>1</v>
      </c>
      <c r="C4296" s="2" t="str">
        <v/>
      </c>
    </row>
    <row r="4297" spans="1:3" x14ac:dyDescent="0.4">
      <c r="A4297" s="2" t="s">
        <v>736</v>
      </c>
      <c r="B4297" s="2" t="b">
        <f>IF(COUNTIF(漢字一覧!$B:$B,チェック用!A4297)=1,TRUE,FALSE)</f>
        <v>1</v>
      </c>
      <c r="C4297" s="2" t="str">
        <v/>
      </c>
    </row>
    <row r="4298" spans="1:3" x14ac:dyDescent="0.4">
      <c r="A4298" s="2" t="s">
        <v>735</v>
      </c>
      <c r="B4298" s="2" t="b">
        <f>IF(COUNTIF(漢字一覧!$B:$B,チェック用!A4298)=1,TRUE,FALSE)</f>
        <v>1</v>
      </c>
      <c r="C4298" s="2" t="str">
        <v/>
      </c>
    </row>
    <row r="4299" spans="1:3" x14ac:dyDescent="0.4">
      <c r="A4299" s="2" t="s">
        <v>883</v>
      </c>
      <c r="B4299" s="2" t="b">
        <f>IF(COUNTIF(漢字一覧!$B:$B,チェック用!A4299)=1,TRUE,FALSE)</f>
        <v>1</v>
      </c>
      <c r="C4299" s="2" t="str">
        <v/>
      </c>
    </row>
    <row r="4300" spans="1:3" x14ac:dyDescent="0.4">
      <c r="A4300" s="2" t="s">
        <v>7307</v>
      </c>
      <c r="B4300" s="2" t="b">
        <f>IF(COUNTIF(漢字一覧!$B:$B,チェック用!A4300)=1,TRUE,FALSE)</f>
        <v>1</v>
      </c>
      <c r="C4300" s="2" t="str">
        <v/>
      </c>
    </row>
    <row r="4301" spans="1:3" x14ac:dyDescent="0.4">
      <c r="A4301" s="2" t="s">
        <v>884</v>
      </c>
      <c r="B4301" s="2" t="b">
        <f>IF(COUNTIF(漢字一覧!$B:$B,チェック用!A4301)=1,TRUE,FALSE)</f>
        <v>1</v>
      </c>
      <c r="C4301" s="2" t="str">
        <v/>
      </c>
    </row>
    <row r="4302" spans="1:3" x14ac:dyDescent="0.4">
      <c r="A4302" s="2" t="s">
        <v>1945</v>
      </c>
      <c r="B4302" s="2" t="b">
        <f>IF(COUNTIF(漢字一覧!$B:$B,チェック用!A4302)=1,TRUE,FALSE)</f>
        <v>1</v>
      </c>
      <c r="C4302" s="2" t="str">
        <v/>
      </c>
    </row>
    <row r="4303" spans="1:3" x14ac:dyDescent="0.4">
      <c r="A4303" s="2" t="s">
        <v>1073</v>
      </c>
      <c r="B4303" s="2" t="b">
        <f>IF(COUNTIF(漢字一覧!$B:$B,チェック用!A4303)=1,TRUE,FALSE)</f>
        <v>1</v>
      </c>
      <c r="C4303" s="2" t="str">
        <v/>
      </c>
    </row>
    <row r="4304" spans="1:3" x14ac:dyDescent="0.4">
      <c r="A4304" s="2" t="s">
        <v>1674</v>
      </c>
      <c r="B4304" s="2" t="b">
        <f>IF(COUNTIF(漢字一覧!$B:$B,チェック用!A4304)=1,TRUE,FALSE)</f>
        <v>1</v>
      </c>
      <c r="C4304" s="2" t="str">
        <v/>
      </c>
    </row>
    <row r="4305" spans="1:3" x14ac:dyDescent="0.4">
      <c r="A4305" s="2" t="s">
        <v>1248</v>
      </c>
      <c r="B4305" s="2" t="b">
        <f>IF(COUNTIF(漢字一覧!$B:$B,チェック用!A4305)=1,TRUE,FALSE)</f>
        <v>1</v>
      </c>
      <c r="C4305" s="2" t="str">
        <v/>
      </c>
    </row>
    <row r="4306" spans="1:3" x14ac:dyDescent="0.4">
      <c r="A4306" s="2" t="s">
        <v>1249</v>
      </c>
      <c r="B4306" s="2" t="b">
        <f>IF(COUNTIF(漢字一覧!$B:$B,チェック用!A4306)=1,TRUE,FALSE)</f>
        <v>1</v>
      </c>
      <c r="C4306" s="2" t="str">
        <v/>
      </c>
    </row>
    <row r="4307" spans="1:3" x14ac:dyDescent="0.4">
      <c r="A4307" s="2" t="s">
        <v>1250</v>
      </c>
      <c r="B4307" s="2" t="b">
        <f>IF(COUNTIF(漢字一覧!$B:$B,チェック用!A4307)=1,TRUE,FALSE)</f>
        <v>1</v>
      </c>
      <c r="C4307" s="2" t="str">
        <v/>
      </c>
    </row>
    <row r="4308" spans="1:3" x14ac:dyDescent="0.4">
      <c r="A4308" s="2" t="s">
        <v>1452</v>
      </c>
      <c r="B4308" s="2" t="b">
        <f>IF(COUNTIF(漢字一覧!$B:$B,チェック用!A4308)=1,TRUE,FALSE)</f>
        <v>1</v>
      </c>
      <c r="C4308" s="2" t="str">
        <v/>
      </c>
    </row>
    <row r="4309" spans="1:3" x14ac:dyDescent="0.4">
      <c r="A4309" s="2" t="s">
        <v>1449</v>
      </c>
      <c r="B4309" s="2" t="b">
        <f>IF(COUNTIF(漢字一覧!$B:$B,チェック用!A4309)=1,TRUE,FALSE)</f>
        <v>1</v>
      </c>
      <c r="C4309" s="2" t="str">
        <v/>
      </c>
    </row>
    <row r="4310" spans="1:3" x14ac:dyDescent="0.4">
      <c r="A4310" s="2" t="s">
        <v>1450</v>
      </c>
      <c r="B4310" s="2" t="b">
        <f>IF(COUNTIF(漢字一覧!$B:$B,チェック用!A4310)=1,TRUE,FALSE)</f>
        <v>1</v>
      </c>
      <c r="C4310" s="2" t="str">
        <v/>
      </c>
    </row>
    <row r="4311" spans="1:3" x14ac:dyDescent="0.4">
      <c r="A4311" s="2" t="s">
        <v>1451</v>
      </c>
      <c r="B4311" s="2" t="b">
        <f>IF(COUNTIF(漢字一覧!$B:$B,チェック用!A4311)=1,TRUE,FALSE)</f>
        <v>1</v>
      </c>
      <c r="C4311" s="2" t="str">
        <v/>
      </c>
    </row>
    <row r="4312" spans="1:3" x14ac:dyDescent="0.4">
      <c r="A4312" s="2" t="s">
        <v>1453</v>
      </c>
      <c r="B4312" s="2" t="b">
        <f>IF(COUNTIF(漢字一覧!$B:$B,チェック用!A4312)=1,TRUE,FALSE)</f>
        <v>1</v>
      </c>
      <c r="C4312" s="2" t="str">
        <v/>
      </c>
    </row>
    <row r="4313" spans="1:3" x14ac:dyDescent="0.4">
      <c r="A4313" s="2" t="s">
        <v>1864</v>
      </c>
      <c r="B4313" s="2" t="b">
        <f>IF(COUNTIF(漢字一覧!$B:$B,チェック用!A4313)=1,TRUE,FALSE)</f>
        <v>1</v>
      </c>
      <c r="C4313" s="2" t="str">
        <v/>
      </c>
    </row>
    <row r="4314" spans="1:3" x14ac:dyDescent="0.4">
      <c r="A4314" s="2" t="s">
        <v>1676</v>
      </c>
      <c r="B4314" s="2" t="b">
        <f>IF(COUNTIF(漢字一覧!$B:$B,チェック用!A4314)=1,TRUE,FALSE)</f>
        <v>1</v>
      </c>
      <c r="C4314" s="2" t="str">
        <v/>
      </c>
    </row>
    <row r="4315" spans="1:3" x14ac:dyDescent="0.4">
      <c r="A4315" s="2" t="s">
        <v>7433</v>
      </c>
      <c r="B4315" s="2" t="b">
        <f>IF(COUNTIF(漢字一覧!$B:$B,チェック用!A4315)=1,TRUE,FALSE)</f>
        <v>1</v>
      </c>
      <c r="C4315" s="2" t="str">
        <v/>
      </c>
    </row>
    <row r="4316" spans="1:3" x14ac:dyDescent="0.4">
      <c r="A4316" s="2" t="s">
        <v>1675</v>
      </c>
      <c r="B4316" s="2" t="b">
        <f>IF(COUNTIF(漢字一覧!$B:$B,チェック用!A4316)=1,TRUE,FALSE)</f>
        <v>1</v>
      </c>
      <c r="C4316" s="2" t="str">
        <v/>
      </c>
    </row>
    <row r="4317" spans="1:3" x14ac:dyDescent="0.4">
      <c r="A4317" s="2" t="s">
        <v>1454</v>
      </c>
      <c r="B4317" s="2" t="b">
        <f>IF(COUNTIF(漢字一覧!$B:$B,チェック用!A4317)=1,TRUE,FALSE)</f>
        <v>1</v>
      </c>
      <c r="C4317" s="2" t="str">
        <v/>
      </c>
    </row>
    <row r="4318" spans="1:3" x14ac:dyDescent="0.4">
      <c r="A4318" s="2" t="s">
        <v>1866</v>
      </c>
      <c r="B4318" s="2" t="b">
        <f>IF(COUNTIF(漢字一覧!$B:$B,チェック用!A4318)=1,TRUE,FALSE)</f>
        <v>1</v>
      </c>
      <c r="C4318" s="2" t="str">
        <v/>
      </c>
    </row>
    <row r="4319" spans="1:3" x14ac:dyDescent="0.4">
      <c r="A4319" s="2" t="s">
        <v>1865</v>
      </c>
      <c r="B4319" s="2" t="b">
        <f>IF(COUNTIF(漢字一覧!$B:$B,チェック用!A4319)=1,TRUE,FALSE)</f>
        <v>1</v>
      </c>
      <c r="C4319" s="2" t="str">
        <v/>
      </c>
    </row>
    <row r="4320" spans="1:3" x14ac:dyDescent="0.4">
      <c r="A4320" s="2" t="s">
        <v>2047</v>
      </c>
      <c r="B4320" s="2" t="b">
        <f>IF(COUNTIF(漢字一覧!$B:$B,チェック用!A4320)=1,TRUE,FALSE)</f>
        <v>1</v>
      </c>
      <c r="C4320" s="2" t="str">
        <v/>
      </c>
    </row>
    <row r="4321" spans="1:3" x14ac:dyDescent="0.4">
      <c r="A4321" s="2" t="s">
        <v>3900</v>
      </c>
      <c r="B4321" s="2" t="b">
        <f>IF(COUNTIF(漢字一覧!$B:$B,チェック用!A4321)=1,TRUE,FALSE)</f>
        <v>1</v>
      </c>
      <c r="C4321" s="2" t="str">
        <v/>
      </c>
    </row>
    <row r="4322" spans="1:3" x14ac:dyDescent="0.4">
      <c r="A4322" s="2" t="s">
        <v>2356</v>
      </c>
      <c r="B4322" s="2" t="b">
        <f>IF(COUNTIF(漢字一覧!$B:$B,チェック用!A4322)=1,TRUE,FALSE)</f>
        <v>1</v>
      </c>
      <c r="C4322" s="2" t="str">
        <v/>
      </c>
    </row>
    <row r="4323" spans="1:3" x14ac:dyDescent="0.4">
      <c r="A4323" s="2" t="s">
        <v>2569</v>
      </c>
      <c r="B4323" s="2" t="b">
        <f>IF(COUNTIF(漢字一覧!$B:$B,チェック用!A4323)=1,TRUE,FALSE)</f>
        <v>1</v>
      </c>
      <c r="C4323" s="2" t="str">
        <v/>
      </c>
    </row>
    <row r="4324" spans="1:3" x14ac:dyDescent="0.4">
      <c r="A4324" s="2" t="s">
        <v>2653</v>
      </c>
      <c r="B4324" s="2" t="b">
        <f>IF(COUNTIF(漢字一覧!$B:$B,チェック用!A4324)=1,TRUE,FALSE)</f>
        <v>1</v>
      </c>
      <c r="C4324" s="2" t="str">
        <v/>
      </c>
    </row>
    <row r="4325" spans="1:3" x14ac:dyDescent="0.4">
      <c r="A4325" s="2" t="s">
        <v>1275</v>
      </c>
      <c r="B4325" s="2" t="b">
        <f>IF(COUNTIF(漢字一覧!$B:$B,チェック用!A4325)=1,TRUE,FALSE)</f>
        <v>1</v>
      </c>
      <c r="C4325" s="2" t="str">
        <v/>
      </c>
    </row>
    <row r="4326" spans="1:3" x14ac:dyDescent="0.4">
      <c r="A4326" s="2" t="s">
        <v>2584</v>
      </c>
      <c r="B4326" s="2" t="b">
        <f>IF(COUNTIF(漢字一覧!$B:$B,チェック用!A4326)=1,TRUE,FALSE)</f>
        <v>1</v>
      </c>
      <c r="C4326" s="2" t="str">
        <v/>
      </c>
    </row>
    <row r="4327" spans="1:3" x14ac:dyDescent="0.4">
      <c r="A4327" s="2" t="s">
        <v>467</v>
      </c>
      <c r="B4327" s="2" t="b">
        <f>IF(COUNTIF(漢字一覧!$B:$B,チェック用!A4327)=1,TRUE,FALSE)</f>
        <v>1</v>
      </c>
      <c r="C4327" s="2" t="str">
        <v/>
      </c>
    </row>
    <row r="4328" spans="1:3" x14ac:dyDescent="0.4">
      <c r="A4328" s="2" t="s">
        <v>580</v>
      </c>
      <c r="B4328" s="2" t="b">
        <f>IF(COUNTIF(漢字一覧!$B:$B,チェック用!A4328)=1,TRUE,FALSE)</f>
        <v>1</v>
      </c>
      <c r="C4328" s="2" t="str">
        <v/>
      </c>
    </row>
    <row r="4329" spans="1:3" x14ac:dyDescent="0.4">
      <c r="A4329" s="2" t="s">
        <v>746</v>
      </c>
      <c r="B4329" s="2" t="b">
        <f>IF(COUNTIF(漢字一覧!$B:$B,チェック用!A4329)=1,TRUE,FALSE)</f>
        <v>1</v>
      </c>
      <c r="C4329" s="2" t="str">
        <v/>
      </c>
    </row>
    <row r="4330" spans="1:3" x14ac:dyDescent="0.4">
      <c r="A4330" s="2" t="s">
        <v>745</v>
      </c>
      <c r="B4330" s="2" t="b">
        <f>IF(COUNTIF(漢字一覧!$B:$B,チェック用!A4330)=1,TRUE,FALSE)</f>
        <v>1</v>
      </c>
      <c r="C4330" s="2" t="str">
        <v/>
      </c>
    </row>
    <row r="4331" spans="1:3" x14ac:dyDescent="0.4">
      <c r="A4331" s="2" t="s">
        <v>744</v>
      </c>
      <c r="B4331" s="2" t="b">
        <f>IF(COUNTIF(漢字一覧!$B:$B,チェック用!A4331)=1,TRUE,FALSE)</f>
        <v>1</v>
      </c>
      <c r="C4331" s="2" t="str">
        <v/>
      </c>
    </row>
    <row r="4332" spans="1:3" x14ac:dyDescent="0.4">
      <c r="A4332" s="2" t="s">
        <v>747</v>
      </c>
      <c r="B4332" s="2" t="b">
        <f>IF(COUNTIF(漢字一覧!$B:$B,チェック用!A4332)=1,TRUE,FALSE)</f>
        <v>1</v>
      </c>
      <c r="C4332" s="2" t="str">
        <v/>
      </c>
    </row>
    <row r="4333" spans="1:3" x14ac:dyDescent="0.4">
      <c r="A4333" s="2" t="s">
        <v>1088</v>
      </c>
      <c r="B4333" s="2" t="b">
        <f>IF(COUNTIF(漢字一覧!$B:$B,チェック用!A4333)=1,TRUE,FALSE)</f>
        <v>1</v>
      </c>
      <c r="C4333" s="2" t="str">
        <v/>
      </c>
    </row>
    <row r="4334" spans="1:3" x14ac:dyDescent="0.4">
      <c r="A4334" s="2" t="s">
        <v>1087</v>
      </c>
      <c r="B4334" s="2" t="b">
        <f>IF(COUNTIF(漢字一覧!$B:$B,チェック用!A4334)=1,TRUE,FALSE)</f>
        <v>1</v>
      </c>
      <c r="C4334" s="2" t="str">
        <v/>
      </c>
    </row>
    <row r="4335" spans="1:3" x14ac:dyDescent="0.4">
      <c r="A4335" s="2" t="s">
        <v>1704</v>
      </c>
      <c r="B4335" s="2" t="b">
        <f>IF(COUNTIF(漢字一覧!$B:$B,チェック用!A4335)=1,TRUE,FALSE)</f>
        <v>1</v>
      </c>
      <c r="C4335" s="2" t="str">
        <v/>
      </c>
    </row>
    <row r="4336" spans="1:3" x14ac:dyDescent="0.4">
      <c r="A4336" s="2" t="s">
        <v>1706</v>
      </c>
      <c r="B4336" s="2" t="b">
        <f>IF(COUNTIF(漢字一覧!$B:$B,チェック用!A4336)=1,TRUE,FALSE)</f>
        <v>1</v>
      </c>
      <c r="C4336" s="2" t="str">
        <v/>
      </c>
    </row>
    <row r="4337" spans="1:3" x14ac:dyDescent="0.4">
      <c r="A4337" s="2" t="s">
        <v>1705</v>
      </c>
      <c r="B4337" s="2" t="b">
        <f>IF(COUNTIF(漢字一覧!$B:$B,チェック用!A4337)=1,TRUE,FALSE)</f>
        <v>1</v>
      </c>
      <c r="C4337" s="2" t="str">
        <v/>
      </c>
    </row>
    <row r="4338" spans="1:3" x14ac:dyDescent="0.4">
      <c r="A4338" s="2" t="s">
        <v>2067</v>
      </c>
      <c r="B4338" s="2" t="b">
        <f>IF(COUNTIF(漢字一覧!$B:$B,チェック用!A4338)=1,TRUE,FALSE)</f>
        <v>1</v>
      </c>
      <c r="C4338" s="2" t="str">
        <v/>
      </c>
    </row>
    <row r="4339" spans="1:3" x14ac:dyDescent="0.4">
      <c r="A4339" s="2" t="s">
        <v>2068</v>
      </c>
      <c r="B4339" s="2" t="b">
        <f>IF(COUNTIF(漢字一覧!$B:$B,チェック用!A4339)=1,TRUE,FALSE)</f>
        <v>1</v>
      </c>
      <c r="C4339" s="2" t="str">
        <v/>
      </c>
    </row>
    <row r="4340" spans="1:3" x14ac:dyDescent="0.4">
      <c r="A4340" s="2" t="s">
        <v>1891</v>
      </c>
      <c r="B4340" s="2" t="b">
        <f>IF(COUNTIF(漢字一覧!$B:$B,チェック用!A4340)=1,TRUE,FALSE)</f>
        <v>1</v>
      </c>
      <c r="C4340" s="2" t="str">
        <v/>
      </c>
    </row>
    <row r="4341" spans="1:3" x14ac:dyDescent="0.4">
      <c r="A4341" s="2" t="s">
        <v>2374</v>
      </c>
      <c r="B4341" s="2" t="b">
        <f>IF(COUNTIF(漢字一覧!$B:$B,チェック用!A4341)=1,TRUE,FALSE)</f>
        <v>1</v>
      </c>
      <c r="C4341" s="2" t="str">
        <v/>
      </c>
    </row>
    <row r="4342" spans="1:3" x14ac:dyDescent="0.4">
      <c r="A4342" s="2" t="s">
        <v>2375</v>
      </c>
      <c r="B4342" s="2" t="b">
        <f>IF(COUNTIF(漢字一覧!$B:$B,チェック用!A4342)=1,TRUE,FALSE)</f>
        <v>1</v>
      </c>
      <c r="C4342" s="2" t="str">
        <v/>
      </c>
    </row>
    <row r="4343" spans="1:3" x14ac:dyDescent="0.4">
      <c r="A4343" s="2" t="s">
        <v>1290</v>
      </c>
      <c r="B4343" s="2" t="b">
        <f>IF(COUNTIF(漢字一覧!$B:$B,チェック用!A4343)=1,TRUE,FALSE)</f>
        <v>1</v>
      </c>
      <c r="C4343" s="2" t="str">
        <v/>
      </c>
    </row>
    <row r="4344" spans="1:3" x14ac:dyDescent="0.4">
      <c r="A4344" s="2" t="s">
        <v>932</v>
      </c>
      <c r="B4344" s="2" t="b">
        <f>IF(COUNTIF(漢字一覧!$B:$B,チェック用!A4344)=1,TRUE,FALSE)</f>
        <v>1</v>
      </c>
      <c r="C4344" s="2" t="str">
        <v/>
      </c>
    </row>
    <row r="4345" spans="1:3" x14ac:dyDescent="0.4">
      <c r="A4345" s="2" t="s">
        <v>7316</v>
      </c>
      <c r="B4345" s="2" t="b">
        <f>IF(COUNTIF(漢字一覧!$B:$B,チェック用!A4345)=1,TRUE,FALSE)</f>
        <v>1</v>
      </c>
      <c r="C4345" s="2" t="str">
        <v/>
      </c>
    </row>
    <row r="4346" spans="1:3" x14ac:dyDescent="0.4">
      <c r="A4346" s="2" t="s">
        <v>1127</v>
      </c>
      <c r="B4346" s="2" t="b">
        <f>IF(COUNTIF(漢字一覧!$B:$B,チェック用!A4346)=1,TRUE,FALSE)</f>
        <v>1</v>
      </c>
      <c r="C4346" s="2" t="str">
        <v/>
      </c>
    </row>
    <row r="4347" spans="1:3" x14ac:dyDescent="0.4">
      <c r="A4347" s="2" t="s">
        <v>80</v>
      </c>
      <c r="B4347" s="2" t="b">
        <f>IF(COUNTIF(漢字一覧!$B:$B,チェック用!A4347)=1,TRUE,FALSE)</f>
        <v>1</v>
      </c>
      <c r="C4347" s="2" t="str">
        <v/>
      </c>
    </row>
    <row r="4348" spans="1:3" x14ac:dyDescent="0.4">
      <c r="A4348" s="2" t="s">
        <v>1300</v>
      </c>
      <c r="B4348" s="2" t="b">
        <f>IF(COUNTIF(漢字一覧!$B:$B,チェック用!A4348)=1,TRUE,FALSE)</f>
        <v>1</v>
      </c>
      <c r="C4348" s="2" t="str">
        <v/>
      </c>
    </row>
    <row r="4349" spans="1:3" x14ac:dyDescent="0.4">
      <c r="A4349" s="2" t="s">
        <v>1538</v>
      </c>
      <c r="B4349" s="2" t="b">
        <f>IF(COUNTIF(漢字一覧!$B:$B,チェック用!A4349)=1,TRUE,FALSE)</f>
        <v>1</v>
      </c>
      <c r="C4349" s="2" t="str">
        <v/>
      </c>
    </row>
    <row r="4350" spans="1:3" x14ac:dyDescent="0.4">
      <c r="A4350" s="2" t="s">
        <v>92</v>
      </c>
      <c r="B4350" s="2" t="b">
        <f>IF(COUNTIF(漢字一覧!$B:$B,チェック用!A4350)=1,TRUE,FALSE)</f>
        <v>1</v>
      </c>
      <c r="C4350" s="2" t="str">
        <v/>
      </c>
    </row>
    <row r="4351" spans="1:3" x14ac:dyDescent="0.4">
      <c r="A4351" s="2" t="s">
        <v>2513</v>
      </c>
      <c r="B4351" s="2" t="b">
        <f>IF(COUNTIF(漢字一覧!$B:$B,チェック用!A4351)=1,TRUE,FALSE)</f>
        <v>1</v>
      </c>
      <c r="C4351" s="2" t="str">
        <v/>
      </c>
    </row>
    <row r="4352" spans="1:3" x14ac:dyDescent="0.4">
      <c r="A4352" s="2" t="s">
        <v>2512</v>
      </c>
      <c r="B4352" s="2" t="b">
        <f>IF(COUNTIF(漢字一覧!$B:$B,チェック用!A4352)=1,TRUE,FALSE)</f>
        <v>1</v>
      </c>
      <c r="C4352" s="2" t="str">
        <v/>
      </c>
    </row>
    <row r="4353" spans="1:3" x14ac:dyDescent="0.4">
      <c r="A4353" s="2" t="s">
        <v>1301</v>
      </c>
      <c r="B4353" s="2" t="b">
        <f>IF(COUNTIF(漢字一覧!$B:$B,チェック用!A4353)=1,TRUE,FALSE)</f>
        <v>1</v>
      </c>
      <c r="C4353" s="2" t="str">
        <v/>
      </c>
    </row>
    <row r="4354" spans="1:3" x14ac:dyDescent="0.4">
      <c r="A4354" s="2" t="s">
        <v>283</v>
      </c>
      <c r="B4354" s="2" t="b">
        <f>IF(COUNTIF(漢字一覧!$B:$B,チェック用!A4354)=1,TRUE,FALSE)</f>
        <v>1</v>
      </c>
      <c r="C4354" s="2" t="str">
        <v/>
      </c>
    </row>
    <row r="4355" spans="1:3" x14ac:dyDescent="0.4">
      <c r="A4355" s="2" t="s">
        <v>476</v>
      </c>
      <c r="B4355" s="2" t="b">
        <f>IF(COUNTIF(漢字一覧!$B:$B,チェック用!A4355)=1,TRUE,FALSE)</f>
        <v>1</v>
      </c>
      <c r="C4355" s="2" t="str">
        <v/>
      </c>
    </row>
    <row r="4356" spans="1:3" x14ac:dyDescent="0.4">
      <c r="A4356" s="2" t="s">
        <v>592</v>
      </c>
      <c r="B4356" s="2" t="b">
        <f>IF(COUNTIF(漢字一覧!$B:$B,チェック用!A4356)=1,TRUE,FALSE)</f>
        <v>1</v>
      </c>
      <c r="C4356" s="2" t="str">
        <v/>
      </c>
    </row>
    <row r="4357" spans="1:3" x14ac:dyDescent="0.4">
      <c r="A4357" s="2" t="s">
        <v>593</v>
      </c>
      <c r="B4357" s="2" t="b">
        <f>IF(COUNTIF(漢字一覧!$B:$B,チェック用!A4357)=1,TRUE,FALSE)</f>
        <v>1</v>
      </c>
      <c r="C4357" s="2" t="str">
        <v/>
      </c>
    </row>
    <row r="4358" spans="1:3" x14ac:dyDescent="0.4">
      <c r="A4358" s="2" t="s">
        <v>765</v>
      </c>
      <c r="B4358" s="2" t="b">
        <f>IF(COUNTIF(漢字一覧!$B:$B,チェック用!A4358)=1,TRUE,FALSE)</f>
        <v>1</v>
      </c>
      <c r="C4358" s="2" t="str">
        <v/>
      </c>
    </row>
    <row r="4359" spans="1:3" x14ac:dyDescent="0.4">
      <c r="A4359" s="2" t="s">
        <v>764</v>
      </c>
      <c r="B4359" s="2" t="b">
        <f>IF(COUNTIF(漢字一覧!$B:$B,チェック用!A4359)=1,TRUE,FALSE)</f>
        <v>1</v>
      </c>
      <c r="C4359" s="2" t="str">
        <v/>
      </c>
    </row>
    <row r="4360" spans="1:3" x14ac:dyDescent="0.4">
      <c r="A4360" s="2" t="s">
        <v>913</v>
      </c>
      <c r="B4360" s="2" t="b">
        <f>IF(COUNTIF(漢字一覧!$B:$B,チェック用!A4360)=1,TRUE,FALSE)</f>
        <v>1</v>
      </c>
      <c r="C4360" s="2" t="str">
        <v/>
      </c>
    </row>
    <row r="4361" spans="1:3" x14ac:dyDescent="0.4">
      <c r="A4361" s="2" t="s">
        <v>911</v>
      </c>
      <c r="B4361" s="2" t="b">
        <f>IF(COUNTIF(漢字一覧!$B:$B,チェック用!A4361)=1,TRUE,FALSE)</f>
        <v>1</v>
      </c>
      <c r="C4361" s="2" t="str">
        <v/>
      </c>
    </row>
    <row r="4362" spans="1:3" x14ac:dyDescent="0.4">
      <c r="A4362" s="2" t="s">
        <v>912</v>
      </c>
      <c r="B4362" s="2" t="b">
        <f>IF(COUNTIF(漢字一覧!$B:$B,チェック用!A4362)=1,TRUE,FALSE)</f>
        <v>1</v>
      </c>
      <c r="C4362" s="2" t="str">
        <v/>
      </c>
    </row>
    <row r="4363" spans="1:3" x14ac:dyDescent="0.4">
      <c r="A4363" s="2" t="s">
        <v>1115</v>
      </c>
      <c r="B4363" s="2" t="b">
        <f>IF(COUNTIF(漢字一覧!$B:$B,チェック用!A4363)=1,TRUE,FALSE)</f>
        <v>1</v>
      </c>
      <c r="C4363" s="2" t="str">
        <v/>
      </c>
    </row>
    <row r="4364" spans="1:3" x14ac:dyDescent="0.4">
      <c r="A4364" s="2" t="s">
        <v>915</v>
      </c>
      <c r="B4364" s="2" t="b">
        <f>IF(COUNTIF(漢字一覧!$B:$B,チェック用!A4364)=1,TRUE,FALSE)</f>
        <v>1</v>
      </c>
      <c r="C4364" s="2" t="str">
        <v/>
      </c>
    </row>
    <row r="4365" spans="1:3" x14ac:dyDescent="0.4">
      <c r="A4365" s="2" t="s">
        <v>914</v>
      </c>
      <c r="B4365" s="2" t="b">
        <f>IF(COUNTIF(漢字一覧!$B:$B,チェック用!A4365)=1,TRUE,FALSE)</f>
        <v>1</v>
      </c>
      <c r="C4365" s="2" t="str">
        <v/>
      </c>
    </row>
    <row r="4366" spans="1:3" x14ac:dyDescent="0.4">
      <c r="A4366" s="2" t="s">
        <v>916</v>
      </c>
      <c r="B4366" s="2" t="b">
        <f>IF(COUNTIF(漢字一覧!$B:$B,チェック用!A4366)=1,TRUE,FALSE)</f>
        <v>1</v>
      </c>
      <c r="C4366" s="2" t="str">
        <v/>
      </c>
    </row>
    <row r="4367" spans="1:3" x14ac:dyDescent="0.4">
      <c r="A4367" s="2" t="s">
        <v>917</v>
      </c>
      <c r="B4367" s="2" t="b">
        <f>IF(COUNTIF(漢字一覧!$B:$B,チェック用!A4367)=1,TRUE,FALSE)</f>
        <v>1</v>
      </c>
      <c r="C4367" s="2" t="str">
        <v/>
      </c>
    </row>
    <row r="4368" spans="1:3" x14ac:dyDescent="0.4">
      <c r="A4368" s="2" t="s">
        <v>1114</v>
      </c>
      <c r="B4368" s="2" t="b">
        <f>IF(COUNTIF(漢字一覧!$B:$B,チェック用!A4368)=1,TRUE,FALSE)</f>
        <v>1</v>
      </c>
      <c r="C4368" s="2" t="str">
        <v/>
      </c>
    </row>
    <row r="4369" spans="1:3" x14ac:dyDescent="0.4">
      <c r="A4369" s="2" t="s">
        <v>1116</v>
      </c>
      <c r="B4369" s="2" t="b">
        <f>IF(COUNTIF(漢字一覧!$B:$B,チェック用!A4369)=1,TRUE,FALSE)</f>
        <v>1</v>
      </c>
      <c r="C4369" s="2" t="str">
        <v/>
      </c>
    </row>
    <row r="4370" spans="1:3" x14ac:dyDescent="0.4">
      <c r="A4370" s="2" t="s">
        <v>1117</v>
      </c>
      <c r="B4370" s="2" t="b">
        <f>IF(COUNTIF(漢字一覧!$B:$B,チェック用!A4370)=1,TRUE,FALSE)</f>
        <v>1</v>
      </c>
      <c r="C4370" s="2" t="str">
        <v/>
      </c>
    </row>
    <row r="4371" spans="1:3" x14ac:dyDescent="0.4">
      <c r="A4371" s="2" t="s">
        <v>1285</v>
      </c>
      <c r="B4371" s="2" t="b">
        <f>IF(COUNTIF(漢字一覧!$B:$B,チェック用!A4371)=1,TRUE,FALSE)</f>
        <v>1</v>
      </c>
      <c r="C4371" s="2" t="str">
        <v/>
      </c>
    </row>
    <row r="4372" spans="1:3" x14ac:dyDescent="0.4">
      <c r="A4372" s="2" t="s">
        <v>1287</v>
      </c>
      <c r="B4372" s="2" t="b">
        <f>IF(COUNTIF(漢字一覧!$B:$B,チェック用!A4372)=1,TRUE,FALSE)</f>
        <v>1</v>
      </c>
      <c r="C4372" s="2" t="str">
        <v/>
      </c>
    </row>
    <row r="4373" spans="1:3" x14ac:dyDescent="0.4">
      <c r="A4373" s="2" t="s">
        <v>1286</v>
      </c>
      <c r="B4373" s="2" t="b">
        <f>IF(COUNTIF(漢字一覧!$B:$B,チェック用!A4373)=1,TRUE,FALSE)</f>
        <v>1</v>
      </c>
      <c r="C4373" s="2" t="str">
        <v/>
      </c>
    </row>
    <row r="4374" spans="1:3" x14ac:dyDescent="0.4">
      <c r="A4374" s="2" t="s">
        <v>1513</v>
      </c>
      <c r="B4374" s="2" t="b">
        <f>IF(COUNTIF(漢字一覧!$B:$B,チェック用!A4374)=1,TRUE,FALSE)</f>
        <v>1</v>
      </c>
      <c r="C4374" s="2" t="str">
        <v/>
      </c>
    </row>
    <row r="4375" spans="1:3" x14ac:dyDescent="0.4">
      <c r="A4375" s="2" t="s">
        <v>1512</v>
      </c>
      <c r="B4375" s="2" t="b">
        <f>IF(COUNTIF(漢字一覧!$B:$B,チェック用!A4375)=1,TRUE,FALSE)</f>
        <v>1</v>
      </c>
      <c r="C4375" s="2" t="str">
        <v/>
      </c>
    </row>
    <row r="4376" spans="1:3" x14ac:dyDescent="0.4">
      <c r="A4376" s="2" t="s">
        <v>1516</v>
      </c>
      <c r="B4376" s="2" t="b">
        <f>IF(COUNTIF(漢字一覧!$B:$B,チェック用!A4376)=1,TRUE,FALSE)</f>
        <v>1</v>
      </c>
      <c r="C4376" s="2" t="str">
        <v/>
      </c>
    </row>
    <row r="4377" spans="1:3" x14ac:dyDescent="0.4">
      <c r="A4377" s="2" t="s">
        <v>1519</v>
      </c>
      <c r="B4377" s="2" t="b">
        <f>IF(COUNTIF(漢字一覧!$B:$B,チェック用!A4377)=1,TRUE,FALSE)</f>
        <v>1</v>
      </c>
      <c r="C4377" s="2" t="str">
        <v/>
      </c>
    </row>
    <row r="4378" spans="1:3" x14ac:dyDescent="0.4">
      <c r="A4378" s="2" t="s">
        <v>1514</v>
      </c>
      <c r="B4378" s="2" t="b">
        <f>IF(COUNTIF(漢字一覧!$B:$B,チェック用!A4378)=1,TRUE,FALSE)</f>
        <v>1</v>
      </c>
      <c r="C4378" s="2" t="str">
        <v/>
      </c>
    </row>
    <row r="4379" spans="1:3" x14ac:dyDescent="0.4">
      <c r="A4379" s="2" t="s">
        <v>1515</v>
      </c>
      <c r="B4379" s="2" t="b">
        <f>IF(COUNTIF(漢字一覧!$B:$B,チェック用!A4379)=1,TRUE,FALSE)</f>
        <v>1</v>
      </c>
      <c r="C4379" s="2" t="str">
        <v/>
      </c>
    </row>
    <row r="4380" spans="1:3" x14ac:dyDescent="0.4">
      <c r="A4380" s="2" t="s">
        <v>1518</v>
      </c>
      <c r="B4380" s="2" t="b">
        <f>IF(COUNTIF(漢字一覧!$B:$B,チェック用!A4380)=1,TRUE,FALSE)</f>
        <v>1</v>
      </c>
      <c r="C4380" s="2" t="str">
        <v/>
      </c>
    </row>
    <row r="4381" spans="1:3" x14ac:dyDescent="0.4">
      <c r="A4381" s="2" t="s">
        <v>1517</v>
      </c>
      <c r="B4381" s="2" t="b">
        <f>IF(COUNTIF(漢字一覧!$B:$B,チェック用!A4381)=1,TRUE,FALSE)</f>
        <v>1</v>
      </c>
      <c r="C4381" s="2" t="str">
        <v/>
      </c>
    </row>
    <row r="4382" spans="1:3" x14ac:dyDescent="0.4">
      <c r="A4382" s="2" t="s">
        <v>1732</v>
      </c>
      <c r="B4382" s="2" t="b">
        <f>IF(COUNTIF(漢字一覧!$B:$B,チェック用!A4382)=1,TRUE,FALSE)</f>
        <v>1</v>
      </c>
      <c r="C4382" s="2" t="str">
        <v/>
      </c>
    </row>
    <row r="4383" spans="1:3" x14ac:dyDescent="0.4">
      <c r="A4383" s="2" t="s">
        <v>3856</v>
      </c>
      <c r="B4383" s="2" t="b">
        <f>IF(COUNTIF(漢字一覧!$B:$B,チェック用!A4383)=1,TRUE,FALSE)</f>
        <v>1</v>
      </c>
      <c r="C4383" s="2" t="str">
        <v/>
      </c>
    </row>
    <row r="4384" spans="1:3" x14ac:dyDescent="0.4">
      <c r="A4384" s="2" t="s">
        <v>1733</v>
      </c>
      <c r="B4384" s="2" t="b">
        <f>IF(COUNTIF(漢字一覧!$B:$B,チェック用!A4384)=1,TRUE,FALSE)</f>
        <v>1</v>
      </c>
      <c r="C4384" s="2" t="str">
        <v/>
      </c>
    </row>
    <row r="4385" spans="1:3" x14ac:dyDescent="0.4">
      <c r="A4385" s="2" t="s">
        <v>1916</v>
      </c>
      <c r="B4385" s="2" t="b">
        <f>IF(COUNTIF(漢字一覧!$B:$B,チェック用!A4385)=1,TRUE,FALSE)</f>
        <v>1</v>
      </c>
      <c r="C4385" s="2" t="str">
        <v/>
      </c>
    </row>
    <row r="4386" spans="1:3" x14ac:dyDescent="0.4">
      <c r="A4386" s="2" t="s">
        <v>1731</v>
      </c>
      <c r="B4386" s="2" t="b">
        <f>IF(COUNTIF(漢字一覧!$B:$B,チェック用!A4386)=1,TRUE,FALSE)</f>
        <v>1</v>
      </c>
      <c r="C4386" s="2" t="str">
        <v/>
      </c>
    </row>
    <row r="4387" spans="1:3" x14ac:dyDescent="0.4">
      <c r="A4387" s="2" t="s">
        <v>1917</v>
      </c>
      <c r="B4387" s="2" t="b">
        <f>IF(COUNTIF(漢字一覧!$B:$B,チェック用!A4387)=1,TRUE,FALSE)</f>
        <v>1</v>
      </c>
      <c r="C4387" s="2" t="str">
        <v/>
      </c>
    </row>
    <row r="4388" spans="1:3" x14ac:dyDescent="0.4">
      <c r="A4388" s="2" t="s">
        <v>1920</v>
      </c>
      <c r="B4388" s="2" t="b">
        <f>IF(COUNTIF(漢字一覧!$B:$B,チェック用!A4388)=1,TRUE,FALSE)</f>
        <v>1</v>
      </c>
      <c r="C4388" s="2" t="str">
        <v/>
      </c>
    </row>
    <row r="4389" spans="1:3" x14ac:dyDescent="0.4">
      <c r="A4389" s="2" t="s">
        <v>1919</v>
      </c>
      <c r="B4389" s="2" t="b">
        <f>IF(COUNTIF(漢字一覧!$B:$B,チェック用!A4389)=1,TRUE,FALSE)</f>
        <v>1</v>
      </c>
      <c r="C4389" s="2" t="str">
        <v/>
      </c>
    </row>
    <row r="4390" spans="1:3" x14ac:dyDescent="0.4">
      <c r="A4390" s="2" t="s">
        <v>1918</v>
      </c>
      <c r="B4390" s="2" t="b">
        <f>IF(COUNTIF(漢字一覧!$B:$B,チェック用!A4390)=1,TRUE,FALSE)</f>
        <v>1</v>
      </c>
      <c r="C4390" s="2" t="str">
        <v/>
      </c>
    </row>
    <row r="4391" spans="1:3" x14ac:dyDescent="0.4">
      <c r="A4391" s="2" t="s">
        <v>2098</v>
      </c>
      <c r="B4391" s="2" t="b">
        <f>IF(COUNTIF(漢字一覧!$B:$B,チェック用!A4391)=1,TRUE,FALSE)</f>
        <v>1</v>
      </c>
      <c r="C4391" s="2" t="str">
        <v/>
      </c>
    </row>
    <row r="4392" spans="1:3" x14ac:dyDescent="0.4">
      <c r="A4392" s="2" t="s">
        <v>2097</v>
      </c>
      <c r="B4392" s="2" t="b">
        <f>IF(COUNTIF(漢字一覧!$B:$B,チェック用!A4392)=1,TRUE,FALSE)</f>
        <v>1</v>
      </c>
      <c r="C4392" s="2" t="str">
        <v/>
      </c>
    </row>
    <row r="4393" spans="1:3" x14ac:dyDescent="0.4">
      <c r="A4393" s="2" t="s">
        <v>2099</v>
      </c>
      <c r="B4393" s="2" t="b">
        <f>IF(COUNTIF(漢字一覧!$B:$B,チェック用!A4393)=1,TRUE,FALSE)</f>
        <v>1</v>
      </c>
      <c r="C4393" s="2" t="str">
        <v/>
      </c>
    </row>
    <row r="4394" spans="1:3" x14ac:dyDescent="0.4">
      <c r="A4394" s="2" t="s">
        <v>2263</v>
      </c>
      <c r="B4394" s="2" t="b">
        <f>IF(COUNTIF(漢字一覧!$B:$B,チェック用!A4394)=1,TRUE,FALSE)</f>
        <v>1</v>
      </c>
      <c r="C4394" s="2" t="str">
        <v/>
      </c>
    </row>
    <row r="4395" spans="1:3" x14ac:dyDescent="0.4">
      <c r="A4395" s="2" t="s">
        <v>2265</v>
      </c>
      <c r="B4395" s="2" t="b">
        <f>IF(COUNTIF(漢字一覧!$B:$B,チェック用!A4395)=1,TRUE,FALSE)</f>
        <v>1</v>
      </c>
      <c r="C4395" s="2" t="str">
        <v/>
      </c>
    </row>
    <row r="4396" spans="1:3" x14ac:dyDescent="0.4">
      <c r="A4396" s="2" t="s">
        <v>2264</v>
      </c>
      <c r="B4396" s="2" t="b">
        <f>IF(COUNTIF(漢字一覧!$B:$B,チェック用!A4396)=1,TRUE,FALSE)</f>
        <v>1</v>
      </c>
      <c r="C4396" s="2" t="str">
        <v/>
      </c>
    </row>
    <row r="4397" spans="1:3" x14ac:dyDescent="0.4">
      <c r="A4397" s="2" t="s">
        <v>2399</v>
      </c>
      <c r="B4397" s="2" t="b">
        <f>IF(COUNTIF(漢字一覧!$B:$B,チェック用!A4397)=1,TRUE,FALSE)</f>
        <v>1</v>
      </c>
      <c r="C4397" s="2" t="str">
        <v/>
      </c>
    </row>
    <row r="4398" spans="1:3" x14ac:dyDescent="0.4">
      <c r="A4398" s="2" t="s">
        <v>2266</v>
      </c>
      <c r="B4398" s="2" t="b">
        <f>IF(COUNTIF(漢字一覧!$B:$B,チェック用!A4398)=1,TRUE,FALSE)</f>
        <v>1</v>
      </c>
      <c r="C4398" s="2" t="str">
        <v/>
      </c>
    </row>
    <row r="4399" spans="1:3" x14ac:dyDescent="0.4">
      <c r="A4399" s="2" t="s">
        <v>249</v>
      </c>
      <c r="B4399" s="2" t="b">
        <f>IF(COUNTIF(漢字一覧!$B:$B,チェック用!A4399)=1,TRUE,FALSE)</f>
        <v>1</v>
      </c>
      <c r="C4399" s="2" t="str">
        <v/>
      </c>
    </row>
    <row r="4400" spans="1:3" x14ac:dyDescent="0.4">
      <c r="A4400" s="2" t="s">
        <v>2591</v>
      </c>
      <c r="B4400" s="2" t="b">
        <f>IF(COUNTIF(漢字一覧!$B:$B,チェック用!A4400)=1,TRUE,FALSE)</f>
        <v>1</v>
      </c>
      <c r="C4400" s="2" t="str">
        <v/>
      </c>
    </row>
    <row r="4401" spans="1:3" x14ac:dyDescent="0.4">
      <c r="A4401" s="2" t="s">
        <v>2670</v>
      </c>
      <c r="B4401" s="2" t="b">
        <f>IF(COUNTIF(漢字一覧!$B:$B,チェック用!A4401)=1,TRUE,FALSE)</f>
        <v>1</v>
      </c>
      <c r="C4401" s="2" t="str">
        <v/>
      </c>
    </row>
    <row r="4402" spans="1:3" x14ac:dyDescent="0.4">
      <c r="A4402" s="2" t="s">
        <v>2671</v>
      </c>
      <c r="B4402" s="2" t="b">
        <f>IF(COUNTIF(漢字一覧!$B:$B,チェック用!A4402)=1,TRUE,FALSE)</f>
        <v>1</v>
      </c>
      <c r="C4402" s="2" t="str">
        <v/>
      </c>
    </row>
    <row r="4403" spans="1:3" x14ac:dyDescent="0.4">
      <c r="A4403" s="2" t="s">
        <v>2669</v>
      </c>
      <c r="B4403" s="2" t="b">
        <f>IF(COUNTIF(漢字一覧!$B:$B,チェック用!A4403)=1,TRUE,FALSE)</f>
        <v>1</v>
      </c>
      <c r="C4403" s="2" t="str">
        <v/>
      </c>
    </row>
    <row r="4404" spans="1:3" x14ac:dyDescent="0.4">
      <c r="A4404" s="2" t="s">
        <v>2668</v>
      </c>
      <c r="B4404" s="2" t="b">
        <f>IF(COUNTIF(漢字一覧!$B:$B,チェック用!A4404)=1,TRUE,FALSE)</f>
        <v>1</v>
      </c>
      <c r="C4404" s="2" t="str">
        <v/>
      </c>
    </row>
    <row r="4405" spans="1:3" x14ac:dyDescent="0.4">
      <c r="A4405" s="2" t="s">
        <v>2713</v>
      </c>
      <c r="B4405" s="2" t="b">
        <f>IF(COUNTIF(漢字一覧!$B:$B,チェック用!A4405)=1,TRUE,FALSE)</f>
        <v>1</v>
      </c>
      <c r="C4405" s="2" t="str">
        <v/>
      </c>
    </row>
    <row r="4406" spans="1:3" x14ac:dyDescent="0.4">
      <c r="A4406" s="2" t="s">
        <v>2752</v>
      </c>
      <c r="B4406" s="2" t="b">
        <f>IF(COUNTIF(漢字一覧!$B:$B,チェック用!A4406)=1,TRUE,FALSE)</f>
        <v>1</v>
      </c>
      <c r="C4406" s="2" t="str">
        <v/>
      </c>
    </row>
    <row r="4407" spans="1:3" x14ac:dyDescent="0.4">
      <c r="A4407" s="2" t="s">
        <v>2779</v>
      </c>
      <c r="B4407" s="2" t="b">
        <f>IF(COUNTIF(漢字一覧!$B:$B,チェック用!A4407)=1,TRUE,FALSE)</f>
        <v>1</v>
      </c>
      <c r="C4407" s="2" t="str">
        <v/>
      </c>
    </row>
    <row r="4408" spans="1:3" x14ac:dyDescent="0.4">
      <c r="A4408" s="2" t="s">
        <v>733</v>
      </c>
      <c r="B4408" s="2" t="b">
        <f>IF(COUNTIF(漢字一覧!$B:$B,チェック用!A4408)=1,TRUE,FALSE)</f>
        <v>1</v>
      </c>
      <c r="C4408" s="2" t="str">
        <v/>
      </c>
    </row>
    <row r="4409" spans="1:3" x14ac:dyDescent="0.4">
      <c r="A4409" s="2" t="s">
        <v>60</v>
      </c>
      <c r="B4409" s="2" t="b">
        <f>IF(COUNTIF(漢字一覧!$B:$B,チェック用!A4409)=1,TRUE,FALSE)</f>
        <v>1</v>
      </c>
      <c r="C4409" s="2" t="str">
        <v/>
      </c>
    </row>
    <row r="4410" spans="1:3" x14ac:dyDescent="0.4">
      <c r="A4410" s="2" t="s">
        <v>3074</v>
      </c>
      <c r="B4410" s="2" t="b">
        <f>IF(COUNTIF(漢字一覧!$B:$B,チェック用!A4410)=1,TRUE,FALSE)</f>
        <v>1</v>
      </c>
      <c r="C4410" s="2" t="str">
        <v/>
      </c>
    </row>
    <row r="4411" spans="1:3" x14ac:dyDescent="0.4">
      <c r="A4411" s="2" t="s">
        <v>1129</v>
      </c>
      <c r="B4411" s="2" t="b">
        <f>IF(COUNTIF(漢字一覧!$B:$B,チェック用!A4411)=1,TRUE,FALSE)</f>
        <v>1</v>
      </c>
      <c r="C4411" s="2" t="str">
        <v/>
      </c>
    </row>
    <row r="4412" spans="1:3" x14ac:dyDescent="0.4">
      <c r="A4412" s="2" t="s">
        <v>1305</v>
      </c>
      <c r="B4412" s="2" t="b">
        <f>IF(COUNTIF(漢字一覧!$B:$B,チェック用!A4412)=1,TRUE,FALSE)</f>
        <v>1</v>
      </c>
      <c r="C4412" s="2" t="str">
        <v/>
      </c>
    </row>
    <row r="4413" spans="1:3" x14ac:dyDescent="0.4">
      <c r="A4413" s="2" t="s">
        <v>1304</v>
      </c>
      <c r="B4413" s="2" t="b">
        <f>IF(COUNTIF(漢字一覧!$B:$B,チェック用!A4413)=1,TRUE,FALSE)</f>
        <v>1</v>
      </c>
      <c r="C4413" s="2" t="str">
        <v/>
      </c>
    </row>
    <row r="4414" spans="1:3" x14ac:dyDescent="0.4">
      <c r="A4414" s="2" t="s">
        <v>1539</v>
      </c>
      <c r="B4414" s="2" t="b">
        <f>IF(COUNTIF(漢字一覧!$B:$B,チェック用!A4414)=1,TRUE,FALSE)</f>
        <v>1</v>
      </c>
      <c r="C4414" s="2" t="str">
        <v/>
      </c>
    </row>
    <row r="4415" spans="1:3" x14ac:dyDescent="0.4">
      <c r="A4415" s="2" t="s">
        <v>1933</v>
      </c>
      <c r="B4415" s="2" t="b">
        <f>IF(COUNTIF(漢字一覧!$B:$B,チェック用!A4415)=1,TRUE,FALSE)</f>
        <v>1</v>
      </c>
      <c r="C4415" s="2" t="str">
        <v/>
      </c>
    </row>
    <row r="4416" spans="1:3" x14ac:dyDescent="0.4">
      <c r="A4416" s="2" t="s">
        <v>951</v>
      </c>
      <c r="B4416" s="2" t="b">
        <f>IF(COUNTIF(漢字一覧!$B:$B,チェック用!A4416)=1,TRUE,FALSE)</f>
        <v>1</v>
      </c>
      <c r="C4416" s="2" t="str">
        <v/>
      </c>
    </row>
    <row r="4417" spans="1:3" x14ac:dyDescent="0.4">
      <c r="A4417" s="2" t="s">
        <v>1315</v>
      </c>
      <c r="B4417" s="2" t="b">
        <f>IF(COUNTIF(漢字一覧!$B:$B,チェック用!A4417)=1,TRUE,FALSE)</f>
        <v>1</v>
      </c>
      <c r="C4417" s="2" t="str">
        <v/>
      </c>
    </row>
    <row r="4418" spans="1:3" x14ac:dyDescent="0.4">
      <c r="A4418" s="2" t="s">
        <v>1751</v>
      </c>
      <c r="B4418" s="2" t="b">
        <f>IF(COUNTIF(漢字一覧!$B:$B,チェック用!A4418)=1,TRUE,FALSE)</f>
        <v>1</v>
      </c>
      <c r="C4418" s="2" t="str">
        <v/>
      </c>
    </row>
    <row r="4419" spans="1:3" x14ac:dyDescent="0.4">
      <c r="A4419" s="2" t="s">
        <v>1750</v>
      </c>
      <c r="B4419" s="2" t="b">
        <f>IF(COUNTIF(漢字一覧!$B:$B,チェック用!A4419)=1,TRUE,FALSE)</f>
        <v>1</v>
      </c>
      <c r="C4419" s="2" t="str">
        <v/>
      </c>
    </row>
    <row r="4420" spans="1:3" x14ac:dyDescent="0.4">
      <c r="A4420" s="2" t="s">
        <v>1939</v>
      </c>
      <c r="B4420" s="2" t="b">
        <f>IF(COUNTIF(漢字一覧!$B:$B,チェック用!A4420)=1,TRUE,FALSE)</f>
        <v>1</v>
      </c>
      <c r="C4420" s="2" t="str">
        <v/>
      </c>
    </row>
    <row r="4421" spans="1:3" x14ac:dyDescent="0.4">
      <c r="A4421" s="2" t="s">
        <v>617</v>
      </c>
      <c r="B4421" s="2" t="b">
        <f>IF(COUNTIF(漢字一覧!$B:$B,チェック用!A4421)=1,TRUE,FALSE)</f>
        <v>1</v>
      </c>
      <c r="C4421" s="2" t="str">
        <v/>
      </c>
    </row>
    <row r="4422" spans="1:3" x14ac:dyDescent="0.4">
      <c r="A4422" s="2" t="s">
        <v>946</v>
      </c>
      <c r="B4422" s="2" t="b">
        <f>IF(COUNTIF(漢字一覧!$B:$B,チェック用!A4422)=1,TRUE,FALSE)</f>
        <v>1</v>
      </c>
      <c r="C4422" s="2" t="str">
        <v/>
      </c>
    </row>
    <row r="4423" spans="1:3" x14ac:dyDescent="0.4">
      <c r="A4423" s="2" t="s">
        <v>1141</v>
      </c>
      <c r="B4423" s="2" t="b">
        <f>IF(COUNTIF(漢字一覧!$B:$B,チェック用!A4423)=1,TRUE,FALSE)</f>
        <v>1</v>
      </c>
      <c r="C4423" s="2" t="str">
        <v/>
      </c>
    </row>
    <row r="4424" spans="1:3" x14ac:dyDescent="0.4">
      <c r="A4424" s="2" t="s">
        <v>1553</v>
      </c>
      <c r="B4424" s="2" t="b">
        <f>IF(COUNTIF(漢字一覧!$B:$B,チェック用!A4424)=1,TRUE,FALSE)</f>
        <v>1</v>
      </c>
      <c r="C4424" s="2" t="str">
        <v/>
      </c>
    </row>
    <row r="4425" spans="1:3" x14ac:dyDescent="0.4">
      <c r="A4425" s="2" t="s">
        <v>120</v>
      </c>
      <c r="B4425" s="2" t="b">
        <f>IF(COUNTIF(漢字一覧!$B:$B,チェック用!A4425)=1,TRUE,FALSE)</f>
        <v>1</v>
      </c>
      <c r="C4425" s="2" t="str">
        <v/>
      </c>
    </row>
    <row r="4426" spans="1:3" x14ac:dyDescent="0.4">
      <c r="A4426" s="2" t="s">
        <v>2122</v>
      </c>
      <c r="B4426" s="2" t="b">
        <f>IF(COUNTIF(漢字一覧!$B:$B,チェック用!A4426)=1,TRUE,FALSE)</f>
        <v>1</v>
      </c>
      <c r="C4426" s="2" t="str">
        <v/>
      </c>
    </row>
    <row r="4427" spans="1:3" x14ac:dyDescent="0.4">
      <c r="A4427" s="2" t="s">
        <v>7460</v>
      </c>
      <c r="B4427" s="2" t="b">
        <f>IF(COUNTIF(漢字一覧!$B:$B,チェック用!A4427)=1,TRUE,FALSE)</f>
        <v>1</v>
      </c>
      <c r="C4427" s="2" t="str">
        <v/>
      </c>
    </row>
    <row r="4428" spans="1:3" x14ac:dyDescent="0.4">
      <c r="A4428" s="2" t="s">
        <v>2284</v>
      </c>
      <c r="B4428" s="2" t="b">
        <f>IF(COUNTIF(漢字一覧!$B:$B,チェック用!A4428)=1,TRUE,FALSE)</f>
        <v>1</v>
      </c>
      <c r="C4428" s="2" t="str">
        <v/>
      </c>
    </row>
    <row r="4429" spans="1:3" x14ac:dyDescent="0.4">
      <c r="A4429" s="2" t="s">
        <v>2599</v>
      </c>
      <c r="B4429" s="2" t="b">
        <f>IF(COUNTIF(漢字一覧!$B:$B,チェック用!A4429)=1,TRUE,FALSE)</f>
        <v>1</v>
      </c>
      <c r="C4429" s="2" t="str">
        <v/>
      </c>
    </row>
    <row r="4430" spans="1:3" x14ac:dyDescent="0.4">
      <c r="A4430" s="2" t="s">
        <v>760</v>
      </c>
      <c r="B4430" s="2" t="b">
        <f>IF(COUNTIF(漢字一覧!$B:$B,チェック用!A4430)=1,TRUE,FALSE)</f>
        <v>1</v>
      </c>
      <c r="C4430" s="2" t="str">
        <v/>
      </c>
    </row>
    <row r="4431" spans="1:3" x14ac:dyDescent="0.4">
      <c r="A4431" s="2" t="s">
        <v>762</v>
      </c>
      <c r="B4431" s="2" t="b">
        <f>IF(COUNTIF(漢字一覧!$B:$B,チェック用!A4431)=1,TRUE,FALSE)</f>
        <v>1</v>
      </c>
      <c r="C4431" s="2" t="str">
        <v/>
      </c>
    </row>
    <row r="4432" spans="1:3" x14ac:dyDescent="0.4">
      <c r="A4432" s="2" t="s">
        <v>761</v>
      </c>
      <c r="B4432" s="2" t="b">
        <f>IF(COUNTIF(漢字一覧!$B:$B,チェック用!A4432)=1,TRUE,FALSE)</f>
        <v>1</v>
      </c>
      <c r="C4432" s="2" t="str">
        <v/>
      </c>
    </row>
    <row r="4433" spans="1:3" x14ac:dyDescent="0.4">
      <c r="A4433" s="2" t="s">
        <v>7282</v>
      </c>
      <c r="B4433" s="2" t="b">
        <f>IF(COUNTIF(漢字一覧!$B:$B,チェック用!A4433)=1,TRUE,FALSE)</f>
        <v>1</v>
      </c>
      <c r="C4433" s="2" t="str">
        <v/>
      </c>
    </row>
    <row r="4434" spans="1:3" x14ac:dyDescent="0.4">
      <c r="A4434" s="2" t="s">
        <v>907</v>
      </c>
      <c r="B4434" s="2" t="b">
        <f>IF(COUNTIF(漢字一覧!$B:$B,チェック用!A4434)=1,TRUE,FALSE)</f>
        <v>1</v>
      </c>
      <c r="C4434" s="2" t="str">
        <v/>
      </c>
    </row>
    <row r="4435" spans="1:3" x14ac:dyDescent="0.4">
      <c r="A4435" s="2" t="s">
        <v>28</v>
      </c>
      <c r="B4435" s="2" t="b">
        <f>IF(COUNTIF(漢字一覧!$B:$B,チェック用!A4435)=1,TRUE,FALSE)</f>
        <v>1</v>
      </c>
      <c r="C4435" s="2" t="str">
        <v/>
      </c>
    </row>
    <row r="4436" spans="1:3" x14ac:dyDescent="0.4">
      <c r="A4436" s="2" t="s">
        <v>1110</v>
      </c>
      <c r="B4436" s="2" t="b">
        <f>IF(COUNTIF(漢字一覧!$B:$B,チェック用!A4436)=1,TRUE,FALSE)</f>
        <v>1</v>
      </c>
      <c r="C4436" s="2" t="str">
        <v/>
      </c>
    </row>
    <row r="4437" spans="1:3" x14ac:dyDescent="0.4">
      <c r="A4437" s="2" t="s">
        <v>1111</v>
      </c>
      <c r="B4437" s="2" t="b">
        <f>IF(COUNTIF(漢字一覧!$B:$B,チェック用!A4437)=1,TRUE,FALSE)</f>
        <v>1</v>
      </c>
      <c r="C4437" s="2" t="str">
        <v/>
      </c>
    </row>
    <row r="4438" spans="1:3" x14ac:dyDescent="0.4">
      <c r="A4438" s="2" t="s">
        <v>906</v>
      </c>
      <c r="B4438" s="2" t="b">
        <f>IF(COUNTIF(漢字一覧!$B:$B,チェック用!A4438)=1,TRUE,FALSE)</f>
        <v>1</v>
      </c>
      <c r="C4438" s="2" t="str">
        <v/>
      </c>
    </row>
    <row r="4439" spans="1:3" x14ac:dyDescent="0.4">
      <c r="A4439" s="2" t="s">
        <v>7349</v>
      </c>
      <c r="B4439" s="2" t="b">
        <f>IF(COUNTIF(漢字一覧!$B:$B,チェック用!A4439)=1,TRUE,FALSE)</f>
        <v>1</v>
      </c>
      <c r="C4439" s="2" t="str">
        <v/>
      </c>
    </row>
    <row r="4440" spans="1:3" x14ac:dyDescent="0.4">
      <c r="A4440" s="2" t="s">
        <v>7350</v>
      </c>
      <c r="B4440" s="2" t="b">
        <f>IF(COUNTIF(漢字一覧!$B:$B,チェック用!A4440)=1,TRUE,FALSE)</f>
        <v>1</v>
      </c>
      <c r="C4440" s="2" t="str">
        <v/>
      </c>
    </row>
    <row r="4441" spans="1:3" x14ac:dyDescent="0.4">
      <c r="A4441" s="2" t="s">
        <v>1282</v>
      </c>
      <c r="B4441" s="2" t="b">
        <f>IF(COUNTIF(漢字一覧!$B:$B,チェック用!A4441)=1,TRUE,FALSE)</f>
        <v>1</v>
      </c>
      <c r="C4441" s="2" t="str">
        <v/>
      </c>
    </row>
    <row r="4442" spans="1:3" x14ac:dyDescent="0.4">
      <c r="A4442" s="2" t="s">
        <v>1506</v>
      </c>
      <c r="B4442" s="2" t="b">
        <f>IF(COUNTIF(漢字一覧!$B:$B,チェック用!A4442)=1,TRUE,FALSE)</f>
        <v>1</v>
      </c>
      <c r="C4442" s="2" t="str">
        <v/>
      </c>
    </row>
    <row r="4443" spans="1:3" x14ac:dyDescent="0.4">
      <c r="A4443" s="2" t="s">
        <v>1504</v>
      </c>
      <c r="B4443" s="2" t="b">
        <f>IF(COUNTIF(漢字一覧!$B:$B,チェック用!A4443)=1,TRUE,FALSE)</f>
        <v>1</v>
      </c>
      <c r="C4443" s="2" t="str">
        <v/>
      </c>
    </row>
    <row r="4444" spans="1:3" x14ac:dyDescent="0.4">
      <c r="A4444" s="2" t="s">
        <v>1503</v>
      </c>
      <c r="B4444" s="2" t="b">
        <f>IF(COUNTIF(漢字一覧!$B:$B,チェック用!A4444)=1,TRUE,FALSE)</f>
        <v>1</v>
      </c>
      <c r="C4444" s="2" t="str">
        <v/>
      </c>
    </row>
    <row r="4445" spans="1:3" x14ac:dyDescent="0.4">
      <c r="A4445" s="2" t="s">
        <v>1505</v>
      </c>
      <c r="B4445" s="2" t="b">
        <f>IF(COUNTIF(漢字一覧!$B:$B,チェック用!A4445)=1,TRUE,FALSE)</f>
        <v>1</v>
      </c>
      <c r="C4445" s="2" t="str">
        <v/>
      </c>
    </row>
    <row r="4446" spans="1:3" x14ac:dyDescent="0.4">
      <c r="A4446" s="2" t="s">
        <v>1507</v>
      </c>
      <c r="B4446" s="2" t="b">
        <f>IF(COUNTIF(漢字一覧!$B:$B,チェック用!A4446)=1,TRUE,FALSE)</f>
        <v>1</v>
      </c>
      <c r="C4446" s="2" t="str">
        <v/>
      </c>
    </row>
    <row r="4447" spans="1:3" x14ac:dyDescent="0.4">
      <c r="A4447" s="2" t="s">
        <v>7435</v>
      </c>
      <c r="B4447" s="2" t="b">
        <f>IF(COUNTIF(漢字一覧!$B:$B,チェック用!A4447)=1,TRUE,FALSE)</f>
        <v>1</v>
      </c>
      <c r="C4447" s="2" t="str">
        <v/>
      </c>
    </row>
    <row r="4448" spans="1:3" x14ac:dyDescent="0.4">
      <c r="A4448" s="2" t="s">
        <v>1729</v>
      </c>
      <c r="B4448" s="2" t="b">
        <f>IF(COUNTIF(漢字一覧!$B:$B,チェック用!A4448)=1,TRUE,FALSE)</f>
        <v>1</v>
      </c>
      <c r="C4448" s="2" t="str">
        <v/>
      </c>
    </row>
    <row r="4449" spans="1:3" x14ac:dyDescent="0.4">
      <c r="A4449" s="2" t="s">
        <v>1912</v>
      </c>
      <c r="B4449" s="2" t="b">
        <f>IF(COUNTIF(漢字一覧!$B:$B,チェック用!A4449)=1,TRUE,FALSE)</f>
        <v>1</v>
      </c>
      <c r="C4449" s="2" t="str">
        <v/>
      </c>
    </row>
    <row r="4450" spans="1:3" x14ac:dyDescent="0.4">
      <c r="A4450" s="2" t="s">
        <v>1914</v>
      </c>
      <c r="B4450" s="2" t="b">
        <f>IF(COUNTIF(漢字一覧!$B:$B,チェック用!A4450)=1,TRUE,FALSE)</f>
        <v>1</v>
      </c>
      <c r="C4450" s="2" t="str">
        <v/>
      </c>
    </row>
    <row r="4451" spans="1:3" x14ac:dyDescent="0.4">
      <c r="A4451" s="2" t="s">
        <v>1913</v>
      </c>
      <c r="B4451" s="2" t="b">
        <f>IF(COUNTIF(漢字一覧!$B:$B,チェック用!A4451)=1,TRUE,FALSE)</f>
        <v>1</v>
      </c>
      <c r="C4451" s="2" t="str">
        <v/>
      </c>
    </row>
    <row r="4452" spans="1:3" x14ac:dyDescent="0.4">
      <c r="A4452" s="2" t="s">
        <v>2094</v>
      </c>
      <c r="B4452" s="2" t="b">
        <f>IF(COUNTIF(漢字一覧!$B:$B,チェック用!A4452)=1,TRUE,FALSE)</f>
        <v>1</v>
      </c>
      <c r="C4452" s="2" t="str">
        <v/>
      </c>
    </row>
    <row r="4453" spans="1:3" x14ac:dyDescent="0.4">
      <c r="A4453" s="2" t="s">
        <v>2095</v>
      </c>
      <c r="B4453" s="2" t="b">
        <f>IF(COUNTIF(漢字一覧!$B:$B,チェック用!A4453)=1,TRUE,FALSE)</f>
        <v>1</v>
      </c>
      <c r="C4453" s="2" t="str">
        <v/>
      </c>
    </row>
    <row r="4454" spans="1:3" x14ac:dyDescent="0.4">
      <c r="A4454" s="2" t="s">
        <v>2261</v>
      </c>
      <c r="B4454" s="2" t="b">
        <f>IF(COUNTIF(漢字一覧!$B:$B,チェック用!A4454)=1,TRUE,FALSE)</f>
        <v>1</v>
      </c>
      <c r="C4454" s="2" t="str">
        <v/>
      </c>
    </row>
    <row r="4455" spans="1:3" x14ac:dyDescent="0.4">
      <c r="A4455" s="2" t="s">
        <v>2395</v>
      </c>
      <c r="B4455" s="2" t="b">
        <f>IF(COUNTIF(漢字一覧!$B:$B,チェック用!A4455)=1,TRUE,FALSE)</f>
        <v>1</v>
      </c>
      <c r="C4455" s="2" t="str">
        <v/>
      </c>
    </row>
    <row r="4456" spans="1:3" x14ac:dyDescent="0.4">
      <c r="A4456" s="2" t="s">
        <v>2394</v>
      </c>
      <c r="B4456" s="2" t="b">
        <f>IF(COUNTIF(漢字一覧!$B:$B,チェック用!A4456)=1,TRUE,FALSE)</f>
        <v>1</v>
      </c>
      <c r="C4456" s="2" t="str">
        <v/>
      </c>
    </row>
    <row r="4457" spans="1:3" x14ac:dyDescent="0.4">
      <c r="A4457" s="2" t="s">
        <v>2398</v>
      </c>
      <c r="B4457" s="2" t="b">
        <f>IF(COUNTIF(漢字一覧!$B:$B,チェック用!A4457)=1,TRUE,FALSE)</f>
        <v>1</v>
      </c>
      <c r="C4457" s="2" t="str">
        <v/>
      </c>
    </row>
    <row r="4458" spans="1:3" x14ac:dyDescent="0.4">
      <c r="A4458" s="2" t="s">
        <v>2397</v>
      </c>
      <c r="B4458" s="2" t="b">
        <f>IF(COUNTIF(漢字一覧!$B:$B,チェック用!A4458)=1,TRUE,FALSE)</f>
        <v>1</v>
      </c>
      <c r="C4458" s="2" t="str">
        <v/>
      </c>
    </row>
    <row r="4459" spans="1:3" x14ac:dyDescent="0.4">
      <c r="A4459" s="2" t="s">
        <v>2396</v>
      </c>
      <c r="B4459" s="2" t="b">
        <f>IF(COUNTIF(漢字一覧!$B:$B,チェック用!A4459)=1,TRUE,FALSE)</f>
        <v>1</v>
      </c>
      <c r="C4459" s="2" t="str">
        <v/>
      </c>
    </row>
    <row r="4460" spans="1:3" x14ac:dyDescent="0.4">
      <c r="A4460" s="2" t="s">
        <v>2590</v>
      </c>
      <c r="B4460" s="2" t="b">
        <f>IF(COUNTIF(漢字一覧!$B:$B,チェック用!A4460)=1,TRUE,FALSE)</f>
        <v>1</v>
      </c>
      <c r="C4460" s="2" t="str">
        <v/>
      </c>
    </row>
    <row r="4461" spans="1:3" x14ac:dyDescent="0.4">
      <c r="A4461" s="2" t="s">
        <v>2804</v>
      </c>
      <c r="B4461" s="2" t="b">
        <f>IF(COUNTIF(漢字一覧!$B:$B,チェック用!A4461)=1,TRUE,FALSE)</f>
        <v>1</v>
      </c>
      <c r="C4461" s="2" t="str">
        <v/>
      </c>
    </row>
    <row r="4462" spans="1:3" x14ac:dyDescent="0.4">
      <c r="A4462" s="2" t="s">
        <v>786</v>
      </c>
      <c r="B4462" s="2" t="b">
        <f>IF(COUNTIF(漢字一覧!$B:$B,チェック用!A4462)=1,TRUE,FALSE)</f>
        <v>1</v>
      </c>
      <c r="C4462" s="2" t="str">
        <v/>
      </c>
    </row>
    <row r="4463" spans="1:3" x14ac:dyDescent="0.4">
      <c r="A4463" s="2" t="s">
        <v>468</v>
      </c>
      <c r="B4463" s="2" t="b">
        <f>IF(COUNTIF(漢字一覧!$B:$B,チェック用!A4463)=1,TRUE,FALSE)</f>
        <v>1</v>
      </c>
      <c r="C4463" s="2" t="str">
        <v/>
      </c>
    </row>
    <row r="4464" spans="1:3" x14ac:dyDescent="0.4">
      <c r="A4464" s="2" t="s">
        <v>1489</v>
      </c>
      <c r="B4464" s="2" t="b">
        <f>IF(COUNTIF(漢字一覧!$B:$B,チェック用!A4464)=1,TRUE,FALSE)</f>
        <v>1</v>
      </c>
      <c r="C4464" s="2" t="str">
        <v/>
      </c>
    </row>
    <row r="4465" spans="1:3" x14ac:dyDescent="0.4">
      <c r="A4465" s="2" t="s">
        <v>579</v>
      </c>
      <c r="B4465" s="2" t="b">
        <f>IF(COUNTIF(漢字一覧!$B:$B,チェック用!A4465)=1,TRUE,FALSE)</f>
        <v>1</v>
      </c>
      <c r="C4465" s="2" t="str">
        <v/>
      </c>
    </row>
    <row r="4466" spans="1:3" x14ac:dyDescent="0.4">
      <c r="A4466" s="2" t="s">
        <v>739</v>
      </c>
      <c r="B4466" s="2" t="b">
        <f>IF(COUNTIF(漢字一覧!$B:$B,チェック用!A4466)=1,TRUE,FALSE)</f>
        <v>1</v>
      </c>
      <c r="C4466" s="2" t="str">
        <v/>
      </c>
    </row>
    <row r="4467" spans="1:3" x14ac:dyDescent="0.4">
      <c r="A4467" s="2" t="s">
        <v>738</v>
      </c>
      <c r="B4467" s="2" t="b">
        <f>IF(COUNTIF(漢字一覧!$B:$B,チェック用!A4467)=1,TRUE,FALSE)</f>
        <v>1</v>
      </c>
      <c r="C4467" s="2" t="str">
        <v/>
      </c>
    </row>
    <row r="4468" spans="1:3" x14ac:dyDescent="0.4">
      <c r="A4468" s="2" t="s">
        <v>3693</v>
      </c>
      <c r="B4468" s="2" t="b">
        <f>IF(COUNTIF(漢字一覧!$B:$B,チェック用!A4468)=1,TRUE,FALSE)</f>
        <v>1</v>
      </c>
      <c r="C4468" s="2" t="str">
        <v/>
      </c>
    </row>
    <row r="4469" spans="1:3" x14ac:dyDescent="0.4">
      <c r="A4469" s="2" t="s">
        <v>885</v>
      </c>
      <c r="B4469" s="2" t="b">
        <f>IF(COUNTIF(漢字一覧!$B:$B,チェック用!A4469)=1,TRUE,FALSE)</f>
        <v>1</v>
      </c>
      <c r="C4469" s="2" t="str">
        <v/>
      </c>
    </row>
    <row r="4470" spans="1:3" x14ac:dyDescent="0.4">
      <c r="A4470" s="2" t="s">
        <v>3680</v>
      </c>
      <c r="B4470" s="2" t="b">
        <f>IF(COUNTIF(漢字一覧!$B:$B,チェック用!A4470)=1,TRUE,FALSE)</f>
        <v>1</v>
      </c>
      <c r="C4470" s="2" t="str">
        <v/>
      </c>
    </row>
    <row r="4471" spans="1:3" x14ac:dyDescent="0.4">
      <c r="A4471" s="2" t="s">
        <v>1074</v>
      </c>
      <c r="B4471" s="2" t="b">
        <f>IF(COUNTIF(漢字一覧!$B:$B,チェック用!A4471)=1,TRUE,FALSE)</f>
        <v>1</v>
      </c>
      <c r="C4471" s="2" t="str">
        <v/>
      </c>
    </row>
    <row r="4472" spans="1:3" x14ac:dyDescent="0.4">
      <c r="A4472" s="2" t="s">
        <v>86</v>
      </c>
      <c r="B4472" s="2" t="b">
        <f>IF(COUNTIF(漢字一覧!$B:$B,チェック用!A4472)=1,TRUE,FALSE)</f>
        <v>1</v>
      </c>
      <c r="C4472" s="2" t="str">
        <v/>
      </c>
    </row>
    <row r="4473" spans="1:3" x14ac:dyDescent="0.4">
      <c r="A4473" s="2" t="s">
        <v>1457</v>
      </c>
      <c r="B4473" s="2" t="b">
        <f>IF(COUNTIF(漢字一覧!$B:$B,チェック用!A4473)=1,TRUE,FALSE)</f>
        <v>1</v>
      </c>
      <c r="C4473" s="2" t="str">
        <v/>
      </c>
    </row>
    <row r="4474" spans="1:3" x14ac:dyDescent="0.4">
      <c r="A4474" s="2" t="s">
        <v>1456</v>
      </c>
      <c r="B4474" s="2" t="b">
        <f>IF(COUNTIF(漢字一覧!$B:$B,チェック用!A4474)=1,TRUE,FALSE)</f>
        <v>1</v>
      </c>
      <c r="C4474" s="2" t="str">
        <v/>
      </c>
    </row>
    <row r="4475" spans="1:3" x14ac:dyDescent="0.4">
      <c r="A4475" s="2" t="s">
        <v>1458</v>
      </c>
      <c r="B4475" s="2" t="b">
        <f>IF(COUNTIF(漢字一覧!$B:$B,チェック用!A4475)=1,TRUE,FALSE)</f>
        <v>1</v>
      </c>
      <c r="C4475" s="2" t="str">
        <v/>
      </c>
    </row>
    <row r="4476" spans="1:3" x14ac:dyDescent="0.4">
      <c r="A4476" s="2" t="s">
        <v>1679</v>
      </c>
      <c r="B4476" s="2" t="b">
        <f>IF(COUNTIF(漢字一覧!$B:$B,チェック用!A4476)=1,TRUE,FALSE)</f>
        <v>1</v>
      </c>
      <c r="C4476" s="2" t="str">
        <v/>
      </c>
    </row>
    <row r="4477" spans="1:3" x14ac:dyDescent="0.4">
      <c r="A4477" s="2" t="s">
        <v>1678</v>
      </c>
      <c r="B4477" s="2" t="b">
        <f>IF(COUNTIF(漢字一覧!$B:$B,チェック用!A4477)=1,TRUE,FALSE)</f>
        <v>1</v>
      </c>
      <c r="C4477" s="2" t="str">
        <v/>
      </c>
    </row>
    <row r="4478" spans="1:3" x14ac:dyDescent="0.4">
      <c r="A4478" s="2" t="s">
        <v>1871</v>
      </c>
      <c r="B4478" s="2" t="b">
        <f>IF(COUNTIF(漢字一覧!$B:$B,チェック用!A4478)=1,TRUE,FALSE)</f>
        <v>1</v>
      </c>
      <c r="C4478" s="2" t="str">
        <v/>
      </c>
    </row>
    <row r="4479" spans="1:3" x14ac:dyDescent="0.4">
      <c r="A4479" s="2" t="s">
        <v>1872</v>
      </c>
      <c r="B4479" s="2" t="b">
        <f>IF(COUNTIF(漢字一覧!$B:$B,チェック用!A4479)=1,TRUE,FALSE)</f>
        <v>1</v>
      </c>
      <c r="C4479" s="2" t="str">
        <v/>
      </c>
    </row>
    <row r="4480" spans="1:3" x14ac:dyDescent="0.4">
      <c r="A4480" s="2" t="s">
        <v>2050</v>
      </c>
      <c r="B4480" s="2" t="b">
        <f>IF(COUNTIF(漢字一覧!$B:$B,チェック用!A4480)=1,TRUE,FALSE)</f>
        <v>1</v>
      </c>
      <c r="C4480" s="2" t="str">
        <v/>
      </c>
    </row>
    <row r="4481" spans="1:3" x14ac:dyDescent="0.4">
      <c r="A4481" s="2" t="s">
        <v>1873</v>
      </c>
      <c r="B4481" s="2" t="b">
        <f>IF(COUNTIF(漢字一覧!$B:$B,チェック用!A4481)=1,TRUE,FALSE)</f>
        <v>1</v>
      </c>
      <c r="C4481" s="2" t="str">
        <v/>
      </c>
    </row>
    <row r="4482" spans="1:3" x14ac:dyDescent="0.4">
      <c r="A4482" s="2" t="s">
        <v>1875</v>
      </c>
      <c r="B4482" s="2" t="b">
        <f>IF(COUNTIF(漢字一覧!$B:$B,チェック用!A4482)=1,TRUE,FALSE)</f>
        <v>1</v>
      </c>
      <c r="C4482" s="2" t="str">
        <v/>
      </c>
    </row>
    <row r="4483" spans="1:3" x14ac:dyDescent="0.4">
      <c r="A4483" s="2" t="s">
        <v>1874</v>
      </c>
      <c r="B4483" s="2" t="b">
        <f>IF(COUNTIF(漢字一覧!$B:$B,チェック用!A4483)=1,TRUE,FALSE)</f>
        <v>1</v>
      </c>
      <c r="C4483" s="2" t="str">
        <v/>
      </c>
    </row>
    <row r="4484" spans="1:3" x14ac:dyDescent="0.4">
      <c r="A4484" s="2" t="s">
        <v>1876</v>
      </c>
      <c r="B4484" s="2" t="b">
        <f>IF(COUNTIF(漢字一覧!$B:$B,チェック用!A4484)=1,TRUE,FALSE)</f>
        <v>1</v>
      </c>
      <c r="C4484" s="2" t="str">
        <v/>
      </c>
    </row>
    <row r="4485" spans="1:3" x14ac:dyDescent="0.4">
      <c r="A4485" s="2" t="s">
        <v>2051</v>
      </c>
      <c r="B4485" s="2" t="b">
        <f>IF(COUNTIF(漢字一覧!$B:$B,チェック用!A4485)=1,TRUE,FALSE)</f>
        <v>1</v>
      </c>
      <c r="C4485" s="2" t="str">
        <v/>
      </c>
    </row>
    <row r="4486" spans="1:3" x14ac:dyDescent="0.4">
      <c r="A4486" s="2" t="s">
        <v>2052</v>
      </c>
      <c r="B4486" s="2" t="b">
        <f>IF(COUNTIF(漢字一覧!$B:$B,チェック用!A4486)=1,TRUE,FALSE)</f>
        <v>1</v>
      </c>
      <c r="C4486" s="2" t="str">
        <v/>
      </c>
    </row>
    <row r="4487" spans="1:3" x14ac:dyDescent="0.4">
      <c r="A4487" s="2" t="s">
        <v>2053</v>
      </c>
      <c r="B4487" s="2" t="b">
        <f>IF(COUNTIF(漢字一覧!$B:$B,チェック用!A4487)=1,TRUE,FALSE)</f>
        <v>1</v>
      </c>
      <c r="C4487" s="2" t="str">
        <v/>
      </c>
    </row>
    <row r="4488" spans="1:3" x14ac:dyDescent="0.4">
      <c r="A4488" s="2" t="s">
        <v>2226</v>
      </c>
      <c r="B4488" s="2" t="b">
        <f>IF(COUNTIF(漢字一覧!$B:$B,チェック用!A4488)=1,TRUE,FALSE)</f>
        <v>1</v>
      </c>
      <c r="C4488" s="2" t="str">
        <v/>
      </c>
    </row>
    <row r="4489" spans="1:3" x14ac:dyDescent="0.4">
      <c r="A4489" s="2" t="s">
        <v>2227</v>
      </c>
      <c r="B4489" s="2" t="b">
        <f>IF(COUNTIF(漢字一覧!$B:$B,チェック用!A4489)=1,TRUE,FALSE)</f>
        <v>1</v>
      </c>
      <c r="C4489" s="2" t="str">
        <v/>
      </c>
    </row>
    <row r="4490" spans="1:3" x14ac:dyDescent="0.4">
      <c r="A4490" s="2" t="s">
        <v>2358</v>
      </c>
      <c r="B4490" s="2" t="b">
        <f>IF(COUNTIF(漢字一覧!$B:$B,チェック用!A4490)=1,TRUE,FALSE)</f>
        <v>1</v>
      </c>
      <c r="C4490" s="2" t="str">
        <v/>
      </c>
    </row>
    <row r="4491" spans="1:3" x14ac:dyDescent="0.4">
      <c r="A4491" s="2" t="s">
        <v>2359</v>
      </c>
      <c r="B4491" s="2" t="b">
        <f>IF(COUNTIF(漢字一覧!$B:$B,チェック用!A4491)=1,TRUE,FALSE)</f>
        <v>1</v>
      </c>
      <c r="C4491" s="2" t="str">
        <v/>
      </c>
    </row>
    <row r="4492" spans="1:3" x14ac:dyDescent="0.4">
      <c r="A4492" s="2" t="s">
        <v>2467</v>
      </c>
      <c r="B4492" s="2" t="b">
        <f>IF(COUNTIF(漢字一覧!$B:$B,チェック用!A4492)=1,TRUE,FALSE)</f>
        <v>1</v>
      </c>
      <c r="C4492" s="2" t="str">
        <v/>
      </c>
    </row>
    <row r="4493" spans="1:3" x14ac:dyDescent="0.4">
      <c r="A4493" s="2" t="s">
        <v>2571</v>
      </c>
      <c r="B4493" s="2" t="b">
        <f>IF(COUNTIF(漢字一覧!$B:$B,チェック用!A4493)=1,TRUE,FALSE)</f>
        <v>1</v>
      </c>
      <c r="C4493" s="2" t="str">
        <v/>
      </c>
    </row>
    <row r="4494" spans="1:3" x14ac:dyDescent="0.4">
      <c r="A4494" s="2" t="s">
        <v>2570</v>
      </c>
      <c r="B4494" s="2" t="b">
        <f>IF(COUNTIF(漢字一覧!$B:$B,チェック用!A4494)=1,TRUE,FALSE)</f>
        <v>1</v>
      </c>
      <c r="C4494" s="2" t="str">
        <v/>
      </c>
    </row>
    <row r="4495" spans="1:3" x14ac:dyDescent="0.4">
      <c r="A4495" s="2" t="s">
        <v>618</v>
      </c>
      <c r="B4495" s="2" t="b">
        <f>IF(COUNTIF(漢字一覧!$B:$B,チェック用!A4495)=1,TRUE,FALSE)</f>
        <v>1</v>
      </c>
      <c r="C4495" s="2" t="str">
        <v/>
      </c>
    </row>
    <row r="4496" spans="1:3" x14ac:dyDescent="0.4">
      <c r="A4496" s="2" t="s">
        <v>956</v>
      </c>
      <c r="B4496" s="2" t="b">
        <f>IF(COUNTIF(漢字一覧!$B:$B,チェック用!A4496)=1,TRUE,FALSE)</f>
        <v>1</v>
      </c>
      <c r="C4496" s="2" t="str">
        <v/>
      </c>
    </row>
    <row r="4497" spans="1:3" x14ac:dyDescent="0.4">
      <c r="A4497" s="2" t="s">
        <v>955</v>
      </c>
      <c r="B4497" s="2" t="b">
        <f>IF(COUNTIF(漢字一覧!$B:$B,チェック用!A4497)=1,TRUE,FALSE)</f>
        <v>1</v>
      </c>
      <c r="C4497" s="2" t="str">
        <v/>
      </c>
    </row>
    <row r="4498" spans="1:3" x14ac:dyDescent="0.4">
      <c r="A4498" s="2" t="s">
        <v>958</v>
      </c>
      <c r="B4498" s="2" t="b">
        <f>IF(COUNTIF(漢字一覧!$B:$B,チェック用!A4498)=1,TRUE,FALSE)</f>
        <v>1</v>
      </c>
      <c r="C4498" s="2" t="str">
        <v/>
      </c>
    </row>
    <row r="4499" spans="1:3" x14ac:dyDescent="0.4">
      <c r="A4499" s="2" t="s">
        <v>957</v>
      </c>
      <c r="B4499" s="2" t="b">
        <f>IF(COUNTIF(漢字一覧!$B:$B,チェック用!A4499)=1,TRUE,FALSE)</f>
        <v>1</v>
      </c>
      <c r="C4499" s="2" t="str">
        <v/>
      </c>
    </row>
    <row r="4500" spans="1:3" x14ac:dyDescent="0.4">
      <c r="A4500" s="2" t="s">
        <v>25</v>
      </c>
      <c r="B4500" s="2" t="b">
        <f>IF(COUNTIF(漢字一覧!$B:$B,チェック用!A4500)=1,TRUE,FALSE)</f>
        <v>1</v>
      </c>
      <c r="C4500" s="2" t="str">
        <v/>
      </c>
    </row>
    <row r="4501" spans="1:3" x14ac:dyDescent="0.4">
      <c r="A4501" s="2" t="s">
        <v>7317</v>
      </c>
      <c r="B4501" s="2" t="b">
        <f>IF(COUNTIF(漢字一覧!$B:$B,チェック用!A4501)=1,TRUE,FALSE)</f>
        <v>1</v>
      </c>
      <c r="C4501" s="2" t="str">
        <v/>
      </c>
    </row>
    <row r="4502" spans="1:3" x14ac:dyDescent="0.4">
      <c r="A4502" s="2" t="s">
        <v>1561</v>
      </c>
      <c r="B4502" s="2" t="b">
        <f>IF(COUNTIF(漢字一覧!$B:$B,チェック用!A4502)=1,TRUE,FALSE)</f>
        <v>1</v>
      </c>
      <c r="C4502" s="2" t="str">
        <v/>
      </c>
    </row>
    <row r="4503" spans="1:3" x14ac:dyDescent="0.4">
      <c r="A4503" s="2" t="s">
        <v>94</v>
      </c>
      <c r="B4503" s="2" t="b">
        <f>IF(COUNTIF(漢字一覧!$B:$B,チェック用!A4503)=1,TRUE,FALSE)</f>
        <v>1</v>
      </c>
      <c r="C4503" s="2" t="str">
        <v/>
      </c>
    </row>
    <row r="4504" spans="1:3" x14ac:dyDescent="0.4">
      <c r="A4504" s="2" t="s">
        <v>1754</v>
      </c>
      <c r="B4504" s="2" t="b">
        <f>IF(COUNTIF(漢字一覧!$B:$B,チェック用!A4504)=1,TRUE,FALSE)</f>
        <v>1</v>
      </c>
      <c r="C4504" s="2" t="str">
        <v/>
      </c>
    </row>
    <row r="4505" spans="1:3" x14ac:dyDescent="0.4">
      <c r="A4505" s="2" t="s">
        <v>1942</v>
      </c>
      <c r="B4505" s="2" t="b">
        <f>IF(COUNTIF(漢字一覧!$B:$B,チェック用!A4505)=1,TRUE,FALSE)</f>
        <v>1</v>
      </c>
      <c r="C4505" s="2" t="str">
        <v/>
      </c>
    </row>
    <row r="4506" spans="1:3" x14ac:dyDescent="0.4">
      <c r="A4506" s="2" t="s">
        <v>2289</v>
      </c>
      <c r="B4506" s="2" t="b">
        <f>IF(COUNTIF(漢字一覧!$B:$B,チェック用!A4506)=1,TRUE,FALSE)</f>
        <v>1</v>
      </c>
      <c r="C4506" s="2" t="str">
        <v/>
      </c>
    </row>
    <row r="4507" spans="1:3" x14ac:dyDescent="0.4">
      <c r="A4507" s="2" t="s">
        <v>203</v>
      </c>
      <c r="B4507" s="2" t="b">
        <f>IF(COUNTIF(漢字一覧!$B:$B,チェック用!A4507)=1,TRUE,FALSE)</f>
        <v>1</v>
      </c>
      <c r="C4507" s="2" t="str">
        <v/>
      </c>
    </row>
    <row r="4508" spans="1:3" x14ac:dyDescent="0.4">
      <c r="A4508" s="2" t="s">
        <v>204</v>
      </c>
      <c r="B4508" s="2" t="b">
        <f>IF(COUNTIF(漢字一覧!$B:$B,チェック用!A4508)=1,TRUE,FALSE)</f>
        <v>1</v>
      </c>
      <c r="C4508" s="2" t="str">
        <v/>
      </c>
    </row>
    <row r="4509" spans="1:3" x14ac:dyDescent="0.4">
      <c r="A4509" s="2" t="s">
        <v>232</v>
      </c>
      <c r="B4509" s="2" t="b">
        <f>IF(COUNTIF(漢字一覧!$B:$B,チェック用!A4509)=1,TRUE,FALSE)</f>
        <v>1</v>
      </c>
      <c r="C4509" s="2" t="str">
        <v/>
      </c>
    </row>
    <row r="4510" spans="1:3" x14ac:dyDescent="0.4">
      <c r="A4510" s="2" t="s">
        <v>2722</v>
      </c>
      <c r="B4510" s="2" t="b">
        <f>IF(COUNTIF(漢字一覧!$B:$B,チェック用!A4510)=1,TRUE,FALSE)</f>
        <v>1</v>
      </c>
      <c r="C4510" s="2" t="str">
        <v/>
      </c>
    </row>
    <row r="4511" spans="1:3" x14ac:dyDescent="0.4">
      <c r="A4511" s="2" t="s">
        <v>722</v>
      </c>
      <c r="B4511" s="2" t="b">
        <f>IF(COUNTIF(漢字一覧!$B:$B,チェック用!A4511)=1,TRUE,FALSE)</f>
        <v>1</v>
      </c>
      <c r="C4511" s="2" t="str">
        <v/>
      </c>
    </row>
    <row r="4512" spans="1:3" x14ac:dyDescent="0.4">
      <c r="A4512" s="2" t="s">
        <v>723</v>
      </c>
      <c r="B4512" s="2" t="b">
        <f>IF(COUNTIF(漢字一覧!$B:$B,チェック用!A4512)=1,TRUE,FALSE)</f>
        <v>1</v>
      </c>
      <c r="C4512" s="2" t="str">
        <v/>
      </c>
    </row>
    <row r="4513" spans="1:3" x14ac:dyDescent="0.4">
      <c r="A4513" s="2" t="s">
        <v>616</v>
      </c>
      <c r="B4513" s="2" t="b">
        <f>IF(COUNTIF(漢字一覧!$B:$B,チェック用!A4513)=1,TRUE,FALSE)</f>
        <v>1</v>
      </c>
      <c r="C4513" s="2" t="str">
        <v/>
      </c>
    </row>
    <row r="4514" spans="1:3" x14ac:dyDescent="0.4">
      <c r="A4514" s="2" t="s">
        <v>782</v>
      </c>
      <c r="B4514" s="2" t="b">
        <f>IF(COUNTIF(漢字一覧!$B:$B,チェック用!A4514)=1,TRUE,FALSE)</f>
        <v>1</v>
      </c>
      <c r="C4514" s="2" t="str">
        <v/>
      </c>
    </row>
    <row r="4515" spans="1:3" x14ac:dyDescent="0.4">
      <c r="A4515" s="2" t="s">
        <v>945</v>
      </c>
      <c r="B4515" s="2" t="b">
        <f>IF(COUNTIF(漢字一覧!$B:$B,チェック用!A4515)=1,TRUE,FALSE)</f>
        <v>1</v>
      </c>
      <c r="C4515" s="2" t="str">
        <v/>
      </c>
    </row>
    <row r="4516" spans="1:3" x14ac:dyDescent="0.4">
      <c r="A4516" s="2" t="s">
        <v>944</v>
      </c>
      <c r="B4516" s="2" t="b">
        <f>IF(COUNTIF(漢字一覧!$B:$B,チェック用!A4516)=1,TRUE,FALSE)</f>
        <v>1</v>
      </c>
      <c r="C4516" s="2" t="str">
        <v/>
      </c>
    </row>
    <row r="4517" spans="1:3" x14ac:dyDescent="0.4">
      <c r="A4517" s="2" t="s">
        <v>943</v>
      </c>
      <c r="B4517" s="2" t="b">
        <f>IF(COUNTIF(漢字一覧!$B:$B,チェック用!A4517)=1,TRUE,FALSE)</f>
        <v>1</v>
      </c>
      <c r="C4517" s="2" t="str">
        <v/>
      </c>
    </row>
    <row r="4518" spans="1:3" x14ac:dyDescent="0.4">
      <c r="A4518" s="2" t="s">
        <v>1311</v>
      </c>
      <c r="B4518" s="2" t="b">
        <f>IF(COUNTIF(漢字一覧!$B:$B,チェック用!A4518)=1,TRUE,FALSE)</f>
        <v>1</v>
      </c>
      <c r="C4518" s="2" t="str">
        <v/>
      </c>
    </row>
    <row r="4519" spans="1:3" x14ac:dyDescent="0.4">
      <c r="A4519" s="2" t="s">
        <v>1312</v>
      </c>
      <c r="B4519" s="2" t="b">
        <f>IF(COUNTIF(漢字一覧!$B:$B,チェック用!A4519)=1,TRUE,FALSE)</f>
        <v>1</v>
      </c>
      <c r="C4519" s="2" t="str">
        <v/>
      </c>
    </row>
    <row r="4520" spans="1:3" x14ac:dyDescent="0.4">
      <c r="A4520" s="2" t="s">
        <v>1552</v>
      </c>
      <c r="B4520" s="2" t="b">
        <f>IF(COUNTIF(漢字一覧!$B:$B,チェック用!A4520)=1,TRUE,FALSE)</f>
        <v>1</v>
      </c>
      <c r="C4520" s="2" t="str">
        <v/>
      </c>
    </row>
    <row r="4521" spans="1:3" x14ac:dyDescent="0.4">
      <c r="A4521" s="2" t="s">
        <v>7417</v>
      </c>
      <c r="B4521" s="2" t="b">
        <f>IF(COUNTIF(漢字一覧!$B:$B,チェック用!A4521)=1,TRUE,FALSE)</f>
        <v>1</v>
      </c>
      <c r="C4521" s="2" t="str">
        <v/>
      </c>
    </row>
    <row r="4522" spans="1:3" x14ac:dyDescent="0.4">
      <c r="A4522" s="2" t="s">
        <v>1551</v>
      </c>
      <c r="B4522" s="2" t="b">
        <f>IF(COUNTIF(漢字一覧!$B:$B,チェック用!A4522)=1,TRUE,FALSE)</f>
        <v>1</v>
      </c>
      <c r="C4522" s="2" t="str">
        <v/>
      </c>
    </row>
    <row r="4523" spans="1:3" x14ac:dyDescent="0.4">
      <c r="A4523" s="2" t="s">
        <v>124</v>
      </c>
      <c r="B4523" s="2" t="b">
        <f>IF(COUNTIF(漢字一覧!$B:$B,チェック用!A4523)=1,TRUE,FALSE)</f>
        <v>1</v>
      </c>
      <c r="C4523" s="2" t="str">
        <v/>
      </c>
    </row>
    <row r="4524" spans="1:3" x14ac:dyDescent="0.4">
      <c r="A4524" s="2" t="s">
        <v>150</v>
      </c>
      <c r="B4524" s="2" t="b">
        <f>IF(COUNTIF(漢字一覧!$B:$B,チェック用!A4524)=1,TRUE,FALSE)</f>
        <v>1</v>
      </c>
      <c r="C4524" s="2" t="str">
        <v/>
      </c>
    </row>
    <row r="4525" spans="1:3" x14ac:dyDescent="0.4">
      <c r="A4525" s="2" t="s">
        <v>1938</v>
      </c>
      <c r="B4525" s="2" t="b">
        <f>IF(COUNTIF(漢字一覧!$B:$B,チェック用!A4525)=1,TRUE,FALSE)</f>
        <v>1</v>
      </c>
      <c r="C4525" s="2" t="str">
        <v/>
      </c>
    </row>
    <row r="4526" spans="1:3" x14ac:dyDescent="0.4">
      <c r="A4526" s="2" t="s">
        <v>206</v>
      </c>
      <c r="B4526" s="2" t="b">
        <f>IF(COUNTIF(漢字一覧!$B:$B,チェック用!A4526)=1,TRUE,FALSE)</f>
        <v>1</v>
      </c>
      <c r="C4526" s="2" t="str">
        <v/>
      </c>
    </row>
    <row r="4527" spans="1:3" x14ac:dyDescent="0.4">
      <c r="A4527" s="2" t="s">
        <v>2411</v>
      </c>
      <c r="B4527" s="2" t="b">
        <f>IF(COUNTIF(漢字一覧!$B:$B,チェック用!A4527)=1,TRUE,FALSE)</f>
        <v>1</v>
      </c>
      <c r="C4527" s="2" t="str">
        <v/>
      </c>
    </row>
    <row r="4528" spans="1:3" x14ac:dyDescent="0.4">
      <c r="A4528" s="2" t="s">
        <v>2410</v>
      </c>
      <c r="B4528" s="2" t="b">
        <f>IF(COUNTIF(漢字一覧!$B:$B,チェック用!A4528)=1,TRUE,FALSE)</f>
        <v>1</v>
      </c>
      <c r="C4528" s="2" t="str">
        <v/>
      </c>
    </row>
    <row r="4529" spans="1:3" x14ac:dyDescent="0.4">
      <c r="A4529" s="2" t="s">
        <v>250</v>
      </c>
      <c r="B4529" s="2" t="b">
        <f>IF(COUNTIF(漢字一覧!$B:$B,チェック用!A4529)=1,TRUE,FALSE)</f>
        <v>1</v>
      </c>
      <c r="C4529" s="2" t="str">
        <v/>
      </c>
    </row>
    <row r="4530" spans="1:3" x14ac:dyDescent="0.4">
      <c r="A4530" s="2" t="s">
        <v>3698</v>
      </c>
      <c r="B4530" s="2" t="b">
        <f>IF(COUNTIF(漢字一覧!$B:$B,チェック用!A4530)=1,TRUE,FALSE)</f>
        <v>1</v>
      </c>
      <c r="C4530" s="2" t="str">
        <v/>
      </c>
    </row>
    <row r="4531" spans="1:3" x14ac:dyDescent="0.4">
      <c r="A4531" s="2" t="s">
        <v>285</v>
      </c>
      <c r="B4531" s="2" t="b">
        <f>IF(COUNTIF(漢字一覧!$B:$B,チェック用!A4531)=1,TRUE,FALSE)</f>
        <v>1</v>
      </c>
      <c r="C4531" s="2" t="str">
        <v/>
      </c>
    </row>
    <row r="4532" spans="1:3" x14ac:dyDescent="0.4">
      <c r="A4532" s="2" t="s">
        <v>7270</v>
      </c>
      <c r="B4532" s="2" t="b">
        <f>IF(COUNTIF(漢字一覧!$B:$B,チェック用!A4532)=1,TRUE,FALSE)</f>
        <v>1</v>
      </c>
      <c r="C4532" s="2" t="str">
        <v/>
      </c>
    </row>
    <row r="4533" spans="1:3" x14ac:dyDescent="0.4">
      <c r="A4533" s="2" t="s">
        <v>785</v>
      </c>
      <c r="B4533" s="2" t="b">
        <f>IF(COUNTIF(漢字一覧!$B:$B,チェック用!A4533)=1,TRUE,FALSE)</f>
        <v>1</v>
      </c>
      <c r="C4533" s="2" t="str">
        <v/>
      </c>
    </row>
    <row r="4534" spans="1:3" x14ac:dyDescent="0.4">
      <c r="A4534" s="2" t="s">
        <v>953</v>
      </c>
      <c r="B4534" s="2" t="b">
        <f>IF(COUNTIF(漢字一覧!$B:$B,チェック用!A4534)=1,TRUE,FALSE)</f>
        <v>1</v>
      </c>
      <c r="C4534" s="2" t="str">
        <v/>
      </c>
    </row>
    <row r="4535" spans="1:3" x14ac:dyDescent="0.4">
      <c r="A4535" s="2" t="s">
        <v>1144</v>
      </c>
      <c r="B4535" s="2" t="b">
        <f>IF(COUNTIF(漢字一覧!$B:$B,チェック用!A4535)=1,TRUE,FALSE)</f>
        <v>1</v>
      </c>
      <c r="C4535" s="2" t="str">
        <v/>
      </c>
    </row>
    <row r="4536" spans="1:3" x14ac:dyDescent="0.4">
      <c r="A4536" s="2" t="s">
        <v>1319</v>
      </c>
      <c r="B4536" s="2" t="b">
        <f>IF(COUNTIF(漢字一覧!$B:$B,チェック用!A4536)=1,TRUE,FALSE)</f>
        <v>1</v>
      </c>
      <c r="C4536" s="2" t="str">
        <v/>
      </c>
    </row>
    <row r="4537" spans="1:3" x14ac:dyDescent="0.4">
      <c r="A4537" s="2" t="s">
        <v>1318</v>
      </c>
      <c r="B4537" s="2" t="b">
        <f>IF(COUNTIF(漢字一覧!$B:$B,チェック用!A4537)=1,TRUE,FALSE)</f>
        <v>1</v>
      </c>
      <c r="C4537" s="2" t="str">
        <v/>
      </c>
    </row>
    <row r="4538" spans="1:3" x14ac:dyDescent="0.4">
      <c r="A4538" s="2" t="s">
        <v>1753</v>
      </c>
      <c r="B4538" s="2" t="b">
        <f>IF(COUNTIF(漢字一覧!$B:$B,チェック用!A4538)=1,TRUE,FALSE)</f>
        <v>1</v>
      </c>
      <c r="C4538" s="2" t="str">
        <v/>
      </c>
    </row>
    <row r="4539" spans="1:3" x14ac:dyDescent="0.4">
      <c r="A4539" s="2" t="s">
        <v>3699</v>
      </c>
      <c r="B4539" s="2" t="b">
        <f>IF(COUNTIF(漢字一覧!$B:$B,チェック用!A4539)=1,TRUE,FALSE)</f>
        <v>1</v>
      </c>
      <c r="C4539" s="2" t="str">
        <v/>
      </c>
    </row>
    <row r="4540" spans="1:3" x14ac:dyDescent="0.4">
      <c r="A4540" s="2" t="s">
        <v>2124</v>
      </c>
      <c r="B4540" s="2" t="b">
        <f>IF(COUNTIF(漢字一覧!$B:$B,チェック用!A4540)=1,TRUE,FALSE)</f>
        <v>1</v>
      </c>
      <c r="C4540" s="2" t="str">
        <v/>
      </c>
    </row>
    <row r="4541" spans="1:3" x14ac:dyDescent="0.4">
      <c r="A4541" s="2" t="s">
        <v>2416</v>
      </c>
      <c r="B4541" s="2" t="b">
        <f>IF(COUNTIF(漢字一覧!$B:$B,チェック用!A4541)=1,TRUE,FALSE)</f>
        <v>1</v>
      </c>
      <c r="C4541" s="2" t="str">
        <v/>
      </c>
    </row>
    <row r="4542" spans="1:3" x14ac:dyDescent="0.4">
      <c r="A4542" s="2" t="s">
        <v>2417</v>
      </c>
      <c r="B4542" s="2" t="b">
        <f>IF(COUNTIF(漢字一覧!$B:$B,チェック用!A4542)=1,TRUE,FALSE)</f>
        <v>1</v>
      </c>
      <c r="C4542" s="2" t="str">
        <v/>
      </c>
    </row>
    <row r="4543" spans="1:3" x14ac:dyDescent="0.4">
      <c r="A4543" s="2" t="s">
        <v>2287</v>
      </c>
      <c r="B4543" s="2" t="b">
        <f>IF(COUNTIF(漢字一覧!$B:$B,チェック用!A4543)=1,TRUE,FALSE)</f>
        <v>1</v>
      </c>
      <c r="C4543" s="2" t="str">
        <v/>
      </c>
    </row>
    <row r="4544" spans="1:3" x14ac:dyDescent="0.4">
      <c r="A4544" s="2" t="s">
        <v>2409</v>
      </c>
      <c r="B4544" s="2" t="b">
        <f>IF(COUNTIF(漢字一覧!$B:$B,チェック用!A4544)=1,TRUE,FALSE)</f>
        <v>1</v>
      </c>
      <c r="C4544" s="2" t="str">
        <v/>
      </c>
    </row>
    <row r="4545" spans="1:3" x14ac:dyDescent="0.4">
      <c r="A4545" s="2" t="s">
        <v>2600</v>
      </c>
      <c r="B4545" s="2" t="b">
        <f>IF(COUNTIF(漢字一覧!$B:$B,チェック用!A4545)=1,TRUE,FALSE)</f>
        <v>1</v>
      </c>
      <c r="C4545" s="2" t="str">
        <v/>
      </c>
    </row>
    <row r="4546" spans="1:3" x14ac:dyDescent="0.4">
      <c r="A4546" s="2" t="s">
        <v>284</v>
      </c>
      <c r="B4546" s="2" t="b">
        <f>IF(COUNTIF(漢字一覧!$B:$B,チェック用!A4546)=1,TRUE,FALSE)</f>
        <v>1</v>
      </c>
      <c r="C4546" s="2" t="str">
        <v/>
      </c>
    </row>
    <row r="4547" spans="1:3" x14ac:dyDescent="0.4">
      <c r="A4547" s="2" t="s">
        <v>481</v>
      </c>
      <c r="B4547" s="2" t="b">
        <f>IF(COUNTIF(漢字一覧!$B:$B,チェック用!A4547)=1,TRUE,FALSE)</f>
        <v>1</v>
      </c>
      <c r="C4547" s="2" t="str">
        <v/>
      </c>
    </row>
    <row r="4548" spans="1:3" x14ac:dyDescent="0.4">
      <c r="A4548" s="2" t="s">
        <v>615</v>
      </c>
      <c r="B4548" s="2" t="b">
        <f>IF(COUNTIF(漢字一覧!$B:$B,チェック用!A4548)=1,TRUE,FALSE)</f>
        <v>1</v>
      </c>
      <c r="C4548" s="2" t="str">
        <v/>
      </c>
    </row>
    <row r="4549" spans="1:3" x14ac:dyDescent="0.4">
      <c r="A4549" s="2" t="s">
        <v>781</v>
      </c>
      <c r="B4549" s="2" t="b">
        <f>IF(COUNTIF(漢字一覧!$B:$B,チェック用!A4549)=1,TRUE,FALSE)</f>
        <v>1</v>
      </c>
      <c r="C4549" s="2" t="str">
        <v/>
      </c>
    </row>
    <row r="4550" spans="1:3" x14ac:dyDescent="0.4">
      <c r="A4550" s="2" t="s">
        <v>780</v>
      </c>
      <c r="B4550" s="2" t="b">
        <f>IF(COUNTIF(漢字一覧!$B:$B,チェック用!A4550)=1,TRUE,FALSE)</f>
        <v>1</v>
      </c>
      <c r="C4550" s="2" t="str">
        <v/>
      </c>
    </row>
    <row r="4551" spans="1:3" x14ac:dyDescent="0.4">
      <c r="A4551" s="2" t="s">
        <v>941</v>
      </c>
      <c r="B4551" s="2" t="b">
        <f>IF(COUNTIF(漢字一覧!$B:$B,チェック用!A4551)=1,TRUE,FALSE)</f>
        <v>1</v>
      </c>
      <c r="C4551" s="2" t="str">
        <v/>
      </c>
    </row>
    <row r="4552" spans="1:3" x14ac:dyDescent="0.4">
      <c r="A4552" s="2" t="s">
        <v>940</v>
      </c>
      <c r="B4552" s="2" t="b">
        <f>IF(COUNTIF(漢字一覧!$B:$B,チェック用!A4552)=1,TRUE,FALSE)</f>
        <v>1</v>
      </c>
      <c r="C4552" s="2" t="str">
        <v/>
      </c>
    </row>
    <row r="4553" spans="1:3" x14ac:dyDescent="0.4">
      <c r="A4553" s="2" t="s">
        <v>26</v>
      </c>
      <c r="B4553" s="2" t="b">
        <f>IF(COUNTIF(漢字一覧!$B:$B,チェック用!A4553)=1,TRUE,FALSE)</f>
        <v>1</v>
      </c>
      <c r="C4553" s="2" t="str">
        <v/>
      </c>
    </row>
    <row r="4554" spans="1:3" x14ac:dyDescent="0.4">
      <c r="A4554" s="2" t="s">
        <v>1140</v>
      </c>
      <c r="B4554" s="2" t="b">
        <f>IF(COUNTIF(漢字一覧!$B:$B,チェック用!A4554)=1,TRUE,FALSE)</f>
        <v>1</v>
      </c>
      <c r="C4554" s="2" t="str">
        <v/>
      </c>
    </row>
    <row r="4555" spans="1:3" x14ac:dyDescent="0.4">
      <c r="A4555" s="2" t="s">
        <v>1309</v>
      </c>
      <c r="B4555" s="2" t="b">
        <f>IF(COUNTIF(漢字一覧!$B:$B,チェック用!A4555)=1,TRUE,FALSE)</f>
        <v>1</v>
      </c>
      <c r="C4555" s="2" t="str">
        <v/>
      </c>
    </row>
    <row r="4556" spans="1:3" x14ac:dyDescent="0.4">
      <c r="A4556" s="2" t="s">
        <v>1310</v>
      </c>
      <c r="B4556" s="2" t="b">
        <f>IF(COUNTIF(漢字一覧!$B:$B,チェック用!A4556)=1,TRUE,FALSE)</f>
        <v>1</v>
      </c>
      <c r="C4556" s="2" t="str">
        <v/>
      </c>
    </row>
    <row r="4557" spans="1:3" x14ac:dyDescent="0.4">
      <c r="A4557" s="2" t="s">
        <v>1747</v>
      </c>
      <c r="B4557" s="2" t="b">
        <f>IF(COUNTIF(漢字一覧!$B:$B,チェック用!A4557)=1,TRUE,FALSE)</f>
        <v>1</v>
      </c>
      <c r="C4557" s="2" t="str">
        <v/>
      </c>
    </row>
    <row r="4558" spans="1:3" x14ac:dyDescent="0.4">
      <c r="A4558" s="2" t="s">
        <v>1748</v>
      </c>
      <c r="B4558" s="2" t="b">
        <f>IF(COUNTIF(漢字一覧!$B:$B,チェック用!A4558)=1,TRUE,FALSE)</f>
        <v>1</v>
      </c>
      <c r="C4558" s="2" t="str">
        <v/>
      </c>
    </row>
    <row r="4559" spans="1:3" x14ac:dyDescent="0.4">
      <c r="A4559" s="2" t="s">
        <v>879</v>
      </c>
      <c r="B4559" s="2" t="b">
        <f>IF(COUNTIF(漢字一覧!$B:$B,チェック用!A4559)=1,TRUE,FALSE)</f>
        <v>1</v>
      </c>
      <c r="C4559" s="2" t="str">
        <v/>
      </c>
    </row>
    <row r="4560" spans="1:3" x14ac:dyDescent="0.4">
      <c r="A4560" s="2" t="s">
        <v>881</v>
      </c>
      <c r="B4560" s="2" t="b">
        <f>IF(COUNTIF(漢字一覧!$B:$B,チェック用!A4560)=1,TRUE,FALSE)</f>
        <v>1</v>
      </c>
      <c r="C4560" s="2" t="str">
        <v/>
      </c>
    </row>
    <row r="4561" spans="1:3" x14ac:dyDescent="0.4">
      <c r="A4561" s="2" t="s">
        <v>880</v>
      </c>
      <c r="B4561" s="2" t="b">
        <f>IF(COUNTIF(漢字一覧!$B:$B,チェック用!A4561)=1,TRUE,FALSE)</f>
        <v>1</v>
      </c>
      <c r="C4561" s="2" t="str">
        <v/>
      </c>
    </row>
    <row r="4562" spans="1:3" x14ac:dyDescent="0.4">
      <c r="A4562" s="2" t="s">
        <v>1068</v>
      </c>
      <c r="B4562" s="2" t="b">
        <f>IF(COUNTIF(漢字一覧!$B:$B,チェック用!A4562)=1,TRUE,FALSE)</f>
        <v>1</v>
      </c>
      <c r="C4562" s="2" t="str">
        <v/>
      </c>
    </row>
    <row r="4563" spans="1:3" x14ac:dyDescent="0.4">
      <c r="A4563" s="2" t="s">
        <v>1065</v>
      </c>
      <c r="B4563" s="2" t="b">
        <f>IF(COUNTIF(漢字一覧!$B:$B,チェック用!A4563)=1,TRUE,FALSE)</f>
        <v>1</v>
      </c>
      <c r="C4563" s="2" t="str">
        <v/>
      </c>
    </row>
    <row r="4564" spans="1:3" x14ac:dyDescent="0.4">
      <c r="A4564" s="2" t="s">
        <v>1070</v>
      </c>
      <c r="B4564" s="2" t="b">
        <f>IF(COUNTIF(漢字一覧!$B:$B,チェック用!A4564)=1,TRUE,FALSE)</f>
        <v>1</v>
      </c>
      <c r="C4564" s="2" t="str">
        <v/>
      </c>
    </row>
    <row r="4565" spans="1:3" x14ac:dyDescent="0.4">
      <c r="A4565" s="2" t="s">
        <v>1066</v>
      </c>
      <c r="B4565" s="2" t="b">
        <f>IF(COUNTIF(漢字一覧!$B:$B,チェック用!A4565)=1,TRUE,FALSE)</f>
        <v>1</v>
      </c>
      <c r="C4565" s="2" t="str">
        <v/>
      </c>
    </row>
    <row r="4566" spans="1:3" x14ac:dyDescent="0.4">
      <c r="A4566" s="2" t="s">
        <v>1067</v>
      </c>
      <c r="B4566" s="2" t="b">
        <f>IF(COUNTIF(漢字一覧!$B:$B,チェック用!A4566)=1,TRUE,FALSE)</f>
        <v>1</v>
      </c>
      <c r="C4566" s="2" t="str">
        <v/>
      </c>
    </row>
    <row r="4567" spans="1:3" x14ac:dyDescent="0.4">
      <c r="A4567" s="2" t="s">
        <v>1069</v>
      </c>
      <c r="B4567" s="2" t="b">
        <f>IF(COUNTIF(漢字一覧!$B:$B,チェック用!A4567)=1,TRUE,FALSE)</f>
        <v>1</v>
      </c>
      <c r="C4567" s="2" t="str">
        <v/>
      </c>
    </row>
    <row r="4568" spans="1:3" x14ac:dyDescent="0.4">
      <c r="A4568" s="2" t="s">
        <v>1244</v>
      </c>
      <c r="B4568" s="2" t="b">
        <f>IF(COUNTIF(漢字一覧!$B:$B,チェック用!A4568)=1,TRUE,FALSE)</f>
        <v>1</v>
      </c>
      <c r="C4568" s="2" t="str">
        <v/>
      </c>
    </row>
    <row r="4569" spans="1:3" x14ac:dyDescent="0.4">
      <c r="A4569" s="2" t="s">
        <v>1431</v>
      </c>
      <c r="B4569" s="2" t="b">
        <f>IF(COUNTIF(漢字一覧!$B:$B,チェック用!A4569)=1,TRUE,FALSE)</f>
        <v>1</v>
      </c>
      <c r="C4569" s="2" t="str">
        <v/>
      </c>
    </row>
    <row r="4570" spans="1:3" x14ac:dyDescent="0.4">
      <c r="A4570" s="2" t="s">
        <v>882</v>
      </c>
      <c r="B4570" s="2" t="b">
        <f>IF(COUNTIF(漢字一覧!$B:$B,チェック用!A4570)=1,TRUE,FALSE)</f>
        <v>1</v>
      </c>
      <c r="C4570" s="2" t="str">
        <v/>
      </c>
    </row>
    <row r="4571" spans="1:3" x14ac:dyDescent="0.4">
      <c r="A4571" s="2" t="s">
        <v>1149</v>
      </c>
      <c r="B4571" s="2" t="b">
        <f>IF(COUNTIF(漢字一覧!$B:$B,チェック用!A4571)=1,TRUE,FALSE)</f>
        <v>1</v>
      </c>
      <c r="C4571" s="2" t="str">
        <v/>
      </c>
    </row>
    <row r="4572" spans="1:3" x14ac:dyDescent="0.4">
      <c r="A4572" s="2" t="s">
        <v>790</v>
      </c>
      <c r="B4572" s="2" t="b">
        <f>IF(COUNTIF(漢字一覧!$B:$B,チェック用!A4572)=1,TRUE,FALSE)</f>
        <v>1</v>
      </c>
      <c r="C4572" s="2" t="str">
        <v/>
      </c>
    </row>
    <row r="4573" spans="1:3" x14ac:dyDescent="0.4">
      <c r="A4573" s="2" t="s">
        <v>1242</v>
      </c>
      <c r="B4573" s="2" t="b">
        <f>IF(COUNTIF(漢字一覧!$B:$B,チェック用!A4573)=1,TRUE,FALSE)</f>
        <v>1</v>
      </c>
      <c r="C4573" s="2" t="str">
        <v/>
      </c>
    </row>
    <row r="4574" spans="1:3" x14ac:dyDescent="0.4">
      <c r="A4574" s="2" t="s">
        <v>1243</v>
      </c>
      <c r="B4574" s="2" t="b">
        <f>IF(COUNTIF(漢字一覧!$B:$B,チェック用!A4574)=1,TRUE,FALSE)</f>
        <v>1</v>
      </c>
      <c r="C4574" s="2" t="str">
        <v/>
      </c>
    </row>
    <row r="4575" spans="1:3" x14ac:dyDescent="0.4">
      <c r="A4575" s="2" t="s">
        <v>1433</v>
      </c>
      <c r="B4575" s="2" t="b">
        <f>IF(COUNTIF(漢字一覧!$B:$B,チェック用!A4575)=1,TRUE,FALSE)</f>
        <v>1</v>
      </c>
      <c r="C4575" s="2" t="str">
        <v/>
      </c>
    </row>
    <row r="4576" spans="1:3" x14ac:dyDescent="0.4">
      <c r="A4576" s="2" t="s">
        <v>1432</v>
      </c>
      <c r="B4576" s="2" t="b">
        <f>IF(COUNTIF(漢字一覧!$B:$B,チェック用!A4576)=1,TRUE,FALSE)</f>
        <v>1</v>
      </c>
      <c r="C4576" s="2" t="str">
        <v/>
      </c>
    </row>
    <row r="4577" spans="1:3" x14ac:dyDescent="0.4">
      <c r="A4577" s="2" t="s">
        <v>1439</v>
      </c>
      <c r="B4577" s="2" t="b">
        <f>IF(COUNTIF(漢字一覧!$B:$B,チェック用!A4577)=1,TRUE,FALSE)</f>
        <v>1</v>
      </c>
      <c r="C4577" s="2" t="str">
        <v/>
      </c>
    </row>
    <row r="4578" spans="1:3" x14ac:dyDescent="0.4">
      <c r="A4578" s="2" t="s">
        <v>1434</v>
      </c>
      <c r="B4578" s="2" t="b">
        <f>IF(COUNTIF(漢字一覧!$B:$B,チェック用!A4578)=1,TRUE,FALSE)</f>
        <v>1</v>
      </c>
      <c r="C4578" s="2" t="str">
        <v/>
      </c>
    </row>
    <row r="4579" spans="1:3" x14ac:dyDescent="0.4">
      <c r="A4579" s="2" t="s">
        <v>1435</v>
      </c>
      <c r="B4579" s="2" t="b">
        <f>IF(COUNTIF(漢字一覧!$B:$B,チェック用!A4579)=1,TRUE,FALSE)</f>
        <v>1</v>
      </c>
      <c r="C4579" s="2" t="str">
        <v/>
      </c>
    </row>
    <row r="4580" spans="1:3" x14ac:dyDescent="0.4">
      <c r="A4580" s="2" t="s">
        <v>1438</v>
      </c>
      <c r="B4580" s="2" t="b">
        <f>IF(COUNTIF(漢字一覧!$B:$B,チェック用!A4580)=1,TRUE,FALSE)</f>
        <v>1</v>
      </c>
      <c r="C4580" s="2" t="str">
        <v/>
      </c>
    </row>
    <row r="4581" spans="1:3" x14ac:dyDescent="0.4">
      <c r="A4581" s="2" t="s">
        <v>1436</v>
      </c>
      <c r="B4581" s="2" t="b">
        <f>IF(COUNTIF(漢字一覧!$B:$B,チェック用!A4581)=1,TRUE,FALSE)</f>
        <v>1</v>
      </c>
      <c r="C4581" s="2" t="str">
        <v/>
      </c>
    </row>
    <row r="4582" spans="1:3" x14ac:dyDescent="0.4">
      <c r="A4582" s="2" t="s">
        <v>1437</v>
      </c>
      <c r="B4582" s="2" t="b">
        <f>IF(COUNTIF(漢字一覧!$B:$B,チェック用!A4582)=1,TRUE,FALSE)</f>
        <v>1</v>
      </c>
      <c r="C4582" s="2" t="str">
        <v/>
      </c>
    </row>
    <row r="4583" spans="1:3" x14ac:dyDescent="0.4">
      <c r="A4583" s="2" t="s">
        <v>1668</v>
      </c>
      <c r="B4583" s="2" t="b">
        <f>IF(COUNTIF(漢字一覧!$B:$B,チェック用!A4583)=1,TRUE,FALSE)</f>
        <v>1</v>
      </c>
      <c r="C4583" s="2" t="str">
        <v/>
      </c>
    </row>
    <row r="4584" spans="1:3" x14ac:dyDescent="0.4">
      <c r="A4584" s="2" t="s">
        <v>1665</v>
      </c>
      <c r="B4584" s="2" t="b">
        <f>IF(COUNTIF(漢字一覧!$B:$B,チェック用!A4584)=1,TRUE,FALSE)</f>
        <v>1</v>
      </c>
      <c r="C4584" s="2" t="str">
        <v/>
      </c>
    </row>
    <row r="4585" spans="1:3" x14ac:dyDescent="0.4">
      <c r="A4585" s="2" t="s">
        <v>1667</v>
      </c>
      <c r="B4585" s="2" t="b">
        <f>IF(COUNTIF(漢字一覧!$B:$B,チェック用!A4585)=1,TRUE,FALSE)</f>
        <v>1</v>
      </c>
      <c r="C4585" s="2" t="str">
        <v/>
      </c>
    </row>
    <row r="4586" spans="1:3" x14ac:dyDescent="0.4">
      <c r="A4586" s="2" t="s">
        <v>1666</v>
      </c>
      <c r="B4586" s="2" t="b">
        <f>IF(COUNTIF(漢字一覧!$B:$B,チェック用!A4586)=1,TRUE,FALSE)</f>
        <v>1</v>
      </c>
      <c r="C4586" s="2" t="str">
        <v/>
      </c>
    </row>
    <row r="4587" spans="1:3" x14ac:dyDescent="0.4">
      <c r="A4587" s="2" t="s">
        <v>1671</v>
      </c>
      <c r="B4587" s="2" t="b">
        <f>IF(COUNTIF(漢字一覧!$B:$B,チェック用!A4587)=1,TRUE,FALSE)</f>
        <v>1</v>
      </c>
      <c r="C4587" s="2" t="str">
        <v/>
      </c>
    </row>
    <row r="4588" spans="1:3" x14ac:dyDescent="0.4">
      <c r="A4588" s="2" t="s">
        <v>3849</v>
      </c>
      <c r="B4588" s="2" t="b">
        <f>IF(COUNTIF(漢字一覧!$B:$B,チェック用!A4588)=1,TRUE,FALSE)</f>
        <v>1</v>
      </c>
      <c r="C4588" s="2" t="str">
        <v/>
      </c>
    </row>
    <row r="4589" spans="1:3" x14ac:dyDescent="0.4">
      <c r="A4589" s="2" t="s">
        <v>1669</v>
      </c>
      <c r="B4589" s="2" t="b">
        <f>IF(COUNTIF(漢字一覧!$B:$B,チェック用!A4589)=1,TRUE,FALSE)</f>
        <v>1</v>
      </c>
      <c r="C4589" s="2" t="str">
        <v/>
      </c>
    </row>
    <row r="4590" spans="1:3" x14ac:dyDescent="0.4">
      <c r="A4590" s="2" t="s">
        <v>1670</v>
      </c>
      <c r="B4590" s="2" t="b">
        <f>IF(COUNTIF(漢字一覧!$B:$B,チェック用!A4590)=1,TRUE,FALSE)</f>
        <v>1</v>
      </c>
      <c r="C4590" s="2" t="str">
        <v/>
      </c>
    </row>
    <row r="4591" spans="1:3" x14ac:dyDescent="0.4">
      <c r="A4591" s="2" t="s">
        <v>1245</v>
      </c>
      <c r="B4591" s="2" t="b">
        <f>IF(COUNTIF(漢字一覧!$B:$B,チェック用!A4591)=1,TRUE,FALSE)</f>
        <v>1</v>
      </c>
      <c r="C4591" s="2" t="str">
        <v/>
      </c>
    </row>
    <row r="4592" spans="1:3" x14ac:dyDescent="0.4">
      <c r="A4592" s="2" t="s">
        <v>1672</v>
      </c>
      <c r="B4592" s="2" t="b">
        <f>IF(COUNTIF(漢字一覧!$B:$B,チェック用!A4592)=1,TRUE,FALSE)</f>
        <v>1</v>
      </c>
      <c r="C4592" s="2" t="str">
        <v/>
      </c>
    </row>
    <row r="4593" spans="1:3" x14ac:dyDescent="0.4">
      <c r="A4593" s="2" t="s">
        <v>1862</v>
      </c>
      <c r="B4593" s="2" t="b">
        <f>IF(COUNTIF(漢字一覧!$B:$B,チェック用!A4593)=1,TRUE,FALSE)</f>
        <v>1</v>
      </c>
      <c r="C4593" s="2" t="str">
        <v/>
      </c>
    </row>
    <row r="4594" spans="1:3" x14ac:dyDescent="0.4">
      <c r="A4594" s="2" t="s">
        <v>1859</v>
      </c>
      <c r="B4594" s="2" t="b">
        <f>IF(COUNTIF(漢字一覧!$B:$B,チェック用!A4594)=1,TRUE,FALSE)</f>
        <v>1</v>
      </c>
      <c r="C4594" s="2" t="str">
        <v/>
      </c>
    </row>
    <row r="4595" spans="1:3" x14ac:dyDescent="0.4">
      <c r="A4595" s="2" t="s">
        <v>1860</v>
      </c>
      <c r="B4595" s="2" t="b">
        <f>IF(COUNTIF(漢字一覧!$B:$B,チェック用!A4595)=1,TRUE,FALSE)</f>
        <v>1</v>
      </c>
      <c r="C4595" s="2" t="str">
        <v/>
      </c>
    </row>
    <row r="4596" spans="1:3" x14ac:dyDescent="0.4">
      <c r="A4596" s="2" t="s">
        <v>1863</v>
      </c>
      <c r="B4596" s="2" t="b">
        <f>IF(COUNTIF(漢字一覧!$B:$B,チェック用!A4596)=1,TRUE,FALSE)</f>
        <v>1</v>
      </c>
      <c r="C4596" s="2" t="str">
        <v/>
      </c>
    </row>
    <row r="4597" spans="1:3" x14ac:dyDescent="0.4">
      <c r="A4597" s="2" t="s">
        <v>1861</v>
      </c>
      <c r="B4597" s="2" t="b">
        <f>IF(COUNTIF(漢字一覧!$B:$B,チェック用!A4597)=1,TRUE,FALSE)</f>
        <v>1</v>
      </c>
      <c r="C4597" s="2" t="str">
        <v/>
      </c>
    </row>
    <row r="4598" spans="1:3" x14ac:dyDescent="0.4">
      <c r="A4598" s="2" t="s">
        <v>2043</v>
      </c>
      <c r="B4598" s="2" t="b">
        <f>IF(COUNTIF(漢字一覧!$B:$B,チェック用!A4598)=1,TRUE,FALSE)</f>
        <v>1</v>
      </c>
      <c r="C4598" s="2" t="str">
        <v/>
      </c>
    </row>
    <row r="4599" spans="1:3" x14ac:dyDescent="0.4">
      <c r="A4599" s="2" t="s">
        <v>2044</v>
      </c>
      <c r="B4599" s="2" t="b">
        <f>IF(COUNTIF(漢字一覧!$B:$B,チェック用!A4599)=1,TRUE,FALSE)</f>
        <v>1</v>
      </c>
      <c r="C4599" s="2" t="str">
        <v/>
      </c>
    </row>
    <row r="4600" spans="1:3" x14ac:dyDescent="0.4">
      <c r="A4600" s="2" t="s">
        <v>2046</v>
      </c>
      <c r="B4600" s="2" t="b">
        <f>IF(COUNTIF(漢字一覧!$B:$B,チェック用!A4600)=1,TRUE,FALSE)</f>
        <v>1</v>
      </c>
      <c r="C4600" s="2" t="str">
        <v/>
      </c>
    </row>
    <row r="4601" spans="1:3" x14ac:dyDescent="0.4">
      <c r="A4601" s="2" t="s">
        <v>2218</v>
      </c>
      <c r="B4601" s="2" t="b">
        <f>IF(COUNTIF(漢字一覧!$B:$B,チェック用!A4601)=1,TRUE,FALSE)</f>
        <v>1</v>
      </c>
      <c r="C4601" s="2" t="str">
        <v/>
      </c>
    </row>
    <row r="4602" spans="1:3" x14ac:dyDescent="0.4">
      <c r="A4602" s="2" t="s">
        <v>3577</v>
      </c>
      <c r="B4602" s="2" t="b">
        <f>IF(COUNTIF(漢字一覧!$B:$B,チェック用!A4602)=1,TRUE,FALSE)</f>
        <v>1</v>
      </c>
      <c r="C4602" s="2" t="str">
        <v/>
      </c>
    </row>
    <row r="4603" spans="1:3" x14ac:dyDescent="0.4">
      <c r="A4603" s="2" t="s">
        <v>2045</v>
      </c>
      <c r="B4603" s="2" t="b">
        <f>IF(COUNTIF(漢字一覧!$B:$B,チェック用!A4603)=1,TRUE,FALSE)</f>
        <v>1</v>
      </c>
      <c r="C4603" s="2" t="str">
        <v/>
      </c>
    </row>
    <row r="4604" spans="1:3" x14ac:dyDescent="0.4">
      <c r="A4604" s="2" t="s">
        <v>3906</v>
      </c>
      <c r="B4604" s="2" t="b">
        <f>IF(COUNTIF(漢字一覧!$B:$B,チェック用!A4604)=1,TRUE,FALSE)</f>
        <v>1</v>
      </c>
      <c r="C4604" s="2" t="str">
        <v/>
      </c>
    </row>
    <row r="4605" spans="1:3" x14ac:dyDescent="0.4">
      <c r="A4605" s="2" t="s">
        <v>2223</v>
      </c>
      <c r="B4605" s="2" t="b">
        <f>IF(COUNTIF(漢字一覧!$B:$B,チェック用!A4605)=1,TRUE,FALSE)</f>
        <v>1</v>
      </c>
      <c r="C4605" s="2" t="str">
        <v/>
      </c>
    </row>
    <row r="4606" spans="1:3" x14ac:dyDescent="0.4">
      <c r="A4606" s="2" t="s">
        <v>2222</v>
      </c>
      <c r="B4606" s="2" t="b">
        <f>IF(COUNTIF(漢字一覧!$B:$B,チェック用!A4606)=1,TRUE,FALSE)</f>
        <v>1</v>
      </c>
      <c r="C4606" s="2" t="str">
        <v/>
      </c>
    </row>
    <row r="4607" spans="1:3" x14ac:dyDescent="0.4">
      <c r="A4607" s="2" t="s">
        <v>2221</v>
      </c>
      <c r="B4607" s="2" t="b">
        <f>IF(COUNTIF(漢字一覧!$B:$B,チェック用!A4607)=1,TRUE,FALSE)</f>
        <v>1</v>
      </c>
      <c r="C4607" s="2" t="str">
        <v/>
      </c>
    </row>
    <row r="4608" spans="1:3" x14ac:dyDescent="0.4">
      <c r="A4608" s="2" t="s">
        <v>2225</v>
      </c>
      <c r="B4608" s="2" t="b">
        <f>IF(COUNTIF(漢字一覧!$B:$B,チェック用!A4608)=1,TRUE,FALSE)</f>
        <v>1</v>
      </c>
      <c r="C4608" s="2" t="str">
        <v/>
      </c>
    </row>
    <row r="4609" spans="1:3" x14ac:dyDescent="0.4">
      <c r="A4609" s="2" t="s">
        <v>2219</v>
      </c>
      <c r="B4609" s="2" t="b">
        <f>IF(COUNTIF(漢字一覧!$B:$B,チェック用!A4609)=1,TRUE,FALSE)</f>
        <v>1</v>
      </c>
      <c r="C4609" s="2" t="str">
        <v/>
      </c>
    </row>
    <row r="4610" spans="1:3" x14ac:dyDescent="0.4">
      <c r="A4610" s="2" t="s">
        <v>2224</v>
      </c>
      <c r="B4610" s="2" t="b">
        <f>IF(COUNTIF(漢字一覧!$B:$B,チェック用!A4610)=1,TRUE,FALSE)</f>
        <v>1</v>
      </c>
      <c r="C4610" s="2" t="str">
        <v/>
      </c>
    </row>
    <row r="4611" spans="1:3" x14ac:dyDescent="0.4">
      <c r="A4611" s="2" t="s">
        <v>2220</v>
      </c>
      <c r="B4611" s="2" t="b">
        <f>IF(COUNTIF(漢字一覧!$B:$B,チェック用!A4611)=1,TRUE,FALSE)</f>
        <v>1</v>
      </c>
      <c r="C4611" s="2" t="str">
        <v/>
      </c>
    </row>
    <row r="4612" spans="1:3" x14ac:dyDescent="0.4">
      <c r="A4612" s="2" t="s">
        <v>2353</v>
      </c>
      <c r="B4612" s="2" t="b">
        <f>IF(COUNTIF(漢字一覧!$B:$B,チェック用!A4612)=1,TRUE,FALSE)</f>
        <v>1</v>
      </c>
      <c r="C4612" s="2" t="str">
        <v/>
      </c>
    </row>
    <row r="4613" spans="1:3" x14ac:dyDescent="0.4">
      <c r="A4613" s="2" t="s">
        <v>2354</v>
      </c>
      <c r="B4613" s="2" t="b">
        <f>IF(COUNTIF(漢字一覧!$B:$B,チェック用!A4613)=1,TRUE,FALSE)</f>
        <v>1</v>
      </c>
      <c r="C4613" s="2" t="str">
        <v/>
      </c>
    </row>
    <row r="4614" spans="1:3" x14ac:dyDescent="0.4">
      <c r="A4614" s="2" t="s">
        <v>2567</v>
      </c>
      <c r="B4614" s="2" t="b">
        <f>IF(COUNTIF(漢字一覧!$B:$B,チェック用!A4614)=1,TRUE,FALSE)</f>
        <v>1</v>
      </c>
      <c r="C4614" s="2" t="str">
        <v/>
      </c>
    </row>
    <row r="4615" spans="1:3" x14ac:dyDescent="0.4">
      <c r="A4615" s="2" t="s">
        <v>2355</v>
      </c>
      <c r="B4615" s="2" t="b">
        <f>IF(COUNTIF(漢字一覧!$B:$B,チェック用!A4615)=1,TRUE,FALSE)</f>
        <v>1</v>
      </c>
      <c r="C4615" s="2" t="str">
        <v/>
      </c>
    </row>
    <row r="4616" spans="1:3" x14ac:dyDescent="0.4">
      <c r="A4616" s="2" t="s">
        <v>2463</v>
      </c>
      <c r="B4616" s="2" t="b">
        <f>IF(COUNTIF(漢字一覧!$B:$B,チェック用!A4616)=1,TRUE,FALSE)</f>
        <v>1</v>
      </c>
      <c r="C4616" s="2" t="str">
        <v/>
      </c>
    </row>
    <row r="4617" spans="1:3" x14ac:dyDescent="0.4">
      <c r="A4617" s="2" t="s">
        <v>2465</v>
      </c>
      <c r="B4617" s="2" t="b">
        <f>IF(COUNTIF(漢字一覧!$B:$B,チェック用!A4617)=1,TRUE,FALSE)</f>
        <v>1</v>
      </c>
      <c r="C4617" s="2" t="str">
        <v/>
      </c>
    </row>
    <row r="4618" spans="1:3" x14ac:dyDescent="0.4">
      <c r="A4618" s="2" t="s">
        <v>2464</v>
      </c>
      <c r="B4618" s="2" t="b">
        <f>IF(COUNTIF(漢字一覧!$B:$B,チェック用!A4618)=1,TRUE,FALSE)</f>
        <v>1</v>
      </c>
      <c r="C4618" s="2" t="str">
        <v/>
      </c>
    </row>
    <row r="4619" spans="1:3" x14ac:dyDescent="0.4">
      <c r="A4619" s="2" t="s">
        <v>2568</v>
      </c>
      <c r="B4619" s="2" t="b">
        <f>IF(COUNTIF(漢字一覧!$B:$B,チェック用!A4619)=1,TRUE,FALSE)</f>
        <v>1</v>
      </c>
      <c r="C4619" s="2" t="str">
        <v/>
      </c>
    </row>
    <row r="4620" spans="1:3" x14ac:dyDescent="0.4">
      <c r="A4620" s="2" t="s">
        <v>2649</v>
      </c>
      <c r="B4620" s="2" t="b">
        <f>IF(COUNTIF(漢字一覧!$B:$B,チェック用!A4620)=1,TRUE,FALSE)</f>
        <v>1</v>
      </c>
      <c r="C4620" s="2" t="str">
        <v/>
      </c>
    </row>
    <row r="4621" spans="1:3" x14ac:dyDescent="0.4">
      <c r="A4621" s="2" t="s">
        <v>2650</v>
      </c>
      <c r="B4621" s="2" t="b">
        <f>IF(COUNTIF(漢字一覧!$B:$B,チェック用!A4621)=1,TRUE,FALSE)</f>
        <v>1</v>
      </c>
      <c r="C4621" s="2" t="str">
        <v/>
      </c>
    </row>
    <row r="4622" spans="1:3" x14ac:dyDescent="0.4">
      <c r="A4622" s="2" t="s">
        <v>2466</v>
      </c>
      <c r="B4622" s="2" t="b">
        <f>IF(COUNTIF(漢字一覧!$B:$B,チェック用!A4622)=1,TRUE,FALSE)</f>
        <v>1</v>
      </c>
      <c r="C4622" s="2" t="str">
        <v/>
      </c>
    </row>
    <row r="4623" spans="1:3" x14ac:dyDescent="0.4">
      <c r="A4623" s="2" t="s">
        <v>2651</v>
      </c>
      <c r="B4623" s="2" t="b">
        <f>IF(COUNTIF(漢字一覧!$B:$B,チェック用!A4623)=1,TRUE,FALSE)</f>
        <v>1</v>
      </c>
      <c r="C4623" s="2" t="str">
        <v/>
      </c>
    </row>
    <row r="4624" spans="1:3" x14ac:dyDescent="0.4">
      <c r="A4624" s="2" t="s">
        <v>2707</v>
      </c>
      <c r="B4624" s="2" t="b">
        <f>IF(COUNTIF(漢字一覧!$B:$B,チェック用!A4624)=1,TRUE,FALSE)</f>
        <v>1</v>
      </c>
      <c r="C4624" s="2" t="str">
        <v/>
      </c>
    </row>
    <row r="4625" spans="1:3" x14ac:dyDescent="0.4">
      <c r="A4625" s="2" t="s">
        <v>2739</v>
      </c>
      <c r="B4625" s="2" t="b">
        <f>IF(COUNTIF(漢字一覧!$B:$B,チェック用!A4625)=1,TRUE,FALSE)</f>
        <v>1</v>
      </c>
      <c r="C4625" s="2" t="str">
        <v/>
      </c>
    </row>
    <row r="4626" spans="1:3" x14ac:dyDescent="0.4">
      <c r="A4626" s="2" t="s">
        <v>2652</v>
      </c>
      <c r="B4626" s="2" t="b">
        <f>IF(COUNTIF(漢字一覧!$B:$B,チェック用!A4626)=1,TRUE,FALSE)</f>
        <v>1</v>
      </c>
      <c r="C4626" s="2" t="str">
        <v/>
      </c>
    </row>
    <row r="4627" spans="1:3" x14ac:dyDescent="0.4">
      <c r="A4627" s="2" t="s">
        <v>2738</v>
      </c>
      <c r="B4627" s="2" t="b">
        <f>IF(COUNTIF(漢字一覧!$B:$B,チェック用!A4627)=1,TRUE,FALSE)</f>
        <v>1</v>
      </c>
      <c r="C4627" s="2" t="str">
        <v/>
      </c>
    </row>
    <row r="4628" spans="1:3" x14ac:dyDescent="0.4">
      <c r="A4628" s="2" t="s">
        <v>2789</v>
      </c>
      <c r="B4628" s="2" t="b">
        <f>IF(COUNTIF(漢字一覧!$B:$B,チェック用!A4628)=1,TRUE,FALSE)</f>
        <v>1</v>
      </c>
      <c r="C4628" s="2" t="str">
        <v/>
      </c>
    </row>
    <row r="4629" spans="1:3" x14ac:dyDescent="0.4">
      <c r="A4629" s="2" t="s">
        <v>594</v>
      </c>
      <c r="B4629" s="2" t="b">
        <f>IF(COUNTIF(漢字一覧!$B:$B,チェック用!A4629)=1,TRUE,FALSE)</f>
        <v>1</v>
      </c>
      <c r="C4629" s="2" t="str">
        <v/>
      </c>
    </row>
    <row r="4630" spans="1:3" x14ac:dyDescent="0.4">
      <c r="A4630" s="2" t="s">
        <v>942</v>
      </c>
      <c r="B4630" s="2" t="b">
        <f>IF(COUNTIF(漢字一覧!$B:$B,チェック用!A4630)=1,TRUE,FALSE)</f>
        <v>1</v>
      </c>
      <c r="C4630" s="2" t="str">
        <v/>
      </c>
    </row>
    <row r="4631" spans="1:3" x14ac:dyDescent="0.4">
      <c r="A4631" s="2" t="s">
        <v>7397</v>
      </c>
      <c r="B4631" s="2" t="b">
        <f>IF(COUNTIF(漢字一覧!$B:$B,チェック用!A4631)=1,TRUE,FALSE)</f>
        <v>1</v>
      </c>
      <c r="C4631" s="2" t="str">
        <v/>
      </c>
    </row>
    <row r="4632" spans="1:3" x14ac:dyDescent="0.4">
      <c r="A4632" s="2" t="s">
        <v>1288</v>
      </c>
      <c r="B4632" s="2" t="b">
        <f>IF(COUNTIF(漢字一覧!$B:$B,チェック用!A4632)=1,TRUE,FALSE)</f>
        <v>1</v>
      </c>
      <c r="C4632" s="2" t="str">
        <v/>
      </c>
    </row>
    <row r="4633" spans="1:3" x14ac:dyDescent="0.4">
      <c r="A4633" s="2" t="s">
        <v>1289</v>
      </c>
      <c r="B4633" s="2" t="b">
        <f>IF(COUNTIF(漢字一覧!$B:$B,チェック用!A4633)=1,TRUE,FALSE)</f>
        <v>1</v>
      </c>
      <c r="C4633" s="2" t="str">
        <v/>
      </c>
    </row>
    <row r="4634" spans="1:3" x14ac:dyDescent="0.4">
      <c r="A4634" s="2" t="s">
        <v>1521</v>
      </c>
      <c r="B4634" s="2" t="b">
        <f>IF(COUNTIF(漢字一覧!$B:$B,チェック用!A4634)=1,TRUE,FALSE)</f>
        <v>1</v>
      </c>
      <c r="C4634" s="2" t="str">
        <v/>
      </c>
    </row>
    <row r="4635" spans="1:3" x14ac:dyDescent="0.4">
      <c r="A4635" s="2" t="s">
        <v>7416</v>
      </c>
      <c r="B4635" s="2" t="b">
        <f>IF(COUNTIF(漢字一覧!$B:$B,チェック用!A4635)=1,TRUE,FALSE)</f>
        <v>1</v>
      </c>
      <c r="C4635" s="2" t="str">
        <v/>
      </c>
    </row>
    <row r="4636" spans="1:3" x14ac:dyDescent="0.4">
      <c r="A4636" s="2" t="s">
        <v>1520</v>
      </c>
      <c r="B4636" s="2" t="b">
        <f>IF(COUNTIF(漢字一覧!$B:$B,チェック用!A4636)=1,TRUE,FALSE)</f>
        <v>1</v>
      </c>
      <c r="C4636" s="2" t="str">
        <v/>
      </c>
    </row>
    <row r="4637" spans="1:3" x14ac:dyDescent="0.4">
      <c r="A4637" s="2" t="s">
        <v>117</v>
      </c>
      <c r="B4637" s="2" t="b">
        <f>IF(COUNTIF(漢字一覧!$B:$B,チェック用!A4637)=1,TRUE,FALSE)</f>
        <v>1</v>
      </c>
      <c r="C4637" s="2" t="str">
        <v/>
      </c>
    </row>
    <row r="4638" spans="1:3" x14ac:dyDescent="0.4">
      <c r="A4638" s="2" t="s">
        <v>1734</v>
      </c>
      <c r="B4638" s="2" t="b">
        <f>IF(COUNTIF(漢字一覧!$B:$B,チェック用!A4638)=1,TRUE,FALSE)</f>
        <v>1</v>
      </c>
      <c r="C4638" s="2" t="str">
        <v/>
      </c>
    </row>
    <row r="4639" spans="1:3" x14ac:dyDescent="0.4">
      <c r="A4639" s="2" t="s">
        <v>1522</v>
      </c>
      <c r="B4639" s="2" t="b">
        <f>IF(COUNTIF(漢字一覧!$B:$B,チェック用!A4639)=1,TRUE,FALSE)</f>
        <v>1</v>
      </c>
      <c r="C4639" s="2" t="str">
        <v/>
      </c>
    </row>
    <row r="4640" spans="1:3" x14ac:dyDescent="0.4">
      <c r="A4640" s="2" t="s">
        <v>1921</v>
      </c>
      <c r="B4640" s="2" t="b">
        <f>IF(COUNTIF(漢字一覧!$B:$B,チェック用!A4640)=1,TRUE,FALSE)</f>
        <v>1</v>
      </c>
      <c r="C4640" s="2" t="str">
        <v/>
      </c>
    </row>
    <row r="4641" spans="1:3" x14ac:dyDescent="0.4">
      <c r="A4641" s="2" t="s">
        <v>1922</v>
      </c>
      <c r="B4641" s="2" t="b">
        <f>IF(COUNTIF(漢字一覧!$B:$B,チェック用!A4641)=1,TRUE,FALSE)</f>
        <v>1</v>
      </c>
      <c r="C4641" s="2" t="str">
        <v/>
      </c>
    </row>
    <row r="4642" spans="1:3" x14ac:dyDescent="0.4">
      <c r="A4642" s="2" t="s">
        <v>2100</v>
      </c>
      <c r="B4642" s="2" t="b">
        <f>IF(COUNTIF(漢字一覧!$B:$B,チェック用!A4642)=1,TRUE,FALSE)</f>
        <v>1</v>
      </c>
      <c r="C4642" s="2" t="str">
        <v/>
      </c>
    </row>
    <row r="4643" spans="1:3" x14ac:dyDescent="0.4">
      <c r="A4643" s="2" t="s">
        <v>2267</v>
      </c>
      <c r="B4643" s="2" t="b">
        <f>IF(COUNTIF(漢字一覧!$B:$B,チェック用!A4643)=1,TRUE,FALSE)</f>
        <v>1</v>
      </c>
      <c r="C4643" s="2" t="str">
        <v/>
      </c>
    </row>
    <row r="4644" spans="1:3" x14ac:dyDescent="0.4">
      <c r="A4644" s="2" t="s">
        <v>2718</v>
      </c>
      <c r="B4644" s="2" t="b">
        <f>IF(COUNTIF(漢字一覧!$B:$B,チェック用!A4644)=1,TRUE,FALSE)</f>
        <v>1</v>
      </c>
      <c r="C4644" s="2" t="str">
        <v/>
      </c>
    </row>
    <row r="4645" spans="1:3" x14ac:dyDescent="0.4">
      <c r="A4645" s="2" t="s">
        <v>2592</v>
      </c>
      <c r="B4645" s="2" t="b">
        <f>IF(COUNTIF(漢字一覧!$B:$B,チェック用!A4645)=1,TRUE,FALSE)</f>
        <v>1</v>
      </c>
      <c r="C4645" s="2" t="str">
        <v/>
      </c>
    </row>
    <row r="4646" spans="1:3" x14ac:dyDescent="0.4">
      <c r="A4646" s="2" t="s">
        <v>2593</v>
      </c>
      <c r="B4646" s="2" t="b">
        <f>IF(COUNTIF(漢字一覧!$B:$B,チェック用!A4646)=1,TRUE,FALSE)</f>
        <v>1</v>
      </c>
      <c r="C4646" s="2" t="str">
        <v/>
      </c>
    </row>
    <row r="4647" spans="1:3" x14ac:dyDescent="0.4">
      <c r="A4647" s="2" t="s">
        <v>2714</v>
      </c>
      <c r="B4647" s="2" t="b">
        <f>IF(COUNTIF(漢字一覧!$B:$B,チェック用!A4647)=1,TRUE,FALSE)</f>
        <v>1</v>
      </c>
      <c r="C4647" s="2" t="str">
        <v/>
      </c>
    </row>
    <row r="4648" spans="1:3" x14ac:dyDescent="0.4">
      <c r="A4648" s="2" t="s">
        <v>2794</v>
      </c>
      <c r="B4648" s="2" t="b">
        <f>IF(COUNTIF(漢字一覧!$B:$B,チェック用!A4648)=1,TRUE,FALSE)</f>
        <v>1</v>
      </c>
      <c r="C4648" s="2" t="str">
        <v/>
      </c>
    </row>
    <row r="4649" spans="1:3" x14ac:dyDescent="0.4">
      <c r="A4649" s="2" t="s">
        <v>466</v>
      </c>
      <c r="B4649" s="2" t="b">
        <f>IF(COUNTIF(漢字一覧!$B:$B,チェック用!A4649)=1,TRUE,FALSE)</f>
        <v>1</v>
      </c>
      <c r="C4649" s="2" t="str">
        <v/>
      </c>
    </row>
    <row r="4650" spans="1:3" x14ac:dyDescent="0.4">
      <c r="A4650" s="2" t="s">
        <v>740</v>
      </c>
      <c r="B4650" s="2" t="b">
        <f>IF(COUNTIF(漢字一覧!$B:$B,チェック用!A4650)=1,TRUE,FALSE)</f>
        <v>1</v>
      </c>
      <c r="C4650" s="2" t="str">
        <v/>
      </c>
    </row>
    <row r="4651" spans="1:3" x14ac:dyDescent="0.4">
      <c r="A4651" s="2" t="s">
        <v>741</v>
      </c>
      <c r="B4651" s="2" t="b">
        <f>IF(COUNTIF(漢字一覧!$B:$B,チェック用!A4651)=1,TRUE,FALSE)</f>
        <v>1</v>
      </c>
      <c r="C4651" s="2" t="str">
        <v/>
      </c>
    </row>
    <row r="4652" spans="1:3" x14ac:dyDescent="0.4">
      <c r="A4652" s="2" t="s">
        <v>888</v>
      </c>
      <c r="B4652" s="2" t="b">
        <f>IF(COUNTIF(漢字一覧!$B:$B,チェック用!A4652)=1,TRUE,FALSE)</f>
        <v>1</v>
      </c>
      <c r="C4652" s="2" t="str">
        <v/>
      </c>
    </row>
    <row r="4653" spans="1:3" x14ac:dyDescent="0.4">
      <c r="A4653" s="2" t="s">
        <v>887</v>
      </c>
      <c r="B4653" s="2" t="b">
        <f>IF(COUNTIF(漢字一覧!$B:$B,チェック用!A4653)=1,TRUE,FALSE)</f>
        <v>1</v>
      </c>
      <c r="C4653" s="2" t="str">
        <v/>
      </c>
    </row>
    <row r="4654" spans="1:3" x14ac:dyDescent="0.4">
      <c r="A4654" s="2" t="s">
        <v>886</v>
      </c>
      <c r="B4654" s="2" t="b">
        <f>IF(COUNTIF(漢字一覧!$B:$B,チェック用!A4654)=1,TRUE,FALSE)</f>
        <v>1</v>
      </c>
      <c r="C4654" s="2" t="str">
        <v/>
      </c>
    </row>
    <row r="4655" spans="1:3" x14ac:dyDescent="0.4">
      <c r="A4655" s="2" t="s">
        <v>1076</v>
      </c>
      <c r="B4655" s="2" t="b">
        <f>IF(COUNTIF(漢字一覧!$B:$B,チェック用!A4655)=1,TRUE,FALSE)</f>
        <v>1</v>
      </c>
      <c r="C4655" s="2" t="str">
        <v/>
      </c>
    </row>
    <row r="4656" spans="1:3" x14ac:dyDescent="0.4">
      <c r="A4656" s="2" t="s">
        <v>1080</v>
      </c>
      <c r="B4656" s="2" t="b">
        <f>IF(COUNTIF(漢字一覧!$B:$B,チェック用!A4656)=1,TRUE,FALSE)</f>
        <v>1</v>
      </c>
      <c r="C4656" s="2" t="str">
        <v/>
      </c>
    </row>
    <row r="4657" spans="1:3" x14ac:dyDescent="0.4">
      <c r="A4657" s="2" t="s">
        <v>1081</v>
      </c>
      <c r="B4657" s="2" t="b">
        <f>IF(COUNTIF(漢字一覧!$B:$B,チェック用!A4657)=1,TRUE,FALSE)</f>
        <v>1</v>
      </c>
      <c r="C4657" s="2" t="str">
        <v/>
      </c>
    </row>
    <row r="4658" spans="1:3" x14ac:dyDescent="0.4">
      <c r="A4658" s="2" t="s">
        <v>1077</v>
      </c>
      <c r="B4658" s="2" t="b">
        <f>IF(COUNTIF(漢字一覧!$B:$B,チェック用!A4658)=1,TRUE,FALSE)</f>
        <v>1</v>
      </c>
      <c r="C4658" s="2" t="str">
        <v/>
      </c>
    </row>
    <row r="4659" spans="1:3" x14ac:dyDescent="0.4">
      <c r="A4659" s="2" t="s">
        <v>1079</v>
      </c>
      <c r="B4659" s="2" t="b">
        <f>IF(COUNTIF(漢字一覧!$B:$B,チェック用!A4659)=1,TRUE,FALSE)</f>
        <v>1</v>
      </c>
      <c r="C4659" s="2" t="str">
        <v/>
      </c>
    </row>
    <row r="4660" spans="1:3" x14ac:dyDescent="0.4">
      <c r="A4660" s="2" t="s">
        <v>1078</v>
      </c>
      <c r="B4660" s="2" t="b">
        <f>IF(COUNTIF(漢字一覧!$B:$B,チェック用!A4660)=1,TRUE,FALSE)</f>
        <v>1</v>
      </c>
      <c r="C4660" s="2" t="str">
        <v/>
      </c>
    </row>
    <row r="4661" spans="1:3" x14ac:dyDescent="0.4">
      <c r="A4661" s="2" t="s">
        <v>7415</v>
      </c>
      <c r="B4661" s="2" t="b">
        <f>IF(COUNTIF(漢字一覧!$B:$B,チェック用!A4661)=1,TRUE,FALSE)</f>
        <v>1</v>
      </c>
      <c r="C4661" s="2" t="str">
        <v/>
      </c>
    </row>
    <row r="4662" spans="1:3" x14ac:dyDescent="0.4">
      <c r="A4662" s="2" t="s">
        <v>1256</v>
      </c>
      <c r="B4662" s="2" t="b">
        <f>IF(COUNTIF(漢字一覧!$B:$B,チェック用!A4662)=1,TRUE,FALSE)</f>
        <v>1</v>
      </c>
      <c r="C4662" s="2" t="str">
        <v/>
      </c>
    </row>
    <row r="4663" spans="1:3" x14ac:dyDescent="0.4">
      <c r="A4663" s="2" t="s">
        <v>1257</v>
      </c>
      <c r="B4663" s="2" t="b">
        <f>IF(COUNTIF(漢字一覧!$B:$B,チェック用!A4663)=1,TRUE,FALSE)</f>
        <v>1</v>
      </c>
      <c r="C4663" s="2" t="str">
        <v/>
      </c>
    </row>
    <row r="4664" spans="1:3" x14ac:dyDescent="0.4">
      <c r="A4664" s="2" t="s">
        <v>69</v>
      </c>
      <c r="B4664" s="2" t="b">
        <f>IF(COUNTIF(漢字一覧!$B:$B,チェック用!A4664)=1,TRUE,FALSE)</f>
        <v>1</v>
      </c>
      <c r="C4664" s="2" t="str">
        <v/>
      </c>
    </row>
    <row r="4665" spans="1:3" x14ac:dyDescent="0.4">
      <c r="A4665" s="2" t="s">
        <v>1259</v>
      </c>
      <c r="B4665" s="2" t="b">
        <f>IF(COUNTIF(漢字一覧!$B:$B,チェック用!A4665)=1,TRUE,FALSE)</f>
        <v>1</v>
      </c>
      <c r="C4665" s="2" t="str">
        <v/>
      </c>
    </row>
    <row r="4666" spans="1:3" x14ac:dyDescent="0.4">
      <c r="A4666" s="2" t="s">
        <v>1261</v>
      </c>
      <c r="B4666" s="2" t="b">
        <f>IF(COUNTIF(漢字一覧!$B:$B,チェック用!A4666)=1,TRUE,FALSE)</f>
        <v>1</v>
      </c>
      <c r="C4666" s="2" t="str">
        <v/>
      </c>
    </row>
    <row r="4667" spans="1:3" x14ac:dyDescent="0.4">
      <c r="A4667" s="2" t="s">
        <v>1260</v>
      </c>
      <c r="B4667" s="2" t="b">
        <f>IF(COUNTIF(漢字一覧!$B:$B,チェック用!A4667)=1,TRUE,FALSE)</f>
        <v>1</v>
      </c>
      <c r="C4667" s="2" t="str">
        <v/>
      </c>
    </row>
    <row r="4668" spans="1:3" x14ac:dyDescent="0.4">
      <c r="A4668" s="2" t="s">
        <v>1258</v>
      </c>
      <c r="B4668" s="2" t="b">
        <f>IF(COUNTIF(漢字一覧!$B:$B,チェック用!A4668)=1,TRUE,FALSE)</f>
        <v>1</v>
      </c>
      <c r="C4668" s="2" t="str">
        <v/>
      </c>
    </row>
    <row r="4669" spans="1:3" x14ac:dyDescent="0.4">
      <c r="A4669" s="2" t="s">
        <v>93</v>
      </c>
      <c r="B4669" s="2" t="b">
        <f>IF(COUNTIF(漢字一覧!$B:$B,チェック用!A4669)=1,TRUE,FALSE)</f>
        <v>1</v>
      </c>
      <c r="C4669" s="2" t="str">
        <v/>
      </c>
    </row>
    <row r="4670" spans="1:3" x14ac:dyDescent="0.4">
      <c r="A4670" s="2" t="s">
        <v>1468</v>
      </c>
      <c r="B4670" s="2" t="b">
        <f>IF(COUNTIF(漢字一覧!$B:$B,チェック用!A4670)=1,TRUE,FALSE)</f>
        <v>1</v>
      </c>
      <c r="C4670" s="2" t="str">
        <v/>
      </c>
    </row>
    <row r="4671" spans="1:3" x14ac:dyDescent="0.4">
      <c r="A4671" s="2" t="s">
        <v>1469</v>
      </c>
      <c r="B4671" s="2" t="b">
        <f>IF(COUNTIF(漢字一覧!$B:$B,チェック用!A4671)=1,TRUE,FALSE)</f>
        <v>1</v>
      </c>
      <c r="C4671" s="2" t="str">
        <v/>
      </c>
    </row>
    <row r="4672" spans="1:3" x14ac:dyDescent="0.4">
      <c r="A4672" s="2" t="s">
        <v>1466</v>
      </c>
      <c r="B4672" s="2" t="b">
        <f>IF(COUNTIF(漢字一覧!$B:$B,チェック用!A4672)=1,TRUE,FALSE)</f>
        <v>1</v>
      </c>
      <c r="C4672" s="2" t="str">
        <v/>
      </c>
    </row>
    <row r="4673" spans="1:3" x14ac:dyDescent="0.4">
      <c r="A4673" s="2" t="s">
        <v>1467</v>
      </c>
      <c r="B4673" s="2" t="b">
        <f>IF(COUNTIF(漢字一覧!$B:$B,チェック用!A4673)=1,TRUE,FALSE)</f>
        <v>1</v>
      </c>
      <c r="C4673" s="2" t="str">
        <v/>
      </c>
    </row>
    <row r="4674" spans="1:3" x14ac:dyDescent="0.4">
      <c r="A4674" s="2" t="s">
        <v>1470</v>
      </c>
      <c r="B4674" s="2" t="b">
        <f>IF(COUNTIF(漢字一覧!$B:$B,チェック用!A4674)=1,TRUE,FALSE)</f>
        <v>1</v>
      </c>
      <c r="C4674" s="2" t="str">
        <v/>
      </c>
    </row>
    <row r="4675" spans="1:3" x14ac:dyDescent="0.4">
      <c r="A4675" s="2" t="s">
        <v>1686</v>
      </c>
      <c r="B4675" s="2" t="b">
        <f>IF(COUNTIF(漢字一覧!$B:$B,チェック用!A4675)=1,TRUE,FALSE)</f>
        <v>1</v>
      </c>
      <c r="C4675" s="2" t="str">
        <v/>
      </c>
    </row>
    <row r="4676" spans="1:3" x14ac:dyDescent="0.4">
      <c r="A4676" s="2" t="s">
        <v>1694</v>
      </c>
      <c r="B4676" s="2" t="b">
        <f>IF(COUNTIF(漢字一覧!$B:$B,チェック用!A4676)=1,TRUE,FALSE)</f>
        <v>1</v>
      </c>
      <c r="C4676" s="2" t="str">
        <v/>
      </c>
    </row>
    <row r="4677" spans="1:3" x14ac:dyDescent="0.4">
      <c r="A4677" s="2" t="s">
        <v>1691</v>
      </c>
      <c r="B4677" s="2" t="b">
        <f>IF(COUNTIF(漢字一覧!$B:$B,チェック用!A4677)=1,TRUE,FALSE)</f>
        <v>1</v>
      </c>
      <c r="C4677" s="2" t="str">
        <v/>
      </c>
    </row>
    <row r="4678" spans="1:3" x14ac:dyDescent="0.4">
      <c r="A4678" s="2" t="s">
        <v>1687</v>
      </c>
      <c r="B4678" s="2" t="b">
        <f>IF(COUNTIF(漢字一覧!$B:$B,チェック用!A4678)=1,TRUE,FALSE)</f>
        <v>1</v>
      </c>
      <c r="C4678" s="2" t="str">
        <v/>
      </c>
    </row>
    <row r="4679" spans="1:3" x14ac:dyDescent="0.4">
      <c r="A4679" s="2" t="s">
        <v>1688</v>
      </c>
      <c r="B4679" s="2" t="b">
        <f>IF(COUNTIF(漢字一覧!$B:$B,チェック用!A4679)=1,TRUE,FALSE)</f>
        <v>1</v>
      </c>
      <c r="C4679" s="2" t="str">
        <v/>
      </c>
    </row>
    <row r="4680" spans="1:3" x14ac:dyDescent="0.4">
      <c r="A4680" s="2" t="s">
        <v>1689</v>
      </c>
      <c r="B4680" s="2" t="b">
        <f>IF(COUNTIF(漢字一覧!$B:$B,チェック用!A4680)=1,TRUE,FALSE)</f>
        <v>1</v>
      </c>
      <c r="C4680" s="2" t="str">
        <v/>
      </c>
    </row>
    <row r="4681" spans="1:3" x14ac:dyDescent="0.4">
      <c r="A4681" s="2" t="s">
        <v>1696</v>
      </c>
      <c r="B4681" s="2" t="b">
        <f>IF(COUNTIF(漢字一覧!$B:$B,チェック用!A4681)=1,TRUE,FALSE)</f>
        <v>1</v>
      </c>
      <c r="C4681" s="2" t="str">
        <v/>
      </c>
    </row>
    <row r="4682" spans="1:3" x14ac:dyDescent="0.4">
      <c r="A4682" s="2" t="s">
        <v>199</v>
      </c>
      <c r="B4682" s="2" t="b">
        <f>IF(COUNTIF(漢字一覧!$B:$B,チェック用!A4682)=1,TRUE,FALSE)</f>
        <v>1</v>
      </c>
      <c r="C4682" s="2" t="str">
        <v/>
      </c>
    </row>
    <row r="4683" spans="1:3" x14ac:dyDescent="0.4">
      <c r="A4683" s="2" t="s">
        <v>1690</v>
      </c>
      <c r="B4683" s="2" t="b">
        <f>IF(COUNTIF(漢字一覧!$B:$B,チェック用!A4683)=1,TRUE,FALSE)</f>
        <v>1</v>
      </c>
      <c r="C4683" s="2" t="str">
        <v/>
      </c>
    </row>
    <row r="4684" spans="1:3" x14ac:dyDescent="0.4">
      <c r="A4684" s="2" t="s">
        <v>1693</v>
      </c>
      <c r="B4684" s="2" t="b">
        <f>IF(COUNTIF(漢字一覧!$B:$B,チェック用!A4684)=1,TRUE,FALSE)</f>
        <v>1</v>
      </c>
      <c r="C4684" s="2" t="str">
        <v/>
      </c>
    </row>
    <row r="4685" spans="1:3" x14ac:dyDescent="0.4">
      <c r="A4685" s="2" t="s">
        <v>1692</v>
      </c>
      <c r="B4685" s="2" t="b">
        <f>IF(COUNTIF(漢字一覧!$B:$B,チェック用!A4685)=1,TRUE,FALSE)</f>
        <v>1</v>
      </c>
      <c r="C4685" s="2" t="str">
        <v/>
      </c>
    </row>
    <row r="4686" spans="1:3" x14ac:dyDescent="0.4">
      <c r="A4686" s="2" t="s">
        <v>1471</v>
      </c>
      <c r="B4686" s="2" t="b">
        <f>IF(COUNTIF(漢字一覧!$B:$B,チェック用!A4686)=1,TRUE,FALSE)</f>
        <v>1</v>
      </c>
      <c r="C4686" s="2" t="str">
        <v/>
      </c>
    </row>
    <row r="4687" spans="1:3" x14ac:dyDescent="0.4">
      <c r="A4687" s="2" t="s">
        <v>1695</v>
      </c>
      <c r="B4687" s="2" t="b">
        <f>IF(COUNTIF(漢字一覧!$B:$B,チェック用!A4687)=1,TRUE,FALSE)</f>
        <v>1</v>
      </c>
      <c r="C4687" s="2" t="str">
        <v/>
      </c>
    </row>
    <row r="4688" spans="1:3" x14ac:dyDescent="0.4">
      <c r="A4688" s="2" t="s">
        <v>1884</v>
      </c>
      <c r="B4688" s="2" t="b">
        <f>IF(COUNTIF(漢字一覧!$B:$B,チェック用!A4688)=1,TRUE,FALSE)</f>
        <v>1</v>
      </c>
      <c r="C4688" s="2" t="str">
        <v/>
      </c>
    </row>
    <row r="4689" spans="1:3" x14ac:dyDescent="0.4">
      <c r="A4689" s="2" t="s">
        <v>1887</v>
      </c>
      <c r="B4689" s="2" t="b">
        <f>IF(COUNTIF(漢字一覧!$B:$B,チェック用!A4689)=1,TRUE,FALSE)</f>
        <v>1</v>
      </c>
      <c r="C4689" s="2" t="str">
        <v/>
      </c>
    </row>
    <row r="4690" spans="1:3" x14ac:dyDescent="0.4">
      <c r="A4690" s="2" t="s">
        <v>1882</v>
      </c>
      <c r="B4690" s="2" t="b">
        <f>IF(COUNTIF(漢字一覧!$B:$B,チェック用!A4690)=1,TRUE,FALSE)</f>
        <v>1</v>
      </c>
      <c r="C4690" s="2" t="str">
        <v/>
      </c>
    </row>
    <row r="4691" spans="1:3" x14ac:dyDescent="0.4">
      <c r="A4691" s="2" t="s">
        <v>1883</v>
      </c>
      <c r="B4691" s="2" t="b">
        <f>IF(COUNTIF(漢字一覧!$B:$B,チェック用!A4691)=1,TRUE,FALSE)</f>
        <v>1</v>
      </c>
      <c r="C4691" s="2" t="str">
        <v/>
      </c>
    </row>
    <row r="4692" spans="1:3" x14ac:dyDescent="0.4">
      <c r="A4692" s="2" t="s">
        <v>3883</v>
      </c>
      <c r="B4692" s="2" t="b">
        <f>IF(COUNTIF(漢字一覧!$B:$B,チェック用!A4692)=1,TRUE,FALSE)</f>
        <v>1</v>
      </c>
      <c r="C4692" s="2" t="str">
        <v/>
      </c>
    </row>
    <row r="4693" spans="1:3" x14ac:dyDescent="0.4">
      <c r="A4693" s="2" t="s">
        <v>1885</v>
      </c>
      <c r="B4693" s="2" t="b">
        <f>IF(COUNTIF(漢字一覧!$B:$B,チェック用!A4693)=1,TRUE,FALSE)</f>
        <v>1</v>
      </c>
      <c r="C4693" s="2" t="str">
        <v/>
      </c>
    </row>
    <row r="4694" spans="1:3" x14ac:dyDescent="0.4">
      <c r="A4694" s="2" t="s">
        <v>1888</v>
      </c>
      <c r="B4694" s="2" t="b">
        <f>IF(COUNTIF(漢字一覧!$B:$B,チェック用!A4694)=1,TRUE,FALSE)</f>
        <v>1</v>
      </c>
      <c r="C4694" s="2" t="str">
        <v/>
      </c>
    </row>
    <row r="4695" spans="1:3" x14ac:dyDescent="0.4">
      <c r="A4695" s="2" t="s">
        <v>1886</v>
      </c>
      <c r="B4695" s="2" t="b">
        <f>IF(COUNTIF(漢字一覧!$B:$B,チェック用!A4695)=1,TRUE,FALSE)</f>
        <v>1</v>
      </c>
      <c r="C4695" s="2" t="str">
        <v/>
      </c>
    </row>
    <row r="4696" spans="1:3" x14ac:dyDescent="0.4">
      <c r="A4696" s="2" t="s">
        <v>7456</v>
      </c>
      <c r="B4696" s="2" t="b">
        <f>IF(COUNTIF(漢字一覧!$B:$B,チェック用!A4696)=1,TRUE,FALSE)</f>
        <v>1</v>
      </c>
      <c r="C4696" s="2" t="str">
        <v/>
      </c>
    </row>
    <row r="4697" spans="1:3" x14ac:dyDescent="0.4">
      <c r="A4697" s="2" t="s">
        <v>175</v>
      </c>
      <c r="B4697" s="2" t="b">
        <f>IF(COUNTIF(漢字一覧!$B:$B,チェック用!A4697)=1,TRUE,FALSE)</f>
        <v>1</v>
      </c>
      <c r="C4697" s="2" t="str">
        <v/>
      </c>
    </row>
    <row r="4698" spans="1:3" x14ac:dyDescent="0.4">
      <c r="A4698" s="2" t="s">
        <v>2060</v>
      </c>
      <c r="B4698" s="2" t="b">
        <f>IF(COUNTIF(漢字一覧!$B:$B,チェック用!A4698)=1,TRUE,FALSE)</f>
        <v>1</v>
      </c>
      <c r="C4698" s="2" t="str">
        <v/>
      </c>
    </row>
    <row r="4699" spans="1:3" x14ac:dyDescent="0.4">
      <c r="A4699" s="2" t="s">
        <v>2065</v>
      </c>
      <c r="B4699" s="2" t="b">
        <f>IF(COUNTIF(漢字一覧!$B:$B,チェック用!A4699)=1,TRUE,FALSE)</f>
        <v>1</v>
      </c>
      <c r="C4699" s="2" t="str">
        <v/>
      </c>
    </row>
    <row r="4700" spans="1:3" x14ac:dyDescent="0.4">
      <c r="A4700" s="2" t="s">
        <v>200</v>
      </c>
      <c r="B4700" s="2" t="b">
        <f>IF(COUNTIF(漢字一覧!$B:$B,チェック用!A4700)=1,TRUE,FALSE)</f>
        <v>1</v>
      </c>
      <c r="C4700" s="2" t="str">
        <v/>
      </c>
    </row>
    <row r="4701" spans="1:3" x14ac:dyDescent="0.4">
      <c r="A4701" s="2" t="s">
        <v>2061</v>
      </c>
      <c r="B4701" s="2" t="b">
        <f>IF(COUNTIF(漢字一覧!$B:$B,チェック用!A4701)=1,TRUE,FALSE)</f>
        <v>1</v>
      </c>
      <c r="C4701" s="2" t="str">
        <v/>
      </c>
    </row>
    <row r="4702" spans="1:3" x14ac:dyDescent="0.4">
      <c r="A4702" s="2" t="s">
        <v>2062</v>
      </c>
      <c r="B4702" s="2" t="b">
        <f>IF(COUNTIF(漢字一覧!$B:$B,チェック用!A4702)=1,TRUE,FALSE)</f>
        <v>1</v>
      </c>
      <c r="C4702" s="2" t="str">
        <v/>
      </c>
    </row>
    <row r="4703" spans="1:3" x14ac:dyDescent="0.4">
      <c r="A4703" s="2" t="s">
        <v>2063</v>
      </c>
      <c r="B4703" s="2" t="b">
        <f>IF(COUNTIF(漢字一覧!$B:$B,チェック用!A4703)=1,TRUE,FALSE)</f>
        <v>1</v>
      </c>
      <c r="C4703" s="2" t="str">
        <v/>
      </c>
    </row>
    <row r="4704" spans="1:3" x14ac:dyDescent="0.4">
      <c r="A4704" s="2" t="s">
        <v>2064</v>
      </c>
      <c r="B4704" s="2" t="b">
        <f>IF(COUNTIF(漢字一覧!$B:$B,チェック用!A4704)=1,TRUE,FALSE)</f>
        <v>1</v>
      </c>
      <c r="C4704" s="2" t="str">
        <v/>
      </c>
    </row>
    <row r="4705" spans="1:3" x14ac:dyDescent="0.4">
      <c r="A4705" s="2" t="s">
        <v>2232</v>
      </c>
      <c r="B4705" s="2" t="b">
        <f>IF(COUNTIF(漢字一覧!$B:$B,チェック用!A4705)=1,TRUE,FALSE)</f>
        <v>1</v>
      </c>
      <c r="C4705" s="2" t="str">
        <v/>
      </c>
    </row>
    <row r="4706" spans="1:3" x14ac:dyDescent="0.4">
      <c r="A4706" s="2" t="s">
        <v>2367</v>
      </c>
      <c r="B4706" s="2" t="b">
        <f>IF(COUNTIF(漢字一覧!$B:$B,チェック用!A4706)=1,TRUE,FALSE)</f>
        <v>1</v>
      </c>
      <c r="C4706" s="2" t="str">
        <v/>
      </c>
    </row>
    <row r="4707" spans="1:3" x14ac:dyDescent="0.4">
      <c r="A4707" s="2" t="s">
        <v>2231</v>
      </c>
      <c r="B4707" s="2" t="b">
        <f>IF(COUNTIF(漢字一覧!$B:$B,チェック用!A4707)=1,TRUE,FALSE)</f>
        <v>1</v>
      </c>
      <c r="C4707" s="2" t="str">
        <v/>
      </c>
    </row>
    <row r="4708" spans="1:3" x14ac:dyDescent="0.4">
      <c r="A4708" s="2" t="s">
        <v>2234</v>
      </c>
      <c r="B4708" s="2" t="b">
        <f>IF(COUNTIF(漢字一覧!$B:$B,チェック用!A4708)=1,TRUE,FALSE)</f>
        <v>1</v>
      </c>
      <c r="C4708" s="2" t="str">
        <v/>
      </c>
    </row>
    <row r="4709" spans="1:3" x14ac:dyDescent="0.4">
      <c r="A4709" s="2" t="s">
        <v>2233</v>
      </c>
      <c r="B4709" s="2" t="b">
        <f>IF(COUNTIF(漢字一覧!$B:$B,チェック用!A4709)=1,TRUE,FALSE)</f>
        <v>1</v>
      </c>
      <c r="C4709" s="2" t="str">
        <v/>
      </c>
    </row>
    <row r="4710" spans="1:3" x14ac:dyDescent="0.4">
      <c r="A4710" s="2" t="s">
        <v>2236</v>
      </c>
      <c r="B4710" s="2" t="b">
        <f>IF(COUNTIF(漢字一覧!$B:$B,チェック用!A4710)=1,TRUE,FALSE)</f>
        <v>1</v>
      </c>
      <c r="C4710" s="2" t="str">
        <v/>
      </c>
    </row>
    <row r="4711" spans="1:3" x14ac:dyDescent="0.4">
      <c r="A4711" s="2" t="s">
        <v>2238</v>
      </c>
      <c r="B4711" s="2" t="b">
        <f>IF(COUNTIF(漢字一覧!$B:$B,チェック用!A4711)=1,TRUE,FALSE)</f>
        <v>1</v>
      </c>
      <c r="C4711" s="2" t="str">
        <v/>
      </c>
    </row>
    <row r="4712" spans="1:3" x14ac:dyDescent="0.4">
      <c r="A4712" s="2" t="s">
        <v>2237</v>
      </c>
      <c r="B4712" s="2" t="b">
        <f>IF(COUNTIF(漢字一覧!$B:$B,チェック用!A4712)=1,TRUE,FALSE)</f>
        <v>1</v>
      </c>
      <c r="C4712" s="2" t="str">
        <v/>
      </c>
    </row>
    <row r="4713" spans="1:3" x14ac:dyDescent="0.4">
      <c r="A4713" s="2" t="s">
        <v>2235</v>
      </c>
      <c r="B4713" s="2" t="b">
        <f>IF(COUNTIF(漢字一覧!$B:$B,チェック用!A4713)=1,TRUE,FALSE)</f>
        <v>1</v>
      </c>
      <c r="C4713" s="2" t="str">
        <v/>
      </c>
    </row>
    <row r="4714" spans="1:3" x14ac:dyDescent="0.4">
      <c r="A4714" s="2" t="s">
        <v>2363</v>
      </c>
      <c r="B4714" s="2" t="b">
        <f>IF(COUNTIF(漢字一覧!$B:$B,チェック用!A4714)=1,TRUE,FALSE)</f>
        <v>1</v>
      </c>
      <c r="C4714" s="2" t="str">
        <v/>
      </c>
    </row>
    <row r="4715" spans="1:3" x14ac:dyDescent="0.4">
      <c r="A4715" s="2" t="s">
        <v>2366</v>
      </c>
      <c r="B4715" s="2" t="b">
        <f>IF(COUNTIF(漢字一覧!$B:$B,チェック用!A4715)=1,TRUE,FALSE)</f>
        <v>1</v>
      </c>
      <c r="C4715" s="2" t="str">
        <v/>
      </c>
    </row>
    <row r="4716" spans="1:3" x14ac:dyDescent="0.4">
      <c r="A4716" s="2" t="s">
        <v>2365</v>
      </c>
      <c r="B4716" s="2" t="b">
        <f>IF(COUNTIF(漢字一覧!$B:$B,チェック用!A4716)=1,TRUE,FALSE)</f>
        <v>1</v>
      </c>
      <c r="C4716" s="2" t="str">
        <v/>
      </c>
    </row>
    <row r="4717" spans="1:3" x14ac:dyDescent="0.4">
      <c r="A4717" s="2" t="s">
        <v>2369</v>
      </c>
      <c r="B4717" s="2" t="b">
        <f>IF(COUNTIF(漢字一覧!$B:$B,チェック用!A4717)=1,TRUE,FALSE)</f>
        <v>1</v>
      </c>
      <c r="C4717" s="2" t="str">
        <v/>
      </c>
    </row>
    <row r="4718" spans="1:3" x14ac:dyDescent="0.4">
      <c r="A4718" s="2" t="s">
        <v>2368</v>
      </c>
      <c r="B4718" s="2" t="b">
        <f>IF(COUNTIF(漢字一覧!$B:$B,チェック用!A4718)=1,TRUE,FALSE)</f>
        <v>1</v>
      </c>
      <c r="C4718" s="2" t="str">
        <v/>
      </c>
    </row>
    <row r="4719" spans="1:3" x14ac:dyDescent="0.4">
      <c r="A4719" s="2" t="s">
        <v>2364</v>
      </c>
      <c r="B4719" s="2" t="b">
        <f>IF(COUNTIF(漢字一覧!$B:$B,チェック用!A4719)=1,TRUE,FALSE)</f>
        <v>1</v>
      </c>
      <c r="C4719" s="2" t="str">
        <v/>
      </c>
    </row>
    <row r="4720" spans="1:3" x14ac:dyDescent="0.4">
      <c r="A4720" s="2" t="s">
        <v>2476</v>
      </c>
      <c r="B4720" s="2" t="b">
        <f>IF(COUNTIF(漢字一覧!$B:$B,チェック用!A4720)=1,TRUE,FALSE)</f>
        <v>1</v>
      </c>
      <c r="C4720" s="2" t="str">
        <v/>
      </c>
    </row>
    <row r="4721" spans="1:3" x14ac:dyDescent="0.4">
      <c r="A4721" s="2" t="s">
        <v>246</v>
      </c>
      <c r="B4721" s="2" t="b">
        <f>IF(COUNTIF(漢字一覧!$B:$B,チェック用!A4721)=1,TRUE,FALSE)</f>
        <v>1</v>
      </c>
      <c r="C4721" s="2" t="str">
        <v/>
      </c>
    </row>
    <row r="4722" spans="1:3" x14ac:dyDescent="0.4">
      <c r="A4722" s="2" t="s">
        <v>247</v>
      </c>
      <c r="B4722" s="2" t="b">
        <f>IF(COUNTIF(漢字一覧!$B:$B,チェック用!A4722)=1,TRUE,FALSE)</f>
        <v>1</v>
      </c>
      <c r="C4722" s="2" t="str">
        <v/>
      </c>
    </row>
    <row r="4723" spans="1:3" x14ac:dyDescent="0.4">
      <c r="A4723" s="2" t="s">
        <v>257</v>
      </c>
      <c r="B4723" s="2" t="b">
        <f>IF(COUNTIF(漢字一覧!$B:$B,チェック用!A4723)=1,TRUE,FALSE)</f>
        <v>1</v>
      </c>
      <c r="C4723" s="2" t="str">
        <v/>
      </c>
    </row>
    <row r="4724" spans="1:3" x14ac:dyDescent="0.4">
      <c r="A4724" s="2" t="s">
        <v>2581</v>
      </c>
      <c r="B4724" s="2" t="b">
        <f>IF(COUNTIF(漢字一覧!$B:$B,チェック用!A4724)=1,TRUE,FALSE)</f>
        <v>1</v>
      </c>
      <c r="C4724" s="2" t="str">
        <v/>
      </c>
    </row>
    <row r="4725" spans="1:3" x14ac:dyDescent="0.4">
      <c r="A4725" s="2" t="s">
        <v>2579</v>
      </c>
      <c r="B4725" s="2" t="b">
        <f>IF(COUNTIF(漢字一覧!$B:$B,チェック用!A4725)=1,TRUE,FALSE)</f>
        <v>1</v>
      </c>
      <c r="C4725" s="2" t="str">
        <v/>
      </c>
    </row>
    <row r="4726" spans="1:3" x14ac:dyDescent="0.4">
      <c r="A4726" s="2" t="s">
        <v>2578</v>
      </c>
      <c r="B4726" s="2" t="b">
        <f>IF(COUNTIF(漢字一覧!$B:$B,チェック用!A4726)=1,TRUE,FALSE)</f>
        <v>1</v>
      </c>
      <c r="C4726" s="2" t="str">
        <v/>
      </c>
    </row>
    <row r="4727" spans="1:3" x14ac:dyDescent="0.4">
      <c r="A4727" s="2" t="s">
        <v>2580</v>
      </c>
      <c r="B4727" s="2" t="b">
        <f>IF(COUNTIF(漢字一覧!$B:$B,チェック用!A4727)=1,TRUE,FALSE)</f>
        <v>1</v>
      </c>
      <c r="C4727" s="2" t="str">
        <v/>
      </c>
    </row>
    <row r="4728" spans="1:3" x14ac:dyDescent="0.4">
      <c r="A4728" s="2" t="s">
        <v>2658</v>
      </c>
      <c r="B4728" s="2" t="b">
        <f>IF(COUNTIF(漢字一覧!$B:$B,チェック用!A4728)=1,TRUE,FALSE)</f>
        <v>1</v>
      </c>
      <c r="C4728" s="2" t="str">
        <v/>
      </c>
    </row>
    <row r="4729" spans="1:3" x14ac:dyDescent="0.4">
      <c r="A4729" s="2" t="s">
        <v>2660</v>
      </c>
      <c r="B4729" s="2" t="b">
        <f>IF(COUNTIF(漢字一覧!$B:$B,チェック用!A4729)=1,TRUE,FALSE)</f>
        <v>1</v>
      </c>
      <c r="C4729" s="2" t="str">
        <v/>
      </c>
    </row>
    <row r="4730" spans="1:3" x14ac:dyDescent="0.4">
      <c r="A4730" s="2" t="s">
        <v>275</v>
      </c>
      <c r="B4730" s="2" t="b">
        <f>IF(COUNTIF(漢字一覧!$B:$B,チェック用!A4730)=1,TRUE,FALSE)</f>
        <v>1</v>
      </c>
      <c r="C4730" s="2" t="str">
        <v/>
      </c>
    </row>
    <row r="4731" spans="1:3" x14ac:dyDescent="0.4">
      <c r="A4731" s="2" t="s">
        <v>3708</v>
      </c>
      <c r="B4731" s="2" t="b">
        <f>IF(COUNTIF(漢字一覧!$B:$B,チェック用!A4731)=1,TRUE,FALSE)</f>
        <v>1</v>
      </c>
      <c r="C4731" s="2" t="str">
        <v/>
      </c>
    </row>
    <row r="4732" spans="1:3" x14ac:dyDescent="0.4">
      <c r="A4732" s="2" t="s">
        <v>2659</v>
      </c>
      <c r="B4732" s="2" t="b">
        <f>IF(COUNTIF(漢字一覧!$B:$B,チェック用!A4732)=1,TRUE,FALSE)</f>
        <v>1</v>
      </c>
      <c r="C4732" s="2" t="str">
        <v/>
      </c>
    </row>
    <row r="4733" spans="1:3" x14ac:dyDescent="0.4">
      <c r="A4733" s="2" t="s">
        <v>2746</v>
      </c>
      <c r="B4733" s="2" t="b">
        <f>IF(COUNTIF(漢字一覧!$B:$B,チェック用!A4733)=1,TRUE,FALSE)</f>
        <v>1</v>
      </c>
      <c r="C4733" s="2" t="str">
        <v/>
      </c>
    </row>
    <row r="4734" spans="1:3" x14ac:dyDescent="0.4">
      <c r="A4734" s="2" t="s">
        <v>2745</v>
      </c>
      <c r="B4734" s="2" t="b">
        <f>IF(COUNTIF(漢字一覧!$B:$B,チェック用!A4734)=1,TRUE,FALSE)</f>
        <v>1</v>
      </c>
      <c r="C4734" s="2" t="str">
        <v/>
      </c>
    </row>
    <row r="4735" spans="1:3" x14ac:dyDescent="0.4">
      <c r="A4735" s="2" t="s">
        <v>295</v>
      </c>
      <c r="B4735" s="2" t="b">
        <f>IF(COUNTIF(漢字一覧!$B:$B,チェック用!A4735)=1,TRUE,FALSE)</f>
        <v>1</v>
      </c>
      <c r="C4735" s="2" t="str">
        <v/>
      </c>
    </row>
    <row r="4736" spans="1:3" x14ac:dyDescent="0.4">
      <c r="A4736" s="2" t="s">
        <v>2772</v>
      </c>
      <c r="B4736" s="2" t="b">
        <f>IF(COUNTIF(漢字一覧!$B:$B,チェック用!A4736)=1,TRUE,FALSE)</f>
        <v>1</v>
      </c>
      <c r="C4736" s="2" t="str">
        <v/>
      </c>
    </row>
    <row r="4737" spans="1:3" x14ac:dyDescent="0.4">
      <c r="A4737" s="2" t="s">
        <v>2816</v>
      </c>
      <c r="B4737" s="2" t="b">
        <f>IF(COUNTIF(漢字一覧!$B:$B,チェック用!A4737)=1,TRUE,FALSE)</f>
        <v>1</v>
      </c>
      <c r="C4737" s="2" t="str">
        <v/>
      </c>
    </row>
    <row r="4738" spans="1:3" x14ac:dyDescent="0.4">
      <c r="A4738" s="2" t="s">
        <v>701</v>
      </c>
      <c r="B4738" s="2" t="b">
        <f>IF(COUNTIF(漢字一覧!$B:$B,チェック用!A4738)=1,TRUE,FALSE)</f>
        <v>1</v>
      </c>
      <c r="C4738" s="2" t="str">
        <v/>
      </c>
    </row>
    <row r="4739" spans="1:3" x14ac:dyDescent="0.4">
      <c r="A4739" s="2" t="s">
        <v>22</v>
      </c>
      <c r="B4739" s="2" t="b">
        <f>IF(COUNTIF(漢字一覧!$B:$B,チェック用!A4739)=1,TRUE,FALSE)</f>
        <v>1</v>
      </c>
      <c r="C4739" s="2" t="str">
        <v/>
      </c>
    </row>
    <row r="4740" spans="1:3" x14ac:dyDescent="0.4">
      <c r="A4740" s="2" t="s">
        <v>2177</v>
      </c>
      <c r="B4740" s="2" t="b">
        <f>IF(COUNTIF(漢字一覧!$B:$B,チェック用!A4740)=1,TRUE,FALSE)</f>
        <v>1</v>
      </c>
      <c r="C4740" s="2" t="str">
        <v/>
      </c>
    </row>
    <row r="4741" spans="1:3" x14ac:dyDescent="0.4">
      <c r="A4741" s="2" t="s">
        <v>2545</v>
      </c>
      <c r="B4741" s="2" t="b">
        <f>IF(COUNTIF(漢字一覧!$B:$B,チェック用!A4741)=1,TRUE,FALSE)</f>
        <v>1</v>
      </c>
      <c r="C4741" s="2" t="str">
        <v/>
      </c>
    </row>
    <row r="4742" spans="1:3" x14ac:dyDescent="0.4">
      <c r="A4742" s="2" t="s">
        <v>2635</v>
      </c>
      <c r="B4742" s="2" t="b">
        <f>IF(COUNTIF(漢字一覧!$B:$B,チェック用!A4742)=1,TRUE,FALSE)</f>
        <v>1</v>
      </c>
      <c r="C4742" s="2" t="str">
        <v/>
      </c>
    </row>
    <row r="4743" spans="1:3" x14ac:dyDescent="0.4">
      <c r="A4743" s="2" t="s">
        <v>2696</v>
      </c>
      <c r="B4743" s="2" t="b">
        <f>IF(COUNTIF(漢字一覧!$B:$B,チェック用!A4743)=1,TRUE,FALSE)</f>
        <v>1</v>
      </c>
      <c r="C4743" s="2" t="str">
        <v/>
      </c>
    </row>
    <row r="4744" spans="1:3" x14ac:dyDescent="0.4">
      <c r="A4744" s="2" t="s">
        <v>294</v>
      </c>
      <c r="B4744" s="2" t="b">
        <f>IF(COUNTIF(漢字一覧!$B:$B,チェック用!A4744)=1,TRUE,FALSE)</f>
        <v>1</v>
      </c>
      <c r="C4744" s="2" t="str">
        <v/>
      </c>
    </row>
    <row r="4745" spans="1:3" x14ac:dyDescent="0.4">
      <c r="A4745" s="2" t="s">
        <v>482</v>
      </c>
      <c r="B4745" s="2" t="b">
        <f>IF(COUNTIF(漢字一覧!$B:$B,チェック用!A4745)=1,TRUE,FALSE)</f>
        <v>1</v>
      </c>
      <c r="C4745" s="2" t="str">
        <v/>
      </c>
    </row>
    <row r="4746" spans="1:3" x14ac:dyDescent="0.4">
      <c r="A4746" s="2" t="s">
        <v>7269</v>
      </c>
      <c r="B4746" s="2" t="b">
        <f>IF(COUNTIF(漢字一覧!$B:$B,チェック用!A4746)=1,TRUE,FALSE)</f>
        <v>1</v>
      </c>
      <c r="C4746" s="2" t="str">
        <v/>
      </c>
    </row>
    <row r="4747" spans="1:3" x14ac:dyDescent="0.4">
      <c r="A4747" s="2" t="s">
        <v>784</v>
      </c>
      <c r="B4747" s="2" t="b">
        <f>IF(COUNTIF(漢字一覧!$B:$B,チェック用!A4747)=1,TRUE,FALSE)</f>
        <v>1</v>
      </c>
      <c r="C4747" s="2" t="str">
        <v/>
      </c>
    </row>
    <row r="4748" spans="1:3" x14ac:dyDescent="0.4">
      <c r="A4748" s="2" t="s">
        <v>950</v>
      </c>
      <c r="B4748" s="2" t="b">
        <f>IF(COUNTIF(漢字一覧!$B:$B,チェック用!A4748)=1,TRUE,FALSE)</f>
        <v>1</v>
      </c>
      <c r="C4748" s="2" t="str">
        <v/>
      </c>
    </row>
    <row r="4749" spans="1:3" x14ac:dyDescent="0.4">
      <c r="A4749" s="2" t="s">
        <v>949</v>
      </c>
      <c r="B4749" s="2" t="b">
        <f>IF(COUNTIF(漢字一覧!$B:$B,チェック用!A4749)=1,TRUE,FALSE)</f>
        <v>1</v>
      </c>
      <c r="C4749" s="2" t="str">
        <v/>
      </c>
    </row>
    <row r="4750" spans="1:3" x14ac:dyDescent="0.4">
      <c r="A4750" s="2" t="s">
        <v>1558</v>
      </c>
      <c r="B4750" s="2" t="b">
        <f>IF(COUNTIF(漢字一覧!$B:$B,チェック用!A4750)=1,TRUE,FALSE)</f>
        <v>1</v>
      </c>
      <c r="C4750" s="2" t="str">
        <v/>
      </c>
    </row>
    <row r="4751" spans="1:3" x14ac:dyDescent="0.4">
      <c r="A4751" s="2" t="s">
        <v>1559</v>
      </c>
      <c r="B4751" s="2" t="b">
        <f>IF(COUNTIF(漢字一覧!$B:$B,チェック用!A4751)=1,TRUE,FALSE)</f>
        <v>1</v>
      </c>
      <c r="C4751" s="2" t="str">
        <v/>
      </c>
    </row>
    <row r="4752" spans="1:3" x14ac:dyDescent="0.4">
      <c r="A4752" s="2" t="s">
        <v>1557</v>
      </c>
      <c r="B4752" s="2" t="b">
        <f>IF(COUNTIF(漢字一覧!$B:$B,チェック用!A4752)=1,TRUE,FALSE)</f>
        <v>1</v>
      </c>
      <c r="C4752" s="2" t="str">
        <v/>
      </c>
    </row>
    <row r="4753" spans="1:3" x14ac:dyDescent="0.4">
      <c r="A4753" s="2" t="s">
        <v>2413</v>
      </c>
      <c r="B4753" s="2" t="b">
        <f>IF(COUNTIF(漢字一覧!$B:$B,チェック用!A4753)=1,TRUE,FALSE)</f>
        <v>1</v>
      </c>
      <c r="C4753" s="2" t="str">
        <v/>
      </c>
    </row>
    <row r="4754" spans="1:3" x14ac:dyDescent="0.4">
      <c r="A4754" s="2" t="s">
        <v>2515</v>
      </c>
      <c r="B4754" s="2" t="b">
        <f>IF(COUNTIF(漢字一覧!$B:$B,チェック用!A4754)=1,TRUE,FALSE)</f>
        <v>1</v>
      </c>
      <c r="C4754" s="2" t="str">
        <v/>
      </c>
    </row>
    <row r="4755" spans="1:3" x14ac:dyDescent="0.4">
      <c r="A4755" s="2" t="s">
        <v>2414</v>
      </c>
      <c r="B4755" s="2" t="b">
        <f>IF(COUNTIF(漢字一覧!$B:$B,チェック用!A4755)=1,TRUE,FALSE)</f>
        <v>1</v>
      </c>
      <c r="C4755" s="2" t="str">
        <v/>
      </c>
    </row>
    <row r="4756" spans="1:3" x14ac:dyDescent="0.4">
      <c r="A4756" s="2" t="s">
        <v>2781</v>
      </c>
      <c r="B4756" s="2" t="b">
        <f>IF(COUNTIF(漢字一覧!$B:$B,チェック用!A4756)=1,TRUE,FALSE)</f>
        <v>1</v>
      </c>
      <c r="C4756" s="2" t="str">
        <v/>
      </c>
    </row>
    <row r="4757" spans="1:3" x14ac:dyDescent="0.4">
      <c r="A4757" s="2" t="s">
        <v>2721</v>
      </c>
      <c r="B4757" s="2" t="b">
        <f>IF(COUNTIF(漢字一覧!$B:$B,チェック用!A4757)=1,TRUE,FALSE)</f>
        <v>1</v>
      </c>
      <c r="C4757" s="2" t="str">
        <v/>
      </c>
    </row>
    <row r="4758" spans="1:3" x14ac:dyDescent="0.4">
      <c r="A4758" s="2" t="s">
        <v>587</v>
      </c>
      <c r="B4758" s="2" t="b">
        <f>IF(COUNTIF(漢字一覧!$B:$B,チェック用!A4758)=1,TRUE,FALSE)</f>
        <v>1</v>
      </c>
      <c r="C4758" s="2" t="str">
        <v/>
      </c>
    </row>
    <row r="4759" spans="1:3" x14ac:dyDescent="0.4">
      <c r="A4759" s="2" t="s">
        <v>905</v>
      </c>
      <c r="B4759" s="2" t="b">
        <f>IF(COUNTIF(漢字一覧!$B:$B,チェック用!A4759)=1,TRUE,FALSE)</f>
        <v>1</v>
      </c>
      <c r="C4759" s="2" t="str">
        <v/>
      </c>
    </row>
    <row r="4760" spans="1:3" x14ac:dyDescent="0.4">
      <c r="A4760" s="2" t="s">
        <v>3804</v>
      </c>
      <c r="B4760" s="2" t="b">
        <f>IF(COUNTIF(漢字一覧!$B:$B,チェック用!A4760)=1,TRUE,FALSE)</f>
        <v>1</v>
      </c>
      <c r="C4760" s="2" t="str">
        <v/>
      </c>
    </row>
    <row r="4761" spans="1:3" x14ac:dyDescent="0.4">
      <c r="A4761" s="2" t="s">
        <v>7348</v>
      </c>
      <c r="B4761" s="2" t="b">
        <f>IF(COUNTIF(漢字一覧!$B:$B,チェック用!A4761)=1,TRUE,FALSE)</f>
        <v>1</v>
      </c>
      <c r="C4761" s="2" t="str">
        <v/>
      </c>
    </row>
    <row r="4762" spans="1:3" x14ac:dyDescent="0.4">
      <c r="A4762" s="2" t="s">
        <v>1109</v>
      </c>
      <c r="B4762" s="2" t="b">
        <f>IF(COUNTIF(漢字一覧!$B:$B,チェック用!A4762)=1,TRUE,FALSE)</f>
        <v>1</v>
      </c>
      <c r="C4762" s="2" t="str">
        <v/>
      </c>
    </row>
    <row r="4763" spans="1:3" x14ac:dyDescent="0.4">
      <c r="A4763" s="2" t="s">
        <v>1910</v>
      </c>
      <c r="B4763" s="2" t="b">
        <f>IF(COUNTIF(漢字一覧!$B:$B,チェック用!A4763)=1,TRUE,FALSE)</f>
        <v>1</v>
      </c>
      <c r="C4763" s="2" t="str">
        <v/>
      </c>
    </row>
    <row r="4764" spans="1:3" x14ac:dyDescent="0.4">
      <c r="A4764" s="2" t="s">
        <v>2090</v>
      </c>
      <c r="B4764" s="2" t="b">
        <f>IF(COUNTIF(漢字一覧!$B:$B,チェック用!A4764)=1,TRUE,FALSE)</f>
        <v>1</v>
      </c>
      <c r="C4764" s="2" t="str">
        <v/>
      </c>
    </row>
    <row r="4765" spans="1:3" x14ac:dyDescent="0.4">
      <c r="A4765" s="2" t="s">
        <v>2495</v>
      </c>
      <c r="B4765" s="2" t="b">
        <f>IF(COUNTIF(漢字一覧!$B:$B,チェック用!A4765)=1,TRUE,FALSE)</f>
        <v>1</v>
      </c>
      <c r="C4765" s="2" t="str">
        <v/>
      </c>
    </row>
    <row r="4766" spans="1:3" x14ac:dyDescent="0.4">
      <c r="A4766" s="2" t="s">
        <v>2496</v>
      </c>
      <c r="B4766" s="2" t="b">
        <f>IF(COUNTIF(漢字一覧!$B:$B,チェック用!A4766)=1,TRUE,FALSE)</f>
        <v>1</v>
      </c>
      <c r="C4766" s="2" t="str">
        <v/>
      </c>
    </row>
    <row r="4767" spans="1:3" x14ac:dyDescent="0.4">
      <c r="A4767" s="2" t="s">
        <v>2497</v>
      </c>
      <c r="B4767" s="2" t="b">
        <f>IF(COUNTIF(漢字一覧!$B:$B,チェック用!A4767)=1,TRUE,FALSE)</f>
        <v>1</v>
      </c>
      <c r="C4767" s="2" t="str">
        <v/>
      </c>
    </row>
    <row r="4768" spans="1:3" x14ac:dyDescent="0.4">
      <c r="A4768" s="2" t="s">
        <v>952</v>
      </c>
      <c r="B4768" s="2" t="b">
        <f>IF(COUNTIF(漢字一覧!$B:$B,チェック用!A4768)=1,TRUE,FALSE)</f>
        <v>1</v>
      </c>
      <c r="C4768" s="2" t="str">
        <v/>
      </c>
    </row>
    <row r="4769" spans="1:3" x14ac:dyDescent="0.4">
      <c r="A4769" s="2" t="s">
        <v>3094</v>
      </c>
      <c r="B4769" s="2" t="b">
        <f>IF(COUNTIF(漢字一覧!$B:$B,チェック用!A4769)=1,TRUE,FALSE)</f>
        <v>1</v>
      </c>
      <c r="C4769" s="2" t="str">
        <v/>
      </c>
    </row>
    <row r="4770" spans="1:3" x14ac:dyDescent="0.4">
      <c r="A4770" s="2" t="s">
        <v>1143</v>
      </c>
      <c r="B4770" s="2" t="b">
        <f>IF(COUNTIF(漢字一覧!$B:$B,チェック用!A4770)=1,TRUE,FALSE)</f>
        <v>1</v>
      </c>
      <c r="C4770" s="2" t="str">
        <v/>
      </c>
    </row>
    <row r="4771" spans="1:3" x14ac:dyDescent="0.4">
      <c r="A4771" s="2" t="s">
        <v>1317</v>
      </c>
      <c r="B4771" s="2" t="b">
        <f>IF(COUNTIF(漢字一覧!$B:$B,チェック用!A4771)=1,TRUE,FALSE)</f>
        <v>1</v>
      </c>
      <c r="C4771" s="2" t="str">
        <v/>
      </c>
    </row>
    <row r="4772" spans="1:3" x14ac:dyDescent="0.4">
      <c r="A4772" s="2" t="s">
        <v>1316</v>
      </c>
      <c r="B4772" s="2" t="b">
        <f>IF(COUNTIF(漢字一覧!$B:$B,チェック用!A4772)=1,TRUE,FALSE)</f>
        <v>1</v>
      </c>
      <c r="C4772" s="2" t="str">
        <v/>
      </c>
    </row>
    <row r="4773" spans="1:3" x14ac:dyDescent="0.4">
      <c r="A4773" s="2" t="s">
        <v>1752</v>
      </c>
      <c r="B4773" s="2" t="b">
        <f>IF(COUNTIF(漢字一覧!$B:$B,チェック用!A4773)=1,TRUE,FALSE)</f>
        <v>1</v>
      </c>
      <c r="C4773" s="2" t="str">
        <v/>
      </c>
    </row>
    <row r="4774" spans="1:3" x14ac:dyDescent="0.4">
      <c r="A4774" s="2" t="s">
        <v>1940</v>
      </c>
      <c r="B4774" s="2" t="b">
        <f>IF(COUNTIF(漢字一覧!$B:$B,チェック用!A4774)=1,TRUE,FALSE)</f>
        <v>1</v>
      </c>
      <c r="C4774" s="2" t="str">
        <v/>
      </c>
    </row>
    <row r="4775" spans="1:3" x14ac:dyDescent="0.4">
      <c r="A4775" s="2" t="s">
        <v>1941</v>
      </c>
      <c r="B4775" s="2" t="b">
        <f>IF(COUNTIF(漢字一覧!$B:$B,チェック用!A4775)=1,TRUE,FALSE)</f>
        <v>1</v>
      </c>
      <c r="C4775" s="2" t="str">
        <v/>
      </c>
    </row>
    <row r="4776" spans="1:3" x14ac:dyDescent="0.4">
      <c r="A4776" s="2" t="s">
        <v>2286</v>
      </c>
      <c r="B4776" s="2" t="b">
        <f>IF(COUNTIF(漢字一覧!$B:$B,チェック用!A4776)=1,TRUE,FALSE)</f>
        <v>1</v>
      </c>
      <c r="C4776" s="2" t="str">
        <v/>
      </c>
    </row>
    <row r="4777" spans="1:3" x14ac:dyDescent="0.4">
      <c r="A4777" s="2" t="s">
        <v>2415</v>
      </c>
      <c r="B4777" s="2" t="b">
        <f>IF(COUNTIF(漢字一覧!$B:$B,チェック用!A4777)=1,TRUE,FALSE)</f>
        <v>1</v>
      </c>
      <c r="C4777" s="2" t="str">
        <v/>
      </c>
    </row>
    <row r="4778" spans="1:3" x14ac:dyDescent="0.4">
      <c r="A4778" s="2" t="s">
        <v>2603</v>
      </c>
      <c r="B4778" s="2" t="b">
        <f>IF(COUNTIF(漢字一覧!$B:$B,チェック用!A4778)=1,TRUE,FALSE)</f>
        <v>1</v>
      </c>
      <c r="C4778" s="2" t="str">
        <v/>
      </c>
    </row>
    <row r="4779" spans="1:3" x14ac:dyDescent="0.4">
      <c r="A4779" s="2" t="s">
        <v>934</v>
      </c>
      <c r="B4779" s="2" t="b">
        <f>IF(COUNTIF(漢字一覧!$B:$B,チェック用!A4779)=1,TRUE,FALSE)</f>
        <v>1</v>
      </c>
      <c r="C4779" s="2" t="str">
        <v/>
      </c>
    </row>
    <row r="4780" spans="1:3" x14ac:dyDescent="0.4">
      <c r="A4780" s="2" t="s">
        <v>935</v>
      </c>
      <c r="B4780" s="2" t="b">
        <f>IF(COUNTIF(漢字一覧!$B:$B,チェック用!A4780)=1,TRUE,FALSE)</f>
        <v>1</v>
      </c>
      <c r="C4780" s="2" t="str">
        <v/>
      </c>
    </row>
    <row r="4781" spans="1:3" x14ac:dyDescent="0.4">
      <c r="A4781" s="2" t="s">
        <v>1307</v>
      </c>
      <c r="B4781" s="2" t="b">
        <f>IF(COUNTIF(漢字一覧!$B:$B,チェック用!A4781)=1,TRUE,FALSE)</f>
        <v>1</v>
      </c>
      <c r="C4781" s="2" t="str">
        <v/>
      </c>
    </row>
    <row r="4782" spans="1:3" x14ac:dyDescent="0.4">
      <c r="A4782" s="2" t="s">
        <v>856</v>
      </c>
      <c r="B4782" s="2" t="b">
        <f>IF(COUNTIF(漢字一覧!$B:$B,チェック用!A4782)=1,TRUE,FALSE)</f>
        <v>1</v>
      </c>
      <c r="C4782" s="2" t="str">
        <v/>
      </c>
    </row>
    <row r="4783" spans="1:3" x14ac:dyDescent="0.4">
      <c r="A4783" s="2" t="s">
        <v>855</v>
      </c>
      <c r="B4783" s="2" t="b">
        <f>IF(COUNTIF(漢字一覧!$B:$B,チェック用!A4783)=1,TRUE,FALSE)</f>
        <v>1</v>
      </c>
      <c r="C4783" s="2" t="str">
        <v/>
      </c>
    </row>
    <row r="4784" spans="1:3" x14ac:dyDescent="0.4">
      <c r="A4784" s="2" t="s">
        <v>7344</v>
      </c>
      <c r="B4784" s="2" t="b">
        <f>IF(COUNTIF(漢字一覧!$B:$B,チェック用!A4784)=1,TRUE,FALSE)</f>
        <v>1</v>
      </c>
      <c r="C4784" s="2" t="str">
        <v/>
      </c>
    </row>
    <row r="4785" spans="1:3" x14ac:dyDescent="0.4">
      <c r="A4785" s="2" t="s">
        <v>1379</v>
      </c>
      <c r="B4785" s="2" t="b">
        <f>IF(COUNTIF(漢字一覧!$B:$B,チェック用!A4785)=1,TRUE,FALSE)</f>
        <v>1</v>
      </c>
      <c r="C4785" s="2" t="str">
        <v/>
      </c>
    </row>
    <row r="4786" spans="1:3" x14ac:dyDescent="0.4">
      <c r="A4786" s="2" t="s">
        <v>1994</v>
      </c>
      <c r="B4786" s="2" t="b">
        <f>IF(COUNTIF(漢字一覧!$B:$B,チェック用!A4786)=1,TRUE,FALSE)</f>
        <v>1</v>
      </c>
      <c r="C4786" s="2" t="str">
        <v/>
      </c>
    </row>
    <row r="4787" spans="1:3" x14ac:dyDescent="0.4">
      <c r="A4787" s="2" t="s">
        <v>889</v>
      </c>
      <c r="B4787" s="2" t="b">
        <f>IF(COUNTIF(漢字一覧!$B:$B,チェック用!A4787)=1,TRUE,FALSE)</f>
        <v>1</v>
      </c>
      <c r="C4787" s="2" t="str">
        <v/>
      </c>
    </row>
    <row r="4788" spans="1:3" x14ac:dyDescent="0.4">
      <c r="A4788" s="2" t="s">
        <v>1086</v>
      </c>
      <c r="B4788" s="2" t="b">
        <f>IF(COUNTIF(漢字一覧!$B:$B,チェック用!A4788)=1,TRUE,FALSE)</f>
        <v>1</v>
      </c>
      <c r="C4788" s="2" t="str">
        <v/>
      </c>
    </row>
    <row r="4789" spans="1:3" x14ac:dyDescent="0.4">
      <c r="A4789" s="2" t="s">
        <v>1085</v>
      </c>
      <c r="B4789" s="2" t="b">
        <f>IF(COUNTIF(漢字一覧!$B:$B,チェック用!A4789)=1,TRUE,FALSE)</f>
        <v>1</v>
      </c>
      <c r="C4789" s="2" t="str">
        <v/>
      </c>
    </row>
    <row r="4790" spans="1:3" x14ac:dyDescent="0.4">
      <c r="A4790" s="2" t="s">
        <v>1265</v>
      </c>
      <c r="B4790" s="2" t="b">
        <f>IF(COUNTIF(漢字一覧!$B:$B,チェック用!A4790)=1,TRUE,FALSE)</f>
        <v>1</v>
      </c>
      <c r="C4790" s="2" t="str">
        <v/>
      </c>
    </row>
    <row r="4791" spans="1:3" x14ac:dyDescent="0.4">
      <c r="A4791" s="2" t="s">
        <v>1474</v>
      </c>
      <c r="B4791" s="2" t="b">
        <f>IF(COUNTIF(漢字一覧!$B:$B,チェック用!A4791)=1,TRUE,FALSE)</f>
        <v>1</v>
      </c>
      <c r="C4791" s="2" t="str">
        <v/>
      </c>
    </row>
    <row r="4792" spans="1:3" x14ac:dyDescent="0.4">
      <c r="A4792" s="2" t="s">
        <v>1702</v>
      </c>
      <c r="B4792" s="2" t="b">
        <f>IF(COUNTIF(漢字一覧!$B:$B,チェック用!A4792)=1,TRUE,FALSE)</f>
        <v>1</v>
      </c>
      <c r="C4792" s="2" t="str">
        <v/>
      </c>
    </row>
    <row r="4793" spans="1:3" x14ac:dyDescent="0.4">
      <c r="A4793" s="2" t="s">
        <v>1564</v>
      </c>
      <c r="B4793" s="2" t="b">
        <f>IF(COUNTIF(漢字一覧!$B:$B,チェック用!A4793)=1,TRUE,FALSE)</f>
        <v>1</v>
      </c>
      <c r="C4793" s="2" t="str">
        <v/>
      </c>
    </row>
    <row r="4794" spans="1:3" x14ac:dyDescent="0.4">
      <c r="A4794" s="2" t="s">
        <v>1703</v>
      </c>
      <c r="B4794" s="2" t="b">
        <f>IF(COUNTIF(漢字一覧!$B:$B,チェック用!A4794)=1,TRUE,FALSE)</f>
        <v>1</v>
      </c>
      <c r="C4794" s="2" t="str">
        <v/>
      </c>
    </row>
    <row r="4795" spans="1:3" x14ac:dyDescent="0.4">
      <c r="A4795" s="2" t="s">
        <v>3524</v>
      </c>
      <c r="B4795" s="2" t="b">
        <f>IF(COUNTIF(漢字一覧!$B:$B,チェック用!A4795)=1,TRUE,FALSE)</f>
        <v>1</v>
      </c>
      <c r="C4795" s="2" t="str">
        <v/>
      </c>
    </row>
    <row r="4796" spans="1:3" x14ac:dyDescent="0.4">
      <c r="A4796" s="2" t="s">
        <v>2240</v>
      </c>
      <c r="B4796" s="2" t="b">
        <f>IF(COUNTIF(漢字一覧!$B:$B,チェック用!A4796)=1,TRUE,FALSE)</f>
        <v>1</v>
      </c>
      <c r="C4796" s="2" t="str">
        <v/>
      </c>
    </row>
    <row r="4797" spans="1:3" x14ac:dyDescent="0.4">
      <c r="A4797" s="2" t="s">
        <v>212</v>
      </c>
      <c r="B4797" s="2" t="b">
        <f>IF(COUNTIF(漢字一覧!$B:$B,チェック用!A4797)=1,TRUE,FALSE)</f>
        <v>1</v>
      </c>
      <c r="C4797" s="2" t="str">
        <v/>
      </c>
    </row>
    <row r="4798" spans="1:3" x14ac:dyDescent="0.4">
      <c r="A4798" s="2" t="s">
        <v>213</v>
      </c>
      <c r="B4798" s="2" t="b">
        <f>IF(COUNTIF(漢字一覧!$B:$B,チェック用!A4798)=1,TRUE,FALSE)</f>
        <v>1</v>
      </c>
      <c r="C4798" s="2" t="str">
        <v/>
      </c>
    </row>
    <row r="4799" spans="1:3" x14ac:dyDescent="0.4">
      <c r="A4799" s="2" t="s">
        <v>2373</v>
      </c>
      <c r="B4799" s="2" t="b">
        <f>IF(COUNTIF(漢字一覧!$B:$B,チェック用!A4799)=1,TRUE,FALSE)</f>
        <v>1</v>
      </c>
      <c r="C4799" s="2" t="str">
        <v/>
      </c>
    </row>
    <row r="4800" spans="1:3" x14ac:dyDescent="0.4">
      <c r="A4800" s="2" t="s">
        <v>282</v>
      </c>
      <c r="B4800" s="2" t="b">
        <f>IF(COUNTIF(漢字一覧!$B:$B,チェック用!A4800)=1,TRUE,FALSE)</f>
        <v>1</v>
      </c>
      <c r="C4800" s="2" t="str">
        <v/>
      </c>
    </row>
    <row r="4801" spans="1:3" x14ac:dyDescent="0.4">
      <c r="A4801" s="2" t="s">
        <v>391</v>
      </c>
      <c r="B4801" s="2" t="b">
        <f>IF(COUNTIF(漢字一覧!$B:$B,チェック用!A4801)=1,TRUE,FALSE)</f>
        <v>1</v>
      </c>
      <c r="C4801" s="2" t="str">
        <v/>
      </c>
    </row>
    <row r="4802" spans="1:3" x14ac:dyDescent="0.4">
      <c r="A4802" s="2" t="s">
        <v>1443</v>
      </c>
      <c r="B4802" s="2" t="b">
        <f>IF(COUNTIF(漢字一覧!$B:$B,チェック用!A4802)=1,TRUE,FALSE)</f>
        <v>1</v>
      </c>
      <c r="C4802" s="2" t="str">
        <v/>
      </c>
    </row>
    <row r="4803" spans="1:3" x14ac:dyDescent="0.4">
      <c r="A4803" s="2" t="s">
        <v>1444</v>
      </c>
      <c r="B4803" s="2" t="b">
        <f>IF(COUNTIF(漢字一覧!$B:$B,チェック用!A4803)=1,TRUE,FALSE)</f>
        <v>1</v>
      </c>
      <c r="C4803" s="2" t="str">
        <v/>
      </c>
    </row>
    <row r="4804" spans="1:3" x14ac:dyDescent="0.4">
      <c r="A4804" s="2" t="s">
        <v>99</v>
      </c>
      <c r="B4804" s="2" t="b">
        <f>IF(COUNTIF(漢字一覧!$B:$B,チェック用!A4804)=1,TRUE,FALSE)</f>
        <v>1</v>
      </c>
      <c r="C4804" s="2" t="str">
        <v/>
      </c>
    </row>
    <row r="4805" spans="1:3" x14ac:dyDescent="0.4">
      <c r="A4805" s="2" t="s">
        <v>454</v>
      </c>
      <c r="B4805" s="2" t="b">
        <f>IF(COUNTIF(漢字一覧!$B:$B,チェック用!A4805)=1,TRUE,FALSE)</f>
        <v>1</v>
      </c>
      <c r="C4805" s="2" t="str">
        <v/>
      </c>
    </row>
    <row r="4806" spans="1:3" x14ac:dyDescent="0.4">
      <c r="A4806" s="2" t="s">
        <v>456</v>
      </c>
      <c r="B4806" s="2" t="b">
        <f>IF(COUNTIF(漢字一覧!$B:$B,チェック用!A4806)=1,TRUE,FALSE)</f>
        <v>1</v>
      </c>
      <c r="C4806" s="2" t="str">
        <v/>
      </c>
    </row>
    <row r="4807" spans="1:3" x14ac:dyDescent="0.4">
      <c r="A4807" s="2" t="s">
        <v>455</v>
      </c>
      <c r="B4807" s="2" t="b">
        <f>IF(COUNTIF(漢字一覧!$B:$B,チェック用!A4807)=1,TRUE,FALSE)</f>
        <v>1</v>
      </c>
      <c r="C4807" s="2" t="str">
        <v/>
      </c>
    </row>
    <row r="4808" spans="1:3" x14ac:dyDescent="0.4">
      <c r="A4808" s="2" t="s">
        <v>563</v>
      </c>
      <c r="B4808" s="2" t="b">
        <f>IF(COUNTIF(漢字一覧!$B:$B,チェック用!A4808)=1,TRUE,FALSE)</f>
        <v>1</v>
      </c>
      <c r="C4808" s="2" t="str">
        <v/>
      </c>
    </row>
    <row r="4809" spans="1:3" x14ac:dyDescent="0.4">
      <c r="A4809" s="2" t="s">
        <v>564</v>
      </c>
      <c r="B4809" s="2" t="b">
        <f>IF(COUNTIF(漢字一覧!$B:$B,チェック用!A4809)=1,TRUE,FALSE)</f>
        <v>1</v>
      </c>
      <c r="C4809" s="2" t="str">
        <v/>
      </c>
    </row>
    <row r="4810" spans="1:3" x14ac:dyDescent="0.4">
      <c r="A4810" s="2" t="s">
        <v>718</v>
      </c>
      <c r="B4810" s="2" t="b">
        <f>IF(COUNTIF(漢字一覧!$B:$B,チェック用!A4810)=1,TRUE,FALSE)</f>
        <v>1</v>
      </c>
      <c r="C4810" s="2" t="str">
        <v/>
      </c>
    </row>
    <row r="4811" spans="1:3" x14ac:dyDescent="0.4">
      <c r="A4811" s="2" t="s">
        <v>720</v>
      </c>
      <c r="B4811" s="2" t="b">
        <f>IF(COUNTIF(漢字一覧!$B:$B,チェック用!A4811)=1,TRUE,FALSE)</f>
        <v>1</v>
      </c>
      <c r="C4811" s="2" t="str">
        <v/>
      </c>
    </row>
    <row r="4812" spans="1:3" x14ac:dyDescent="0.4">
      <c r="A4812" s="2" t="s">
        <v>716</v>
      </c>
      <c r="B4812" s="2" t="b">
        <f>IF(COUNTIF(漢字一覧!$B:$B,チェック用!A4812)=1,TRUE,FALSE)</f>
        <v>1</v>
      </c>
      <c r="C4812" s="2" t="str">
        <v/>
      </c>
    </row>
    <row r="4813" spans="1:3" x14ac:dyDescent="0.4">
      <c r="A4813" s="2" t="s">
        <v>717</v>
      </c>
      <c r="B4813" s="2" t="b">
        <f>IF(COUNTIF(漢字一覧!$B:$B,チェック用!A4813)=1,TRUE,FALSE)</f>
        <v>1</v>
      </c>
      <c r="C4813" s="2" t="str">
        <v/>
      </c>
    </row>
    <row r="4814" spans="1:3" x14ac:dyDescent="0.4">
      <c r="A4814" s="2" t="s">
        <v>7280</v>
      </c>
      <c r="B4814" s="2" t="b">
        <f>IF(COUNTIF(漢字一覧!$B:$B,チェック用!A4814)=1,TRUE,FALSE)</f>
        <v>1</v>
      </c>
      <c r="C4814" s="2" t="str">
        <v/>
      </c>
    </row>
    <row r="4815" spans="1:3" x14ac:dyDescent="0.4">
      <c r="A4815" s="2" t="s">
        <v>719</v>
      </c>
      <c r="B4815" s="2" t="b">
        <f>IF(COUNTIF(漢字一覧!$B:$B,チェック用!A4815)=1,TRUE,FALSE)</f>
        <v>1</v>
      </c>
      <c r="C4815" s="2" t="str">
        <v/>
      </c>
    </row>
    <row r="4816" spans="1:3" x14ac:dyDescent="0.4">
      <c r="A4816" s="2" t="s">
        <v>7281</v>
      </c>
      <c r="B4816" s="2" t="b">
        <f>IF(COUNTIF(漢字一覧!$B:$B,チェック用!A4816)=1,TRUE,FALSE)</f>
        <v>1</v>
      </c>
      <c r="C4816" s="2" t="str">
        <v/>
      </c>
    </row>
    <row r="4817" spans="1:3" x14ac:dyDescent="0.4">
      <c r="A4817" s="2" t="s">
        <v>869</v>
      </c>
      <c r="B4817" s="2" t="b">
        <f>IF(COUNTIF(漢字一覧!$B:$B,チェック用!A4817)=1,TRUE,FALSE)</f>
        <v>1</v>
      </c>
      <c r="C4817" s="2" t="str">
        <v/>
      </c>
    </row>
    <row r="4818" spans="1:3" x14ac:dyDescent="0.4">
      <c r="A4818" s="2" t="s">
        <v>868</v>
      </c>
      <c r="B4818" s="2" t="b">
        <f>IF(COUNTIF(漢字一覧!$B:$B,チェック用!A4818)=1,TRUE,FALSE)</f>
        <v>1</v>
      </c>
      <c r="C4818" s="2" t="str">
        <v/>
      </c>
    </row>
    <row r="4819" spans="1:3" x14ac:dyDescent="0.4">
      <c r="A4819" s="2" t="s">
        <v>1046</v>
      </c>
      <c r="B4819" s="2" t="b">
        <f>IF(COUNTIF(漢字一覧!$B:$B,チェック用!A4819)=1,TRUE,FALSE)</f>
        <v>1</v>
      </c>
      <c r="C4819" s="2" t="str">
        <v/>
      </c>
    </row>
    <row r="4820" spans="1:3" x14ac:dyDescent="0.4">
      <c r="A4820" s="2" t="s">
        <v>7345</v>
      </c>
      <c r="B4820" s="2" t="b">
        <f>IF(COUNTIF(漢字一覧!$B:$B,チェック用!A4820)=1,TRUE,FALSE)</f>
        <v>1</v>
      </c>
      <c r="C4820" s="2" t="str">
        <v/>
      </c>
    </row>
    <row r="4821" spans="1:3" x14ac:dyDescent="0.4">
      <c r="A4821" s="2" t="s">
        <v>1044</v>
      </c>
      <c r="B4821" s="2" t="b">
        <f>IF(COUNTIF(漢字一覧!$B:$B,チェック用!A4821)=1,TRUE,FALSE)</f>
        <v>1</v>
      </c>
      <c r="C4821" s="2" t="str">
        <v/>
      </c>
    </row>
    <row r="4822" spans="1:3" x14ac:dyDescent="0.4">
      <c r="A4822" s="2" t="s">
        <v>1045</v>
      </c>
      <c r="B4822" s="2" t="b">
        <f>IF(COUNTIF(漢字一覧!$B:$B,チェック用!A4822)=1,TRUE,FALSE)</f>
        <v>1</v>
      </c>
      <c r="C4822" s="2" t="str">
        <v/>
      </c>
    </row>
    <row r="4823" spans="1:3" x14ac:dyDescent="0.4">
      <c r="A4823" s="2" t="s">
        <v>1214</v>
      </c>
      <c r="B4823" s="2" t="b">
        <f>IF(COUNTIF(漢字一覧!$B:$B,チェック用!A4823)=1,TRUE,FALSE)</f>
        <v>1</v>
      </c>
      <c r="C4823" s="2" t="str">
        <v/>
      </c>
    </row>
    <row r="4824" spans="1:3" x14ac:dyDescent="0.4">
      <c r="A4824" s="2" t="s">
        <v>7396</v>
      </c>
      <c r="B4824" s="2" t="b">
        <f>IF(COUNTIF(漢字一覧!$B:$B,チェック用!A4824)=1,TRUE,FALSE)</f>
        <v>1</v>
      </c>
      <c r="C4824" s="2" t="str">
        <v/>
      </c>
    </row>
    <row r="4825" spans="1:3" x14ac:dyDescent="0.4">
      <c r="A4825" s="2" t="s">
        <v>1217</v>
      </c>
      <c r="B4825" s="2" t="b">
        <f>IF(COUNTIF(漢字一覧!$B:$B,チェック用!A4825)=1,TRUE,FALSE)</f>
        <v>1</v>
      </c>
      <c r="C4825" s="2" t="str">
        <v/>
      </c>
    </row>
    <row r="4826" spans="1:3" x14ac:dyDescent="0.4">
      <c r="A4826" s="2" t="s">
        <v>1215</v>
      </c>
      <c r="B4826" s="2" t="b">
        <f>IF(COUNTIF(漢字一覧!$B:$B,チェック用!A4826)=1,TRUE,FALSE)</f>
        <v>1</v>
      </c>
      <c r="C4826" s="2" t="str">
        <v/>
      </c>
    </row>
    <row r="4827" spans="1:3" x14ac:dyDescent="0.4">
      <c r="A4827" s="2" t="s">
        <v>1216</v>
      </c>
      <c r="B4827" s="2" t="b">
        <f>IF(COUNTIF(漢字一覧!$B:$B,チェック用!A4827)=1,TRUE,FALSE)</f>
        <v>1</v>
      </c>
      <c r="C4827" s="2" t="str">
        <v/>
      </c>
    </row>
    <row r="4828" spans="1:3" x14ac:dyDescent="0.4">
      <c r="A4828" s="2" t="s">
        <v>1218</v>
      </c>
      <c r="B4828" s="2" t="b">
        <f>IF(COUNTIF(漢字一覧!$B:$B,チェック用!A4828)=1,TRUE,FALSE)</f>
        <v>1</v>
      </c>
      <c r="C4828" s="2" t="str">
        <v/>
      </c>
    </row>
    <row r="4829" spans="1:3" x14ac:dyDescent="0.4">
      <c r="A4829" s="2" t="s">
        <v>870</v>
      </c>
      <c r="B4829" s="2" t="b">
        <f>IF(COUNTIF(漢字一覧!$B:$B,チェック用!A4829)=1,TRUE,FALSE)</f>
        <v>1</v>
      </c>
      <c r="C4829" s="2" t="str">
        <v/>
      </c>
    </row>
    <row r="4830" spans="1:3" x14ac:dyDescent="0.4">
      <c r="A4830" s="2" t="s">
        <v>1409</v>
      </c>
      <c r="B4830" s="2" t="b">
        <f>IF(COUNTIF(漢字一覧!$B:$B,チェック用!A4830)=1,TRUE,FALSE)</f>
        <v>1</v>
      </c>
      <c r="C4830" s="2" t="str">
        <v/>
      </c>
    </row>
    <row r="4831" spans="1:3" x14ac:dyDescent="0.4">
      <c r="A4831" s="2" t="s">
        <v>1407</v>
      </c>
      <c r="B4831" s="2" t="b">
        <f>IF(COUNTIF(漢字一覧!$B:$B,チェック用!A4831)=1,TRUE,FALSE)</f>
        <v>1</v>
      </c>
      <c r="C4831" s="2" t="str">
        <v/>
      </c>
    </row>
    <row r="4832" spans="1:3" x14ac:dyDescent="0.4">
      <c r="A4832" s="2" t="s">
        <v>1410</v>
      </c>
      <c r="B4832" s="2" t="b">
        <f>IF(COUNTIF(漢字一覧!$B:$B,チェック用!A4832)=1,TRUE,FALSE)</f>
        <v>1</v>
      </c>
      <c r="C4832" s="2" t="str">
        <v/>
      </c>
    </row>
    <row r="4833" spans="1:3" x14ac:dyDescent="0.4">
      <c r="A4833" s="2" t="s">
        <v>100</v>
      </c>
      <c r="B4833" s="2" t="b">
        <f>IF(COUNTIF(漢字一覧!$B:$B,チェック用!A4833)=1,TRUE,FALSE)</f>
        <v>1</v>
      </c>
      <c r="C4833" s="2" t="str">
        <v/>
      </c>
    </row>
    <row r="4834" spans="1:3" x14ac:dyDescent="0.4">
      <c r="A4834" s="2" t="s">
        <v>1408</v>
      </c>
      <c r="B4834" s="2" t="b">
        <f>IF(COUNTIF(漢字一覧!$B:$B,チェック用!A4834)=1,TRUE,FALSE)</f>
        <v>1</v>
      </c>
      <c r="C4834" s="2" t="str">
        <v/>
      </c>
    </row>
    <row r="4835" spans="1:3" x14ac:dyDescent="0.4">
      <c r="A4835" s="2" t="s">
        <v>1642</v>
      </c>
      <c r="B4835" s="2" t="b">
        <f>IF(COUNTIF(漢字一覧!$B:$B,チェック用!A4835)=1,TRUE,FALSE)</f>
        <v>1</v>
      </c>
      <c r="C4835" s="2" t="str">
        <v/>
      </c>
    </row>
    <row r="4836" spans="1:3" x14ac:dyDescent="0.4">
      <c r="A4836" s="2" t="s">
        <v>1643</v>
      </c>
      <c r="B4836" s="2" t="b">
        <f>IF(COUNTIF(漢字一覧!$B:$B,チェック用!A4836)=1,TRUE,FALSE)</f>
        <v>1</v>
      </c>
      <c r="C4836" s="2" t="str">
        <v/>
      </c>
    </row>
    <row r="4837" spans="1:3" x14ac:dyDescent="0.4">
      <c r="A4837" s="2" t="s">
        <v>1646</v>
      </c>
      <c r="B4837" s="2" t="b">
        <f>IF(COUNTIF(漢字一覧!$B:$B,チェック用!A4837)=1,TRUE,FALSE)</f>
        <v>1</v>
      </c>
      <c r="C4837" s="2" t="str">
        <v/>
      </c>
    </row>
    <row r="4838" spans="1:3" x14ac:dyDescent="0.4">
      <c r="A4838" s="2" t="s">
        <v>1644</v>
      </c>
      <c r="B4838" s="2" t="b">
        <f>IF(COUNTIF(漢字一覧!$B:$B,チェック用!A4838)=1,TRUE,FALSE)</f>
        <v>1</v>
      </c>
      <c r="C4838" s="2" t="str">
        <v/>
      </c>
    </row>
    <row r="4839" spans="1:3" x14ac:dyDescent="0.4">
      <c r="A4839" s="2" t="s">
        <v>1645</v>
      </c>
      <c r="B4839" s="2" t="b">
        <f>IF(COUNTIF(漢字一覧!$B:$B,チェック用!A4839)=1,TRUE,FALSE)</f>
        <v>1</v>
      </c>
      <c r="C4839" s="2" t="str">
        <v/>
      </c>
    </row>
    <row r="4840" spans="1:3" x14ac:dyDescent="0.4">
      <c r="A4840" s="2" t="s">
        <v>1833</v>
      </c>
      <c r="B4840" s="2" t="b">
        <f>IF(COUNTIF(漢字一覧!$B:$B,チェック用!A4840)=1,TRUE,FALSE)</f>
        <v>1</v>
      </c>
      <c r="C4840" s="2" t="str">
        <v/>
      </c>
    </row>
    <row r="4841" spans="1:3" x14ac:dyDescent="0.4">
      <c r="A4841" s="2" t="s">
        <v>1832</v>
      </c>
      <c r="B4841" s="2" t="b">
        <f>IF(COUNTIF(漢字一覧!$B:$B,チェック用!A4841)=1,TRUE,FALSE)</f>
        <v>1</v>
      </c>
      <c r="C4841" s="2" t="str">
        <v/>
      </c>
    </row>
    <row r="4842" spans="1:3" x14ac:dyDescent="0.4">
      <c r="A4842" s="2" t="s">
        <v>1411</v>
      </c>
      <c r="B4842" s="2" t="b">
        <f>IF(COUNTIF(漢字一覧!$B:$B,チェック用!A4842)=1,TRUE,FALSE)</f>
        <v>1</v>
      </c>
      <c r="C4842" s="2" t="str">
        <v/>
      </c>
    </row>
    <row r="4843" spans="1:3" x14ac:dyDescent="0.4">
      <c r="A4843" s="2" t="s">
        <v>2017</v>
      </c>
      <c r="B4843" s="2" t="b">
        <f>IF(COUNTIF(漢字一覧!$B:$B,チェック用!A4843)=1,TRUE,FALSE)</f>
        <v>1</v>
      </c>
      <c r="C4843" s="2" t="str">
        <v/>
      </c>
    </row>
    <row r="4844" spans="1:3" x14ac:dyDescent="0.4">
      <c r="A4844" s="2" t="s">
        <v>2022</v>
      </c>
      <c r="B4844" s="2" t="b">
        <f>IF(COUNTIF(漢字一覧!$B:$B,チェック用!A4844)=1,TRUE,FALSE)</f>
        <v>1</v>
      </c>
      <c r="C4844" s="2" t="str">
        <v/>
      </c>
    </row>
    <row r="4845" spans="1:3" x14ac:dyDescent="0.4">
      <c r="A4845" s="2" t="s">
        <v>1837</v>
      </c>
      <c r="B4845" s="2" t="b">
        <f>IF(COUNTIF(漢字一覧!$B:$B,チェック用!A4845)=1,TRUE,FALSE)</f>
        <v>1</v>
      </c>
      <c r="C4845" s="2" t="str">
        <v/>
      </c>
    </row>
    <row r="4846" spans="1:3" x14ac:dyDescent="0.4">
      <c r="A4846" s="2" t="s">
        <v>2200</v>
      </c>
      <c r="B4846" s="2" t="b">
        <f>IF(COUNTIF(漢字一覧!$B:$B,チェック用!A4846)=1,TRUE,FALSE)</f>
        <v>1</v>
      </c>
      <c r="C4846" s="2" t="str">
        <v/>
      </c>
    </row>
    <row r="4847" spans="1:3" x14ac:dyDescent="0.4">
      <c r="A4847" s="2" t="s">
        <v>214</v>
      </c>
      <c r="B4847" s="2" t="b">
        <f>IF(COUNTIF(漢字一覧!$B:$B,チェック用!A4847)=1,TRUE,FALSE)</f>
        <v>1</v>
      </c>
      <c r="C4847" s="2" t="str">
        <v/>
      </c>
    </row>
    <row r="4848" spans="1:3" x14ac:dyDescent="0.4">
      <c r="A4848" s="2" t="s">
        <v>2197</v>
      </c>
      <c r="B4848" s="2" t="b">
        <f>IF(COUNTIF(漢字一覧!$B:$B,チェック用!A4848)=1,TRUE,FALSE)</f>
        <v>1</v>
      </c>
      <c r="C4848" s="2" t="str">
        <v/>
      </c>
    </row>
    <row r="4849" spans="1:3" x14ac:dyDescent="0.4">
      <c r="A4849" s="2" t="s">
        <v>2198</v>
      </c>
      <c r="B4849" s="2" t="b">
        <f>IF(COUNTIF(漢字一覧!$B:$B,チェック用!A4849)=1,TRUE,FALSE)</f>
        <v>1</v>
      </c>
      <c r="C4849" s="2" t="str">
        <v/>
      </c>
    </row>
    <row r="4850" spans="1:3" x14ac:dyDescent="0.4">
      <c r="A4850" s="2" t="s">
        <v>2199</v>
      </c>
      <c r="B4850" s="2" t="b">
        <f>IF(COUNTIF(漢字一覧!$B:$B,チェック用!A4850)=1,TRUE,FALSE)</f>
        <v>1</v>
      </c>
      <c r="C4850" s="2" t="str">
        <v/>
      </c>
    </row>
    <row r="4851" spans="1:3" x14ac:dyDescent="0.4">
      <c r="A4851" s="2" t="s">
        <v>2201</v>
      </c>
      <c r="B4851" s="2" t="b">
        <f>IF(COUNTIF(漢字一覧!$B:$B,チェック用!A4851)=1,TRUE,FALSE)</f>
        <v>1</v>
      </c>
      <c r="C4851" s="2" t="str">
        <v/>
      </c>
    </row>
    <row r="4852" spans="1:3" x14ac:dyDescent="0.4">
      <c r="A4852" s="2" t="s">
        <v>2340</v>
      </c>
      <c r="B4852" s="2" t="b">
        <f>IF(COUNTIF(漢字一覧!$B:$B,チェック用!A4852)=1,TRUE,FALSE)</f>
        <v>1</v>
      </c>
      <c r="C4852" s="2" t="str">
        <v/>
      </c>
    </row>
    <row r="4853" spans="1:3" x14ac:dyDescent="0.4">
      <c r="A4853" s="2" t="s">
        <v>2339</v>
      </c>
      <c r="B4853" s="2" t="b">
        <f>IF(COUNTIF(漢字一覧!$B:$B,チェック用!A4853)=1,TRUE,FALSE)</f>
        <v>1</v>
      </c>
      <c r="C4853" s="2" t="str">
        <v/>
      </c>
    </row>
    <row r="4854" spans="1:3" x14ac:dyDescent="0.4">
      <c r="A4854" s="2" t="s">
        <v>2557</v>
      </c>
      <c r="B4854" s="2" t="b">
        <f>IF(COUNTIF(漢字一覧!$B:$B,チェック用!A4854)=1,TRUE,FALSE)</f>
        <v>1</v>
      </c>
      <c r="C4854" s="2" t="str">
        <v/>
      </c>
    </row>
    <row r="4855" spans="1:3" x14ac:dyDescent="0.4">
      <c r="A4855" s="2" t="s">
        <v>2454</v>
      </c>
      <c r="B4855" s="2" t="b">
        <f>IF(COUNTIF(漢字一覧!$B:$B,チェック用!A4855)=1,TRUE,FALSE)</f>
        <v>1</v>
      </c>
      <c r="C4855" s="2" t="str">
        <v/>
      </c>
    </row>
    <row r="4856" spans="1:3" x14ac:dyDescent="0.4">
      <c r="A4856" s="2" t="s">
        <v>2126</v>
      </c>
      <c r="B4856" s="2" t="b">
        <f>IF(COUNTIF(漢字一覧!$B:$B,チェック用!A4856)=1,TRUE,FALSE)</f>
        <v>1</v>
      </c>
      <c r="C4856" s="2" t="str">
        <v/>
      </c>
    </row>
    <row r="4857" spans="1:3" x14ac:dyDescent="0.4">
      <c r="A4857" s="2" t="s">
        <v>2558</v>
      </c>
      <c r="B4857" s="2" t="b">
        <f>IF(COUNTIF(漢字一覧!$B:$B,チェック用!A4857)=1,TRUE,FALSE)</f>
        <v>1</v>
      </c>
      <c r="C4857" s="2" t="str">
        <v/>
      </c>
    </row>
    <row r="4858" spans="1:3" x14ac:dyDescent="0.4">
      <c r="A4858" s="2" t="s">
        <v>286</v>
      </c>
      <c r="B4858" s="2" t="b">
        <f>IF(COUNTIF(漢字一覧!$B:$B,チェック用!A4858)=1,TRUE,FALSE)</f>
        <v>1</v>
      </c>
      <c r="C4858" s="2" t="str">
        <v/>
      </c>
    </row>
    <row r="4859" spans="1:3" x14ac:dyDescent="0.4">
      <c r="A4859" s="2" t="s">
        <v>2788</v>
      </c>
      <c r="B4859" s="2" t="b">
        <f>IF(COUNTIF(漢字一覧!$B:$B,チェック用!A4859)=1,TRUE,FALSE)</f>
        <v>1</v>
      </c>
      <c r="C4859" s="2" t="str">
        <v/>
      </c>
    </row>
    <row r="4860" spans="1:3" x14ac:dyDescent="0.4">
      <c r="A4860" s="2" t="s">
        <v>1943</v>
      </c>
      <c r="B4860" s="2" t="b">
        <f>IF(COUNTIF(漢字一覧!$B:$B,チェック用!A4860)=1,TRUE,FALSE)</f>
        <v>1</v>
      </c>
      <c r="C4860" s="2" t="str">
        <v/>
      </c>
    </row>
    <row r="4861" spans="1:3" x14ac:dyDescent="0.4">
      <c r="A4861" s="2" t="s">
        <v>130</v>
      </c>
      <c r="B4861" s="2" t="b">
        <f>IF(COUNTIF(漢字一覧!$B:$B,チェック用!A4861)=1,TRUE,FALSE)</f>
        <v>1</v>
      </c>
      <c r="C4861" s="2" t="str">
        <v/>
      </c>
    </row>
    <row r="4862" spans="1:3" x14ac:dyDescent="0.4">
      <c r="A4862" s="2" t="s">
        <v>2125</v>
      </c>
      <c r="B4862" s="2" t="b">
        <f>IF(COUNTIF(漢字一覧!$B:$B,チェック用!A4862)=1,TRUE,FALSE)</f>
        <v>1</v>
      </c>
      <c r="C4862" s="2" t="str">
        <v/>
      </c>
    </row>
    <row r="4863" spans="1:3" x14ac:dyDescent="0.4">
      <c r="A4863" s="2" t="s">
        <v>787</v>
      </c>
      <c r="B4863" s="2" t="b">
        <f>IF(COUNTIF(漢字一覧!$B:$B,チェック用!A4863)=1,TRUE,FALSE)</f>
        <v>1</v>
      </c>
      <c r="C4863" s="2" t="str">
        <v/>
      </c>
    </row>
    <row r="4864" spans="1:3" x14ac:dyDescent="0.4">
      <c r="A4864" s="2" t="s">
        <v>788</v>
      </c>
      <c r="B4864" s="2" t="b">
        <f>IF(COUNTIF(漢字一覧!$B:$B,チェック用!A4864)=1,TRUE,FALSE)</f>
        <v>1</v>
      </c>
      <c r="C4864" s="2" t="str">
        <v/>
      </c>
    </row>
    <row r="4865" spans="1:3" x14ac:dyDescent="0.4">
      <c r="A4865" s="2" t="s">
        <v>1145</v>
      </c>
      <c r="B4865" s="2" t="b">
        <f>IF(COUNTIF(漢字一覧!$B:$B,チェック用!A4865)=1,TRUE,FALSE)</f>
        <v>1</v>
      </c>
      <c r="C4865" s="2" t="str">
        <v/>
      </c>
    </row>
    <row r="4866" spans="1:3" x14ac:dyDescent="0.4">
      <c r="A4866" s="2" t="s">
        <v>1560</v>
      </c>
      <c r="B4866" s="2" t="b">
        <f>IF(COUNTIF(漢字一覧!$B:$B,チェック用!A4866)=1,TRUE,FALSE)</f>
        <v>1</v>
      </c>
      <c r="C4866" s="2" t="str">
        <v/>
      </c>
    </row>
    <row r="4867" spans="1:3" x14ac:dyDescent="0.4">
      <c r="A4867" s="2" t="s">
        <v>101</v>
      </c>
      <c r="B4867" s="2" t="b">
        <f>IF(COUNTIF(漢字一覧!$B:$B,チェック用!A4867)=1,TRUE,FALSE)</f>
        <v>1</v>
      </c>
      <c r="C4867" s="2" t="str">
        <v/>
      </c>
    </row>
    <row r="4868" spans="1:3" x14ac:dyDescent="0.4">
      <c r="A4868" s="2" t="s">
        <v>215</v>
      </c>
      <c r="B4868" s="2" t="b">
        <f>IF(COUNTIF(漢字一覧!$B:$B,チェック用!A4868)=1,TRUE,FALSE)</f>
        <v>1</v>
      </c>
      <c r="C4868" s="2" t="str">
        <v/>
      </c>
    </row>
    <row r="4869" spans="1:3" x14ac:dyDescent="0.4">
      <c r="A4869" s="2" t="s">
        <v>11</v>
      </c>
      <c r="B4869" s="2" t="b">
        <f>IF(COUNTIF(漢字一覧!$B:$B,チェック用!A4869)=1,TRUE,FALSE)</f>
        <v>1</v>
      </c>
      <c r="C4869" s="2" t="str">
        <v/>
      </c>
    </row>
    <row r="4870" spans="1:3" x14ac:dyDescent="0.4">
      <c r="A4870" s="2" t="s">
        <v>948</v>
      </c>
      <c r="B4870" s="2" t="b">
        <f>IF(COUNTIF(漢字一覧!$B:$B,チェック用!A4870)=1,TRUE,FALSE)</f>
        <v>1</v>
      </c>
      <c r="C4870" s="2" t="str">
        <v/>
      </c>
    </row>
    <row r="4871" spans="1:3" x14ac:dyDescent="0.4">
      <c r="A4871" s="2" t="s">
        <v>147</v>
      </c>
      <c r="B4871" s="2" t="b">
        <f>IF(COUNTIF(漢字一覧!$B:$B,チェック用!A4871)=1,TRUE,FALSE)</f>
        <v>1</v>
      </c>
      <c r="C4871" s="2" t="str">
        <v/>
      </c>
    </row>
    <row r="4872" spans="1:3" x14ac:dyDescent="0.4">
      <c r="A4872" s="2" t="s">
        <v>890</v>
      </c>
      <c r="B4872" s="2" t="b">
        <f>IF(COUNTIF(漢字一覧!$B:$B,チェック用!A4872)=1,TRUE,FALSE)</f>
        <v>1</v>
      </c>
      <c r="C4872" s="2" t="str">
        <v/>
      </c>
    </row>
    <row r="4873" spans="1:3" x14ac:dyDescent="0.4">
      <c r="A4873" s="2" t="s">
        <v>1089</v>
      </c>
      <c r="B4873" s="2" t="b">
        <f>IF(COUNTIF(漢字一覧!$B:$B,チェック用!A4873)=1,TRUE,FALSE)</f>
        <v>1</v>
      </c>
      <c r="C4873" s="2" t="str">
        <v/>
      </c>
    </row>
    <row r="4874" spans="1:3" x14ac:dyDescent="0.4">
      <c r="A4874" s="2" t="s">
        <v>1090</v>
      </c>
      <c r="B4874" s="2" t="b">
        <f>IF(COUNTIF(漢字一覧!$B:$B,チェック用!A4874)=1,TRUE,FALSE)</f>
        <v>1</v>
      </c>
      <c r="C4874" s="2" t="str">
        <v/>
      </c>
    </row>
    <row r="4875" spans="1:3" x14ac:dyDescent="0.4">
      <c r="A4875" s="2" t="s">
        <v>1475</v>
      </c>
      <c r="B4875" s="2" t="b">
        <f>IF(COUNTIF(漢字一覧!$B:$B,チェック用!A4875)=1,TRUE,FALSE)</f>
        <v>1</v>
      </c>
      <c r="C4875" s="2" t="str">
        <v/>
      </c>
    </row>
    <row r="4876" spans="1:3" x14ac:dyDescent="0.4">
      <c r="A4876" s="2" t="s">
        <v>2070</v>
      </c>
      <c r="B4876" s="2" t="b">
        <f>IF(COUNTIF(漢字一覧!$B:$B,チェック用!A4876)=1,TRUE,FALSE)</f>
        <v>1</v>
      </c>
      <c r="C4876" s="2" t="str">
        <v/>
      </c>
    </row>
    <row r="4877" spans="1:3" x14ac:dyDescent="0.4">
      <c r="A4877" s="2" t="s">
        <v>2069</v>
      </c>
      <c r="B4877" s="2" t="b">
        <f>IF(COUNTIF(漢字一覧!$B:$B,チェック用!A4877)=1,TRUE,FALSE)</f>
        <v>1</v>
      </c>
      <c r="C4877" s="2" t="str">
        <v/>
      </c>
    </row>
    <row r="4878" spans="1:3" x14ac:dyDescent="0.4">
      <c r="A4878" s="2" t="s">
        <v>2242</v>
      </c>
      <c r="B4878" s="2" t="b">
        <f>IF(COUNTIF(漢字一覧!$B:$B,チェック用!A4878)=1,TRUE,FALSE)</f>
        <v>1</v>
      </c>
      <c r="C4878" s="2" t="str">
        <v/>
      </c>
    </row>
    <row r="4879" spans="1:3" x14ac:dyDescent="0.4">
      <c r="A4879" s="2" t="s">
        <v>2241</v>
      </c>
      <c r="B4879" s="2" t="b">
        <f>IF(COUNTIF(漢字一覧!$B:$B,チェック用!A4879)=1,TRUE,FALSE)</f>
        <v>1</v>
      </c>
      <c r="C4879" s="2" t="str">
        <v/>
      </c>
    </row>
    <row r="4880" spans="1:3" x14ac:dyDescent="0.4">
      <c r="A4880" s="2" t="s">
        <v>2377</v>
      </c>
      <c r="B4880" s="2" t="b">
        <f>IF(COUNTIF(漢字一覧!$B:$B,チェック用!A4880)=1,TRUE,FALSE)</f>
        <v>1</v>
      </c>
      <c r="C4880" s="2" t="str">
        <v/>
      </c>
    </row>
    <row r="4881" spans="1:3" x14ac:dyDescent="0.4">
      <c r="A4881" s="2" t="s">
        <v>2480</v>
      </c>
      <c r="B4881" s="2" t="b">
        <f>IF(COUNTIF(漢字一覧!$B:$B,チェック用!A4881)=1,TRUE,FALSE)</f>
        <v>1</v>
      </c>
      <c r="C4881" s="2" t="str">
        <v/>
      </c>
    </row>
    <row r="4882" spans="1:3" x14ac:dyDescent="0.4">
      <c r="A4882" s="2" t="s">
        <v>2481</v>
      </c>
      <c r="B4882" s="2" t="b">
        <f>IF(COUNTIF(漢字一覧!$B:$B,チェック用!A4882)=1,TRUE,FALSE)</f>
        <v>1</v>
      </c>
      <c r="C4882" s="2" t="str">
        <v/>
      </c>
    </row>
    <row r="4883" spans="1:3" x14ac:dyDescent="0.4">
      <c r="A4883" s="2" t="s">
        <v>2482</v>
      </c>
      <c r="B4883" s="2" t="b">
        <f>IF(COUNTIF(漢字一覧!$B:$B,チェック用!A4883)=1,TRUE,FALSE)</f>
        <v>1</v>
      </c>
      <c r="C4883" s="2" t="str">
        <v/>
      </c>
    </row>
    <row r="4884" spans="1:3" x14ac:dyDescent="0.4">
      <c r="A4884" s="2" t="s">
        <v>2663</v>
      </c>
      <c r="B4884" s="2" t="b">
        <f>IF(COUNTIF(漢字一覧!$B:$B,チェック用!A4884)=1,TRUE,FALSE)</f>
        <v>1</v>
      </c>
      <c r="C4884" s="2" t="str">
        <v/>
      </c>
    </row>
    <row r="4885" spans="1:3" x14ac:dyDescent="0.4">
      <c r="A4885" s="2" t="s">
        <v>2709</v>
      </c>
      <c r="B4885" s="2" t="b">
        <f>IF(COUNTIF(漢字一覧!$B:$B,チェック用!A4885)=1,TRUE,FALSE)</f>
        <v>1</v>
      </c>
      <c r="C4885" s="2" t="str">
        <v/>
      </c>
    </row>
    <row r="4886" spans="1:3" x14ac:dyDescent="0.4">
      <c r="A4886" s="2" t="s">
        <v>2285</v>
      </c>
      <c r="B4886" s="2" t="b">
        <f>IF(COUNTIF(漢字一覧!$B:$B,チェック用!A4886)=1,TRUE,FALSE)</f>
        <v>1</v>
      </c>
      <c r="C4886" s="2" t="str">
        <v/>
      </c>
    </row>
    <row r="4887" spans="1:3" x14ac:dyDescent="0.4">
      <c r="A4887" s="2" t="s">
        <v>302</v>
      </c>
      <c r="B4887" s="2" t="b">
        <f>IF(COUNTIF(漢字一覧!$B:$B,チェック用!A4887)=1,TRUE,FALSE)</f>
        <v>1</v>
      </c>
      <c r="C4887" s="2" t="str">
        <v/>
      </c>
    </row>
    <row r="4888" spans="1:3" x14ac:dyDescent="0.4">
      <c r="A4888" s="2" t="s">
        <v>394</v>
      </c>
      <c r="B4888" s="2" t="b">
        <f>IF(COUNTIF(漢字一覧!$B:$B,チェック用!A4888)=1,TRUE,FALSE)</f>
        <v>1</v>
      </c>
      <c r="C4888" s="2" t="str">
        <v/>
      </c>
    </row>
    <row r="4889" spans="1:3" x14ac:dyDescent="0.4">
      <c r="A4889" s="2" t="s">
        <v>361</v>
      </c>
      <c r="B4889" s="2" t="b">
        <f>IF(COUNTIF(漢字一覧!$B:$B,チェック用!A4889)=1,TRUE,FALSE)</f>
        <v>1</v>
      </c>
      <c r="C4889" s="2" t="str">
        <v/>
      </c>
    </row>
    <row r="4890" spans="1:3" x14ac:dyDescent="0.4">
      <c r="A4890" s="2" t="s">
        <v>395</v>
      </c>
      <c r="B4890" s="2" t="b">
        <f>IF(COUNTIF(漢字一覧!$B:$B,チェック用!A4890)=1,TRUE,FALSE)</f>
        <v>1</v>
      </c>
      <c r="C4890" s="2" t="str">
        <v/>
      </c>
    </row>
    <row r="4891" spans="1:3" x14ac:dyDescent="0.4">
      <c r="A4891" s="2" t="s">
        <v>396</v>
      </c>
      <c r="B4891" s="2" t="b">
        <f>IF(COUNTIF(漢字一覧!$B:$B,チェック用!A4891)=1,TRUE,FALSE)</f>
        <v>1</v>
      </c>
      <c r="C4891" s="2" t="str">
        <v/>
      </c>
    </row>
    <row r="4892" spans="1:3" x14ac:dyDescent="0.4">
      <c r="A4892" s="2" t="s">
        <v>477</v>
      </c>
      <c r="B4892" s="2" t="b">
        <f>IF(COUNTIF(漢字一覧!$B:$B,チェック用!A4892)=1,TRUE,FALSE)</f>
        <v>1</v>
      </c>
      <c r="C4892" s="2" t="str">
        <v/>
      </c>
    </row>
    <row r="4893" spans="1:3" x14ac:dyDescent="0.4">
      <c r="A4893" s="2" t="s">
        <v>478</v>
      </c>
      <c r="B4893" s="2" t="b">
        <f>IF(COUNTIF(漢字一覧!$B:$B,チェック用!A4893)=1,TRUE,FALSE)</f>
        <v>1</v>
      </c>
      <c r="C4893" s="2" t="str">
        <v/>
      </c>
    </row>
    <row r="4894" spans="1:3" x14ac:dyDescent="0.4">
      <c r="A4894" s="2" t="s">
        <v>925</v>
      </c>
      <c r="B4894" s="2" t="b">
        <f>IF(COUNTIF(漢字一覧!$B:$B,チェック用!A4894)=1,TRUE,FALSE)</f>
        <v>1</v>
      </c>
      <c r="C4894" s="2" t="str">
        <v/>
      </c>
    </row>
    <row r="4895" spans="1:3" x14ac:dyDescent="0.4">
      <c r="A4895" s="2" t="s">
        <v>479</v>
      </c>
      <c r="B4895" s="2" t="b">
        <f>IF(COUNTIF(漢字一覧!$B:$B,チェック用!A4895)=1,TRUE,FALSE)</f>
        <v>1</v>
      </c>
      <c r="C4895" s="2" t="str">
        <v/>
      </c>
    </row>
    <row r="4896" spans="1:3" x14ac:dyDescent="0.4">
      <c r="A4896" s="2" t="s">
        <v>598</v>
      </c>
      <c r="B4896" s="2" t="b">
        <f>IF(COUNTIF(漢字一覧!$B:$B,チェック用!A4896)=1,TRUE,FALSE)</f>
        <v>1</v>
      </c>
      <c r="C4896" s="2" t="str">
        <v/>
      </c>
    </row>
    <row r="4897" spans="1:3" x14ac:dyDescent="0.4">
      <c r="A4897" s="2" t="s">
        <v>603</v>
      </c>
      <c r="B4897" s="2" t="b">
        <f>IF(COUNTIF(漢字一覧!$B:$B,チェック用!A4897)=1,TRUE,FALSE)</f>
        <v>1</v>
      </c>
      <c r="C4897" s="2" t="str">
        <v/>
      </c>
    </row>
    <row r="4898" spans="1:3" x14ac:dyDescent="0.4">
      <c r="A4898" s="2" t="s">
        <v>607</v>
      </c>
      <c r="B4898" s="2" t="b">
        <f>IF(COUNTIF(漢字一覧!$B:$B,チェック用!A4898)=1,TRUE,FALSE)</f>
        <v>1</v>
      </c>
      <c r="C4898" s="2" t="str">
        <v/>
      </c>
    </row>
    <row r="4899" spans="1:3" x14ac:dyDescent="0.4">
      <c r="A4899" s="2" t="s">
        <v>2967</v>
      </c>
      <c r="B4899" s="2" t="b">
        <f>IF(COUNTIF(漢字一覧!$B:$B,チェック用!A4899)=1,TRUE,FALSE)</f>
        <v>1</v>
      </c>
      <c r="C4899" s="2" t="str">
        <v/>
      </c>
    </row>
    <row r="4900" spans="1:3" x14ac:dyDescent="0.4">
      <c r="A4900" s="2" t="s">
        <v>610</v>
      </c>
      <c r="B4900" s="2" t="b">
        <f>IF(COUNTIF(漢字一覧!$B:$B,チェック用!A4900)=1,TRUE,FALSE)</f>
        <v>1</v>
      </c>
      <c r="C4900" s="2" t="str">
        <v/>
      </c>
    </row>
    <row r="4901" spans="1:3" x14ac:dyDescent="0.4">
      <c r="A4901" s="2" t="s">
        <v>599</v>
      </c>
      <c r="B4901" s="2" t="b">
        <f>IF(COUNTIF(漢字一覧!$B:$B,チェック用!A4901)=1,TRUE,FALSE)</f>
        <v>1</v>
      </c>
      <c r="C4901" s="2" t="str">
        <v/>
      </c>
    </row>
    <row r="4902" spans="1:3" x14ac:dyDescent="0.4">
      <c r="A4902" s="2" t="s">
        <v>611</v>
      </c>
      <c r="B4902" s="2" t="b">
        <f>IF(COUNTIF(漢字一覧!$B:$B,チェック用!A4902)=1,TRUE,FALSE)</f>
        <v>1</v>
      </c>
      <c r="C4902" s="2" t="str">
        <v/>
      </c>
    </row>
    <row r="4903" spans="1:3" x14ac:dyDescent="0.4">
      <c r="A4903" s="2" t="s">
        <v>918</v>
      </c>
      <c r="B4903" s="2" t="b">
        <f>IF(COUNTIF(漢字一覧!$B:$B,チェック用!A4903)=1,TRUE,FALSE)</f>
        <v>1</v>
      </c>
      <c r="C4903" s="2" t="str">
        <v/>
      </c>
    </row>
    <row r="4904" spans="1:3" x14ac:dyDescent="0.4">
      <c r="A4904" s="2" t="s">
        <v>604</v>
      </c>
      <c r="B4904" s="2" t="b">
        <f>IF(COUNTIF(漢字一覧!$B:$B,チェック用!A4904)=1,TRUE,FALSE)</f>
        <v>1</v>
      </c>
      <c r="C4904" s="2" t="str">
        <v/>
      </c>
    </row>
    <row r="4905" spans="1:3" x14ac:dyDescent="0.4">
      <c r="A4905" s="2" t="s">
        <v>602</v>
      </c>
      <c r="B4905" s="2" t="b">
        <f>IF(COUNTIF(漢字一覧!$B:$B,チェック用!A4905)=1,TRUE,FALSE)</f>
        <v>1</v>
      </c>
      <c r="C4905" s="2" t="str">
        <v/>
      </c>
    </row>
    <row r="4906" spans="1:3" x14ac:dyDescent="0.4">
      <c r="A4906" s="2" t="s">
        <v>608</v>
      </c>
      <c r="B4906" s="2" t="b">
        <f>IF(COUNTIF(漢字一覧!$B:$B,チェック用!A4906)=1,TRUE,FALSE)</f>
        <v>1</v>
      </c>
      <c r="C4906" s="2" t="str">
        <v/>
      </c>
    </row>
    <row r="4907" spans="1:3" x14ac:dyDescent="0.4">
      <c r="A4907" s="2" t="s">
        <v>605</v>
      </c>
      <c r="B4907" s="2" t="b">
        <f>IF(COUNTIF(漢字一覧!$B:$B,チェック用!A4907)=1,TRUE,FALSE)</f>
        <v>1</v>
      </c>
      <c r="C4907" s="2" t="str">
        <v/>
      </c>
    </row>
    <row r="4908" spans="1:3" x14ac:dyDescent="0.4">
      <c r="A4908" s="2" t="s">
        <v>609</v>
      </c>
      <c r="B4908" s="2" t="b">
        <f>IF(COUNTIF(漢字一覧!$B:$B,チェック用!A4908)=1,TRUE,FALSE)</f>
        <v>1</v>
      </c>
      <c r="C4908" s="2" t="str">
        <v/>
      </c>
    </row>
    <row r="4909" spans="1:3" x14ac:dyDescent="0.4">
      <c r="A4909" s="2" t="s">
        <v>601</v>
      </c>
      <c r="B4909" s="2" t="b">
        <f>IF(COUNTIF(漢字一覧!$B:$B,チェック用!A4909)=1,TRUE,FALSE)</f>
        <v>1</v>
      </c>
      <c r="C4909" s="2" t="str">
        <v/>
      </c>
    </row>
    <row r="4910" spans="1:3" x14ac:dyDescent="0.4">
      <c r="A4910" s="2" t="s">
        <v>600</v>
      </c>
      <c r="B4910" s="2" t="b">
        <f>IF(COUNTIF(漢字一覧!$B:$B,チェック用!A4910)=1,TRUE,FALSE)</f>
        <v>1</v>
      </c>
      <c r="C4910" s="2" t="str">
        <v/>
      </c>
    </row>
    <row r="4911" spans="1:3" x14ac:dyDescent="0.4">
      <c r="A4911" s="2" t="s">
        <v>606</v>
      </c>
      <c r="B4911" s="2" t="b">
        <f>IF(COUNTIF(漢字一覧!$B:$B,チェック用!A4911)=1,TRUE,FALSE)</f>
        <v>1</v>
      </c>
      <c r="C4911" s="2" t="str">
        <v/>
      </c>
    </row>
    <row r="4912" spans="1:3" x14ac:dyDescent="0.4">
      <c r="A4912" s="2" t="s">
        <v>774</v>
      </c>
      <c r="B4912" s="2" t="b">
        <f>IF(COUNTIF(漢字一覧!$B:$B,チェック用!A4912)=1,TRUE,FALSE)</f>
        <v>1</v>
      </c>
      <c r="C4912" s="2" t="str">
        <v/>
      </c>
    </row>
    <row r="4913" spans="1:3" x14ac:dyDescent="0.4">
      <c r="A4913" s="2" t="s">
        <v>768</v>
      </c>
      <c r="B4913" s="2" t="b">
        <f>IF(COUNTIF(漢字一覧!$B:$B,チェック用!A4913)=1,TRUE,FALSE)</f>
        <v>1</v>
      </c>
      <c r="C4913" s="2" t="str">
        <v/>
      </c>
    </row>
    <row r="4914" spans="1:3" x14ac:dyDescent="0.4">
      <c r="A4914" s="2" t="s">
        <v>7284</v>
      </c>
      <c r="B4914" s="2" t="b">
        <f>IF(COUNTIF(漢字一覧!$B:$B,チェック用!A4914)=1,TRUE,FALSE)</f>
        <v>1</v>
      </c>
      <c r="C4914" s="2" t="str">
        <v/>
      </c>
    </row>
    <row r="4915" spans="1:3" x14ac:dyDescent="0.4">
      <c r="A4915" s="2" t="s">
        <v>770</v>
      </c>
      <c r="B4915" s="2" t="b">
        <f>IF(COUNTIF(漢字一覧!$B:$B,チェック用!A4915)=1,TRUE,FALSE)</f>
        <v>1</v>
      </c>
      <c r="C4915" s="2" t="str">
        <v/>
      </c>
    </row>
    <row r="4916" spans="1:3" x14ac:dyDescent="0.4">
      <c r="A4916" s="2" t="s">
        <v>771</v>
      </c>
      <c r="B4916" s="2" t="b">
        <f>IF(COUNTIF(漢字一覧!$B:$B,チェック用!A4916)=1,TRUE,FALSE)</f>
        <v>1</v>
      </c>
      <c r="C4916" s="2" t="str">
        <v/>
      </c>
    </row>
    <row r="4917" spans="1:3" x14ac:dyDescent="0.4">
      <c r="A4917" s="2" t="s">
        <v>773</v>
      </c>
      <c r="B4917" s="2" t="b">
        <f>IF(COUNTIF(漢字一覧!$B:$B,チェック用!A4917)=1,TRUE,FALSE)</f>
        <v>1</v>
      </c>
      <c r="C4917" s="2" t="str">
        <v/>
      </c>
    </row>
    <row r="4918" spans="1:3" x14ac:dyDescent="0.4">
      <c r="A4918" s="2" t="s">
        <v>775</v>
      </c>
      <c r="B4918" s="2" t="b">
        <f>IF(COUNTIF(漢字一覧!$B:$B,チェック用!A4918)=1,TRUE,FALSE)</f>
        <v>1</v>
      </c>
      <c r="C4918" s="2" t="str">
        <v/>
      </c>
    </row>
    <row r="4919" spans="1:3" x14ac:dyDescent="0.4">
      <c r="A4919" s="2" t="s">
        <v>772</v>
      </c>
      <c r="B4919" s="2" t="b">
        <f>IF(COUNTIF(漢字一覧!$B:$B,チェック用!A4919)=1,TRUE,FALSE)</f>
        <v>1</v>
      </c>
      <c r="C4919" s="2" t="str">
        <v/>
      </c>
    </row>
    <row r="4920" spans="1:3" x14ac:dyDescent="0.4">
      <c r="A4920" s="2" t="s">
        <v>769</v>
      </c>
      <c r="B4920" s="2" t="b">
        <f>IF(COUNTIF(漢字一覧!$B:$B,チェック用!A4920)=1,TRUE,FALSE)</f>
        <v>1</v>
      </c>
      <c r="C4920" s="2" t="str">
        <v/>
      </c>
    </row>
    <row r="4921" spans="1:3" x14ac:dyDescent="0.4">
      <c r="A4921" s="2" t="s">
        <v>7285</v>
      </c>
      <c r="B4921" s="2" t="b">
        <f>IF(COUNTIF(漢字一覧!$B:$B,チェック用!A4921)=1,TRUE,FALSE)</f>
        <v>1</v>
      </c>
      <c r="C4921" s="2" t="str">
        <v/>
      </c>
    </row>
    <row r="4922" spans="1:3" x14ac:dyDescent="0.4">
      <c r="A4922" s="2" t="s">
        <v>776</v>
      </c>
      <c r="B4922" s="2" t="b">
        <f>IF(COUNTIF(漢字一覧!$B:$B,チェック用!A4922)=1,TRUE,FALSE)</f>
        <v>1</v>
      </c>
      <c r="C4922" s="2" t="str">
        <v/>
      </c>
    </row>
    <row r="4923" spans="1:3" x14ac:dyDescent="0.4">
      <c r="A4923" s="2" t="s">
        <v>777</v>
      </c>
      <c r="B4923" s="2" t="b">
        <f>IF(COUNTIF(漢字一覧!$B:$B,チェック用!A4923)=1,TRUE,FALSE)</f>
        <v>1</v>
      </c>
      <c r="C4923" s="2" t="str">
        <v/>
      </c>
    </row>
    <row r="4924" spans="1:3" x14ac:dyDescent="0.4">
      <c r="A4924" s="2" t="s">
        <v>924</v>
      </c>
      <c r="B4924" s="2" t="b">
        <f>IF(COUNTIF(漢字一覧!$B:$B,チェック用!A4924)=1,TRUE,FALSE)</f>
        <v>1</v>
      </c>
      <c r="C4924" s="2" t="str">
        <v/>
      </c>
    </row>
    <row r="4925" spans="1:3" x14ac:dyDescent="0.4">
      <c r="A4925" s="2" t="s">
        <v>919</v>
      </c>
      <c r="B4925" s="2" t="b">
        <f>IF(COUNTIF(漢字一覧!$B:$B,チェック用!A4925)=1,TRUE,FALSE)</f>
        <v>1</v>
      </c>
      <c r="C4925" s="2" t="str">
        <v/>
      </c>
    </row>
    <row r="4926" spans="1:3" x14ac:dyDescent="0.4">
      <c r="A4926" s="2" t="s">
        <v>921</v>
      </c>
      <c r="B4926" s="2" t="b">
        <f>IF(COUNTIF(漢字一覧!$B:$B,チェック用!A4926)=1,TRUE,FALSE)</f>
        <v>1</v>
      </c>
      <c r="C4926" s="2" t="str">
        <v/>
      </c>
    </row>
    <row r="4927" spans="1:3" x14ac:dyDescent="0.4">
      <c r="A4927" s="2" t="s">
        <v>922</v>
      </c>
      <c r="B4927" s="2" t="b">
        <f>IF(COUNTIF(漢字一覧!$B:$B,チェック用!A4927)=1,TRUE,FALSE)</f>
        <v>1</v>
      </c>
      <c r="C4927" s="2" t="str">
        <v/>
      </c>
    </row>
    <row r="4928" spans="1:3" x14ac:dyDescent="0.4">
      <c r="A4928" s="2" t="s">
        <v>920</v>
      </c>
      <c r="B4928" s="2" t="b">
        <f>IF(COUNTIF(漢字一覧!$B:$B,チェック用!A4928)=1,TRUE,FALSE)</f>
        <v>1</v>
      </c>
      <c r="C4928" s="2" t="str">
        <v/>
      </c>
    </row>
    <row r="4929" spans="1:3" x14ac:dyDescent="0.4">
      <c r="A4929" s="2" t="s">
        <v>23</v>
      </c>
      <c r="B4929" s="2" t="b">
        <f>IF(COUNTIF(漢字一覧!$B:$B,チェック用!A4929)=1,TRUE,FALSE)</f>
        <v>1</v>
      </c>
      <c r="C4929" s="2" t="str">
        <v/>
      </c>
    </row>
    <row r="4930" spans="1:3" x14ac:dyDescent="0.4">
      <c r="A4930" s="2" t="s">
        <v>7314</v>
      </c>
      <c r="B4930" s="2" t="b">
        <f>IF(COUNTIF(漢字一覧!$B:$B,チェック用!A4930)=1,TRUE,FALSE)</f>
        <v>1</v>
      </c>
      <c r="C4930" s="2" t="str">
        <v/>
      </c>
    </row>
    <row r="4931" spans="1:3" x14ac:dyDescent="0.4">
      <c r="A4931" s="2" t="s">
        <v>923</v>
      </c>
      <c r="B4931" s="2" t="b">
        <f>IF(COUNTIF(漢字一覧!$B:$B,チェック用!A4931)=1,TRUE,FALSE)</f>
        <v>1</v>
      </c>
      <c r="C4931" s="2" t="str">
        <v/>
      </c>
    </row>
    <row r="4932" spans="1:3" x14ac:dyDescent="0.4">
      <c r="A4932" s="2" t="s">
        <v>24</v>
      </c>
      <c r="B4932" s="2" t="b">
        <f>IF(COUNTIF(漢字一覧!$B:$B,チェック用!A4932)=1,TRUE,FALSE)</f>
        <v>1</v>
      </c>
      <c r="C4932" s="2" t="str">
        <v/>
      </c>
    </row>
    <row r="4933" spans="1:3" x14ac:dyDescent="0.4">
      <c r="A4933" s="2" t="s">
        <v>929</v>
      </c>
      <c r="B4933" s="2" t="b">
        <f>IF(COUNTIF(漢字一覧!$B:$B,チェック用!A4933)=1,TRUE,FALSE)</f>
        <v>1</v>
      </c>
      <c r="C4933" s="2" t="str">
        <v/>
      </c>
    </row>
    <row r="4934" spans="1:3" x14ac:dyDescent="0.4">
      <c r="A4934" s="2" t="s">
        <v>3109</v>
      </c>
      <c r="B4934" s="2" t="b">
        <f>IF(COUNTIF(漢字一覧!$B:$B,チェック用!A4934)=1,TRUE,FALSE)</f>
        <v>1</v>
      </c>
      <c r="C4934" s="2" t="str">
        <v/>
      </c>
    </row>
    <row r="4935" spans="1:3" x14ac:dyDescent="0.4">
      <c r="A4935" s="2" t="s">
        <v>927</v>
      </c>
      <c r="B4935" s="2" t="b">
        <f>IF(COUNTIF(漢字一覧!$B:$B,チェック用!A4935)=1,TRUE,FALSE)</f>
        <v>1</v>
      </c>
      <c r="C4935" s="2" t="str">
        <v/>
      </c>
    </row>
    <row r="4936" spans="1:3" x14ac:dyDescent="0.4">
      <c r="A4936" s="2" t="s">
        <v>930</v>
      </c>
      <c r="B4936" s="2" t="b">
        <f>IF(COUNTIF(漢字一覧!$B:$B,チェック用!A4936)=1,TRUE,FALSE)</f>
        <v>1</v>
      </c>
      <c r="C4936" s="2" t="str">
        <v/>
      </c>
    </row>
    <row r="4937" spans="1:3" x14ac:dyDescent="0.4">
      <c r="A4937" s="2" t="s">
        <v>928</v>
      </c>
      <c r="B4937" s="2" t="b">
        <f>IF(COUNTIF(漢字一覧!$B:$B,チェック用!A4937)=1,TRUE,FALSE)</f>
        <v>1</v>
      </c>
      <c r="C4937" s="2" t="str">
        <v/>
      </c>
    </row>
    <row r="4938" spans="1:3" x14ac:dyDescent="0.4">
      <c r="A4938" s="2" t="s">
        <v>931</v>
      </c>
      <c r="B4938" s="2" t="b">
        <f>IF(COUNTIF(漢字一覧!$B:$B,チェック用!A4938)=1,TRUE,FALSE)</f>
        <v>1</v>
      </c>
      <c r="C4938" s="2" t="str">
        <v/>
      </c>
    </row>
    <row r="4939" spans="1:3" x14ac:dyDescent="0.4">
      <c r="A4939" s="2" t="s">
        <v>926</v>
      </c>
      <c r="B4939" s="2" t="b">
        <f>IF(COUNTIF(漢字一覧!$B:$B,チェック用!A4939)=1,TRUE,FALSE)</f>
        <v>1</v>
      </c>
      <c r="C4939" s="2" t="str">
        <v/>
      </c>
    </row>
    <row r="4940" spans="1:3" x14ac:dyDescent="0.4">
      <c r="A4940" s="2" t="s">
        <v>7352</v>
      </c>
      <c r="B4940" s="2" t="b">
        <f>IF(COUNTIF(漢字一覧!$B:$B,チェック用!A4940)=1,TRUE,FALSE)</f>
        <v>1</v>
      </c>
      <c r="C4940" s="2" t="str">
        <v/>
      </c>
    </row>
    <row r="4941" spans="1:3" x14ac:dyDescent="0.4">
      <c r="A4941" s="2" t="s">
        <v>7353</v>
      </c>
      <c r="B4941" s="2" t="b">
        <f>IF(COUNTIF(漢字一覧!$B:$B,チェック用!A4941)=1,TRUE,FALSE)</f>
        <v>1</v>
      </c>
      <c r="C4941" s="2" t="str">
        <v/>
      </c>
    </row>
    <row r="4942" spans="1:3" x14ac:dyDescent="0.4">
      <c r="A4942" s="2" t="s">
        <v>1121</v>
      </c>
      <c r="B4942" s="2" t="b">
        <f>IF(COUNTIF(漢字一覧!$B:$B,チェック用!A4942)=1,TRUE,FALSE)</f>
        <v>1</v>
      </c>
      <c r="C4942" s="2" t="str">
        <v/>
      </c>
    </row>
    <row r="4943" spans="1:3" x14ac:dyDescent="0.4">
      <c r="A4943" s="2" t="s">
        <v>1118</v>
      </c>
      <c r="B4943" s="2" t="b">
        <f>IF(COUNTIF(漢字一覧!$B:$B,チェック用!A4943)=1,TRUE,FALSE)</f>
        <v>1</v>
      </c>
      <c r="C4943" s="2" t="str">
        <v/>
      </c>
    </row>
    <row r="4944" spans="1:3" x14ac:dyDescent="0.4">
      <c r="A4944" s="2" t="s">
        <v>1123</v>
      </c>
      <c r="B4944" s="2" t="b">
        <f>IF(COUNTIF(漢字一覧!$B:$B,チェック用!A4944)=1,TRUE,FALSE)</f>
        <v>1</v>
      </c>
      <c r="C4944" s="2" t="str">
        <v/>
      </c>
    </row>
    <row r="4945" spans="1:3" x14ac:dyDescent="0.4">
      <c r="A4945" s="2" t="s">
        <v>1126</v>
      </c>
      <c r="B4945" s="2" t="b">
        <f>IF(COUNTIF(漢字一覧!$B:$B,チェック用!A4945)=1,TRUE,FALSE)</f>
        <v>1</v>
      </c>
      <c r="C4945" s="2" t="str">
        <v/>
      </c>
    </row>
    <row r="4946" spans="1:3" x14ac:dyDescent="0.4">
      <c r="A4946" s="2" t="s">
        <v>1125</v>
      </c>
      <c r="B4946" s="2" t="b">
        <f>IF(COUNTIF(漢字一覧!$B:$B,チェック用!A4946)=1,TRUE,FALSE)</f>
        <v>1</v>
      </c>
      <c r="C4946" s="2" t="str">
        <v/>
      </c>
    </row>
    <row r="4947" spans="1:3" x14ac:dyDescent="0.4">
      <c r="A4947" s="2" t="s">
        <v>1120</v>
      </c>
      <c r="B4947" s="2" t="b">
        <f>IF(COUNTIF(漢字一覧!$B:$B,チェック用!A4947)=1,TRUE,FALSE)</f>
        <v>1</v>
      </c>
      <c r="C4947" s="2" t="str">
        <v/>
      </c>
    </row>
    <row r="4948" spans="1:3" x14ac:dyDescent="0.4">
      <c r="A4948" s="2" t="s">
        <v>1122</v>
      </c>
      <c r="B4948" s="2" t="b">
        <f>IF(COUNTIF(漢字一覧!$B:$B,チェック用!A4948)=1,TRUE,FALSE)</f>
        <v>1</v>
      </c>
      <c r="C4948" s="2" t="str">
        <v/>
      </c>
    </row>
    <row r="4949" spans="1:3" x14ac:dyDescent="0.4">
      <c r="A4949" s="2" t="s">
        <v>1124</v>
      </c>
      <c r="B4949" s="2" t="b">
        <f>IF(COUNTIF(漢字一覧!$B:$B,チェック用!A4949)=1,TRUE,FALSE)</f>
        <v>1</v>
      </c>
      <c r="C4949" s="2" t="str">
        <v/>
      </c>
    </row>
    <row r="4950" spans="1:3" x14ac:dyDescent="0.4">
      <c r="A4950" s="2" t="s">
        <v>1119</v>
      </c>
      <c r="B4950" s="2" t="b">
        <f>IF(COUNTIF(漢字一覧!$B:$B,チェック用!A4950)=1,TRUE,FALSE)</f>
        <v>1</v>
      </c>
      <c r="C4950" s="2" t="str">
        <v/>
      </c>
    </row>
    <row r="4951" spans="1:3" x14ac:dyDescent="0.4">
      <c r="A4951" s="2" t="s">
        <v>3207</v>
      </c>
      <c r="B4951" s="2" t="b">
        <f>IF(COUNTIF(漢字一覧!$B:$B,チェック用!A4951)=1,TRUE,FALSE)</f>
        <v>1</v>
      </c>
      <c r="C4951" s="2" t="str">
        <v/>
      </c>
    </row>
    <row r="4952" spans="1:3" x14ac:dyDescent="0.4">
      <c r="A4952" s="2" t="s">
        <v>7286</v>
      </c>
      <c r="B4952" s="2" t="b">
        <f>IF(COUNTIF(漢字一覧!$B:$B,チェック用!A4952)=1,TRUE,FALSE)</f>
        <v>1</v>
      </c>
      <c r="C4952" s="2" t="str">
        <v/>
      </c>
    </row>
    <row r="4953" spans="1:3" x14ac:dyDescent="0.4">
      <c r="A4953" s="2" t="s">
        <v>1294</v>
      </c>
      <c r="B4953" s="2" t="b">
        <f>IF(COUNTIF(漢字一覧!$B:$B,チェック用!A4953)=1,TRUE,FALSE)</f>
        <v>1</v>
      </c>
      <c r="C4953" s="2" t="str">
        <v/>
      </c>
    </row>
    <row r="4954" spans="1:3" x14ac:dyDescent="0.4">
      <c r="A4954" s="2" t="s">
        <v>1297</v>
      </c>
      <c r="B4954" s="2" t="b">
        <f>IF(COUNTIF(漢字一覧!$B:$B,チェック用!A4954)=1,TRUE,FALSE)</f>
        <v>1</v>
      </c>
      <c r="C4954" s="2" t="str">
        <v/>
      </c>
    </row>
    <row r="4955" spans="1:3" x14ac:dyDescent="0.4">
      <c r="A4955" s="2" t="s">
        <v>1291</v>
      </c>
      <c r="B4955" s="2" t="b">
        <f>IF(COUNTIF(漢字一覧!$B:$B,チェック用!A4955)=1,TRUE,FALSE)</f>
        <v>1</v>
      </c>
      <c r="C4955" s="2" t="str">
        <v/>
      </c>
    </row>
    <row r="4956" spans="1:3" x14ac:dyDescent="0.4">
      <c r="A4956" s="2" t="s">
        <v>1293</v>
      </c>
      <c r="B4956" s="2" t="b">
        <f>IF(COUNTIF(漢字一覧!$B:$B,チェック用!A4956)=1,TRUE,FALSE)</f>
        <v>1</v>
      </c>
      <c r="C4956" s="2" t="str">
        <v/>
      </c>
    </row>
    <row r="4957" spans="1:3" x14ac:dyDescent="0.4">
      <c r="A4957" s="2" t="s">
        <v>1526</v>
      </c>
      <c r="B4957" s="2" t="b">
        <f>IF(COUNTIF(漢字一覧!$B:$B,チェック用!A4957)=1,TRUE,FALSE)</f>
        <v>1</v>
      </c>
      <c r="C4957" s="2" t="str">
        <v/>
      </c>
    </row>
    <row r="4958" spans="1:3" x14ac:dyDescent="0.4">
      <c r="A4958" s="2" t="s">
        <v>1299</v>
      </c>
      <c r="B4958" s="2" t="b">
        <f>IF(COUNTIF(漢字一覧!$B:$B,チェック用!A4958)=1,TRUE,FALSE)</f>
        <v>1</v>
      </c>
      <c r="C4958" s="2" t="str">
        <v/>
      </c>
    </row>
    <row r="4959" spans="1:3" x14ac:dyDescent="0.4">
      <c r="A4959" s="2" t="s">
        <v>1292</v>
      </c>
      <c r="B4959" s="2" t="b">
        <f>IF(COUNTIF(漢字一覧!$B:$B,チェック用!A4959)=1,TRUE,FALSE)</f>
        <v>1</v>
      </c>
      <c r="C4959" s="2" t="str">
        <v/>
      </c>
    </row>
    <row r="4960" spans="1:3" x14ac:dyDescent="0.4">
      <c r="A4960" s="2" t="s">
        <v>1298</v>
      </c>
      <c r="B4960" s="2" t="b">
        <f>IF(COUNTIF(漢字一覧!$B:$B,チェック用!A4960)=1,TRUE,FALSE)</f>
        <v>1</v>
      </c>
      <c r="C4960" s="2" t="str">
        <v/>
      </c>
    </row>
    <row r="4961" spans="1:3" x14ac:dyDescent="0.4">
      <c r="A4961" s="2" t="s">
        <v>66</v>
      </c>
      <c r="B4961" s="2" t="b">
        <f>IF(COUNTIF(漢字一覧!$B:$B,チェック用!A4961)=1,TRUE,FALSE)</f>
        <v>1</v>
      </c>
      <c r="C4961" s="2" t="str">
        <v/>
      </c>
    </row>
    <row r="4962" spans="1:3" x14ac:dyDescent="0.4">
      <c r="A4962" s="2" t="s">
        <v>1296</v>
      </c>
      <c r="B4962" s="2" t="b">
        <f>IF(COUNTIF(漢字一覧!$B:$B,チェック用!A4962)=1,TRUE,FALSE)</f>
        <v>1</v>
      </c>
      <c r="C4962" s="2" t="str">
        <v/>
      </c>
    </row>
    <row r="4963" spans="1:3" x14ac:dyDescent="0.4">
      <c r="A4963" s="2" t="s">
        <v>1295</v>
      </c>
      <c r="B4963" s="2" t="b">
        <f>IF(COUNTIF(漢字一覧!$B:$B,チェック用!A4963)=1,TRUE,FALSE)</f>
        <v>1</v>
      </c>
      <c r="C4963" s="2" t="str">
        <v/>
      </c>
    </row>
    <row r="4964" spans="1:3" x14ac:dyDescent="0.4">
      <c r="A4964" s="2" t="s">
        <v>3311</v>
      </c>
      <c r="B4964" s="2" t="b">
        <f>IF(COUNTIF(漢字一覧!$B:$B,チェック用!A4964)=1,TRUE,FALSE)</f>
        <v>1</v>
      </c>
      <c r="C4964" s="2" t="str">
        <v/>
      </c>
    </row>
    <row r="4965" spans="1:3" x14ac:dyDescent="0.4">
      <c r="A4965" s="2" t="s">
        <v>1534</v>
      </c>
      <c r="B4965" s="2" t="b">
        <f>IF(COUNTIF(漢字一覧!$B:$B,チェック用!A4965)=1,TRUE,FALSE)</f>
        <v>1</v>
      </c>
      <c r="C4965" s="2" t="str">
        <v/>
      </c>
    </row>
    <row r="4966" spans="1:3" x14ac:dyDescent="0.4">
      <c r="A4966" s="2" t="s">
        <v>1527</v>
      </c>
      <c r="B4966" s="2" t="b">
        <f>IF(COUNTIF(漢字一覧!$B:$B,チェック用!A4966)=1,TRUE,FALSE)</f>
        <v>1</v>
      </c>
      <c r="C4966" s="2" t="str">
        <v/>
      </c>
    </row>
    <row r="4967" spans="1:3" x14ac:dyDescent="0.4">
      <c r="A4967" s="2" t="s">
        <v>1529</v>
      </c>
      <c r="B4967" s="2" t="b">
        <f>IF(COUNTIF(漢字一覧!$B:$B,チェック用!A4967)=1,TRUE,FALSE)</f>
        <v>1</v>
      </c>
      <c r="C4967" s="2" t="str">
        <v/>
      </c>
    </row>
    <row r="4968" spans="1:3" x14ac:dyDescent="0.4">
      <c r="A4968" s="2" t="s">
        <v>1528</v>
      </c>
      <c r="B4968" s="2" t="b">
        <f>IF(COUNTIF(漢字一覧!$B:$B,チェック用!A4968)=1,TRUE,FALSE)</f>
        <v>1</v>
      </c>
      <c r="C4968" s="2" t="str">
        <v/>
      </c>
    </row>
    <row r="4969" spans="1:3" x14ac:dyDescent="0.4">
      <c r="A4969" s="2" t="s">
        <v>1532</v>
      </c>
      <c r="B4969" s="2" t="b">
        <f>IF(COUNTIF(漢字一覧!$B:$B,チェック用!A4969)=1,TRUE,FALSE)</f>
        <v>1</v>
      </c>
      <c r="C4969" s="2" t="str">
        <v/>
      </c>
    </row>
    <row r="4970" spans="1:3" x14ac:dyDescent="0.4">
      <c r="A4970" s="2" t="s">
        <v>1537</v>
      </c>
      <c r="B4970" s="2" t="b">
        <f>IF(COUNTIF(漢字一覧!$B:$B,チェック用!A4970)=1,TRUE,FALSE)</f>
        <v>1</v>
      </c>
      <c r="C4970" s="2" t="str">
        <v/>
      </c>
    </row>
    <row r="4971" spans="1:3" x14ac:dyDescent="0.4">
      <c r="A4971" s="2" t="s">
        <v>1536</v>
      </c>
      <c r="B4971" s="2" t="b">
        <f>IF(COUNTIF(漢字一覧!$B:$B,チェック用!A4971)=1,TRUE,FALSE)</f>
        <v>1</v>
      </c>
      <c r="C4971" s="2" t="str">
        <v/>
      </c>
    </row>
    <row r="4972" spans="1:3" x14ac:dyDescent="0.4">
      <c r="A4972" s="2" t="s">
        <v>1535</v>
      </c>
      <c r="B4972" s="2" t="b">
        <f>IF(COUNTIF(漢字一覧!$B:$B,チェック用!A4972)=1,TRUE,FALSE)</f>
        <v>1</v>
      </c>
      <c r="C4972" s="2" t="str">
        <v/>
      </c>
    </row>
    <row r="4973" spans="1:3" x14ac:dyDescent="0.4">
      <c r="A4973" s="2" t="s">
        <v>1533</v>
      </c>
      <c r="B4973" s="2" t="b">
        <f>IF(COUNTIF(漢字一覧!$B:$B,チェック用!A4973)=1,TRUE,FALSE)</f>
        <v>1</v>
      </c>
      <c r="C4973" s="2" t="str">
        <v/>
      </c>
    </row>
    <row r="4974" spans="1:3" x14ac:dyDescent="0.4">
      <c r="A4974" s="2" t="s">
        <v>1530</v>
      </c>
      <c r="B4974" s="2" t="b">
        <f>IF(COUNTIF(漢字一覧!$B:$B,チェック用!A4974)=1,TRUE,FALSE)</f>
        <v>1</v>
      </c>
      <c r="C4974" s="2" t="str">
        <v/>
      </c>
    </row>
    <row r="4975" spans="1:3" x14ac:dyDescent="0.4">
      <c r="A4975" s="2" t="s">
        <v>1531</v>
      </c>
      <c r="B4975" s="2" t="b">
        <f>IF(COUNTIF(漢字一覧!$B:$B,チェック用!A4975)=1,TRUE,FALSE)</f>
        <v>1</v>
      </c>
      <c r="C4975" s="2" t="str">
        <v/>
      </c>
    </row>
    <row r="4976" spans="1:3" x14ac:dyDescent="0.4">
      <c r="A4976" s="2" t="s">
        <v>1739</v>
      </c>
      <c r="B4976" s="2" t="b">
        <f>IF(COUNTIF(漢字一覧!$B:$B,チェック用!A4976)=1,TRUE,FALSE)</f>
        <v>1</v>
      </c>
      <c r="C4976" s="2" t="str">
        <v/>
      </c>
    </row>
    <row r="4977" spans="1:3" x14ac:dyDescent="0.4">
      <c r="A4977" s="2" t="s">
        <v>1743</v>
      </c>
      <c r="B4977" s="2" t="b">
        <f>IF(COUNTIF(漢字一覧!$B:$B,チェック用!A4977)=1,TRUE,FALSE)</f>
        <v>1</v>
      </c>
      <c r="C4977" s="2" t="str">
        <v/>
      </c>
    </row>
    <row r="4978" spans="1:3" x14ac:dyDescent="0.4">
      <c r="A4978" s="2" t="s">
        <v>1742</v>
      </c>
      <c r="B4978" s="2" t="b">
        <f>IF(COUNTIF(漢字一覧!$B:$B,チェック用!A4978)=1,TRUE,FALSE)</f>
        <v>1</v>
      </c>
      <c r="C4978" s="2" t="str">
        <v/>
      </c>
    </row>
    <row r="4979" spans="1:3" x14ac:dyDescent="0.4">
      <c r="A4979" s="2" t="s">
        <v>1737</v>
      </c>
      <c r="B4979" s="2" t="b">
        <f>IF(COUNTIF(漢字一覧!$B:$B,チェック用!A4979)=1,TRUE,FALSE)</f>
        <v>1</v>
      </c>
      <c r="C4979" s="2" t="str">
        <v/>
      </c>
    </row>
    <row r="4980" spans="1:3" x14ac:dyDescent="0.4">
      <c r="A4980" s="2" t="s">
        <v>1740</v>
      </c>
      <c r="B4980" s="2" t="b">
        <f>IF(COUNTIF(漢字一覧!$B:$B,チェック用!A4980)=1,TRUE,FALSE)</f>
        <v>1</v>
      </c>
      <c r="C4980" s="2" t="str">
        <v/>
      </c>
    </row>
    <row r="4981" spans="1:3" x14ac:dyDescent="0.4">
      <c r="A4981" s="2" t="s">
        <v>1927</v>
      </c>
      <c r="B4981" s="2" t="b">
        <f>IF(COUNTIF(漢字一覧!$B:$B,チェック用!A4981)=1,TRUE,FALSE)</f>
        <v>1</v>
      </c>
      <c r="C4981" s="2" t="str">
        <v/>
      </c>
    </row>
    <row r="4982" spans="1:3" x14ac:dyDescent="0.4">
      <c r="A4982" s="2" t="s">
        <v>1741</v>
      </c>
      <c r="B4982" s="2" t="b">
        <f>IF(COUNTIF(漢字一覧!$B:$B,チェック用!A4982)=1,TRUE,FALSE)</f>
        <v>1</v>
      </c>
      <c r="C4982" s="2" t="str">
        <v/>
      </c>
    </row>
    <row r="4983" spans="1:3" x14ac:dyDescent="0.4">
      <c r="A4983" s="2" t="s">
        <v>1744</v>
      </c>
      <c r="B4983" s="2" t="b">
        <f>IF(COUNTIF(漢字一覧!$B:$B,チェック用!A4983)=1,TRUE,FALSE)</f>
        <v>1</v>
      </c>
      <c r="C4983" s="2" t="str">
        <v/>
      </c>
    </row>
    <row r="4984" spans="1:3" x14ac:dyDescent="0.4">
      <c r="A4984" s="2" t="s">
        <v>1738</v>
      </c>
      <c r="B4984" s="2" t="b">
        <f>IF(COUNTIF(漢字一覧!$B:$B,チェック用!A4984)=1,TRUE,FALSE)</f>
        <v>1</v>
      </c>
      <c r="C4984" s="2" t="str">
        <v/>
      </c>
    </row>
    <row r="4985" spans="1:3" x14ac:dyDescent="0.4">
      <c r="A4985" s="2" t="s">
        <v>1736</v>
      </c>
      <c r="B4985" s="2" t="b">
        <f>IF(COUNTIF(漢字一覧!$B:$B,チェック用!A4985)=1,TRUE,FALSE)</f>
        <v>1</v>
      </c>
      <c r="C4985" s="2" t="str">
        <v/>
      </c>
    </row>
    <row r="4986" spans="1:3" x14ac:dyDescent="0.4">
      <c r="A4986" s="2" t="s">
        <v>1932</v>
      </c>
      <c r="B4986" s="2" t="b">
        <f>IF(COUNTIF(漢字一覧!$B:$B,チェック用!A4986)=1,TRUE,FALSE)</f>
        <v>1</v>
      </c>
      <c r="C4986" s="2" t="str">
        <v/>
      </c>
    </row>
    <row r="4987" spans="1:3" x14ac:dyDescent="0.4">
      <c r="A4987" s="2" t="s">
        <v>2105</v>
      </c>
      <c r="B4987" s="2" t="b">
        <f>IF(COUNTIF(漢字一覧!$B:$B,チェック用!A4987)=1,TRUE,FALSE)</f>
        <v>1</v>
      </c>
      <c r="C4987" s="2" t="str">
        <v/>
      </c>
    </row>
    <row r="4988" spans="1:3" x14ac:dyDescent="0.4">
      <c r="A4988" s="2" t="s">
        <v>1928</v>
      </c>
      <c r="B4988" s="2" t="b">
        <f>IF(COUNTIF(漢字一覧!$B:$B,チェック用!A4988)=1,TRUE,FALSE)</f>
        <v>1</v>
      </c>
      <c r="C4988" s="2" t="str">
        <v/>
      </c>
    </row>
    <row r="4989" spans="1:3" x14ac:dyDescent="0.4">
      <c r="A4989" s="2" t="s">
        <v>1931</v>
      </c>
      <c r="B4989" s="2" t="b">
        <f>IF(COUNTIF(漢字一覧!$B:$B,チェック用!A4989)=1,TRUE,FALSE)</f>
        <v>1</v>
      </c>
      <c r="C4989" s="2" t="str">
        <v/>
      </c>
    </row>
    <row r="4990" spans="1:3" x14ac:dyDescent="0.4">
      <c r="A4990" s="2" t="s">
        <v>1930</v>
      </c>
      <c r="B4990" s="2" t="b">
        <f>IF(COUNTIF(漢字一覧!$B:$B,チェック用!A4990)=1,TRUE,FALSE)</f>
        <v>1</v>
      </c>
      <c r="C4990" s="2" t="str">
        <v/>
      </c>
    </row>
    <row r="4991" spans="1:3" x14ac:dyDescent="0.4">
      <c r="A4991" s="2" t="s">
        <v>3663</v>
      </c>
      <c r="B4991" s="2" t="b">
        <f>IF(COUNTIF(漢字一覧!$B:$B,チェック用!A4991)=1,TRUE,FALSE)</f>
        <v>1</v>
      </c>
      <c r="C4991" s="2" t="str">
        <v/>
      </c>
    </row>
    <row r="4992" spans="1:3" x14ac:dyDescent="0.4">
      <c r="A4992" s="2" t="s">
        <v>3489</v>
      </c>
      <c r="B4992" s="2" t="b">
        <f>IF(COUNTIF(漢字一覧!$B:$B,チェック用!A4992)=1,TRUE,FALSE)</f>
        <v>1</v>
      </c>
      <c r="C4992" s="2" t="str">
        <v/>
      </c>
    </row>
    <row r="4993" spans="1:3" x14ac:dyDescent="0.4">
      <c r="A4993" s="2" t="s">
        <v>1929</v>
      </c>
      <c r="B4993" s="2" t="b">
        <f>IF(COUNTIF(漢字一覧!$B:$B,チェック用!A4993)=1,TRUE,FALSE)</f>
        <v>1</v>
      </c>
      <c r="C4993" s="2" t="str">
        <v/>
      </c>
    </row>
    <row r="4994" spans="1:3" x14ac:dyDescent="0.4">
      <c r="A4994" s="2" t="s">
        <v>7458</v>
      </c>
      <c r="B4994" s="2" t="b">
        <f>IF(COUNTIF(漢字一覧!$B:$B,チェック用!A4994)=1,TRUE,FALSE)</f>
        <v>1</v>
      </c>
      <c r="C4994" s="2" t="str">
        <v/>
      </c>
    </row>
    <row r="4995" spans="1:3" x14ac:dyDescent="0.4">
      <c r="A4995" s="2" t="s">
        <v>2117</v>
      </c>
      <c r="B4995" s="2" t="b">
        <f>IF(COUNTIF(漢字一覧!$B:$B,チェック用!A4995)=1,TRUE,FALSE)</f>
        <v>1</v>
      </c>
      <c r="C4995" s="2" t="str">
        <v/>
      </c>
    </row>
    <row r="4996" spans="1:3" x14ac:dyDescent="0.4">
      <c r="A4996" s="2" t="s">
        <v>2114</v>
      </c>
      <c r="B4996" s="2" t="b">
        <f>IF(COUNTIF(漢字一覧!$B:$B,チェック用!A4996)=1,TRUE,FALSE)</f>
        <v>1</v>
      </c>
      <c r="C4996" s="2" t="str">
        <v/>
      </c>
    </row>
    <row r="4997" spans="1:3" x14ac:dyDescent="0.4">
      <c r="A4997" s="2" t="s">
        <v>2111</v>
      </c>
      <c r="B4997" s="2" t="b">
        <f>IF(COUNTIF(漢字一覧!$B:$B,チェック用!A4997)=1,TRUE,FALSE)</f>
        <v>1</v>
      </c>
      <c r="C4997" s="2" t="str">
        <v/>
      </c>
    </row>
    <row r="4998" spans="1:3" x14ac:dyDescent="0.4">
      <c r="A4998" s="2" t="s">
        <v>2106</v>
      </c>
      <c r="B4998" s="2" t="b">
        <f>IF(COUNTIF(漢字一覧!$B:$B,チェック用!A4998)=1,TRUE,FALSE)</f>
        <v>1</v>
      </c>
      <c r="C4998" s="2" t="str">
        <v/>
      </c>
    </row>
    <row r="4999" spans="1:3" x14ac:dyDescent="0.4">
      <c r="A4999" s="2" t="s">
        <v>2110</v>
      </c>
      <c r="B4999" s="2" t="b">
        <f>IF(COUNTIF(漢字一覧!$B:$B,チェック用!A4999)=1,TRUE,FALSE)</f>
        <v>1</v>
      </c>
      <c r="C4999" s="2" t="str">
        <v/>
      </c>
    </row>
    <row r="5000" spans="1:3" x14ac:dyDescent="0.4">
      <c r="A5000" s="2" t="s">
        <v>2118</v>
      </c>
      <c r="B5000" s="2" t="b">
        <f>IF(COUNTIF(漢字一覧!$B:$B,チェック用!A5000)=1,TRUE,FALSE)</f>
        <v>1</v>
      </c>
      <c r="C5000" s="2" t="str">
        <v/>
      </c>
    </row>
    <row r="5001" spans="1:3" x14ac:dyDescent="0.4">
      <c r="A5001" s="2" t="s">
        <v>2109</v>
      </c>
      <c r="B5001" s="2" t="b">
        <f>IF(COUNTIF(漢字一覧!$B:$B,チェック用!A5001)=1,TRUE,FALSE)</f>
        <v>1</v>
      </c>
      <c r="C5001" s="2" t="str">
        <v/>
      </c>
    </row>
    <row r="5002" spans="1:3" x14ac:dyDescent="0.4">
      <c r="A5002" s="2" t="s">
        <v>2113</v>
      </c>
      <c r="B5002" s="2" t="b">
        <f>IF(COUNTIF(漢字一覧!$B:$B,チェック用!A5002)=1,TRUE,FALSE)</f>
        <v>1</v>
      </c>
      <c r="C5002" s="2" t="str">
        <v/>
      </c>
    </row>
    <row r="5003" spans="1:3" x14ac:dyDescent="0.4">
      <c r="A5003" s="2" t="s">
        <v>3642</v>
      </c>
      <c r="B5003" s="2" t="b">
        <f>IF(COUNTIF(漢字一覧!$B:$B,チェック用!A5003)=1,TRUE,FALSE)</f>
        <v>1</v>
      </c>
      <c r="C5003" s="2" t="str">
        <v/>
      </c>
    </row>
    <row r="5004" spans="1:3" x14ac:dyDescent="0.4">
      <c r="A5004" s="2" t="s">
        <v>2115</v>
      </c>
      <c r="B5004" s="2" t="b">
        <f>IF(COUNTIF(漢字一覧!$B:$B,チェック用!A5004)=1,TRUE,FALSE)</f>
        <v>1</v>
      </c>
      <c r="C5004" s="2" t="str">
        <v/>
      </c>
    </row>
    <row r="5005" spans="1:3" x14ac:dyDescent="0.4">
      <c r="A5005" s="2" t="s">
        <v>2112</v>
      </c>
      <c r="B5005" s="2" t="b">
        <f>IF(COUNTIF(漢字一覧!$B:$B,チェック用!A5005)=1,TRUE,FALSE)</f>
        <v>1</v>
      </c>
      <c r="C5005" s="2" t="str">
        <v/>
      </c>
    </row>
    <row r="5006" spans="1:3" x14ac:dyDescent="0.4">
      <c r="A5006" s="2" t="s">
        <v>2107</v>
      </c>
      <c r="B5006" s="2" t="b">
        <f>IF(COUNTIF(漢字一覧!$B:$B,チェック用!A5006)=1,TRUE,FALSE)</f>
        <v>1</v>
      </c>
      <c r="C5006" s="2" t="str">
        <v/>
      </c>
    </row>
    <row r="5007" spans="1:3" x14ac:dyDescent="0.4">
      <c r="A5007" s="2" t="s">
        <v>2108</v>
      </c>
      <c r="B5007" s="2" t="b">
        <f>IF(COUNTIF(漢字一覧!$B:$B,チェック用!A5007)=1,TRUE,FALSE)</f>
        <v>1</v>
      </c>
      <c r="C5007" s="2" t="str">
        <v/>
      </c>
    </row>
    <row r="5008" spans="1:3" x14ac:dyDescent="0.4">
      <c r="A5008" s="2" t="s">
        <v>2116</v>
      </c>
      <c r="B5008" s="2" t="b">
        <f>IF(COUNTIF(漢字一覧!$B:$B,チェック用!A5008)=1,TRUE,FALSE)</f>
        <v>1</v>
      </c>
      <c r="C5008" s="2" t="str">
        <v/>
      </c>
    </row>
    <row r="5009" spans="1:3" x14ac:dyDescent="0.4">
      <c r="A5009" s="2" t="s">
        <v>2271</v>
      </c>
      <c r="B5009" s="2" t="b">
        <f>IF(COUNTIF(漢字一覧!$B:$B,チェック用!A5009)=1,TRUE,FALSE)</f>
        <v>1</v>
      </c>
      <c r="C5009" s="2" t="str">
        <v/>
      </c>
    </row>
    <row r="5010" spans="1:3" x14ac:dyDescent="0.4">
      <c r="A5010" s="2" t="s">
        <v>2273</v>
      </c>
      <c r="B5010" s="2" t="b">
        <f>IF(COUNTIF(漢字一覧!$B:$B,チェック用!A5010)=1,TRUE,FALSE)</f>
        <v>1</v>
      </c>
      <c r="C5010" s="2" t="str">
        <v/>
      </c>
    </row>
    <row r="5011" spans="1:3" x14ac:dyDescent="0.4">
      <c r="A5011" s="2" t="s">
        <v>230</v>
      </c>
      <c r="B5011" s="2" t="b">
        <f>IF(COUNTIF(漢字一覧!$B:$B,チェック用!A5011)=1,TRUE,FALSE)</f>
        <v>1</v>
      </c>
      <c r="C5011" s="2" t="str">
        <v/>
      </c>
    </row>
    <row r="5012" spans="1:3" x14ac:dyDescent="0.4">
      <c r="A5012" s="2" t="s">
        <v>2272</v>
      </c>
      <c r="B5012" s="2" t="b">
        <f>IF(COUNTIF(漢字一覧!$B:$B,チェック用!A5012)=1,TRUE,FALSE)</f>
        <v>1</v>
      </c>
      <c r="C5012" s="2" t="str">
        <v/>
      </c>
    </row>
    <row r="5013" spans="1:3" x14ac:dyDescent="0.4">
      <c r="A5013" s="2" t="s">
        <v>2274</v>
      </c>
      <c r="B5013" s="2" t="b">
        <f>IF(COUNTIF(漢字一覧!$B:$B,チェック用!A5013)=1,TRUE,FALSE)</f>
        <v>1</v>
      </c>
      <c r="C5013" s="2" t="str">
        <v/>
      </c>
    </row>
    <row r="5014" spans="1:3" x14ac:dyDescent="0.4">
      <c r="A5014" s="2" t="s">
        <v>2403</v>
      </c>
      <c r="B5014" s="2" t="b">
        <f>IF(COUNTIF(漢字一覧!$B:$B,チェック用!A5014)=1,TRUE,FALSE)</f>
        <v>1</v>
      </c>
      <c r="C5014" s="2" t="str">
        <v/>
      </c>
    </row>
    <row r="5015" spans="1:3" x14ac:dyDescent="0.4">
      <c r="A5015" s="2" t="s">
        <v>226</v>
      </c>
      <c r="B5015" s="2" t="b">
        <f>IF(COUNTIF(漢字一覧!$B:$B,チェック用!A5015)=1,TRUE,FALSE)</f>
        <v>1</v>
      </c>
      <c r="C5015" s="2" t="str">
        <v/>
      </c>
    </row>
    <row r="5016" spans="1:3" x14ac:dyDescent="0.4">
      <c r="A5016" s="2" t="s">
        <v>227</v>
      </c>
      <c r="B5016" s="2" t="b">
        <f>IF(COUNTIF(漢字一覧!$B:$B,チェック用!A5016)=1,TRUE,FALSE)</f>
        <v>1</v>
      </c>
      <c r="C5016" s="2" t="str">
        <v/>
      </c>
    </row>
    <row r="5017" spans="1:3" x14ac:dyDescent="0.4">
      <c r="A5017" s="2" t="s">
        <v>2404</v>
      </c>
      <c r="B5017" s="2" t="b">
        <f>IF(COUNTIF(漢字一覧!$B:$B,チェック用!A5017)=1,TRUE,FALSE)</f>
        <v>1</v>
      </c>
      <c r="C5017" s="2" t="str">
        <v/>
      </c>
    </row>
    <row r="5018" spans="1:3" x14ac:dyDescent="0.4">
      <c r="A5018" s="2" t="s">
        <v>2509</v>
      </c>
      <c r="B5018" s="2" t="b">
        <f>IF(COUNTIF(漢字一覧!$B:$B,チェック用!A5018)=1,TRUE,FALSE)</f>
        <v>1</v>
      </c>
      <c r="C5018" s="2" t="str">
        <v/>
      </c>
    </row>
    <row r="5019" spans="1:3" x14ac:dyDescent="0.4">
      <c r="A5019" s="2" t="s">
        <v>2505</v>
      </c>
      <c r="B5019" s="2" t="b">
        <f>IF(COUNTIF(漢字一覧!$B:$B,チェック用!A5019)=1,TRUE,FALSE)</f>
        <v>1</v>
      </c>
      <c r="C5019" s="2" t="str">
        <v/>
      </c>
    </row>
    <row r="5020" spans="1:3" x14ac:dyDescent="0.4">
      <c r="A5020" s="2" t="s">
        <v>2510</v>
      </c>
      <c r="B5020" s="2" t="b">
        <f>IF(COUNTIF(漢字一覧!$B:$B,チェック用!A5020)=1,TRUE,FALSE)</f>
        <v>1</v>
      </c>
      <c r="C5020" s="2" t="str">
        <v/>
      </c>
    </row>
    <row r="5021" spans="1:3" x14ac:dyDescent="0.4">
      <c r="A5021" s="2" t="s">
        <v>2506</v>
      </c>
      <c r="B5021" s="2" t="b">
        <f>IF(COUNTIF(漢字一覧!$B:$B,チェック用!A5021)=1,TRUE,FALSE)</f>
        <v>1</v>
      </c>
      <c r="C5021" s="2" t="str">
        <v/>
      </c>
    </row>
    <row r="5022" spans="1:3" x14ac:dyDescent="0.4">
      <c r="A5022" s="2" t="s">
        <v>2508</v>
      </c>
      <c r="B5022" s="2" t="b">
        <f>IF(COUNTIF(漢字一覧!$B:$B,チェック用!A5022)=1,TRUE,FALSE)</f>
        <v>1</v>
      </c>
      <c r="C5022" s="2" t="str">
        <v/>
      </c>
    </row>
    <row r="5023" spans="1:3" x14ac:dyDescent="0.4">
      <c r="A5023" s="2" t="s">
        <v>2511</v>
      </c>
      <c r="B5023" s="2" t="b">
        <f>IF(COUNTIF(漢字一覧!$B:$B,チェック用!A5023)=1,TRUE,FALSE)</f>
        <v>1</v>
      </c>
      <c r="C5023" s="2" t="str">
        <v/>
      </c>
    </row>
    <row r="5024" spans="1:3" x14ac:dyDescent="0.4">
      <c r="A5024" s="2" t="s">
        <v>2507</v>
      </c>
      <c r="B5024" s="2" t="b">
        <f>IF(COUNTIF(漢字一覧!$B:$B,チェック用!A5024)=1,TRUE,FALSE)</f>
        <v>1</v>
      </c>
      <c r="C5024" s="2" t="str">
        <v/>
      </c>
    </row>
    <row r="5025" spans="1:3" x14ac:dyDescent="0.4">
      <c r="A5025" s="2" t="s">
        <v>2596</v>
      </c>
      <c r="B5025" s="2" t="b">
        <f>IF(COUNTIF(漢字一覧!$B:$B,チェック用!A5025)=1,TRUE,FALSE)</f>
        <v>1</v>
      </c>
      <c r="C5025" s="2" t="str">
        <v/>
      </c>
    </row>
    <row r="5026" spans="1:3" x14ac:dyDescent="0.4">
      <c r="A5026" s="2" t="s">
        <v>2716</v>
      </c>
      <c r="B5026" s="2" t="b">
        <f>IF(COUNTIF(漢字一覧!$B:$B,チェック用!A5026)=1,TRUE,FALSE)</f>
        <v>1</v>
      </c>
      <c r="C5026" s="2" t="str">
        <v/>
      </c>
    </row>
    <row r="5027" spans="1:3" x14ac:dyDescent="0.4">
      <c r="A5027" s="2" t="s">
        <v>954</v>
      </c>
      <c r="B5027" s="2" t="b">
        <f>IF(COUNTIF(漢字一覧!$B:$B,チェック用!A5027)=1,TRUE,FALSE)</f>
        <v>1</v>
      </c>
      <c r="C5027" s="2" t="str">
        <v/>
      </c>
    </row>
    <row r="5028" spans="1:3" x14ac:dyDescent="0.4">
      <c r="A5028" s="2" t="s">
        <v>102</v>
      </c>
      <c r="B5028" s="2" t="b">
        <f>IF(COUNTIF(漢字一覧!$B:$B,チェック用!A5028)=1,TRUE,FALSE)</f>
        <v>1</v>
      </c>
      <c r="C5028" s="2" t="str">
        <v/>
      </c>
    </row>
    <row r="5029" spans="1:3" x14ac:dyDescent="0.4">
      <c r="A5029" s="2" t="s">
        <v>2288</v>
      </c>
      <c r="B5029" s="2" t="b">
        <f>IF(COUNTIF(漢字一覧!$B:$B,チェック用!A5029)=1,TRUE,FALSE)</f>
        <v>1</v>
      </c>
      <c r="C5029" s="2" t="str">
        <v/>
      </c>
    </row>
    <row r="5030" spans="1:3" x14ac:dyDescent="0.4">
      <c r="A5030" s="2" t="s">
        <v>562</v>
      </c>
      <c r="B5030" s="2" t="b">
        <f>IF(COUNTIF(漢字一覧!$B:$B,チェック用!A5030)=1,TRUE,FALSE)</f>
        <v>1</v>
      </c>
      <c r="C5030" s="2" t="str">
        <v/>
      </c>
    </row>
    <row r="5031" spans="1:3" x14ac:dyDescent="0.4">
      <c r="A5031" s="2" t="s">
        <v>861</v>
      </c>
      <c r="B5031" s="2" t="b">
        <f>IF(COUNTIF(漢字一覧!$B:$B,チェック用!A5031)=1,TRUE,FALSE)</f>
        <v>1</v>
      </c>
      <c r="C5031" s="2" t="str">
        <v/>
      </c>
    </row>
    <row r="5032" spans="1:3" x14ac:dyDescent="0.4">
      <c r="A5032" s="2" t="s">
        <v>864</v>
      </c>
      <c r="B5032" s="2" t="b">
        <f>IF(COUNTIF(漢字一覧!$B:$B,チェック用!A5032)=1,TRUE,FALSE)</f>
        <v>1</v>
      </c>
      <c r="C5032" s="2" t="str">
        <v/>
      </c>
    </row>
    <row r="5033" spans="1:3" x14ac:dyDescent="0.4">
      <c r="A5033" s="2" t="s">
        <v>7305</v>
      </c>
      <c r="B5033" s="2" t="b">
        <f>IF(COUNTIF(漢字一覧!$B:$B,チェック用!A5033)=1,TRUE,FALSE)</f>
        <v>1</v>
      </c>
      <c r="C5033" s="2" t="str">
        <v/>
      </c>
    </row>
    <row r="5034" spans="1:3" x14ac:dyDescent="0.4">
      <c r="A5034" s="2" t="s">
        <v>862</v>
      </c>
      <c r="B5034" s="2" t="b">
        <f>IF(COUNTIF(漢字一覧!$B:$B,チェック用!A5034)=1,TRUE,FALSE)</f>
        <v>1</v>
      </c>
      <c r="C5034" s="2" t="str">
        <v/>
      </c>
    </row>
    <row r="5035" spans="1:3" x14ac:dyDescent="0.4">
      <c r="A5035" s="2" t="s">
        <v>865</v>
      </c>
      <c r="B5035" s="2" t="b">
        <f>IF(COUNTIF(漢字一覧!$B:$B,チェック用!A5035)=1,TRUE,FALSE)</f>
        <v>1</v>
      </c>
      <c r="C5035" s="2" t="str">
        <v/>
      </c>
    </row>
    <row r="5036" spans="1:3" x14ac:dyDescent="0.4">
      <c r="A5036" s="2" t="s">
        <v>863</v>
      </c>
      <c r="B5036" s="2" t="b">
        <f>IF(COUNTIF(漢字一覧!$B:$B,チェック用!A5036)=1,TRUE,FALSE)</f>
        <v>1</v>
      </c>
      <c r="C5036" s="2" t="str">
        <v/>
      </c>
    </row>
    <row r="5037" spans="1:3" x14ac:dyDescent="0.4">
      <c r="A5037" s="2" t="s">
        <v>1030</v>
      </c>
      <c r="B5037" s="2" t="b">
        <f>IF(COUNTIF(漢字一覧!$B:$B,チェック用!A5037)=1,TRUE,FALSE)</f>
        <v>1</v>
      </c>
      <c r="C5037" s="2" t="str">
        <v/>
      </c>
    </row>
    <row r="5038" spans="1:3" x14ac:dyDescent="0.4">
      <c r="A5038" s="2" t="s">
        <v>1029</v>
      </c>
      <c r="B5038" s="2" t="b">
        <f>IF(COUNTIF(漢字一覧!$B:$B,チェック用!A5038)=1,TRUE,FALSE)</f>
        <v>1</v>
      </c>
      <c r="C5038" s="2" t="str">
        <v/>
      </c>
    </row>
    <row r="5039" spans="1:3" x14ac:dyDescent="0.4">
      <c r="A5039" s="2" t="s">
        <v>1026</v>
      </c>
      <c r="B5039" s="2" t="b">
        <f>IF(COUNTIF(漢字一覧!$B:$B,チェック用!A5039)=1,TRUE,FALSE)</f>
        <v>1</v>
      </c>
      <c r="C5039" s="2" t="str">
        <v/>
      </c>
    </row>
    <row r="5040" spans="1:3" x14ac:dyDescent="0.4">
      <c r="A5040" s="2" t="s">
        <v>1032</v>
      </c>
      <c r="B5040" s="2" t="b">
        <f>IF(COUNTIF(漢字一覧!$B:$B,チェック用!A5040)=1,TRUE,FALSE)</f>
        <v>1</v>
      </c>
      <c r="C5040" s="2" t="str">
        <v/>
      </c>
    </row>
    <row r="5041" spans="1:3" x14ac:dyDescent="0.4">
      <c r="A5041" s="2" t="s">
        <v>1027</v>
      </c>
      <c r="B5041" s="2" t="b">
        <f>IF(COUNTIF(漢字一覧!$B:$B,チェック用!A5041)=1,TRUE,FALSE)</f>
        <v>1</v>
      </c>
      <c r="C5041" s="2" t="str">
        <v/>
      </c>
    </row>
    <row r="5042" spans="1:3" x14ac:dyDescent="0.4">
      <c r="A5042" s="2" t="s">
        <v>1028</v>
      </c>
      <c r="B5042" s="2" t="b">
        <f>IF(COUNTIF(漢字一覧!$B:$B,チェック用!A5042)=1,TRUE,FALSE)</f>
        <v>1</v>
      </c>
      <c r="C5042" s="2" t="str">
        <v/>
      </c>
    </row>
    <row r="5043" spans="1:3" x14ac:dyDescent="0.4">
      <c r="A5043" s="2" t="s">
        <v>3692</v>
      </c>
      <c r="B5043" s="2" t="b">
        <f>IF(COUNTIF(漢字一覧!$B:$B,チェック用!A5043)=1,TRUE,FALSE)</f>
        <v>1</v>
      </c>
      <c r="C5043" s="2" t="str">
        <v/>
      </c>
    </row>
    <row r="5044" spans="1:3" x14ac:dyDescent="0.4">
      <c r="A5044" s="2" t="s">
        <v>1031</v>
      </c>
      <c r="B5044" s="2" t="b">
        <f>IF(COUNTIF(漢字一覧!$B:$B,チェック用!A5044)=1,TRUE,FALSE)</f>
        <v>1</v>
      </c>
      <c r="C5044" s="2" t="str">
        <v/>
      </c>
    </row>
    <row r="5045" spans="1:3" x14ac:dyDescent="0.4">
      <c r="A5045" s="2" t="s">
        <v>1202</v>
      </c>
      <c r="B5045" s="2" t="b">
        <f>IF(COUNTIF(漢字一覧!$B:$B,チェック用!A5045)=1,TRUE,FALSE)</f>
        <v>1</v>
      </c>
      <c r="C5045" s="2" t="str">
        <v/>
      </c>
    </row>
    <row r="5046" spans="1:3" x14ac:dyDescent="0.4">
      <c r="A5046" s="2" t="s">
        <v>1199</v>
      </c>
      <c r="B5046" s="2" t="b">
        <f>IF(COUNTIF(漢字一覧!$B:$B,チェック用!A5046)=1,TRUE,FALSE)</f>
        <v>1</v>
      </c>
      <c r="C5046" s="2" t="str">
        <v/>
      </c>
    </row>
    <row r="5047" spans="1:3" x14ac:dyDescent="0.4">
      <c r="A5047" s="2" t="s">
        <v>7385</v>
      </c>
      <c r="B5047" s="2" t="b">
        <f>IF(COUNTIF(漢字一覧!$B:$B,チェック用!A5047)=1,TRUE,FALSE)</f>
        <v>1</v>
      </c>
      <c r="C5047" s="2" t="str">
        <v/>
      </c>
    </row>
    <row r="5048" spans="1:3" x14ac:dyDescent="0.4">
      <c r="A5048" s="2" t="s">
        <v>1200</v>
      </c>
      <c r="B5048" s="2" t="b">
        <f>IF(COUNTIF(漢字一覧!$B:$B,チェック用!A5048)=1,TRUE,FALSE)</f>
        <v>1</v>
      </c>
      <c r="C5048" s="2" t="str">
        <v/>
      </c>
    </row>
    <row r="5049" spans="1:3" x14ac:dyDescent="0.4">
      <c r="A5049" s="2" t="s">
        <v>1203</v>
      </c>
      <c r="B5049" s="2" t="b">
        <f>IF(COUNTIF(漢字一覧!$B:$B,チェック用!A5049)=1,TRUE,FALSE)</f>
        <v>1</v>
      </c>
      <c r="C5049" s="2" t="str">
        <v/>
      </c>
    </row>
    <row r="5050" spans="1:3" x14ac:dyDescent="0.4">
      <c r="A5050" s="2" t="s">
        <v>3256</v>
      </c>
      <c r="B5050" s="2" t="b">
        <f>IF(COUNTIF(漢字一覧!$B:$B,チェック用!A5050)=1,TRUE,FALSE)</f>
        <v>1</v>
      </c>
      <c r="C5050" s="2" t="str">
        <v/>
      </c>
    </row>
    <row r="5051" spans="1:3" x14ac:dyDescent="0.4">
      <c r="A5051" s="2" t="s">
        <v>1201</v>
      </c>
      <c r="B5051" s="2" t="b">
        <f>IF(COUNTIF(漢字一覧!$B:$B,チェック用!A5051)=1,TRUE,FALSE)</f>
        <v>1</v>
      </c>
      <c r="C5051" s="2" t="str">
        <v/>
      </c>
    </row>
    <row r="5052" spans="1:3" x14ac:dyDescent="0.4">
      <c r="A5052" s="2" t="s">
        <v>1382</v>
      </c>
      <c r="B5052" s="2" t="b">
        <f>IF(COUNTIF(漢字一覧!$B:$B,チェック用!A5052)=1,TRUE,FALSE)</f>
        <v>1</v>
      </c>
      <c r="C5052" s="2" t="str">
        <v/>
      </c>
    </row>
    <row r="5053" spans="1:3" x14ac:dyDescent="0.4">
      <c r="A5053" s="2" t="s">
        <v>1391</v>
      </c>
      <c r="B5053" s="2" t="b">
        <f>IF(COUNTIF(漢字一覧!$B:$B,チェック用!A5053)=1,TRUE,FALSE)</f>
        <v>1</v>
      </c>
      <c r="C5053" s="2" t="str">
        <v/>
      </c>
    </row>
    <row r="5054" spans="1:3" x14ac:dyDescent="0.4">
      <c r="A5054" s="2" t="s">
        <v>1388</v>
      </c>
      <c r="B5054" s="2" t="b">
        <f>IF(COUNTIF(漢字一覧!$B:$B,チェック用!A5054)=1,TRUE,FALSE)</f>
        <v>1</v>
      </c>
      <c r="C5054" s="2" t="str">
        <v/>
      </c>
    </row>
    <row r="5055" spans="1:3" x14ac:dyDescent="0.4">
      <c r="A5055" s="2" t="s">
        <v>1384</v>
      </c>
      <c r="B5055" s="2" t="b">
        <f>IF(COUNTIF(漢字一覧!$B:$B,チェック用!A5055)=1,TRUE,FALSE)</f>
        <v>1</v>
      </c>
      <c r="C5055" s="2" t="str">
        <v/>
      </c>
    </row>
    <row r="5056" spans="1:3" x14ac:dyDescent="0.4">
      <c r="A5056" s="2" t="s">
        <v>1392</v>
      </c>
      <c r="B5056" s="2" t="b">
        <f>IF(COUNTIF(漢字一覧!$B:$B,チェック用!A5056)=1,TRUE,FALSE)</f>
        <v>1</v>
      </c>
      <c r="C5056" s="2" t="str">
        <v/>
      </c>
    </row>
    <row r="5057" spans="1:3" x14ac:dyDescent="0.4">
      <c r="A5057" s="2" t="s">
        <v>1385</v>
      </c>
      <c r="B5057" s="2" t="b">
        <f>IF(COUNTIF(漢字一覧!$B:$B,チェック用!A5057)=1,TRUE,FALSE)</f>
        <v>1</v>
      </c>
      <c r="C5057" s="2" t="str">
        <v/>
      </c>
    </row>
    <row r="5058" spans="1:3" x14ac:dyDescent="0.4">
      <c r="A5058" s="2" t="s">
        <v>1390</v>
      </c>
      <c r="B5058" s="2" t="b">
        <f>IF(COUNTIF(漢字一覧!$B:$B,チェック用!A5058)=1,TRUE,FALSE)</f>
        <v>1</v>
      </c>
      <c r="C5058" s="2" t="str">
        <v/>
      </c>
    </row>
    <row r="5059" spans="1:3" x14ac:dyDescent="0.4">
      <c r="A5059" s="2" t="s">
        <v>1383</v>
      </c>
      <c r="B5059" s="2" t="b">
        <f>IF(COUNTIF(漢字一覧!$B:$B,チェック用!A5059)=1,TRUE,FALSE)</f>
        <v>1</v>
      </c>
      <c r="C5059" s="2" t="str">
        <v/>
      </c>
    </row>
    <row r="5060" spans="1:3" x14ac:dyDescent="0.4">
      <c r="A5060" s="2" t="s">
        <v>1387</v>
      </c>
      <c r="B5060" s="2" t="b">
        <f>IF(COUNTIF(漢字一覧!$B:$B,チェック用!A5060)=1,TRUE,FALSE)</f>
        <v>1</v>
      </c>
      <c r="C5060" s="2" t="str">
        <v/>
      </c>
    </row>
    <row r="5061" spans="1:3" x14ac:dyDescent="0.4">
      <c r="A5061" s="2" t="s">
        <v>1389</v>
      </c>
      <c r="B5061" s="2" t="b">
        <f>IF(COUNTIF(漢字一覧!$B:$B,チェック用!A5061)=1,TRUE,FALSE)</f>
        <v>1</v>
      </c>
      <c r="C5061" s="2" t="str">
        <v/>
      </c>
    </row>
    <row r="5062" spans="1:3" x14ac:dyDescent="0.4">
      <c r="A5062" s="2" t="s">
        <v>1386</v>
      </c>
      <c r="B5062" s="2" t="b">
        <f>IF(COUNTIF(漢字一覧!$B:$B,チェック用!A5062)=1,TRUE,FALSE)</f>
        <v>1</v>
      </c>
      <c r="C5062" s="2" t="str">
        <v/>
      </c>
    </row>
    <row r="5063" spans="1:3" x14ac:dyDescent="0.4">
      <c r="A5063" s="2" t="s">
        <v>1619</v>
      </c>
      <c r="B5063" s="2" t="b">
        <f>IF(COUNTIF(漢字一覧!$B:$B,チェック用!A5063)=1,TRUE,FALSE)</f>
        <v>1</v>
      </c>
      <c r="C5063" s="2" t="str">
        <v/>
      </c>
    </row>
    <row r="5064" spans="1:3" x14ac:dyDescent="0.4">
      <c r="A5064" s="2" t="s">
        <v>1620</v>
      </c>
      <c r="B5064" s="2" t="b">
        <f>IF(COUNTIF(漢字一覧!$B:$B,チェック用!A5064)=1,TRUE,FALSE)</f>
        <v>1</v>
      </c>
      <c r="C5064" s="2" t="str">
        <v/>
      </c>
    </row>
    <row r="5065" spans="1:3" x14ac:dyDescent="0.4">
      <c r="A5065" s="2" t="s">
        <v>1625</v>
      </c>
      <c r="B5065" s="2" t="b">
        <f>IF(COUNTIF(漢字一覧!$B:$B,チェック用!A5065)=1,TRUE,FALSE)</f>
        <v>1</v>
      </c>
      <c r="C5065" s="2" t="str">
        <v/>
      </c>
    </row>
    <row r="5066" spans="1:3" x14ac:dyDescent="0.4">
      <c r="A5066" s="2" t="s">
        <v>1623</v>
      </c>
      <c r="B5066" s="2" t="b">
        <f>IF(COUNTIF(漢字一覧!$B:$B,チェック用!A5066)=1,TRUE,FALSE)</f>
        <v>1</v>
      </c>
      <c r="C5066" s="2" t="str">
        <v/>
      </c>
    </row>
    <row r="5067" spans="1:3" x14ac:dyDescent="0.4">
      <c r="A5067" s="2" t="s">
        <v>1622</v>
      </c>
      <c r="B5067" s="2" t="b">
        <f>IF(COUNTIF(漢字一覧!$B:$B,チェック用!A5067)=1,TRUE,FALSE)</f>
        <v>1</v>
      </c>
      <c r="C5067" s="2" t="str">
        <v/>
      </c>
    </row>
    <row r="5068" spans="1:3" x14ac:dyDescent="0.4">
      <c r="A5068" s="2" t="s">
        <v>1624</v>
      </c>
      <c r="B5068" s="2" t="b">
        <f>IF(COUNTIF(漢字一覧!$B:$B,チェック用!A5068)=1,TRUE,FALSE)</f>
        <v>1</v>
      </c>
      <c r="C5068" s="2" t="str">
        <v/>
      </c>
    </row>
    <row r="5069" spans="1:3" x14ac:dyDescent="0.4">
      <c r="A5069" s="2" t="s">
        <v>1621</v>
      </c>
      <c r="B5069" s="2" t="b">
        <f>IF(COUNTIF(漢字一覧!$B:$B,チェック用!A5069)=1,TRUE,FALSE)</f>
        <v>1</v>
      </c>
      <c r="C5069" s="2" t="str">
        <v/>
      </c>
    </row>
    <row r="5070" spans="1:3" x14ac:dyDescent="0.4">
      <c r="A5070" s="2" t="s">
        <v>1809</v>
      </c>
      <c r="B5070" s="2" t="b">
        <f>IF(COUNTIF(漢字一覧!$B:$B,チェック用!A5070)=1,TRUE,FALSE)</f>
        <v>1</v>
      </c>
      <c r="C5070" s="2" t="str">
        <v/>
      </c>
    </row>
    <row r="5071" spans="1:3" x14ac:dyDescent="0.4">
      <c r="A5071" s="2" t="s">
        <v>1816</v>
      </c>
      <c r="B5071" s="2" t="b">
        <f>IF(COUNTIF(漢字一覧!$B:$B,チェック用!A5071)=1,TRUE,FALSE)</f>
        <v>1</v>
      </c>
      <c r="C5071" s="2" t="str">
        <v/>
      </c>
    </row>
    <row r="5072" spans="1:3" x14ac:dyDescent="0.4">
      <c r="A5072" s="2" t="s">
        <v>1819</v>
      </c>
      <c r="B5072" s="2" t="b">
        <f>IF(COUNTIF(漢字一覧!$B:$B,チェック用!A5072)=1,TRUE,FALSE)</f>
        <v>1</v>
      </c>
      <c r="C5072" s="2" t="str">
        <v/>
      </c>
    </row>
    <row r="5073" spans="1:3" x14ac:dyDescent="0.4">
      <c r="A5073" s="2" t="s">
        <v>1811</v>
      </c>
      <c r="B5073" s="2" t="b">
        <f>IF(COUNTIF(漢字一覧!$B:$B,チェック用!A5073)=1,TRUE,FALSE)</f>
        <v>1</v>
      </c>
      <c r="C5073" s="2" t="str">
        <v/>
      </c>
    </row>
    <row r="5074" spans="1:3" x14ac:dyDescent="0.4">
      <c r="A5074" s="2" t="s">
        <v>1817</v>
      </c>
      <c r="B5074" s="2" t="b">
        <f>IF(COUNTIF(漢字一覧!$B:$B,チェック用!A5074)=1,TRUE,FALSE)</f>
        <v>1</v>
      </c>
      <c r="C5074" s="2" t="str">
        <v/>
      </c>
    </row>
    <row r="5075" spans="1:3" x14ac:dyDescent="0.4">
      <c r="A5075" s="2" t="s">
        <v>1812</v>
      </c>
      <c r="B5075" s="2" t="b">
        <f>IF(COUNTIF(漢字一覧!$B:$B,チェック用!A5075)=1,TRUE,FALSE)</f>
        <v>1</v>
      </c>
      <c r="C5075" s="2" t="str">
        <v/>
      </c>
    </row>
    <row r="5076" spans="1:3" x14ac:dyDescent="0.4">
      <c r="A5076" s="2" t="s">
        <v>1815</v>
      </c>
      <c r="B5076" s="2" t="b">
        <f>IF(COUNTIF(漢字一覧!$B:$B,チェック用!A5076)=1,TRUE,FALSE)</f>
        <v>1</v>
      </c>
      <c r="C5076" s="2" t="str">
        <v/>
      </c>
    </row>
    <row r="5077" spans="1:3" x14ac:dyDescent="0.4">
      <c r="A5077" s="2" t="s">
        <v>1808</v>
      </c>
      <c r="B5077" s="2" t="b">
        <f>IF(COUNTIF(漢字一覧!$B:$B,チェック用!A5077)=1,TRUE,FALSE)</f>
        <v>1</v>
      </c>
      <c r="C5077" s="2" t="str">
        <v/>
      </c>
    </row>
    <row r="5078" spans="1:3" x14ac:dyDescent="0.4">
      <c r="A5078" s="2" t="s">
        <v>1810</v>
      </c>
      <c r="B5078" s="2" t="b">
        <f>IF(COUNTIF(漢字一覧!$B:$B,チェック用!A5078)=1,TRUE,FALSE)</f>
        <v>1</v>
      </c>
      <c r="C5078" s="2" t="str">
        <v/>
      </c>
    </row>
    <row r="5079" spans="1:3" x14ac:dyDescent="0.4">
      <c r="A5079" s="2" t="s">
        <v>1813</v>
      </c>
      <c r="B5079" s="2" t="b">
        <f>IF(COUNTIF(漢字一覧!$B:$B,チェック用!A5079)=1,TRUE,FALSE)</f>
        <v>1</v>
      </c>
      <c r="C5079" s="2" t="str">
        <v/>
      </c>
    </row>
    <row r="5080" spans="1:3" x14ac:dyDescent="0.4">
      <c r="A5080" s="2" t="s">
        <v>1814</v>
      </c>
      <c r="B5080" s="2" t="b">
        <f>IF(COUNTIF(漢字一覧!$B:$B,チェック用!A5080)=1,TRUE,FALSE)</f>
        <v>1</v>
      </c>
      <c r="C5080" s="2" t="str">
        <v/>
      </c>
    </row>
    <row r="5081" spans="1:3" x14ac:dyDescent="0.4">
      <c r="A5081" s="2" t="s">
        <v>1818</v>
      </c>
      <c r="B5081" s="2" t="b">
        <f>IF(COUNTIF(漢字一覧!$B:$B,チェック用!A5081)=1,TRUE,FALSE)</f>
        <v>1</v>
      </c>
      <c r="C5081" s="2" t="str">
        <v/>
      </c>
    </row>
    <row r="5082" spans="1:3" x14ac:dyDescent="0.4">
      <c r="A5082" s="2" t="s">
        <v>3678</v>
      </c>
      <c r="B5082" s="2" t="b">
        <f>IF(COUNTIF(漢字一覧!$B:$B,チェック用!A5082)=1,TRUE,FALSE)</f>
        <v>1</v>
      </c>
      <c r="C5082" s="2" t="str">
        <v/>
      </c>
    </row>
    <row r="5083" spans="1:3" x14ac:dyDescent="0.4">
      <c r="A5083" s="2" t="s">
        <v>165</v>
      </c>
      <c r="B5083" s="2" t="b">
        <f>IF(COUNTIF(漢字一覧!$B:$B,チェック用!A5083)=1,TRUE,FALSE)</f>
        <v>1</v>
      </c>
      <c r="C5083" s="2" t="str">
        <v/>
      </c>
    </row>
    <row r="5084" spans="1:3" x14ac:dyDescent="0.4">
      <c r="A5084" s="2" t="s">
        <v>2009</v>
      </c>
      <c r="B5084" s="2" t="b">
        <f>IF(COUNTIF(漢字一覧!$B:$B,チェック用!A5084)=1,TRUE,FALSE)</f>
        <v>1</v>
      </c>
      <c r="C5084" s="2" t="str">
        <v/>
      </c>
    </row>
    <row r="5085" spans="1:3" x14ac:dyDescent="0.4">
      <c r="A5085" s="2" t="s">
        <v>2008</v>
      </c>
      <c r="B5085" s="2" t="b">
        <f>IF(COUNTIF(漢字一覧!$B:$B,チェック用!A5085)=1,TRUE,FALSE)</f>
        <v>1</v>
      </c>
      <c r="C5085" s="2" t="str">
        <v/>
      </c>
    </row>
    <row r="5086" spans="1:3" x14ac:dyDescent="0.4">
      <c r="A5086" s="2" t="s">
        <v>7475</v>
      </c>
      <c r="B5086" s="2" t="b">
        <f>IF(COUNTIF(漢字一覧!$B:$B,チェック用!A5086)=1,TRUE,FALSE)</f>
        <v>1</v>
      </c>
      <c r="C5086" s="2" t="str">
        <v/>
      </c>
    </row>
    <row r="5087" spans="1:3" x14ac:dyDescent="0.4">
      <c r="A5087" s="2" t="s">
        <v>2178</v>
      </c>
      <c r="B5087" s="2" t="b">
        <f>IF(COUNTIF(漢字一覧!$B:$B,チェック用!A5087)=1,TRUE,FALSE)</f>
        <v>1</v>
      </c>
      <c r="C5087" s="2" t="str">
        <v/>
      </c>
    </row>
    <row r="5088" spans="1:3" x14ac:dyDescent="0.4">
      <c r="A5088" s="2" t="s">
        <v>7474</v>
      </c>
      <c r="B5088" s="2" t="b">
        <f>IF(COUNTIF(漢字一覧!$B:$B,チェック用!A5088)=1,TRUE,FALSE)</f>
        <v>1</v>
      </c>
      <c r="C5088" s="2" t="str">
        <v/>
      </c>
    </row>
    <row r="5089" spans="1:3" x14ac:dyDescent="0.4">
      <c r="A5089" s="2" t="s">
        <v>2180</v>
      </c>
      <c r="B5089" s="2" t="b">
        <f>IF(COUNTIF(漢字一覧!$B:$B,チェック用!A5089)=1,TRUE,FALSE)</f>
        <v>1</v>
      </c>
      <c r="C5089" s="2" t="str">
        <v/>
      </c>
    </row>
    <row r="5090" spans="1:3" x14ac:dyDescent="0.4">
      <c r="A5090" s="2" t="s">
        <v>2217</v>
      </c>
      <c r="B5090" s="2" t="b">
        <f>IF(COUNTIF(漢字一覧!$B:$B,チェック用!A5090)=1,TRUE,FALSE)</f>
        <v>1</v>
      </c>
      <c r="C5090" s="2" t="str">
        <v/>
      </c>
    </row>
    <row r="5091" spans="1:3" x14ac:dyDescent="0.4">
      <c r="A5091" s="2" t="s">
        <v>2182</v>
      </c>
      <c r="B5091" s="2" t="b">
        <f>IF(COUNTIF(漢字一覧!$B:$B,チェック用!A5091)=1,TRUE,FALSE)</f>
        <v>1</v>
      </c>
      <c r="C5091" s="2" t="str">
        <v/>
      </c>
    </row>
    <row r="5092" spans="1:3" x14ac:dyDescent="0.4">
      <c r="A5092" s="2" t="s">
        <v>2183</v>
      </c>
      <c r="B5092" s="2" t="b">
        <f>IF(COUNTIF(漢字一覧!$B:$B,チェック用!A5092)=1,TRUE,FALSE)</f>
        <v>1</v>
      </c>
      <c r="C5092" s="2" t="str">
        <v/>
      </c>
    </row>
    <row r="5093" spans="1:3" x14ac:dyDescent="0.4">
      <c r="A5093" s="2" t="s">
        <v>2179</v>
      </c>
      <c r="B5093" s="2" t="b">
        <f>IF(COUNTIF(漢字一覧!$B:$B,チェック用!A5093)=1,TRUE,FALSE)</f>
        <v>1</v>
      </c>
      <c r="C5093" s="2" t="str">
        <v/>
      </c>
    </row>
    <row r="5094" spans="1:3" x14ac:dyDescent="0.4">
      <c r="A5094" s="2" t="s">
        <v>2006</v>
      </c>
      <c r="B5094" s="2" t="b">
        <f>IF(COUNTIF(漢字一覧!$B:$B,チェック用!A5094)=1,TRUE,FALSE)</f>
        <v>1</v>
      </c>
      <c r="C5094" s="2" t="str">
        <v/>
      </c>
    </row>
    <row r="5095" spans="1:3" x14ac:dyDescent="0.4">
      <c r="A5095" s="2" t="s">
        <v>2007</v>
      </c>
      <c r="B5095" s="2" t="b">
        <f>IF(COUNTIF(漢字一覧!$B:$B,チェック用!A5095)=1,TRUE,FALSE)</f>
        <v>1</v>
      </c>
      <c r="C5095" s="2" t="str">
        <v/>
      </c>
    </row>
    <row r="5096" spans="1:3" x14ac:dyDescent="0.4">
      <c r="A5096" s="2" t="s">
        <v>2181</v>
      </c>
      <c r="B5096" s="2" t="b">
        <f>IF(COUNTIF(漢字一覧!$B:$B,チェック用!A5096)=1,TRUE,FALSE)</f>
        <v>1</v>
      </c>
      <c r="C5096" s="2" t="str">
        <v/>
      </c>
    </row>
    <row r="5097" spans="1:3" x14ac:dyDescent="0.4">
      <c r="A5097" s="2" t="s">
        <v>2328</v>
      </c>
      <c r="B5097" s="2" t="b">
        <f>IF(COUNTIF(漢字一覧!$B:$B,チェック用!A5097)=1,TRUE,FALSE)</f>
        <v>1</v>
      </c>
      <c r="C5097" s="2" t="str">
        <v/>
      </c>
    </row>
    <row r="5098" spans="1:3" x14ac:dyDescent="0.4">
      <c r="A5098" s="2" t="s">
        <v>223</v>
      </c>
      <c r="B5098" s="2" t="b">
        <f>IF(COUNTIF(漢字一覧!$B:$B,チェック用!A5098)=1,TRUE,FALSE)</f>
        <v>1</v>
      </c>
      <c r="C5098" s="2" t="str">
        <v/>
      </c>
    </row>
    <row r="5099" spans="1:3" x14ac:dyDescent="0.4">
      <c r="A5099" s="2" t="s">
        <v>2327</v>
      </c>
      <c r="B5099" s="2" t="b">
        <f>IF(COUNTIF(漢字一覧!$B:$B,チェック用!A5099)=1,TRUE,FALSE)</f>
        <v>1</v>
      </c>
      <c r="C5099" s="2" t="str">
        <v/>
      </c>
    </row>
    <row r="5100" spans="1:3" x14ac:dyDescent="0.4">
      <c r="A5100" s="2" t="s">
        <v>3683</v>
      </c>
      <c r="B5100" s="2" t="b">
        <f>IF(COUNTIF(漢字一覧!$B:$B,チェック用!A5100)=1,TRUE,FALSE)</f>
        <v>1</v>
      </c>
      <c r="C5100" s="2" t="str">
        <v/>
      </c>
    </row>
    <row r="5101" spans="1:3" x14ac:dyDescent="0.4">
      <c r="A5101" s="2" t="s">
        <v>2442</v>
      </c>
      <c r="B5101" s="2" t="b">
        <f>IF(COUNTIF(漢字一覧!$B:$B,チェック用!A5101)=1,TRUE,FALSE)</f>
        <v>1</v>
      </c>
      <c r="C5101" s="2" t="str">
        <v/>
      </c>
    </row>
    <row r="5102" spans="1:3" x14ac:dyDescent="0.4">
      <c r="A5102" s="2" t="s">
        <v>2443</v>
      </c>
      <c r="B5102" s="2" t="b">
        <f>IF(COUNTIF(漢字一覧!$B:$B,チェック用!A5102)=1,TRUE,FALSE)</f>
        <v>1</v>
      </c>
      <c r="C5102" s="2" t="str">
        <v/>
      </c>
    </row>
    <row r="5103" spans="1:3" x14ac:dyDescent="0.4">
      <c r="A5103" s="2" t="s">
        <v>2444</v>
      </c>
      <c r="B5103" s="2" t="b">
        <f>IF(COUNTIF(漢字一覧!$B:$B,チェック用!A5103)=1,TRUE,FALSE)</f>
        <v>1</v>
      </c>
      <c r="C5103" s="2" t="str">
        <v/>
      </c>
    </row>
    <row r="5104" spans="1:3" x14ac:dyDescent="0.4">
      <c r="A5104" s="2" t="s">
        <v>2445</v>
      </c>
      <c r="B5104" s="2" t="b">
        <f>IF(COUNTIF(漢字一覧!$B:$B,チェック用!A5104)=1,TRUE,FALSE)</f>
        <v>1</v>
      </c>
      <c r="C5104" s="2" t="str">
        <v/>
      </c>
    </row>
    <row r="5105" spans="1:3" x14ac:dyDescent="0.4">
      <c r="A5105" s="2" t="s">
        <v>12586</v>
      </c>
      <c r="B5105" s="2" t="b">
        <f>IF(COUNTIF(漢字一覧!$B:$B,チェック用!A5105)=1,TRUE,FALSE)</f>
        <v>1</v>
      </c>
      <c r="C5105" s="2" t="str">
        <v/>
      </c>
    </row>
    <row r="5106" spans="1:3" x14ac:dyDescent="0.4">
      <c r="A5106" s="2" t="s">
        <v>1820</v>
      </c>
      <c r="B5106" s="2" t="b">
        <f>IF(COUNTIF(漢字一覧!$B:$B,チェック用!A5106)=1,TRUE,FALSE)</f>
        <v>0</v>
      </c>
      <c r="C5106" s="2" t="b">
        <v>0</v>
      </c>
    </row>
    <row r="5107" spans="1:3" x14ac:dyDescent="0.4">
      <c r="A5107" s="2" t="s">
        <v>2548</v>
      </c>
      <c r="B5107" s="2" t="b">
        <f>IF(COUNTIF(漢字一覧!$B:$B,チェック用!A5107)=1,TRUE,FALSE)</f>
        <v>1</v>
      </c>
      <c r="C5107" s="2" t="str">
        <v/>
      </c>
    </row>
    <row r="5108" spans="1:3" x14ac:dyDescent="0.4">
      <c r="A5108" s="2" t="s">
        <v>2446</v>
      </c>
      <c r="B5108" s="2" t="b">
        <f>IF(COUNTIF(漢字一覧!$B:$B,チェック用!A5108)=1,TRUE,FALSE)</f>
        <v>1</v>
      </c>
      <c r="C5108" s="2" t="str">
        <v/>
      </c>
    </row>
    <row r="5109" spans="1:3" x14ac:dyDescent="0.4">
      <c r="A5109" s="2" t="s">
        <v>2547</v>
      </c>
      <c r="B5109" s="2" t="b">
        <f>IF(COUNTIF(漢字一覧!$B:$B,チェック用!A5109)=1,TRUE,FALSE)</f>
        <v>1</v>
      </c>
      <c r="C5109" s="2" t="str">
        <v/>
      </c>
    </row>
    <row r="5110" spans="1:3" x14ac:dyDescent="0.4">
      <c r="A5110" s="2" t="s">
        <v>2637</v>
      </c>
      <c r="B5110" s="2" t="b">
        <f>IF(COUNTIF(漢字一覧!$B:$B,チェック用!A5110)=1,TRUE,FALSE)</f>
        <v>1</v>
      </c>
      <c r="C5110" s="2" t="str">
        <v/>
      </c>
    </row>
    <row r="5111" spans="1:3" x14ac:dyDescent="0.4">
      <c r="A5111" s="2" t="s">
        <v>2638</v>
      </c>
      <c r="B5111" s="2" t="b">
        <f>IF(COUNTIF(漢字一覧!$B:$B,チェック用!A5111)=1,TRUE,FALSE)</f>
        <v>1</v>
      </c>
      <c r="C5111" s="2" t="str">
        <v/>
      </c>
    </row>
    <row r="5112" spans="1:3" x14ac:dyDescent="0.4">
      <c r="A5112" s="2" t="s">
        <v>2733</v>
      </c>
      <c r="B5112" s="2" t="b">
        <f>IF(COUNTIF(漢字一覧!$B:$B,チェック用!A5112)=1,TRUE,FALSE)</f>
        <v>1</v>
      </c>
      <c r="C5112" s="2" t="str">
        <v/>
      </c>
    </row>
    <row r="5113" spans="1:3" x14ac:dyDescent="0.4">
      <c r="A5113" s="2" t="s">
        <v>310</v>
      </c>
      <c r="B5113" s="2" t="b">
        <f>IF(COUNTIF(漢字一覧!$B:$B,チェック用!A5113)=1,TRUE,FALSE)</f>
        <v>1</v>
      </c>
      <c r="C5113" s="2" t="str">
        <v/>
      </c>
    </row>
    <row r="5114" spans="1:3" x14ac:dyDescent="0.4">
      <c r="A5114" s="2" t="s">
        <v>2768</v>
      </c>
      <c r="B5114" s="2" t="b">
        <f>IF(COUNTIF(漢字一覧!$B:$B,チェック用!A5114)=1,TRUE,FALSE)</f>
        <v>1</v>
      </c>
      <c r="C5114" s="2" t="str">
        <v/>
      </c>
    </row>
    <row r="5115" spans="1:3" x14ac:dyDescent="0.4">
      <c r="A5115" s="2" t="s">
        <v>2699</v>
      </c>
      <c r="B5115" s="2" t="b">
        <f>IF(COUNTIF(漢字一覧!$B:$B,チェック用!A5115)=1,TRUE,FALSE)</f>
        <v>1</v>
      </c>
      <c r="C5115" s="2" t="str">
        <v/>
      </c>
    </row>
    <row r="5116" spans="1:3" x14ac:dyDescent="0.4">
      <c r="A5116" s="2" t="s">
        <v>306</v>
      </c>
      <c r="B5116" s="2" t="b">
        <f>IF(COUNTIF(漢字一覧!$B:$B,チェック用!A5116)=1,TRUE,FALSE)</f>
        <v>1</v>
      </c>
      <c r="C5116" s="2" t="str">
        <v/>
      </c>
    </row>
    <row r="5117" spans="1:3" x14ac:dyDescent="0.4">
      <c r="A5117" s="2" t="s">
        <v>959</v>
      </c>
      <c r="B5117" s="2" t="b">
        <f>IF(COUNTIF(漢字一覧!$B:$B,チェック用!A5117)=1,TRUE,FALSE)</f>
        <v>1</v>
      </c>
      <c r="C5117" s="2" t="str">
        <v/>
      </c>
    </row>
    <row r="5118" spans="1:3" x14ac:dyDescent="0.4">
      <c r="A5118" s="2" t="s">
        <v>1142</v>
      </c>
      <c r="B5118" s="2" t="b">
        <f>IF(COUNTIF(漢字一覧!$B:$B,チェック用!A5118)=1,TRUE,FALSE)</f>
        <v>1</v>
      </c>
      <c r="C5118" s="2" t="str">
        <v/>
      </c>
    </row>
    <row r="5119" spans="1:3" x14ac:dyDescent="0.4">
      <c r="A5119" s="2" t="s">
        <v>1556</v>
      </c>
      <c r="B5119" s="2" t="b">
        <f>IF(COUNTIF(漢字一覧!$B:$B,チェック用!A5119)=1,TRUE,FALSE)</f>
        <v>1</v>
      </c>
      <c r="C5119" s="2" t="str">
        <v/>
      </c>
    </row>
    <row r="5120" spans="1:3" x14ac:dyDescent="0.4">
      <c r="A5120" s="2" t="s">
        <v>185</v>
      </c>
      <c r="B5120" s="2" t="b">
        <f>IF(COUNTIF(漢字一覧!$B:$B,チェック用!A5120)=1,TRUE,FALSE)</f>
        <v>1</v>
      </c>
      <c r="C5120" s="2" t="str">
        <v/>
      </c>
    </row>
    <row r="5121" spans="1:3" x14ac:dyDescent="0.4">
      <c r="A5121" s="2" t="s">
        <v>2780</v>
      </c>
      <c r="B5121" s="2" t="b">
        <f>IF(COUNTIF(漢字一覧!$B:$B,チェック用!A5121)=1,TRUE,FALSE)</f>
        <v>1</v>
      </c>
      <c r="C5121" s="2" t="str">
        <v/>
      </c>
    </row>
    <row r="5122" spans="1:3" x14ac:dyDescent="0.4">
      <c r="A5122" s="2" t="s">
        <v>584</v>
      </c>
      <c r="B5122" s="2" t="b">
        <f>IF(COUNTIF(漢字一覧!$B:$B,チェック用!A5122)=1,TRUE,FALSE)</f>
        <v>1</v>
      </c>
      <c r="C5122" s="2" t="str">
        <v/>
      </c>
    </row>
    <row r="5123" spans="1:3" x14ac:dyDescent="0.4">
      <c r="A5123" s="2" t="s">
        <v>897</v>
      </c>
      <c r="B5123" s="2" t="b">
        <f>IF(COUNTIF(漢字一覧!$B:$B,チェック用!A5123)=1,TRUE,FALSE)</f>
        <v>1</v>
      </c>
      <c r="C5123" s="2" t="str">
        <v/>
      </c>
    </row>
    <row r="5124" spans="1:3" x14ac:dyDescent="0.4">
      <c r="A5124" s="2" t="s">
        <v>1095</v>
      </c>
      <c r="B5124" s="2" t="b">
        <f>IF(COUNTIF(漢字一覧!$B:$B,チェック用!A5124)=1,TRUE,FALSE)</f>
        <v>1</v>
      </c>
      <c r="C5124" s="2" t="str">
        <v/>
      </c>
    </row>
    <row r="5125" spans="1:3" x14ac:dyDescent="0.4">
      <c r="A5125" s="2" t="s">
        <v>753</v>
      </c>
      <c r="B5125" s="2" t="b">
        <f>IF(COUNTIF(漢字一覧!$B:$B,チェック用!A5125)=1,TRUE,FALSE)</f>
        <v>1</v>
      </c>
      <c r="C5125" s="2" t="str">
        <v/>
      </c>
    </row>
    <row r="5126" spans="1:3" x14ac:dyDescent="0.4">
      <c r="A5126" s="2" t="s">
        <v>756</v>
      </c>
      <c r="B5126" s="2" t="b">
        <f>IF(COUNTIF(漢字一覧!$B:$B,チェック用!A5126)=1,TRUE,FALSE)</f>
        <v>1</v>
      </c>
      <c r="C5126" s="2" t="str">
        <v/>
      </c>
    </row>
    <row r="5127" spans="1:3" x14ac:dyDescent="0.4">
      <c r="A5127" s="2" t="s">
        <v>1102</v>
      </c>
      <c r="B5127" s="2" t="b">
        <f>IF(COUNTIF(漢字一覧!$B:$B,チェック用!A5127)=1,TRUE,FALSE)</f>
        <v>1</v>
      </c>
      <c r="C5127" s="2" t="str">
        <v/>
      </c>
    </row>
    <row r="5128" spans="1:3" x14ac:dyDescent="0.4">
      <c r="A5128" s="2" t="s">
        <v>755</v>
      </c>
      <c r="B5128" s="2" t="b">
        <f>IF(COUNTIF(漢字一覧!$B:$B,チェック用!A5128)=1,TRUE,FALSE)</f>
        <v>1</v>
      </c>
      <c r="C5128" s="2" t="str">
        <v/>
      </c>
    </row>
    <row r="5129" spans="1:3" x14ac:dyDescent="0.4">
      <c r="A5129" s="2" t="s">
        <v>754</v>
      </c>
      <c r="B5129" s="2" t="b">
        <f>IF(COUNTIF(漢字一覧!$B:$B,チェック用!A5129)=1,TRUE,FALSE)</f>
        <v>1</v>
      </c>
      <c r="C5129" s="2" t="str">
        <v/>
      </c>
    </row>
    <row r="5130" spans="1:3" x14ac:dyDescent="0.4">
      <c r="A5130" s="2" t="s">
        <v>898</v>
      </c>
      <c r="B5130" s="2" t="b">
        <f>IF(COUNTIF(漢字一覧!$B:$B,チェック用!A5130)=1,TRUE,FALSE)</f>
        <v>1</v>
      </c>
      <c r="C5130" s="2" t="str">
        <v/>
      </c>
    </row>
    <row r="5131" spans="1:3" x14ac:dyDescent="0.4">
      <c r="A5131" s="2" t="s">
        <v>901</v>
      </c>
      <c r="B5131" s="2" t="b">
        <f>IF(COUNTIF(漢字一覧!$B:$B,チェック用!A5131)=1,TRUE,FALSE)</f>
        <v>1</v>
      </c>
      <c r="C5131" s="2" t="str">
        <v/>
      </c>
    </row>
    <row r="5132" spans="1:3" x14ac:dyDescent="0.4">
      <c r="A5132" s="2" t="s">
        <v>899</v>
      </c>
      <c r="B5132" s="2" t="b">
        <f>IF(COUNTIF(漢字一覧!$B:$B,チェック用!A5132)=1,TRUE,FALSE)</f>
        <v>1</v>
      </c>
      <c r="C5132" s="2" t="str">
        <v/>
      </c>
    </row>
    <row r="5133" spans="1:3" x14ac:dyDescent="0.4">
      <c r="A5133" s="2" t="s">
        <v>900</v>
      </c>
      <c r="B5133" s="2" t="b">
        <f>IF(COUNTIF(漢字一覧!$B:$B,チェック用!A5133)=1,TRUE,FALSE)</f>
        <v>1</v>
      </c>
      <c r="C5133" s="2" t="str">
        <v/>
      </c>
    </row>
    <row r="5134" spans="1:3" x14ac:dyDescent="0.4">
      <c r="A5134" s="2" t="s">
        <v>902</v>
      </c>
      <c r="B5134" s="2" t="b">
        <f>IF(COUNTIF(漢字一覧!$B:$B,チェック用!A5134)=1,TRUE,FALSE)</f>
        <v>1</v>
      </c>
      <c r="C5134" s="2" t="str">
        <v/>
      </c>
    </row>
    <row r="5135" spans="1:3" x14ac:dyDescent="0.4">
      <c r="A5135" s="2" t="s">
        <v>1096</v>
      </c>
      <c r="B5135" s="2" t="b">
        <f>IF(COUNTIF(漢字一覧!$B:$B,チェック用!A5135)=1,TRUE,FALSE)</f>
        <v>1</v>
      </c>
      <c r="C5135" s="2" t="str">
        <v/>
      </c>
    </row>
    <row r="5136" spans="1:3" x14ac:dyDescent="0.4">
      <c r="A5136" s="2" t="s">
        <v>1097</v>
      </c>
      <c r="B5136" s="2" t="b">
        <f>IF(COUNTIF(漢字一覧!$B:$B,チェック用!A5136)=1,TRUE,FALSE)</f>
        <v>1</v>
      </c>
      <c r="C5136" s="2" t="str">
        <v/>
      </c>
    </row>
    <row r="5137" spans="1:3" x14ac:dyDescent="0.4">
      <c r="A5137" s="2" t="s">
        <v>1098</v>
      </c>
      <c r="B5137" s="2" t="b">
        <f>IF(COUNTIF(漢字一覧!$B:$B,チェック用!A5137)=1,TRUE,FALSE)</f>
        <v>1</v>
      </c>
      <c r="C5137" s="2" t="str">
        <v/>
      </c>
    </row>
    <row r="5138" spans="1:3" x14ac:dyDescent="0.4">
      <c r="A5138" s="2" t="s">
        <v>1101</v>
      </c>
      <c r="B5138" s="2" t="b">
        <f>IF(COUNTIF(漢字一覧!$B:$B,チェック用!A5138)=1,TRUE,FALSE)</f>
        <v>1</v>
      </c>
      <c r="C5138" s="2" t="str">
        <v/>
      </c>
    </row>
    <row r="5139" spans="1:3" x14ac:dyDescent="0.4">
      <c r="A5139" s="2" t="s">
        <v>1099</v>
      </c>
      <c r="B5139" s="2" t="b">
        <f>IF(COUNTIF(漢字一覧!$B:$B,チェック用!A5139)=1,TRUE,FALSE)</f>
        <v>1</v>
      </c>
      <c r="C5139" s="2" t="str">
        <v/>
      </c>
    </row>
    <row r="5140" spans="1:3" x14ac:dyDescent="0.4">
      <c r="A5140" s="2" t="s">
        <v>1100</v>
      </c>
      <c r="B5140" s="2" t="b">
        <f>IF(COUNTIF(漢字一覧!$B:$B,チェック用!A5140)=1,TRUE,FALSE)</f>
        <v>1</v>
      </c>
      <c r="C5140" s="2" t="str">
        <v/>
      </c>
    </row>
    <row r="5141" spans="1:3" x14ac:dyDescent="0.4">
      <c r="A5141" s="2" t="s">
        <v>1491</v>
      </c>
      <c r="B5141" s="2" t="b">
        <f>IF(COUNTIF(漢字一覧!$B:$B,チェック用!A5141)=1,TRUE,FALSE)</f>
        <v>1</v>
      </c>
      <c r="C5141" s="2" t="str">
        <v/>
      </c>
    </row>
    <row r="5142" spans="1:3" x14ac:dyDescent="0.4">
      <c r="A5142" s="2" t="s">
        <v>1492</v>
      </c>
      <c r="B5142" s="2" t="b">
        <f>IF(COUNTIF(漢字一覧!$B:$B,チェック用!A5142)=1,TRUE,FALSE)</f>
        <v>1</v>
      </c>
      <c r="C5142" s="2" t="str">
        <v/>
      </c>
    </row>
    <row r="5143" spans="1:3" x14ac:dyDescent="0.4">
      <c r="A5143" s="2" t="s">
        <v>1276</v>
      </c>
      <c r="B5143" s="2" t="b">
        <f>IF(COUNTIF(漢字一覧!$B:$B,チェック用!A5143)=1,TRUE,FALSE)</f>
        <v>1</v>
      </c>
      <c r="C5143" s="2" t="str">
        <v/>
      </c>
    </row>
    <row r="5144" spans="1:3" x14ac:dyDescent="0.4">
      <c r="A5144" s="2" t="s">
        <v>103</v>
      </c>
      <c r="B5144" s="2" t="b">
        <f>IF(COUNTIF(漢字一覧!$B:$B,チェック用!A5144)=1,TRUE,FALSE)</f>
        <v>1</v>
      </c>
      <c r="C5144" s="2" t="str">
        <v/>
      </c>
    </row>
    <row r="5145" spans="1:3" x14ac:dyDescent="0.4">
      <c r="A5145" s="2" t="s">
        <v>1718</v>
      </c>
      <c r="B5145" s="2" t="b">
        <f>IF(COUNTIF(漢字一覧!$B:$B,チェック用!A5145)=1,TRUE,FALSE)</f>
        <v>1</v>
      </c>
      <c r="C5145" s="2" t="str">
        <v/>
      </c>
    </row>
    <row r="5146" spans="1:3" x14ac:dyDescent="0.4">
      <c r="A5146" s="2" t="s">
        <v>1493</v>
      </c>
      <c r="B5146" s="2" t="b">
        <f>IF(COUNTIF(漢字一覧!$B:$B,チェック用!A5146)=1,TRUE,FALSE)</f>
        <v>1</v>
      </c>
      <c r="C5146" s="2" t="str">
        <v/>
      </c>
    </row>
    <row r="5147" spans="1:3" x14ac:dyDescent="0.4">
      <c r="A5147" s="2" t="s">
        <v>1494</v>
      </c>
      <c r="B5147" s="2" t="b">
        <f>IF(COUNTIF(漢字一覧!$B:$B,チェック用!A5147)=1,TRUE,FALSE)</f>
        <v>1</v>
      </c>
      <c r="C5147" s="2" t="str">
        <v/>
      </c>
    </row>
    <row r="5148" spans="1:3" x14ac:dyDescent="0.4">
      <c r="A5148" s="2" t="s">
        <v>1719</v>
      </c>
      <c r="B5148" s="2" t="b">
        <f>IF(COUNTIF(漢字一覧!$B:$B,チェック用!A5148)=1,TRUE,FALSE)</f>
        <v>1</v>
      </c>
      <c r="C5148" s="2" t="str">
        <v/>
      </c>
    </row>
    <row r="5149" spans="1:3" x14ac:dyDescent="0.4">
      <c r="A5149" s="2" t="s">
        <v>1496</v>
      </c>
      <c r="B5149" s="2" t="b">
        <f>IF(COUNTIF(漢字一覧!$B:$B,チェック用!A5149)=1,TRUE,FALSE)</f>
        <v>1</v>
      </c>
      <c r="C5149" s="2" t="str">
        <v/>
      </c>
    </row>
    <row r="5150" spans="1:3" x14ac:dyDescent="0.4">
      <c r="A5150" s="2" t="s">
        <v>1495</v>
      </c>
      <c r="B5150" s="2" t="b">
        <f>IF(COUNTIF(漢字一覧!$B:$B,チェック用!A5150)=1,TRUE,FALSE)</f>
        <v>1</v>
      </c>
      <c r="C5150" s="2" t="str">
        <v/>
      </c>
    </row>
    <row r="5151" spans="1:3" x14ac:dyDescent="0.4">
      <c r="A5151" s="2" t="s">
        <v>1497</v>
      </c>
      <c r="B5151" s="2" t="b">
        <f>IF(COUNTIF(漢字一覧!$B:$B,チェック用!A5151)=1,TRUE,FALSE)</f>
        <v>1</v>
      </c>
      <c r="C5151" s="2" t="str">
        <v/>
      </c>
    </row>
    <row r="5152" spans="1:3" x14ac:dyDescent="0.4">
      <c r="A5152" s="2" t="s">
        <v>1720</v>
      </c>
      <c r="B5152" s="2" t="b">
        <f>IF(COUNTIF(漢字一覧!$B:$B,チェック用!A5152)=1,TRUE,FALSE)</f>
        <v>1</v>
      </c>
      <c r="C5152" s="2" t="str">
        <v/>
      </c>
    </row>
    <row r="5153" spans="1:3" x14ac:dyDescent="0.4">
      <c r="A5153" s="2" t="s">
        <v>1721</v>
      </c>
      <c r="B5153" s="2" t="b">
        <f>IF(COUNTIF(漢字一覧!$B:$B,チェック用!A5153)=1,TRUE,FALSE)</f>
        <v>1</v>
      </c>
      <c r="C5153" s="2" t="str">
        <v/>
      </c>
    </row>
    <row r="5154" spans="1:3" x14ac:dyDescent="0.4">
      <c r="A5154" s="2" t="s">
        <v>1722</v>
      </c>
      <c r="B5154" s="2" t="b">
        <f>IF(COUNTIF(漢字一覧!$B:$B,チェック用!A5154)=1,TRUE,FALSE)</f>
        <v>1</v>
      </c>
      <c r="C5154" s="2" t="str">
        <v/>
      </c>
    </row>
    <row r="5155" spans="1:3" x14ac:dyDescent="0.4">
      <c r="A5155" s="2" t="s">
        <v>216</v>
      </c>
      <c r="B5155" s="2" t="b">
        <f>IF(COUNTIF(漢字一覧!$B:$B,チェック用!A5155)=1,TRUE,FALSE)</f>
        <v>1</v>
      </c>
      <c r="C5155" s="2" t="str">
        <v/>
      </c>
    </row>
    <row r="5156" spans="1:3" x14ac:dyDescent="0.4">
      <c r="A5156" s="2" t="s">
        <v>1902</v>
      </c>
      <c r="B5156" s="2" t="b">
        <f>IF(COUNTIF(漢字一覧!$B:$B,チェック用!A5156)=1,TRUE,FALSE)</f>
        <v>1</v>
      </c>
      <c r="C5156" s="2" t="str">
        <v/>
      </c>
    </row>
    <row r="5157" spans="1:3" x14ac:dyDescent="0.4">
      <c r="A5157" s="2" t="s">
        <v>1903</v>
      </c>
      <c r="B5157" s="2" t="b">
        <f>IF(COUNTIF(漢字一覧!$B:$B,チェック用!A5157)=1,TRUE,FALSE)</f>
        <v>1</v>
      </c>
      <c r="C5157" s="2" t="str">
        <v/>
      </c>
    </row>
    <row r="5158" spans="1:3" x14ac:dyDescent="0.4">
      <c r="A5158" s="2" t="s">
        <v>1905</v>
      </c>
      <c r="B5158" s="2" t="b">
        <f>IF(COUNTIF(漢字一覧!$B:$B,チェック用!A5158)=1,TRUE,FALSE)</f>
        <v>1</v>
      </c>
      <c r="C5158" s="2" t="str">
        <v/>
      </c>
    </row>
    <row r="5159" spans="1:3" x14ac:dyDescent="0.4">
      <c r="A5159" s="2" t="s">
        <v>1904</v>
      </c>
      <c r="B5159" s="2" t="b">
        <f>IF(COUNTIF(漢字一覧!$B:$B,チェック用!A5159)=1,TRUE,FALSE)</f>
        <v>1</v>
      </c>
      <c r="C5159" s="2" t="str">
        <v/>
      </c>
    </row>
    <row r="5160" spans="1:3" x14ac:dyDescent="0.4">
      <c r="A5160" s="2" t="s">
        <v>2086</v>
      </c>
      <c r="B5160" s="2" t="b">
        <f>IF(COUNTIF(漢字一覧!$B:$B,チェック用!A5160)=1,TRUE,FALSE)</f>
        <v>1</v>
      </c>
      <c r="C5160" s="2" t="str">
        <v/>
      </c>
    </row>
    <row r="5161" spans="1:3" x14ac:dyDescent="0.4">
      <c r="A5161" s="2" t="s">
        <v>2256</v>
      </c>
      <c r="B5161" s="2" t="b">
        <f>IF(COUNTIF(漢字一覧!$B:$B,チェック用!A5161)=1,TRUE,FALSE)</f>
        <v>1</v>
      </c>
      <c r="C5161" s="2" t="str">
        <v/>
      </c>
    </row>
    <row r="5162" spans="1:3" x14ac:dyDescent="0.4">
      <c r="A5162" s="2" t="s">
        <v>2255</v>
      </c>
      <c r="B5162" s="2" t="b">
        <f>IF(COUNTIF(漢字一覧!$B:$B,チェック用!A5162)=1,TRUE,FALSE)</f>
        <v>1</v>
      </c>
      <c r="C5162" s="2" t="str">
        <v/>
      </c>
    </row>
    <row r="5163" spans="1:3" x14ac:dyDescent="0.4">
      <c r="A5163" s="2" t="s">
        <v>2088</v>
      </c>
      <c r="B5163" s="2" t="b">
        <f>IF(COUNTIF(漢字一覧!$B:$B,チェック用!A5163)=1,TRUE,FALSE)</f>
        <v>1</v>
      </c>
      <c r="C5163" s="2" t="str">
        <v/>
      </c>
    </row>
    <row r="5164" spans="1:3" x14ac:dyDescent="0.4">
      <c r="A5164" s="2" t="s">
        <v>2087</v>
      </c>
      <c r="B5164" s="2" t="b">
        <f>IF(COUNTIF(漢字一覧!$B:$B,チェック用!A5164)=1,TRUE,FALSE)</f>
        <v>1</v>
      </c>
      <c r="C5164" s="2" t="str">
        <v/>
      </c>
    </row>
    <row r="5165" spans="1:3" x14ac:dyDescent="0.4">
      <c r="A5165" s="2" t="s">
        <v>2257</v>
      </c>
      <c r="B5165" s="2" t="b">
        <f>IF(COUNTIF(漢字一覧!$B:$B,チェック用!A5165)=1,TRUE,FALSE)</f>
        <v>1</v>
      </c>
      <c r="C5165" s="2" t="str">
        <v/>
      </c>
    </row>
    <row r="5166" spans="1:3" x14ac:dyDescent="0.4">
      <c r="A5166" s="2" t="s">
        <v>1723</v>
      </c>
      <c r="B5166" s="2" t="b">
        <f>IF(COUNTIF(漢字一覧!$B:$B,チェック用!A5166)=1,TRUE,FALSE)</f>
        <v>1</v>
      </c>
      <c r="C5166" s="2" t="str">
        <v/>
      </c>
    </row>
    <row r="5167" spans="1:3" x14ac:dyDescent="0.4">
      <c r="A5167" s="2" t="s">
        <v>2388</v>
      </c>
      <c r="B5167" s="2" t="b">
        <f>IF(COUNTIF(漢字一覧!$B:$B,チェック用!A5167)=1,TRUE,FALSE)</f>
        <v>1</v>
      </c>
      <c r="C5167" s="2" t="str">
        <v/>
      </c>
    </row>
    <row r="5168" spans="1:3" x14ac:dyDescent="0.4">
      <c r="A5168" s="2" t="s">
        <v>2489</v>
      </c>
      <c r="B5168" s="2" t="b">
        <f>IF(COUNTIF(漢字一覧!$B:$B,チェック用!A5168)=1,TRUE,FALSE)</f>
        <v>1</v>
      </c>
      <c r="C5168" s="2" t="str">
        <v/>
      </c>
    </row>
    <row r="5169" spans="1:3" x14ac:dyDescent="0.4">
      <c r="A5169" s="2" t="s">
        <v>2490</v>
      </c>
      <c r="B5169" s="2" t="b">
        <f>IF(COUNTIF(漢字一覧!$B:$B,チェック用!A5169)=1,TRUE,FALSE)</f>
        <v>1</v>
      </c>
      <c r="C5169" s="2" t="str">
        <v/>
      </c>
    </row>
    <row r="5170" spans="1:3" x14ac:dyDescent="0.4">
      <c r="A5170" s="2" t="s">
        <v>2589</v>
      </c>
      <c r="B5170" s="2" t="b">
        <f>IF(COUNTIF(漢字一覧!$B:$B,チェック用!A5170)=1,TRUE,FALSE)</f>
        <v>1</v>
      </c>
      <c r="C5170" s="2" t="str">
        <v/>
      </c>
    </row>
    <row r="5171" spans="1:3" x14ac:dyDescent="0.4">
      <c r="A5171" s="2" t="s">
        <v>2588</v>
      </c>
      <c r="B5171" s="2" t="b">
        <f>IF(COUNTIF(漢字一覧!$B:$B,チェック用!A5171)=1,TRUE,FALSE)</f>
        <v>1</v>
      </c>
      <c r="C5171" s="2" t="str">
        <v/>
      </c>
    </row>
    <row r="5172" spans="1:3" x14ac:dyDescent="0.4">
      <c r="A5172" s="2" t="s">
        <v>2491</v>
      </c>
      <c r="B5172" s="2" t="b">
        <f>IF(COUNTIF(漢字一覧!$B:$B,チェック用!A5172)=1,TRUE,FALSE)</f>
        <v>1</v>
      </c>
      <c r="C5172" s="2" t="str">
        <v/>
      </c>
    </row>
    <row r="5173" spans="1:3" x14ac:dyDescent="0.4">
      <c r="A5173" s="2" t="s">
        <v>2667</v>
      </c>
      <c r="B5173" s="2" t="b">
        <f>IF(COUNTIF(漢字一覧!$B:$B,チェック用!A5173)=1,TRUE,FALSE)</f>
        <v>1</v>
      </c>
      <c r="C5173" s="2" t="str">
        <v/>
      </c>
    </row>
    <row r="5174" spans="1:3" x14ac:dyDescent="0.4">
      <c r="A5174" s="2" t="s">
        <v>2710</v>
      </c>
      <c r="B5174" s="2" t="b">
        <f>IF(COUNTIF(漢字一覧!$B:$B,チェック用!A5174)=1,TRUE,FALSE)</f>
        <v>1</v>
      </c>
      <c r="C5174" s="2" t="str">
        <v/>
      </c>
    </row>
    <row r="5175" spans="1:3" x14ac:dyDescent="0.4">
      <c r="A5175" s="2" t="s">
        <v>2711</v>
      </c>
      <c r="B5175" s="2" t="b">
        <f>IF(COUNTIF(漢字一覧!$B:$B,チェック用!A5175)=1,TRUE,FALSE)</f>
        <v>1</v>
      </c>
      <c r="C5175" s="2" t="str">
        <v/>
      </c>
    </row>
    <row r="5176" spans="1:3" x14ac:dyDescent="0.4">
      <c r="A5176" s="2" t="s">
        <v>7395</v>
      </c>
      <c r="B5176" s="2" t="b">
        <f>IF(COUNTIF(漢字一覧!$B:$B,チェック用!A5176)=1,TRUE,FALSE)</f>
        <v>1</v>
      </c>
      <c r="C5176" s="2" t="str">
        <v/>
      </c>
    </row>
    <row r="5177" spans="1:3" x14ac:dyDescent="0.4">
      <c r="A5177" s="2" t="s">
        <v>2492</v>
      </c>
      <c r="B5177" s="2" t="b">
        <f>IF(COUNTIF(漢字一覧!$B:$B,チェック用!A5177)=1,TRUE,FALSE)</f>
        <v>1</v>
      </c>
      <c r="C5177" s="2" t="str">
        <v/>
      </c>
    </row>
    <row r="5178" spans="1:3" x14ac:dyDescent="0.4">
      <c r="A5178" s="2" t="s">
        <v>1128</v>
      </c>
      <c r="B5178" s="2" t="b">
        <f>IF(COUNTIF(漢字一覧!$B:$B,チェック用!A5178)=1,TRUE,FALSE)</f>
        <v>1</v>
      </c>
      <c r="C5178" s="2" t="str">
        <v/>
      </c>
    </row>
    <row r="5179" spans="1:3" x14ac:dyDescent="0.4">
      <c r="A5179" s="2" t="s">
        <v>1302</v>
      </c>
      <c r="B5179" s="2" t="b">
        <f>IF(COUNTIF(漢字一覧!$B:$B,チェック用!A5179)=1,TRUE,FALSE)</f>
        <v>1</v>
      </c>
      <c r="C5179" s="2" t="str">
        <v/>
      </c>
    </row>
    <row r="5180" spans="1:3" x14ac:dyDescent="0.4">
      <c r="A5180" s="2" t="s">
        <v>1745</v>
      </c>
      <c r="B5180" s="2" t="b">
        <f>IF(COUNTIF(漢字一覧!$B:$B,チェック用!A5180)=1,TRUE,FALSE)</f>
        <v>1</v>
      </c>
      <c r="C5180" s="2" t="str">
        <v/>
      </c>
    </row>
    <row r="5181" spans="1:3" x14ac:dyDescent="0.4">
      <c r="A5181" s="2" t="s">
        <v>7459</v>
      </c>
      <c r="B5181" s="2" t="b">
        <f>IF(COUNTIF(漢字一覧!$B:$B,チェック用!A5181)=1,TRUE,FALSE)</f>
        <v>1</v>
      </c>
      <c r="C5181" s="2" t="str">
        <v/>
      </c>
    </row>
    <row r="5182" spans="1:3" x14ac:dyDescent="0.4">
      <c r="A5182" s="2" t="s">
        <v>2119</v>
      </c>
      <c r="B5182" s="2" t="b">
        <f>IF(COUNTIF(漢字一覧!$B:$B,チェック用!A5182)=1,TRUE,FALSE)</f>
        <v>1</v>
      </c>
      <c r="C5182" s="2" t="str">
        <v/>
      </c>
    </row>
    <row r="5183" spans="1:3" x14ac:dyDescent="0.4">
      <c r="A5183" s="2" t="s">
        <v>2276</v>
      </c>
      <c r="B5183" s="2" t="b">
        <f>IF(COUNTIF(漢字一覧!$B:$B,チェック用!A5183)=1,TRUE,FALSE)</f>
        <v>1</v>
      </c>
      <c r="C5183" s="2" t="str">
        <v/>
      </c>
    </row>
    <row r="5184" spans="1:3" x14ac:dyDescent="0.4">
      <c r="A5184" s="2" t="s">
        <v>2275</v>
      </c>
      <c r="B5184" s="2" t="b">
        <f>IF(COUNTIF(漢字一覧!$B:$B,チェック用!A5184)=1,TRUE,FALSE)</f>
        <v>1</v>
      </c>
      <c r="C5184" s="2" t="str">
        <v/>
      </c>
    </row>
    <row r="5185" spans="1:3" x14ac:dyDescent="0.4">
      <c r="A5185" s="2" t="s">
        <v>2405</v>
      </c>
      <c r="B5185" s="2" t="b">
        <f>IF(COUNTIF(漢字一覧!$B:$B,チェック用!A5185)=1,TRUE,FALSE)</f>
        <v>1</v>
      </c>
      <c r="C5185" s="2" t="str">
        <v/>
      </c>
    </row>
    <row r="5186" spans="1:3" x14ac:dyDescent="0.4">
      <c r="A5186" s="2" t="s">
        <v>260</v>
      </c>
      <c r="B5186" s="2" t="b">
        <f>IF(COUNTIF(漢字一覧!$B:$B,チェック用!A5186)=1,TRUE,FALSE)</f>
        <v>1</v>
      </c>
      <c r="C5186" s="2" t="str">
        <v/>
      </c>
    </row>
    <row r="5187" spans="1:3" x14ac:dyDescent="0.4">
      <c r="A5187" s="2" t="s">
        <v>287</v>
      </c>
      <c r="B5187" s="2" t="b">
        <f>IF(COUNTIF(漢字一覧!$B:$B,チェック用!A5187)=1,TRUE,FALSE)</f>
        <v>1</v>
      </c>
      <c r="C5187" s="2" t="str">
        <v/>
      </c>
    </row>
    <row r="5188" spans="1:3" x14ac:dyDescent="0.4">
      <c r="A5188" s="2" t="s">
        <v>2717</v>
      </c>
      <c r="B5188" s="2" t="b">
        <f>IF(COUNTIF(漢字一覧!$B:$B,チェック用!A5188)=1,TRUE,FALSE)</f>
        <v>1</v>
      </c>
      <c r="C5188" s="2" t="str">
        <v/>
      </c>
    </row>
    <row r="5189" spans="1:3" x14ac:dyDescent="0.4">
      <c r="A5189" s="2" t="s">
        <v>303</v>
      </c>
      <c r="B5189" s="2" t="b">
        <f>IF(COUNTIF(漢字一覧!$B:$B,チェック用!A5189)=1,TRUE,FALSE)</f>
        <v>1</v>
      </c>
      <c r="C5189" s="2" t="str">
        <v/>
      </c>
    </row>
    <row r="5190" spans="1:3" x14ac:dyDescent="0.4">
      <c r="A5190" s="2" t="s">
        <v>1554</v>
      </c>
      <c r="B5190" s="2" t="b">
        <f>IF(COUNTIF(漢字一覧!$B:$B,チェック用!A5190)=1,TRUE,FALSE)</f>
        <v>1</v>
      </c>
      <c r="C5190" s="2" t="str">
        <v/>
      </c>
    </row>
    <row r="5191" spans="1:3" x14ac:dyDescent="0.4">
      <c r="A5191" s="2" t="s">
        <v>1555</v>
      </c>
      <c r="B5191" s="2" t="b">
        <f>IF(COUNTIF(漢字一覧!$B:$B,チェック用!A5191)=1,TRUE,FALSE)</f>
        <v>1</v>
      </c>
      <c r="C5191" s="2" t="str">
        <v/>
      </c>
    </row>
    <row r="5192" spans="1:3" x14ac:dyDescent="0.4">
      <c r="A5192" s="2" t="s">
        <v>1314</v>
      </c>
      <c r="B5192" s="2" t="b">
        <f>IF(COUNTIF(漢字一覧!$B:$B,チェック用!A5192)=1,TRUE,FALSE)</f>
        <v>1</v>
      </c>
      <c r="C5192" s="2" t="str">
        <v/>
      </c>
    </row>
    <row r="5193" spans="1:3" x14ac:dyDescent="0.4">
      <c r="A5193" s="2" t="s">
        <v>2412</v>
      </c>
      <c r="B5193" s="2" t="b">
        <f>IF(COUNTIF(漢字一覧!$B:$B,チェック用!A5193)=1,TRUE,FALSE)</f>
        <v>1</v>
      </c>
      <c r="C5193" s="2" t="str">
        <v/>
      </c>
    </row>
    <row r="5194" spans="1:3" x14ac:dyDescent="0.4">
      <c r="A5194" s="2" t="s">
        <v>267</v>
      </c>
      <c r="B5194" s="2" t="b">
        <f>IF(COUNTIF(漢字一覧!$B:$B,チェック用!A5194)=1,TRUE,FALSE)</f>
        <v>1</v>
      </c>
      <c r="C5194" s="2" t="str">
        <v/>
      </c>
    </row>
    <row r="5195" spans="1:3" x14ac:dyDescent="0.4">
      <c r="A5195" s="2" t="s">
        <v>3772</v>
      </c>
      <c r="B5195" s="2" t="b">
        <f>IF(COUNTIF(漢字一覧!$B:$B,チェック用!A5195)=1,TRUE,FALSE)</f>
        <v>1</v>
      </c>
      <c r="C5195" s="2" t="str">
        <v/>
      </c>
    </row>
    <row r="5196" spans="1:3" x14ac:dyDescent="0.4">
      <c r="A5196" s="2" t="s">
        <v>894</v>
      </c>
      <c r="B5196" s="2" t="b">
        <f>IF(COUNTIF(漢字一覧!$B:$B,チェック用!A5196)=1,TRUE,FALSE)</f>
        <v>1</v>
      </c>
      <c r="C5196" s="2" t="str">
        <v/>
      </c>
    </row>
    <row r="5197" spans="1:3" x14ac:dyDescent="0.4">
      <c r="A5197" s="2" t="s">
        <v>896</v>
      </c>
      <c r="B5197" s="2" t="b">
        <f>IF(COUNTIF(漢字一覧!$B:$B,チェック用!A5197)=1,TRUE,FALSE)</f>
        <v>1</v>
      </c>
      <c r="C5197" s="2" t="str">
        <v/>
      </c>
    </row>
    <row r="5198" spans="1:3" x14ac:dyDescent="0.4">
      <c r="A5198" s="2" t="s">
        <v>895</v>
      </c>
      <c r="B5198" s="2" t="b">
        <f>IF(COUNTIF(漢字一覧!$B:$B,チェック用!A5198)=1,TRUE,FALSE)</f>
        <v>1</v>
      </c>
      <c r="C5198" s="2" t="str">
        <v/>
      </c>
    </row>
    <row r="5199" spans="1:3" x14ac:dyDescent="0.4">
      <c r="A5199" s="2" t="s">
        <v>1092</v>
      </c>
      <c r="B5199" s="2" t="b">
        <f>IF(COUNTIF(漢字一覧!$B:$B,チェック用!A5199)=1,TRUE,FALSE)</f>
        <v>1</v>
      </c>
      <c r="C5199" s="2" t="str">
        <v/>
      </c>
    </row>
    <row r="5200" spans="1:3" x14ac:dyDescent="0.4">
      <c r="A5200" s="2" t="s">
        <v>1093</v>
      </c>
      <c r="B5200" s="2" t="b">
        <f>IF(COUNTIF(漢字一覧!$B:$B,チェック用!A5200)=1,TRUE,FALSE)</f>
        <v>1</v>
      </c>
      <c r="C5200" s="2" t="str">
        <v/>
      </c>
    </row>
    <row r="5201" spans="1:3" x14ac:dyDescent="0.4">
      <c r="A5201" s="2" t="s">
        <v>1094</v>
      </c>
      <c r="B5201" s="2" t="b">
        <f>IF(COUNTIF(漢字一覧!$B:$B,チェック用!A5201)=1,TRUE,FALSE)</f>
        <v>1</v>
      </c>
      <c r="C5201" s="2" t="str">
        <v/>
      </c>
    </row>
    <row r="5202" spans="1:3" x14ac:dyDescent="0.4">
      <c r="A5202" s="2" t="s">
        <v>1271</v>
      </c>
      <c r="B5202" s="2" t="b">
        <f>IF(COUNTIF(漢字一覧!$B:$B,チェック用!A5202)=1,TRUE,FALSE)</f>
        <v>1</v>
      </c>
      <c r="C5202" s="2" t="str">
        <v/>
      </c>
    </row>
    <row r="5203" spans="1:3" x14ac:dyDescent="0.4">
      <c r="A5203" s="2" t="s">
        <v>1272</v>
      </c>
      <c r="B5203" s="2" t="b">
        <f>IF(COUNTIF(漢字一覧!$B:$B,チェック用!A5203)=1,TRUE,FALSE)</f>
        <v>1</v>
      </c>
      <c r="C5203" s="2" t="str">
        <v/>
      </c>
    </row>
    <row r="5204" spans="1:3" x14ac:dyDescent="0.4">
      <c r="A5204" s="2" t="s">
        <v>1269</v>
      </c>
      <c r="B5204" s="2" t="b">
        <f>IF(COUNTIF(漢字一覧!$B:$B,チェック用!A5204)=1,TRUE,FALSE)</f>
        <v>1</v>
      </c>
      <c r="C5204" s="2" t="str">
        <v/>
      </c>
    </row>
    <row r="5205" spans="1:3" x14ac:dyDescent="0.4">
      <c r="A5205" s="2" t="s">
        <v>1274</v>
      </c>
      <c r="B5205" s="2" t="b">
        <f>IF(COUNTIF(漢字一覧!$B:$B,チェック用!A5205)=1,TRUE,FALSE)</f>
        <v>1</v>
      </c>
      <c r="C5205" s="2" t="str">
        <v/>
      </c>
    </row>
    <row r="5206" spans="1:3" x14ac:dyDescent="0.4">
      <c r="A5206" s="2" t="s">
        <v>1273</v>
      </c>
      <c r="B5206" s="2" t="b">
        <f>IF(COUNTIF(漢字一覧!$B:$B,チェック用!A5206)=1,TRUE,FALSE)</f>
        <v>1</v>
      </c>
      <c r="C5206" s="2" t="str">
        <v/>
      </c>
    </row>
    <row r="5207" spans="1:3" x14ac:dyDescent="0.4">
      <c r="A5207" s="2" t="s">
        <v>1270</v>
      </c>
      <c r="B5207" s="2" t="b">
        <f>IF(COUNTIF(漢字一覧!$B:$B,チェック用!A5207)=1,TRUE,FALSE)</f>
        <v>1</v>
      </c>
      <c r="C5207" s="2" t="str">
        <v/>
      </c>
    </row>
    <row r="5208" spans="1:3" x14ac:dyDescent="0.4">
      <c r="A5208" s="2" t="s">
        <v>1488</v>
      </c>
      <c r="B5208" s="2" t="b">
        <f>IF(COUNTIF(漢字一覧!$B:$B,チェック用!A5208)=1,TRUE,FALSE)</f>
        <v>1</v>
      </c>
      <c r="C5208" s="2" t="str">
        <v/>
      </c>
    </row>
    <row r="5209" spans="1:3" x14ac:dyDescent="0.4">
      <c r="A5209" s="2" t="s">
        <v>1482</v>
      </c>
      <c r="B5209" s="2" t="b">
        <f>IF(COUNTIF(漢字一覧!$B:$B,チェック用!A5209)=1,TRUE,FALSE)</f>
        <v>1</v>
      </c>
      <c r="C5209" s="2" t="str">
        <v/>
      </c>
    </row>
    <row r="5210" spans="1:3" x14ac:dyDescent="0.4">
      <c r="A5210" s="2" t="s">
        <v>1485</v>
      </c>
      <c r="B5210" s="2" t="b">
        <f>IF(COUNTIF(漢字一覧!$B:$B,チェック用!A5210)=1,TRUE,FALSE)</f>
        <v>1</v>
      </c>
      <c r="C5210" s="2" t="str">
        <v/>
      </c>
    </row>
    <row r="5211" spans="1:3" x14ac:dyDescent="0.4">
      <c r="A5211" s="2" t="s">
        <v>1483</v>
      </c>
      <c r="B5211" s="2" t="b">
        <f>IF(COUNTIF(漢字一覧!$B:$B,チェック用!A5211)=1,TRUE,FALSE)</f>
        <v>1</v>
      </c>
      <c r="C5211" s="2" t="str">
        <v/>
      </c>
    </row>
    <row r="5212" spans="1:3" x14ac:dyDescent="0.4">
      <c r="A5212" s="2" t="s">
        <v>1486</v>
      </c>
      <c r="B5212" s="2" t="b">
        <f>IF(COUNTIF(漢字一覧!$B:$B,チェック用!A5212)=1,TRUE,FALSE)</f>
        <v>1</v>
      </c>
      <c r="C5212" s="2" t="str">
        <v/>
      </c>
    </row>
    <row r="5213" spans="1:3" x14ac:dyDescent="0.4">
      <c r="A5213" s="2" t="s">
        <v>1487</v>
      </c>
      <c r="B5213" s="2" t="b">
        <f>IF(COUNTIF(漢字一覧!$B:$B,チェック用!A5213)=1,TRUE,FALSE)</f>
        <v>1</v>
      </c>
      <c r="C5213" s="2" t="str">
        <v/>
      </c>
    </row>
    <row r="5214" spans="1:3" x14ac:dyDescent="0.4">
      <c r="A5214" s="2" t="s">
        <v>1484</v>
      </c>
      <c r="B5214" s="2" t="b">
        <f>IF(COUNTIF(漢字一覧!$B:$B,チェック用!A5214)=1,TRUE,FALSE)</f>
        <v>1</v>
      </c>
      <c r="C5214" s="2" t="str">
        <v/>
      </c>
    </row>
    <row r="5215" spans="1:3" x14ac:dyDescent="0.4">
      <c r="A5215" s="2" t="s">
        <v>1711</v>
      </c>
      <c r="B5215" s="2" t="b">
        <f>IF(COUNTIF(漢字一覧!$B:$B,チェック用!A5215)=1,TRUE,FALSE)</f>
        <v>1</v>
      </c>
      <c r="C5215" s="2" t="str">
        <v/>
      </c>
    </row>
    <row r="5216" spans="1:3" x14ac:dyDescent="0.4">
      <c r="A5216" s="2" t="s">
        <v>1712</v>
      </c>
      <c r="B5216" s="2" t="b">
        <f>IF(COUNTIF(漢字一覧!$B:$B,チェック用!A5216)=1,TRUE,FALSE)</f>
        <v>1</v>
      </c>
      <c r="C5216" s="2" t="str">
        <v/>
      </c>
    </row>
    <row r="5217" spans="1:3" x14ac:dyDescent="0.4">
      <c r="A5217" s="2" t="s">
        <v>1716</v>
      </c>
      <c r="B5217" s="2" t="b">
        <f>IF(COUNTIF(漢字一覧!$B:$B,チェック用!A5217)=1,TRUE,FALSE)</f>
        <v>1</v>
      </c>
      <c r="C5217" s="2" t="str">
        <v/>
      </c>
    </row>
    <row r="5218" spans="1:3" x14ac:dyDescent="0.4">
      <c r="A5218" s="2" t="s">
        <v>1717</v>
      </c>
      <c r="B5218" s="2" t="b">
        <f>IF(COUNTIF(漢字一覧!$B:$B,チェック用!A5218)=1,TRUE,FALSE)</f>
        <v>1</v>
      </c>
      <c r="C5218" s="2" t="str">
        <v/>
      </c>
    </row>
    <row r="5219" spans="1:3" x14ac:dyDescent="0.4">
      <c r="A5219" s="2" t="s">
        <v>1714</v>
      </c>
      <c r="B5219" s="2" t="b">
        <f>IF(COUNTIF(漢字一覧!$B:$B,チェック用!A5219)=1,TRUE,FALSE)</f>
        <v>1</v>
      </c>
      <c r="C5219" s="2" t="str">
        <v/>
      </c>
    </row>
    <row r="5220" spans="1:3" x14ac:dyDescent="0.4">
      <c r="A5220" s="2" t="s">
        <v>1715</v>
      </c>
      <c r="B5220" s="2" t="b">
        <f>IF(COUNTIF(漢字一覧!$B:$B,チェック用!A5220)=1,TRUE,FALSE)</f>
        <v>1</v>
      </c>
      <c r="C5220" s="2" t="str">
        <v/>
      </c>
    </row>
    <row r="5221" spans="1:3" x14ac:dyDescent="0.4">
      <c r="A5221" s="2" t="s">
        <v>1713</v>
      </c>
      <c r="B5221" s="2" t="b">
        <f>IF(COUNTIF(漢字一覧!$B:$B,チェック用!A5221)=1,TRUE,FALSE)</f>
        <v>1</v>
      </c>
      <c r="C5221" s="2" t="str">
        <v/>
      </c>
    </row>
    <row r="5222" spans="1:3" x14ac:dyDescent="0.4">
      <c r="A5222" s="2" t="s">
        <v>1896</v>
      </c>
      <c r="B5222" s="2" t="b">
        <f>IF(COUNTIF(漢字一覧!$B:$B,チェック用!A5222)=1,TRUE,FALSE)</f>
        <v>1</v>
      </c>
      <c r="C5222" s="2" t="str">
        <v/>
      </c>
    </row>
    <row r="5223" spans="1:3" x14ac:dyDescent="0.4">
      <c r="A5223" s="2" t="s">
        <v>1898</v>
      </c>
      <c r="B5223" s="2" t="b">
        <f>IF(COUNTIF(漢字一覧!$B:$B,チェック用!A5223)=1,TRUE,FALSE)</f>
        <v>1</v>
      </c>
      <c r="C5223" s="2" t="str">
        <v/>
      </c>
    </row>
    <row r="5224" spans="1:3" x14ac:dyDescent="0.4">
      <c r="A5224" s="2" t="s">
        <v>1899</v>
      </c>
      <c r="B5224" s="2" t="b">
        <f>IF(COUNTIF(漢字一覧!$B:$B,チェック用!A5224)=1,TRUE,FALSE)</f>
        <v>1</v>
      </c>
      <c r="C5224" s="2" t="str">
        <v/>
      </c>
    </row>
    <row r="5225" spans="1:3" x14ac:dyDescent="0.4">
      <c r="A5225" s="2" t="s">
        <v>1897</v>
      </c>
      <c r="B5225" s="2" t="b">
        <f>IF(COUNTIF(漢字一覧!$B:$B,チェック用!A5225)=1,TRUE,FALSE)</f>
        <v>1</v>
      </c>
      <c r="C5225" s="2" t="str">
        <v/>
      </c>
    </row>
    <row r="5226" spans="1:3" x14ac:dyDescent="0.4">
      <c r="A5226" s="2" t="s">
        <v>3539</v>
      </c>
      <c r="B5226" s="2" t="b">
        <f>IF(COUNTIF(漢字一覧!$B:$B,チェック用!A5226)=1,TRUE,FALSE)</f>
        <v>1</v>
      </c>
      <c r="C5226" s="2" t="str">
        <v/>
      </c>
    </row>
    <row r="5227" spans="1:3" x14ac:dyDescent="0.4">
      <c r="A5227" s="2" t="s">
        <v>2082</v>
      </c>
      <c r="B5227" s="2" t="b">
        <f>IF(COUNTIF(漢字一覧!$B:$B,チェック用!A5227)=1,TRUE,FALSE)</f>
        <v>1</v>
      </c>
      <c r="C5227" s="2" t="str">
        <v/>
      </c>
    </row>
    <row r="5228" spans="1:3" x14ac:dyDescent="0.4">
      <c r="A5228" s="2" t="s">
        <v>3877</v>
      </c>
      <c r="B5228" s="2" t="b">
        <f>IF(COUNTIF(漢字一覧!$B:$B,チェック用!A5228)=1,TRUE,FALSE)</f>
        <v>1</v>
      </c>
      <c r="C5228" s="2" t="str">
        <v/>
      </c>
    </row>
    <row r="5229" spans="1:3" x14ac:dyDescent="0.4">
      <c r="A5229" s="2" t="s">
        <v>2077</v>
      </c>
      <c r="B5229" s="2" t="b">
        <f>IF(COUNTIF(漢字一覧!$B:$B,チェック用!A5229)=1,TRUE,FALSE)</f>
        <v>1</v>
      </c>
      <c r="C5229" s="2" t="str">
        <v/>
      </c>
    </row>
    <row r="5230" spans="1:3" x14ac:dyDescent="0.4">
      <c r="A5230" s="2" t="s">
        <v>2248</v>
      </c>
      <c r="B5230" s="2" t="b">
        <f>IF(COUNTIF(漢字一覧!$B:$B,チェック用!A5230)=1,TRUE,FALSE)</f>
        <v>1</v>
      </c>
      <c r="C5230" s="2" t="str">
        <v/>
      </c>
    </row>
    <row r="5231" spans="1:3" x14ac:dyDescent="0.4">
      <c r="A5231" s="2" t="s">
        <v>2080</v>
      </c>
      <c r="B5231" s="2" t="b">
        <f>IF(COUNTIF(漢字一覧!$B:$B,チェック用!A5231)=1,TRUE,FALSE)</f>
        <v>1</v>
      </c>
      <c r="C5231" s="2" t="str">
        <v/>
      </c>
    </row>
    <row r="5232" spans="1:3" x14ac:dyDescent="0.4">
      <c r="A5232" s="2" t="s">
        <v>2078</v>
      </c>
      <c r="B5232" s="2" t="b">
        <f>IF(COUNTIF(漢字一覧!$B:$B,チェック用!A5232)=1,TRUE,FALSE)</f>
        <v>1</v>
      </c>
      <c r="C5232" s="2" t="str">
        <v/>
      </c>
    </row>
    <row r="5233" spans="1:3" x14ac:dyDescent="0.4">
      <c r="A5233" s="2" t="s">
        <v>2079</v>
      </c>
      <c r="B5233" s="2" t="b">
        <f>IF(COUNTIF(漢字一覧!$B:$B,チェック用!A5233)=1,TRUE,FALSE)</f>
        <v>1</v>
      </c>
      <c r="C5233" s="2" t="str">
        <v/>
      </c>
    </row>
    <row r="5234" spans="1:3" x14ac:dyDescent="0.4">
      <c r="A5234" s="2" t="s">
        <v>2083</v>
      </c>
      <c r="B5234" s="2" t="b">
        <f>IF(COUNTIF(漢字一覧!$B:$B,チェック用!A5234)=1,TRUE,FALSE)</f>
        <v>1</v>
      </c>
      <c r="C5234" s="2" t="str">
        <v/>
      </c>
    </row>
    <row r="5235" spans="1:3" x14ac:dyDescent="0.4">
      <c r="A5235" s="2" t="s">
        <v>2081</v>
      </c>
      <c r="B5235" s="2" t="b">
        <f>IF(COUNTIF(漢字一覧!$B:$B,チェック用!A5235)=1,TRUE,FALSE)</f>
        <v>1</v>
      </c>
      <c r="C5235" s="2" t="str">
        <v/>
      </c>
    </row>
    <row r="5236" spans="1:3" x14ac:dyDescent="0.4">
      <c r="A5236" s="2" t="s">
        <v>1900</v>
      </c>
      <c r="B5236" s="2" t="b">
        <f>IF(COUNTIF(漢字一覧!$B:$B,チェック用!A5236)=1,TRUE,FALSE)</f>
        <v>1</v>
      </c>
      <c r="C5236" s="2" t="str">
        <v/>
      </c>
    </row>
    <row r="5237" spans="1:3" x14ac:dyDescent="0.4">
      <c r="A5237" s="2" t="s">
        <v>2130</v>
      </c>
      <c r="B5237" s="2" t="b">
        <f>IF(COUNTIF(漢字一覧!$B:$B,チェック用!A5237)=1,TRUE,FALSE)</f>
        <v>1</v>
      </c>
      <c r="C5237" s="2" t="str">
        <v/>
      </c>
    </row>
    <row r="5238" spans="1:3" x14ac:dyDescent="0.4">
      <c r="A5238" s="2" t="s">
        <v>2249</v>
      </c>
      <c r="B5238" s="2" t="b">
        <f>IF(COUNTIF(漢字一覧!$B:$B,チェック用!A5238)=1,TRUE,FALSE)</f>
        <v>1</v>
      </c>
      <c r="C5238" s="2" t="str">
        <v/>
      </c>
    </row>
    <row r="5239" spans="1:3" x14ac:dyDescent="0.4">
      <c r="A5239" s="2" t="s">
        <v>2247</v>
      </c>
      <c r="B5239" s="2" t="b">
        <f>IF(COUNTIF(漢字一覧!$B:$B,チェック用!A5239)=1,TRUE,FALSE)</f>
        <v>1</v>
      </c>
      <c r="C5239" s="2" t="str">
        <v/>
      </c>
    </row>
    <row r="5240" spans="1:3" x14ac:dyDescent="0.4">
      <c r="A5240" s="2" t="s">
        <v>2084</v>
      </c>
      <c r="B5240" s="2" t="b">
        <f>IF(COUNTIF(漢字一覧!$B:$B,チェック用!A5240)=1,TRUE,FALSE)</f>
        <v>1</v>
      </c>
      <c r="C5240" s="2" t="str">
        <v/>
      </c>
    </row>
    <row r="5241" spans="1:3" x14ac:dyDescent="0.4">
      <c r="A5241" s="2" t="s">
        <v>2252</v>
      </c>
      <c r="B5241" s="2" t="b">
        <f>IF(COUNTIF(漢字一覧!$B:$B,チェック用!A5241)=1,TRUE,FALSE)</f>
        <v>1</v>
      </c>
      <c r="C5241" s="2" t="str">
        <v/>
      </c>
    </row>
    <row r="5242" spans="1:3" x14ac:dyDescent="0.4">
      <c r="A5242" s="2" t="s">
        <v>2250</v>
      </c>
      <c r="B5242" s="2" t="b">
        <f>IF(COUNTIF(漢字一覧!$B:$B,チェック用!A5242)=1,TRUE,FALSE)</f>
        <v>1</v>
      </c>
      <c r="C5242" s="2" t="str">
        <v/>
      </c>
    </row>
    <row r="5243" spans="1:3" x14ac:dyDescent="0.4">
      <c r="A5243" s="2" t="s">
        <v>2251</v>
      </c>
      <c r="B5243" s="2" t="b">
        <f>IF(COUNTIF(漢字一覧!$B:$B,チェック用!A5243)=1,TRUE,FALSE)</f>
        <v>1</v>
      </c>
      <c r="C5243" s="2" t="str">
        <v/>
      </c>
    </row>
    <row r="5244" spans="1:3" x14ac:dyDescent="0.4">
      <c r="A5244" s="2" t="s">
        <v>217</v>
      </c>
      <c r="B5244" s="2" t="b">
        <f>IF(COUNTIF(漢字一覧!$B:$B,チェック用!A5244)=1,TRUE,FALSE)</f>
        <v>1</v>
      </c>
      <c r="C5244" s="2" t="str">
        <v/>
      </c>
    </row>
    <row r="5245" spans="1:3" x14ac:dyDescent="0.4">
      <c r="A5245" s="2" t="s">
        <v>2385</v>
      </c>
      <c r="B5245" s="2" t="b">
        <f>IF(COUNTIF(漢字一覧!$B:$B,チェック用!A5245)=1,TRUE,FALSE)</f>
        <v>1</v>
      </c>
      <c r="C5245" s="2" t="str">
        <v/>
      </c>
    </row>
    <row r="5246" spans="1:3" x14ac:dyDescent="0.4">
      <c r="A5246" s="2" t="s">
        <v>2384</v>
      </c>
      <c r="B5246" s="2" t="b">
        <f>IF(COUNTIF(漢字一覧!$B:$B,チェック用!A5246)=1,TRUE,FALSE)</f>
        <v>1</v>
      </c>
      <c r="C5246" s="2" t="str">
        <v/>
      </c>
    </row>
    <row r="5247" spans="1:3" x14ac:dyDescent="0.4">
      <c r="A5247" s="2" t="s">
        <v>2382</v>
      </c>
      <c r="B5247" s="2" t="b">
        <f>IF(COUNTIF(漢字一覧!$B:$B,チェック用!A5247)=1,TRUE,FALSE)</f>
        <v>1</v>
      </c>
      <c r="C5247" s="2" t="str">
        <v/>
      </c>
    </row>
    <row r="5248" spans="1:3" x14ac:dyDescent="0.4">
      <c r="A5248" s="2" t="s">
        <v>2386</v>
      </c>
      <c r="B5248" s="2" t="b">
        <f>IF(COUNTIF(漢字一覧!$B:$B,チェック用!A5248)=1,TRUE,FALSE)</f>
        <v>1</v>
      </c>
      <c r="C5248" s="2" t="str">
        <v/>
      </c>
    </row>
    <row r="5249" spans="1:3" x14ac:dyDescent="0.4">
      <c r="A5249" s="2" t="s">
        <v>2383</v>
      </c>
      <c r="B5249" s="2" t="b">
        <f>IF(COUNTIF(漢字一覧!$B:$B,チェック用!A5249)=1,TRUE,FALSE)</f>
        <v>1</v>
      </c>
      <c r="C5249" s="2" t="str">
        <v/>
      </c>
    </row>
    <row r="5250" spans="1:3" x14ac:dyDescent="0.4">
      <c r="A5250" s="2" t="s">
        <v>2253</v>
      </c>
      <c r="B5250" s="2" t="b">
        <f>IF(COUNTIF(漢字一覧!$B:$B,チェック用!A5250)=1,TRUE,FALSE)</f>
        <v>1</v>
      </c>
      <c r="C5250" s="2" t="str">
        <v/>
      </c>
    </row>
    <row r="5251" spans="1:3" x14ac:dyDescent="0.4">
      <c r="A5251" s="2" t="s">
        <v>2254</v>
      </c>
      <c r="B5251" s="2" t="b">
        <f>IF(COUNTIF(漢字一覧!$B:$B,チェック用!A5251)=1,TRUE,FALSE)</f>
        <v>1</v>
      </c>
      <c r="C5251" s="2" t="str">
        <v/>
      </c>
    </row>
    <row r="5252" spans="1:3" x14ac:dyDescent="0.4">
      <c r="A5252" s="2" t="s">
        <v>2484</v>
      </c>
      <c r="B5252" s="2" t="b">
        <f>IF(COUNTIF(漢字一覧!$B:$B,チェック用!A5252)=1,TRUE,FALSE)</f>
        <v>1</v>
      </c>
      <c r="C5252" s="2" t="str">
        <v/>
      </c>
    </row>
    <row r="5253" spans="1:3" x14ac:dyDescent="0.4">
      <c r="A5253" s="2" t="s">
        <v>2486</v>
      </c>
      <c r="B5253" s="2" t="b">
        <f>IF(COUNTIF(漢字一覧!$B:$B,チェック用!A5253)=1,TRUE,FALSE)</f>
        <v>1</v>
      </c>
      <c r="C5253" s="2" t="str">
        <v/>
      </c>
    </row>
    <row r="5254" spans="1:3" x14ac:dyDescent="0.4">
      <c r="A5254" s="2" t="s">
        <v>2487</v>
      </c>
      <c r="B5254" s="2" t="b">
        <f>IF(COUNTIF(漢字一覧!$B:$B,チェック用!A5254)=1,TRUE,FALSE)</f>
        <v>1</v>
      </c>
      <c r="C5254" s="2" t="str">
        <v/>
      </c>
    </row>
    <row r="5255" spans="1:3" x14ac:dyDescent="0.4">
      <c r="A5255" s="2" t="s">
        <v>239</v>
      </c>
      <c r="B5255" s="2" t="b">
        <f>IF(COUNTIF(漢字一覧!$B:$B,チェック用!A5255)=1,TRUE,FALSE)</f>
        <v>1</v>
      </c>
      <c r="C5255" s="2" t="str">
        <v/>
      </c>
    </row>
    <row r="5256" spans="1:3" x14ac:dyDescent="0.4">
      <c r="A5256" s="2" t="s">
        <v>2665</v>
      </c>
      <c r="B5256" s="2" t="b">
        <f>IF(COUNTIF(漢字一覧!$B:$B,チェック用!A5256)=1,TRUE,FALSE)</f>
        <v>1</v>
      </c>
      <c r="C5256" s="2" t="str">
        <v/>
      </c>
    </row>
    <row r="5257" spans="1:3" x14ac:dyDescent="0.4">
      <c r="A5257" s="2" t="s">
        <v>2488</v>
      </c>
      <c r="B5257" s="2" t="b">
        <f>IF(COUNTIF(漢字一覧!$B:$B,チェック用!A5257)=1,TRUE,FALSE)</f>
        <v>1</v>
      </c>
      <c r="C5257" s="2" t="str">
        <v/>
      </c>
    </row>
    <row r="5258" spans="1:3" x14ac:dyDescent="0.4">
      <c r="A5258" s="2" t="s">
        <v>2485</v>
      </c>
      <c r="B5258" s="2" t="b">
        <f>IF(COUNTIF(漢字一覧!$B:$B,チェック用!A5258)=1,TRUE,FALSE)</f>
        <v>1</v>
      </c>
      <c r="C5258" s="2" t="str">
        <v/>
      </c>
    </row>
    <row r="5259" spans="1:3" x14ac:dyDescent="0.4">
      <c r="A5259" s="2" t="s">
        <v>2585</v>
      </c>
      <c r="B5259" s="2" t="b">
        <f>IF(COUNTIF(漢字一覧!$B:$B,チェック用!A5259)=1,TRUE,FALSE)</f>
        <v>1</v>
      </c>
      <c r="C5259" s="2" t="str">
        <v/>
      </c>
    </row>
    <row r="5260" spans="1:3" x14ac:dyDescent="0.4">
      <c r="A5260" s="2" t="s">
        <v>2587</v>
      </c>
      <c r="B5260" s="2" t="b">
        <f>IF(COUNTIF(漢字一覧!$B:$B,チェック用!A5260)=1,TRUE,FALSE)</f>
        <v>1</v>
      </c>
      <c r="C5260" s="2" t="str">
        <v/>
      </c>
    </row>
    <row r="5261" spans="1:3" x14ac:dyDescent="0.4">
      <c r="A5261" s="2" t="s">
        <v>2586</v>
      </c>
      <c r="B5261" s="2" t="b">
        <f>IF(COUNTIF(漢字一覧!$B:$B,チェック用!A5261)=1,TRUE,FALSE)</f>
        <v>1</v>
      </c>
      <c r="C5261" s="2" t="str">
        <v/>
      </c>
    </row>
    <row r="5262" spans="1:3" x14ac:dyDescent="0.4">
      <c r="A5262" s="2" t="s">
        <v>254</v>
      </c>
      <c r="B5262" s="2" t="b">
        <f>IF(COUNTIF(漢字一覧!$B:$B,チェック用!A5262)=1,TRUE,FALSE)</f>
        <v>1</v>
      </c>
      <c r="C5262" s="2" t="str">
        <v/>
      </c>
    </row>
    <row r="5263" spans="1:3" x14ac:dyDescent="0.4">
      <c r="A5263" s="2" t="s">
        <v>2666</v>
      </c>
      <c r="B5263" s="2" t="b">
        <f>IF(COUNTIF(漢字一覧!$B:$B,チェック用!A5263)=1,TRUE,FALSE)</f>
        <v>1</v>
      </c>
      <c r="C5263" s="2" t="str">
        <v/>
      </c>
    </row>
    <row r="5264" spans="1:3" x14ac:dyDescent="0.4">
      <c r="A5264" s="2" t="s">
        <v>268</v>
      </c>
      <c r="B5264" s="2" t="b">
        <f>IF(COUNTIF(漢字一覧!$B:$B,チェック用!A5264)=1,TRUE,FALSE)</f>
        <v>1</v>
      </c>
      <c r="C5264" s="2" t="str">
        <v/>
      </c>
    </row>
    <row r="5265" spans="1:3" x14ac:dyDescent="0.4">
      <c r="A5265" s="2" t="s">
        <v>288</v>
      </c>
      <c r="B5265" s="2" t="b">
        <f>IF(COUNTIF(漢字一覧!$B:$B,チェック用!A5265)=1,TRUE,FALSE)</f>
        <v>1</v>
      </c>
      <c r="C5265" s="2" t="str">
        <v/>
      </c>
    </row>
    <row r="5266" spans="1:3" x14ac:dyDescent="0.4">
      <c r="A5266" s="2" t="s">
        <v>2748</v>
      </c>
      <c r="B5266" s="2" t="b">
        <f>IF(COUNTIF(漢字一覧!$B:$B,チェック用!A5266)=1,TRUE,FALSE)</f>
        <v>1</v>
      </c>
      <c r="C5266" s="2" t="str">
        <v/>
      </c>
    </row>
    <row r="5267" spans="1:3" x14ac:dyDescent="0.4">
      <c r="A5267" s="2" t="s">
        <v>2750</v>
      </c>
      <c r="B5267" s="2" t="b">
        <f>IF(COUNTIF(漢字一覧!$B:$B,チェック用!A5267)=1,TRUE,FALSE)</f>
        <v>1</v>
      </c>
      <c r="C5267" s="2" t="str">
        <v/>
      </c>
    </row>
    <row r="5268" spans="1:3" x14ac:dyDescent="0.4">
      <c r="A5268" s="2" t="s">
        <v>2775</v>
      </c>
      <c r="B5268" s="2" t="b">
        <f>IF(COUNTIF(漢字一覧!$B:$B,チェック用!A5268)=1,TRUE,FALSE)</f>
        <v>1</v>
      </c>
      <c r="C5268" s="2" t="str">
        <v/>
      </c>
    </row>
    <row r="5269" spans="1:3" x14ac:dyDescent="0.4">
      <c r="A5269" s="2" t="s">
        <v>304</v>
      </c>
      <c r="B5269" s="2" t="b">
        <f>IF(COUNTIF(漢字一覧!$B:$B,チェック用!A5269)=1,TRUE,FALSE)</f>
        <v>1</v>
      </c>
      <c r="C5269" s="2" t="str">
        <v/>
      </c>
    </row>
    <row r="5270" spans="1:3" x14ac:dyDescent="0.4">
      <c r="A5270" s="2" t="s">
        <v>2774</v>
      </c>
      <c r="B5270" s="2" t="b">
        <f>IF(COUNTIF(漢字一覧!$B:$B,チェック用!A5270)=1,TRUE,FALSE)</f>
        <v>1</v>
      </c>
      <c r="C5270" s="2" t="str">
        <v/>
      </c>
    </row>
    <row r="5271" spans="1:3" x14ac:dyDescent="0.4">
      <c r="A5271" s="2" t="s">
        <v>2773</v>
      </c>
      <c r="B5271" s="2" t="b">
        <f>IF(COUNTIF(漢字一覧!$B:$B,チェック用!A5271)=1,TRUE,FALSE)</f>
        <v>1</v>
      </c>
      <c r="C5271" s="2" t="str">
        <v/>
      </c>
    </row>
    <row r="5272" spans="1:3" x14ac:dyDescent="0.4">
      <c r="A5272" s="2" t="s">
        <v>3721</v>
      </c>
      <c r="B5272" s="2" t="b">
        <f>IF(COUNTIF(漢字一覧!$B:$B,チェック用!A5272)=1,TRUE,FALSE)</f>
        <v>1</v>
      </c>
      <c r="C5272" s="2" t="str">
        <v/>
      </c>
    </row>
    <row r="5273" spans="1:3" x14ac:dyDescent="0.4">
      <c r="A5273" s="2" t="s">
        <v>1146</v>
      </c>
      <c r="B5273" s="2" t="b">
        <f>IF(COUNTIF(漢字一覧!$B:$B,チェック用!A5273)=1,TRUE,FALSE)</f>
        <v>1</v>
      </c>
      <c r="C5273" s="2" t="str">
        <v/>
      </c>
    </row>
    <row r="5274" spans="1:3" x14ac:dyDescent="0.4">
      <c r="A5274" s="2" t="s">
        <v>2290</v>
      </c>
      <c r="B5274" s="2" t="b">
        <f>IF(COUNTIF(漢字一覧!$B:$B,チェック用!A5274)=1,TRUE,FALSE)</f>
        <v>1</v>
      </c>
      <c r="C5274" s="2" t="str">
        <v/>
      </c>
    </row>
    <row r="5275" spans="1:3" x14ac:dyDescent="0.4">
      <c r="A5275" s="2" t="s">
        <v>2291</v>
      </c>
      <c r="B5275" s="2" t="b">
        <f>IF(COUNTIF(漢字一覧!$B:$B,チェック用!A5275)=1,TRUE,FALSE)</f>
        <v>1</v>
      </c>
      <c r="C5275" s="2" t="str">
        <v/>
      </c>
    </row>
    <row r="5276" spans="1:3" x14ac:dyDescent="0.4">
      <c r="A5276" s="2" t="s">
        <v>960</v>
      </c>
      <c r="B5276" s="2" t="b">
        <f>IF(COUNTIF(漢字一覧!$B:$B,チェック用!A5276)=1,TRUE,FALSE)</f>
        <v>1</v>
      </c>
      <c r="C5276" s="2" t="str">
        <v/>
      </c>
    </row>
    <row r="5277" spans="1:3" x14ac:dyDescent="0.4">
      <c r="A5277" s="2" t="s">
        <v>1944</v>
      </c>
      <c r="B5277" s="2" t="b">
        <f>IF(COUNTIF(漢字一覧!$B:$B,チェック用!A5277)=1,TRUE,FALSE)</f>
        <v>1</v>
      </c>
      <c r="C5277" s="2" t="str">
        <v/>
      </c>
    </row>
    <row r="5278" spans="1:3" x14ac:dyDescent="0.4">
      <c r="A5278" s="2" t="s">
        <v>3552</v>
      </c>
      <c r="B5278" s="2" t="b">
        <f>IF(COUNTIF(漢字一覧!$B:$B,チェック用!A5278)=1,TRUE,FALSE)</f>
        <v>1</v>
      </c>
      <c r="C5278" s="2" t="str">
        <v/>
      </c>
    </row>
    <row r="5279" spans="1:3" x14ac:dyDescent="0.4">
      <c r="A5279" s="2" t="s">
        <v>238</v>
      </c>
      <c r="B5279" s="2" t="b">
        <f>IF(COUNTIF(漢字一覧!$B:$B,チェック用!A5279)=1,TRUE,FALSE)</f>
        <v>1</v>
      </c>
      <c r="C5279" s="2" t="str">
        <v/>
      </c>
    </row>
    <row r="5280" spans="1:3" x14ac:dyDescent="0.4">
      <c r="A5280" s="2" t="s">
        <v>483</v>
      </c>
      <c r="B5280" s="2" t="b">
        <f>IF(COUNTIF(漢字一覧!$B:$B,チェック用!A5280)=1,TRUE,FALSE)</f>
        <v>1</v>
      </c>
      <c r="C5280" s="2" t="str">
        <v/>
      </c>
    </row>
    <row r="5281" spans="1:3" x14ac:dyDescent="0.4">
      <c r="A5281" s="2" t="s">
        <v>1562</v>
      </c>
      <c r="B5281" s="2" t="b">
        <f>IF(COUNTIF(漢字一覧!$B:$B,チェック用!A5281)=1,TRUE,FALSE)</f>
        <v>1</v>
      </c>
      <c r="C5281" s="2" t="str">
        <v/>
      </c>
    </row>
    <row r="5282" spans="1:3" x14ac:dyDescent="0.4">
      <c r="A5282" s="2" t="s">
        <v>933</v>
      </c>
      <c r="B5282" s="2" t="b">
        <f>IF(COUNTIF(漢字一覧!$B:$B,チェック用!A5282)=1,TRUE,FALSE)</f>
        <v>1</v>
      </c>
      <c r="C5282" s="2" t="str">
        <v/>
      </c>
    </row>
    <row r="5283" spans="1:3" x14ac:dyDescent="0.4">
      <c r="A5283" s="2" t="s">
        <v>1306</v>
      </c>
      <c r="B5283" s="2" t="b">
        <f>IF(COUNTIF(漢字一覧!$B:$B,チェック用!A5283)=1,TRUE,FALSE)</f>
        <v>1</v>
      </c>
      <c r="C5283" s="2" t="str">
        <v/>
      </c>
    </row>
    <row r="5284" spans="1:3" x14ac:dyDescent="0.4">
      <c r="A5284" s="2" t="s">
        <v>1541</v>
      </c>
      <c r="B5284" s="2" t="b">
        <f>IF(COUNTIF(漢字一覧!$B:$B,チェック用!A5284)=1,TRUE,FALSE)</f>
        <v>1</v>
      </c>
      <c r="C5284" s="2" t="str">
        <v/>
      </c>
    </row>
    <row r="5285" spans="1:3" x14ac:dyDescent="0.4">
      <c r="A5285" s="2" t="s">
        <v>1540</v>
      </c>
      <c r="B5285" s="2" t="b">
        <f>IF(COUNTIF(漢字一覧!$B:$B,チェック用!A5285)=1,TRUE,FALSE)</f>
        <v>1</v>
      </c>
      <c r="C5285" s="2" t="str">
        <v/>
      </c>
    </row>
    <row r="5286" spans="1:3" x14ac:dyDescent="0.4">
      <c r="A5286" s="2" t="s">
        <v>1934</v>
      </c>
      <c r="B5286" s="2" t="b">
        <f>IF(COUNTIF(漢字一覧!$B:$B,チェック用!A5286)=1,TRUE,FALSE)</f>
        <v>1</v>
      </c>
      <c r="C5286" s="2" t="str">
        <v/>
      </c>
    </row>
    <row r="5287" spans="1:3" x14ac:dyDescent="0.4">
      <c r="A5287" s="2" t="s">
        <v>2277</v>
      </c>
      <c r="B5287" s="2" t="b">
        <f>IF(COUNTIF(漢字一覧!$B:$B,チェック用!A5287)=1,TRUE,FALSE)</f>
        <v>1</v>
      </c>
      <c r="C5287" s="2" t="str">
        <v/>
      </c>
    </row>
    <row r="5288" spans="1:3" x14ac:dyDescent="0.4">
      <c r="A5288" s="2" t="s">
        <v>3810</v>
      </c>
      <c r="B5288" s="2" t="b">
        <f>IF(COUNTIF(漢字一覧!$B:$B,チェック用!A5288)=1,TRUE,FALSE)</f>
        <v>1</v>
      </c>
      <c r="C5288" s="2" t="str">
        <v/>
      </c>
    </row>
    <row r="5289" spans="1:3" x14ac:dyDescent="0.4">
      <c r="A5289" s="2" t="s">
        <v>1308</v>
      </c>
      <c r="B5289" s="2" t="b">
        <f>IF(COUNTIF(漢字一覧!$B:$B,チェック用!A5289)=1,TRUE,FALSE)</f>
        <v>1</v>
      </c>
      <c r="C5289" s="2" t="str">
        <v/>
      </c>
    </row>
    <row r="5290" spans="1:3" x14ac:dyDescent="0.4">
      <c r="A5290" s="2" t="s">
        <v>1543</v>
      </c>
      <c r="B5290" s="2" t="b">
        <f>IF(COUNTIF(漢字一覧!$B:$B,チェック用!A5290)=1,TRUE,FALSE)</f>
        <v>1</v>
      </c>
      <c r="C5290" s="2" t="str">
        <v/>
      </c>
    </row>
    <row r="5291" spans="1:3" x14ac:dyDescent="0.4">
      <c r="A5291" s="2" t="s">
        <v>67</v>
      </c>
      <c r="B5291" s="2" t="b">
        <f>IF(COUNTIF(漢字一覧!$B:$B,チェック用!A5291)=1,TRUE,FALSE)</f>
        <v>1</v>
      </c>
      <c r="C5291" s="2" t="str">
        <v/>
      </c>
    </row>
    <row r="5292" spans="1:3" x14ac:dyDescent="0.4">
      <c r="A5292" s="2" t="s">
        <v>1130</v>
      </c>
      <c r="B5292" s="2" t="b">
        <f>IF(COUNTIF(漢字一覧!$B:$B,チェック用!A5292)=1,TRUE,FALSE)</f>
        <v>1</v>
      </c>
      <c r="C5292" s="2" t="str">
        <v/>
      </c>
    </row>
    <row r="5293" spans="1:3" x14ac:dyDescent="0.4">
      <c r="A5293" s="2" t="s">
        <v>1542</v>
      </c>
      <c r="B5293" s="2" t="b">
        <f>IF(COUNTIF(漢字一覧!$B:$B,チェック用!A5293)=1,TRUE,FALSE)</f>
        <v>1</v>
      </c>
      <c r="C5293" s="2" t="str">
        <v/>
      </c>
    </row>
    <row r="5294" spans="1:3" x14ac:dyDescent="0.4">
      <c r="A5294" s="2" t="s">
        <v>7399</v>
      </c>
      <c r="B5294" s="2" t="b">
        <f>IF(COUNTIF(漢字一覧!$B:$B,チェック用!A5294)=1,TRUE,FALSE)</f>
        <v>1</v>
      </c>
      <c r="C5294" s="2" t="str">
        <v/>
      </c>
    </row>
    <row r="5295" spans="1:3" x14ac:dyDescent="0.4">
      <c r="A5295" s="2" t="s">
        <v>3492</v>
      </c>
      <c r="B5295" s="2" t="b">
        <f>IF(COUNTIF(漢字一覧!$B:$B,チェック用!A5295)=1,TRUE,FALSE)</f>
        <v>1</v>
      </c>
      <c r="C5295" s="2" t="str">
        <v/>
      </c>
    </row>
    <row r="5296" spans="1:3" x14ac:dyDescent="0.4">
      <c r="A5296" s="2" t="s">
        <v>156</v>
      </c>
      <c r="B5296" s="2" t="b">
        <f>IF(COUNTIF(漢字一覧!$B:$B,チェック用!A5296)=1,TRUE,FALSE)</f>
        <v>1</v>
      </c>
      <c r="C5296" s="2" t="str">
        <v/>
      </c>
    </row>
    <row r="5297" spans="1:3" x14ac:dyDescent="0.4">
      <c r="A5297" s="2" t="s">
        <v>1935</v>
      </c>
      <c r="B5297" s="2" t="b">
        <f>IF(COUNTIF(漢字一覧!$B:$B,チェック用!A5297)=1,TRUE,FALSE)</f>
        <v>1</v>
      </c>
      <c r="C5297" s="2" t="str">
        <v/>
      </c>
    </row>
    <row r="5298" spans="1:3" x14ac:dyDescent="0.4">
      <c r="A5298" s="2" t="s">
        <v>2279</v>
      </c>
      <c r="B5298" s="2" t="b">
        <f>IF(COUNTIF(漢字一覧!$B:$B,チェック用!A5298)=1,TRUE,FALSE)</f>
        <v>1</v>
      </c>
      <c r="C5298" s="2" t="str">
        <v/>
      </c>
    </row>
    <row r="5299" spans="1:3" x14ac:dyDescent="0.4">
      <c r="A5299" s="2" t="s">
        <v>2280</v>
      </c>
      <c r="B5299" s="2" t="b">
        <f>IF(COUNTIF(漢字一覧!$B:$B,チェック用!A5299)=1,TRUE,FALSE)</f>
        <v>1</v>
      </c>
      <c r="C5299" s="2" t="str">
        <v/>
      </c>
    </row>
    <row r="5300" spans="1:3" x14ac:dyDescent="0.4">
      <c r="A5300" s="2" t="s">
        <v>2278</v>
      </c>
      <c r="B5300" s="2" t="b">
        <f>IF(COUNTIF(漢字一覧!$B:$B,チェック用!A5300)=1,TRUE,FALSE)</f>
        <v>1</v>
      </c>
      <c r="C5300" s="2" t="str">
        <v/>
      </c>
    </row>
    <row r="5301" spans="1:3" x14ac:dyDescent="0.4">
      <c r="A5301" s="2" t="s">
        <v>2406</v>
      </c>
      <c r="B5301" s="2" t="b">
        <f>IF(COUNTIF(漢字一覧!$B:$B,チェック用!A5301)=1,TRUE,FALSE)</f>
        <v>1</v>
      </c>
      <c r="C5301" s="2" t="str">
        <v/>
      </c>
    </row>
    <row r="5302" spans="1:3" x14ac:dyDescent="0.4">
      <c r="A5302" s="2" t="s">
        <v>2407</v>
      </c>
      <c r="B5302" s="2" t="b">
        <f>IF(COUNTIF(漢字一覧!$B:$B,チェック用!A5302)=1,TRUE,FALSE)</f>
        <v>1</v>
      </c>
      <c r="C5302" s="2" t="str">
        <v/>
      </c>
    </row>
    <row r="5303" spans="1:3" x14ac:dyDescent="0.4">
      <c r="A5303" s="2" t="s">
        <v>251</v>
      </c>
      <c r="B5303" s="2" t="b">
        <f>IF(COUNTIF(漢字一覧!$B:$B,チェック用!A5303)=1,TRUE,FALSE)</f>
        <v>1</v>
      </c>
      <c r="C5303" s="2" t="str">
        <v/>
      </c>
    </row>
    <row r="5304" spans="1:3" x14ac:dyDescent="0.4">
      <c r="A5304" s="2" t="s">
        <v>2514</v>
      </c>
      <c r="B5304" s="2" t="b">
        <f>IF(COUNTIF(漢字一覧!$B:$B,チェック用!A5304)=1,TRUE,FALSE)</f>
        <v>1</v>
      </c>
      <c r="C5304" s="2" t="str">
        <v/>
      </c>
    </row>
    <row r="5305" spans="1:3" x14ac:dyDescent="0.4">
      <c r="A5305" s="2" t="s">
        <v>2598</v>
      </c>
      <c r="B5305" s="2" t="b">
        <f>IF(COUNTIF(漢字一覧!$B:$B,チェック用!A5305)=1,TRUE,FALSE)</f>
        <v>1</v>
      </c>
      <c r="C5305" s="2" t="str">
        <v/>
      </c>
    </row>
    <row r="5306" spans="1:3" x14ac:dyDescent="0.4">
      <c r="A5306" s="2" t="s">
        <v>2597</v>
      </c>
      <c r="B5306" s="2" t="b">
        <f>IF(COUNTIF(漢字一覧!$B:$B,チェック用!A5306)=1,TRUE,FALSE)</f>
        <v>1</v>
      </c>
      <c r="C5306" s="2" t="str">
        <v/>
      </c>
    </row>
    <row r="5307" spans="1:3" x14ac:dyDescent="0.4">
      <c r="A5307" s="2" t="s">
        <v>2679</v>
      </c>
      <c r="B5307" s="2" t="b">
        <f>IF(COUNTIF(漢字一覧!$B:$B,チェック用!A5307)=1,TRUE,FALSE)</f>
        <v>1</v>
      </c>
      <c r="C5307" s="2" t="str">
        <v/>
      </c>
    </row>
    <row r="5308" spans="1:3" x14ac:dyDescent="0.4">
      <c r="A5308" s="2" t="s">
        <v>2631</v>
      </c>
      <c r="B5308" s="2" t="b">
        <f>IF(COUNTIF(漢字一覧!$B:$B,チェック用!A5308)=1,TRUE,FALSE)</f>
        <v>1</v>
      </c>
      <c r="C5308" s="2" t="str">
        <v/>
      </c>
    </row>
    <row r="5309" spans="1:3" x14ac:dyDescent="0.4">
      <c r="A5309" s="2" t="s">
        <v>2719</v>
      </c>
      <c r="B5309" s="2" t="b">
        <f>IF(COUNTIF(漢字一覧!$B:$B,チェック用!A5309)=1,TRUE,FALSE)</f>
        <v>1</v>
      </c>
      <c r="C5309" s="2" t="str">
        <v/>
      </c>
    </row>
    <row r="5310" spans="1:3" x14ac:dyDescent="0.4">
      <c r="A5310" s="2" t="s">
        <v>2678</v>
      </c>
      <c r="B5310" s="2" t="b">
        <f>IF(COUNTIF(漢字一覧!$B:$B,チェック用!A5310)=1,TRUE,FALSE)</f>
        <v>1</v>
      </c>
      <c r="C5310" s="2" t="str">
        <v/>
      </c>
    </row>
    <row r="5311" spans="1:3" x14ac:dyDescent="0.4">
      <c r="A5311" s="2" t="s">
        <v>2720</v>
      </c>
      <c r="B5311" s="2" t="b">
        <f>IF(COUNTIF(漢字一覧!$B:$B,チェック用!A5311)=1,TRUE,FALSE)</f>
        <v>1</v>
      </c>
      <c r="C5311" s="2" t="str">
        <v/>
      </c>
    </row>
    <row r="5312" spans="1:3" x14ac:dyDescent="0.4">
      <c r="A5312" s="2" t="s">
        <v>1246</v>
      </c>
      <c r="B5312" s="2" t="b">
        <f>IF(COUNTIF(漢字一覧!$B:$B,チェック用!A5312)=1,TRUE,FALSE)</f>
        <v>1</v>
      </c>
      <c r="C5312" s="2" t="str">
        <v/>
      </c>
    </row>
    <row r="5313" spans="1:3" x14ac:dyDescent="0.4">
      <c r="A5313" s="2" t="s">
        <v>2037</v>
      </c>
      <c r="B5313" s="2" t="b">
        <f>IF(COUNTIF(漢字一覧!$B:$B,チェック用!A5313)=1,TRUE,FALSE)</f>
        <v>1</v>
      </c>
      <c r="C5313" s="2" t="str">
        <v/>
      </c>
    </row>
    <row r="5314" spans="1:3" x14ac:dyDescent="0.4">
      <c r="A5314" s="2" t="s">
        <v>947</v>
      </c>
      <c r="B5314" s="2" t="b">
        <f>IF(COUNTIF(漢字一覧!$B:$B,チェック用!A5314)=1,TRUE,FALSE)</f>
        <v>1</v>
      </c>
      <c r="C5314" s="2" t="str">
        <v/>
      </c>
    </row>
    <row r="5315" spans="1:3" x14ac:dyDescent="0.4">
      <c r="A5315" s="2" t="s">
        <v>1313</v>
      </c>
      <c r="B5315" s="2" t="b">
        <f>IF(COUNTIF(漢字一覧!$B:$B,チェック用!A5315)=1,TRUE,FALSE)</f>
        <v>1</v>
      </c>
      <c r="C5315" s="2" t="str">
        <v/>
      </c>
    </row>
    <row r="5316" spans="1:3" x14ac:dyDescent="0.4">
      <c r="A5316" s="2" t="s">
        <v>1749</v>
      </c>
      <c r="B5316" s="2" t="b">
        <f>IF(COUNTIF(漢字一覧!$B:$B,チェック用!A5316)=1,TRUE,FALSE)</f>
        <v>1</v>
      </c>
      <c r="C5316" s="2" t="str">
        <v/>
      </c>
    </row>
    <row r="5317" spans="1:3" x14ac:dyDescent="0.4">
      <c r="A5317" s="2" t="s">
        <v>1048</v>
      </c>
      <c r="B5317" s="2" t="b">
        <f>IF(COUNTIF(漢字一覧!$B:$B,チェック用!A5317)=1,TRUE,FALSE)</f>
        <v>1</v>
      </c>
      <c r="C5317" s="2" t="str">
        <v/>
      </c>
    </row>
    <row r="5318" spans="1:3" x14ac:dyDescent="0.4">
      <c r="A5318" s="2" t="s">
        <v>1050</v>
      </c>
      <c r="B5318" s="2" t="b">
        <f>IF(COUNTIF(漢字一覧!$B:$B,チェック用!A5318)=1,TRUE,FALSE)</f>
        <v>1</v>
      </c>
      <c r="C5318" s="2" t="str">
        <v/>
      </c>
    </row>
    <row r="5319" spans="1:3" x14ac:dyDescent="0.4">
      <c r="A5319" s="2" t="s">
        <v>1049</v>
      </c>
      <c r="B5319" s="2" t="b">
        <f>IF(COUNTIF(漢字一覧!$B:$B,チェック用!A5319)=1,TRUE,FALSE)</f>
        <v>1</v>
      </c>
      <c r="C5319" s="2" t="str">
        <v/>
      </c>
    </row>
    <row r="5320" spans="1:3" x14ac:dyDescent="0.4">
      <c r="A5320" s="2" t="s">
        <v>1219</v>
      </c>
      <c r="B5320" s="2" t="b">
        <f>IF(COUNTIF(漢字一覧!$B:$B,チェック用!A5320)=1,TRUE,FALSE)</f>
        <v>1</v>
      </c>
      <c r="C5320" s="2" t="str">
        <v/>
      </c>
    </row>
    <row r="5321" spans="1:3" x14ac:dyDescent="0.4">
      <c r="A5321" s="2" t="s">
        <v>1222</v>
      </c>
      <c r="B5321" s="2" t="b">
        <f>IF(COUNTIF(漢字一覧!$B:$B,チェック用!A5321)=1,TRUE,FALSE)</f>
        <v>1</v>
      </c>
      <c r="C5321" s="2" t="str">
        <v/>
      </c>
    </row>
    <row r="5322" spans="1:3" x14ac:dyDescent="0.4">
      <c r="A5322" s="2" t="s">
        <v>1220</v>
      </c>
      <c r="B5322" s="2" t="b">
        <f>IF(COUNTIF(漢字一覧!$B:$B,チェック用!A5322)=1,TRUE,FALSE)</f>
        <v>1</v>
      </c>
      <c r="C5322" s="2" t="str">
        <v/>
      </c>
    </row>
    <row r="5323" spans="1:3" x14ac:dyDescent="0.4">
      <c r="A5323" s="2" t="s">
        <v>1221</v>
      </c>
      <c r="B5323" s="2" t="b">
        <f>IF(COUNTIF(漢字一覧!$B:$B,チェック用!A5323)=1,TRUE,FALSE)</f>
        <v>1</v>
      </c>
      <c r="C5323" s="2" t="str">
        <v/>
      </c>
    </row>
    <row r="5324" spans="1:3" x14ac:dyDescent="0.4">
      <c r="A5324" s="2" t="s">
        <v>1223</v>
      </c>
      <c r="B5324" s="2" t="b">
        <f>IF(COUNTIF(漢字一覧!$B:$B,チェック用!A5324)=1,TRUE,FALSE)</f>
        <v>1</v>
      </c>
      <c r="C5324" s="2" t="str">
        <v/>
      </c>
    </row>
    <row r="5325" spans="1:3" x14ac:dyDescent="0.4">
      <c r="A5325" s="2" t="s">
        <v>1224</v>
      </c>
      <c r="B5325" s="2" t="b">
        <f>IF(COUNTIF(漢字一覧!$B:$B,チェック用!A5325)=1,TRUE,FALSE)</f>
        <v>1</v>
      </c>
      <c r="C5325" s="2" t="str">
        <v/>
      </c>
    </row>
    <row r="5326" spans="1:3" x14ac:dyDescent="0.4">
      <c r="A5326" s="2" t="s">
        <v>1414</v>
      </c>
      <c r="B5326" s="2" t="b">
        <f>IF(COUNTIF(漢字一覧!$B:$B,チェック用!A5326)=1,TRUE,FALSE)</f>
        <v>1</v>
      </c>
      <c r="C5326" s="2" t="str">
        <v/>
      </c>
    </row>
    <row r="5327" spans="1:3" x14ac:dyDescent="0.4">
      <c r="A5327" s="2" t="s">
        <v>1415</v>
      </c>
      <c r="B5327" s="2" t="b">
        <f>IF(COUNTIF(漢字一覧!$B:$B,チェック用!A5327)=1,TRUE,FALSE)</f>
        <v>1</v>
      </c>
      <c r="C5327" s="2" t="str">
        <v/>
      </c>
    </row>
    <row r="5328" spans="1:3" x14ac:dyDescent="0.4">
      <c r="A5328" s="2" t="s">
        <v>1412</v>
      </c>
      <c r="B5328" s="2" t="b">
        <f>IF(COUNTIF(漢字一覧!$B:$B,チェック用!A5328)=1,TRUE,FALSE)</f>
        <v>1</v>
      </c>
      <c r="C5328" s="2" t="str">
        <v/>
      </c>
    </row>
    <row r="5329" spans="1:3" x14ac:dyDescent="0.4">
      <c r="A5329" s="2" t="s">
        <v>1413</v>
      </c>
      <c r="B5329" s="2" t="b">
        <f>IF(COUNTIF(漢字一覧!$B:$B,チェック用!A5329)=1,TRUE,FALSE)</f>
        <v>1</v>
      </c>
      <c r="C5329" s="2" t="str">
        <v/>
      </c>
    </row>
    <row r="5330" spans="1:3" x14ac:dyDescent="0.4">
      <c r="A5330" s="2" t="s">
        <v>1647</v>
      </c>
      <c r="B5330" s="2" t="b">
        <f>IF(COUNTIF(漢字一覧!$B:$B,チェック用!A5330)=1,TRUE,FALSE)</f>
        <v>1</v>
      </c>
      <c r="C5330" s="2" t="str">
        <v/>
      </c>
    </row>
    <row r="5331" spans="1:3" x14ac:dyDescent="0.4">
      <c r="A5331" s="2" t="s">
        <v>1649</v>
      </c>
      <c r="B5331" s="2" t="b">
        <f>IF(COUNTIF(漢字一覧!$B:$B,チェック用!A5331)=1,TRUE,FALSE)</f>
        <v>1</v>
      </c>
      <c r="C5331" s="2" t="str">
        <v/>
      </c>
    </row>
    <row r="5332" spans="1:3" x14ac:dyDescent="0.4">
      <c r="A5332" s="2" t="s">
        <v>1648</v>
      </c>
      <c r="B5332" s="2" t="b">
        <f>IF(COUNTIF(漢字一覧!$B:$B,チェック用!A5332)=1,TRUE,FALSE)</f>
        <v>1</v>
      </c>
      <c r="C5332" s="2" t="str">
        <v/>
      </c>
    </row>
    <row r="5333" spans="1:3" x14ac:dyDescent="0.4">
      <c r="A5333" s="2" t="s">
        <v>1834</v>
      </c>
      <c r="B5333" s="2" t="b">
        <f>IF(COUNTIF(漢字一覧!$B:$B,チェック用!A5333)=1,TRUE,FALSE)</f>
        <v>1</v>
      </c>
      <c r="C5333" s="2" t="str">
        <v/>
      </c>
    </row>
    <row r="5334" spans="1:3" x14ac:dyDescent="0.4">
      <c r="A5334" s="2" t="s">
        <v>1836</v>
      </c>
      <c r="B5334" s="2" t="b">
        <f>IF(COUNTIF(漢字一覧!$B:$B,チェック用!A5334)=1,TRUE,FALSE)</f>
        <v>1</v>
      </c>
      <c r="C5334" s="2" t="str">
        <v/>
      </c>
    </row>
    <row r="5335" spans="1:3" x14ac:dyDescent="0.4">
      <c r="A5335" s="2" t="s">
        <v>148</v>
      </c>
      <c r="B5335" s="2" t="b">
        <f>IF(COUNTIF(漢字一覧!$B:$B,チェック用!A5335)=1,TRUE,FALSE)</f>
        <v>1</v>
      </c>
      <c r="C5335" s="2" t="str">
        <v/>
      </c>
    </row>
    <row r="5336" spans="1:3" x14ac:dyDescent="0.4">
      <c r="A5336" s="2" t="s">
        <v>1835</v>
      </c>
      <c r="B5336" s="2" t="b">
        <f>IF(COUNTIF(漢字一覧!$B:$B,チェック用!A5336)=1,TRUE,FALSE)</f>
        <v>1</v>
      </c>
      <c r="C5336" s="2" t="str">
        <v/>
      </c>
    </row>
    <row r="5337" spans="1:3" x14ac:dyDescent="0.4">
      <c r="A5337" s="2" t="s">
        <v>2018</v>
      </c>
      <c r="B5337" s="2" t="b">
        <f>IF(COUNTIF(漢字一覧!$B:$B,チェック用!A5337)=1,TRUE,FALSE)</f>
        <v>1</v>
      </c>
      <c r="C5337" s="2" t="str">
        <v/>
      </c>
    </row>
    <row r="5338" spans="1:3" x14ac:dyDescent="0.4">
      <c r="A5338" s="2" t="s">
        <v>2019</v>
      </c>
      <c r="B5338" s="2" t="b">
        <f>IF(COUNTIF(漢字一覧!$B:$B,チェック用!A5338)=1,TRUE,FALSE)</f>
        <v>1</v>
      </c>
      <c r="C5338" s="2" t="str">
        <v/>
      </c>
    </row>
    <row r="5339" spans="1:3" x14ac:dyDescent="0.4">
      <c r="A5339" s="2" t="s">
        <v>2020</v>
      </c>
      <c r="B5339" s="2" t="b">
        <f>IF(COUNTIF(漢字一覧!$B:$B,チェック用!A5339)=1,TRUE,FALSE)</f>
        <v>1</v>
      </c>
      <c r="C5339" s="2" t="str">
        <v/>
      </c>
    </row>
    <row r="5340" spans="1:3" x14ac:dyDescent="0.4">
      <c r="A5340" s="2" t="s">
        <v>2021</v>
      </c>
      <c r="B5340" s="2" t="b">
        <f>IF(COUNTIF(漢字一覧!$B:$B,チェック用!A5340)=1,TRUE,FALSE)</f>
        <v>1</v>
      </c>
      <c r="C5340" s="2" t="str">
        <v/>
      </c>
    </row>
    <row r="5341" spans="1:3" x14ac:dyDescent="0.4">
      <c r="A5341" s="2" t="s">
        <v>2191</v>
      </c>
      <c r="B5341" s="2" t="b">
        <f>IF(COUNTIF(漢字一覧!$B:$B,チェック用!A5341)=1,TRUE,FALSE)</f>
        <v>1</v>
      </c>
      <c r="C5341" s="2" t="str">
        <v/>
      </c>
    </row>
    <row r="5342" spans="1:3" x14ac:dyDescent="0.4">
      <c r="A5342" s="2" t="s">
        <v>2194</v>
      </c>
      <c r="B5342" s="2" t="b">
        <f>IF(COUNTIF(漢字一覧!$B:$B,チェック用!A5342)=1,TRUE,FALSE)</f>
        <v>1</v>
      </c>
      <c r="C5342" s="2" t="str">
        <v/>
      </c>
    </row>
    <row r="5343" spans="1:3" x14ac:dyDescent="0.4">
      <c r="A5343" s="2" t="s">
        <v>2192</v>
      </c>
      <c r="B5343" s="2" t="b">
        <f>IF(COUNTIF(漢字一覧!$B:$B,チェック用!A5343)=1,TRUE,FALSE)</f>
        <v>1</v>
      </c>
      <c r="C5343" s="2" t="str">
        <v/>
      </c>
    </row>
    <row r="5344" spans="1:3" x14ac:dyDescent="0.4">
      <c r="A5344" s="2" t="s">
        <v>2193</v>
      </c>
      <c r="B5344" s="2" t="b">
        <f>IF(COUNTIF(漢字一覧!$B:$B,チェック用!A5344)=1,TRUE,FALSE)</f>
        <v>1</v>
      </c>
      <c r="C5344" s="2" t="str">
        <v/>
      </c>
    </row>
    <row r="5345" spans="1:3" x14ac:dyDescent="0.4">
      <c r="A5345" s="2" t="s">
        <v>2195</v>
      </c>
      <c r="B5345" s="2" t="b">
        <f>IF(COUNTIF(漢字一覧!$B:$B,チェック用!A5345)=1,TRUE,FALSE)</f>
        <v>1</v>
      </c>
      <c r="C5345" s="2" t="str">
        <v/>
      </c>
    </row>
    <row r="5346" spans="1:3" x14ac:dyDescent="0.4">
      <c r="A5346" s="2" t="s">
        <v>2196</v>
      </c>
      <c r="B5346" s="2" t="b">
        <f>IF(COUNTIF(漢字一覧!$B:$B,チェック用!A5346)=1,TRUE,FALSE)</f>
        <v>1</v>
      </c>
      <c r="C5346" s="2" t="str">
        <v/>
      </c>
    </row>
    <row r="5347" spans="1:3" x14ac:dyDescent="0.4">
      <c r="A5347" s="2" t="s">
        <v>2334</v>
      </c>
      <c r="B5347" s="2" t="b">
        <f>IF(COUNTIF(漢字一覧!$B:$B,チェック用!A5347)=1,TRUE,FALSE)</f>
        <v>1</v>
      </c>
      <c r="C5347" s="2" t="str">
        <v/>
      </c>
    </row>
    <row r="5348" spans="1:3" x14ac:dyDescent="0.4">
      <c r="A5348" s="2" t="s">
        <v>2337</v>
      </c>
      <c r="B5348" s="2" t="b">
        <f>IF(COUNTIF(漢字一覧!$B:$B,チェック用!A5348)=1,TRUE,FALSE)</f>
        <v>1</v>
      </c>
      <c r="C5348" s="2" t="str">
        <v/>
      </c>
    </row>
    <row r="5349" spans="1:3" x14ac:dyDescent="0.4">
      <c r="A5349" s="2" t="s">
        <v>2335</v>
      </c>
      <c r="B5349" s="2" t="b">
        <f>IF(COUNTIF(漢字一覧!$B:$B,チェック用!A5349)=1,TRUE,FALSE)</f>
        <v>1</v>
      </c>
      <c r="C5349" s="2" t="str">
        <v/>
      </c>
    </row>
    <row r="5350" spans="1:3" x14ac:dyDescent="0.4">
      <c r="A5350" s="2" t="s">
        <v>3868</v>
      </c>
      <c r="B5350" s="2" t="b">
        <f>IF(COUNTIF(漢字一覧!$B:$B,チェック用!A5350)=1,TRUE,FALSE)</f>
        <v>1</v>
      </c>
      <c r="C5350" s="2" t="str">
        <v/>
      </c>
    </row>
    <row r="5351" spans="1:3" x14ac:dyDescent="0.4">
      <c r="A5351" s="2" t="s">
        <v>2336</v>
      </c>
      <c r="B5351" s="2" t="b">
        <f>IF(COUNTIF(漢字一覧!$B:$B,チェック用!A5351)=1,TRUE,FALSE)</f>
        <v>1</v>
      </c>
      <c r="C5351" s="2" t="str">
        <v/>
      </c>
    </row>
    <row r="5352" spans="1:3" x14ac:dyDescent="0.4">
      <c r="A5352" s="2" t="s">
        <v>2338</v>
      </c>
      <c r="B5352" s="2" t="b">
        <f>IF(COUNTIF(漢字一覧!$B:$B,チェック用!A5352)=1,TRUE,FALSE)</f>
        <v>1</v>
      </c>
      <c r="C5352" s="2" t="str">
        <v/>
      </c>
    </row>
    <row r="5353" spans="1:3" x14ac:dyDescent="0.4">
      <c r="A5353" s="2" t="s">
        <v>2450</v>
      </c>
      <c r="B5353" s="2" t="b">
        <f>IF(COUNTIF(漢字一覧!$B:$B,チェック用!A5353)=1,TRUE,FALSE)</f>
        <v>1</v>
      </c>
      <c r="C5353" s="2" t="str">
        <v/>
      </c>
    </row>
    <row r="5354" spans="1:3" x14ac:dyDescent="0.4">
      <c r="A5354" s="2" t="s">
        <v>2451</v>
      </c>
      <c r="B5354" s="2" t="b">
        <f>IF(COUNTIF(漢字一覧!$B:$B,チェック用!A5354)=1,TRUE,FALSE)</f>
        <v>1</v>
      </c>
      <c r="C5354" s="2" t="str">
        <v/>
      </c>
    </row>
    <row r="5355" spans="1:3" x14ac:dyDescent="0.4">
      <c r="A5355" s="2" t="s">
        <v>2452</v>
      </c>
      <c r="B5355" s="2" t="b">
        <f>IF(COUNTIF(漢字一覧!$B:$B,チェック用!A5355)=1,TRUE,FALSE)</f>
        <v>1</v>
      </c>
      <c r="C5355" s="2" t="str">
        <v/>
      </c>
    </row>
    <row r="5356" spans="1:3" x14ac:dyDescent="0.4">
      <c r="A5356" s="2" t="s">
        <v>2555</v>
      </c>
      <c r="B5356" s="2" t="b">
        <f>IF(COUNTIF(漢字一覧!$B:$B,チェック用!A5356)=1,TRUE,FALSE)</f>
        <v>1</v>
      </c>
      <c r="C5356" s="2" t="str">
        <v/>
      </c>
    </row>
    <row r="5357" spans="1:3" x14ac:dyDescent="0.4">
      <c r="A5357" s="2" t="s">
        <v>2453</v>
      </c>
      <c r="B5357" s="2" t="b">
        <f>IF(COUNTIF(漢字一覧!$B:$B,チェック用!A5357)=1,TRUE,FALSE)</f>
        <v>1</v>
      </c>
      <c r="C5357" s="2" t="str">
        <v/>
      </c>
    </row>
    <row r="5358" spans="1:3" x14ac:dyDescent="0.4">
      <c r="A5358" s="2" t="s">
        <v>2553</v>
      </c>
      <c r="B5358" s="2" t="b">
        <f>IF(COUNTIF(漢字一覧!$B:$B,チェック用!A5358)=1,TRUE,FALSE)</f>
        <v>1</v>
      </c>
      <c r="C5358" s="2" t="str">
        <v/>
      </c>
    </row>
    <row r="5359" spans="1:3" x14ac:dyDescent="0.4">
      <c r="A5359" s="2" t="s">
        <v>2554</v>
      </c>
      <c r="B5359" s="2" t="b">
        <f>IF(COUNTIF(漢字一覧!$B:$B,チェック用!A5359)=1,TRUE,FALSE)</f>
        <v>1</v>
      </c>
      <c r="C5359" s="2" t="str">
        <v/>
      </c>
    </row>
    <row r="5360" spans="1:3" x14ac:dyDescent="0.4">
      <c r="A5360" s="2" t="s">
        <v>2641</v>
      </c>
      <c r="B5360" s="2" t="b">
        <f>IF(COUNTIF(漢字一覧!$B:$B,チェック用!A5360)=1,TRUE,FALSE)</f>
        <v>1</v>
      </c>
      <c r="C5360" s="2" t="str">
        <v/>
      </c>
    </row>
    <row r="5361" spans="1:3" x14ac:dyDescent="0.4">
      <c r="A5361" s="2" t="s">
        <v>2642</v>
      </c>
      <c r="B5361" s="2" t="b">
        <f>IF(COUNTIF(漢字一覧!$B:$B,チェック用!A5361)=1,TRUE,FALSE)</f>
        <v>1</v>
      </c>
      <c r="C5361" s="2" t="str">
        <v/>
      </c>
    </row>
    <row r="5362" spans="1:3" x14ac:dyDescent="0.4">
      <c r="A5362" s="2" t="s">
        <v>2700</v>
      </c>
      <c r="B5362" s="2" t="b">
        <f>IF(COUNTIF(漢字一覧!$B:$B,チェック用!A5362)=1,TRUE,FALSE)</f>
        <v>1</v>
      </c>
      <c r="C5362" s="2" t="str">
        <v/>
      </c>
    </row>
    <row r="5363" spans="1:3" x14ac:dyDescent="0.4">
      <c r="A5363" s="2" t="s">
        <v>2701</v>
      </c>
      <c r="B5363" s="2" t="b">
        <f>IF(COUNTIF(漢字一覧!$B:$B,チェック用!A5363)=1,TRUE,FALSE)</f>
        <v>1</v>
      </c>
      <c r="C5363" s="2" t="str">
        <v/>
      </c>
    </row>
    <row r="5364" spans="1:3" x14ac:dyDescent="0.4">
      <c r="A5364" s="2" t="s">
        <v>2702</v>
      </c>
      <c r="B5364" s="2" t="b">
        <f>IF(COUNTIF(漢字一覧!$B:$B,チェック用!A5364)=1,TRUE,FALSE)</f>
        <v>1</v>
      </c>
      <c r="C5364" s="2" t="str">
        <v/>
      </c>
    </row>
    <row r="5365" spans="1:3" x14ac:dyDescent="0.4">
      <c r="A5365" s="2" t="s">
        <v>2735</v>
      </c>
      <c r="B5365" s="2" t="b">
        <f>IF(COUNTIF(漢字一覧!$B:$B,チェック用!A5365)=1,TRUE,FALSE)</f>
        <v>1</v>
      </c>
      <c r="C5365" s="2" t="str">
        <v/>
      </c>
    </row>
    <row r="5366" spans="1:3" x14ac:dyDescent="0.4">
      <c r="A5366" s="2" t="s">
        <v>2798</v>
      </c>
      <c r="B5366" s="2" t="b">
        <f>IF(COUNTIF(漢字一覧!$B:$B,チェック用!A5366)=1,TRUE,FALSE)</f>
        <v>1</v>
      </c>
      <c r="C5366" s="2" t="str">
        <v/>
      </c>
    </row>
    <row r="5367" spans="1:3" x14ac:dyDescent="0.4">
      <c r="A5367" s="2" t="s">
        <v>2787</v>
      </c>
      <c r="B5367" s="2" t="b">
        <f>IF(COUNTIF(漢字一覧!$B:$B,チェック用!A5367)=1,TRUE,FALSE)</f>
        <v>1</v>
      </c>
      <c r="C5367" s="2" t="str">
        <v/>
      </c>
    </row>
    <row r="5368" spans="1:3" x14ac:dyDescent="0.4">
      <c r="A5368" s="2" t="s">
        <v>903</v>
      </c>
      <c r="B5368" s="2" t="b">
        <f>IF(COUNTIF(漢字一覧!$B:$B,チェック用!A5368)=1,TRUE,FALSE)</f>
        <v>1</v>
      </c>
      <c r="C5368" s="2" t="str">
        <v/>
      </c>
    </row>
    <row r="5369" spans="1:3" x14ac:dyDescent="0.4">
      <c r="A5369" s="2" t="s">
        <v>1498</v>
      </c>
      <c r="B5369" s="2" t="b">
        <f>IF(COUNTIF(漢字一覧!$B:$B,チェック用!A5369)=1,TRUE,FALSE)</f>
        <v>1</v>
      </c>
      <c r="C5369" s="2" t="str">
        <v/>
      </c>
    </row>
    <row r="5370" spans="1:3" x14ac:dyDescent="0.4">
      <c r="A5370" s="2" t="s">
        <v>2089</v>
      </c>
      <c r="B5370" s="2" t="b">
        <f>IF(COUNTIF(漢字一覧!$B:$B,チェック用!A5370)=1,TRUE,FALSE)</f>
        <v>1</v>
      </c>
      <c r="C5370" s="2" t="str">
        <v/>
      </c>
    </row>
    <row r="5371" spans="1:3" x14ac:dyDescent="0.4">
      <c r="A5371" s="2" t="s">
        <v>2776</v>
      </c>
      <c r="B5371" s="2" t="b">
        <f>IF(COUNTIF(漢字一覧!$B:$B,チェック用!A5371)=1,TRUE,FALSE)</f>
        <v>1</v>
      </c>
      <c r="C5371" s="2" t="str">
        <v/>
      </c>
    </row>
    <row r="5372" spans="1:3" x14ac:dyDescent="0.4">
      <c r="A5372" s="2" t="s">
        <v>578</v>
      </c>
      <c r="B5372" s="2" t="b">
        <f>IF(COUNTIF(漢字一覧!$B:$B,チェック用!A5372)=1,TRUE,FALSE)</f>
        <v>1</v>
      </c>
      <c r="C5372" s="2" t="str">
        <v/>
      </c>
    </row>
    <row r="5373" spans="1:3" x14ac:dyDescent="0.4">
      <c r="A5373" s="2" t="s">
        <v>1064</v>
      </c>
      <c r="B5373" s="2" t="b">
        <f>IF(COUNTIF(漢字一覧!$B:$B,チェック用!A5373)=1,TRUE,FALSE)</f>
        <v>1</v>
      </c>
      <c r="C5373" s="2" t="str">
        <v/>
      </c>
    </row>
    <row r="5374" spans="1:3" x14ac:dyDescent="0.4">
      <c r="A5374" s="2" t="s">
        <v>1239</v>
      </c>
      <c r="B5374" s="2" t="b">
        <f>IF(COUNTIF(漢字一覧!$B:$B,チェック用!A5374)=1,TRUE,FALSE)</f>
        <v>1</v>
      </c>
      <c r="C5374" s="2" t="str">
        <v/>
      </c>
    </row>
    <row r="5375" spans="1:3" x14ac:dyDescent="0.4">
      <c r="A5375" s="2" t="s">
        <v>1237</v>
      </c>
      <c r="B5375" s="2" t="b">
        <f>IF(COUNTIF(漢字一覧!$B:$B,チェック用!A5375)=1,TRUE,FALSE)</f>
        <v>1</v>
      </c>
      <c r="C5375" s="2" t="str">
        <v/>
      </c>
    </row>
    <row r="5376" spans="1:3" x14ac:dyDescent="0.4">
      <c r="A5376" s="2" t="s">
        <v>1238</v>
      </c>
      <c r="B5376" s="2" t="b">
        <f>IF(COUNTIF(漢字一覧!$B:$B,チェック用!A5376)=1,TRUE,FALSE)</f>
        <v>1</v>
      </c>
      <c r="C5376" s="2" t="str">
        <v/>
      </c>
    </row>
    <row r="5377" spans="1:3" x14ac:dyDescent="0.4">
      <c r="A5377" s="2" t="s">
        <v>1427</v>
      </c>
      <c r="B5377" s="2" t="b">
        <f>IF(COUNTIF(漢字一覧!$B:$B,チェック用!A5377)=1,TRUE,FALSE)</f>
        <v>1</v>
      </c>
      <c r="C5377" s="2" t="str">
        <v/>
      </c>
    </row>
    <row r="5378" spans="1:3" x14ac:dyDescent="0.4">
      <c r="A5378" s="2" t="s">
        <v>1429</v>
      </c>
      <c r="B5378" s="2" t="b">
        <f>IF(COUNTIF(漢字一覧!$B:$B,チェック用!A5378)=1,TRUE,FALSE)</f>
        <v>1</v>
      </c>
      <c r="C5378" s="2" t="str">
        <v/>
      </c>
    </row>
    <row r="5379" spans="1:3" x14ac:dyDescent="0.4">
      <c r="A5379" s="2" t="s">
        <v>1428</v>
      </c>
      <c r="B5379" s="2" t="b">
        <f>IF(COUNTIF(漢字一覧!$B:$B,チェック用!A5379)=1,TRUE,FALSE)</f>
        <v>1</v>
      </c>
      <c r="C5379" s="2" t="str">
        <v/>
      </c>
    </row>
    <row r="5380" spans="1:3" x14ac:dyDescent="0.4">
      <c r="A5380" s="2" t="s">
        <v>121</v>
      </c>
      <c r="B5380" s="2" t="b">
        <f>IF(COUNTIF(漢字一覧!$B:$B,チェック用!A5380)=1,TRUE,FALSE)</f>
        <v>1</v>
      </c>
      <c r="C5380" s="2" t="str">
        <v/>
      </c>
    </row>
    <row r="5381" spans="1:3" x14ac:dyDescent="0.4">
      <c r="A5381" s="2" t="s">
        <v>7432</v>
      </c>
      <c r="B5381" s="2" t="b">
        <f>IF(COUNTIF(漢字一覧!$B:$B,チェック用!A5381)=1,TRUE,FALSE)</f>
        <v>1</v>
      </c>
      <c r="C5381" s="2" t="str">
        <v/>
      </c>
    </row>
    <row r="5382" spans="1:3" x14ac:dyDescent="0.4">
      <c r="A5382" s="2" t="s">
        <v>1849</v>
      </c>
      <c r="B5382" s="2" t="b">
        <f>IF(COUNTIF(漢字一覧!$B:$B,チェック用!A5382)=1,TRUE,FALSE)</f>
        <v>1</v>
      </c>
      <c r="C5382" s="2" t="str">
        <v/>
      </c>
    </row>
    <row r="5383" spans="1:3" x14ac:dyDescent="0.4">
      <c r="A5383" s="2" t="s">
        <v>1664</v>
      </c>
      <c r="B5383" s="2" t="b">
        <f>IF(COUNTIF(漢字一覧!$B:$B,チェック用!A5383)=1,TRUE,FALSE)</f>
        <v>1</v>
      </c>
      <c r="C5383" s="2" t="str">
        <v/>
      </c>
    </row>
    <row r="5384" spans="1:3" x14ac:dyDescent="0.4">
      <c r="A5384" s="2" t="s">
        <v>1851</v>
      </c>
      <c r="B5384" s="2" t="b">
        <f>IF(COUNTIF(漢字一覧!$B:$B,チェック用!A5384)=1,TRUE,FALSE)</f>
        <v>1</v>
      </c>
      <c r="C5384" s="2" t="str">
        <v/>
      </c>
    </row>
    <row r="5385" spans="1:3" x14ac:dyDescent="0.4">
      <c r="A5385" s="2" t="s">
        <v>1850</v>
      </c>
      <c r="B5385" s="2" t="b">
        <f>IF(COUNTIF(漢字一覧!$B:$B,チェック用!A5385)=1,TRUE,FALSE)</f>
        <v>1</v>
      </c>
      <c r="C5385" s="2" t="str">
        <v/>
      </c>
    </row>
    <row r="5386" spans="1:3" x14ac:dyDescent="0.4">
      <c r="A5386" s="2" t="s">
        <v>1853</v>
      </c>
      <c r="B5386" s="2" t="b">
        <f>IF(COUNTIF(漢字一覧!$B:$B,チェック用!A5386)=1,TRUE,FALSE)</f>
        <v>1</v>
      </c>
      <c r="C5386" s="2" t="str">
        <v/>
      </c>
    </row>
    <row r="5387" spans="1:3" x14ac:dyDescent="0.4">
      <c r="A5387" s="2" t="s">
        <v>1430</v>
      </c>
      <c r="B5387" s="2" t="b">
        <f>IF(COUNTIF(漢字一覧!$B:$B,チェック用!A5387)=1,TRUE,FALSE)</f>
        <v>1</v>
      </c>
      <c r="C5387" s="2" t="str">
        <v/>
      </c>
    </row>
    <row r="5388" spans="1:3" x14ac:dyDescent="0.4">
      <c r="A5388" s="2" t="s">
        <v>1852</v>
      </c>
      <c r="B5388" s="2" t="b">
        <f>IF(COUNTIF(漢字一覧!$B:$B,チェック用!A5388)=1,TRUE,FALSE)</f>
        <v>1</v>
      </c>
      <c r="C5388" s="2" t="str">
        <v/>
      </c>
    </row>
    <row r="5389" spans="1:3" x14ac:dyDescent="0.4">
      <c r="A5389" s="2" t="s">
        <v>2032</v>
      </c>
      <c r="B5389" s="2" t="b">
        <f>IF(COUNTIF(漢字一覧!$B:$B,チェック用!A5389)=1,TRUE,FALSE)</f>
        <v>1</v>
      </c>
      <c r="C5389" s="2" t="str">
        <v/>
      </c>
    </row>
    <row r="5390" spans="1:3" x14ac:dyDescent="0.4">
      <c r="A5390" s="2" t="s">
        <v>2030</v>
      </c>
      <c r="B5390" s="2" t="b">
        <f>IF(COUNTIF(漢字一覧!$B:$B,チェック用!A5390)=1,TRUE,FALSE)</f>
        <v>1</v>
      </c>
      <c r="C5390" s="2" t="str">
        <v/>
      </c>
    </row>
    <row r="5391" spans="1:3" x14ac:dyDescent="0.4">
      <c r="A5391" s="2" t="s">
        <v>2031</v>
      </c>
      <c r="B5391" s="2" t="b">
        <f>IF(COUNTIF(漢字一覧!$B:$B,チェック用!A5391)=1,TRUE,FALSE)</f>
        <v>1</v>
      </c>
      <c r="C5391" s="2" t="str">
        <v/>
      </c>
    </row>
    <row r="5392" spans="1:3" x14ac:dyDescent="0.4">
      <c r="A5392" s="2" t="s">
        <v>2208</v>
      </c>
      <c r="B5392" s="2" t="b">
        <f>IF(COUNTIF(漢字一覧!$B:$B,チェック用!A5392)=1,TRUE,FALSE)</f>
        <v>1</v>
      </c>
      <c r="C5392" s="2" t="str">
        <v/>
      </c>
    </row>
    <row r="5393" spans="1:3" x14ac:dyDescent="0.4">
      <c r="A5393" s="2" t="s">
        <v>2209</v>
      </c>
      <c r="B5393" s="2" t="b">
        <f>IF(COUNTIF(漢字一覧!$B:$B,チェック用!A5393)=1,TRUE,FALSE)</f>
        <v>1</v>
      </c>
      <c r="C5393" s="2" t="str">
        <v/>
      </c>
    </row>
    <row r="5394" spans="1:3" x14ac:dyDescent="0.4">
      <c r="A5394" s="2" t="s">
        <v>2210</v>
      </c>
      <c r="B5394" s="2" t="b">
        <f>IF(COUNTIF(漢字一覧!$B:$B,チェック用!A5394)=1,TRUE,FALSE)</f>
        <v>1</v>
      </c>
      <c r="C5394" s="2" t="str">
        <v/>
      </c>
    </row>
    <row r="5395" spans="1:3" x14ac:dyDescent="0.4">
      <c r="A5395" s="2" t="s">
        <v>2349</v>
      </c>
      <c r="B5395" s="2" t="b">
        <f>IF(COUNTIF(漢字一覧!$B:$B,チェック用!A5395)=1,TRUE,FALSE)</f>
        <v>1</v>
      </c>
      <c r="C5395" s="2" t="str">
        <v/>
      </c>
    </row>
    <row r="5396" spans="1:3" x14ac:dyDescent="0.4">
      <c r="A5396" s="2" t="s">
        <v>233</v>
      </c>
      <c r="B5396" s="2" t="b">
        <f>IF(COUNTIF(漢字一覧!$B:$B,チェック用!A5396)=1,TRUE,FALSE)</f>
        <v>1</v>
      </c>
      <c r="C5396" s="2" t="str">
        <v/>
      </c>
    </row>
    <row r="5397" spans="1:3" x14ac:dyDescent="0.4">
      <c r="A5397" s="2" t="s">
        <v>2348</v>
      </c>
      <c r="B5397" s="2" t="b">
        <f>IF(COUNTIF(漢字一覧!$B:$B,チェック用!A5397)=1,TRUE,FALSE)</f>
        <v>1</v>
      </c>
      <c r="C5397" s="2" t="str">
        <v/>
      </c>
    </row>
    <row r="5398" spans="1:3" x14ac:dyDescent="0.4">
      <c r="A5398" s="2" t="s">
        <v>2459</v>
      </c>
      <c r="B5398" s="2" t="b">
        <f>IF(COUNTIF(漢字一覧!$B:$B,チェック用!A5398)=1,TRUE,FALSE)</f>
        <v>1</v>
      </c>
      <c r="C5398" s="2" t="str">
        <v/>
      </c>
    </row>
    <row r="5399" spans="1:3" x14ac:dyDescent="0.4">
      <c r="A5399" s="2" t="s">
        <v>2564</v>
      </c>
      <c r="B5399" s="2" t="b">
        <f>IF(COUNTIF(漢字一覧!$B:$B,チェック用!A5399)=1,TRUE,FALSE)</f>
        <v>1</v>
      </c>
      <c r="C5399" s="2" t="str">
        <v/>
      </c>
    </row>
    <row r="5400" spans="1:3" x14ac:dyDescent="0.4">
      <c r="A5400" s="2" t="s">
        <v>2644</v>
      </c>
      <c r="B5400" s="2" t="b">
        <f>IF(COUNTIF(漢字一覧!$B:$B,チェック用!A5400)=1,TRUE,FALSE)</f>
        <v>1</v>
      </c>
      <c r="C5400" s="2" t="str">
        <v/>
      </c>
    </row>
    <row r="5401" spans="1:3" x14ac:dyDescent="0.4">
      <c r="A5401" s="2" t="s">
        <v>2704</v>
      </c>
      <c r="B5401" s="2" t="b">
        <f>IF(COUNTIF(漢字一覧!$B:$B,チェック用!A5401)=1,TRUE,FALSE)</f>
        <v>1</v>
      </c>
      <c r="C5401" s="2" t="str">
        <v/>
      </c>
    </row>
    <row r="5402" spans="1:3" x14ac:dyDescent="0.4">
      <c r="A5402" s="2" t="s">
        <v>2737</v>
      </c>
      <c r="B5402" s="2" t="b">
        <f>IF(COUNTIF(漢字一覧!$B:$B,チェック用!A5402)=1,TRUE,FALSE)</f>
        <v>1</v>
      </c>
      <c r="C5402" s="2" t="str">
        <v/>
      </c>
    </row>
    <row r="5403" spans="1:3" x14ac:dyDescent="0.4">
      <c r="A5403" s="2" t="s">
        <v>7398</v>
      </c>
      <c r="B5403" s="2" t="b">
        <f>IF(COUNTIF(漢字一覧!$B:$B,チェック用!A5403)=1,TRUE,FALSE)</f>
        <v>1</v>
      </c>
      <c r="C5403" s="2" t="str">
        <v/>
      </c>
    </row>
    <row r="5404" spans="1:3" x14ac:dyDescent="0.4">
      <c r="A5404" s="2" t="s">
        <v>1525</v>
      </c>
      <c r="B5404" s="2" t="b">
        <f>IF(COUNTIF(漢字一覧!$B:$B,チェック用!A5404)=1,TRUE,FALSE)</f>
        <v>1</v>
      </c>
      <c r="C5404" s="2" t="str">
        <v/>
      </c>
    </row>
    <row r="5405" spans="1:3" x14ac:dyDescent="0.4">
      <c r="A5405" s="2" t="s">
        <v>3857</v>
      </c>
      <c r="B5405" s="2" t="b">
        <f>IF(COUNTIF(漢字一覧!$B:$B,チェック用!A5405)=1,TRUE,FALSE)</f>
        <v>1</v>
      </c>
      <c r="C5405" s="2" t="str">
        <v/>
      </c>
    </row>
    <row r="5406" spans="1:3" x14ac:dyDescent="0.4">
      <c r="A5406" s="2" t="s">
        <v>252</v>
      </c>
      <c r="B5406" s="2" t="b">
        <f>IF(COUNTIF(漢字一覧!$B:$B,チェック用!A5406)=1,TRUE,FALSE)</f>
        <v>1</v>
      </c>
      <c r="C5406" s="2" t="str">
        <v/>
      </c>
    </row>
    <row r="5407" spans="1:3" x14ac:dyDescent="0.4">
      <c r="A5407" s="2" t="s">
        <v>279</v>
      </c>
      <c r="B5407" s="2" t="b">
        <f>IF(COUNTIF(漢字一覧!$B:$B,チェック用!A5407)=1,TRUE,FALSE)</f>
        <v>1</v>
      </c>
      <c r="C5407" s="2" t="str">
        <v/>
      </c>
    </row>
    <row r="5408" spans="1:3" x14ac:dyDescent="0.4">
      <c r="A5408" s="2" t="s">
        <v>362</v>
      </c>
      <c r="B5408" s="2" t="b">
        <f>IF(COUNTIF(漢字一覧!$B:$B,チェック用!A5408)=1,TRUE,FALSE)</f>
        <v>1</v>
      </c>
      <c r="C5408" s="2" t="str">
        <v/>
      </c>
    </row>
    <row r="5409" spans="1:3" x14ac:dyDescent="0.4">
      <c r="A5409" s="2" t="s">
        <v>612</v>
      </c>
      <c r="B5409" s="2" t="b">
        <f>IF(COUNTIF(漢字一覧!$B:$B,チェック用!A5409)=1,TRUE,FALSE)</f>
        <v>1</v>
      </c>
      <c r="C5409" s="2" t="str">
        <v/>
      </c>
    </row>
    <row r="5410" spans="1:3" x14ac:dyDescent="0.4">
      <c r="A5410" s="2" t="s">
        <v>779</v>
      </c>
      <c r="B5410" s="2" t="b">
        <f>IF(COUNTIF(漢字一覧!$B:$B,チェック用!A5410)=1,TRUE,FALSE)</f>
        <v>1</v>
      </c>
      <c r="C5410" s="2" t="str">
        <v/>
      </c>
    </row>
    <row r="5411" spans="1:3" x14ac:dyDescent="0.4">
      <c r="A5411" s="2" t="s">
        <v>778</v>
      </c>
      <c r="B5411" s="2" t="b">
        <f>IF(COUNTIF(漢字一覧!$B:$B,チェック用!A5411)=1,TRUE,FALSE)</f>
        <v>1</v>
      </c>
      <c r="C5411" s="2" t="str">
        <v/>
      </c>
    </row>
    <row r="5412" spans="1:3" x14ac:dyDescent="0.4">
      <c r="A5412" s="2" t="s">
        <v>613</v>
      </c>
      <c r="B5412" s="2" t="b">
        <f>IF(COUNTIF(漢字一覧!$B:$B,チェック用!A5412)=1,TRUE,FALSE)</f>
        <v>1</v>
      </c>
      <c r="C5412" s="2" t="str">
        <v/>
      </c>
    </row>
    <row r="5413" spans="1:3" x14ac:dyDescent="0.4">
      <c r="A5413" s="2" t="s">
        <v>2408</v>
      </c>
      <c r="B5413" s="2" t="b">
        <f>IF(COUNTIF(漢字一覧!$B:$B,チェック用!A5413)=1,TRUE,FALSE)</f>
        <v>1</v>
      </c>
      <c r="C5413" s="2" t="str">
        <v/>
      </c>
    </row>
    <row r="5414" spans="1:3" x14ac:dyDescent="0.4">
      <c r="A5414" s="2" t="s">
        <v>938</v>
      </c>
      <c r="B5414" s="2" t="b">
        <f>IF(COUNTIF(漢字一覧!$B:$B,チェック用!A5414)=1,TRUE,FALSE)</f>
        <v>1</v>
      </c>
      <c r="C5414" s="2" t="str">
        <v/>
      </c>
    </row>
    <row r="5415" spans="1:3" x14ac:dyDescent="0.4">
      <c r="A5415" s="2" t="s">
        <v>936</v>
      </c>
      <c r="B5415" s="2" t="b">
        <f>IF(COUNTIF(漢字一覧!$B:$B,チェック用!A5415)=1,TRUE,FALSE)</f>
        <v>1</v>
      </c>
      <c r="C5415" s="2" t="str">
        <v/>
      </c>
    </row>
    <row r="5416" spans="1:3" x14ac:dyDescent="0.4">
      <c r="A5416" s="2" t="s">
        <v>937</v>
      </c>
      <c r="B5416" s="2" t="b">
        <f>IF(COUNTIF(漢字一覧!$B:$B,チェック用!A5416)=1,TRUE,FALSE)</f>
        <v>1</v>
      </c>
      <c r="C5416" s="2" t="str">
        <v/>
      </c>
    </row>
    <row r="5417" spans="1:3" x14ac:dyDescent="0.4">
      <c r="A5417" s="2" t="s">
        <v>3101</v>
      </c>
      <c r="B5417" s="2" t="b">
        <f>IF(COUNTIF(漢字一覧!$B:$B,チェック用!A5417)=1,TRUE,FALSE)</f>
        <v>1</v>
      </c>
      <c r="C5417" s="2" t="str">
        <v/>
      </c>
    </row>
    <row r="5418" spans="1:3" x14ac:dyDescent="0.4">
      <c r="A5418" s="2" t="s">
        <v>1131</v>
      </c>
      <c r="B5418" s="2" t="b">
        <f>IF(COUNTIF(漢字一覧!$B:$B,チェック用!A5418)=1,TRUE,FALSE)</f>
        <v>1</v>
      </c>
      <c r="C5418" s="2" t="str">
        <v/>
      </c>
    </row>
    <row r="5419" spans="1:3" x14ac:dyDescent="0.4">
      <c r="A5419" s="2" t="s">
        <v>1132</v>
      </c>
      <c r="B5419" s="2" t="b">
        <f>IF(COUNTIF(漢字一覧!$B:$B,チェック用!A5419)=1,TRUE,FALSE)</f>
        <v>1</v>
      </c>
      <c r="C5419" s="2" t="str">
        <v/>
      </c>
    </row>
    <row r="5420" spans="1:3" x14ac:dyDescent="0.4">
      <c r="A5420" s="2" t="s">
        <v>1135</v>
      </c>
      <c r="B5420" s="2" t="b">
        <f>IF(COUNTIF(漢字一覧!$B:$B,チェック用!A5420)=1,TRUE,FALSE)</f>
        <v>1</v>
      </c>
      <c r="C5420" s="2" t="str">
        <v/>
      </c>
    </row>
    <row r="5421" spans="1:3" x14ac:dyDescent="0.4">
      <c r="A5421" s="2" t="s">
        <v>1138</v>
      </c>
      <c r="B5421" s="2" t="b">
        <f>IF(COUNTIF(漢字一覧!$B:$B,チェック用!A5421)=1,TRUE,FALSE)</f>
        <v>1</v>
      </c>
      <c r="C5421" s="2" t="str">
        <v/>
      </c>
    </row>
    <row r="5422" spans="1:3" x14ac:dyDescent="0.4">
      <c r="A5422" s="2" t="s">
        <v>1133</v>
      </c>
      <c r="B5422" s="2" t="b">
        <f>IF(COUNTIF(漢字一覧!$B:$B,チェック用!A5422)=1,TRUE,FALSE)</f>
        <v>1</v>
      </c>
      <c r="C5422" s="2" t="str">
        <v/>
      </c>
    </row>
    <row r="5423" spans="1:3" x14ac:dyDescent="0.4">
      <c r="A5423" s="2" t="s">
        <v>1136</v>
      </c>
      <c r="B5423" s="2" t="b">
        <f>IF(COUNTIF(漢字一覧!$B:$B,チェック用!A5423)=1,TRUE,FALSE)</f>
        <v>1</v>
      </c>
      <c r="C5423" s="2" t="str">
        <v/>
      </c>
    </row>
    <row r="5424" spans="1:3" x14ac:dyDescent="0.4">
      <c r="A5424" s="2" t="s">
        <v>1137</v>
      </c>
      <c r="B5424" s="2" t="b">
        <f>IF(COUNTIF(漢字一覧!$B:$B,チェック用!A5424)=1,TRUE,FALSE)</f>
        <v>1</v>
      </c>
      <c r="C5424" s="2" t="str">
        <v/>
      </c>
    </row>
    <row r="5425" spans="1:3" x14ac:dyDescent="0.4">
      <c r="A5425" s="2" t="s">
        <v>1134</v>
      </c>
      <c r="B5425" s="2" t="b">
        <f>IF(COUNTIF(漢字一覧!$B:$B,チェック用!A5425)=1,TRUE,FALSE)</f>
        <v>1</v>
      </c>
      <c r="C5425" s="2" t="str">
        <v/>
      </c>
    </row>
    <row r="5426" spans="1:3" x14ac:dyDescent="0.4">
      <c r="A5426" s="2" t="s">
        <v>7400</v>
      </c>
      <c r="B5426" s="2" t="b">
        <f>IF(COUNTIF(漢字一覧!$B:$B,チェック用!A5426)=1,TRUE,FALSE)</f>
        <v>1</v>
      </c>
      <c r="C5426" s="2" t="str">
        <v/>
      </c>
    </row>
    <row r="5427" spans="1:3" x14ac:dyDescent="0.4">
      <c r="A5427" s="2" t="s">
        <v>939</v>
      </c>
      <c r="B5427" s="2" t="b">
        <f>IF(COUNTIF(漢字一覧!$B:$B,チェック用!A5427)=1,TRUE,FALSE)</f>
        <v>1</v>
      </c>
      <c r="C5427" s="2" t="str">
        <v/>
      </c>
    </row>
    <row r="5428" spans="1:3" x14ac:dyDescent="0.4">
      <c r="A5428" s="2" t="s">
        <v>1547</v>
      </c>
      <c r="B5428" s="2" t="b">
        <f>IF(COUNTIF(漢字一覧!$B:$B,チェック用!A5428)=1,TRUE,FALSE)</f>
        <v>1</v>
      </c>
      <c r="C5428" s="2" t="str">
        <v/>
      </c>
    </row>
    <row r="5429" spans="1:3" x14ac:dyDescent="0.4">
      <c r="A5429" s="2" t="s">
        <v>1544</v>
      </c>
      <c r="B5429" s="2" t="b">
        <f>IF(COUNTIF(漢字一覧!$B:$B,チェック用!A5429)=1,TRUE,FALSE)</f>
        <v>1</v>
      </c>
      <c r="C5429" s="2" t="str">
        <v/>
      </c>
    </row>
    <row r="5430" spans="1:3" x14ac:dyDescent="0.4">
      <c r="A5430" s="2" t="s">
        <v>1548</v>
      </c>
      <c r="B5430" s="2" t="b">
        <f>IF(COUNTIF(漢字一覧!$B:$B,チェック用!A5430)=1,TRUE,FALSE)</f>
        <v>1</v>
      </c>
      <c r="C5430" s="2" t="str">
        <v/>
      </c>
    </row>
    <row r="5431" spans="1:3" x14ac:dyDescent="0.4">
      <c r="A5431" s="2" t="s">
        <v>1545</v>
      </c>
      <c r="B5431" s="2" t="b">
        <f>IF(COUNTIF(漢字一覧!$B:$B,チェック用!A5431)=1,TRUE,FALSE)</f>
        <v>1</v>
      </c>
      <c r="C5431" s="2" t="str">
        <v/>
      </c>
    </row>
    <row r="5432" spans="1:3" x14ac:dyDescent="0.4">
      <c r="A5432" s="2" t="s">
        <v>1139</v>
      </c>
      <c r="B5432" s="2" t="b">
        <f>IF(COUNTIF(漢字一覧!$B:$B,チェック用!A5432)=1,TRUE,FALSE)</f>
        <v>1</v>
      </c>
      <c r="C5432" s="2" t="str">
        <v/>
      </c>
    </row>
    <row r="5433" spans="1:3" x14ac:dyDescent="0.4">
      <c r="A5433" s="2" t="s">
        <v>1550</v>
      </c>
      <c r="B5433" s="2" t="b">
        <f>IF(COUNTIF(漢字一覧!$B:$B,チェック用!A5433)=1,TRUE,FALSE)</f>
        <v>1</v>
      </c>
      <c r="C5433" s="2" t="str">
        <v/>
      </c>
    </row>
    <row r="5434" spans="1:3" x14ac:dyDescent="0.4">
      <c r="A5434" s="2" t="s">
        <v>1549</v>
      </c>
      <c r="B5434" s="2" t="b">
        <f>IF(COUNTIF(漢字一覧!$B:$B,チェック用!A5434)=1,TRUE,FALSE)</f>
        <v>1</v>
      </c>
      <c r="C5434" s="2" t="str">
        <v/>
      </c>
    </row>
    <row r="5435" spans="1:3" x14ac:dyDescent="0.4">
      <c r="A5435" s="2" t="s">
        <v>1546</v>
      </c>
      <c r="B5435" s="2" t="b">
        <f>IF(COUNTIF(漢字一覧!$B:$B,チェック用!A5435)=1,TRUE,FALSE)</f>
        <v>1</v>
      </c>
      <c r="C5435" s="2" t="str">
        <v/>
      </c>
    </row>
    <row r="5436" spans="1:3" x14ac:dyDescent="0.4">
      <c r="A5436" s="2" t="s">
        <v>1746</v>
      </c>
      <c r="B5436" s="2" t="b">
        <f>IF(COUNTIF(漢字一覧!$B:$B,チェック用!A5436)=1,TRUE,FALSE)</f>
        <v>1</v>
      </c>
      <c r="C5436" s="2" t="str">
        <v/>
      </c>
    </row>
    <row r="5437" spans="1:3" x14ac:dyDescent="0.4">
      <c r="A5437" s="2" t="s">
        <v>122</v>
      </c>
      <c r="B5437" s="2" t="b">
        <f>IF(COUNTIF(漢字一覧!$B:$B,チェック用!A5437)=1,TRUE,FALSE)</f>
        <v>1</v>
      </c>
      <c r="C5437" s="2" t="str">
        <v/>
      </c>
    </row>
    <row r="5438" spans="1:3" x14ac:dyDescent="0.4">
      <c r="A5438" s="2" t="s">
        <v>1937</v>
      </c>
      <c r="B5438" s="2" t="b">
        <f>IF(COUNTIF(漢字一覧!$B:$B,チェック用!A5438)=1,TRUE,FALSE)</f>
        <v>1</v>
      </c>
      <c r="C5438" s="2" t="str">
        <v/>
      </c>
    </row>
    <row r="5439" spans="1:3" x14ac:dyDescent="0.4">
      <c r="A5439" s="2" t="s">
        <v>1936</v>
      </c>
      <c r="B5439" s="2" t="b">
        <f>IF(COUNTIF(漢字一覧!$B:$B,チェック用!A5439)=1,TRUE,FALSE)</f>
        <v>1</v>
      </c>
      <c r="C5439" s="2" t="str">
        <v/>
      </c>
    </row>
    <row r="5440" spans="1:3" x14ac:dyDescent="0.4">
      <c r="A5440" s="2" t="s">
        <v>2120</v>
      </c>
      <c r="B5440" s="2" t="b">
        <f>IF(COUNTIF(漢字一覧!$B:$B,チェック用!A5440)=1,TRUE,FALSE)</f>
        <v>1</v>
      </c>
      <c r="C5440" s="2" t="str">
        <v/>
      </c>
    </row>
    <row r="5441" spans="1:3" x14ac:dyDescent="0.4">
      <c r="A5441" s="2" t="s">
        <v>186</v>
      </c>
      <c r="B5441" s="2" t="b">
        <f>IF(COUNTIF(漢字一覧!$B:$B,チェック用!A5441)=1,TRUE,FALSE)</f>
        <v>1</v>
      </c>
      <c r="C5441" s="2" t="str">
        <v/>
      </c>
    </row>
    <row r="5442" spans="1:3" x14ac:dyDescent="0.4">
      <c r="A5442" s="2" t="s">
        <v>178</v>
      </c>
      <c r="B5442" s="2" t="b">
        <f>IF(COUNTIF(漢字一覧!$B:$B,チェック用!A5442)=1,TRUE,FALSE)</f>
        <v>1</v>
      </c>
      <c r="C5442" s="2" t="str">
        <v/>
      </c>
    </row>
    <row r="5443" spans="1:3" x14ac:dyDescent="0.4">
      <c r="A5443" s="2" t="s">
        <v>2281</v>
      </c>
      <c r="B5443" s="2" t="b">
        <f>IF(COUNTIF(漢字一覧!$B:$B,チェック用!A5443)=1,TRUE,FALSE)</f>
        <v>1</v>
      </c>
      <c r="C5443" s="2" t="str">
        <v/>
      </c>
    </row>
    <row r="5444" spans="1:3" x14ac:dyDescent="0.4">
      <c r="A5444" s="2" t="s">
        <v>2283</v>
      </c>
      <c r="B5444" s="2" t="b">
        <f>IF(COUNTIF(漢字一覧!$B:$B,チェック用!A5444)=1,TRUE,FALSE)</f>
        <v>1</v>
      </c>
      <c r="C5444" s="2" t="str">
        <v/>
      </c>
    </row>
    <row r="5445" spans="1:3" x14ac:dyDescent="0.4">
      <c r="A5445" s="2" t="s">
        <v>2121</v>
      </c>
      <c r="B5445" s="2" t="b">
        <f>IF(COUNTIF(漢字一覧!$B:$B,チェック用!A5445)=1,TRUE,FALSE)</f>
        <v>1</v>
      </c>
      <c r="C5445" s="2" t="str">
        <v/>
      </c>
    </row>
    <row r="5446" spans="1:3" x14ac:dyDescent="0.4">
      <c r="A5446" s="2" t="s">
        <v>2282</v>
      </c>
      <c r="B5446" s="2" t="b">
        <f>IF(COUNTIF(漢字一覧!$B:$B,チェック用!A5446)=1,TRUE,FALSE)</f>
        <v>1</v>
      </c>
      <c r="C5446" s="2" t="str">
        <v/>
      </c>
    </row>
    <row r="5447" spans="1:3" x14ac:dyDescent="0.4">
      <c r="A5447" s="2" t="s">
        <v>240</v>
      </c>
      <c r="B5447" s="2" t="b">
        <f>IF(COUNTIF(漢字一覧!$B:$B,チェック用!A5447)=1,TRUE,FALSE)</f>
        <v>1</v>
      </c>
      <c r="C5447" s="2" t="str">
        <v/>
      </c>
    </row>
    <row r="5448" spans="1:3" x14ac:dyDescent="0.4">
      <c r="A5448" s="2" t="s">
        <v>2754</v>
      </c>
      <c r="B5448" s="2" t="b">
        <f>IF(COUNTIF(漢字一覧!$B:$B,チェック用!A5448)=1,TRUE,FALSE)</f>
        <v>1</v>
      </c>
      <c r="C5448" s="2" t="str">
        <v/>
      </c>
    </row>
    <row r="5449" spans="1:3" x14ac:dyDescent="0.4">
      <c r="A5449" s="2" t="s">
        <v>475</v>
      </c>
      <c r="B5449" s="2" t="b">
        <f>IF(COUNTIF(漢字一覧!$B:$B,チェック用!A5449)=1,TRUE,FALSE)</f>
        <v>1</v>
      </c>
      <c r="C5449" s="2" t="str">
        <v/>
      </c>
    </row>
    <row r="5450" spans="1:3" x14ac:dyDescent="0.4">
      <c r="A5450" s="2" t="s">
        <v>589</v>
      </c>
      <c r="B5450" s="2" t="b">
        <f>IF(COUNTIF(漢字一覧!$B:$B,チェック用!A5450)=1,TRUE,FALSE)</f>
        <v>1</v>
      </c>
      <c r="C5450" s="2" t="str">
        <v/>
      </c>
    </row>
    <row r="5451" spans="1:3" x14ac:dyDescent="0.4">
      <c r="A5451" s="2" t="s">
        <v>591</v>
      </c>
      <c r="B5451" s="2" t="b">
        <f>IF(COUNTIF(漢字一覧!$B:$B,チェック用!A5451)=1,TRUE,FALSE)</f>
        <v>1</v>
      </c>
      <c r="C5451" s="2" t="str">
        <v/>
      </c>
    </row>
    <row r="5452" spans="1:3" x14ac:dyDescent="0.4">
      <c r="A5452" s="2" t="s">
        <v>590</v>
      </c>
      <c r="B5452" s="2" t="b">
        <f>IF(COUNTIF(漢字一覧!$B:$B,チェック用!A5452)=1,TRUE,FALSE)</f>
        <v>1</v>
      </c>
      <c r="C5452" s="2" t="str">
        <v/>
      </c>
    </row>
    <row r="5453" spans="1:3" x14ac:dyDescent="0.4">
      <c r="A5453" s="2" t="s">
        <v>7313</v>
      </c>
      <c r="B5453" s="2" t="b">
        <f>IF(COUNTIF(漢字一覧!$B:$B,チェック用!A5453)=1,TRUE,FALSE)</f>
        <v>1</v>
      </c>
      <c r="C5453" s="2" t="str">
        <v/>
      </c>
    </row>
    <row r="5454" spans="1:3" x14ac:dyDescent="0.4">
      <c r="A5454" s="2" t="s">
        <v>910</v>
      </c>
      <c r="B5454" s="2" t="b">
        <f>IF(COUNTIF(漢字一覧!$B:$B,チェック用!A5454)=1,TRUE,FALSE)</f>
        <v>1</v>
      </c>
      <c r="C5454" s="2" t="str">
        <v/>
      </c>
    </row>
    <row r="5455" spans="1:3" x14ac:dyDescent="0.4">
      <c r="A5455" s="2" t="s">
        <v>1004</v>
      </c>
      <c r="B5455" s="2" t="b">
        <f>IF(COUNTIF(漢字一覧!$B:$B,チェック用!A5455)=1,TRUE,FALSE)</f>
        <v>1</v>
      </c>
      <c r="C5455" s="2" t="str">
        <v/>
      </c>
    </row>
    <row r="5456" spans="1:3" x14ac:dyDescent="0.4">
      <c r="A5456" s="2" t="s">
        <v>909</v>
      </c>
      <c r="B5456" s="2" t="b">
        <f>IF(COUNTIF(漢字一覧!$B:$B,チェック用!A5456)=1,TRUE,FALSE)</f>
        <v>1</v>
      </c>
      <c r="C5456" s="2" t="str">
        <v/>
      </c>
    </row>
    <row r="5457" spans="1:3" x14ac:dyDescent="0.4">
      <c r="A5457" s="2" t="s">
        <v>1284</v>
      </c>
      <c r="B5457" s="2" t="b">
        <f>IF(COUNTIF(漢字一覧!$B:$B,チェック用!A5457)=1,TRUE,FALSE)</f>
        <v>1</v>
      </c>
      <c r="C5457" s="2" t="str">
        <v/>
      </c>
    </row>
    <row r="5458" spans="1:3" x14ac:dyDescent="0.4">
      <c r="A5458" s="2" t="s">
        <v>1511</v>
      </c>
      <c r="B5458" s="2" t="b">
        <f>IF(COUNTIF(漢字一覧!$B:$B,チェック用!A5458)=1,TRUE,FALSE)</f>
        <v>1</v>
      </c>
      <c r="C5458" s="2" t="str">
        <v/>
      </c>
    </row>
    <row r="5459" spans="1:3" x14ac:dyDescent="0.4">
      <c r="A5459" s="2" t="s">
        <v>1730</v>
      </c>
      <c r="B5459" s="2" t="b">
        <f>IF(COUNTIF(漢字一覧!$B:$B,チェック用!A5459)=1,TRUE,FALSE)</f>
        <v>1</v>
      </c>
      <c r="C5459" s="2" t="str">
        <v/>
      </c>
    </row>
    <row r="5460" spans="1:3" x14ac:dyDescent="0.4">
      <c r="A5460" s="2" t="s">
        <v>1915</v>
      </c>
      <c r="B5460" s="2" t="b">
        <f>IF(COUNTIF(漢字一覧!$B:$B,チェック用!A5460)=1,TRUE,FALSE)</f>
        <v>1</v>
      </c>
      <c r="C5460" s="2" t="str">
        <v/>
      </c>
    </row>
    <row r="5461" spans="1:3" x14ac:dyDescent="0.4">
      <c r="A5461" s="2" t="s">
        <v>187</v>
      </c>
      <c r="B5461" s="2" t="b">
        <f>IF(COUNTIF(漢字一覧!$B:$B,チェック用!A5461)=1,TRUE,FALSE)</f>
        <v>1</v>
      </c>
      <c r="C5461" s="2" t="str">
        <v/>
      </c>
    </row>
    <row r="5462" spans="1:3" x14ac:dyDescent="0.4">
      <c r="A5462" s="2" t="s">
        <v>743</v>
      </c>
      <c r="B5462" s="2" t="b">
        <f>IF(COUNTIF(漢字一覧!$B:$B,チェック用!A5462)=1,TRUE,FALSE)</f>
        <v>1</v>
      </c>
      <c r="C5462" s="2" t="str">
        <v/>
      </c>
    </row>
    <row r="5463" spans="1:3" x14ac:dyDescent="0.4">
      <c r="A5463" s="2" t="s">
        <v>1084</v>
      </c>
      <c r="B5463" s="2" t="b">
        <f>IF(COUNTIF(漢字一覧!$B:$B,チェック用!A5463)=1,TRUE,FALSE)</f>
        <v>1</v>
      </c>
      <c r="C5463" s="2" t="str">
        <v/>
      </c>
    </row>
    <row r="5464" spans="1:3" x14ac:dyDescent="0.4">
      <c r="A5464" s="2" t="s">
        <v>1263</v>
      </c>
      <c r="B5464" s="2" t="b">
        <f>IF(COUNTIF(漢字一覧!$B:$B,チェック用!A5464)=1,TRUE,FALSE)</f>
        <v>1</v>
      </c>
      <c r="C5464" s="2" t="str">
        <v/>
      </c>
    </row>
    <row r="5465" spans="1:3" x14ac:dyDescent="0.4">
      <c r="A5465" s="2" t="s">
        <v>1264</v>
      </c>
      <c r="B5465" s="2" t="b">
        <f>IF(COUNTIF(漢字一覧!$B:$B,チェック用!A5465)=1,TRUE,FALSE)</f>
        <v>1</v>
      </c>
      <c r="C5465" s="2" t="str">
        <v/>
      </c>
    </row>
    <row r="5466" spans="1:3" x14ac:dyDescent="0.4">
      <c r="A5466" s="2" t="s">
        <v>1473</v>
      </c>
      <c r="B5466" s="2" t="b">
        <f>IF(COUNTIF(漢字一覧!$B:$B,チェック用!A5466)=1,TRUE,FALSE)</f>
        <v>1</v>
      </c>
      <c r="C5466" s="2" t="str">
        <v/>
      </c>
    </row>
    <row r="5467" spans="1:3" x14ac:dyDescent="0.4">
      <c r="A5467" s="2" t="s">
        <v>1701</v>
      </c>
      <c r="B5467" s="2" t="b">
        <f>IF(COUNTIF(漢字一覧!$B:$B,チェック用!A5467)=1,TRUE,FALSE)</f>
        <v>1</v>
      </c>
      <c r="C5467" s="2" t="str">
        <v/>
      </c>
    </row>
    <row r="5468" spans="1:3" x14ac:dyDescent="0.4">
      <c r="A5468" s="2" t="s">
        <v>1700</v>
      </c>
      <c r="B5468" s="2" t="b">
        <f>IF(COUNTIF(漢字一覧!$B:$B,チェック用!A5468)=1,TRUE,FALSE)</f>
        <v>1</v>
      </c>
      <c r="C5468" s="2" t="str">
        <v/>
      </c>
    </row>
    <row r="5469" spans="1:3" x14ac:dyDescent="0.4">
      <c r="A5469" s="2" t="s">
        <v>1889</v>
      </c>
      <c r="B5469" s="2" t="b">
        <f>IF(COUNTIF(漢字一覧!$B:$B,チェック用!A5469)=1,TRUE,FALSE)</f>
        <v>1</v>
      </c>
      <c r="C5469" s="2" t="str">
        <v/>
      </c>
    </row>
    <row r="5470" spans="1:3" x14ac:dyDescent="0.4">
      <c r="A5470" s="2" t="s">
        <v>157</v>
      </c>
      <c r="B5470" s="2" t="b">
        <f>IF(COUNTIF(漢字一覧!$B:$B,チェック用!A5470)=1,TRUE,FALSE)</f>
        <v>1</v>
      </c>
      <c r="C5470" s="2" t="str">
        <v/>
      </c>
    </row>
    <row r="5471" spans="1:3" x14ac:dyDescent="0.4">
      <c r="A5471" s="2" t="s">
        <v>1890</v>
      </c>
      <c r="B5471" s="2" t="b">
        <f>IF(COUNTIF(漢字一覧!$B:$B,チェック用!A5471)=1,TRUE,FALSE)</f>
        <v>1</v>
      </c>
      <c r="C5471" s="2" t="str">
        <v/>
      </c>
    </row>
    <row r="5472" spans="1:3" x14ac:dyDescent="0.4">
      <c r="A5472" s="2" t="s">
        <v>2239</v>
      </c>
      <c r="B5472" s="2" t="b">
        <f>IF(COUNTIF(漢字一覧!$B:$B,チェック用!A5472)=1,TRUE,FALSE)</f>
        <v>1</v>
      </c>
      <c r="C5472" s="2" t="str">
        <v/>
      </c>
    </row>
    <row r="5473" spans="1:3" x14ac:dyDescent="0.4">
      <c r="A5473" s="2" t="s">
        <v>224</v>
      </c>
      <c r="B5473" s="2" t="b">
        <f>IF(COUNTIF(漢字一覧!$B:$B,チェック用!A5473)=1,TRUE,FALSE)</f>
        <v>1</v>
      </c>
      <c r="C5473" s="2" t="str">
        <v/>
      </c>
    </row>
    <row r="5474" spans="1:3" x14ac:dyDescent="0.4">
      <c r="A5474" s="2" t="s">
        <v>2478</v>
      </c>
      <c r="B5474" s="2" t="b">
        <f>IF(COUNTIF(漢字一覧!$B:$B,チェック用!A5474)=1,TRUE,FALSE)</f>
        <v>1</v>
      </c>
      <c r="C5474" s="2" t="str">
        <v/>
      </c>
    </row>
    <row r="5475" spans="1:3" x14ac:dyDescent="0.4">
      <c r="A5475" s="2" t="s">
        <v>2371</v>
      </c>
      <c r="B5475" s="2" t="b">
        <f>IF(COUNTIF(漢字一覧!$B:$B,チェック用!A5475)=1,TRUE,FALSE)</f>
        <v>1</v>
      </c>
      <c r="C5475" s="2" t="str">
        <v/>
      </c>
    </row>
    <row r="5476" spans="1:3" x14ac:dyDescent="0.4">
      <c r="A5476" s="2" t="s">
        <v>2582</v>
      </c>
      <c r="B5476" s="2" t="b">
        <f>IF(COUNTIF(漢字一覧!$B:$B,チェック用!A5476)=1,TRUE,FALSE)</f>
        <v>1</v>
      </c>
      <c r="C5476" s="2" t="str">
        <v/>
      </c>
    </row>
    <row r="5477" spans="1:3" x14ac:dyDescent="0.4">
      <c r="A5477" s="2" t="s">
        <v>2583</v>
      </c>
      <c r="B5477" s="2" t="b">
        <f>IF(COUNTIF(漢字一覧!$B:$B,チェック用!A5477)=1,TRUE,FALSE)</f>
        <v>1</v>
      </c>
      <c r="C5477" s="2" t="str">
        <v/>
      </c>
    </row>
    <row r="5478" spans="1:3" x14ac:dyDescent="0.4">
      <c r="A5478" s="2" t="s">
        <v>2662</v>
      </c>
      <c r="B5478" s="2" t="b">
        <f>IF(COUNTIF(漢字一覧!$B:$B,チェック用!A5478)=1,TRUE,FALSE)</f>
        <v>1</v>
      </c>
      <c r="C5478" s="2" t="str">
        <v/>
      </c>
    </row>
    <row r="5479" spans="1:3" x14ac:dyDescent="0.4">
      <c r="A5479" s="2" t="s">
        <v>300</v>
      </c>
      <c r="B5479" s="2" t="b">
        <f>IF(COUNTIF(漢字一覧!$B:$B,チェック用!A5479)=1,TRUE,FALSE)</f>
        <v>1</v>
      </c>
      <c r="C5479" s="2" t="str">
        <v/>
      </c>
    </row>
    <row r="5480" spans="1:3" x14ac:dyDescent="0.4">
      <c r="A5480" s="2" t="s">
        <v>2792</v>
      </c>
      <c r="B5480" s="2" t="b">
        <f>IF(COUNTIF(漢字一覧!$B:$B,チェック用!A5480)=1,TRUE,FALSE)</f>
        <v>1</v>
      </c>
      <c r="C5480" s="2" t="str">
        <v/>
      </c>
    </row>
    <row r="5481" spans="1:3" x14ac:dyDescent="0.4">
      <c r="A5481" s="2" t="s">
        <v>1303</v>
      </c>
      <c r="B5481" s="2" t="b">
        <f>IF(COUNTIF(漢字一覧!$B:$B,チェック用!A5481)=1,TRUE,FALSE)</f>
        <v>1</v>
      </c>
      <c r="C5481" s="2" t="str">
        <v/>
      </c>
    </row>
    <row r="5482" spans="1:3" x14ac:dyDescent="0.4">
      <c r="A5482" s="2" t="s">
        <v>269</v>
      </c>
      <c r="B5482" s="2" t="b">
        <f>IF(COUNTIF(漢字一覧!$B:$B,チェック用!A5482)=1,TRUE,FALSE)</f>
        <v>1</v>
      </c>
      <c r="C5482" s="2" t="str">
        <v/>
      </c>
    </row>
    <row r="5483" spans="1:3" x14ac:dyDescent="0.4">
      <c r="A5483" s="2" t="s">
        <v>2376</v>
      </c>
      <c r="B5483" s="2" t="b">
        <f>IF(COUNTIF(漢字一覧!$B:$B,チェック用!A5483)=1,TRUE,FALSE)</f>
        <v>1</v>
      </c>
      <c r="C5483" s="2" t="str">
        <v/>
      </c>
    </row>
    <row r="5484" spans="1:3" x14ac:dyDescent="0.4">
      <c r="A5484" s="2" t="s">
        <v>1075</v>
      </c>
      <c r="B5484" s="2" t="b">
        <f>IF(COUNTIF(漢字一覧!$B:$B,チェック用!A5484)=1,TRUE,FALSE)</f>
        <v>1</v>
      </c>
      <c r="C5484" s="2" t="str">
        <v/>
      </c>
    </row>
    <row r="5485" spans="1:3" x14ac:dyDescent="0.4">
      <c r="A5485" s="2" t="s">
        <v>1252</v>
      </c>
      <c r="B5485" s="2" t="b">
        <f>IF(COUNTIF(漢字一覧!$B:$B,チェック用!A5485)=1,TRUE,FALSE)</f>
        <v>1</v>
      </c>
      <c r="C5485" s="2" t="str">
        <v/>
      </c>
    </row>
    <row r="5486" spans="1:3" x14ac:dyDescent="0.4">
      <c r="A5486" s="2" t="s">
        <v>1251</v>
      </c>
      <c r="B5486" s="2" t="b">
        <f>IF(COUNTIF(漢字一覧!$B:$B,チェック用!A5486)=1,TRUE,FALSE)</f>
        <v>1</v>
      </c>
      <c r="C5486" s="2" t="str">
        <v/>
      </c>
    </row>
    <row r="5487" spans="1:3" x14ac:dyDescent="0.4">
      <c r="A5487" s="2" t="s">
        <v>1255</v>
      </c>
      <c r="B5487" s="2" t="b">
        <f>IF(COUNTIF(漢字一覧!$B:$B,チェック用!A5487)=1,TRUE,FALSE)</f>
        <v>1</v>
      </c>
      <c r="C5487" s="2" t="str">
        <v/>
      </c>
    </row>
    <row r="5488" spans="1:3" x14ac:dyDescent="0.4">
      <c r="A5488" s="2" t="s">
        <v>1253</v>
      </c>
      <c r="B5488" s="2" t="b">
        <f>IF(COUNTIF(漢字一覧!$B:$B,チェック用!A5488)=1,TRUE,FALSE)</f>
        <v>1</v>
      </c>
      <c r="C5488" s="2" t="str">
        <v/>
      </c>
    </row>
    <row r="5489" spans="1:3" x14ac:dyDescent="0.4">
      <c r="A5489" s="2" t="s">
        <v>1254</v>
      </c>
      <c r="B5489" s="2" t="b">
        <f>IF(COUNTIF(漢字一覧!$B:$B,チェック用!A5489)=1,TRUE,FALSE)</f>
        <v>1</v>
      </c>
      <c r="C5489" s="2" t="str">
        <v/>
      </c>
    </row>
    <row r="5490" spans="1:3" x14ac:dyDescent="0.4">
      <c r="A5490" s="2" t="s">
        <v>1461</v>
      </c>
      <c r="B5490" s="2" t="b">
        <f>IF(COUNTIF(漢字一覧!$B:$B,チェック用!A5490)=1,TRUE,FALSE)</f>
        <v>1</v>
      </c>
      <c r="C5490" s="2" t="str">
        <v/>
      </c>
    </row>
    <row r="5491" spans="1:3" x14ac:dyDescent="0.4">
      <c r="A5491" s="2" t="s">
        <v>1459</v>
      </c>
      <c r="B5491" s="2" t="b">
        <f>IF(COUNTIF(漢字一覧!$B:$B,チェック用!A5491)=1,TRUE,FALSE)</f>
        <v>1</v>
      </c>
      <c r="C5491" s="2" t="str">
        <v/>
      </c>
    </row>
    <row r="5492" spans="1:3" x14ac:dyDescent="0.4">
      <c r="A5492" s="2" t="s">
        <v>1462</v>
      </c>
      <c r="B5492" s="2" t="b">
        <f>IF(COUNTIF(漢字一覧!$B:$B,チェック用!A5492)=1,TRUE,FALSE)</f>
        <v>1</v>
      </c>
      <c r="C5492" s="2" t="str">
        <v/>
      </c>
    </row>
    <row r="5493" spans="1:3" x14ac:dyDescent="0.4">
      <c r="A5493" s="2" t="s">
        <v>1460</v>
      </c>
      <c r="B5493" s="2" t="b">
        <f>IF(COUNTIF(漢字一覧!$B:$B,チェック用!A5493)=1,TRUE,FALSE)</f>
        <v>1</v>
      </c>
      <c r="C5493" s="2" t="str">
        <v/>
      </c>
    </row>
    <row r="5494" spans="1:3" x14ac:dyDescent="0.4">
      <c r="A5494" s="2" t="s">
        <v>3320</v>
      </c>
      <c r="B5494" s="2" t="b">
        <f>IF(COUNTIF(漢字一覧!$B:$B,チェック用!A5494)=1,TRUE,FALSE)</f>
        <v>1</v>
      </c>
      <c r="C5494" s="2" t="str">
        <v/>
      </c>
    </row>
    <row r="5495" spans="1:3" x14ac:dyDescent="0.4">
      <c r="A5495" s="2" t="s">
        <v>1464</v>
      </c>
      <c r="B5495" s="2" t="b">
        <f>IF(COUNTIF(漢字一覧!$B:$B,チェック用!A5495)=1,TRUE,FALSE)</f>
        <v>1</v>
      </c>
      <c r="C5495" s="2" t="str">
        <v/>
      </c>
    </row>
    <row r="5496" spans="1:3" x14ac:dyDescent="0.4">
      <c r="A5496" s="2" t="s">
        <v>1682</v>
      </c>
      <c r="B5496" s="2" t="b">
        <f>IF(COUNTIF(漢字一覧!$B:$B,チェック用!A5496)=1,TRUE,FALSE)</f>
        <v>1</v>
      </c>
      <c r="C5496" s="2" t="str">
        <v/>
      </c>
    </row>
    <row r="5497" spans="1:3" x14ac:dyDescent="0.4">
      <c r="A5497" s="2" t="s">
        <v>1465</v>
      </c>
      <c r="B5497" s="2" t="b">
        <f>IF(COUNTIF(漢字一覧!$B:$B,チェック用!A5497)=1,TRUE,FALSE)</f>
        <v>1</v>
      </c>
      <c r="C5497" s="2" t="str">
        <v/>
      </c>
    </row>
    <row r="5498" spans="1:3" x14ac:dyDescent="0.4">
      <c r="A5498" s="2" t="s">
        <v>1463</v>
      </c>
      <c r="B5498" s="2" t="b">
        <f>IF(COUNTIF(漢字一覧!$B:$B,チェック用!A5498)=1,TRUE,FALSE)</f>
        <v>1</v>
      </c>
      <c r="C5498" s="2" t="str">
        <v/>
      </c>
    </row>
    <row r="5499" spans="1:3" x14ac:dyDescent="0.4">
      <c r="A5499" s="2" t="s">
        <v>1680</v>
      </c>
      <c r="B5499" s="2" t="b">
        <f>IF(COUNTIF(漢字一覧!$B:$B,チェック用!A5499)=1,TRUE,FALSE)</f>
        <v>1</v>
      </c>
      <c r="C5499" s="2" t="str">
        <v/>
      </c>
    </row>
    <row r="5500" spans="1:3" x14ac:dyDescent="0.4">
      <c r="A5500" s="2" t="s">
        <v>1681</v>
      </c>
      <c r="B5500" s="2" t="b">
        <f>IF(COUNTIF(漢字一覧!$B:$B,チェック用!A5500)=1,TRUE,FALSE)</f>
        <v>1</v>
      </c>
      <c r="C5500" s="2" t="str">
        <v/>
      </c>
    </row>
    <row r="5501" spans="1:3" x14ac:dyDescent="0.4">
      <c r="A5501" s="2" t="s">
        <v>1683</v>
      </c>
      <c r="B5501" s="2" t="b">
        <f>IF(COUNTIF(漢字一覧!$B:$B,チェック用!A5501)=1,TRUE,FALSE)</f>
        <v>1</v>
      </c>
      <c r="C5501" s="2" t="str">
        <v/>
      </c>
    </row>
    <row r="5502" spans="1:3" x14ac:dyDescent="0.4">
      <c r="A5502" s="2" t="s">
        <v>1684</v>
      </c>
      <c r="B5502" s="2" t="b">
        <f>IF(COUNTIF(漢字一覧!$B:$B,チェック用!A5502)=1,TRUE,FALSE)</f>
        <v>1</v>
      </c>
      <c r="C5502" s="2" t="str">
        <v/>
      </c>
    </row>
    <row r="5503" spans="1:3" x14ac:dyDescent="0.4">
      <c r="A5503" s="2" t="s">
        <v>1877</v>
      </c>
      <c r="B5503" s="2" t="b">
        <f>IF(COUNTIF(漢字一覧!$B:$B,チェック用!A5503)=1,TRUE,FALSE)</f>
        <v>1</v>
      </c>
      <c r="C5503" s="2" t="str">
        <v/>
      </c>
    </row>
    <row r="5504" spans="1:3" x14ac:dyDescent="0.4">
      <c r="A5504" s="2" t="s">
        <v>1878</v>
      </c>
      <c r="B5504" s="2" t="b">
        <f>IF(COUNTIF(漢字一覧!$B:$B,チェック用!A5504)=1,TRUE,FALSE)</f>
        <v>1</v>
      </c>
      <c r="C5504" s="2" t="str">
        <v/>
      </c>
    </row>
    <row r="5505" spans="1:3" x14ac:dyDescent="0.4">
      <c r="A5505" s="2" t="s">
        <v>1879</v>
      </c>
      <c r="B5505" s="2" t="b">
        <f>IF(COUNTIF(漢字一覧!$B:$B,チェック用!A5505)=1,TRUE,FALSE)</f>
        <v>1</v>
      </c>
      <c r="C5505" s="2" t="str">
        <v/>
      </c>
    </row>
    <row r="5506" spans="1:3" x14ac:dyDescent="0.4">
      <c r="A5506" s="2" t="s">
        <v>1685</v>
      </c>
      <c r="B5506" s="2" t="b">
        <f>IF(COUNTIF(漢字一覧!$B:$B,チェック用!A5506)=1,TRUE,FALSE)</f>
        <v>1</v>
      </c>
      <c r="C5506" s="2" t="str">
        <v/>
      </c>
    </row>
    <row r="5507" spans="1:3" x14ac:dyDescent="0.4">
      <c r="A5507" s="2" t="s">
        <v>2054</v>
      </c>
      <c r="B5507" s="2" t="b">
        <f>IF(COUNTIF(漢字一覧!$B:$B,チェック用!A5507)=1,TRUE,FALSE)</f>
        <v>1</v>
      </c>
      <c r="C5507" s="2" t="str">
        <v/>
      </c>
    </row>
    <row r="5508" spans="1:3" x14ac:dyDescent="0.4">
      <c r="A5508" s="2" t="s">
        <v>2058</v>
      </c>
      <c r="B5508" s="2" t="b">
        <f>IF(COUNTIF(漢字一覧!$B:$B,チェック用!A5508)=1,TRUE,FALSE)</f>
        <v>1</v>
      </c>
      <c r="C5508" s="2" t="str">
        <v/>
      </c>
    </row>
    <row r="5509" spans="1:3" x14ac:dyDescent="0.4">
      <c r="A5509" s="2" t="s">
        <v>3880</v>
      </c>
      <c r="B5509" s="2" t="b">
        <f>IF(COUNTIF(漢字一覧!$B:$B,チェック用!A5509)=1,TRUE,FALSE)</f>
        <v>1</v>
      </c>
      <c r="C5509" s="2" t="str">
        <v/>
      </c>
    </row>
    <row r="5510" spans="1:3" x14ac:dyDescent="0.4">
      <c r="A5510" s="2" t="s">
        <v>2055</v>
      </c>
      <c r="B5510" s="2" t="b">
        <f>IF(COUNTIF(漢字一覧!$B:$B,チェック用!A5510)=1,TRUE,FALSE)</f>
        <v>1</v>
      </c>
      <c r="C5510" s="2" t="str">
        <v/>
      </c>
    </row>
    <row r="5511" spans="1:3" x14ac:dyDescent="0.4">
      <c r="A5511" s="2" t="s">
        <v>177</v>
      </c>
      <c r="B5511" s="2" t="b">
        <f>IF(COUNTIF(漢字一覧!$B:$B,チェック用!A5511)=1,TRUE,FALSE)</f>
        <v>1</v>
      </c>
      <c r="C5511" s="2" t="str">
        <v/>
      </c>
    </row>
    <row r="5512" spans="1:3" x14ac:dyDescent="0.4">
      <c r="A5512" s="2" t="s">
        <v>2059</v>
      </c>
      <c r="B5512" s="2" t="b">
        <f>IF(COUNTIF(漢字一覧!$B:$B,チェック用!A5512)=1,TRUE,FALSE)</f>
        <v>1</v>
      </c>
      <c r="C5512" s="2" t="str">
        <v/>
      </c>
    </row>
    <row r="5513" spans="1:3" x14ac:dyDescent="0.4">
      <c r="A5513" s="2" t="s">
        <v>2056</v>
      </c>
      <c r="B5513" s="2" t="b">
        <f>IF(COUNTIF(漢字一覧!$B:$B,チェック用!A5513)=1,TRUE,FALSE)</f>
        <v>1</v>
      </c>
      <c r="C5513" s="2" t="str">
        <v/>
      </c>
    </row>
    <row r="5514" spans="1:3" x14ac:dyDescent="0.4">
      <c r="A5514" s="2" t="s">
        <v>1881</v>
      </c>
      <c r="B5514" s="2" t="b">
        <f>IF(COUNTIF(漢字一覧!$B:$B,チェック用!A5514)=1,TRUE,FALSE)</f>
        <v>1</v>
      </c>
      <c r="C5514" s="2" t="str">
        <v/>
      </c>
    </row>
    <row r="5515" spans="1:3" x14ac:dyDescent="0.4">
      <c r="A5515" s="2" t="s">
        <v>1880</v>
      </c>
      <c r="B5515" s="2" t="b">
        <f>IF(COUNTIF(漢字一覧!$B:$B,チェック用!A5515)=1,TRUE,FALSE)</f>
        <v>1</v>
      </c>
      <c r="C5515" s="2" t="str">
        <v/>
      </c>
    </row>
    <row r="5516" spans="1:3" x14ac:dyDescent="0.4">
      <c r="A5516" s="2" t="s">
        <v>2057</v>
      </c>
      <c r="B5516" s="2" t="b">
        <f>IF(COUNTIF(漢字一覧!$B:$B,チェック用!A5516)=1,TRUE,FALSE)</f>
        <v>1</v>
      </c>
      <c r="C5516" s="2" t="str">
        <v/>
      </c>
    </row>
    <row r="5517" spans="1:3" x14ac:dyDescent="0.4">
      <c r="A5517" s="2" t="s">
        <v>2230</v>
      </c>
      <c r="B5517" s="2" t="b">
        <f>IF(COUNTIF(漢字一覧!$B:$B,チェック用!A5517)=1,TRUE,FALSE)</f>
        <v>1</v>
      </c>
      <c r="C5517" s="2" t="str">
        <v/>
      </c>
    </row>
    <row r="5518" spans="1:3" x14ac:dyDescent="0.4">
      <c r="A5518" s="2" t="s">
        <v>2228</v>
      </c>
      <c r="B5518" s="2" t="b">
        <f>IF(COUNTIF(漢字一覧!$B:$B,チェック用!A5518)=1,TRUE,FALSE)</f>
        <v>1</v>
      </c>
      <c r="C5518" s="2" t="str">
        <v/>
      </c>
    </row>
    <row r="5519" spans="1:3" x14ac:dyDescent="0.4">
      <c r="A5519" s="2" t="s">
        <v>2229</v>
      </c>
      <c r="B5519" s="2" t="b">
        <f>IF(COUNTIF(漢字一覧!$B:$B,チェック用!A5519)=1,TRUE,FALSE)</f>
        <v>1</v>
      </c>
      <c r="C5519" s="2" t="str">
        <v/>
      </c>
    </row>
    <row r="5520" spans="1:3" x14ac:dyDescent="0.4">
      <c r="A5520" s="2" t="s">
        <v>2360</v>
      </c>
      <c r="B5520" s="2" t="b">
        <f>IF(COUNTIF(漢字一覧!$B:$B,チェック用!A5520)=1,TRUE,FALSE)</f>
        <v>1</v>
      </c>
      <c r="C5520" s="2" t="str">
        <v/>
      </c>
    </row>
    <row r="5521" spans="1:3" x14ac:dyDescent="0.4">
      <c r="A5521" s="2" t="s">
        <v>2362</v>
      </c>
      <c r="B5521" s="2" t="b">
        <f>IF(COUNTIF(漢字一覧!$B:$B,チェック用!A5521)=1,TRUE,FALSE)</f>
        <v>1</v>
      </c>
      <c r="C5521" s="2" t="str">
        <v/>
      </c>
    </row>
    <row r="5522" spans="1:3" x14ac:dyDescent="0.4">
      <c r="A5522" s="2" t="s">
        <v>231</v>
      </c>
      <c r="B5522" s="2" t="b">
        <f>IF(COUNTIF(漢字一覧!$B:$B,チェック用!A5522)=1,TRUE,FALSE)</f>
        <v>1</v>
      </c>
      <c r="C5522" s="2" t="str">
        <v/>
      </c>
    </row>
    <row r="5523" spans="1:3" x14ac:dyDescent="0.4">
      <c r="A5523" s="2" t="s">
        <v>3651</v>
      </c>
      <c r="B5523" s="2" t="b">
        <f>IF(COUNTIF(漢字一覧!$B:$B,チェック用!A5523)=1,TRUE,FALSE)</f>
        <v>1</v>
      </c>
      <c r="C5523" s="2" t="str">
        <v/>
      </c>
    </row>
    <row r="5524" spans="1:3" x14ac:dyDescent="0.4">
      <c r="A5524" s="2" t="s">
        <v>2361</v>
      </c>
      <c r="B5524" s="2" t="b">
        <f>IF(COUNTIF(漢字一覧!$B:$B,チェック用!A5524)=1,TRUE,FALSE)</f>
        <v>1</v>
      </c>
      <c r="C5524" s="2" t="str">
        <v/>
      </c>
    </row>
    <row r="5525" spans="1:3" x14ac:dyDescent="0.4">
      <c r="A5525" s="2" t="s">
        <v>2468</v>
      </c>
      <c r="B5525" s="2" t="b">
        <f>IF(COUNTIF(漢字一覧!$B:$B,チェック用!A5525)=1,TRUE,FALSE)</f>
        <v>1</v>
      </c>
      <c r="C5525" s="2" t="str">
        <v/>
      </c>
    </row>
    <row r="5526" spans="1:3" x14ac:dyDescent="0.4">
      <c r="A5526" s="2" t="s">
        <v>2573</v>
      </c>
      <c r="B5526" s="2" t="b">
        <f>IF(COUNTIF(漢字一覧!$B:$B,チェック用!A5526)=1,TRUE,FALSE)</f>
        <v>1</v>
      </c>
      <c r="C5526" s="2" t="str">
        <v/>
      </c>
    </row>
    <row r="5527" spans="1:3" x14ac:dyDescent="0.4">
      <c r="A5527" s="2" t="s">
        <v>2472</v>
      </c>
      <c r="B5527" s="2" t="b">
        <f>IF(COUNTIF(漢字一覧!$B:$B,チェック用!A5527)=1,TRUE,FALSE)</f>
        <v>1</v>
      </c>
      <c r="C5527" s="2" t="str">
        <v/>
      </c>
    </row>
    <row r="5528" spans="1:3" x14ac:dyDescent="0.4">
      <c r="A5528" s="2" t="s">
        <v>2469</v>
      </c>
      <c r="B5528" s="2" t="b">
        <f>IF(COUNTIF(漢字一覧!$B:$B,チェック用!A5528)=1,TRUE,FALSE)</f>
        <v>1</v>
      </c>
      <c r="C5528" s="2" t="str">
        <v/>
      </c>
    </row>
    <row r="5529" spans="1:3" x14ac:dyDescent="0.4">
      <c r="A5529" s="2" t="s">
        <v>2473</v>
      </c>
      <c r="B5529" s="2" t="b">
        <f>IF(COUNTIF(漢字一覧!$B:$B,チェック用!A5529)=1,TRUE,FALSE)</f>
        <v>1</v>
      </c>
      <c r="C5529" s="2" t="str">
        <v/>
      </c>
    </row>
    <row r="5530" spans="1:3" x14ac:dyDescent="0.4">
      <c r="A5530" s="2" t="s">
        <v>2474</v>
      </c>
      <c r="B5530" s="2" t="b">
        <f>IF(COUNTIF(漢字一覧!$B:$B,チェック用!A5530)=1,TRUE,FALSE)</f>
        <v>1</v>
      </c>
      <c r="C5530" s="2" t="str">
        <v/>
      </c>
    </row>
    <row r="5531" spans="1:3" x14ac:dyDescent="0.4">
      <c r="A5531" s="2" t="s">
        <v>2475</v>
      </c>
      <c r="B5531" s="2" t="b">
        <f>IF(COUNTIF(漢字一覧!$B:$B,チェック用!A5531)=1,TRUE,FALSE)</f>
        <v>1</v>
      </c>
      <c r="C5531" s="2" t="str">
        <v/>
      </c>
    </row>
    <row r="5532" spans="1:3" x14ac:dyDescent="0.4">
      <c r="A5532" s="2" t="s">
        <v>2470</v>
      </c>
      <c r="B5532" s="2" t="b">
        <f>IF(COUNTIF(漢字一覧!$B:$B,チェック用!A5532)=1,TRUE,FALSE)</f>
        <v>1</v>
      </c>
      <c r="C5532" s="2" t="str">
        <v/>
      </c>
    </row>
    <row r="5533" spans="1:3" x14ac:dyDescent="0.4">
      <c r="A5533" s="2" t="s">
        <v>2471</v>
      </c>
      <c r="B5533" s="2" t="b">
        <f>IF(COUNTIF(漢字一覧!$B:$B,チェック用!A5533)=1,TRUE,FALSE)</f>
        <v>1</v>
      </c>
      <c r="C5533" s="2" t="str">
        <v/>
      </c>
    </row>
    <row r="5534" spans="1:3" x14ac:dyDescent="0.4">
      <c r="A5534" s="2" t="s">
        <v>2572</v>
      </c>
      <c r="B5534" s="2" t="b">
        <f>IF(COUNTIF(漢字一覧!$B:$B,チェック用!A5534)=1,TRUE,FALSE)</f>
        <v>1</v>
      </c>
      <c r="C5534" s="2" t="str">
        <v/>
      </c>
    </row>
    <row r="5535" spans="1:3" x14ac:dyDescent="0.4">
      <c r="A5535" s="2" t="s">
        <v>2574</v>
      </c>
      <c r="B5535" s="2" t="b">
        <f>IF(COUNTIF(漢字一覧!$B:$B,チェック用!A5535)=1,TRUE,FALSE)</f>
        <v>1</v>
      </c>
      <c r="C5535" s="2" t="str">
        <v/>
      </c>
    </row>
    <row r="5536" spans="1:3" x14ac:dyDescent="0.4">
      <c r="A5536" s="2" t="s">
        <v>2577</v>
      </c>
      <c r="B5536" s="2" t="b">
        <f>IF(COUNTIF(漢字一覧!$B:$B,チェック用!A5536)=1,TRUE,FALSE)</f>
        <v>1</v>
      </c>
      <c r="C5536" s="2" t="str">
        <v/>
      </c>
    </row>
    <row r="5537" spans="1:3" x14ac:dyDescent="0.4">
      <c r="A5537" s="2" t="s">
        <v>2575</v>
      </c>
      <c r="B5537" s="2" t="b">
        <f>IF(COUNTIF(漢字一覧!$B:$B,チェック用!A5537)=1,TRUE,FALSE)</f>
        <v>1</v>
      </c>
      <c r="C5537" s="2" t="str">
        <v/>
      </c>
    </row>
    <row r="5538" spans="1:3" x14ac:dyDescent="0.4">
      <c r="A5538" s="2" t="s">
        <v>2576</v>
      </c>
      <c r="B5538" s="2" t="b">
        <f>IF(COUNTIF(漢字一覧!$B:$B,チェック用!A5538)=1,TRUE,FALSE)</f>
        <v>1</v>
      </c>
      <c r="C5538" s="2" t="str">
        <v/>
      </c>
    </row>
    <row r="5539" spans="1:3" x14ac:dyDescent="0.4">
      <c r="A5539" s="2" t="s">
        <v>2656</v>
      </c>
      <c r="B5539" s="2" t="b">
        <f>IF(COUNTIF(漢字一覧!$B:$B,チェック用!A5539)=1,TRUE,FALSE)</f>
        <v>1</v>
      </c>
      <c r="C5539" s="2" t="str">
        <v/>
      </c>
    </row>
    <row r="5540" spans="1:3" x14ac:dyDescent="0.4">
      <c r="A5540" s="2" t="s">
        <v>2655</v>
      </c>
      <c r="B5540" s="2" t="b">
        <f>IF(COUNTIF(漢字一覧!$B:$B,チェック用!A5540)=1,TRUE,FALSE)</f>
        <v>1</v>
      </c>
      <c r="C5540" s="2" t="str">
        <v/>
      </c>
    </row>
    <row r="5541" spans="1:3" x14ac:dyDescent="0.4">
      <c r="A5541" s="2" t="s">
        <v>272</v>
      </c>
      <c r="B5541" s="2" t="b">
        <f>IF(COUNTIF(漢字一覧!$B:$B,チェック用!A5541)=1,TRUE,FALSE)</f>
        <v>1</v>
      </c>
      <c r="C5541" s="2" t="str">
        <v/>
      </c>
    </row>
    <row r="5542" spans="1:3" x14ac:dyDescent="0.4">
      <c r="A5542" s="2" t="s">
        <v>2657</v>
      </c>
      <c r="B5542" s="2" t="b">
        <f>IF(COUNTIF(漢字一覧!$B:$B,チェック用!A5542)=1,TRUE,FALSE)</f>
        <v>1</v>
      </c>
      <c r="C5542" s="2" t="str">
        <v/>
      </c>
    </row>
    <row r="5543" spans="1:3" x14ac:dyDescent="0.4">
      <c r="A5543" s="2" t="s">
        <v>2723</v>
      </c>
      <c r="B5543" s="2" t="b">
        <f>IF(COUNTIF(漢字一覧!$B:$B,チェック用!A5543)=1,TRUE,FALSE)</f>
        <v>1</v>
      </c>
      <c r="C5543" s="2" t="str">
        <v/>
      </c>
    </row>
    <row r="5544" spans="1:3" x14ac:dyDescent="0.4">
      <c r="A5544" s="2" t="s">
        <v>281</v>
      </c>
      <c r="B5544" s="2" t="b">
        <f>IF(COUNTIF(漢字一覧!$B:$B,チェック用!A5544)=1,TRUE,FALSE)</f>
        <v>1</v>
      </c>
      <c r="C5544" s="2" t="str">
        <v/>
      </c>
    </row>
    <row r="5545" spans="1:3" x14ac:dyDescent="0.4">
      <c r="A5545" s="2" t="s">
        <v>290</v>
      </c>
      <c r="B5545" s="2" t="b">
        <f>IF(COUNTIF(漢字一覧!$B:$B,チェック用!A5545)=1,TRUE,FALSE)</f>
        <v>1</v>
      </c>
      <c r="C5545" s="2" t="str">
        <v/>
      </c>
    </row>
    <row r="5546" spans="1:3" x14ac:dyDescent="0.4">
      <c r="A5546" s="2" t="s">
        <v>2741</v>
      </c>
      <c r="B5546" s="2" t="b">
        <f>IF(COUNTIF(漢字一覧!$B:$B,チェック用!A5546)=1,TRUE,FALSE)</f>
        <v>1</v>
      </c>
      <c r="C5546" s="2" t="str">
        <v/>
      </c>
    </row>
    <row r="5547" spans="1:3" x14ac:dyDescent="0.4">
      <c r="A5547" s="2" t="s">
        <v>2742</v>
      </c>
      <c r="B5547" s="2" t="b">
        <f>IF(COUNTIF(漢字一覧!$B:$B,チェック用!A5547)=1,TRUE,FALSE)</f>
        <v>1</v>
      </c>
      <c r="C5547" s="2" t="str">
        <v/>
      </c>
    </row>
    <row r="5548" spans="1:3" x14ac:dyDescent="0.4">
      <c r="A5548" s="2" t="s">
        <v>2743</v>
      </c>
      <c r="B5548" s="2" t="b">
        <f>IF(COUNTIF(漢字一覧!$B:$B,チェック用!A5548)=1,TRUE,FALSE)</f>
        <v>1</v>
      </c>
      <c r="C5548" s="2" t="str">
        <v/>
      </c>
    </row>
    <row r="5549" spans="1:3" x14ac:dyDescent="0.4">
      <c r="A5549" s="2" t="s">
        <v>2771</v>
      </c>
      <c r="B5549" s="2" t="b">
        <f>IF(COUNTIF(漢字一覧!$B:$B,チェック用!A5549)=1,TRUE,FALSE)</f>
        <v>1</v>
      </c>
      <c r="C5549" s="2" t="str">
        <v/>
      </c>
    </row>
    <row r="5550" spans="1:3" x14ac:dyDescent="0.4">
      <c r="A5550" s="2" t="s">
        <v>2791</v>
      </c>
      <c r="B5550" s="2" t="b">
        <f>IF(COUNTIF(漢字一覧!$B:$B,チェック用!A5550)=1,TRUE,FALSE)</f>
        <v>1</v>
      </c>
      <c r="C5550" s="2" t="str">
        <v/>
      </c>
    </row>
    <row r="5551" spans="1:3" x14ac:dyDescent="0.4">
      <c r="A5551" s="2" t="s">
        <v>2782</v>
      </c>
      <c r="B5551" s="2" t="b">
        <f>IF(COUNTIF(漢字一覧!$B:$B,チェック用!A5551)=1,TRUE,FALSE)</f>
        <v>1</v>
      </c>
      <c r="C5551" s="2" t="str">
        <v/>
      </c>
    </row>
    <row r="5552" spans="1:3" x14ac:dyDescent="0.4">
      <c r="A5552" s="2" t="s">
        <v>2801</v>
      </c>
      <c r="B5552" s="2" t="b">
        <f>IF(COUNTIF(漢字一覧!$B:$B,チェック用!A5552)=1,TRUE,FALSE)</f>
        <v>1</v>
      </c>
      <c r="C5552" s="2" t="str">
        <v/>
      </c>
    </row>
    <row r="5553" spans="1:3" x14ac:dyDescent="0.4">
      <c r="A5553" s="2" t="s">
        <v>2811</v>
      </c>
      <c r="B5553" s="2" t="b">
        <f>IF(COUNTIF(漢字一覧!$B:$B,チェック用!A5553)=1,TRUE,FALSE)</f>
        <v>1</v>
      </c>
      <c r="C5553" s="2" t="str">
        <v/>
      </c>
    </row>
    <row r="5554" spans="1:3" x14ac:dyDescent="0.4">
      <c r="A5554" s="2" t="s">
        <v>2744</v>
      </c>
      <c r="B5554" s="2" t="b">
        <f>IF(COUNTIF(漢字一覧!$B:$B,チェック用!A5554)=1,TRUE,FALSE)</f>
        <v>1</v>
      </c>
      <c r="C5554" s="2" t="str">
        <v/>
      </c>
    </row>
    <row r="5555" spans="1:3" x14ac:dyDescent="0.4">
      <c r="A5555" s="2" t="s">
        <v>2809</v>
      </c>
      <c r="B5555" s="2" t="b">
        <f>IF(COUNTIF(漢字一覧!$B:$B,チェック用!A5555)=1,TRUE,FALSE)</f>
        <v>1</v>
      </c>
      <c r="C5555" s="2" t="str">
        <v/>
      </c>
    </row>
    <row r="5556" spans="1:3" x14ac:dyDescent="0.4">
      <c r="A5556" s="2" t="s">
        <v>2810</v>
      </c>
      <c r="B5556" s="2" t="b">
        <f>IF(COUNTIF(漢字一覧!$B:$B,チェック用!A5556)=1,TRUE,FALSE)</f>
        <v>1</v>
      </c>
      <c r="C5556" s="2" t="str">
        <v/>
      </c>
    </row>
    <row r="5557" spans="1:3" x14ac:dyDescent="0.4">
      <c r="A5557" s="2" t="s">
        <v>2814</v>
      </c>
      <c r="B5557" s="2" t="b">
        <f>IF(COUNTIF(漢字一覧!$B:$B,チェック用!A5557)=1,TRUE,FALSE)</f>
        <v>1</v>
      </c>
      <c r="C5557" s="2" t="str">
        <v/>
      </c>
    </row>
    <row r="5558" spans="1:3" x14ac:dyDescent="0.4">
      <c r="A5558" s="2" t="s">
        <v>2815</v>
      </c>
      <c r="B5558" s="2" t="b">
        <f>IF(COUNTIF(漢字一覧!$B:$B,チェック用!A5558)=1,TRUE,FALSE)</f>
        <v>1</v>
      </c>
      <c r="C5558" s="2" t="str">
        <v/>
      </c>
    </row>
    <row r="5559" spans="1:3" x14ac:dyDescent="0.4">
      <c r="A5559" s="2" t="s">
        <v>700</v>
      </c>
      <c r="B5559" s="2" t="b">
        <f>IF(COUNTIF(漢字一覧!$B:$B,チェック用!A5559)=1,TRUE,FALSE)</f>
        <v>1</v>
      </c>
      <c r="C5559" s="2" t="str">
        <v/>
      </c>
    </row>
    <row r="5560" spans="1:3" x14ac:dyDescent="0.4">
      <c r="A5560" s="2" t="s">
        <v>1020</v>
      </c>
      <c r="B5560" s="2" t="b">
        <f>IF(COUNTIF(漢字一覧!$B:$B,チェック用!A5560)=1,TRUE,FALSE)</f>
        <v>1</v>
      </c>
      <c r="C5560" s="2" t="str">
        <v/>
      </c>
    </row>
    <row r="5561" spans="1:3" x14ac:dyDescent="0.4">
      <c r="A5561" s="2" t="s">
        <v>1198</v>
      </c>
      <c r="B5561" s="2" t="b">
        <f>IF(COUNTIF(漢字一覧!$B:$B,チェック用!A5561)=1,TRUE,FALSE)</f>
        <v>1</v>
      </c>
      <c r="C5561" s="2" t="str">
        <v/>
      </c>
    </row>
    <row r="5562" spans="1:3" x14ac:dyDescent="0.4">
      <c r="A5562" s="2" t="s">
        <v>1380</v>
      </c>
      <c r="B5562" s="2" t="b">
        <f>IF(COUNTIF(漢字一覧!$B:$B,チェック用!A5562)=1,TRUE,FALSE)</f>
        <v>1</v>
      </c>
      <c r="C5562" s="2" t="str">
        <v/>
      </c>
    </row>
    <row r="5563" spans="1:3" x14ac:dyDescent="0.4">
      <c r="A5563" s="2" t="s">
        <v>1490</v>
      </c>
      <c r="B5563" s="2" t="b">
        <f>IF(COUNTIF(漢字一覧!$B:$B,チェック用!A5563)=1,TRUE,FALSE)</f>
        <v>1</v>
      </c>
      <c r="C5563" s="2" t="str">
        <v/>
      </c>
    </row>
    <row r="5564" spans="1:3" x14ac:dyDescent="0.4">
      <c r="A5564" s="2" t="s">
        <v>1617</v>
      </c>
      <c r="B5564" s="2" t="b">
        <f>IF(COUNTIF(漢字一覧!$B:$B,チェック用!A5564)=1,TRUE,FALSE)</f>
        <v>1</v>
      </c>
      <c r="C5564" s="2" t="str">
        <v/>
      </c>
    </row>
    <row r="5565" spans="1:3" x14ac:dyDescent="0.4">
      <c r="A5565" s="2" t="s">
        <v>1618</v>
      </c>
      <c r="B5565" s="2" t="b">
        <f>IF(COUNTIF(漢字一覧!$B:$B,チェック用!A5565)=1,TRUE,FALSE)</f>
        <v>1</v>
      </c>
      <c r="C5565" s="2" t="str">
        <v/>
      </c>
    </row>
    <row r="5566" spans="1:3" x14ac:dyDescent="0.4">
      <c r="A5566" s="2" t="s">
        <v>1804</v>
      </c>
      <c r="B5566" s="2" t="b">
        <f>IF(COUNTIF(漢字一覧!$B:$B,チェック用!A5566)=1,TRUE,FALSE)</f>
        <v>1</v>
      </c>
      <c r="C5566" s="2" t="str">
        <v/>
      </c>
    </row>
    <row r="5567" spans="1:3" x14ac:dyDescent="0.4">
      <c r="A5567" s="2" t="s">
        <v>1997</v>
      </c>
      <c r="B5567" s="2" t="b">
        <f>IF(COUNTIF(漢字一覧!$B:$B,チェック用!A5567)=1,TRUE,FALSE)</f>
        <v>1</v>
      </c>
      <c r="C5567" s="2" t="str">
        <v/>
      </c>
    </row>
    <row r="5568" spans="1:3" x14ac:dyDescent="0.4">
      <c r="A5568" s="2" t="s">
        <v>1996</v>
      </c>
      <c r="B5568" s="2" t="b">
        <f>IF(COUNTIF(漢字一覧!$B:$B,チェック用!A5568)=1,TRUE,FALSE)</f>
        <v>1</v>
      </c>
      <c r="C5568" s="2" t="str">
        <v/>
      </c>
    </row>
    <row r="5569" spans="1:3" x14ac:dyDescent="0.4">
      <c r="A5569" s="2" t="s">
        <v>1998</v>
      </c>
      <c r="B5569" s="2" t="b">
        <f>IF(COUNTIF(漢字一覧!$B:$B,チェック用!A5569)=1,TRUE,FALSE)</f>
        <v>1</v>
      </c>
      <c r="C5569" s="2" t="str">
        <v/>
      </c>
    </row>
    <row r="5570" spans="1:3" x14ac:dyDescent="0.4">
      <c r="A5570" s="2" t="s">
        <v>1999</v>
      </c>
      <c r="B5570" s="2" t="b">
        <f>IF(COUNTIF(漢字一覧!$B:$B,チェック用!A5570)=1,TRUE,FALSE)</f>
        <v>1</v>
      </c>
      <c r="C5570" s="2" t="str">
        <v/>
      </c>
    </row>
    <row r="5571" spans="1:3" x14ac:dyDescent="0.4">
      <c r="A5571" s="2" t="s">
        <v>2172</v>
      </c>
      <c r="B5571" s="2" t="b">
        <f>IF(COUNTIF(漢字一覧!$B:$B,チェック用!A5571)=1,TRUE,FALSE)</f>
        <v>1</v>
      </c>
      <c r="C5571" s="2" t="str">
        <v/>
      </c>
    </row>
    <row r="5572" spans="1:3" x14ac:dyDescent="0.4">
      <c r="A5572" s="2" t="s">
        <v>2173</v>
      </c>
      <c r="B5572" s="2" t="b">
        <f>IF(COUNTIF(漢字一覧!$B:$B,チェック用!A5572)=1,TRUE,FALSE)</f>
        <v>1</v>
      </c>
      <c r="C5572" s="2" t="str">
        <v/>
      </c>
    </row>
    <row r="5573" spans="1:3" x14ac:dyDescent="0.4">
      <c r="A5573" s="2" t="s">
        <v>2174</v>
      </c>
      <c r="B5573" s="2" t="b">
        <f>IF(COUNTIF(漢字一覧!$B:$B,チェック用!A5573)=1,TRUE,FALSE)</f>
        <v>1</v>
      </c>
      <c r="C5573" s="2" t="str">
        <v/>
      </c>
    </row>
    <row r="5574" spans="1:3" x14ac:dyDescent="0.4">
      <c r="A5574" s="2" t="s">
        <v>2175</v>
      </c>
      <c r="B5574" s="2" t="b">
        <f>IF(COUNTIF(漢字一覧!$B:$B,チェック用!A5574)=1,TRUE,FALSE)</f>
        <v>1</v>
      </c>
      <c r="C5574" s="2" t="str">
        <v/>
      </c>
    </row>
    <row r="5575" spans="1:3" x14ac:dyDescent="0.4">
      <c r="A5575" s="2" t="s">
        <v>2176</v>
      </c>
      <c r="B5575" s="2" t="b">
        <f>IF(COUNTIF(漢字一覧!$B:$B,チェック用!A5575)=1,TRUE,FALSE)</f>
        <v>1</v>
      </c>
      <c r="C5575" s="2" t="str">
        <v/>
      </c>
    </row>
    <row r="5576" spans="1:3" x14ac:dyDescent="0.4">
      <c r="A5576" s="2" t="s">
        <v>2325</v>
      </c>
      <c r="B5576" s="2" t="b">
        <f>IF(COUNTIF(漢字一覧!$B:$B,チェック用!A5576)=1,TRUE,FALSE)</f>
        <v>1</v>
      </c>
      <c r="C5576" s="2" t="str">
        <v/>
      </c>
    </row>
    <row r="5577" spans="1:3" x14ac:dyDescent="0.4">
      <c r="A5577" s="2" t="s">
        <v>2324</v>
      </c>
      <c r="B5577" s="2" t="b">
        <f>IF(COUNTIF(漢字一覧!$B:$B,チェック用!A5577)=1,TRUE,FALSE)</f>
        <v>1</v>
      </c>
      <c r="C5577" s="2" t="str">
        <v/>
      </c>
    </row>
    <row r="5578" spans="1:3" x14ac:dyDescent="0.4">
      <c r="A5578" s="2" t="s">
        <v>2323</v>
      </c>
      <c r="B5578" s="2" t="b">
        <f>IF(COUNTIF(漢字一覧!$B:$B,チェック用!A5578)=1,TRUE,FALSE)</f>
        <v>1</v>
      </c>
      <c r="C5578" s="2" t="str">
        <v/>
      </c>
    </row>
    <row r="5579" spans="1:3" x14ac:dyDescent="0.4">
      <c r="A5579" s="2" t="s">
        <v>243</v>
      </c>
      <c r="B5579" s="2" t="b">
        <f>IF(COUNTIF(漢字一覧!$B:$B,チェック用!A5579)=1,TRUE,FALSE)</f>
        <v>1</v>
      </c>
      <c r="C5579" s="2" t="str">
        <v/>
      </c>
    </row>
    <row r="5580" spans="1:3" x14ac:dyDescent="0.4">
      <c r="A5580" s="2" t="s">
        <v>2544</v>
      </c>
      <c r="B5580" s="2" t="b">
        <f>IF(COUNTIF(漢字一覧!$B:$B,チェック用!A5580)=1,TRUE,FALSE)</f>
        <v>1</v>
      </c>
      <c r="C5580" s="2" t="str">
        <v/>
      </c>
    </row>
    <row r="5581" spans="1:3" x14ac:dyDescent="0.4">
      <c r="A5581" s="2" t="s">
        <v>2634</v>
      </c>
      <c r="B5581" s="2" t="b">
        <f>IF(COUNTIF(漢字一覧!$B:$B,チェック用!A5581)=1,TRUE,FALSE)</f>
        <v>1</v>
      </c>
      <c r="C5581" s="2" t="str">
        <v/>
      </c>
    </row>
    <row r="5582" spans="1:3" x14ac:dyDescent="0.4">
      <c r="A5582" s="2" t="s">
        <v>2633</v>
      </c>
      <c r="B5582" s="2" t="b">
        <f>IF(COUNTIF(漢字一覧!$B:$B,チェック用!A5582)=1,TRUE,FALSE)</f>
        <v>1</v>
      </c>
      <c r="C5582" s="2" t="str">
        <v/>
      </c>
    </row>
    <row r="5583" spans="1:3" x14ac:dyDescent="0.4">
      <c r="A5583" s="2" t="s">
        <v>393</v>
      </c>
      <c r="B5583" s="2" t="b">
        <f>IF(COUNTIF(漢字一覧!$B:$B,チェック用!A5583)=1,TRUE,FALSE)</f>
        <v>1</v>
      </c>
      <c r="C5583" s="2" t="str">
        <v/>
      </c>
    </row>
    <row r="5584" spans="1:3" x14ac:dyDescent="0.4">
      <c r="A5584" s="2" t="s">
        <v>474</v>
      </c>
      <c r="B5584" s="2" t="b">
        <f>IF(COUNTIF(漢字一覧!$B:$B,チェック用!A5584)=1,TRUE,FALSE)</f>
        <v>1</v>
      </c>
      <c r="C5584" s="2" t="str">
        <v/>
      </c>
    </row>
    <row r="5585" spans="1:3" x14ac:dyDescent="0.4">
      <c r="A5585" s="2" t="s">
        <v>472</v>
      </c>
      <c r="B5585" s="2" t="b">
        <f>IF(COUNTIF(漢字一覧!$B:$B,チェック用!A5585)=1,TRUE,FALSE)</f>
        <v>1</v>
      </c>
      <c r="C5585" s="2" t="str">
        <v/>
      </c>
    </row>
    <row r="5586" spans="1:3" x14ac:dyDescent="0.4">
      <c r="A5586" s="2" t="s">
        <v>473</v>
      </c>
      <c r="B5586" s="2" t="b">
        <f>IF(COUNTIF(漢字一覧!$B:$B,チェック用!A5586)=1,TRUE,FALSE)</f>
        <v>1</v>
      </c>
      <c r="C5586" s="2" t="str">
        <v/>
      </c>
    </row>
    <row r="5587" spans="1:3" x14ac:dyDescent="0.4">
      <c r="A5587" s="2" t="s">
        <v>588</v>
      </c>
      <c r="B5587" s="2" t="b">
        <f>IF(COUNTIF(漢字一覧!$B:$B,チェック用!A5587)=1,TRUE,FALSE)</f>
        <v>1</v>
      </c>
      <c r="C5587" s="2" t="str">
        <v/>
      </c>
    </row>
    <row r="5588" spans="1:3" x14ac:dyDescent="0.4">
      <c r="A5588" s="2" t="s">
        <v>763</v>
      </c>
      <c r="B5588" s="2" t="b">
        <f>IF(COUNTIF(漢字一覧!$B:$B,チェック用!A5588)=1,TRUE,FALSE)</f>
        <v>1</v>
      </c>
      <c r="C5588" s="2" t="str">
        <v/>
      </c>
    </row>
    <row r="5589" spans="1:3" x14ac:dyDescent="0.4">
      <c r="A5589" s="2" t="s">
        <v>7283</v>
      </c>
      <c r="B5589" s="2" t="b">
        <f>IF(COUNTIF(漢字一覧!$B:$B,チェック用!A5589)=1,TRUE,FALSE)</f>
        <v>1</v>
      </c>
      <c r="C5589" s="2" t="str">
        <v/>
      </c>
    </row>
    <row r="5590" spans="1:3" x14ac:dyDescent="0.4">
      <c r="A5590" s="2" t="s">
        <v>54</v>
      </c>
      <c r="B5590" s="2" t="b">
        <f>IF(COUNTIF(漢字一覧!$B:$B,チェック用!A5590)=1,TRUE,FALSE)</f>
        <v>1</v>
      </c>
      <c r="C5590" s="2" t="str">
        <v/>
      </c>
    </row>
    <row r="5591" spans="1:3" x14ac:dyDescent="0.4">
      <c r="A5591" s="2" t="s">
        <v>908</v>
      </c>
      <c r="B5591" s="2" t="b">
        <f>IF(COUNTIF(漢字一覧!$B:$B,チェック用!A5591)=1,TRUE,FALSE)</f>
        <v>1</v>
      </c>
      <c r="C5591" s="2" t="str">
        <v/>
      </c>
    </row>
    <row r="5592" spans="1:3" x14ac:dyDescent="0.4">
      <c r="A5592" s="2" t="s">
        <v>7312</v>
      </c>
      <c r="B5592" s="2" t="b">
        <f>IF(COUNTIF(漢字一覧!$B:$B,チェック用!A5592)=1,TRUE,FALSE)</f>
        <v>1</v>
      </c>
      <c r="C5592" s="2" t="str">
        <v/>
      </c>
    </row>
    <row r="5593" spans="1:3" x14ac:dyDescent="0.4">
      <c r="A5593" s="2" t="s">
        <v>7310</v>
      </c>
      <c r="B5593" s="2" t="b">
        <f>IF(COUNTIF(漢字一覧!$B:$B,チェック用!A5593)=1,TRUE,FALSE)</f>
        <v>1</v>
      </c>
      <c r="C5593" s="2" t="str">
        <v/>
      </c>
    </row>
    <row r="5594" spans="1:3" x14ac:dyDescent="0.4">
      <c r="A5594" s="2" t="s">
        <v>7311</v>
      </c>
      <c r="B5594" s="2" t="b">
        <f>IF(COUNTIF(漢字一覧!$B:$B,チェック用!A5594)=1,TRUE,FALSE)</f>
        <v>1</v>
      </c>
      <c r="C5594" s="2" t="str">
        <v/>
      </c>
    </row>
    <row r="5595" spans="1:3" x14ac:dyDescent="0.4">
      <c r="A5595" s="2" t="s">
        <v>1113</v>
      </c>
      <c r="B5595" s="2" t="b">
        <f>IF(COUNTIF(漢字一覧!$B:$B,チェック用!A5595)=1,TRUE,FALSE)</f>
        <v>1</v>
      </c>
      <c r="C5595" s="2" t="str">
        <v/>
      </c>
    </row>
    <row r="5596" spans="1:3" x14ac:dyDescent="0.4">
      <c r="A5596" s="2" t="s">
        <v>1112</v>
      </c>
      <c r="B5596" s="2" t="b">
        <f>IF(COUNTIF(漢字一覧!$B:$B,チェック用!A5596)=1,TRUE,FALSE)</f>
        <v>1</v>
      </c>
      <c r="C5596" s="2" t="str">
        <v/>
      </c>
    </row>
    <row r="5597" spans="1:3" x14ac:dyDescent="0.4">
      <c r="A5597" s="2" t="s">
        <v>1283</v>
      </c>
      <c r="B5597" s="2" t="b">
        <f>IF(COUNTIF(漢字一覧!$B:$B,チェック用!A5597)=1,TRUE,FALSE)</f>
        <v>1</v>
      </c>
      <c r="C5597" s="2" t="str">
        <v/>
      </c>
    </row>
    <row r="5598" spans="1:3" x14ac:dyDescent="0.4">
      <c r="A5598" s="2" t="s">
        <v>1510</v>
      </c>
      <c r="B5598" s="2" t="b">
        <f>IF(COUNTIF(漢字一覧!$B:$B,チェック用!A5598)=1,TRUE,FALSE)</f>
        <v>1</v>
      </c>
      <c r="C5598" s="2" t="str">
        <v/>
      </c>
    </row>
    <row r="5599" spans="1:3" x14ac:dyDescent="0.4">
      <c r="A5599" s="2" t="s">
        <v>1509</v>
      </c>
      <c r="B5599" s="2" t="b">
        <f>IF(COUNTIF(漢字一覧!$B:$B,チェック用!A5599)=1,TRUE,FALSE)</f>
        <v>1</v>
      </c>
      <c r="C5599" s="2" t="str">
        <v/>
      </c>
    </row>
    <row r="5600" spans="1:3" x14ac:dyDescent="0.4">
      <c r="A5600" s="2" t="s">
        <v>1508</v>
      </c>
      <c r="B5600" s="2" t="b">
        <f>IF(COUNTIF(漢字一覧!$B:$B,チェック用!A5600)=1,TRUE,FALSE)</f>
        <v>1</v>
      </c>
      <c r="C5600" s="2" t="str">
        <v/>
      </c>
    </row>
    <row r="5601" spans="1:3" x14ac:dyDescent="0.4">
      <c r="A5601" s="2" t="s">
        <v>188</v>
      </c>
      <c r="B5601" s="2" t="b">
        <f>IF(COUNTIF(漢字一覧!$B:$B,チェック用!A5601)=1,TRUE,FALSE)</f>
        <v>1</v>
      </c>
      <c r="C5601" s="2" t="str">
        <v/>
      </c>
    </row>
    <row r="5602" spans="1:3" x14ac:dyDescent="0.4">
      <c r="A5602" s="2" t="s">
        <v>2096</v>
      </c>
      <c r="B5602" s="2" t="b">
        <f>IF(COUNTIF(漢字一覧!$B:$B,チェック用!A5602)=1,TRUE,FALSE)</f>
        <v>1</v>
      </c>
      <c r="C5602" s="2" t="str">
        <v/>
      </c>
    </row>
    <row r="5603" spans="1:3" x14ac:dyDescent="0.4">
      <c r="A5603" s="2" t="s">
        <v>218</v>
      </c>
      <c r="B5603" s="2" t="b">
        <f>IF(COUNTIF(漢字一覧!$B:$B,チェック用!A5603)=1,TRUE,FALSE)</f>
        <v>1</v>
      </c>
      <c r="C5603" s="2" t="str">
        <v/>
      </c>
    </row>
    <row r="5604" spans="1:3" x14ac:dyDescent="0.4">
      <c r="A5604" s="2" t="s">
        <v>2262</v>
      </c>
      <c r="B5604" s="2" t="b">
        <f>IF(COUNTIF(漢字一覧!$B:$B,チェック用!A5604)=1,TRUE,FALSE)</f>
        <v>1</v>
      </c>
      <c r="C5604" s="2" t="str">
        <v/>
      </c>
    </row>
    <row r="5605" spans="1:3" x14ac:dyDescent="0.4">
      <c r="A5605" s="2" t="s">
        <v>2498</v>
      </c>
      <c r="B5605" s="2" t="b">
        <f>IF(COUNTIF(漢字一覧!$B:$B,チェック用!A5605)=1,TRUE,FALSE)</f>
        <v>1</v>
      </c>
      <c r="C5605" s="2" t="str">
        <v/>
      </c>
    </row>
    <row r="5606" spans="1:3" x14ac:dyDescent="0.4">
      <c r="A5606" s="2" t="s">
        <v>219</v>
      </c>
      <c r="B5606" s="2" t="b">
        <f>IF(COUNTIF(漢字一覧!$B:$B,チェック用!A5606)=1,TRUE,FALSE)</f>
        <v>1</v>
      </c>
      <c r="C5606" s="2" t="str">
        <v/>
      </c>
    </row>
    <row r="5607" spans="1:3" x14ac:dyDescent="0.4">
      <c r="A5607" s="2" t="s">
        <v>1445</v>
      </c>
      <c r="B5607" s="2" t="b">
        <f>IF(COUNTIF(漢字一覧!$B:$B,チェック用!A5607)=1,TRUE,FALSE)</f>
        <v>1</v>
      </c>
      <c r="C5607" s="2" t="str">
        <v/>
      </c>
    </row>
    <row r="5608" spans="1:3" x14ac:dyDescent="0.4">
      <c r="A5608" s="2" t="s">
        <v>1448</v>
      </c>
      <c r="B5608" s="2" t="b">
        <f>IF(COUNTIF(漢字一覧!$B:$B,チェック用!A5608)=1,TRUE,FALSE)</f>
        <v>1</v>
      </c>
      <c r="C5608" s="2" t="str">
        <v/>
      </c>
    </row>
    <row r="5609" spans="1:3" x14ac:dyDescent="0.4">
      <c r="A5609" s="2" t="s">
        <v>1446</v>
      </c>
      <c r="B5609" s="2" t="b">
        <f>IF(COUNTIF(漢字一覧!$B:$B,チェック用!A5609)=1,TRUE,FALSE)</f>
        <v>1</v>
      </c>
      <c r="C5609" s="2" t="str">
        <v/>
      </c>
    </row>
    <row r="5610" spans="1:3" x14ac:dyDescent="0.4">
      <c r="A5610" s="2" t="s">
        <v>1447</v>
      </c>
      <c r="B5610" s="2" t="b">
        <f>IF(COUNTIF(漢字一覧!$B:$B,チェック用!A5610)=1,TRUE,FALSE)</f>
        <v>1</v>
      </c>
      <c r="C5610" s="2" t="str">
        <v/>
      </c>
    </row>
    <row r="5611" spans="1:3" x14ac:dyDescent="0.4">
      <c r="A5611" s="2" t="s">
        <v>2131</v>
      </c>
      <c r="B5611" s="2" t="b">
        <f>IF(COUNTIF(漢字一覧!$B:$B,チェック用!A5611)=1,TRUE,FALSE)</f>
        <v>1</v>
      </c>
      <c r="C5611" s="2" t="str">
        <v/>
      </c>
    </row>
    <row r="5612" spans="1:3" x14ac:dyDescent="0.4">
      <c r="A5612" s="2" t="s">
        <v>222</v>
      </c>
      <c r="B5612" s="2" t="b">
        <f>IF(COUNTIF(漢字一覧!$B:$B,チェック用!A5612)=1,TRUE,FALSE)</f>
        <v>1</v>
      </c>
      <c r="C5612" s="2" t="str">
        <v/>
      </c>
    </row>
    <row r="5613" spans="1:3" x14ac:dyDescent="0.4">
      <c r="A5613" s="2" t="s">
        <v>2041</v>
      </c>
      <c r="B5613" s="2" t="b">
        <f>IF(COUNTIF(漢字一覧!$B:$B,チェック用!A5613)=1,TRUE,FALSE)</f>
        <v>1</v>
      </c>
      <c r="C5613" s="2" t="str">
        <v/>
      </c>
    </row>
    <row r="5614" spans="1:3" x14ac:dyDescent="0.4">
      <c r="A5614" s="2" t="s">
        <v>2042</v>
      </c>
      <c r="B5614" s="2" t="b">
        <f>IF(COUNTIF(漢字一覧!$B:$B,チェック用!A5614)=1,TRUE,FALSE)</f>
        <v>1</v>
      </c>
      <c r="C5614" s="2" t="str">
        <v/>
      </c>
    </row>
    <row r="5615" spans="1:3" x14ac:dyDescent="0.4">
      <c r="A5615" s="2" t="s">
        <v>1381</v>
      </c>
      <c r="B5615" s="2" t="b">
        <f>IF(COUNTIF(漢字一覧!$B:$B,チェック用!A5615)=1,TRUE,FALSE)</f>
        <v>1</v>
      </c>
      <c r="C5615" s="2" t="str">
        <v/>
      </c>
    </row>
    <row r="5616" spans="1:3" x14ac:dyDescent="0.4">
      <c r="A5616" s="2" t="s">
        <v>1805</v>
      </c>
      <c r="B5616" s="2" t="b">
        <f>IF(COUNTIF(漢字一覧!$B:$B,チェック用!A5616)=1,TRUE,FALSE)</f>
        <v>1</v>
      </c>
      <c r="C5616" s="2" t="str">
        <v/>
      </c>
    </row>
    <row r="5617" spans="1:3" x14ac:dyDescent="0.4">
      <c r="A5617" s="2" t="s">
        <v>1807</v>
      </c>
      <c r="B5617" s="2" t="b">
        <f>IF(COUNTIF(漢字一覧!$B:$B,チェック用!A5617)=1,TRUE,FALSE)</f>
        <v>1</v>
      </c>
      <c r="C5617" s="2" t="str">
        <v/>
      </c>
    </row>
    <row r="5618" spans="1:3" x14ac:dyDescent="0.4">
      <c r="A5618" s="2" t="s">
        <v>1806</v>
      </c>
      <c r="B5618" s="2" t="b">
        <f>IF(COUNTIF(漢字一覧!$B:$B,チェック用!A5618)=1,TRUE,FALSE)</f>
        <v>1</v>
      </c>
      <c r="C5618" s="2" t="str">
        <v/>
      </c>
    </row>
    <row r="5619" spans="1:3" x14ac:dyDescent="0.4">
      <c r="A5619" s="2" t="s">
        <v>2000</v>
      </c>
      <c r="B5619" s="2" t="b">
        <f>IF(COUNTIF(漢字一覧!$B:$B,チェック用!A5619)=1,TRUE,FALSE)</f>
        <v>1</v>
      </c>
      <c r="C5619" s="2" t="str">
        <v/>
      </c>
    </row>
    <row r="5620" spans="1:3" x14ac:dyDescent="0.4">
      <c r="A5620" s="2" t="s">
        <v>2001</v>
      </c>
      <c r="B5620" s="2" t="b">
        <f>IF(COUNTIF(漢字一覧!$B:$B,チェック用!A5620)=1,TRUE,FALSE)</f>
        <v>1</v>
      </c>
      <c r="C5620" s="2" t="str">
        <v/>
      </c>
    </row>
    <row r="5621" spans="1:3" x14ac:dyDescent="0.4">
      <c r="A5621" s="2" t="s">
        <v>2002</v>
      </c>
      <c r="B5621" s="2" t="b">
        <f>IF(COUNTIF(漢字一覧!$B:$B,チェック用!A5621)=1,TRUE,FALSE)</f>
        <v>1</v>
      </c>
      <c r="C5621" s="2" t="str">
        <v/>
      </c>
    </row>
    <row r="5622" spans="1:3" x14ac:dyDescent="0.4">
      <c r="A5622" s="2" t="s">
        <v>2004</v>
      </c>
      <c r="B5622" s="2" t="b">
        <f>IF(COUNTIF(漢字一覧!$B:$B,チェック用!A5622)=1,TRUE,FALSE)</f>
        <v>1</v>
      </c>
      <c r="C5622" s="2" t="str">
        <v/>
      </c>
    </row>
    <row r="5623" spans="1:3" x14ac:dyDescent="0.4">
      <c r="A5623" s="2" t="s">
        <v>2005</v>
      </c>
      <c r="B5623" s="2" t="b">
        <f>IF(COUNTIF(漢字一覧!$B:$B,チェック用!A5623)=1,TRUE,FALSE)</f>
        <v>1</v>
      </c>
      <c r="C5623" s="2" t="str">
        <v/>
      </c>
    </row>
    <row r="5624" spans="1:3" x14ac:dyDescent="0.4">
      <c r="A5624" s="2" t="s">
        <v>2003</v>
      </c>
      <c r="B5624" s="2" t="b">
        <f>IF(COUNTIF(漢字一覧!$B:$B,チェック用!A5624)=1,TRUE,FALSE)</f>
        <v>1</v>
      </c>
      <c r="C5624" s="2" t="str">
        <v/>
      </c>
    </row>
    <row r="5625" spans="1:3" x14ac:dyDescent="0.4">
      <c r="A5625" s="2" t="s">
        <v>2326</v>
      </c>
      <c r="B5625" s="2" t="b">
        <f>IF(COUNTIF(漢字一覧!$B:$B,チェック用!A5625)=1,TRUE,FALSE)</f>
        <v>1</v>
      </c>
      <c r="C5625" s="2" t="str">
        <v/>
      </c>
    </row>
    <row r="5626" spans="1:3" x14ac:dyDescent="0.4">
      <c r="A5626" s="2" t="s">
        <v>2441</v>
      </c>
      <c r="B5626" s="2" t="b">
        <f>IF(COUNTIF(漢字一覧!$B:$B,チェック用!A5626)=1,TRUE,FALSE)</f>
        <v>1</v>
      </c>
      <c r="C5626" s="2" t="str">
        <v/>
      </c>
    </row>
    <row r="5627" spans="1:3" x14ac:dyDescent="0.4">
      <c r="A5627" s="2" t="s">
        <v>2546</v>
      </c>
      <c r="B5627" s="2" t="b">
        <f>IF(COUNTIF(漢字一覧!$B:$B,チェック用!A5627)=1,TRUE,FALSE)</f>
        <v>1</v>
      </c>
      <c r="C5627" s="2" t="str">
        <v/>
      </c>
    </row>
    <row r="5628" spans="1:3" x14ac:dyDescent="0.4">
      <c r="A5628" s="2" t="s">
        <v>2636</v>
      </c>
      <c r="B5628" s="2" t="b">
        <f>IF(COUNTIF(漢字一覧!$B:$B,チェック用!A5628)=1,TRUE,FALSE)</f>
        <v>1</v>
      </c>
      <c r="C5628" s="2" t="str">
        <v/>
      </c>
    </row>
    <row r="5629" spans="1:3" x14ac:dyDescent="0.4">
      <c r="A5629" s="2" t="s">
        <v>2697</v>
      </c>
      <c r="B5629" s="2" t="b">
        <f>IF(COUNTIF(漢字一覧!$B:$B,チェック用!A5629)=1,TRUE,FALSE)</f>
        <v>1</v>
      </c>
      <c r="C5629" s="2" t="str">
        <v/>
      </c>
    </row>
    <row r="5630" spans="1:3" x14ac:dyDescent="0.4">
      <c r="A5630" s="2" t="s">
        <v>2698</v>
      </c>
      <c r="B5630" s="2" t="b">
        <f>IF(COUNTIF(漢字一覧!$B:$B,チェック用!A5630)=1,TRUE,FALSE)</f>
        <v>1</v>
      </c>
      <c r="C5630" s="2" t="str">
        <v/>
      </c>
    </row>
    <row r="5631" spans="1:3" x14ac:dyDescent="0.4">
      <c r="A5631" s="2" t="s">
        <v>2767</v>
      </c>
      <c r="B5631" s="2" t="b">
        <f>IF(COUNTIF(漢字一覧!$B:$B,チェック用!A5631)=1,TRUE,FALSE)</f>
        <v>1</v>
      </c>
      <c r="C5631" s="2" t="str">
        <v/>
      </c>
    </row>
    <row r="5632" spans="1:3" x14ac:dyDescent="0.4">
      <c r="A5632" s="2" t="s">
        <v>2766</v>
      </c>
      <c r="B5632" s="2" t="b">
        <f>IF(COUNTIF(漢字一覧!$B:$B,チェック用!A5632)=1,TRUE,FALSE)</f>
        <v>1</v>
      </c>
      <c r="C5632" s="2" t="str">
        <v/>
      </c>
    </row>
    <row r="5633" spans="1:3" x14ac:dyDescent="0.4">
      <c r="A5633" s="2" t="s">
        <v>305</v>
      </c>
      <c r="B5633" s="2" t="b">
        <f>IF(COUNTIF(漢字一覧!$B:$B,チェック用!A5633)=1,TRUE,FALSE)</f>
        <v>1</v>
      </c>
      <c r="C5633" s="2" t="str">
        <v/>
      </c>
    </row>
    <row r="5634" spans="1:3" x14ac:dyDescent="0.4">
      <c r="A5634" s="2" t="s">
        <v>2765</v>
      </c>
      <c r="B5634" s="2" t="b">
        <f>IF(COUNTIF(漢字一覧!$B:$B,チェック用!A5634)=1,TRUE,FALSE)</f>
        <v>1</v>
      </c>
      <c r="C5634" s="2" t="str">
        <v/>
      </c>
    </row>
    <row r="5635" spans="1:3" x14ac:dyDescent="0.4">
      <c r="A5635" s="2" t="s">
        <v>2786</v>
      </c>
      <c r="B5635" s="2" t="b">
        <f>IF(COUNTIF(漢字一覧!$B:$B,チェック用!A5635)=1,TRUE,FALSE)</f>
        <v>1</v>
      </c>
      <c r="C5635" s="2" t="str">
        <v/>
      </c>
    </row>
    <row r="5636" spans="1:3" x14ac:dyDescent="0.4">
      <c r="A5636" s="2" t="s">
        <v>189</v>
      </c>
      <c r="B5636" s="2" t="b">
        <f>IF(COUNTIF(漢字一覧!$B:$B,チェック用!A5636)=1,TRUE,FALSE)</f>
        <v>1</v>
      </c>
      <c r="C5636" s="2" t="str">
        <v/>
      </c>
    </row>
    <row r="5637" spans="1:3" x14ac:dyDescent="0.4">
      <c r="A5637" s="2" t="s">
        <v>1926</v>
      </c>
      <c r="B5637" s="2" t="b">
        <f>IF(COUNTIF(漢字一覧!$B:$B,チェック用!A5637)=1,TRUE,FALSE)</f>
        <v>1</v>
      </c>
      <c r="C5637" s="2" t="str">
        <v/>
      </c>
    </row>
    <row r="5638" spans="1:3" x14ac:dyDescent="0.4">
      <c r="A5638" s="2" t="s">
        <v>1651</v>
      </c>
      <c r="B5638" s="2" t="b">
        <f>IF(COUNTIF(漢字一覧!$B:$B,チェック用!A5638)=1,TRUE,FALSE)</f>
        <v>1</v>
      </c>
      <c r="C5638" s="2" t="str">
        <v/>
      </c>
    </row>
    <row r="5639" spans="1:3" x14ac:dyDescent="0.4">
      <c r="A5639" s="2" t="s">
        <v>2023</v>
      </c>
      <c r="B5639" s="2" t="b">
        <f>IF(COUNTIF(漢字一覧!$B:$B,チェック用!A5639)=1,TRUE,FALSE)</f>
        <v>1</v>
      </c>
      <c r="C5639" s="2" t="str">
        <v/>
      </c>
    </row>
    <row r="5640" spans="1:3" x14ac:dyDescent="0.4">
      <c r="A5640" s="2" t="s">
        <v>2736</v>
      </c>
      <c r="B5640" s="2" t="b">
        <f>IF(COUNTIF(漢字一覧!$B:$B,チェック用!A5640)=1,TRUE,FALSE)</f>
        <v>1</v>
      </c>
      <c r="C5640" s="2" t="str">
        <v/>
      </c>
    </row>
    <row r="5641" spans="1:3" x14ac:dyDescent="0.4">
      <c r="A5641" s="2" t="s">
        <v>1103</v>
      </c>
      <c r="B5641" s="2" t="b">
        <f>IF(COUNTIF(漢字一覧!$B:$B,チェック用!A5641)=1,TRUE,FALSE)</f>
        <v>1</v>
      </c>
      <c r="C5641" s="2" t="str">
        <v/>
      </c>
    </row>
    <row r="5642" spans="1:3" x14ac:dyDescent="0.4">
      <c r="A5642" s="2" t="s">
        <v>1277</v>
      </c>
      <c r="B5642" s="2" t="b">
        <f>IF(COUNTIF(漢字一覧!$B:$B,チェック用!A5642)=1,TRUE,FALSE)</f>
        <v>1</v>
      </c>
      <c r="C5642" s="2" t="str">
        <v/>
      </c>
    </row>
    <row r="5643" spans="1:3" x14ac:dyDescent="0.4">
      <c r="A5643" s="2" t="s">
        <v>3267</v>
      </c>
      <c r="B5643" s="2" t="b">
        <f>IF(COUNTIF(漢字一覧!$B:$B,チェック用!A5643)=1,TRUE,FALSE)</f>
        <v>1</v>
      </c>
      <c r="C5643" s="2" t="str">
        <v/>
      </c>
    </row>
    <row r="5644" spans="1:3" x14ac:dyDescent="0.4">
      <c r="A5644" s="2" t="s">
        <v>1727</v>
      </c>
      <c r="B5644" s="2" t="b">
        <f>IF(COUNTIF(漢字一覧!$B:$B,チェック用!A5644)=1,TRUE,FALSE)</f>
        <v>1</v>
      </c>
      <c r="C5644" s="2" t="str">
        <v/>
      </c>
    </row>
    <row r="5645" spans="1:3" x14ac:dyDescent="0.4">
      <c r="A5645" s="2" t="s">
        <v>1724</v>
      </c>
      <c r="B5645" s="2" t="b">
        <f>IF(COUNTIF(漢字一覧!$B:$B,チェック用!A5645)=1,TRUE,FALSE)</f>
        <v>1</v>
      </c>
      <c r="C5645" s="2" t="str">
        <v/>
      </c>
    </row>
    <row r="5646" spans="1:3" x14ac:dyDescent="0.4">
      <c r="A5646" s="2" t="s">
        <v>1725</v>
      </c>
      <c r="B5646" s="2" t="b">
        <f>IF(COUNTIF(漢字一覧!$B:$B,チェック用!A5646)=1,TRUE,FALSE)</f>
        <v>1</v>
      </c>
      <c r="C5646" s="2" t="str">
        <v/>
      </c>
    </row>
    <row r="5647" spans="1:3" x14ac:dyDescent="0.4">
      <c r="A5647" s="2" t="s">
        <v>1726</v>
      </c>
      <c r="B5647" s="2" t="b">
        <f>IF(COUNTIF(漢字一覧!$B:$B,チェック用!A5647)=1,TRUE,FALSE)</f>
        <v>1</v>
      </c>
      <c r="C5647" s="2" t="str">
        <v/>
      </c>
    </row>
    <row r="5648" spans="1:3" x14ac:dyDescent="0.4">
      <c r="A5648" s="2" t="s">
        <v>1728</v>
      </c>
      <c r="B5648" s="2" t="b">
        <f>IF(COUNTIF(漢字一覧!$B:$B,チェック用!A5648)=1,TRUE,FALSE)</f>
        <v>1</v>
      </c>
      <c r="C5648" s="2" t="str">
        <v/>
      </c>
    </row>
    <row r="5649" spans="1:3" x14ac:dyDescent="0.4">
      <c r="A5649" s="2" t="s">
        <v>1907</v>
      </c>
      <c r="B5649" s="2" t="b">
        <f>IF(COUNTIF(漢字一覧!$B:$B,チェック用!A5649)=1,TRUE,FALSE)</f>
        <v>1</v>
      </c>
      <c r="C5649" s="2" t="str">
        <v/>
      </c>
    </row>
    <row r="5650" spans="1:3" x14ac:dyDescent="0.4">
      <c r="A5650" s="2" t="s">
        <v>1908</v>
      </c>
      <c r="B5650" s="2" t="b">
        <f>IF(COUNTIF(漢字一覧!$B:$B,チェック用!A5650)=1,TRUE,FALSE)</f>
        <v>1</v>
      </c>
      <c r="C5650" s="2" t="str">
        <v/>
      </c>
    </row>
    <row r="5651" spans="1:3" x14ac:dyDescent="0.4">
      <c r="A5651" s="2" t="s">
        <v>1906</v>
      </c>
      <c r="B5651" s="2" t="b">
        <f>IF(COUNTIF(漢字一覧!$B:$B,チェック用!A5651)=1,TRUE,FALSE)</f>
        <v>1</v>
      </c>
      <c r="C5651" s="2" t="str">
        <v/>
      </c>
    </row>
    <row r="5652" spans="1:3" x14ac:dyDescent="0.4">
      <c r="A5652" s="2" t="s">
        <v>2258</v>
      </c>
      <c r="B5652" s="2" t="b">
        <f>IF(COUNTIF(漢字一覧!$B:$B,チェック用!A5652)=1,TRUE,FALSE)</f>
        <v>1</v>
      </c>
      <c r="C5652" s="2" t="str">
        <v/>
      </c>
    </row>
    <row r="5653" spans="1:3" x14ac:dyDescent="0.4">
      <c r="A5653" s="2" t="s">
        <v>2391</v>
      </c>
      <c r="B5653" s="2" t="b">
        <f>IF(COUNTIF(漢字一覧!$B:$B,チェック用!A5653)=1,TRUE,FALSE)</f>
        <v>1</v>
      </c>
      <c r="C5653" s="2" t="str">
        <v/>
      </c>
    </row>
    <row r="5654" spans="1:3" x14ac:dyDescent="0.4">
      <c r="A5654" s="2" t="s">
        <v>2389</v>
      </c>
      <c r="B5654" s="2" t="b">
        <f>IF(COUNTIF(漢字一覧!$B:$B,チェック用!A5654)=1,TRUE,FALSE)</f>
        <v>1</v>
      </c>
      <c r="C5654" s="2" t="str">
        <v/>
      </c>
    </row>
    <row r="5655" spans="1:3" x14ac:dyDescent="0.4">
      <c r="A5655" s="2" t="s">
        <v>2392</v>
      </c>
      <c r="B5655" s="2" t="b">
        <f>IF(COUNTIF(漢字一覧!$B:$B,チェック用!A5655)=1,TRUE,FALSE)</f>
        <v>1</v>
      </c>
      <c r="C5655" s="2" t="str">
        <v/>
      </c>
    </row>
    <row r="5656" spans="1:3" x14ac:dyDescent="0.4">
      <c r="A5656" s="2" t="s">
        <v>2390</v>
      </c>
      <c r="B5656" s="2" t="b">
        <f>IF(COUNTIF(漢字一覧!$B:$B,チェック用!A5656)=1,TRUE,FALSE)</f>
        <v>1</v>
      </c>
      <c r="C5656" s="2" t="str">
        <v/>
      </c>
    </row>
    <row r="5657" spans="1:3" x14ac:dyDescent="0.4">
      <c r="A5657" s="2" t="s">
        <v>2493</v>
      </c>
      <c r="B5657" s="2" t="b">
        <f>IF(COUNTIF(漢字一覧!$B:$B,チェック用!A5657)=1,TRUE,FALSE)</f>
        <v>1</v>
      </c>
      <c r="C5657" s="2" t="str">
        <v/>
      </c>
    </row>
    <row r="5658" spans="1:3" x14ac:dyDescent="0.4">
      <c r="A5658" s="2" t="s">
        <v>3706</v>
      </c>
      <c r="B5658" s="2" t="b">
        <f>IF(COUNTIF(漢字一覧!$B:$B,チェック用!A5658)=1,TRUE,FALSE)</f>
        <v>1</v>
      </c>
      <c r="C5658" s="2" t="str">
        <v/>
      </c>
    </row>
    <row r="5659" spans="1:3" x14ac:dyDescent="0.4">
      <c r="A5659" s="2" t="s">
        <v>2777</v>
      </c>
      <c r="B5659" s="2" t="b">
        <f>IF(COUNTIF(漢字一覧!$B:$B,チェック用!A5659)=1,TRUE,FALSE)</f>
        <v>1</v>
      </c>
      <c r="C5659" s="2" t="str">
        <v/>
      </c>
    </row>
    <row r="5660" spans="1:3" x14ac:dyDescent="0.4">
      <c r="A5660" s="2" t="s">
        <v>2751</v>
      </c>
      <c r="B5660" s="2" t="b">
        <f>IF(COUNTIF(漢字一覧!$B:$B,チェック用!A5660)=1,TRUE,FALSE)</f>
        <v>1</v>
      </c>
      <c r="C5660" s="2" t="str">
        <v/>
      </c>
    </row>
    <row r="5661" spans="1:3" x14ac:dyDescent="0.4">
      <c r="A5661" s="2" t="s">
        <v>871</v>
      </c>
      <c r="B5661" s="2" t="b">
        <f>IF(COUNTIF(漢字一覧!$B:$B,チェック用!A5661)=1,TRUE,FALSE)</f>
        <v>1</v>
      </c>
      <c r="C5661" s="2" t="str">
        <v/>
      </c>
    </row>
    <row r="5662" spans="1:3" x14ac:dyDescent="0.4">
      <c r="A5662" s="2" t="s">
        <v>2559</v>
      </c>
      <c r="B5662" s="2" t="b">
        <f>IF(COUNTIF(漢字一覧!$B:$B,チェック用!A5662)=1,TRUE,FALSE)</f>
        <v>1</v>
      </c>
      <c r="C5662" s="2" t="str">
        <v/>
      </c>
    </row>
    <row r="5663" spans="1:3" x14ac:dyDescent="0.4">
      <c r="A5663" s="2" t="s">
        <v>3011</v>
      </c>
      <c r="B5663" s="2" t="b">
        <f>IF(COUNTIF(漢字一覧!$B:$B,チェック用!A5663)=1,TRUE,FALSE)</f>
        <v>1</v>
      </c>
      <c r="C5663" s="2" t="str">
        <v/>
      </c>
    </row>
    <row r="5664" spans="1:3" x14ac:dyDescent="0.4">
      <c r="A5664" s="2" t="s">
        <v>2753</v>
      </c>
      <c r="B5664" s="2" t="b">
        <f>IF(COUNTIF(漢字一覧!$B:$B,チェック用!A5664)=1,TRUE,FALSE)</f>
        <v>1</v>
      </c>
      <c r="C5664" s="2" t="str">
        <v/>
      </c>
    </row>
    <row r="5665" spans="1:3" x14ac:dyDescent="0.4">
      <c r="A5665" s="2" t="s">
        <v>2503</v>
      </c>
      <c r="B5665" s="2" t="b">
        <f>IF(COUNTIF(漢字一覧!$B:$B,チェック用!A5665)=1,TRUE,FALSE)</f>
        <v>1</v>
      </c>
      <c r="C5665" s="2" t="str">
        <v/>
      </c>
    </row>
    <row r="5666" spans="1:3" x14ac:dyDescent="0.4">
      <c r="A5666" s="2" t="s">
        <v>7354</v>
      </c>
      <c r="B5666" s="2" t="b">
        <f>IF(COUNTIF(漢字一覧!$B:$B,チェック用!A5666)=1,TRUE,FALSE)</f>
        <v>1</v>
      </c>
      <c r="C5666" s="2" t="str">
        <v/>
      </c>
    </row>
    <row r="5667" spans="1:3" x14ac:dyDescent="0.4">
      <c r="A5667" s="2" t="s">
        <v>1650</v>
      </c>
      <c r="B5667" s="2" t="b">
        <f>IF(COUNTIF(漢字一覧!$B:$B,チェック用!A5667)=1,TRUE,FALSE)</f>
        <v>1</v>
      </c>
      <c r="C5667" s="2" t="str">
        <v/>
      </c>
    </row>
    <row r="5668" spans="1:3" x14ac:dyDescent="0.4">
      <c r="A5668" s="2" t="s">
        <v>1323</v>
      </c>
      <c r="B5668" s="2" t="b">
        <f>IF(COUNTIF(漢字一覧!$B:$B,チェック用!A5668)=1,TRUE,FALSE)</f>
        <v>1</v>
      </c>
      <c r="C5668" s="2" t="str">
        <v/>
      </c>
    </row>
    <row r="5669" spans="1:3" x14ac:dyDescent="0.4">
      <c r="A5669" s="2" t="s">
        <v>1501</v>
      </c>
      <c r="B5669" s="2" t="b">
        <f>IF(COUNTIF(漢字一覧!$B:$B,チェック用!A5669)=1,TRUE,FALSE)</f>
        <v>1</v>
      </c>
      <c r="C5669" s="2" t="str">
        <v/>
      </c>
    </row>
    <row r="5670" spans="1:3" x14ac:dyDescent="0.4">
      <c r="A5670" s="2" t="s">
        <v>1502</v>
      </c>
      <c r="B5670" s="2" t="b">
        <f>IF(COUNTIF(漢字一覧!$B:$B,チェック用!A5670)=1,TRUE,FALSE)</f>
        <v>1</v>
      </c>
      <c r="C5670" s="2" t="str">
        <v/>
      </c>
    </row>
    <row r="5671" spans="1:3" x14ac:dyDescent="0.4">
      <c r="A5671" s="2" t="s">
        <v>3544</v>
      </c>
      <c r="B5671" s="2" t="b">
        <f>IF(COUNTIF(漢字一覧!$B:$B,チェック用!A5671)=1,TRUE,FALSE)</f>
        <v>1</v>
      </c>
      <c r="C5671" s="2" t="str">
        <v/>
      </c>
    </row>
    <row r="5672" spans="1:3" x14ac:dyDescent="0.4">
      <c r="A5672" s="2" t="s">
        <v>2091</v>
      </c>
      <c r="B5672" s="2" t="b">
        <f>IF(COUNTIF(漢字一覧!$B:$B,チェック用!A5672)=1,TRUE,FALSE)</f>
        <v>1</v>
      </c>
      <c r="C5672" s="2" t="str">
        <v/>
      </c>
    </row>
    <row r="5673" spans="1:3" x14ac:dyDescent="0.4">
      <c r="A5673" s="2" t="s">
        <v>1911</v>
      </c>
      <c r="B5673" s="2" t="b">
        <f>IF(COUNTIF(漢字一覧!$B:$B,チェック用!A5673)=1,TRUE,FALSE)</f>
        <v>1</v>
      </c>
      <c r="C5673" s="2" t="str">
        <v/>
      </c>
    </row>
    <row r="5674" spans="1:3" x14ac:dyDescent="0.4">
      <c r="A5674" s="2" t="s">
        <v>2092</v>
      </c>
      <c r="B5674" s="2" t="b">
        <f>IF(COUNTIF(漢字一覧!$B:$B,チェック用!A5674)=1,TRUE,FALSE)</f>
        <v>1</v>
      </c>
      <c r="C5674" s="2" t="str">
        <v/>
      </c>
    </row>
    <row r="5675" spans="1:3" x14ac:dyDescent="0.4">
      <c r="A5675" s="2" t="s">
        <v>2093</v>
      </c>
      <c r="B5675" s="2" t="b">
        <f>IF(COUNTIF(漢字一覧!$B:$B,チェック用!A5675)=1,TRUE,FALSE)</f>
        <v>1</v>
      </c>
      <c r="C5675" s="2" t="str">
        <v/>
      </c>
    </row>
    <row r="5676" spans="1:3" x14ac:dyDescent="0.4">
      <c r="A5676" s="2" t="s">
        <v>2260</v>
      </c>
      <c r="B5676" s="2" t="b">
        <f>IF(COUNTIF(漢字一覧!$B:$B,チェック用!A5676)=1,TRUE,FALSE)</f>
        <v>1</v>
      </c>
      <c r="C5676" s="2" t="str">
        <v/>
      </c>
    </row>
    <row r="5677" spans="1:3" x14ac:dyDescent="0.4">
      <c r="A5677" s="2" t="s">
        <v>225</v>
      </c>
      <c r="B5677" s="2" t="b">
        <f>IF(COUNTIF(漢字一覧!$B:$B,チェック用!A5677)=1,TRUE,FALSE)</f>
        <v>1</v>
      </c>
      <c r="C5677" s="2" t="str">
        <v/>
      </c>
    </row>
    <row r="5678" spans="1:3" x14ac:dyDescent="0.4">
      <c r="A5678" s="2" t="s">
        <v>2393</v>
      </c>
      <c r="B5678" s="2" t="b">
        <f>IF(COUNTIF(漢字一覧!$B:$B,チェック用!A5678)=1,TRUE,FALSE)</f>
        <v>1</v>
      </c>
      <c r="C5678" s="2" t="str">
        <v/>
      </c>
    </row>
    <row r="5679" spans="1:3" x14ac:dyDescent="0.4">
      <c r="A5679" s="2" t="s">
        <v>2712</v>
      </c>
      <c r="B5679" s="2" t="b">
        <f>IF(COUNTIF(漢字一覧!$B:$B,チェック用!A5679)=1,TRUE,FALSE)</f>
        <v>1</v>
      </c>
      <c r="C5679" s="2" t="str">
        <v/>
      </c>
    </row>
    <row r="5680" spans="1:3" x14ac:dyDescent="0.4">
      <c r="A5680" s="2" t="s">
        <v>292</v>
      </c>
      <c r="B5680" s="2" t="b">
        <f>IF(COUNTIF(漢字一覧!$B:$B,チェック用!A5680)=1,TRUE,FALSE)</f>
        <v>1</v>
      </c>
      <c r="C5680" s="2" t="str">
        <v/>
      </c>
    </row>
    <row r="5681" spans="1:3" x14ac:dyDescent="0.4">
      <c r="A5681" s="2" t="s">
        <v>2778</v>
      </c>
      <c r="B5681" s="2" t="b">
        <f>IF(COUNTIF(漢字一覧!$B:$B,チェック用!A5681)=1,TRUE,FALSE)</f>
        <v>1</v>
      </c>
      <c r="C5681" s="2" t="str">
        <v/>
      </c>
    </row>
    <row r="5682" spans="1:3" x14ac:dyDescent="0.4">
      <c r="A5682" s="2" t="s">
        <v>2793</v>
      </c>
      <c r="B5682" s="2" t="b">
        <f>IF(COUNTIF(漢字一覧!$B:$B,チェック用!A5682)=1,TRUE,FALSE)</f>
        <v>1</v>
      </c>
      <c r="C5682" s="2" t="str">
        <v/>
      </c>
    </row>
    <row r="5683" spans="1:3" x14ac:dyDescent="0.4">
      <c r="A5683" s="2" t="s">
        <v>2803</v>
      </c>
      <c r="B5683" s="2" t="b">
        <f>IF(COUNTIF(漢字一覧!$B:$B,チェック用!A5683)=1,TRUE,FALSE)</f>
        <v>1</v>
      </c>
      <c r="C5683" s="2" t="str">
        <v/>
      </c>
    </row>
    <row r="5684" spans="1:3" x14ac:dyDescent="0.4">
      <c r="A5684" s="2" t="s">
        <v>2812</v>
      </c>
      <c r="B5684" s="2" t="b">
        <f>IF(COUNTIF(漢字一覧!$B:$B,チェック用!A5684)=1,TRUE,FALSE)</f>
        <v>1</v>
      </c>
      <c r="C5684" s="2" t="str">
        <v/>
      </c>
    </row>
    <row r="5685" spans="1:3" x14ac:dyDescent="0.4">
      <c r="A5685" s="2" t="s">
        <v>1225</v>
      </c>
      <c r="B5685" s="2" t="b">
        <f>IF(COUNTIF(漢字一覧!$B:$B,チェック用!A5685)=1,TRUE,FALSE)</f>
        <v>1</v>
      </c>
      <c r="C5685" s="2" t="str">
        <v/>
      </c>
    </row>
    <row r="5686" spans="1:3" x14ac:dyDescent="0.4">
      <c r="A5686" s="2" t="s">
        <v>1652</v>
      </c>
      <c r="B5686" s="2" t="b">
        <f>IF(COUNTIF(漢字一覧!$B:$B,チェック用!A5686)=1,TRUE,FALSE)</f>
        <v>1</v>
      </c>
      <c r="C5686" s="2" t="str">
        <v/>
      </c>
    </row>
    <row r="5687" spans="1:3" x14ac:dyDescent="0.4">
      <c r="A5687" s="2" t="s">
        <v>1653</v>
      </c>
      <c r="B5687" s="2" t="b">
        <f>IF(COUNTIF(漢字一覧!$B:$B,チェック用!A5687)=1,TRUE,FALSE)</f>
        <v>1</v>
      </c>
      <c r="C5687" s="2" t="str">
        <v/>
      </c>
    </row>
    <row r="5688" spans="1:3" x14ac:dyDescent="0.4">
      <c r="A5688" s="2" t="s">
        <v>2204</v>
      </c>
      <c r="B5688" s="2" t="b">
        <f>IF(COUNTIF(漢字一覧!$B:$B,チェック用!A5688)=1,TRUE,FALSE)</f>
        <v>1</v>
      </c>
      <c r="C5688" s="2" t="str">
        <v/>
      </c>
    </row>
    <row r="5689" spans="1:3" x14ac:dyDescent="0.4">
      <c r="A5689" s="2" t="s">
        <v>2560</v>
      </c>
      <c r="B5689" s="2" t="b">
        <f>IF(COUNTIF(漢字一覧!$B:$B,チェック用!A5689)=1,TRUE,FALSE)</f>
        <v>1</v>
      </c>
      <c r="C5689" s="2" t="str">
        <v/>
      </c>
    </row>
    <row r="5690" spans="1:3" x14ac:dyDescent="0.4">
      <c r="A5690" s="2" t="s">
        <v>2643</v>
      </c>
      <c r="B5690" s="2" t="b">
        <f>IF(COUNTIF(漢字一覧!$B:$B,チェック用!A5690)=1,TRUE,FALSE)</f>
        <v>1</v>
      </c>
      <c r="C5690" s="2" t="str">
        <v/>
      </c>
    </row>
    <row r="5691" spans="1:3" x14ac:dyDescent="0.4">
      <c r="A5691" s="2" t="s">
        <v>1523</v>
      </c>
      <c r="B5691" s="2" t="b">
        <f>IF(COUNTIF(漢字一覧!$B:$B,チェック用!A5691)=1,TRUE,FALSE)</f>
        <v>1</v>
      </c>
      <c r="C5691" s="2" t="str">
        <v/>
      </c>
    </row>
    <row r="5692" spans="1:3" x14ac:dyDescent="0.4">
      <c r="A5692" s="2" t="s">
        <v>1524</v>
      </c>
      <c r="B5692" s="2" t="b">
        <f>IF(COUNTIF(漢字一覧!$B:$B,チェック用!A5692)=1,TRUE,FALSE)</f>
        <v>1</v>
      </c>
      <c r="C5692" s="2" t="str">
        <v/>
      </c>
    </row>
    <row r="5693" spans="1:3" x14ac:dyDescent="0.4">
      <c r="A5693" s="2" t="s">
        <v>1924</v>
      </c>
      <c r="B5693" s="2" t="b">
        <f>IF(COUNTIF(漢字一覧!$B:$B,チェック用!A5693)=1,TRUE,FALSE)</f>
        <v>1</v>
      </c>
      <c r="C5693" s="2" t="str">
        <v/>
      </c>
    </row>
    <row r="5694" spans="1:3" x14ac:dyDescent="0.4">
      <c r="A5694" s="2" t="s">
        <v>1923</v>
      </c>
      <c r="B5694" s="2" t="b">
        <f>IF(COUNTIF(漢字一覧!$B:$B,チェック用!A5694)=1,TRUE,FALSE)</f>
        <v>1</v>
      </c>
      <c r="C5694" s="2" t="str">
        <v/>
      </c>
    </row>
    <row r="5695" spans="1:3" x14ac:dyDescent="0.4">
      <c r="A5695" s="2" t="s">
        <v>2102</v>
      </c>
      <c r="B5695" s="2" t="b">
        <f>IF(COUNTIF(漢字一覧!$B:$B,チェック用!A5695)=1,TRUE,FALSE)</f>
        <v>1</v>
      </c>
      <c r="C5695" s="2" t="str">
        <v/>
      </c>
    </row>
    <row r="5696" spans="1:3" x14ac:dyDescent="0.4">
      <c r="A5696" s="2" t="s">
        <v>2101</v>
      </c>
      <c r="B5696" s="2" t="b">
        <f>IF(COUNTIF(漢字一覧!$B:$B,チェック用!A5696)=1,TRUE,FALSE)</f>
        <v>1</v>
      </c>
      <c r="C5696" s="2" t="str">
        <v/>
      </c>
    </row>
    <row r="5697" spans="1:3" x14ac:dyDescent="0.4">
      <c r="A5697" s="2" t="s">
        <v>170</v>
      </c>
      <c r="B5697" s="2" t="b">
        <f>IF(COUNTIF(漢字一覧!$B:$B,チェック用!A5697)=1,TRUE,FALSE)</f>
        <v>1</v>
      </c>
      <c r="C5697" s="2" t="str">
        <v/>
      </c>
    </row>
    <row r="5698" spans="1:3" x14ac:dyDescent="0.4">
      <c r="A5698" s="2" t="s">
        <v>2268</v>
      </c>
      <c r="B5698" s="2" t="b">
        <f>IF(COUNTIF(漢字一覧!$B:$B,チェック用!A5698)=1,TRUE,FALSE)</f>
        <v>1</v>
      </c>
      <c r="C5698" s="2" t="str">
        <v/>
      </c>
    </row>
    <row r="5699" spans="1:3" x14ac:dyDescent="0.4">
      <c r="A5699" s="2" t="s">
        <v>2270</v>
      </c>
      <c r="B5699" s="2" t="b">
        <f>IF(COUNTIF(漢字一覧!$B:$B,チェック用!A5699)=1,TRUE,FALSE)</f>
        <v>1</v>
      </c>
      <c r="C5699" s="2" t="str">
        <v/>
      </c>
    </row>
    <row r="5700" spans="1:3" x14ac:dyDescent="0.4">
      <c r="A5700" s="2" t="s">
        <v>2269</v>
      </c>
      <c r="B5700" s="2" t="b">
        <f>IF(COUNTIF(漢字一覧!$B:$B,チェック用!A5700)=1,TRUE,FALSE)</f>
        <v>1</v>
      </c>
      <c r="C5700" s="2" t="str">
        <v/>
      </c>
    </row>
    <row r="5701" spans="1:3" x14ac:dyDescent="0.4">
      <c r="A5701" s="2" t="s">
        <v>196</v>
      </c>
      <c r="B5701" s="2" t="b">
        <f>IF(COUNTIF(漢字一覧!$B:$B,チェック用!A5701)=1,TRUE,FALSE)</f>
        <v>1</v>
      </c>
      <c r="C5701" s="2" t="str">
        <v/>
      </c>
    </row>
    <row r="5702" spans="1:3" x14ac:dyDescent="0.4">
      <c r="A5702" s="2" t="s">
        <v>2401</v>
      </c>
      <c r="B5702" s="2" t="b">
        <f>IF(COUNTIF(漢字一覧!$B:$B,チェック用!A5702)=1,TRUE,FALSE)</f>
        <v>1</v>
      </c>
      <c r="C5702" s="2" t="str">
        <v/>
      </c>
    </row>
    <row r="5703" spans="1:3" x14ac:dyDescent="0.4">
      <c r="A5703" s="2" t="s">
        <v>2400</v>
      </c>
      <c r="B5703" s="2" t="b">
        <f>IF(COUNTIF(漢字一覧!$B:$B,チェック用!A5703)=1,TRUE,FALSE)</f>
        <v>1</v>
      </c>
      <c r="C5703" s="2" t="str">
        <v/>
      </c>
    </row>
    <row r="5704" spans="1:3" x14ac:dyDescent="0.4">
      <c r="A5704" s="2" t="s">
        <v>2500</v>
      </c>
      <c r="B5704" s="2" t="b">
        <f>IF(COUNTIF(漢字一覧!$B:$B,チェック用!A5704)=1,TRUE,FALSE)</f>
        <v>1</v>
      </c>
      <c r="C5704" s="2" t="str">
        <v/>
      </c>
    </row>
    <row r="5705" spans="1:3" x14ac:dyDescent="0.4">
      <c r="A5705" s="2" t="s">
        <v>2501</v>
      </c>
      <c r="B5705" s="2" t="b">
        <f>IF(COUNTIF(漢字一覧!$B:$B,チェック用!A5705)=1,TRUE,FALSE)</f>
        <v>1</v>
      </c>
      <c r="C5705" s="2" t="str">
        <v/>
      </c>
    </row>
    <row r="5706" spans="1:3" x14ac:dyDescent="0.4">
      <c r="A5706" s="2" t="s">
        <v>2499</v>
      </c>
      <c r="B5706" s="2" t="b">
        <f>IF(COUNTIF(漢字一覧!$B:$B,チェック用!A5706)=1,TRUE,FALSE)</f>
        <v>1</v>
      </c>
      <c r="C5706" s="2" t="str">
        <v/>
      </c>
    </row>
    <row r="5707" spans="1:3" x14ac:dyDescent="0.4">
      <c r="A5707" s="2" t="s">
        <v>2594</v>
      </c>
      <c r="B5707" s="2" t="b">
        <f>IF(COUNTIF(漢字一覧!$B:$B,チェック用!A5707)=1,TRUE,FALSE)</f>
        <v>1</v>
      </c>
      <c r="C5707" s="2" t="str">
        <v/>
      </c>
    </row>
    <row r="5708" spans="1:3" x14ac:dyDescent="0.4">
      <c r="A5708" s="2" t="s">
        <v>2595</v>
      </c>
      <c r="B5708" s="2" t="b">
        <f>IF(COUNTIF(漢字一覧!$B:$B,チェック用!A5708)=1,TRUE,FALSE)</f>
        <v>1</v>
      </c>
      <c r="C5708" s="2" t="str">
        <v/>
      </c>
    </row>
    <row r="5709" spans="1:3" x14ac:dyDescent="0.4">
      <c r="A5709" s="2" t="s">
        <v>2672</v>
      </c>
      <c r="B5709" s="2" t="b">
        <f>IF(COUNTIF(漢字一覧!$B:$B,チェック用!A5709)=1,TRUE,FALSE)</f>
        <v>1</v>
      </c>
      <c r="C5709" s="2" t="str">
        <v/>
      </c>
    </row>
    <row r="5710" spans="1:3" x14ac:dyDescent="0.4">
      <c r="A5710" s="2" t="s">
        <v>2675</v>
      </c>
      <c r="B5710" s="2" t="b">
        <f>IF(COUNTIF(漢字一覧!$B:$B,チェック用!A5710)=1,TRUE,FALSE)</f>
        <v>1</v>
      </c>
      <c r="C5710" s="2" t="str">
        <v/>
      </c>
    </row>
    <row r="5711" spans="1:3" x14ac:dyDescent="0.4">
      <c r="A5711" s="2" t="s">
        <v>2674</v>
      </c>
      <c r="B5711" s="2" t="b">
        <f>IF(COUNTIF(漢字一覧!$B:$B,チェック用!A5711)=1,TRUE,FALSE)</f>
        <v>1</v>
      </c>
      <c r="C5711" s="2" t="str">
        <v/>
      </c>
    </row>
    <row r="5712" spans="1:3" x14ac:dyDescent="0.4">
      <c r="A5712" s="2" t="s">
        <v>2676</v>
      </c>
      <c r="B5712" s="2" t="b">
        <f>IF(COUNTIF(漢字一覧!$B:$B,チェック用!A5712)=1,TRUE,FALSE)</f>
        <v>1</v>
      </c>
      <c r="C5712" s="2" t="str">
        <v/>
      </c>
    </row>
    <row r="5713" spans="1:3" x14ac:dyDescent="0.4">
      <c r="A5713" s="2" t="s">
        <v>2673</v>
      </c>
      <c r="B5713" s="2" t="b">
        <f>IF(COUNTIF(漢字一覧!$B:$B,チェック用!A5713)=1,TRUE,FALSE)</f>
        <v>1</v>
      </c>
      <c r="C5713" s="2" t="str">
        <v/>
      </c>
    </row>
    <row r="5714" spans="1:3" x14ac:dyDescent="0.4">
      <c r="A5714" s="2" t="s">
        <v>2715</v>
      </c>
      <c r="B5714" s="2" t="b">
        <f>IF(COUNTIF(漢字一覧!$B:$B,チェック用!A5714)=1,TRUE,FALSE)</f>
        <v>1</v>
      </c>
      <c r="C5714" s="2" t="str">
        <v/>
      </c>
    </row>
    <row r="5715" spans="1:3" x14ac:dyDescent="0.4">
      <c r="A5715" s="2" t="s">
        <v>1052</v>
      </c>
      <c r="B5715" s="2" t="b">
        <f>IF(COUNTIF(漢字一覧!$B:$B,チェック用!A5715)=1,TRUE,FALSE)</f>
        <v>1</v>
      </c>
      <c r="C5715" s="2" t="str">
        <v/>
      </c>
    </row>
    <row r="5716" spans="1:3" x14ac:dyDescent="0.4">
      <c r="A5716" s="2" t="s">
        <v>2203</v>
      </c>
      <c r="B5716" s="2" t="b">
        <f>IF(COUNTIF(漢字一覧!$B:$B,チェック用!A5716)=1,TRUE,FALSE)</f>
        <v>1</v>
      </c>
      <c r="C5716" s="2" t="str">
        <v/>
      </c>
    </row>
    <row r="5717" spans="1:3" x14ac:dyDescent="0.4">
      <c r="A5717" s="2" t="s">
        <v>2372</v>
      </c>
      <c r="B5717" s="2" t="b">
        <f>IF(COUNTIF(漢字一覧!$B:$B,チェック用!A5717)=1,TRUE,FALSE)</f>
        <v>1</v>
      </c>
      <c r="C5717" s="2" t="str">
        <v/>
      </c>
    </row>
    <row r="5718" spans="1:3" x14ac:dyDescent="0.4">
      <c r="A5718" s="2" t="s">
        <v>1241</v>
      </c>
      <c r="B5718" s="2" t="b">
        <f>IF(COUNTIF(漢字一覧!$B:$B,チェック用!A5718)=1,TRUE,FALSE)</f>
        <v>1</v>
      </c>
      <c r="C5718" s="2" t="str">
        <v/>
      </c>
    </row>
    <row r="5719" spans="1:3" x14ac:dyDescent="0.4">
      <c r="A5719" s="2" t="s">
        <v>1240</v>
      </c>
      <c r="B5719" s="2" t="b">
        <f>IF(COUNTIF(漢字一覧!$B:$B,チェック用!A5719)=1,TRUE,FALSE)</f>
        <v>1</v>
      </c>
      <c r="C5719" s="2" t="str">
        <v/>
      </c>
    </row>
    <row r="5720" spans="1:3" x14ac:dyDescent="0.4">
      <c r="A5720" s="2" t="s">
        <v>1854</v>
      </c>
      <c r="B5720" s="2" t="b">
        <f>IF(COUNTIF(漢字一覧!$B:$B,チェック用!A5720)=1,TRUE,FALSE)</f>
        <v>1</v>
      </c>
      <c r="C5720" s="2" t="str">
        <v/>
      </c>
    </row>
    <row r="5721" spans="1:3" x14ac:dyDescent="0.4">
      <c r="A5721" s="2" t="s">
        <v>1855</v>
      </c>
      <c r="B5721" s="2" t="b">
        <f>IF(COUNTIF(漢字一覧!$B:$B,チェック用!A5721)=1,TRUE,FALSE)</f>
        <v>1</v>
      </c>
      <c r="C5721" s="2" t="str">
        <v/>
      </c>
    </row>
    <row r="5722" spans="1:3" x14ac:dyDescent="0.4">
      <c r="A5722" s="2" t="s">
        <v>1858</v>
      </c>
      <c r="B5722" s="2" t="b">
        <f>IF(COUNTIF(漢字一覧!$B:$B,チェック用!A5722)=1,TRUE,FALSE)</f>
        <v>1</v>
      </c>
      <c r="C5722" s="2" t="str">
        <v/>
      </c>
    </row>
    <row r="5723" spans="1:3" x14ac:dyDescent="0.4">
      <c r="A5723" s="2" t="s">
        <v>1857</v>
      </c>
      <c r="B5723" s="2" t="b">
        <f>IF(COUNTIF(漢字一覧!$B:$B,チェック用!A5723)=1,TRUE,FALSE)</f>
        <v>1</v>
      </c>
      <c r="C5723" s="2" t="str">
        <v/>
      </c>
    </row>
    <row r="5724" spans="1:3" x14ac:dyDescent="0.4">
      <c r="A5724" s="2" t="s">
        <v>1856</v>
      </c>
      <c r="B5724" s="2" t="b">
        <f>IF(COUNTIF(漢字一覧!$B:$B,チェック用!A5724)=1,TRUE,FALSE)</f>
        <v>1</v>
      </c>
      <c r="C5724" s="2" t="str">
        <v/>
      </c>
    </row>
    <row r="5725" spans="1:3" x14ac:dyDescent="0.4">
      <c r="A5725" s="2" t="s">
        <v>2035</v>
      </c>
      <c r="B5725" s="2" t="b">
        <f>IF(COUNTIF(漢字一覧!$B:$B,チェック用!A5725)=1,TRUE,FALSE)</f>
        <v>1</v>
      </c>
      <c r="C5725" s="2" t="str">
        <v/>
      </c>
    </row>
    <row r="5726" spans="1:3" x14ac:dyDescent="0.4">
      <c r="A5726" s="2" t="s">
        <v>2033</v>
      </c>
      <c r="B5726" s="2" t="b">
        <f>IF(COUNTIF(漢字一覧!$B:$B,チェック用!A5726)=1,TRUE,FALSE)</f>
        <v>1</v>
      </c>
      <c r="C5726" s="2" t="str">
        <v/>
      </c>
    </row>
    <row r="5727" spans="1:3" x14ac:dyDescent="0.4">
      <c r="A5727" s="2" t="s">
        <v>2034</v>
      </c>
      <c r="B5727" s="2" t="b">
        <f>IF(COUNTIF(漢字一覧!$B:$B,チェック用!A5727)=1,TRUE,FALSE)</f>
        <v>1</v>
      </c>
      <c r="C5727" s="2" t="str">
        <v/>
      </c>
    </row>
    <row r="5728" spans="1:3" x14ac:dyDescent="0.4">
      <c r="A5728" s="2" t="s">
        <v>2211</v>
      </c>
      <c r="B5728" s="2" t="b">
        <f>IF(COUNTIF(漢字一覧!$B:$B,チェック用!A5728)=1,TRUE,FALSE)</f>
        <v>1</v>
      </c>
      <c r="C5728" s="2" t="str">
        <v/>
      </c>
    </row>
    <row r="5729" spans="1:3" x14ac:dyDescent="0.4">
      <c r="A5729" s="2" t="s">
        <v>2213</v>
      </c>
      <c r="B5729" s="2" t="b">
        <f>IF(COUNTIF(漢字一覧!$B:$B,チェック用!A5729)=1,TRUE,FALSE)</f>
        <v>1</v>
      </c>
      <c r="C5729" s="2" t="str">
        <v/>
      </c>
    </row>
    <row r="5730" spans="1:3" x14ac:dyDescent="0.4">
      <c r="A5730" s="2" t="s">
        <v>2212</v>
      </c>
      <c r="B5730" s="2" t="b">
        <f>IF(COUNTIF(漢字一覧!$B:$B,チェック用!A5730)=1,TRUE,FALSE)</f>
        <v>1</v>
      </c>
      <c r="C5730" s="2" t="str">
        <v/>
      </c>
    </row>
    <row r="5731" spans="1:3" x14ac:dyDescent="0.4">
      <c r="A5731" s="2" t="s">
        <v>2351</v>
      </c>
      <c r="B5731" s="2" t="b">
        <f>IF(COUNTIF(漢字一覧!$B:$B,チェック用!A5731)=1,TRUE,FALSE)</f>
        <v>1</v>
      </c>
      <c r="C5731" s="2" t="str">
        <v/>
      </c>
    </row>
    <row r="5732" spans="1:3" x14ac:dyDescent="0.4">
      <c r="A5732" s="2" t="s">
        <v>2350</v>
      </c>
      <c r="B5732" s="2" t="b">
        <f>IF(COUNTIF(漢字一覧!$B:$B,チェック用!A5732)=1,TRUE,FALSE)</f>
        <v>1</v>
      </c>
      <c r="C5732" s="2" t="str">
        <v/>
      </c>
    </row>
    <row r="5733" spans="1:3" x14ac:dyDescent="0.4">
      <c r="A5733" s="2" t="s">
        <v>2036</v>
      </c>
      <c r="B5733" s="2" t="b">
        <f>IF(COUNTIF(漢字一覧!$B:$B,チェック用!A5733)=1,TRUE,FALSE)</f>
        <v>1</v>
      </c>
      <c r="C5733" s="2" t="str">
        <v/>
      </c>
    </row>
    <row r="5734" spans="1:3" x14ac:dyDescent="0.4">
      <c r="A5734" s="2" t="s">
        <v>2460</v>
      </c>
      <c r="B5734" s="2" t="b">
        <f>IF(COUNTIF(漢字一覧!$B:$B,チェック用!A5734)=1,TRUE,FALSE)</f>
        <v>1</v>
      </c>
      <c r="C5734" s="2" t="str">
        <v/>
      </c>
    </row>
    <row r="5735" spans="1:3" x14ac:dyDescent="0.4">
      <c r="A5735" s="2" t="s">
        <v>2565</v>
      </c>
      <c r="B5735" s="2" t="b">
        <f>IF(COUNTIF(漢字一覧!$B:$B,チェック用!A5735)=1,TRUE,FALSE)</f>
        <v>1</v>
      </c>
      <c r="C5735" s="2" t="str">
        <v/>
      </c>
    </row>
    <row r="5736" spans="1:3" x14ac:dyDescent="0.4">
      <c r="A5736" s="2" t="s">
        <v>270</v>
      </c>
      <c r="B5736" s="2" t="b">
        <f>IF(COUNTIF(漢字一覧!$B:$B,チェック用!A5736)=1,TRUE,FALSE)</f>
        <v>1</v>
      </c>
      <c r="C5736" s="2" t="str">
        <v/>
      </c>
    </row>
    <row r="5737" spans="1:3" x14ac:dyDescent="0.4">
      <c r="A5737" s="2" t="s">
        <v>280</v>
      </c>
      <c r="B5737" s="2" t="b">
        <f>IF(COUNTIF(漢字一覧!$B:$B,チェック用!A5737)=1,TRUE,FALSE)</f>
        <v>1</v>
      </c>
      <c r="C5737" s="2" t="str">
        <v/>
      </c>
    </row>
    <row r="5738" spans="1:3" x14ac:dyDescent="0.4">
      <c r="A5738" s="2" t="s">
        <v>2645</v>
      </c>
      <c r="B5738" s="2" t="b">
        <f>IF(COUNTIF(漢字一覧!$B:$B,チェック用!A5738)=1,TRUE,FALSE)</f>
        <v>1</v>
      </c>
      <c r="C5738" s="2" t="str">
        <v/>
      </c>
    </row>
    <row r="5739" spans="1:3" x14ac:dyDescent="0.4">
      <c r="A5739" s="2" t="s">
        <v>2566</v>
      </c>
      <c r="B5739" s="2" t="b">
        <f>IF(COUNTIF(漢字一覧!$B:$B,チェック用!A5739)=1,TRUE,FALSE)</f>
        <v>1</v>
      </c>
      <c r="C5739" s="2" t="str">
        <v/>
      </c>
    </row>
    <row r="5740" spans="1:3" x14ac:dyDescent="0.4">
      <c r="A5740" s="2" t="s">
        <v>2646</v>
      </c>
      <c r="B5740" s="2" t="b">
        <f>IF(COUNTIF(漢字一覧!$B:$B,チェック用!A5740)=1,TRUE,FALSE)</f>
        <v>1</v>
      </c>
      <c r="C5740" s="2" t="str">
        <v/>
      </c>
    </row>
    <row r="5741" spans="1:3" x14ac:dyDescent="0.4">
      <c r="A5741" s="2" t="s">
        <v>2647</v>
      </c>
      <c r="B5741" s="2" t="b">
        <f>IF(COUNTIF(漢字一覧!$B:$B,チェック用!A5741)=1,TRUE,FALSE)</f>
        <v>1</v>
      </c>
      <c r="C5741" s="2" t="str">
        <v/>
      </c>
    </row>
    <row r="5742" spans="1:3" x14ac:dyDescent="0.4">
      <c r="A5742" s="2" t="s">
        <v>2705</v>
      </c>
      <c r="B5742" s="2" t="b">
        <f>IF(COUNTIF(漢字一覧!$B:$B,チェック用!A5742)=1,TRUE,FALSE)</f>
        <v>1</v>
      </c>
      <c r="C5742" s="2" t="str">
        <v/>
      </c>
    </row>
    <row r="5743" spans="1:3" x14ac:dyDescent="0.4">
      <c r="A5743" s="2" t="s">
        <v>2706</v>
      </c>
      <c r="B5743" s="2" t="b">
        <f>IF(COUNTIF(漢字一覧!$B:$B,チェック用!A5743)=1,TRUE,FALSE)</f>
        <v>1</v>
      </c>
      <c r="C5743" s="2" t="str">
        <v/>
      </c>
    </row>
    <row r="5744" spans="1:3" x14ac:dyDescent="0.4">
      <c r="A5744" s="2" t="s">
        <v>297</v>
      </c>
      <c r="B5744" s="2" t="b">
        <f>IF(COUNTIF(漢字一覧!$B:$B,チェック用!A5744)=1,TRUE,FALSE)</f>
        <v>1</v>
      </c>
      <c r="C5744" s="2" t="str">
        <v/>
      </c>
    </row>
    <row r="5745" spans="1:3" x14ac:dyDescent="0.4">
      <c r="A5745" s="2" t="s">
        <v>298</v>
      </c>
      <c r="B5745" s="2" t="b">
        <f>IF(COUNTIF(漢字一覧!$B:$B,チェック用!A5745)=1,TRUE,FALSE)</f>
        <v>1</v>
      </c>
      <c r="C5745" s="2" t="str">
        <v/>
      </c>
    </row>
    <row r="5746" spans="1:3" x14ac:dyDescent="0.4">
      <c r="A5746" s="2" t="s">
        <v>2769</v>
      </c>
      <c r="B5746" s="2" t="b">
        <f>IF(COUNTIF(漢字一覧!$B:$B,チェック用!A5746)=1,TRUE,FALSE)</f>
        <v>1</v>
      </c>
      <c r="C5746" s="2" t="str">
        <v/>
      </c>
    </row>
    <row r="5747" spans="1:3" x14ac:dyDescent="0.4">
      <c r="A5747" s="2" t="s">
        <v>2800</v>
      </c>
      <c r="B5747" s="2" t="b">
        <f>IF(COUNTIF(漢字一覧!$B:$B,チェック用!A5747)=1,TRUE,FALSE)</f>
        <v>1</v>
      </c>
      <c r="C5747" s="2" t="str">
        <v/>
      </c>
    </row>
    <row r="5748" spans="1:3" x14ac:dyDescent="0.4">
      <c r="A5748" s="2" t="s">
        <v>2799</v>
      </c>
      <c r="B5748" s="2" t="b">
        <f>IF(COUNTIF(漢字一覧!$B:$B,チェック用!A5748)=1,TRUE,FALSE)</f>
        <v>1</v>
      </c>
      <c r="C5748" s="2" t="str">
        <v/>
      </c>
    </row>
    <row r="5749" spans="1:3" x14ac:dyDescent="0.4">
      <c r="A5749" s="2" t="s">
        <v>2807</v>
      </c>
      <c r="B5749" s="2" t="b">
        <f>IF(COUNTIF(漢字一覧!$B:$B,チェック用!A5749)=1,TRUE,FALSE)</f>
        <v>1</v>
      </c>
      <c r="C5749" s="2" t="str">
        <v/>
      </c>
    </row>
    <row r="5750" spans="1:3" x14ac:dyDescent="0.4">
      <c r="A5750" s="2" t="s">
        <v>2808</v>
      </c>
      <c r="B5750" s="2" t="b">
        <f>IF(COUNTIF(漢字一覧!$B:$B,チェック用!A5750)=1,TRUE,FALSE)</f>
        <v>1</v>
      </c>
      <c r="C5750" s="2" t="str">
        <v/>
      </c>
    </row>
    <row r="5751" spans="1:3" x14ac:dyDescent="0.4">
      <c r="A5751" s="2" t="s">
        <v>2817</v>
      </c>
      <c r="B5751" s="2" t="b">
        <f>IF(COUNTIF(漢字一覧!$B:$B,チェック用!A5751)=1,TRUE,FALSE)</f>
        <v>1</v>
      </c>
      <c r="C5751" s="2" t="str">
        <v/>
      </c>
    </row>
    <row r="5752" spans="1:3" x14ac:dyDescent="0.4">
      <c r="A5752" s="2" t="s">
        <v>1472</v>
      </c>
      <c r="B5752" s="2" t="b">
        <f>IF(COUNTIF(漢字一覧!$B:$B,チェック用!A5752)=1,TRUE,FALSE)</f>
        <v>1</v>
      </c>
      <c r="C5752" s="2" t="str">
        <v/>
      </c>
    </row>
    <row r="5753" spans="1:3" x14ac:dyDescent="0.4">
      <c r="A5753" s="2" t="s">
        <v>1697</v>
      </c>
      <c r="B5753" s="2" t="b">
        <f>IF(COUNTIF(漢字一覧!$B:$B,チェック用!A5753)=1,TRUE,FALSE)</f>
        <v>1</v>
      </c>
      <c r="C5753" s="2" t="str">
        <v/>
      </c>
    </row>
    <row r="5754" spans="1:3" x14ac:dyDescent="0.4">
      <c r="A5754" s="2" t="s">
        <v>2066</v>
      </c>
      <c r="B5754" s="2" t="b">
        <f>IF(COUNTIF(漢字一覧!$B:$B,チェック用!A5754)=1,TRUE,FALSE)</f>
        <v>1</v>
      </c>
      <c r="C5754" s="2" t="str">
        <v/>
      </c>
    </row>
    <row r="5755" spans="1:3" x14ac:dyDescent="0.4">
      <c r="A5755" s="2" t="s">
        <v>2370</v>
      </c>
      <c r="B5755" s="2" t="b">
        <f>IF(COUNTIF(漢字一覧!$B:$B,チェック用!A5755)=1,TRUE,FALSE)</f>
        <v>1</v>
      </c>
      <c r="C5755" s="2" t="str">
        <v/>
      </c>
    </row>
    <row r="5756" spans="1:3" x14ac:dyDescent="0.4">
      <c r="A5756" s="2" t="s">
        <v>2661</v>
      </c>
      <c r="B5756" s="2" t="b">
        <f>IF(COUNTIF(漢字一覧!$B:$B,チェック用!A5756)=1,TRUE,FALSE)</f>
        <v>1</v>
      </c>
      <c r="C5756" s="2" t="str">
        <v/>
      </c>
    </row>
    <row r="5757" spans="1:3" x14ac:dyDescent="0.4">
      <c r="A5757" s="2" t="s">
        <v>2747</v>
      </c>
      <c r="B5757" s="2" t="b">
        <f>IF(COUNTIF(漢字一覧!$B:$B,チェック用!A5757)=1,TRUE,FALSE)</f>
        <v>1</v>
      </c>
      <c r="C5757" s="2" t="str">
        <v/>
      </c>
    </row>
    <row r="5758" spans="1:3" x14ac:dyDescent="0.4">
      <c r="A5758" s="2" t="s">
        <v>291</v>
      </c>
      <c r="B5758" s="2" t="b">
        <f>IF(COUNTIF(漢字一覧!$B:$B,チェック用!A5758)=1,TRUE,FALSE)</f>
        <v>1</v>
      </c>
      <c r="C5758" s="2" t="str">
        <v/>
      </c>
    </row>
    <row r="5759" spans="1:3" x14ac:dyDescent="0.4">
      <c r="A5759" s="2" t="s">
        <v>299</v>
      </c>
      <c r="B5759" s="2" t="b">
        <f>IF(COUNTIF(漢字一覧!$B:$B,チェック用!A5759)=1,TRUE,FALSE)</f>
        <v>1</v>
      </c>
      <c r="C5759" s="2" t="str">
        <v/>
      </c>
    </row>
    <row r="5760" spans="1:3" x14ac:dyDescent="0.4">
      <c r="A5760" s="2" t="s">
        <v>1455</v>
      </c>
      <c r="B5760" s="2" t="b">
        <f>IF(COUNTIF(漢字一覧!$B:$B,チェック用!A5760)=1,TRUE,FALSE)</f>
        <v>1</v>
      </c>
      <c r="C5760" s="2" t="str">
        <v/>
      </c>
    </row>
    <row r="5761" spans="1:3" x14ac:dyDescent="0.4">
      <c r="A5761" s="2" t="s">
        <v>1677</v>
      </c>
      <c r="B5761" s="2" t="b">
        <f>IF(COUNTIF(漢字一覧!$B:$B,チェック用!A5761)=1,TRUE,FALSE)</f>
        <v>1</v>
      </c>
      <c r="C5761" s="2" t="str">
        <v/>
      </c>
    </row>
    <row r="5762" spans="1:3" x14ac:dyDescent="0.4">
      <c r="A5762" s="2" t="s">
        <v>7434</v>
      </c>
      <c r="B5762" s="2" t="b">
        <f>IF(COUNTIF(漢字一覧!$B:$B,チェック用!A5762)=1,TRUE,FALSE)</f>
        <v>1</v>
      </c>
      <c r="C5762" s="2" t="str">
        <v/>
      </c>
    </row>
    <row r="5763" spans="1:3" x14ac:dyDescent="0.4">
      <c r="A5763" s="2" t="s">
        <v>1868</v>
      </c>
      <c r="B5763" s="2" t="b">
        <f>IF(COUNTIF(漢字一覧!$B:$B,チェック用!A5763)=1,TRUE,FALSE)</f>
        <v>1</v>
      </c>
      <c r="C5763" s="2" t="str">
        <v/>
      </c>
    </row>
    <row r="5764" spans="1:3" x14ac:dyDescent="0.4">
      <c r="A5764" s="2" t="s">
        <v>1867</v>
      </c>
      <c r="B5764" s="2" t="b">
        <f>IF(COUNTIF(漢字一覧!$B:$B,チェック用!A5764)=1,TRUE,FALSE)</f>
        <v>1</v>
      </c>
      <c r="C5764" s="2" t="str">
        <v/>
      </c>
    </row>
    <row r="5765" spans="1:3" x14ac:dyDescent="0.4">
      <c r="A5765" s="2" t="s">
        <v>158</v>
      </c>
      <c r="B5765" s="2" t="b">
        <f>IF(COUNTIF(漢字一覧!$B:$B,チェック用!A5765)=1,TRUE,FALSE)</f>
        <v>1</v>
      </c>
      <c r="C5765" s="2" t="str">
        <v/>
      </c>
    </row>
    <row r="5766" spans="1:3" x14ac:dyDescent="0.4">
      <c r="A5766" s="2" t="s">
        <v>1869</v>
      </c>
      <c r="B5766" s="2" t="b">
        <f>IF(COUNTIF(漢字一覧!$B:$B,チェック用!A5766)=1,TRUE,FALSE)</f>
        <v>1</v>
      </c>
      <c r="C5766" s="2" t="str">
        <v/>
      </c>
    </row>
    <row r="5767" spans="1:3" x14ac:dyDescent="0.4">
      <c r="A5767" s="2" t="s">
        <v>1870</v>
      </c>
      <c r="B5767" s="2" t="b">
        <f>IF(COUNTIF(漢字一覧!$B:$B,チェック用!A5767)=1,TRUE,FALSE)</f>
        <v>1</v>
      </c>
      <c r="C5767" s="2" t="str">
        <v/>
      </c>
    </row>
    <row r="5768" spans="1:3" x14ac:dyDescent="0.4">
      <c r="A5768" s="2" t="s">
        <v>2049</v>
      </c>
      <c r="B5768" s="2" t="b">
        <f>IF(COUNTIF(漢字一覧!$B:$B,チェック用!A5768)=1,TRUE,FALSE)</f>
        <v>1</v>
      </c>
      <c r="C5768" s="2" t="str">
        <v/>
      </c>
    </row>
    <row r="5769" spans="1:3" x14ac:dyDescent="0.4">
      <c r="A5769" s="2" t="s">
        <v>2048</v>
      </c>
      <c r="B5769" s="2" t="b">
        <f>IF(COUNTIF(漢字一覧!$B:$B,チェック用!A5769)=1,TRUE,FALSE)</f>
        <v>1</v>
      </c>
      <c r="C5769" s="2" t="str">
        <v/>
      </c>
    </row>
    <row r="5770" spans="1:3" x14ac:dyDescent="0.4">
      <c r="A5770" s="2" t="s">
        <v>2357</v>
      </c>
      <c r="B5770" s="2" t="b">
        <f>IF(COUNTIF(漢字一覧!$B:$B,チェック用!A5770)=1,TRUE,FALSE)</f>
        <v>1</v>
      </c>
      <c r="C5770" s="2" t="str">
        <v/>
      </c>
    </row>
    <row r="5771" spans="1:3" x14ac:dyDescent="0.4">
      <c r="A5771" s="2" t="s">
        <v>2654</v>
      </c>
      <c r="B5771" s="2" t="b">
        <f>IF(COUNTIF(漢字一覧!$B:$B,チェック用!A5771)=1,TRUE,FALSE)</f>
        <v>1</v>
      </c>
      <c r="C5771" s="2" t="str">
        <v/>
      </c>
    </row>
    <row r="5772" spans="1:3" x14ac:dyDescent="0.4">
      <c r="A5772" s="2" t="s">
        <v>2708</v>
      </c>
      <c r="B5772" s="2" t="b">
        <f>IF(COUNTIF(漢字一覧!$B:$B,チェック用!A5772)=1,TRUE,FALSE)</f>
        <v>1</v>
      </c>
      <c r="C5772" s="2" t="str">
        <v/>
      </c>
    </row>
    <row r="5773" spans="1:3" x14ac:dyDescent="0.4">
      <c r="A5773" s="2" t="s">
        <v>2740</v>
      </c>
      <c r="B5773" s="2" t="b">
        <f>IF(COUNTIF(漢字一覧!$B:$B,チェック用!A5773)=1,TRUE,FALSE)</f>
        <v>1</v>
      </c>
      <c r="C5773" s="2" t="str">
        <v/>
      </c>
    </row>
    <row r="5774" spans="1:3" x14ac:dyDescent="0.4">
      <c r="A5774" s="2" t="s">
        <v>2770</v>
      </c>
      <c r="B5774" s="2" t="b">
        <f>IF(COUNTIF(漢字一覧!$B:$B,チェック用!A5774)=1,TRUE,FALSE)</f>
        <v>1</v>
      </c>
      <c r="C5774" s="2" t="str">
        <v/>
      </c>
    </row>
    <row r="5775" spans="1:3" x14ac:dyDescent="0.4">
      <c r="A5775" s="2" t="s">
        <v>2790</v>
      </c>
      <c r="B5775" s="2" t="b">
        <f>IF(COUNTIF(漢字一覧!$B:$B,チェック用!A5775)=1,TRUE,FALSE)</f>
        <v>1</v>
      </c>
      <c r="C5775" s="2" t="str">
        <v/>
      </c>
    </row>
    <row r="5776" spans="1:3" x14ac:dyDescent="0.4">
      <c r="A5776" s="2" t="s">
        <v>1901</v>
      </c>
      <c r="B5776" s="2" t="b">
        <f>IF(COUNTIF(漢字一覧!$B:$B,チェック用!A5776)=1,TRUE,FALSE)</f>
        <v>1</v>
      </c>
      <c r="C5776" s="2" t="str">
        <v/>
      </c>
    </row>
    <row r="5777" spans="1:3" x14ac:dyDescent="0.4">
      <c r="A5777" s="2" t="s">
        <v>2085</v>
      </c>
      <c r="B5777" s="2" t="b">
        <f>IF(COUNTIF(漢字一覧!$B:$B,チェック用!A5777)=1,TRUE,FALSE)</f>
        <v>1</v>
      </c>
      <c r="C5777" s="2" t="str">
        <v/>
      </c>
    </row>
    <row r="5778" spans="1:3" x14ac:dyDescent="0.4">
      <c r="A5778" s="2" t="s">
        <v>2387</v>
      </c>
      <c r="B5778" s="2" t="b">
        <f>IF(COUNTIF(漢字一覧!$B:$B,チェック用!A5778)=1,TRUE,FALSE)</f>
        <v>1</v>
      </c>
      <c r="C5778" s="2" t="str">
        <v/>
      </c>
    </row>
    <row r="5779" spans="1:3" x14ac:dyDescent="0.4">
      <c r="A5779" s="2" t="s">
        <v>262</v>
      </c>
      <c r="B5779" s="2" t="b">
        <f>IF(COUNTIF(漢字一覧!$B:$B,チェック用!A5779)=1,TRUE,FALSE)</f>
        <v>1</v>
      </c>
      <c r="C5779" s="2" t="str">
        <v/>
      </c>
    </row>
    <row r="5780" spans="1:3" x14ac:dyDescent="0.4">
      <c r="A5780" s="2" t="s">
        <v>2802</v>
      </c>
      <c r="B5780" s="2" t="b">
        <f>IF(COUNTIF(漢字一覧!$B:$B,チェック用!A5780)=1,TRUE,FALSE)</f>
        <v>1</v>
      </c>
      <c r="C5780" s="2" t="str">
        <v/>
      </c>
    </row>
    <row r="5781" spans="1:3" x14ac:dyDescent="0.4">
      <c r="A5781" s="2" t="s">
        <v>7308</v>
      </c>
      <c r="B5781" s="2" t="b">
        <f>IF(COUNTIF(漢字一覧!$B:$B,チェック用!A5781)=1,TRUE,FALSE)</f>
        <v>1</v>
      </c>
      <c r="C5781" s="2" t="str">
        <v/>
      </c>
    </row>
    <row r="5782" spans="1:3" x14ac:dyDescent="0.4">
      <c r="A5782" s="2" t="s">
        <v>1803</v>
      </c>
      <c r="B5782" s="2" t="b">
        <f>IF(COUNTIF(漢字一覧!$B:$B,チェック用!A5782)=1,TRUE,FALSE)</f>
        <v>1</v>
      </c>
      <c r="C5782" s="2" t="str">
        <v/>
      </c>
    </row>
    <row r="5783" spans="1:3" x14ac:dyDescent="0.4">
      <c r="A5783" s="2" t="s">
        <v>1802</v>
      </c>
      <c r="B5783" s="2" t="b">
        <f>IF(COUNTIF(漢字一覧!$B:$B,チェック用!A5783)=1,TRUE,FALSE)</f>
        <v>1</v>
      </c>
      <c r="C5783" s="2" t="str">
        <v/>
      </c>
    </row>
    <row r="5784" spans="1:3" x14ac:dyDescent="0.4">
      <c r="A5784" s="2" t="s">
        <v>2322</v>
      </c>
      <c r="B5784" s="2" t="b">
        <f>IF(COUNTIF(漢字一覧!$B:$B,チェック用!A5784)=1,TRUE,FALSE)</f>
        <v>1</v>
      </c>
      <c r="C5784" s="2" t="str">
        <v/>
      </c>
    </row>
    <row r="5785" spans="1:3" x14ac:dyDescent="0.4">
      <c r="A5785" s="2" t="s">
        <v>2320</v>
      </c>
      <c r="B5785" s="2" t="b">
        <f>IF(COUNTIF(漢字一覧!$B:$B,チェック用!A5785)=1,TRUE,FALSE)</f>
        <v>1</v>
      </c>
      <c r="C5785" s="2" t="str">
        <v/>
      </c>
    </row>
    <row r="5786" spans="1:3" x14ac:dyDescent="0.4">
      <c r="A5786" s="2" t="s">
        <v>2321</v>
      </c>
      <c r="B5786" s="2" t="b">
        <f>IF(COUNTIF(漢字一覧!$B:$B,チェック用!A5786)=1,TRUE,FALSE)</f>
        <v>1</v>
      </c>
      <c r="C5786" s="2" t="str">
        <v/>
      </c>
    </row>
    <row r="5787" spans="1:3" x14ac:dyDescent="0.4">
      <c r="A5787" s="2" t="s">
        <v>2632</v>
      </c>
      <c r="B5787" s="2" t="b">
        <f>IF(COUNTIF(漢字一覧!$B:$B,チェック用!A5787)=1,TRUE,FALSE)</f>
        <v>1</v>
      </c>
      <c r="C5787" s="2" t="str">
        <v/>
      </c>
    </row>
    <row r="5788" spans="1:3" x14ac:dyDescent="0.4">
      <c r="A5788" s="2" t="s">
        <v>2764</v>
      </c>
      <c r="B5788" s="2" t="b">
        <f>IF(COUNTIF(漢字一覧!$B:$B,チェック用!A5788)=1,TRUE,FALSE)</f>
        <v>1</v>
      </c>
      <c r="C5788" s="2" t="str">
        <v/>
      </c>
    </row>
    <row r="5789" spans="1:3" x14ac:dyDescent="0.4">
      <c r="A5789" s="2" t="s">
        <v>1800</v>
      </c>
      <c r="B5789" s="2" t="b">
        <f>IF(COUNTIF(漢字一覧!$B:$B,チェック用!A5789)=1,TRUE,FALSE)</f>
        <v>1</v>
      </c>
      <c r="C5789" s="2" t="str">
        <v/>
      </c>
    </row>
    <row r="5790" spans="1:3" x14ac:dyDescent="0.4">
      <c r="A5790" s="2" t="s">
        <v>1988</v>
      </c>
      <c r="B5790" s="2" t="b">
        <f>IF(COUNTIF(漢字一覧!$B:$B,チェック用!A5790)=1,TRUE,FALSE)</f>
        <v>1</v>
      </c>
      <c r="C5790" s="2" t="str">
        <v/>
      </c>
    </row>
    <row r="5791" spans="1:3" x14ac:dyDescent="0.4">
      <c r="A5791" s="2" t="s">
        <v>1987</v>
      </c>
      <c r="B5791" s="2" t="b">
        <f>IF(COUNTIF(漢字一覧!$B:$B,チェック用!A5791)=1,TRUE,FALSE)</f>
        <v>1</v>
      </c>
      <c r="C5791" s="2" t="str">
        <v/>
      </c>
    </row>
    <row r="5792" spans="1:3" x14ac:dyDescent="0.4">
      <c r="A5792" s="2" t="s">
        <v>1989</v>
      </c>
      <c r="B5792" s="2" t="b">
        <f>IF(COUNTIF(漢字一覧!$B:$B,チェック用!A5792)=1,TRUE,FALSE)</f>
        <v>1</v>
      </c>
      <c r="C5792" s="2" t="str">
        <v/>
      </c>
    </row>
    <row r="5793" spans="1:3" x14ac:dyDescent="0.4">
      <c r="A5793" s="2" t="s">
        <v>1991</v>
      </c>
      <c r="B5793" s="2" t="b">
        <f>IF(COUNTIF(漢字一覧!$B:$B,チェック用!A5793)=1,TRUE,FALSE)</f>
        <v>1</v>
      </c>
      <c r="C5793" s="2" t="str">
        <v/>
      </c>
    </row>
    <row r="5794" spans="1:3" x14ac:dyDescent="0.4">
      <c r="A5794" s="2" t="s">
        <v>1990</v>
      </c>
      <c r="B5794" s="2" t="b">
        <f>IF(COUNTIF(漢字一覧!$B:$B,チェック用!A5794)=1,TRUE,FALSE)</f>
        <v>1</v>
      </c>
      <c r="C5794" s="2" t="str">
        <v/>
      </c>
    </row>
    <row r="5795" spans="1:3" x14ac:dyDescent="0.4">
      <c r="A5795" s="2" t="s">
        <v>2166</v>
      </c>
      <c r="B5795" s="2" t="b">
        <f>IF(COUNTIF(漢字一覧!$B:$B,チェック用!A5795)=1,TRUE,FALSE)</f>
        <v>1</v>
      </c>
      <c r="C5795" s="2" t="str">
        <v/>
      </c>
    </row>
    <row r="5796" spans="1:3" x14ac:dyDescent="0.4">
      <c r="A5796" s="2" t="s">
        <v>2168</v>
      </c>
      <c r="B5796" s="2" t="b">
        <f>IF(COUNTIF(漢字一覧!$B:$B,チェック用!A5796)=1,TRUE,FALSE)</f>
        <v>1</v>
      </c>
      <c r="C5796" s="2" t="str">
        <v/>
      </c>
    </row>
    <row r="5797" spans="1:3" x14ac:dyDescent="0.4">
      <c r="A5797" s="2" t="s">
        <v>2167</v>
      </c>
      <c r="B5797" s="2" t="b">
        <f>IF(COUNTIF(漢字一覧!$B:$B,チェック用!A5797)=1,TRUE,FALSE)</f>
        <v>1</v>
      </c>
      <c r="C5797" s="2" t="str">
        <v/>
      </c>
    </row>
    <row r="5798" spans="1:3" x14ac:dyDescent="0.4">
      <c r="A5798" s="2" t="s">
        <v>2169</v>
      </c>
      <c r="B5798" s="2" t="b">
        <f>IF(COUNTIF(漢字一覧!$B:$B,チェック用!A5798)=1,TRUE,FALSE)</f>
        <v>1</v>
      </c>
      <c r="C5798" s="2" t="str">
        <v/>
      </c>
    </row>
    <row r="5799" spans="1:3" x14ac:dyDescent="0.4">
      <c r="A5799" s="2" t="s">
        <v>2314</v>
      </c>
      <c r="B5799" s="2" t="b">
        <f>IF(COUNTIF(漢字一覧!$B:$B,チェック用!A5799)=1,TRUE,FALSE)</f>
        <v>1</v>
      </c>
      <c r="C5799" s="2" t="str">
        <v/>
      </c>
    </row>
    <row r="5800" spans="1:3" x14ac:dyDescent="0.4">
      <c r="A5800" s="2" t="s">
        <v>2315</v>
      </c>
      <c r="B5800" s="2" t="b">
        <f>IF(COUNTIF(漢字一覧!$B:$B,チェック用!A5800)=1,TRUE,FALSE)</f>
        <v>1</v>
      </c>
      <c r="C5800" s="2" t="str">
        <v/>
      </c>
    </row>
    <row r="5801" spans="1:3" x14ac:dyDescent="0.4">
      <c r="A5801" s="2" t="s">
        <v>2319</v>
      </c>
      <c r="B5801" s="2" t="b">
        <f>IF(COUNTIF(漢字一覧!$B:$B,チェック用!A5801)=1,TRUE,FALSE)</f>
        <v>1</v>
      </c>
      <c r="C5801" s="2" t="str">
        <v/>
      </c>
    </row>
    <row r="5802" spans="1:3" x14ac:dyDescent="0.4">
      <c r="A5802" s="2" t="s">
        <v>2318</v>
      </c>
      <c r="B5802" s="2" t="b">
        <f>IF(COUNTIF(漢字一覧!$B:$B,チェック用!A5802)=1,TRUE,FALSE)</f>
        <v>1</v>
      </c>
      <c r="C5802" s="2" t="str">
        <v/>
      </c>
    </row>
    <row r="5803" spans="1:3" x14ac:dyDescent="0.4">
      <c r="A5803" s="2" t="s">
        <v>2317</v>
      </c>
      <c r="B5803" s="2" t="b">
        <f>IF(COUNTIF(漢字一覧!$B:$B,チェック用!A5803)=1,TRUE,FALSE)</f>
        <v>1</v>
      </c>
      <c r="C5803" s="2" t="str">
        <v/>
      </c>
    </row>
    <row r="5804" spans="1:3" x14ac:dyDescent="0.4">
      <c r="A5804" s="2" t="s">
        <v>2316</v>
      </c>
      <c r="B5804" s="2" t="b">
        <f>IF(COUNTIF(漢字一覧!$B:$B,チェック用!A5804)=1,TRUE,FALSE)</f>
        <v>1</v>
      </c>
      <c r="C5804" s="2" t="str">
        <v/>
      </c>
    </row>
    <row r="5805" spans="1:3" x14ac:dyDescent="0.4">
      <c r="A5805" s="2" t="s">
        <v>2432</v>
      </c>
      <c r="B5805" s="2" t="b">
        <f>IF(COUNTIF(漢字一覧!$B:$B,チェック用!A5805)=1,TRUE,FALSE)</f>
        <v>1</v>
      </c>
      <c r="C5805" s="2" t="str">
        <v/>
      </c>
    </row>
    <row r="5806" spans="1:3" x14ac:dyDescent="0.4">
      <c r="A5806" s="2" t="s">
        <v>2433</v>
      </c>
      <c r="B5806" s="2" t="b">
        <f>IF(COUNTIF(漢字一覧!$B:$B,チェック用!A5806)=1,TRUE,FALSE)</f>
        <v>1</v>
      </c>
      <c r="C5806" s="2" t="str">
        <v/>
      </c>
    </row>
    <row r="5807" spans="1:3" x14ac:dyDescent="0.4">
      <c r="A5807" s="2" t="s">
        <v>2434</v>
      </c>
      <c r="B5807" s="2" t="b">
        <f>IF(COUNTIF(漢字一覧!$B:$B,チェック用!A5807)=1,TRUE,FALSE)</f>
        <v>1</v>
      </c>
      <c r="C5807" s="2" t="str">
        <v/>
      </c>
    </row>
    <row r="5808" spans="1:3" x14ac:dyDescent="0.4">
      <c r="A5808" s="2" t="s">
        <v>2437</v>
      </c>
      <c r="B5808" s="2" t="b">
        <f>IF(COUNTIF(漢字一覧!$B:$B,チェック用!A5808)=1,TRUE,FALSE)</f>
        <v>1</v>
      </c>
      <c r="C5808" s="2" t="str">
        <v/>
      </c>
    </row>
    <row r="5809" spans="1:3" x14ac:dyDescent="0.4">
      <c r="A5809" s="2" t="s">
        <v>2436</v>
      </c>
      <c r="B5809" s="2" t="b">
        <f>IF(COUNTIF(漢字一覧!$B:$B,チェック用!A5809)=1,TRUE,FALSE)</f>
        <v>1</v>
      </c>
      <c r="C5809" s="2" t="str">
        <v/>
      </c>
    </row>
    <row r="5810" spans="1:3" x14ac:dyDescent="0.4">
      <c r="A5810" s="2" t="s">
        <v>3705</v>
      </c>
      <c r="B5810" s="2" t="b">
        <f>IF(COUNTIF(漢字一覧!$B:$B,チェック用!A5810)=1,TRUE,FALSE)</f>
        <v>1</v>
      </c>
      <c r="C5810" s="2" t="str">
        <v/>
      </c>
    </row>
    <row r="5811" spans="1:3" x14ac:dyDescent="0.4">
      <c r="A5811" s="2" t="s">
        <v>2435</v>
      </c>
      <c r="B5811" s="2" t="b">
        <f>IF(COUNTIF(漢字一覧!$B:$B,チェック用!A5811)=1,TRUE,FALSE)</f>
        <v>1</v>
      </c>
      <c r="C5811" s="2" t="str">
        <v/>
      </c>
    </row>
    <row r="5812" spans="1:3" x14ac:dyDescent="0.4">
      <c r="A5812" s="2" t="s">
        <v>2438</v>
      </c>
      <c r="B5812" s="2" t="b">
        <f>IF(COUNTIF(漢字一覧!$B:$B,チェック用!A5812)=1,TRUE,FALSE)</f>
        <v>1</v>
      </c>
      <c r="C5812" s="2" t="str">
        <v/>
      </c>
    </row>
    <row r="5813" spans="1:3" x14ac:dyDescent="0.4">
      <c r="A5813" s="2" t="s">
        <v>2439</v>
      </c>
      <c r="B5813" s="2" t="b">
        <f>IF(COUNTIF(漢字一覧!$B:$B,チェック用!A5813)=1,TRUE,FALSE)</f>
        <v>1</v>
      </c>
      <c r="C5813" s="2" t="str">
        <v/>
      </c>
    </row>
    <row r="5814" spans="1:3" x14ac:dyDescent="0.4">
      <c r="A5814" s="2" t="s">
        <v>2534</v>
      </c>
      <c r="B5814" s="2" t="b">
        <f>IF(COUNTIF(漢字一覧!$B:$B,チェック用!A5814)=1,TRUE,FALSE)</f>
        <v>1</v>
      </c>
      <c r="C5814" s="2" t="str">
        <v/>
      </c>
    </row>
    <row r="5815" spans="1:3" x14ac:dyDescent="0.4">
      <c r="A5815" s="2" t="s">
        <v>2533</v>
      </c>
      <c r="B5815" s="2" t="b">
        <f>IF(COUNTIF(漢字一覧!$B:$B,チェック用!A5815)=1,TRUE,FALSE)</f>
        <v>1</v>
      </c>
      <c r="C5815" s="2" t="str">
        <v/>
      </c>
    </row>
    <row r="5816" spans="1:3" x14ac:dyDescent="0.4">
      <c r="A5816" s="2" t="s">
        <v>2532</v>
      </c>
      <c r="B5816" s="2" t="b">
        <f>IF(COUNTIF(漢字一覧!$B:$B,チェック用!A5816)=1,TRUE,FALSE)</f>
        <v>1</v>
      </c>
      <c r="C5816" s="2" t="str">
        <v/>
      </c>
    </row>
    <row r="5817" spans="1:3" x14ac:dyDescent="0.4">
      <c r="A5817" s="2" t="s">
        <v>2531</v>
      </c>
      <c r="B5817" s="2" t="b">
        <f>IF(COUNTIF(漢字一覧!$B:$B,チェック用!A5817)=1,TRUE,FALSE)</f>
        <v>1</v>
      </c>
      <c r="C5817" s="2" t="str">
        <v/>
      </c>
    </row>
    <row r="5818" spans="1:3" x14ac:dyDescent="0.4">
      <c r="A5818" s="2" t="s">
        <v>2535</v>
      </c>
      <c r="B5818" s="2" t="b">
        <f>IF(COUNTIF(漢字一覧!$B:$B,チェック用!A5818)=1,TRUE,FALSE)</f>
        <v>1</v>
      </c>
      <c r="C5818" s="2" t="str">
        <v/>
      </c>
    </row>
    <row r="5819" spans="1:3" x14ac:dyDescent="0.4">
      <c r="A5819" s="2" t="s">
        <v>2537</v>
      </c>
      <c r="B5819" s="2" t="b">
        <f>IF(COUNTIF(漢字一覧!$B:$B,チェック用!A5819)=1,TRUE,FALSE)</f>
        <v>1</v>
      </c>
      <c r="C5819" s="2" t="str">
        <v/>
      </c>
    </row>
    <row r="5820" spans="1:3" x14ac:dyDescent="0.4">
      <c r="A5820" s="2" t="s">
        <v>2536</v>
      </c>
      <c r="B5820" s="2" t="b">
        <f>IF(COUNTIF(漢字一覧!$B:$B,チェック用!A5820)=1,TRUE,FALSE)</f>
        <v>1</v>
      </c>
      <c r="C5820" s="2" t="str">
        <v/>
      </c>
    </row>
    <row r="5821" spans="1:3" x14ac:dyDescent="0.4">
      <c r="A5821" s="2" t="s">
        <v>2538</v>
      </c>
      <c r="B5821" s="2" t="b">
        <f>IF(COUNTIF(漢字一覧!$B:$B,チェック用!A5821)=1,TRUE,FALSE)</f>
        <v>1</v>
      </c>
      <c r="C5821" s="2" t="str">
        <v/>
      </c>
    </row>
    <row r="5822" spans="1:3" x14ac:dyDescent="0.4">
      <c r="A5822" s="2" t="s">
        <v>2539</v>
      </c>
      <c r="B5822" s="2" t="b">
        <f>IF(COUNTIF(漢字一覧!$B:$B,チェック用!A5822)=1,TRUE,FALSE)</f>
        <v>1</v>
      </c>
      <c r="C5822" s="2" t="str">
        <v/>
      </c>
    </row>
    <row r="5823" spans="1:3" x14ac:dyDescent="0.4">
      <c r="A5823" s="2" t="s">
        <v>2540</v>
      </c>
      <c r="B5823" s="2" t="b">
        <f>IF(COUNTIF(漢字一覧!$B:$B,チェック用!A5823)=1,TRUE,FALSE)</f>
        <v>1</v>
      </c>
      <c r="C5823" s="2" t="str">
        <v/>
      </c>
    </row>
    <row r="5824" spans="1:3" x14ac:dyDescent="0.4">
      <c r="A5824" s="2" t="s">
        <v>2626</v>
      </c>
      <c r="B5824" s="2" t="b">
        <f>IF(COUNTIF(漢字一覧!$B:$B,チェック用!A5824)=1,TRUE,FALSE)</f>
        <v>1</v>
      </c>
      <c r="C5824" s="2" t="str">
        <v/>
      </c>
    </row>
    <row r="5825" spans="1:3" x14ac:dyDescent="0.4">
      <c r="A5825" s="2" t="s">
        <v>2541</v>
      </c>
      <c r="B5825" s="2" t="b">
        <f>IF(COUNTIF(漢字一覧!$B:$B,チェック用!A5825)=1,TRUE,FALSE)</f>
        <v>1</v>
      </c>
      <c r="C5825" s="2" t="str">
        <v/>
      </c>
    </row>
    <row r="5826" spans="1:3" x14ac:dyDescent="0.4">
      <c r="A5826" s="2" t="s">
        <v>2627</v>
      </c>
      <c r="B5826" s="2" t="b">
        <f>IF(COUNTIF(漢字一覧!$B:$B,チェック用!A5826)=1,TRUE,FALSE)</f>
        <v>1</v>
      </c>
      <c r="C5826" s="2" t="str">
        <v/>
      </c>
    </row>
    <row r="5827" spans="1:3" x14ac:dyDescent="0.4">
      <c r="A5827" s="2" t="s">
        <v>2628</v>
      </c>
      <c r="B5827" s="2" t="b">
        <f>IF(COUNTIF(漢字一覧!$B:$B,チェック用!A5827)=1,TRUE,FALSE)</f>
        <v>1</v>
      </c>
      <c r="C5827" s="2" t="str">
        <v/>
      </c>
    </row>
    <row r="5828" spans="1:3" x14ac:dyDescent="0.4">
      <c r="A5828" s="2" t="s">
        <v>2629</v>
      </c>
      <c r="B5828" s="2" t="b">
        <f>IF(COUNTIF(漢字一覧!$B:$B,チェック用!A5828)=1,TRUE,FALSE)</f>
        <v>1</v>
      </c>
      <c r="C5828" s="2" t="str">
        <v/>
      </c>
    </row>
    <row r="5829" spans="1:3" x14ac:dyDescent="0.4">
      <c r="A5829" s="2" t="s">
        <v>2694</v>
      </c>
      <c r="B5829" s="2" t="b">
        <f>IF(COUNTIF(漢字一覧!$B:$B,チェック用!A5829)=1,TRUE,FALSE)</f>
        <v>1</v>
      </c>
      <c r="C5829" s="2" t="str">
        <v/>
      </c>
    </row>
    <row r="5830" spans="1:3" x14ac:dyDescent="0.4">
      <c r="A5830" s="2" t="s">
        <v>2693</v>
      </c>
      <c r="B5830" s="2" t="b">
        <f>IF(COUNTIF(漢字一覧!$B:$B,チェック用!A5830)=1,TRUE,FALSE)</f>
        <v>1</v>
      </c>
      <c r="C5830" s="2" t="str">
        <v/>
      </c>
    </row>
    <row r="5831" spans="1:3" x14ac:dyDescent="0.4">
      <c r="A5831" s="2" t="s">
        <v>2695</v>
      </c>
      <c r="B5831" s="2" t="b">
        <f>IF(COUNTIF(漢字一覧!$B:$B,チェック用!A5831)=1,TRUE,FALSE)</f>
        <v>1</v>
      </c>
      <c r="C5831" s="2" t="str">
        <v/>
      </c>
    </row>
    <row r="5832" spans="1:3" x14ac:dyDescent="0.4">
      <c r="A5832" s="2" t="s">
        <v>2732</v>
      </c>
      <c r="B5832" s="2" t="b">
        <f>IF(COUNTIF(漢字一覧!$B:$B,チェック用!A5832)=1,TRUE,FALSE)</f>
        <v>1</v>
      </c>
      <c r="C5832" s="2" t="str">
        <v/>
      </c>
    </row>
    <row r="5833" spans="1:3" x14ac:dyDescent="0.4">
      <c r="A5833" s="2" t="s">
        <v>2762</v>
      </c>
      <c r="B5833" s="2" t="b">
        <f>IF(COUNTIF(漢字一覧!$B:$B,チェック用!A5833)=1,TRUE,FALSE)</f>
        <v>1</v>
      </c>
      <c r="C5833" s="2" t="str">
        <v/>
      </c>
    </row>
    <row r="5834" spans="1:3" x14ac:dyDescent="0.4">
      <c r="A5834" s="2" t="s">
        <v>2763</v>
      </c>
      <c r="B5834" s="2" t="b">
        <f>IF(COUNTIF(漢字一覧!$B:$B,チェック用!A5834)=1,TRUE,FALSE)</f>
        <v>1</v>
      </c>
      <c r="C5834" s="2" t="str">
        <v/>
      </c>
    </row>
    <row r="5835" spans="1:3" x14ac:dyDescent="0.4">
      <c r="A5835" s="2" t="s">
        <v>2796</v>
      </c>
      <c r="B5835" s="2" t="b">
        <f>IF(COUNTIF(漢字一覧!$B:$B,チェック用!A5835)=1,TRUE,FALSE)</f>
        <v>1</v>
      </c>
      <c r="C5835" s="2" t="str">
        <v/>
      </c>
    </row>
    <row r="5836" spans="1:3" x14ac:dyDescent="0.4">
      <c r="A5836" s="2" t="s">
        <v>2806</v>
      </c>
      <c r="B5836" s="2" t="b">
        <f>IF(COUNTIF(漢字一覧!$B:$B,チェック用!A5836)=1,TRUE,FALSE)</f>
        <v>1</v>
      </c>
      <c r="C5836" s="2" t="str">
        <v/>
      </c>
    </row>
    <row r="5837" spans="1:3" x14ac:dyDescent="0.4">
      <c r="A5837" s="2" t="s">
        <v>1373</v>
      </c>
      <c r="B5837" s="2" t="b">
        <f>IF(COUNTIF(漢字一覧!$B:$B,チェック用!A5837)=1,TRUE,FALSE)</f>
        <v>1</v>
      </c>
      <c r="C5837" s="2" t="str">
        <v/>
      </c>
    </row>
    <row r="5838" spans="1:3" x14ac:dyDescent="0.4">
      <c r="A5838" s="2" t="s">
        <v>7279</v>
      </c>
      <c r="B5838" s="2" t="b">
        <f>IF(COUNTIF(漢字一覧!$B:$B,チェック用!A5838)=1,TRUE,FALSE)</f>
        <v>1</v>
      </c>
      <c r="C5838" s="2" t="str">
        <v/>
      </c>
    </row>
    <row r="5839" spans="1:3" x14ac:dyDescent="0.4">
      <c r="A5839" s="2" t="s">
        <v>1372</v>
      </c>
      <c r="B5839" s="2" t="b">
        <f>IF(COUNTIF(漢字一覧!$B:$B,チェック用!A5839)=1,TRUE,FALSE)</f>
        <v>1</v>
      </c>
      <c r="C5839" s="2" t="str">
        <v/>
      </c>
    </row>
    <row r="5840" spans="1:3" x14ac:dyDescent="0.4">
      <c r="A5840" s="2" t="s">
        <v>1797</v>
      </c>
      <c r="B5840" s="2" t="b">
        <f>IF(COUNTIF(漢字一覧!$B:$B,チェック用!A5840)=1,TRUE,FALSE)</f>
        <v>1</v>
      </c>
      <c r="C5840" s="2" t="str">
        <v/>
      </c>
    </row>
    <row r="5841" spans="1:3" x14ac:dyDescent="0.4">
      <c r="A5841" s="2" t="s">
        <v>3465</v>
      </c>
      <c r="B5841" s="2" t="b">
        <f>IF(COUNTIF(漢字一覧!$B:$B,チェック用!A5841)=1,TRUE,FALSE)</f>
        <v>1</v>
      </c>
      <c r="C5841" s="2" t="str">
        <v/>
      </c>
    </row>
    <row r="5842" spans="1:3" x14ac:dyDescent="0.4">
      <c r="A5842" s="2" t="s">
        <v>1798</v>
      </c>
      <c r="B5842" s="2" t="b">
        <f>IF(COUNTIF(漢字一覧!$B:$B,チェック用!A5842)=1,TRUE,FALSE)</f>
        <v>1</v>
      </c>
      <c r="C5842" s="2" t="str">
        <v/>
      </c>
    </row>
    <row r="5843" spans="1:3" x14ac:dyDescent="0.4">
      <c r="A5843" s="2" t="s">
        <v>1799</v>
      </c>
      <c r="B5843" s="2" t="b">
        <f>IF(COUNTIF(漢字一覧!$B:$B,チェック用!A5843)=1,TRUE,FALSE)</f>
        <v>1</v>
      </c>
      <c r="C5843" s="2" t="str">
        <v/>
      </c>
    </row>
    <row r="5844" spans="1:3" x14ac:dyDescent="0.4">
      <c r="A5844" s="2" t="s">
        <v>1986</v>
      </c>
      <c r="B5844" s="2" t="b">
        <f>IF(COUNTIF(漢字一覧!$B:$B,チェック用!A5844)=1,TRUE,FALSE)</f>
        <v>1</v>
      </c>
      <c r="C5844" s="2" t="str">
        <v/>
      </c>
    </row>
    <row r="5845" spans="1:3" x14ac:dyDescent="0.4">
      <c r="A5845" s="2" t="s">
        <v>3534</v>
      </c>
      <c r="B5845" s="2" t="b">
        <f>IF(COUNTIF(漢字一覧!$B:$B,チェック用!A5845)=1,TRUE,FALSE)</f>
        <v>1</v>
      </c>
      <c r="C5845" s="2" t="str">
        <v/>
      </c>
    </row>
    <row r="5846" spans="1:3" x14ac:dyDescent="0.4">
      <c r="A5846" s="2" t="s">
        <v>3695</v>
      </c>
      <c r="B5846" s="2" t="b">
        <f>IF(COUNTIF(漢字一覧!$B:$B,チェック用!A5846)=1,TRUE,FALSE)</f>
        <v>1</v>
      </c>
      <c r="C5846" s="2" t="str">
        <v/>
      </c>
    </row>
    <row r="5847" spans="1:3" x14ac:dyDescent="0.4">
      <c r="A5847" s="2" t="s">
        <v>1985</v>
      </c>
      <c r="B5847" s="2" t="b">
        <f>IF(COUNTIF(漢字一覧!$B:$B,チェック用!A5847)=1,TRUE,FALSE)</f>
        <v>1</v>
      </c>
      <c r="C5847" s="2" t="str">
        <v/>
      </c>
    </row>
    <row r="5848" spans="1:3" x14ac:dyDescent="0.4">
      <c r="A5848" s="2" t="s">
        <v>1982</v>
      </c>
      <c r="B5848" s="2" t="b">
        <f>IF(COUNTIF(漢字一覧!$B:$B,チェック用!A5848)=1,TRUE,FALSE)</f>
        <v>1</v>
      </c>
      <c r="C5848" s="2" t="str">
        <v/>
      </c>
    </row>
    <row r="5849" spans="1:3" x14ac:dyDescent="0.4">
      <c r="A5849" s="2" t="s">
        <v>2160</v>
      </c>
      <c r="B5849" s="2" t="b">
        <f>IF(COUNTIF(漢字一覧!$B:$B,チェック用!A5849)=1,TRUE,FALSE)</f>
        <v>1</v>
      </c>
      <c r="C5849" s="2" t="str">
        <v/>
      </c>
    </row>
    <row r="5850" spans="1:3" x14ac:dyDescent="0.4">
      <c r="A5850" s="2" t="s">
        <v>1984</v>
      </c>
      <c r="B5850" s="2" t="b">
        <f>IF(COUNTIF(漢字一覧!$B:$B,チェック用!A5850)=1,TRUE,FALSE)</f>
        <v>1</v>
      </c>
      <c r="C5850" s="2" t="str">
        <v/>
      </c>
    </row>
    <row r="5851" spans="1:3" x14ac:dyDescent="0.4">
      <c r="A5851" s="2" t="s">
        <v>1983</v>
      </c>
      <c r="B5851" s="2" t="b">
        <f>IF(COUNTIF(漢字一覧!$B:$B,チェック用!A5851)=1,TRUE,FALSE)</f>
        <v>1</v>
      </c>
      <c r="C5851" s="2" t="str">
        <v/>
      </c>
    </row>
    <row r="5852" spans="1:3" x14ac:dyDescent="0.4">
      <c r="A5852" s="2" t="s">
        <v>2162</v>
      </c>
      <c r="B5852" s="2" t="b">
        <f>IF(COUNTIF(漢字一覧!$B:$B,チェック用!A5852)=1,TRUE,FALSE)</f>
        <v>1</v>
      </c>
      <c r="C5852" s="2" t="str">
        <v/>
      </c>
    </row>
    <row r="5853" spans="1:3" x14ac:dyDescent="0.4">
      <c r="A5853" s="2" t="s">
        <v>2161</v>
      </c>
      <c r="B5853" s="2" t="b">
        <f>IF(COUNTIF(漢字一覧!$B:$B,チェック用!A5853)=1,TRUE,FALSE)</f>
        <v>1</v>
      </c>
      <c r="C5853" s="2" t="str">
        <v/>
      </c>
    </row>
    <row r="5854" spans="1:3" x14ac:dyDescent="0.4">
      <c r="A5854" s="2" t="s">
        <v>2163</v>
      </c>
      <c r="B5854" s="2" t="b">
        <f>IF(COUNTIF(漢字一覧!$B:$B,チェック用!A5854)=1,TRUE,FALSE)</f>
        <v>1</v>
      </c>
      <c r="C5854" s="2" t="str">
        <v/>
      </c>
    </row>
    <row r="5855" spans="1:3" x14ac:dyDescent="0.4">
      <c r="A5855" s="2" t="s">
        <v>2164</v>
      </c>
      <c r="B5855" s="2" t="b">
        <f>IF(COUNTIF(漢字一覧!$B:$B,チェック用!A5855)=1,TRUE,FALSE)</f>
        <v>1</v>
      </c>
      <c r="C5855" s="2" t="str">
        <v/>
      </c>
    </row>
    <row r="5856" spans="1:3" x14ac:dyDescent="0.4">
      <c r="A5856" s="2" t="s">
        <v>2309</v>
      </c>
      <c r="B5856" s="2" t="b">
        <f>IF(COUNTIF(漢字一覧!$B:$B,チェック用!A5856)=1,TRUE,FALSE)</f>
        <v>1</v>
      </c>
      <c r="C5856" s="2" t="str">
        <v/>
      </c>
    </row>
    <row r="5857" spans="1:3" x14ac:dyDescent="0.4">
      <c r="A5857" s="2" t="s">
        <v>2310</v>
      </c>
      <c r="B5857" s="2" t="b">
        <f>IF(COUNTIF(漢字一覧!$B:$B,チェック用!A5857)=1,TRUE,FALSE)</f>
        <v>1</v>
      </c>
      <c r="C5857" s="2" t="str">
        <v/>
      </c>
    </row>
    <row r="5858" spans="1:3" x14ac:dyDescent="0.4">
      <c r="A5858" s="2" t="s">
        <v>2312</v>
      </c>
      <c r="B5858" s="2" t="b">
        <f>IF(COUNTIF(漢字一覧!$B:$B,チェック用!A5858)=1,TRUE,FALSE)</f>
        <v>1</v>
      </c>
      <c r="C5858" s="2" t="str">
        <v/>
      </c>
    </row>
    <row r="5859" spans="1:3" x14ac:dyDescent="0.4">
      <c r="A5859" s="2" t="s">
        <v>2311</v>
      </c>
      <c r="B5859" s="2" t="b">
        <f>IF(COUNTIF(漢字一覧!$B:$B,チェック用!A5859)=1,TRUE,FALSE)</f>
        <v>1</v>
      </c>
      <c r="C5859" s="2" t="str">
        <v/>
      </c>
    </row>
    <row r="5860" spans="1:3" x14ac:dyDescent="0.4">
      <c r="A5860" s="2" t="s">
        <v>2313</v>
      </c>
      <c r="B5860" s="2" t="b">
        <f>IF(COUNTIF(漢字一覧!$B:$B,チェック用!A5860)=1,TRUE,FALSE)</f>
        <v>1</v>
      </c>
      <c r="C5860" s="2" t="str">
        <v/>
      </c>
    </row>
    <row r="5861" spans="1:3" x14ac:dyDescent="0.4">
      <c r="A5861" s="2" t="s">
        <v>2427</v>
      </c>
      <c r="B5861" s="2" t="b">
        <f>IF(COUNTIF(漢字一覧!$B:$B,チェック用!A5861)=1,TRUE,FALSE)</f>
        <v>1</v>
      </c>
      <c r="C5861" s="2" t="str">
        <v/>
      </c>
    </row>
    <row r="5862" spans="1:3" x14ac:dyDescent="0.4">
      <c r="A5862" s="2" t="s">
        <v>2428</v>
      </c>
      <c r="B5862" s="2" t="b">
        <f>IF(COUNTIF(漢字一覧!$B:$B,チェック用!A5862)=1,TRUE,FALSE)</f>
        <v>1</v>
      </c>
      <c r="C5862" s="2" t="str">
        <v/>
      </c>
    </row>
    <row r="5863" spans="1:3" x14ac:dyDescent="0.4">
      <c r="A5863" s="2" t="s">
        <v>2430</v>
      </c>
      <c r="B5863" s="2" t="b">
        <f>IF(COUNTIF(漢字一覧!$B:$B,チェック用!A5863)=1,TRUE,FALSE)</f>
        <v>1</v>
      </c>
      <c r="C5863" s="2" t="str">
        <v/>
      </c>
    </row>
    <row r="5864" spans="1:3" x14ac:dyDescent="0.4">
      <c r="A5864" s="2" t="s">
        <v>2529</v>
      </c>
      <c r="B5864" s="2" t="b">
        <f>IF(COUNTIF(漢字一覧!$B:$B,チェック用!A5864)=1,TRUE,FALSE)</f>
        <v>1</v>
      </c>
      <c r="C5864" s="2" t="str">
        <v/>
      </c>
    </row>
    <row r="5865" spans="1:3" x14ac:dyDescent="0.4">
      <c r="A5865" s="2" t="s">
        <v>2431</v>
      </c>
      <c r="B5865" s="2" t="b">
        <f>IF(COUNTIF(漢字一覧!$B:$B,チェック用!A5865)=1,TRUE,FALSE)</f>
        <v>1</v>
      </c>
      <c r="C5865" s="2" t="str">
        <v/>
      </c>
    </row>
    <row r="5866" spans="1:3" x14ac:dyDescent="0.4">
      <c r="A5866" s="2" t="s">
        <v>2429</v>
      </c>
      <c r="B5866" s="2" t="b">
        <f>IF(COUNTIF(漢字一覧!$B:$B,チェック用!A5866)=1,TRUE,FALSE)</f>
        <v>1</v>
      </c>
      <c r="C5866" s="2" t="str">
        <v/>
      </c>
    </row>
    <row r="5867" spans="1:3" x14ac:dyDescent="0.4">
      <c r="A5867" s="2" t="s">
        <v>2527</v>
      </c>
      <c r="B5867" s="2" t="b">
        <f>IF(COUNTIF(漢字一覧!$B:$B,チェック用!A5867)=1,TRUE,FALSE)</f>
        <v>1</v>
      </c>
      <c r="C5867" s="2" t="str">
        <v/>
      </c>
    </row>
    <row r="5868" spans="1:3" x14ac:dyDescent="0.4">
      <c r="A5868" s="2" t="s">
        <v>2528</v>
      </c>
      <c r="B5868" s="2" t="b">
        <f>IF(COUNTIF(漢字一覧!$B:$B,チェック用!A5868)=1,TRUE,FALSE)</f>
        <v>1</v>
      </c>
      <c r="C5868" s="2" t="str">
        <v/>
      </c>
    </row>
    <row r="5869" spans="1:3" x14ac:dyDescent="0.4">
      <c r="A5869" s="2" t="s">
        <v>2530</v>
      </c>
      <c r="B5869" s="2" t="b">
        <f>IF(COUNTIF(漢字一覧!$B:$B,チェック用!A5869)=1,TRUE,FALSE)</f>
        <v>1</v>
      </c>
      <c r="C5869" s="2" t="str">
        <v/>
      </c>
    </row>
    <row r="5870" spans="1:3" x14ac:dyDescent="0.4">
      <c r="A5870" s="2" t="s">
        <v>2619</v>
      </c>
      <c r="B5870" s="2" t="b">
        <f>IF(COUNTIF(漢字一覧!$B:$B,チェック用!A5870)=1,TRUE,FALSE)</f>
        <v>1</v>
      </c>
      <c r="C5870" s="2" t="str">
        <v/>
      </c>
    </row>
    <row r="5871" spans="1:3" x14ac:dyDescent="0.4">
      <c r="A5871" s="2" t="s">
        <v>271</v>
      </c>
      <c r="B5871" s="2" t="b">
        <f>IF(COUNTIF(漢字一覧!$B:$B,チェック用!A5871)=1,TRUE,FALSE)</f>
        <v>1</v>
      </c>
      <c r="C5871" s="2" t="str">
        <v/>
      </c>
    </row>
    <row r="5872" spans="1:3" x14ac:dyDescent="0.4">
      <c r="A5872" s="2" t="s">
        <v>2620</v>
      </c>
      <c r="B5872" s="2" t="b">
        <f>IF(COUNTIF(漢字一覧!$B:$B,チェック用!A5872)=1,TRUE,FALSE)</f>
        <v>1</v>
      </c>
      <c r="C5872" s="2" t="str">
        <v/>
      </c>
    </row>
    <row r="5873" spans="1:3" x14ac:dyDescent="0.4">
      <c r="A5873" s="2" t="s">
        <v>2621</v>
      </c>
      <c r="B5873" s="2" t="b">
        <f>IF(COUNTIF(漢字一覧!$B:$B,チェック用!A5873)=1,TRUE,FALSE)</f>
        <v>1</v>
      </c>
      <c r="C5873" s="2" t="str">
        <v/>
      </c>
    </row>
    <row r="5874" spans="1:3" x14ac:dyDescent="0.4">
      <c r="A5874" s="2" t="s">
        <v>2624</v>
      </c>
      <c r="B5874" s="2" t="b">
        <f>IF(COUNTIF(漢字一覧!$B:$B,チェック用!A5874)=1,TRUE,FALSE)</f>
        <v>1</v>
      </c>
      <c r="C5874" s="2" t="str">
        <v/>
      </c>
    </row>
    <row r="5875" spans="1:3" x14ac:dyDescent="0.4">
      <c r="A5875" s="2" t="s">
        <v>2622</v>
      </c>
      <c r="B5875" s="2" t="b">
        <f>IF(COUNTIF(漢字一覧!$B:$B,チェック用!A5875)=1,TRUE,FALSE)</f>
        <v>1</v>
      </c>
      <c r="C5875" s="2" t="str">
        <v/>
      </c>
    </row>
    <row r="5876" spans="1:3" x14ac:dyDescent="0.4">
      <c r="A5876" s="2" t="s">
        <v>2623</v>
      </c>
      <c r="B5876" s="2" t="b">
        <f>IF(COUNTIF(漢字一覧!$B:$B,チェック用!A5876)=1,TRUE,FALSE)</f>
        <v>1</v>
      </c>
      <c r="C5876" s="2" t="str">
        <v/>
      </c>
    </row>
    <row r="5877" spans="1:3" x14ac:dyDescent="0.4">
      <c r="A5877" s="2" t="s">
        <v>2625</v>
      </c>
      <c r="B5877" s="2" t="b">
        <f>IF(COUNTIF(漢字一覧!$B:$B,チェック用!A5877)=1,TRUE,FALSE)</f>
        <v>1</v>
      </c>
      <c r="C5877" s="2" t="str">
        <v/>
      </c>
    </row>
    <row r="5878" spans="1:3" x14ac:dyDescent="0.4">
      <c r="A5878" s="2" t="s">
        <v>2691</v>
      </c>
      <c r="B5878" s="2" t="b">
        <f>IF(COUNTIF(漢字一覧!$B:$B,チェック用!A5878)=1,TRUE,FALSE)</f>
        <v>1</v>
      </c>
      <c r="C5878" s="2" t="str">
        <v/>
      </c>
    </row>
    <row r="5879" spans="1:3" x14ac:dyDescent="0.4">
      <c r="A5879" s="2" t="s">
        <v>2692</v>
      </c>
      <c r="B5879" s="2" t="b">
        <f>IF(COUNTIF(漢字一覧!$B:$B,チェック用!A5879)=1,TRUE,FALSE)</f>
        <v>1</v>
      </c>
      <c r="C5879" s="2" t="str">
        <v/>
      </c>
    </row>
    <row r="5880" spans="1:3" x14ac:dyDescent="0.4">
      <c r="A5880" s="2" t="s">
        <v>2728</v>
      </c>
      <c r="B5880" s="2" t="b">
        <f>IF(COUNTIF(漢字一覧!$B:$B,チェック用!A5880)=1,TRUE,FALSE)</f>
        <v>1</v>
      </c>
      <c r="C5880" s="2" t="str">
        <v/>
      </c>
    </row>
    <row r="5881" spans="1:3" x14ac:dyDescent="0.4">
      <c r="A5881" s="2" t="s">
        <v>2729</v>
      </c>
      <c r="B5881" s="2" t="b">
        <f>IF(COUNTIF(漢字一覧!$B:$B,チェック用!A5881)=1,TRUE,FALSE)</f>
        <v>1</v>
      </c>
      <c r="C5881" s="2" t="str">
        <v/>
      </c>
    </row>
    <row r="5882" spans="1:3" x14ac:dyDescent="0.4">
      <c r="A5882" s="2" t="s">
        <v>2731</v>
      </c>
      <c r="B5882" s="2" t="b">
        <f>IF(COUNTIF(漢字一覧!$B:$B,チェック用!A5882)=1,TRUE,FALSE)</f>
        <v>1</v>
      </c>
      <c r="C5882" s="2" t="str">
        <v/>
      </c>
    </row>
    <row r="5883" spans="1:3" x14ac:dyDescent="0.4">
      <c r="A5883" s="2" t="s">
        <v>2730</v>
      </c>
      <c r="B5883" s="2" t="b">
        <f>IF(COUNTIF(漢字一覧!$B:$B,チェック用!A5883)=1,TRUE,FALSE)</f>
        <v>1</v>
      </c>
      <c r="C5883" s="2" t="str">
        <v/>
      </c>
    </row>
    <row r="5884" spans="1:3" x14ac:dyDescent="0.4">
      <c r="A5884" s="2" t="s">
        <v>2760</v>
      </c>
      <c r="B5884" s="2" t="b">
        <f>IF(COUNTIF(漢字一覧!$B:$B,チェック用!A5884)=1,TRUE,FALSE)</f>
        <v>1</v>
      </c>
      <c r="C5884" s="2" t="str">
        <v/>
      </c>
    </row>
    <row r="5885" spans="1:3" x14ac:dyDescent="0.4">
      <c r="A5885" s="2" t="s">
        <v>3722</v>
      </c>
      <c r="B5885" s="2" t="b">
        <f>IF(COUNTIF(漢字一覧!$B:$B,チェック用!A5885)=1,TRUE,FALSE)</f>
        <v>1</v>
      </c>
      <c r="C5885" s="2" t="str">
        <v/>
      </c>
    </row>
    <row r="5886" spans="1:3" x14ac:dyDescent="0.4">
      <c r="A5886" s="2" t="s">
        <v>2813</v>
      </c>
      <c r="B5886" s="2" t="b">
        <f>IF(COUNTIF(漢字一覧!$B:$B,チェック用!A5886)=1,TRUE,FALSE)</f>
        <v>1</v>
      </c>
      <c r="C5886" s="2" t="str">
        <v/>
      </c>
    </row>
    <row r="5887" spans="1:3" x14ac:dyDescent="0.4">
      <c r="A5887" s="2" t="s">
        <v>2819</v>
      </c>
      <c r="B5887" s="2" t="b">
        <f>IF(COUNTIF(漢字一覧!$B:$B,チェック用!A5887)=1,TRUE,FALSE)</f>
        <v>1</v>
      </c>
      <c r="C5887" s="2" t="str">
        <v/>
      </c>
    </row>
    <row r="5888" spans="1:3" x14ac:dyDescent="0.4">
      <c r="A5888" s="2" t="s">
        <v>1051</v>
      </c>
      <c r="B5888" s="2" t="b">
        <f>IF(COUNTIF(漢字一覧!$B:$B,チェック用!A5888)=1,TRUE,FALSE)</f>
        <v>1</v>
      </c>
      <c r="C5888" s="2" t="str">
        <v/>
      </c>
    </row>
    <row r="5889" spans="1:3" x14ac:dyDescent="0.4">
      <c r="A5889" s="2" t="s">
        <v>2556</v>
      </c>
      <c r="B5889" s="2" t="b">
        <f>IF(COUNTIF(漢字一覧!$B:$B,チェック用!A5889)=1,TRUE,FALSE)</f>
        <v>1</v>
      </c>
      <c r="C5889" s="2" t="str">
        <v/>
      </c>
    </row>
    <row r="5890" spans="1:3" x14ac:dyDescent="0.4">
      <c r="A5890" s="2" t="s">
        <v>308</v>
      </c>
      <c r="B5890" s="2" t="b">
        <f>IF(COUNTIF(漢字一覧!$B:$B,チェック用!A5890)=1,TRUE,FALSE)</f>
        <v>1</v>
      </c>
      <c r="C5890" s="2" t="str">
        <v/>
      </c>
    </row>
    <row r="5891" spans="1:3" x14ac:dyDescent="0.4">
      <c r="A5891" s="2" t="s">
        <v>1440</v>
      </c>
      <c r="B5891" s="2" t="b">
        <f>IF(COUNTIF(漢字一覧!$B:$B,チェック用!A5891)=1,TRUE,FALSE)</f>
        <v>1</v>
      </c>
      <c r="C5891" s="2" t="str">
        <v/>
      </c>
    </row>
    <row r="5892" spans="1:3" x14ac:dyDescent="0.4">
      <c r="A5892" s="2" t="s">
        <v>2038</v>
      </c>
      <c r="B5892" s="2" t="b">
        <f>IF(COUNTIF(漢字一覧!$B:$B,チェック用!A5892)=1,TRUE,FALSE)</f>
        <v>1</v>
      </c>
      <c r="C5892" s="2" t="str">
        <v/>
      </c>
    </row>
    <row r="5893" spans="1:3" x14ac:dyDescent="0.4">
      <c r="A5893" s="2" t="s">
        <v>2214</v>
      </c>
      <c r="B5893" s="2" t="b">
        <f>IF(COUNTIF(漢字一覧!$B:$B,チェック用!A5893)=1,TRUE,FALSE)</f>
        <v>1</v>
      </c>
      <c r="C5893" s="2" t="str">
        <v/>
      </c>
    </row>
    <row r="5894" spans="1:3" x14ac:dyDescent="0.4">
      <c r="A5894" s="2" t="s">
        <v>2352</v>
      </c>
      <c r="B5894" s="2" t="b">
        <f>IF(COUNTIF(漢字一覧!$B:$B,チェック用!A5894)=1,TRUE,FALSE)</f>
        <v>1</v>
      </c>
      <c r="C5894" s="2" t="str">
        <v/>
      </c>
    </row>
    <row r="5895" spans="1:3" x14ac:dyDescent="0.4">
      <c r="A5895" s="2" t="s">
        <v>3655</v>
      </c>
      <c r="B5895" s="2" t="b">
        <f>IF(COUNTIF(漢字一覧!$B:$B,チェック用!A5895)=1,TRUE,FALSE)</f>
        <v>1</v>
      </c>
      <c r="C5895" s="2" t="str">
        <v/>
      </c>
    </row>
    <row r="5896" spans="1:3" x14ac:dyDescent="0.4">
      <c r="A5896" s="2" t="s">
        <v>2461</v>
      </c>
      <c r="B5896" s="2" t="b">
        <f>IF(COUNTIF(漢字一覧!$B:$B,チェック用!A5896)=1,TRUE,FALSE)</f>
        <v>1</v>
      </c>
      <c r="C5896" s="2" t="str">
        <v/>
      </c>
    </row>
    <row r="5897" spans="1:3" x14ac:dyDescent="0.4">
      <c r="A5897" s="2" t="s">
        <v>2462</v>
      </c>
      <c r="B5897" s="2" t="b">
        <f>IF(COUNTIF(漢字一覧!$B:$B,チェック用!A5897)=1,TRUE,FALSE)</f>
        <v>1</v>
      </c>
      <c r="C5897" s="2" t="str">
        <v/>
      </c>
    </row>
    <row r="5898" spans="1:3" x14ac:dyDescent="0.4">
      <c r="A5898" s="2" t="s">
        <v>2648</v>
      </c>
      <c r="B5898" s="2" t="b">
        <f>IF(COUNTIF(漢字一覧!$B:$B,チェック用!A5898)=1,TRUE,FALSE)</f>
        <v>1</v>
      </c>
      <c r="C5898" s="2" t="str">
        <v/>
      </c>
    </row>
    <row r="5899" spans="1:3" x14ac:dyDescent="0.4">
      <c r="A5899" s="2" t="s">
        <v>44</v>
      </c>
      <c r="B5899" s="2" t="b">
        <f>IF(COUNTIF(漢字一覧!$B:$B,チェック用!A5899)=1,TRUE,FALSE)</f>
        <v>1</v>
      </c>
      <c r="C5899" s="2" t="str">
        <v/>
      </c>
    </row>
    <row r="5900" spans="1:3" x14ac:dyDescent="0.4">
      <c r="A5900" s="2" t="s">
        <v>1801</v>
      </c>
      <c r="B5900" s="2" t="b">
        <f>IF(COUNTIF(漢字一覧!$B:$B,チェック用!A5900)=1,TRUE,FALSE)</f>
        <v>1</v>
      </c>
      <c r="C5900" s="2" t="str">
        <v/>
      </c>
    </row>
    <row r="5901" spans="1:3" x14ac:dyDescent="0.4">
      <c r="A5901" s="2" t="s">
        <v>1021</v>
      </c>
      <c r="B5901" s="2" t="b">
        <f>IF(COUNTIF(漢字一覧!$B:$B,チェック用!A5901)=1,TRUE,FALSE)</f>
        <v>1</v>
      </c>
      <c r="C5901" s="2" t="str">
        <v/>
      </c>
    </row>
    <row r="5902" spans="1:3" x14ac:dyDescent="0.4">
      <c r="A5902" s="2" t="s">
        <v>3526</v>
      </c>
      <c r="B5902" s="2" t="b">
        <f>IF(COUNTIF(漢字一覧!$B:$B,チェック用!A5902)=1,TRUE,FALSE)</f>
        <v>1</v>
      </c>
      <c r="C5902" s="2" t="str">
        <v/>
      </c>
    </row>
    <row r="5903" spans="1:3" x14ac:dyDescent="0.4">
      <c r="A5903" s="2" t="s">
        <v>1995</v>
      </c>
      <c r="B5903" s="2" t="b">
        <f>IF(COUNTIF(漢字一覧!$B:$B,チェック用!A5903)=1,TRUE,FALSE)</f>
        <v>1</v>
      </c>
      <c r="C5903" s="2" t="str">
        <v/>
      </c>
    </row>
    <row r="5904" spans="1:3" x14ac:dyDescent="0.4">
      <c r="A5904" s="2" t="s">
        <v>2504</v>
      </c>
      <c r="B5904" s="2" t="b">
        <f>IF(COUNTIF(漢字一覧!$B:$B,チェック用!A5904)=1,TRUE,FALSE)</f>
        <v>1</v>
      </c>
      <c r="C5904" s="2" t="str">
        <v/>
      </c>
    </row>
    <row r="5905" spans="1:3" x14ac:dyDescent="0.4">
      <c r="A5905" s="2" t="s">
        <v>2784</v>
      </c>
      <c r="B5905" s="2" t="b">
        <f>IF(COUNTIF(漢字一覧!$B:$B,チェック用!A5905)=1,TRUE,FALSE)</f>
        <v>1</v>
      </c>
      <c r="C5905" s="2" t="str">
        <v/>
      </c>
    </row>
    <row r="5906" spans="1:3" x14ac:dyDescent="0.4">
      <c r="A5906" s="2" t="s">
        <v>1795</v>
      </c>
      <c r="B5906" s="2" t="b">
        <f>IF(COUNTIF(漢字一覧!$B:$B,チェック用!A5906)=1,TRUE,FALSE)</f>
        <v>1</v>
      </c>
      <c r="C5906" s="2" t="str">
        <v/>
      </c>
    </row>
    <row r="5907" spans="1:3" x14ac:dyDescent="0.4">
      <c r="A5907" s="2" t="s">
        <v>2132</v>
      </c>
      <c r="B5907" s="2" t="b">
        <f>IF(COUNTIF(漢字一覧!$B:$B,チェック用!A5907)=1,TRUE,FALSE)</f>
        <v>1</v>
      </c>
      <c r="C5907" s="2" t="str">
        <v/>
      </c>
    </row>
    <row r="5908" spans="1:3" x14ac:dyDescent="0.4">
      <c r="A5908" s="2" t="s">
        <v>2727</v>
      </c>
      <c r="B5908" s="2" t="b">
        <f>IF(COUNTIF(漢字一覧!$B:$B,チェック用!A5908)=1,TRUE,FALSE)</f>
        <v>1</v>
      </c>
      <c r="C5908" s="2" t="str">
        <v/>
      </c>
    </row>
    <row r="5909" spans="1:3" x14ac:dyDescent="0.4">
      <c r="A5909" s="2" t="s">
        <v>1981</v>
      </c>
      <c r="B5909" s="2" t="b">
        <f>IF(COUNTIF(漢字一覧!$B:$B,チェック用!A5909)=1,TRUE,FALSE)</f>
        <v>1</v>
      </c>
      <c r="C5909" s="2" t="str">
        <v/>
      </c>
    </row>
    <row r="5910" spans="1:3" x14ac:dyDescent="0.4">
      <c r="A5910" s="2" t="s">
        <v>2155</v>
      </c>
      <c r="B5910" s="2" t="b">
        <f>IF(COUNTIF(漢字一覧!$B:$B,チェック用!A5910)=1,TRUE,FALSE)</f>
        <v>1</v>
      </c>
      <c r="C5910" s="2" t="str">
        <v/>
      </c>
    </row>
    <row r="5911" spans="1:3" x14ac:dyDescent="0.4">
      <c r="A5911" s="2" t="s">
        <v>197</v>
      </c>
      <c r="B5911" s="2" t="b">
        <f>IF(COUNTIF(漢字一覧!$B:$B,チェック用!A5911)=1,TRUE,FALSE)</f>
        <v>1</v>
      </c>
      <c r="C5911" s="2" t="str">
        <v/>
      </c>
    </row>
    <row r="5912" spans="1:3" x14ac:dyDescent="0.4">
      <c r="A5912" s="2" t="s">
        <v>2156</v>
      </c>
      <c r="B5912" s="2" t="b">
        <f>IF(COUNTIF(漢字一覧!$B:$B,チェック用!A5912)=1,TRUE,FALSE)</f>
        <v>1</v>
      </c>
      <c r="C5912" s="2" t="str">
        <v/>
      </c>
    </row>
    <row r="5913" spans="1:3" x14ac:dyDescent="0.4">
      <c r="A5913" s="2" t="s">
        <v>2305</v>
      </c>
      <c r="B5913" s="2" t="b">
        <f>IF(COUNTIF(漢字一覧!$B:$B,チェック用!A5913)=1,TRUE,FALSE)</f>
        <v>1</v>
      </c>
      <c r="C5913" s="2" t="str">
        <v/>
      </c>
    </row>
    <row r="5914" spans="1:3" x14ac:dyDescent="0.4">
      <c r="A5914" s="2" t="s">
        <v>2523</v>
      </c>
      <c r="B5914" s="2" t="b">
        <f>IF(COUNTIF(漢字一覧!$B:$B,チェック用!A5914)=1,TRUE,FALSE)</f>
        <v>1</v>
      </c>
      <c r="C5914" s="2" t="str">
        <v/>
      </c>
    </row>
    <row r="5915" spans="1:3" x14ac:dyDescent="0.4">
      <c r="A5915" s="2" t="s">
        <v>258</v>
      </c>
      <c r="B5915" s="2" t="b">
        <f>IF(COUNTIF(漢字一覧!$B:$B,チェック用!A5915)=1,TRUE,FALSE)</f>
        <v>1</v>
      </c>
      <c r="C5915" s="2" t="str">
        <v/>
      </c>
    </row>
    <row r="5916" spans="1:3" x14ac:dyDescent="0.4">
      <c r="A5916" s="2" t="s">
        <v>2616</v>
      </c>
      <c r="B5916" s="2" t="b">
        <f>IF(COUNTIF(漢字一覧!$B:$B,チェック用!A5916)=1,TRUE,FALSE)</f>
        <v>1</v>
      </c>
      <c r="C5916" s="2" t="str">
        <v/>
      </c>
    </row>
    <row r="5917" spans="1:3" x14ac:dyDescent="0.4">
      <c r="A5917" s="2" t="s">
        <v>2726</v>
      </c>
      <c r="B5917" s="2" t="b">
        <f>IF(COUNTIF(漢字一覧!$B:$B,チェック用!A5917)=1,TRUE,FALSE)</f>
        <v>1</v>
      </c>
      <c r="C5917" s="2" t="str">
        <v/>
      </c>
    </row>
    <row r="5918" spans="1:3" x14ac:dyDescent="0.4">
      <c r="A5918" s="2" t="s">
        <v>2795</v>
      </c>
      <c r="B5918" s="2" t="b">
        <f>IF(COUNTIF(漢字一覧!$B:$B,チェック用!A5918)=1,TRUE,FALSE)</f>
        <v>1</v>
      </c>
      <c r="C5918" s="2" t="str">
        <v/>
      </c>
    </row>
    <row r="5919" spans="1:3" x14ac:dyDescent="0.4">
      <c r="A5919" s="2" t="s">
        <v>2805</v>
      </c>
      <c r="B5919" s="2" t="b">
        <f>IF(COUNTIF(漢字一覧!$B:$B,チェック用!A5919)=1,TRUE,FALSE)</f>
        <v>1</v>
      </c>
      <c r="C5919" s="2" t="str">
        <v/>
      </c>
    </row>
    <row r="5920" spans="1:3" x14ac:dyDescent="0.4">
      <c r="A5920" s="2" t="s">
        <v>1193</v>
      </c>
      <c r="B5920" s="2" t="b">
        <f>IF(COUNTIF(漢字一覧!$B:$B,チェック用!A5920)=1,TRUE,FALSE)</f>
        <v>1</v>
      </c>
      <c r="C5920" s="2" t="str">
        <v/>
      </c>
    </row>
    <row r="5921" spans="1:3" x14ac:dyDescent="0.4">
      <c r="A5921" s="2" t="s">
        <v>2159</v>
      </c>
      <c r="B5921" s="2" t="b">
        <f>IF(COUNTIF(漢字一覧!$B:$B,チェック用!A5921)=1,TRUE,FALSE)</f>
        <v>1</v>
      </c>
      <c r="C5921" s="2" t="str">
        <v/>
      </c>
    </row>
    <row r="5922" spans="1:3" x14ac:dyDescent="0.4">
      <c r="A5922" s="2" t="s">
        <v>2426</v>
      </c>
      <c r="B5922" s="2" t="b">
        <f>IF(COUNTIF(漢字一覧!$B:$B,チェック用!A5922)=1,TRUE,FALSE)</f>
        <v>1</v>
      </c>
      <c r="C5922" s="2" t="str">
        <v/>
      </c>
    </row>
    <row r="5923" spans="1:3" x14ac:dyDescent="0.4">
      <c r="A5923" s="2" t="s">
        <v>1374</v>
      </c>
      <c r="B5923" s="2" t="b">
        <f>IF(COUNTIF(漢字一覧!$B:$B,チェック用!A5923)=1,TRUE,FALSE)</f>
        <v>1</v>
      </c>
      <c r="C5923" s="2" t="str">
        <v/>
      </c>
    </row>
    <row r="5924" spans="1:3" x14ac:dyDescent="0.4">
      <c r="A5924" s="2" t="s">
        <v>2761</v>
      </c>
      <c r="B5924" s="2" t="b">
        <f>IF(COUNTIF(漢字一覧!$B:$B,チェック用!A5924)=1,TRUE,FALSE)</f>
        <v>1</v>
      </c>
      <c r="C5924" s="2" t="str">
        <v/>
      </c>
    </row>
    <row r="5925" spans="1:3" x14ac:dyDescent="0.4">
      <c r="A5925" s="2" t="s">
        <v>2785</v>
      </c>
      <c r="B5925" s="2" t="b">
        <f>IF(COUNTIF(漢字一覧!$B:$B,チェック用!A5925)=1,TRUE,FALSE)</f>
        <v>1</v>
      </c>
      <c r="C5925" s="2" t="str">
        <v/>
      </c>
    </row>
    <row r="5926" spans="1:3" x14ac:dyDescent="0.4">
      <c r="A5926" s="2" t="s">
        <v>2304</v>
      </c>
      <c r="B5926" s="2" t="b">
        <f>IF(COUNTIF(漢字一覧!$B:$B,チェック用!A5926)=1,TRUE,FALSE)</f>
        <v>1</v>
      </c>
      <c r="C5926" s="2" t="str">
        <v/>
      </c>
    </row>
    <row r="5927" spans="1:3" x14ac:dyDescent="0.4">
      <c r="A5927" s="2" t="s">
        <v>2306</v>
      </c>
      <c r="B5927" s="2" t="b">
        <f>IF(COUNTIF(漢字一覧!$B:$B,チェック用!A5927)=1,TRUE,FALSE)</f>
        <v>1</v>
      </c>
      <c r="C5927" s="2" t="str">
        <v/>
      </c>
    </row>
    <row r="5928" spans="1:3" x14ac:dyDescent="0.4">
      <c r="A5928" s="2" t="s">
        <v>2154</v>
      </c>
      <c r="B5928" s="2" t="b">
        <f>IF(COUNTIF(漢字一覧!$B:$B,チェック用!A5928)=1,TRUE,FALSE)</f>
        <v>1</v>
      </c>
      <c r="C5928" s="2" t="str">
        <v/>
      </c>
    </row>
    <row r="5929" spans="1:3" x14ac:dyDescent="0.4">
      <c r="A5929" s="2" t="s">
        <v>116</v>
      </c>
      <c r="B5929" s="2" t="b">
        <f>IF(COUNTIF(漢字一覧!$B:$B,チェック用!A5929)=1,TRUE,FALSE)</f>
        <v>1</v>
      </c>
      <c r="C5929" s="2" t="str">
        <v/>
      </c>
    </row>
    <row r="5930" spans="1:3" x14ac:dyDescent="0.4">
      <c r="A5930" s="2" t="s">
        <v>136</v>
      </c>
      <c r="B5930" s="2" t="b">
        <f>IF(COUNTIF(漢字一覧!$B:$B,チェック用!A5930)=1,TRUE,FALSE)</f>
        <v>1</v>
      </c>
      <c r="C5930" s="2" t="str">
        <v/>
      </c>
    </row>
    <row r="5931" spans="1:3" x14ac:dyDescent="0.4">
      <c r="A5931" s="2" t="s">
        <v>2157</v>
      </c>
      <c r="B5931" s="2" t="b">
        <f>IF(COUNTIF(漢字一覧!$B:$B,チェック用!A5931)=1,TRUE,FALSE)</f>
        <v>1</v>
      </c>
      <c r="C5931" s="2" t="str">
        <v/>
      </c>
    </row>
    <row r="5932" spans="1:3" x14ac:dyDescent="0.4">
      <c r="A5932" s="2" t="s">
        <v>2524</v>
      </c>
      <c r="B5932" s="2" t="b">
        <f>IF(COUNTIF(漢字一覧!$B:$B,チェック用!A5932)=1,TRUE,FALSE)</f>
        <v>1</v>
      </c>
      <c r="C5932" s="2" t="str">
        <v/>
      </c>
    </row>
    <row r="5933" spans="1:3" x14ac:dyDescent="0.4">
      <c r="A5933" s="2" t="s">
        <v>2525</v>
      </c>
      <c r="B5933" s="2" t="b">
        <f>IF(COUNTIF(漢字一覧!$B:$B,チェック用!A5933)=1,TRUE,FALSE)</f>
        <v>1</v>
      </c>
      <c r="C5933" s="2" t="str">
        <v/>
      </c>
    </row>
    <row r="5934" spans="1:3" x14ac:dyDescent="0.4">
      <c r="A5934" s="2" t="s">
        <v>2526</v>
      </c>
      <c r="B5934" s="2" t="b">
        <f>IF(COUNTIF(漢字一覧!$B:$B,チェック用!A5934)=1,TRUE,FALSE)</f>
        <v>1</v>
      </c>
      <c r="C5934" s="2" t="str">
        <v/>
      </c>
    </row>
    <row r="5935" spans="1:3" x14ac:dyDescent="0.4">
      <c r="A5935" s="2" t="s">
        <v>256</v>
      </c>
      <c r="B5935" s="2" t="b">
        <f>IF(COUNTIF(漢字一覧!$B:$B,チェック用!A5935)=1,TRUE,FALSE)</f>
        <v>1</v>
      </c>
      <c r="C5935" s="2" t="str">
        <v/>
      </c>
    </row>
    <row r="5936" spans="1:3" x14ac:dyDescent="0.4">
      <c r="A5936" s="2" t="s">
        <v>2617</v>
      </c>
      <c r="B5936" s="2" t="b">
        <f>IF(COUNTIF(漢字一覧!$B:$B,チェック用!A5936)=1,TRUE,FALSE)</f>
        <v>1</v>
      </c>
      <c r="C5936" s="2" t="str">
        <v/>
      </c>
    </row>
    <row r="5937" spans="1:3" x14ac:dyDescent="0.4">
      <c r="A5937" s="2" t="s">
        <v>2618</v>
      </c>
      <c r="B5937" s="2" t="b">
        <f>IF(COUNTIF(漢字一覧!$B:$B,チェック用!A5937)=1,TRUE,FALSE)</f>
        <v>1</v>
      </c>
      <c r="C5937" s="2" t="str">
        <v/>
      </c>
    </row>
    <row r="5938" spans="1:3" x14ac:dyDescent="0.4">
      <c r="A5938" s="2" t="s">
        <v>2689</v>
      </c>
      <c r="B5938" s="2" t="b">
        <f>IF(COUNTIF(漢字一覧!$B:$B,チェック用!A5938)=1,TRUE,FALSE)</f>
        <v>1</v>
      </c>
      <c r="C5938" s="2" t="str">
        <v/>
      </c>
    </row>
    <row r="5939" spans="1:3" x14ac:dyDescent="0.4">
      <c r="A5939" s="2" t="s">
        <v>2690</v>
      </c>
      <c r="B5939" s="2" t="b">
        <f>IF(COUNTIF(漢字一覧!$B:$B,チェック用!A5939)=1,TRUE,FALSE)</f>
        <v>1</v>
      </c>
      <c r="C5939" s="2" t="str">
        <v/>
      </c>
    </row>
    <row r="5940" spans="1:3" x14ac:dyDescent="0.4">
      <c r="A5940" s="2" t="s">
        <v>2757</v>
      </c>
      <c r="B5940" s="2" t="b">
        <f>IF(COUNTIF(漢字一覧!$B:$B,チェック用!A5940)=1,TRUE,FALSE)</f>
        <v>1</v>
      </c>
      <c r="C5940" s="2" t="str">
        <v/>
      </c>
    </row>
    <row r="5941" spans="1:3" x14ac:dyDescent="0.4">
      <c r="A5941" s="2" t="s">
        <v>2758</v>
      </c>
      <c r="B5941" s="2" t="b">
        <f>IF(COUNTIF(漢字一覧!$B:$B,チェック用!A5941)=1,TRUE,FALSE)</f>
        <v>1</v>
      </c>
      <c r="C5941" s="2" t="str">
        <v/>
      </c>
    </row>
    <row r="5942" spans="1:3" x14ac:dyDescent="0.4">
      <c r="A5942" s="2" t="s">
        <v>2759</v>
      </c>
      <c r="B5942" s="2" t="b">
        <f>IF(COUNTIF(漢字一覧!$B:$B,チェック用!A5942)=1,TRUE,FALSE)</f>
        <v>1</v>
      </c>
      <c r="C5942" s="2" t="str">
        <v/>
      </c>
    </row>
    <row r="5943" spans="1:3" x14ac:dyDescent="0.4">
      <c r="A5943" s="2" t="s">
        <v>2688</v>
      </c>
      <c r="B5943" s="2" t="b">
        <f>IF(COUNTIF(漢字一覧!$B:$B,チェック用!A5943)=1,TRUE,FALSE)</f>
        <v>1</v>
      </c>
      <c r="C5943" s="2" t="str">
        <v/>
      </c>
    </row>
    <row r="5944" spans="1:3" x14ac:dyDescent="0.4">
      <c r="A5944" s="2" t="s">
        <v>162</v>
      </c>
      <c r="B5944" s="2" t="b">
        <f>IF(COUNTIF(漢字一覧!$B:$B,チェック用!A5944)=1,TRUE,FALSE)</f>
        <v>1</v>
      </c>
      <c r="C5944" s="2" t="str">
        <v/>
      </c>
    </row>
    <row r="5945" spans="1:3" x14ac:dyDescent="0.4">
      <c r="A5945" s="2" t="s">
        <v>2153</v>
      </c>
      <c r="B5945" s="2" t="b">
        <f>IF(COUNTIF(漢字一覧!$B:$B,チェック用!A5945)=1,TRUE,FALSE)</f>
        <v>1</v>
      </c>
      <c r="C5945" s="2" t="str">
        <v/>
      </c>
    </row>
    <row r="5946" spans="1:3" x14ac:dyDescent="0.4">
      <c r="A5946" s="2" t="s">
        <v>62</v>
      </c>
      <c r="B5946" s="2" t="b">
        <f>IF(COUNTIF(漢字一覧!$B:$B,チェック用!A5946)=1,TRUE,FALSE)</f>
        <v>1</v>
      </c>
      <c r="C5946" s="2" t="str">
        <v/>
      </c>
    </row>
    <row r="5947" spans="1:3" x14ac:dyDescent="0.4">
      <c r="A5947" s="2" t="s">
        <v>109</v>
      </c>
      <c r="B5947" s="2" t="b">
        <f>IF(COUNTIF(漢字一覧!$B:$B,チェック用!A5947)=1,TRUE,FALSE)</f>
        <v>1</v>
      </c>
      <c r="C5947" s="2" t="str">
        <v/>
      </c>
    </row>
    <row r="5948" spans="1:3" x14ac:dyDescent="0.4">
      <c r="A5948" s="2" t="s">
        <v>114</v>
      </c>
      <c r="B5948" s="2" t="b">
        <f>IF(COUNTIF(漢字一覧!$B:$B,チェック用!A5948)=1,TRUE,FALSE)</f>
        <v>1</v>
      </c>
      <c r="C5948" s="2" t="str">
        <v/>
      </c>
    </row>
    <row r="5949" spans="1:3" x14ac:dyDescent="0.4">
      <c r="A5949" s="2" t="s">
        <v>110</v>
      </c>
      <c r="B5949" s="2" t="b">
        <f>IF(COUNTIF(漢字一覧!$B:$B,チェック用!A5949)=1,TRUE,FALSE)</f>
        <v>1</v>
      </c>
      <c r="C5949" s="2" t="str">
        <v/>
      </c>
    </row>
    <row r="5950" spans="1:3" x14ac:dyDescent="0.4">
      <c r="A5950" s="2" t="s">
        <v>1763</v>
      </c>
      <c r="B5950" s="2" t="b">
        <f>IF(COUNTIF(漢字一覧!$B:$B,チェック用!A5950)=1,TRUE,FALSE)</f>
        <v>1</v>
      </c>
      <c r="C5950" s="2" t="str">
        <v/>
      </c>
    </row>
    <row r="5951" spans="1:3" x14ac:dyDescent="0.4">
      <c r="A5951" s="2" t="s">
        <v>1893</v>
      </c>
      <c r="B5951" s="2" t="b">
        <f>IF(COUNTIF(漢字一覧!$B:$B,チェック用!A5951)=1,TRUE,FALSE)</f>
        <v>1</v>
      </c>
      <c r="C5951" s="2" t="str">
        <v/>
      </c>
    </row>
    <row r="5952" spans="1:3" x14ac:dyDescent="0.4">
      <c r="A5952" s="2" t="s">
        <v>2680</v>
      </c>
      <c r="B5952" s="2" t="b">
        <f>IF(COUNTIF(漢字一覧!$B:$B,チェック用!A5952)=1,TRUE,FALSE)</f>
        <v>1</v>
      </c>
      <c r="C5952" s="2" t="str">
        <v/>
      </c>
    </row>
    <row r="5953" spans="1:3" x14ac:dyDescent="0.4">
      <c r="A5953" s="2" t="s">
        <v>1756</v>
      </c>
      <c r="B5953" s="2" t="b">
        <f>IF(COUNTIF(漢字一覧!$B:$B,チェック用!A5953)=1,TRUE,FALSE)</f>
        <v>1</v>
      </c>
      <c r="C5953" s="2" t="str">
        <v/>
      </c>
    </row>
    <row r="5954" spans="1:3" x14ac:dyDescent="0.4">
      <c r="A5954" s="2" t="s">
        <v>106</v>
      </c>
      <c r="B5954" s="2" t="b">
        <f>IF(COUNTIF(漢字一覧!$B:$B,チェック用!A5954)=1,TRUE,FALSE)</f>
        <v>1</v>
      </c>
      <c r="C5954" s="2" t="str">
        <v/>
      </c>
    </row>
    <row r="5955" spans="1:3" x14ac:dyDescent="0.4">
      <c r="A5955" s="2" t="s">
        <v>159</v>
      </c>
      <c r="B5955" s="2" t="b">
        <f>IF(COUNTIF(漢字一覧!$B:$B,チェック用!A5955)=1,TRUE,FALSE)</f>
        <v>1</v>
      </c>
      <c r="C5955" s="2" t="str">
        <v/>
      </c>
    </row>
    <row r="5956" spans="1:3" x14ac:dyDescent="0.4">
      <c r="A5956" s="2" t="s">
        <v>132</v>
      </c>
      <c r="B5956" s="2" t="b">
        <f>IF(COUNTIF(漢字一覧!$B:$B,チェック用!A5956)=1,TRUE,FALSE)</f>
        <v>1</v>
      </c>
      <c r="C5956" s="2" t="str">
        <v/>
      </c>
    </row>
    <row r="5957" spans="1:3" x14ac:dyDescent="0.4">
      <c r="A5957" s="2" t="s">
        <v>160</v>
      </c>
      <c r="B5957" s="2" t="b">
        <f>IF(COUNTIF(漢字一覧!$B:$B,チェック用!A5957)=1,TRUE,FALSE)</f>
        <v>1</v>
      </c>
      <c r="C5957" s="2" t="str">
        <v/>
      </c>
    </row>
    <row r="5958" spans="1:3" x14ac:dyDescent="0.4">
      <c r="A5958" s="2" t="s">
        <v>36</v>
      </c>
      <c r="B5958" s="2" t="b">
        <f>IF(COUNTIF(漢字一覧!$B:$B,チェック用!A5958)=1,TRUE,FALSE)</f>
        <v>0</v>
      </c>
      <c r="C5958" s="2" t="b">
        <v>0</v>
      </c>
    </row>
    <row r="5959" spans="1:3" x14ac:dyDescent="0.4">
      <c r="A5959" s="2" t="s">
        <v>57</v>
      </c>
      <c r="B5959" s="2" t="b">
        <f>IF(COUNTIF(漢字一覧!$B:$B,チェック用!A5959)=1,TRUE,FALSE)</f>
        <v>0</v>
      </c>
      <c r="C5959" s="2" t="b">
        <v>0</v>
      </c>
    </row>
    <row r="5960" spans="1:3" x14ac:dyDescent="0.4">
      <c r="A5960" s="2" t="s">
        <v>85</v>
      </c>
      <c r="B5960" s="2" t="b">
        <f>IF(COUNTIF(漢字一覧!$B:$B,チェック用!A5960)=1,TRUE,FALSE)</f>
        <v>0</v>
      </c>
      <c r="C5960" s="2" t="b">
        <v>0</v>
      </c>
    </row>
    <row r="5961" spans="1:3" x14ac:dyDescent="0.4">
      <c r="A5961" s="2" t="s">
        <v>1321</v>
      </c>
      <c r="B5961" s="2" t="b">
        <f>IF(COUNTIF(漢字一覧!$B:$B,チェック用!A5961)=1,TRUE,FALSE)</f>
        <v>1</v>
      </c>
      <c r="C5961" s="2" t="str">
        <v/>
      </c>
    </row>
    <row r="5962" spans="1:3" x14ac:dyDescent="0.4">
      <c r="A5962" s="2" t="s">
        <v>55</v>
      </c>
      <c r="B5962" s="2" t="b">
        <f>IF(COUNTIF(漢字一覧!$B:$B,チェック用!A5962)=1,TRUE,FALSE)</f>
        <v>1</v>
      </c>
      <c r="C5962" s="2" t="str">
        <v/>
      </c>
    </row>
    <row r="5963" spans="1:3" x14ac:dyDescent="0.4">
      <c r="A5963" s="2" t="s">
        <v>962</v>
      </c>
      <c r="B5963" s="2" t="b">
        <f>IF(COUNTIF(漢字一覧!$B:$B,チェック用!A5963)=1,TRUE,FALSE)</f>
        <v>1</v>
      </c>
      <c r="C5963" s="2" t="str">
        <v/>
      </c>
    </row>
    <row r="5964" spans="1:3" x14ac:dyDescent="0.4">
      <c r="A5964" s="2" t="s">
        <v>191</v>
      </c>
      <c r="B5964" s="2" t="b">
        <f>IF(COUNTIF(漢字一覧!$B:$B,チェック用!A5964)=1,TRUE,FALSE)</f>
        <v>1</v>
      </c>
      <c r="C5964" s="2" t="str">
        <v/>
      </c>
    </row>
    <row r="5965" spans="1:3" x14ac:dyDescent="0.4">
      <c r="A5965" s="2" t="s">
        <v>253</v>
      </c>
      <c r="B5965" s="2" t="b">
        <f>IF(COUNTIF(漢字一覧!$B:$B,チェック用!A5965)=1,TRUE,FALSE)</f>
        <v>1</v>
      </c>
      <c r="C5965" s="2" t="str">
        <v/>
      </c>
    </row>
    <row r="5966" spans="1:3" x14ac:dyDescent="0.4">
      <c r="A5966" s="2" t="s">
        <v>81</v>
      </c>
      <c r="B5966" s="2" t="b">
        <f>IF(COUNTIF(漢字一覧!$B:$B,チェック用!A5966)=1,TRUE,FALSE)</f>
        <v>1</v>
      </c>
      <c r="C5966" s="2" t="str">
        <v/>
      </c>
    </row>
    <row r="5967" spans="1:3" x14ac:dyDescent="0.4">
      <c r="A5967" s="2" t="s">
        <v>105</v>
      </c>
      <c r="B5967" s="2" t="b">
        <f>IF(COUNTIF(漢字一覧!$B:$B,チェック用!A5967)=1,TRUE,FALSE)</f>
        <v>1</v>
      </c>
      <c r="C5967" s="2" t="str">
        <v/>
      </c>
    </row>
    <row r="5968" spans="1:3" x14ac:dyDescent="0.4">
      <c r="A5968" s="2" t="s">
        <v>35</v>
      </c>
      <c r="B5968" s="2" t="b">
        <f>IF(COUNTIF(漢字一覧!$B:$B,チェック用!A5968)=1,TRUE,FALSE)</f>
        <v>0</v>
      </c>
      <c r="C5968" s="2" t="b">
        <v>0</v>
      </c>
    </row>
    <row r="5969" spans="1:3" x14ac:dyDescent="0.4">
      <c r="A5969" s="2" t="s">
        <v>33</v>
      </c>
      <c r="B5969" s="2" t="b">
        <f>IF(COUNTIF(漢字一覧!$B:$B,チェック用!A5969)=1,TRUE,FALSE)</f>
        <v>1</v>
      </c>
      <c r="C5969" s="2" t="str">
        <v/>
      </c>
    </row>
    <row r="5970" spans="1:3" x14ac:dyDescent="0.4">
      <c r="A5970" s="2" t="s">
        <v>56</v>
      </c>
      <c r="B5970" s="2" t="b">
        <f>IF(COUNTIF(漢字一覧!$B:$B,チェック用!A5970)=1,TRUE,FALSE)</f>
        <v>1</v>
      </c>
      <c r="C5970" s="2" t="str">
        <v/>
      </c>
    </row>
    <row r="5971" spans="1:3" x14ac:dyDescent="0.4">
      <c r="A5971" s="2" t="s">
        <v>131</v>
      </c>
      <c r="B5971" s="2" t="b">
        <f>IF(COUNTIF(漢字一覧!$B:$B,チェック用!A5971)=1,TRUE,FALSE)</f>
        <v>1</v>
      </c>
      <c r="C5971" s="2" t="str">
        <v/>
      </c>
    </row>
    <row r="5972" spans="1:3" x14ac:dyDescent="0.4">
      <c r="A5972" s="2" t="s">
        <v>107</v>
      </c>
      <c r="B5972" s="2" t="b">
        <f>IF(COUNTIF(漢字一覧!$B:$B,チェック用!A5972)=1,TRUE,FALSE)</f>
        <v>0</v>
      </c>
      <c r="C5972" s="2" t="b">
        <v>0</v>
      </c>
    </row>
    <row r="5973" spans="1:3" x14ac:dyDescent="0.4">
      <c r="A5973" s="2" t="s">
        <v>134</v>
      </c>
      <c r="B5973" s="2" t="b">
        <f>IF(COUNTIF(漢字一覧!$B:$B,チェック用!A5973)=1,TRUE,FALSE)</f>
        <v>0</v>
      </c>
      <c r="C5973" s="2" t="b">
        <v>0</v>
      </c>
    </row>
    <row r="5974" spans="1:3" x14ac:dyDescent="0.4">
      <c r="A5974" s="2" t="s">
        <v>133</v>
      </c>
      <c r="B5974" s="2" t="b">
        <f>IF(COUNTIF(漢字一覧!$B:$B,チェック用!A5974)=1,TRUE,FALSE)</f>
        <v>1</v>
      </c>
      <c r="C5974" s="2" t="str">
        <v/>
      </c>
    </row>
    <row r="5975" spans="1:3" x14ac:dyDescent="0.4">
      <c r="A5975" s="2" t="s">
        <v>161</v>
      </c>
      <c r="B5975" s="2" t="b">
        <f>IF(COUNTIF(漢字一覧!$B:$B,チェック用!A5975)=1,TRUE,FALSE)</f>
        <v>1</v>
      </c>
      <c r="C5975" s="2" t="str">
        <v/>
      </c>
    </row>
    <row r="5976" spans="1:3" x14ac:dyDescent="0.4">
      <c r="A5976" s="2" t="s">
        <v>2</v>
      </c>
      <c r="B5976" s="2" t="b">
        <f>IF(COUNTIF(漢字一覧!$B:$B,チェック用!A5976)=1,TRUE,FALSE)</f>
        <v>0</v>
      </c>
      <c r="C5976" s="2" t="b">
        <v>0</v>
      </c>
    </row>
    <row r="5977" spans="1:3" x14ac:dyDescent="0.4">
      <c r="A5977" s="2" t="s">
        <v>2128</v>
      </c>
      <c r="B5977" s="2" t="b">
        <f>IF(COUNTIF(漢字一覧!$B:$B,チェック用!A5977)=1,TRUE,FALSE)</f>
        <v>1</v>
      </c>
      <c r="C5977" s="2" t="str">
        <v/>
      </c>
    </row>
    <row r="5978" spans="1:3" x14ac:dyDescent="0.4">
      <c r="A5978" s="2" t="s">
        <v>220</v>
      </c>
      <c r="B5978" s="2" t="b">
        <f>IF(COUNTIF(漢字一覧!$B:$B,チェック用!A5978)=1,TRUE,FALSE)</f>
        <v>1</v>
      </c>
      <c r="C5978" s="2" t="str">
        <v/>
      </c>
    </row>
    <row r="5979" spans="1:3" x14ac:dyDescent="0.4">
      <c r="A5979" s="2" t="s">
        <v>190</v>
      </c>
      <c r="B5979" s="2" t="b">
        <f>IF(COUNTIF(漢字一覧!$B:$B,チェック用!A5979)=1,TRUE,FALSE)</f>
        <v>1</v>
      </c>
      <c r="C5979" s="2" t="str">
        <v/>
      </c>
    </row>
    <row r="5980" spans="1:3" x14ac:dyDescent="0.4">
      <c r="A5980" s="2" t="s">
        <v>192</v>
      </c>
      <c r="B5980" s="2" t="b">
        <f>IF(COUNTIF(漢字一覧!$B:$B,チェック用!A5980)=1,TRUE,FALSE)</f>
        <v>1</v>
      </c>
      <c r="C5980" s="2" t="str">
        <v/>
      </c>
    </row>
    <row r="5981" spans="1:3" x14ac:dyDescent="0.4">
      <c r="A5981" s="2" t="s">
        <v>34</v>
      </c>
      <c r="B5981" s="2" t="b">
        <f>IF(COUNTIF(漢字一覧!$B:$B,チェック用!A5981)=1,TRUE,FALSE)</f>
        <v>1</v>
      </c>
      <c r="C5981" s="2" t="str">
        <v/>
      </c>
    </row>
    <row r="5982" spans="1:3" x14ac:dyDescent="0.4">
      <c r="A5982" s="2" t="s">
        <v>82</v>
      </c>
      <c r="B5982" s="2" t="b">
        <f>IF(COUNTIF(漢字一覧!$B:$B,チェック用!A5982)=1,TRUE,FALSE)</f>
        <v>1</v>
      </c>
      <c r="C5982" s="2" t="str">
        <v/>
      </c>
    </row>
    <row r="5983" spans="1:3" x14ac:dyDescent="0.4">
      <c r="A5983" s="2" t="s">
        <v>104</v>
      </c>
      <c r="B5983" s="2" t="b">
        <f>IF(COUNTIF(漢字一覧!$B:$B,チェック用!A5983)=1,TRUE,FALSE)</f>
        <v>1</v>
      </c>
      <c r="C5983" s="2" t="str">
        <v/>
      </c>
    </row>
    <row r="5984" spans="1:3" x14ac:dyDescent="0.4">
      <c r="A5984" s="2" t="s">
        <v>84</v>
      </c>
      <c r="B5984" s="2" t="b">
        <f>IF(COUNTIF(漢字一覧!$B:$B,チェック用!A5984)=1,TRUE,FALSE)</f>
        <v>1</v>
      </c>
      <c r="C5984" s="2" t="str">
        <v/>
      </c>
    </row>
    <row r="5985" spans="1:3" x14ac:dyDescent="0.4">
      <c r="A5985" s="2" t="s">
        <v>16</v>
      </c>
      <c r="B5985" s="2" t="b">
        <f>IF(COUNTIF(漢字一覧!$B:$B,チェック用!A5985)=1,TRUE,FALSE)</f>
        <v>0</v>
      </c>
      <c r="C5985" s="2" t="b">
        <v>0</v>
      </c>
    </row>
    <row r="5986" spans="1:3" x14ac:dyDescent="0.4">
      <c r="A5986" s="2" t="s">
        <v>108</v>
      </c>
      <c r="B5986" s="2" t="b">
        <f>IF(COUNTIF(漢字一覧!$B:$B,チェック用!A5986)=1,TRUE,FALSE)</f>
        <v>0</v>
      </c>
      <c r="C5986" s="2" t="b">
        <v>0</v>
      </c>
    </row>
    <row r="5987" spans="1:3" x14ac:dyDescent="0.4">
      <c r="A5987" s="2" t="s">
        <v>135</v>
      </c>
      <c r="B5987" s="2" t="b">
        <f>IF(COUNTIF(漢字一覧!$B:$B,チェック用!A5987)=1,TRUE,FALSE)</f>
        <v>0</v>
      </c>
      <c r="C5987" s="2" t="b">
        <v>0</v>
      </c>
    </row>
    <row r="5988" spans="1:3" x14ac:dyDescent="0.4">
      <c r="A5988" s="2" t="s">
        <v>221</v>
      </c>
      <c r="B5988" s="2" t="b">
        <f>IF(COUNTIF(漢字一覧!$B:$B,チェック用!A5988)=1,TRUE,FALSE)</f>
        <v>0</v>
      </c>
      <c r="C5988" s="2" t="b">
        <v>0</v>
      </c>
    </row>
    <row r="5989" spans="1:3" x14ac:dyDescent="0.4">
      <c r="A5989" s="2" t="s">
        <v>2755</v>
      </c>
      <c r="B5989" s="2" t="b">
        <f>IF(COUNTIF(漢字一覧!$B:$B,チェック用!A5989)=1,TRUE,FALSE)</f>
        <v>1</v>
      </c>
      <c r="C5989" s="2" t="str">
        <v/>
      </c>
    </row>
    <row r="5990" spans="1:3" x14ac:dyDescent="0.4">
      <c r="A5990" s="2" t="s">
        <v>2292</v>
      </c>
      <c r="B5990" s="2" t="b">
        <f>IF(COUNTIF(漢字一覧!$B:$B,チェック用!A5990)=1,TRUE,FALSE)</f>
        <v>1</v>
      </c>
      <c r="C5990" s="2" t="str">
        <v/>
      </c>
    </row>
    <row r="5991" spans="1:3" x14ac:dyDescent="0.4">
      <c r="A5991" s="2" t="s">
        <v>83</v>
      </c>
      <c r="B5991" s="2" t="b">
        <f>IF(COUNTIF(漢字一覧!$B:$B,チェック用!A5991)=1,TRUE,FALSE)</f>
        <v>1</v>
      </c>
      <c r="C5991" s="2" t="str">
        <v/>
      </c>
    </row>
    <row r="5992" spans="1:3" x14ac:dyDescent="0.4">
      <c r="A5992" s="2" t="s">
        <v>321</v>
      </c>
      <c r="B5992" s="2" t="b">
        <f>IF(COUNTIF(漢字一覧!$B:$B,チェック用!A5992)=1,TRUE,FALSE)</f>
        <v>1</v>
      </c>
      <c r="C5992" s="2" t="str">
        <v/>
      </c>
    </row>
    <row r="5993" spans="1:3" x14ac:dyDescent="0.4">
      <c r="A5993" s="2" t="s">
        <v>7548</v>
      </c>
      <c r="B5993" s="2" t="b">
        <f>IF(COUNTIF(漢字一覧!$B:$B,チェック用!A5993)=1,TRUE,FALSE)</f>
        <v>1</v>
      </c>
      <c r="C5993" s="2" t="str">
        <v/>
      </c>
    </row>
    <row r="5994" spans="1:3" x14ac:dyDescent="0.4">
      <c r="A5994" s="2" t="s">
        <v>7289</v>
      </c>
      <c r="B5994" s="2" t="b">
        <f>IF(COUNTIF(漢字一覧!$B:$B,チェック用!A5994)=1,TRUE,FALSE)</f>
        <v>0</v>
      </c>
      <c r="C5994" s="2" t="b">
        <v>0</v>
      </c>
    </row>
    <row r="5995" spans="1:3" x14ac:dyDescent="0.4">
      <c r="A5995" s="2" t="s">
        <v>7626</v>
      </c>
      <c r="B5995" s="2" t="b">
        <f>IF(COUNTIF(漢字一覧!$B:$B,チェック用!A5995)=1,TRUE,FALSE)</f>
        <v>1</v>
      </c>
      <c r="C5995" s="2" t="str">
        <v/>
      </c>
    </row>
    <row r="5996" spans="1:3" x14ac:dyDescent="0.4">
      <c r="A5996" s="2" t="s">
        <v>7629</v>
      </c>
      <c r="B5996" s="2" t="b">
        <f>IF(COUNTIF(漢字一覧!$B:$B,チェック用!A5996)=1,TRUE,FALSE)</f>
        <v>1</v>
      </c>
      <c r="C5996" s="2" t="str">
        <v/>
      </c>
    </row>
    <row r="5997" spans="1:3" x14ac:dyDescent="0.4">
      <c r="A5997" s="2" t="s">
        <v>7562</v>
      </c>
      <c r="B5997" s="2" t="b">
        <f>IF(COUNTIF(漢字一覧!$B:$B,チェック用!A5997)=1,TRUE,FALSE)</f>
        <v>1</v>
      </c>
      <c r="C5997" s="2" t="str">
        <v/>
      </c>
    </row>
    <row r="5998" spans="1:3" x14ac:dyDescent="0.4">
      <c r="A5998" s="2" t="s">
        <v>7632</v>
      </c>
      <c r="B5998" s="2" t="b">
        <f>IF(COUNTIF(漢字一覧!$B:$B,チェック用!A5998)=1,TRUE,FALSE)</f>
        <v>1</v>
      </c>
      <c r="C5998" s="2" t="str">
        <v/>
      </c>
    </row>
    <row r="5999" spans="1:3" x14ac:dyDescent="0.4">
      <c r="A5999" s="2" t="s">
        <v>7588</v>
      </c>
      <c r="B5999" s="2" t="b">
        <f>IF(COUNTIF(漢字一覧!$B:$B,チェック用!A5999)=1,TRUE,FALSE)</f>
        <v>1</v>
      </c>
      <c r="C5999" s="2" t="str">
        <v/>
      </c>
    </row>
    <row r="6000" spans="1:3" x14ac:dyDescent="0.4">
      <c r="A6000" s="2" t="s">
        <v>7504</v>
      </c>
      <c r="B6000" s="2" t="b">
        <f>IF(COUNTIF(漢字一覧!$B:$B,チェック用!A6000)=1,TRUE,FALSE)</f>
        <v>0</v>
      </c>
      <c r="C6000" s="2" t="b">
        <v>0</v>
      </c>
    </row>
    <row r="6001" spans="1:3" x14ac:dyDescent="0.4">
      <c r="A6001" s="2" t="s">
        <v>7542</v>
      </c>
      <c r="B6001" s="2" t="b">
        <f>IF(COUNTIF(漢字一覧!$B:$B,チェック用!A6001)=1,TRUE,FALSE)</f>
        <v>1</v>
      </c>
      <c r="C6001" s="2" t="str">
        <v/>
      </c>
    </row>
    <row r="6002" spans="1:3" x14ac:dyDescent="0.4">
      <c r="A6002" s="2" t="s">
        <v>7268</v>
      </c>
      <c r="B6002" s="2" t="b">
        <f>IF(COUNTIF(漢字一覧!$B:$B,チェック用!A6002)=1,TRUE,FALSE)</f>
        <v>0</v>
      </c>
      <c r="C6002" s="2" t="b">
        <v>0</v>
      </c>
    </row>
    <row r="6003" spans="1:3" x14ac:dyDescent="0.4">
      <c r="A6003" s="2" t="s">
        <v>7325</v>
      </c>
      <c r="B6003" s="2" t="b">
        <f>IF(COUNTIF(漢字一覧!$B:$B,チェック用!A6003)=1,TRUE,FALSE)</f>
        <v>1</v>
      </c>
      <c r="C6003" s="2" t="str">
        <v/>
      </c>
    </row>
    <row r="6004" spans="1:3" x14ac:dyDescent="0.4">
      <c r="A6004" s="2" t="s">
        <v>7263</v>
      </c>
      <c r="B6004" s="2" t="b">
        <f>IF(COUNTIF(漢字一覧!$B:$B,チェック用!A6004)=1,TRUE,FALSE)</f>
        <v>0</v>
      </c>
      <c r="C6004" s="2" t="b">
        <v>0</v>
      </c>
    </row>
    <row r="6005" spans="1:3" x14ac:dyDescent="0.4">
      <c r="A6005" s="2" t="s">
        <v>7271</v>
      </c>
      <c r="B6005" s="2" t="b">
        <f>IF(COUNTIF(漢字一覧!$B:$B,チェック用!A6005)=1,TRUE,FALSE)</f>
        <v>0</v>
      </c>
      <c r="C6005" s="2" t="b">
        <v>0</v>
      </c>
    </row>
    <row r="6006" spans="1:3" x14ac:dyDescent="0.4">
      <c r="A6006" s="2" t="s">
        <v>7662</v>
      </c>
      <c r="B6006" s="2" t="b">
        <f>IF(COUNTIF(漢字一覧!$B:$B,チェック用!A6006)=1,TRUE,FALSE)</f>
        <v>1</v>
      </c>
      <c r="C6006" s="2" t="str">
        <v/>
      </c>
    </row>
    <row r="6007" spans="1:3" x14ac:dyDescent="0.4">
      <c r="A6007" s="2" t="s">
        <v>7438</v>
      </c>
      <c r="B6007" s="2" t="b">
        <f>IF(COUNTIF(漢字一覧!$B:$B,チェック用!A6007)=1,TRUE,FALSE)</f>
        <v>1</v>
      </c>
      <c r="C6007" s="2" t="str">
        <v/>
      </c>
    </row>
    <row r="6008" spans="1:3" x14ac:dyDescent="0.4">
      <c r="A6008" s="2" t="s">
        <v>7549</v>
      </c>
      <c r="B6008" s="2" t="b">
        <f>IF(COUNTIF(漢字一覧!$B:$B,チェック用!A6008)=1,TRUE,FALSE)</f>
        <v>1</v>
      </c>
      <c r="C6008" s="2" t="str">
        <v/>
      </c>
    </row>
    <row r="6009" spans="1:3" x14ac:dyDescent="0.4">
      <c r="A6009" s="2" t="s">
        <v>7356</v>
      </c>
      <c r="B6009" s="2" t="b">
        <f>IF(COUNTIF(漢字一覧!$B:$B,チェック用!A6009)=1,TRUE,FALSE)</f>
        <v>1</v>
      </c>
      <c r="C6009" s="2" t="str">
        <v/>
      </c>
    </row>
    <row r="6010" spans="1:3" x14ac:dyDescent="0.4">
      <c r="A6010" s="2" t="s">
        <v>7583</v>
      </c>
      <c r="B6010" s="2" t="b">
        <f>IF(COUNTIF(漢字一覧!$B:$B,チェック用!A6010)=1,TRUE,FALSE)</f>
        <v>1</v>
      </c>
      <c r="C6010" s="2" t="str">
        <v/>
      </c>
    </row>
    <row r="6011" spans="1:3" x14ac:dyDescent="0.4">
      <c r="A6011" s="2" t="s">
        <v>7543</v>
      </c>
      <c r="B6011" s="2" t="b">
        <f>IF(COUNTIF(漢字一覧!$B:$B,チェック用!A6011)=1,TRUE,FALSE)</f>
        <v>1</v>
      </c>
      <c r="C6011" s="2" t="str">
        <v/>
      </c>
    </row>
    <row r="6012" spans="1:3" x14ac:dyDescent="0.4">
      <c r="A6012" s="2" t="s">
        <v>7274</v>
      </c>
      <c r="B6012" s="2" t="b">
        <f>IF(COUNTIF(漢字一覧!$B:$B,チェック用!A6012)=1,TRUE,FALSE)</f>
        <v>0</v>
      </c>
      <c r="C6012" s="2" t="b">
        <v>0</v>
      </c>
    </row>
    <row r="6013" spans="1:3" x14ac:dyDescent="0.4">
      <c r="A6013" s="2" t="s">
        <v>7554</v>
      </c>
      <c r="B6013" s="2" t="b">
        <f>IF(COUNTIF(漢字一覧!$B:$B,チェック用!A6013)=1,TRUE,FALSE)</f>
        <v>1</v>
      </c>
      <c r="C6013" s="2" t="str">
        <v/>
      </c>
    </row>
    <row r="6014" spans="1:3" x14ac:dyDescent="0.4">
      <c r="A6014" s="2" t="s">
        <v>7625</v>
      </c>
      <c r="B6014" s="2" t="b">
        <f>IF(COUNTIF(漢字一覧!$B:$B,チェック用!A6014)=1,TRUE,FALSE)</f>
        <v>1</v>
      </c>
      <c r="C6014" s="2" t="str">
        <v/>
      </c>
    </row>
    <row r="6015" spans="1:3" x14ac:dyDescent="0.4">
      <c r="A6015" s="2" t="s">
        <v>7267</v>
      </c>
      <c r="B6015" s="2" t="b">
        <f>IF(COUNTIF(漢字一覧!$B:$B,チェック用!A6015)=1,TRUE,FALSE)</f>
        <v>0</v>
      </c>
      <c r="C6015" s="2" t="b">
        <v>0</v>
      </c>
    </row>
    <row r="6016" spans="1:3" x14ac:dyDescent="0.4">
      <c r="A6016" s="2" t="s">
        <v>7324</v>
      </c>
      <c r="B6016" s="2" t="b">
        <f>IF(COUNTIF(漢字一覧!$B:$B,チェック用!A6016)=1,TRUE,FALSE)</f>
        <v>1</v>
      </c>
      <c r="C6016" s="2" t="str">
        <v/>
      </c>
    </row>
    <row r="6017" spans="1:3" x14ac:dyDescent="0.4">
      <c r="A6017" s="2" t="s">
        <v>7633</v>
      </c>
      <c r="B6017" s="2" t="b">
        <f>IF(COUNTIF(漢字一覧!$B:$B,チェック用!A6017)=1,TRUE,FALSE)</f>
        <v>1</v>
      </c>
      <c r="C6017" s="2" t="str">
        <v/>
      </c>
    </row>
    <row r="6018" spans="1:3" x14ac:dyDescent="0.4">
      <c r="A6018" s="2" t="s">
        <v>3221</v>
      </c>
      <c r="B6018" s="2" t="b">
        <f>IF(COUNTIF(漢字一覧!$B:$B,チェック用!A6018)=1,TRUE,FALSE)</f>
        <v>1</v>
      </c>
      <c r="C6018" s="2" t="str">
        <v/>
      </c>
    </row>
    <row r="6019" spans="1:3" x14ac:dyDescent="0.4">
      <c r="A6019" s="2" t="s">
        <v>7410</v>
      </c>
      <c r="B6019" s="2" t="b">
        <f>IF(COUNTIF(漢字一覧!$B:$B,チェック用!A6019)=1,TRUE,FALSE)</f>
        <v>1</v>
      </c>
      <c r="C6019" s="2" t="str">
        <v/>
      </c>
    </row>
    <row r="6020" spans="1:3" x14ac:dyDescent="0.4">
      <c r="A6020" s="2" t="s">
        <v>7580</v>
      </c>
      <c r="B6020" s="2" t="b">
        <f>IF(COUNTIF(漢字一覧!$B:$B,チェック用!A6020)=1,TRUE,FALSE)</f>
        <v>1</v>
      </c>
      <c r="C6020" s="2" t="str">
        <v/>
      </c>
    </row>
    <row r="6021" spans="1:3" x14ac:dyDescent="0.4">
      <c r="A6021" s="2" t="s">
        <v>7589</v>
      </c>
      <c r="B6021" s="2" t="b">
        <f>IF(COUNTIF(漢字一覧!$B:$B,チェック用!A6021)=1,TRUE,FALSE)</f>
        <v>1</v>
      </c>
      <c r="C6021" s="2" t="str">
        <v/>
      </c>
    </row>
    <row r="6022" spans="1:3" x14ac:dyDescent="0.4">
      <c r="A6022" s="2" t="s">
        <v>7452</v>
      </c>
      <c r="B6022" s="2" t="b">
        <f>IF(COUNTIF(漢字一覧!$B:$B,チェック用!A6022)=1,TRUE,FALSE)</f>
        <v>0</v>
      </c>
      <c r="C6022" s="2" t="b">
        <v>0</v>
      </c>
    </row>
    <row r="6023" spans="1:3" x14ac:dyDescent="0.4">
      <c r="A6023" s="2" t="s">
        <v>7640</v>
      </c>
      <c r="B6023" s="2" t="b">
        <f>IF(COUNTIF(漢字一覧!$B:$B,チェック用!A6023)=1,TRUE,FALSE)</f>
        <v>1</v>
      </c>
      <c r="C6023" s="2" t="str">
        <v/>
      </c>
    </row>
    <row r="6024" spans="1:3" x14ac:dyDescent="0.4">
      <c r="A6024" s="2" t="s">
        <v>7471</v>
      </c>
      <c r="B6024" s="2" t="b">
        <f>IF(COUNTIF(漢字一覧!$B:$B,チェック用!A6024)=1,TRUE,FALSE)</f>
        <v>1</v>
      </c>
      <c r="C6024" s="2" t="str">
        <v/>
      </c>
    </row>
    <row r="6025" spans="1:3" x14ac:dyDescent="0.4">
      <c r="A6025" s="2" t="s">
        <v>7607</v>
      </c>
      <c r="B6025" s="2" t="b">
        <f>IF(COUNTIF(漢字一覧!$B:$B,チェック用!A6025)=1,TRUE,FALSE)</f>
        <v>1</v>
      </c>
      <c r="C6025" s="2" t="str">
        <v/>
      </c>
    </row>
    <row r="6026" spans="1:3" x14ac:dyDescent="0.4">
      <c r="A6026" s="2" t="s">
        <v>7472</v>
      </c>
      <c r="B6026" s="2" t="b">
        <f>IF(COUNTIF(漢字一覧!$B:$B,チェック用!A6026)=1,TRUE,FALSE)</f>
        <v>1</v>
      </c>
      <c r="C6026" s="2" t="str">
        <v/>
      </c>
    </row>
    <row r="6027" spans="1:3" x14ac:dyDescent="0.4">
      <c r="A6027" s="2" t="s">
        <v>7648</v>
      </c>
      <c r="B6027" s="2" t="b">
        <f>IF(COUNTIF(漢字一覧!$B:$B,チェック用!A6027)=1,TRUE,FALSE)</f>
        <v>1</v>
      </c>
      <c r="C6027" s="2" t="str">
        <v/>
      </c>
    </row>
    <row r="6028" spans="1:3" x14ac:dyDescent="0.4">
      <c r="A6028" s="2" t="s">
        <v>7505</v>
      </c>
      <c r="B6028" s="2" t="b">
        <f>IF(COUNTIF(漢字一覧!$B:$B,チェック用!A6028)=1,TRUE,FALSE)</f>
        <v>1</v>
      </c>
      <c r="C6028" s="2" t="str">
        <v/>
      </c>
    </row>
    <row r="6029" spans="1:3" x14ac:dyDescent="0.4">
      <c r="A6029" s="2" t="s">
        <v>7659</v>
      </c>
      <c r="B6029" s="2" t="b">
        <f>IF(COUNTIF(漢字一覧!$B:$B,チェック用!A6029)=1,TRUE,FALSE)</f>
        <v>1</v>
      </c>
      <c r="C6029" s="2" t="str">
        <v/>
      </c>
    </row>
    <row r="6030" spans="1:3" x14ac:dyDescent="0.4">
      <c r="A6030" s="2" t="s">
        <v>7360</v>
      </c>
      <c r="B6030" s="2" t="b">
        <f>IF(COUNTIF(漢字一覧!$B:$B,チェック用!A6030)=1,TRUE,FALSE)</f>
        <v>0</v>
      </c>
      <c r="C6030" s="2" t="b">
        <v>0</v>
      </c>
    </row>
    <row r="6031" spans="1:3" x14ac:dyDescent="0.4">
      <c r="A6031" s="2" t="s">
        <v>7596</v>
      </c>
      <c r="B6031" s="2" t="b">
        <f>IF(COUNTIF(漢字一覧!$B:$B,チェック用!A6031)=1,TRUE,FALSE)</f>
        <v>1</v>
      </c>
      <c r="C6031" s="2" t="str">
        <v/>
      </c>
    </row>
    <row r="6032" spans="1:3" x14ac:dyDescent="0.4">
      <c r="A6032" s="2" t="s">
        <v>7663</v>
      </c>
      <c r="B6032" s="2" t="b">
        <f>IF(COUNTIF(漢字一覧!$B:$B,チェック用!A6032)=1,TRUE,FALSE)</f>
        <v>1</v>
      </c>
      <c r="C6032" s="2" t="str">
        <v/>
      </c>
    </row>
    <row r="6033" spans="1:3" x14ac:dyDescent="0.4">
      <c r="A6033" s="2" t="s">
        <v>7442</v>
      </c>
      <c r="B6033" s="2" t="b">
        <f>IF(COUNTIF(漢字一覧!$B:$B,チェック用!A6033)=1,TRUE,FALSE)</f>
        <v>0</v>
      </c>
      <c r="C6033" s="2" t="b">
        <v>0</v>
      </c>
    </row>
    <row r="6034" spans="1:3" x14ac:dyDescent="0.4">
      <c r="A6034" s="2" t="s">
        <v>7598</v>
      </c>
      <c r="B6034" s="2" t="b">
        <f>IF(COUNTIF(漢字一覧!$B:$B,チェック用!A6034)=1,TRUE,FALSE)</f>
        <v>1</v>
      </c>
      <c r="C6034" s="2" t="str">
        <v/>
      </c>
    </row>
    <row r="6035" spans="1:3" x14ac:dyDescent="0.4">
      <c r="A6035" s="2" t="s">
        <v>7485</v>
      </c>
      <c r="B6035" s="2" t="b">
        <f>IF(COUNTIF(漢字一覧!$B:$B,チェック用!A6035)=1,TRUE,FALSE)</f>
        <v>1</v>
      </c>
      <c r="C6035" s="2" t="str">
        <v/>
      </c>
    </row>
    <row r="6036" spans="1:3" x14ac:dyDescent="0.4">
      <c r="A6036" s="2" t="s">
        <v>7288</v>
      </c>
      <c r="B6036" s="2" t="b">
        <f>IF(COUNTIF(漢字一覧!$B:$B,チェック用!A6036)=1,TRUE,FALSE)</f>
        <v>1</v>
      </c>
      <c r="C6036" s="2" t="str">
        <v/>
      </c>
    </row>
    <row r="6037" spans="1:3" x14ac:dyDescent="0.4">
      <c r="A6037" s="2" t="s">
        <v>7287</v>
      </c>
      <c r="B6037" s="2" t="b">
        <f>IF(COUNTIF(漢字一覧!$B:$B,チェック用!A6037)=1,TRUE,FALSE)</f>
        <v>1</v>
      </c>
      <c r="C6037" s="2" t="str">
        <v/>
      </c>
    </row>
    <row r="6038" spans="1:3" x14ac:dyDescent="0.4">
      <c r="A6038" s="2" t="s">
        <v>7256</v>
      </c>
      <c r="B6038" s="2" t="b">
        <f>IF(COUNTIF(漢字一覧!$B:$B,チェック用!A6038)=1,TRUE,FALSE)</f>
        <v>1</v>
      </c>
      <c r="C6038" s="2" t="str">
        <v/>
      </c>
    </row>
    <row r="6039" spans="1:3" x14ac:dyDescent="0.4">
      <c r="A6039" s="2" t="s">
        <v>7405</v>
      </c>
      <c r="B6039" s="2" t="b">
        <f>IF(COUNTIF(漢字一覧!$B:$B,チェック用!A6039)=1,TRUE,FALSE)</f>
        <v>0</v>
      </c>
      <c r="C6039" s="2" t="b">
        <v>0</v>
      </c>
    </row>
    <row r="6040" spans="1:3" x14ac:dyDescent="0.4">
      <c r="A6040" s="2" t="s">
        <v>7507</v>
      </c>
      <c r="B6040" s="2" t="b">
        <f>IF(COUNTIF(漢字一覧!$B:$B,チェック用!A6040)=1,TRUE,FALSE)</f>
        <v>1</v>
      </c>
      <c r="C6040" s="2" t="str">
        <v/>
      </c>
    </row>
    <row r="6041" spans="1:3" x14ac:dyDescent="0.4">
      <c r="A6041" s="2" t="s">
        <v>7508</v>
      </c>
      <c r="B6041" s="2" t="b">
        <f>IF(COUNTIF(漢字一覧!$B:$B,チェック用!A6041)=1,TRUE,FALSE)</f>
        <v>1</v>
      </c>
      <c r="C6041" s="2" t="str">
        <v/>
      </c>
    </row>
    <row r="6042" spans="1:3" x14ac:dyDescent="0.4">
      <c r="A6042" s="2" t="s">
        <v>7547</v>
      </c>
      <c r="B6042" s="2" t="b">
        <f>IF(COUNTIF(漢字一覧!$B:$B,チェック用!A6042)=1,TRUE,FALSE)</f>
        <v>0</v>
      </c>
      <c r="C6042" s="2" t="b">
        <v>0</v>
      </c>
    </row>
    <row r="6043" spans="1:3" x14ac:dyDescent="0.4">
      <c r="A6043" s="2" t="s">
        <v>7357</v>
      </c>
      <c r="B6043" s="2" t="b">
        <f>IF(COUNTIF(漢字一覧!$B:$B,チェック用!A6043)=1,TRUE,FALSE)</f>
        <v>1</v>
      </c>
      <c r="C6043" s="2" t="str">
        <v/>
      </c>
    </row>
    <row r="6044" spans="1:3" x14ac:dyDescent="0.4">
      <c r="A6044" s="2" t="s">
        <v>7639</v>
      </c>
      <c r="B6044" s="2" t="b">
        <f>IF(COUNTIF(漢字一覧!$B:$B,チェック用!A6044)=1,TRUE,FALSE)</f>
        <v>1</v>
      </c>
      <c r="C6044" s="2" t="str">
        <v/>
      </c>
    </row>
    <row r="6045" spans="1:3" x14ac:dyDescent="0.4">
      <c r="A6045" s="2" t="s">
        <v>7599</v>
      </c>
      <c r="B6045" s="2" t="b">
        <f>IF(COUNTIF(漢字一覧!$B:$B,チェック用!A6045)=1,TRUE,FALSE)</f>
        <v>1</v>
      </c>
      <c r="C6045" s="2" t="str">
        <v/>
      </c>
    </row>
    <row r="6046" spans="1:3" x14ac:dyDescent="0.4">
      <c r="A6046" s="2" t="s">
        <v>7533</v>
      </c>
      <c r="B6046" s="2" t="b">
        <f>IF(COUNTIF(漢字一覧!$B:$B,チェック用!A6046)=1,TRUE,FALSE)</f>
        <v>0</v>
      </c>
      <c r="C6046" s="2" t="b">
        <v>0</v>
      </c>
    </row>
    <row r="6047" spans="1:3" x14ac:dyDescent="0.4">
      <c r="A6047" s="2" t="s">
        <v>7257</v>
      </c>
      <c r="B6047" s="2" t="b">
        <f>IF(COUNTIF(漢字一覧!$B:$B,チェック用!A6047)=1,TRUE,FALSE)</f>
        <v>1</v>
      </c>
      <c r="C6047" s="2" t="str">
        <v/>
      </c>
    </row>
    <row r="6048" spans="1:3" x14ac:dyDescent="0.4">
      <c r="A6048" s="2" t="s">
        <v>7565</v>
      </c>
      <c r="B6048" s="2" t="b">
        <f>IF(COUNTIF(漢字一覧!$B:$B,チェック用!A6048)=1,TRUE,FALSE)</f>
        <v>1</v>
      </c>
      <c r="C6048" s="2" t="str">
        <v/>
      </c>
    </row>
    <row r="6049" spans="1:3" x14ac:dyDescent="0.4">
      <c r="A6049" s="2" t="s">
        <v>7624</v>
      </c>
      <c r="B6049" s="2" t="b">
        <f>IF(COUNTIF(漢字一覧!$B:$B,チェック用!A6049)=1,TRUE,FALSE)</f>
        <v>1</v>
      </c>
      <c r="C6049" s="2" t="str">
        <v/>
      </c>
    </row>
    <row r="6050" spans="1:3" x14ac:dyDescent="0.4">
      <c r="A6050" s="2" t="s">
        <v>7477</v>
      </c>
      <c r="B6050" s="2" t="b">
        <f>IF(COUNTIF(漢字一覧!$B:$B,チェック用!A6050)=1,TRUE,FALSE)</f>
        <v>1</v>
      </c>
      <c r="C6050" s="2" t="str">
        <v/>
      </c>
    </row>
    <row r="6051" spans="1:3" x14ac:dyDescent="0.4">
      <c r="A6051" s="2" t="s">
        <v>7272</v>
      </c>
      <c r="B6051" s="2" t="b">
        <f>IF(COUNTIF(漢字一覧!$B:$B,チェック用!A6051)=1,TRUE,FALSE)</f>
        <v>1</v>
      </c>
      <c r="C6051" s="2" t="str">
        <v/>
      </c>
    </row>
    <row r="6052" spans="1:3" x14ac:dyDescent="0.4">
      <c r="A6052" s="2" t="s">
        <v>7277</v>
      </c>
      <c r="B6052" s="2" t="b">
        <f>IF(COUNTIF(漢字一覧!$B:$B,チェック用!A6052)=1,TRUE,FALSE)</f>
        <v>1</v>
      </c>
      <c r="C6052" s="2" t="str">
        <v/>
      </c>
    </row>
    <row r="6053" spans="1:3" x14ac:dyDescent="0.4">
      <c r="A6053" s="2" t="s">
        <v>7604</v>
      </c>
      <c r="B6053" s="2" t="b">
        <f>IF(COUNTIF(漢字一覧!$B:$B,チェック用!A6053)=1,TRUE,FALSE)</f>
        <v>1</v>
      </c>
      <c r="C6053" s="2" t="str">
        <v/>
      </c>
    </row>
    <row r="6054" spans="1:3" x14ac:dyDescent="0.4">
      <c r="A6054" s="2" t="s">
        <v>7555</v>
      </c>
      <c r="B6054" s="2" t="b">
        <f>IF(COUNTIF(漢字一覧!$B:$B,チェック用!A6054)=1,TRUE,FALSE)</f>
        <v>1</v>
      </c>
      <c r="C6054" s="2" t="str">
        <v/>
      </c>
    </row>
    <row r="6055" spans="1:3" x14ac:dyDescent="0.4">
      <c r="A6055" s="2" t="s">
        <v>7359</v>
      </c>
      <c r="B6055" s="2" t="b">
        <f>IF(COUNTIF(漢字一覧!$B:$B,チェック用!A6055)=1,TRUE,FALSE)</f>
        <v>0</v>
      </c>
      <c r="C6055" s="2" t="b">
        <v>0</v>
      </c>
    </row>
    <row r="6056" spans="1:3" x14ac:dyDescent="0.4">
      <c r="A6056" s="2" t="s">
        <v>7363</v>
      </c>
      <c r="B6056" s="2" t="b">
        <f>IF(COUNTIF(漢字一覧!$B:$B,チェック用!A6056)=1,TRUE,FALSE)</f>
        <v>1</v>
      </c>
      <c r="C6056" s="2" t="str">
        <v/>
      </c>
    </row>
    <row r="6057" spans="1:3" x14ac:dyDescent="0.4">
      <c r="A6057" s="2" t="s">
        <v>7409</v>
      </c>
      <c r="B6057" s="2" t="b">
        <f>IF(COUNTIF(漢字一覧!$B:$B,チェック用!A6057)=1,TRUE,FALSE)</f>
        <v>1</v>
      </c>
      <c r="C6057" s="2" t="str">
        <v/>
      </c>
    </row>
    <row r="6058" spans="1:3" x14ac:dyDescent="0.4">
      <c r="A6058" s="2" t="s">
        <v>7440</v>
      </c>
      <c r="B6058" s="2" t="b">
        <f>IF(COUNTIF(漢字一覧!$B:$B,チェック用!A6058)=1,TRUE,FALSE)</f>
        <v>1</v>
      </c>
      <c r="C6058" s="2" t="str">
        <v/>
      </c>
    </row>
    <row r="6059" spans="1:3" x14ac:dyDescent="0.4">
      <c r="A6059" s="2" t="s">
        <v>7600</v>
      </c>
      <c r="B6059" s="2" t="b">
        <f>IF(COUNTIF(漢字一覧!$B:$B,チェック用!A6059)=1,TRUE,FALSE)</f>
        <v>1</v>
      </c>
      <c r="C6059" s="2" t="str">
        <v/>
      </c>
    </row>
    <row r="6060" spans="1:3" x14ac:dyDescent="0.4">
      <c r="A6060" s="2" t="s">
        <v>7618</v>
      </c>
      <c r="B6060" s="2" t="b">
        <f>IF(COUNTIF(漢字一覧!$B:$B,チェック用!A6060)=1,TRUE,FALSE)</f>
        <v>1</v>
      </c>
      <c r="C6060" s="2" t="str">
        <v/>
      </c>
    </row>
    <row r="6061" spans="1:3" x14ac:dyDescent="0.4">
      <c r="A6061" s="2" t="s">
        <v>7546</v>
      </c>
      <c r="B6061" s="2" t="b">
        <f>IF(COUNTIF(漢字一覧!$B:$B,チェック用!A6061)=1,TRUE,FALSE)</f>
        <v>1</v>
      </c>
      <c r="C6061" s="2" t="str">
        <v/>
      </c>
    </row>
    <row r="6062" spans="1:3" x14ac:dyDescent="0.4">
      <c r="A6062" s="2" t="s">
        <v>7273</v>
      </c>
      <c r="B6062" s="2" t="b">
        <f>IF(COUNTIF(漢字一覧!$B:$B,チェック用!A6062)=1,TRUE,FALSE)</f>
        <v>0</v>
      </c>
      <c r="C6062" s="2" t="b">
        <v>0</v>
      </c>
    </row>
    <row r="6063" spans="1:3" x14ac:dyDescent="0.4">
      <c r="A6063" s="2" t="s">
        <v>7292</v>
      </c>
      <c r="B6063" s="2" t="b">
        <f>IF(COUNTIF(漢字一覧!$B:$B,チェック用!A6063)=1,TRUE,FALSE)</f>
        <v>1</v>
      </c>
      <c r="C6063" s="2" t="str">
        <v/>
      </c>
    </row>
    <row r="6064" spans="1:3" x14ac:dyDescent="0.4">
      <c r="A6064" s="2" t="s">
        <v>7320</v>
      </c>
      <c r="B6064" s="2" t="b">
        <f>IF(COUNTIF(漢字一覧!$B:$B,チェック用!A6064)=1,TRUE,FALSE)</f>
        <v>0</v>
      </c>
      <c r="C6064" s="2" t="b">
        <v>0</v>
      </c>
    </row>
    <row r="6065" spans="1:3" x14ac:dyDescent="0.4">
      <c r="A6065" s="2" t="s">
        <v>7576</v>
      </c>
      <c r="B6065" s="2" t="b">
        <f>IF(COUNTIF(漢字一覧!$B:$B,チェック用!A6065)=1,TRUE,FALSE)</f>
        <v>1</v>
      </c>
      <c r="C6065" s="2" t="str">
        <v/>
      </c>
    </row>
    <row r="6066" spans="1:3" x14ac:dyDescent="0.4">
      <c r="A6066" s="2" t="s">
        <v>7635</v>
      </c>
      <c r="B6066" s="2" t="b">
        <f>IF(COUNTIF(漢字一覧!$B:$B,チェック用!A6066)=1,TRUE,FALSE)</f>
        <v>1</v>
      </c>
      <c r="C6066" s="2" t="str">
        <v/>
      </c>
    </row>
    <row r="6067" spans="1:3" x14ac:dyDescent="0.4">
      <c r="A6067" s="2" t="s">
        <v>7428</v>
      </c>
      <c r="B6067" s="2" t="b">
        <f>IF(COUNTIF(漢字一覧!$B:$B,チェック用!A6067)=1,TRUE,FALSE)</f>
        <v>0</v>
      </c>
      <c r="C6067" s="2" t="b">
        <v>0</v>
      </c>
    </row>
    <row r="6068" spans="1:3" x14ac:dyDescent="0.4">
      <c r="A6068" s="2" t="s">
        <v>7441</v>
      </c>
      <c r="B6068" s="2" t="b">
        <f>IF(COUNTIF(漢字一覧!$B:$B,チェック用!A6068)=1,TRUE,FALSE)</f>
        <v>0</v>
      </c>
      <c r="C6068" s="2" t="b">
        <v>0</v>
      </c>
    </row>
    <row r="6069" spans="1:3" x14ac:dyDescent="0.4">
      <c r="A6069" s="2" t="s">
        <v>7637</v>
      </c>
      <c r="B6069" s="2" t="b">
        <f>IF(COUNTIF(漢字一覧!$B:$B,チェック用!A6069)=1,TRUE,FALSE)</f>
        <v>1</v>
      </c>
      <c r="C6069" s="2" t="str">
        <v/>
      </c>
    </row>
    <row r="6070" spans="1:3" x14ac:dyDescent="0.4">
      <c r="A6070" s="2" t="s">
        <v>7614</v>
      </c>
      <c r="B6070" s="2" t="b">
        <f>IF(COUNTIF(漢字一覧!$B:$B,チェック用!A6070)=1,TRUE,FALSE)</f>
        <v>1</v>
      </c>
      <c r="C6070" s="2" t="str">
        <v/>
      </c>
    </row>
    <row r="6071" spans="1:3" x14ac:dyDescent="0.4">
      <c r="A6071" s="2" t="s">
        <v>7520</v>
      </c>
      <c r="B6071" s="2" t="b">
        <f>IF(COUNTIF(漢字一覧!$B:$B,チェック用!A6071)=1,TRUE,FALSE)</f>
        <v>1</v>
      </c>
      <c r="C6071" s="2" t="str">
        <v/>
      </c>
    </row>
    <row r="6072" spans="1:3" x14ac:dyDescent="0.4">
      <c r="A6072" s="2" t="s">
        <v>7563</v>
      </c>
      <c r="B6072" s="2" t="b">
        <f>IF(COUNTIF(漢字一覧!$B:$B,チェック用!A6072)=1,TRUE,FALSE)</f>
        <v>1</v>
      </c>
      <c r="C6072" s="2" t="str">
        <v/>
      </c>
    </row>
    <row r="6073" spans="1:3" x14ac:dyDescent="0.4">
      <c r="A6073" s="2" t="s">
        <v>7266</v>
      </c>
      <c r="B6073" s="2" t="b">
        <f>IF(COUNTIF(漢字一覧!$B:$B,チェック用!A6073)=1,TRUE,FALSE)</f>
        <v>0</v>
      </c>
      <c r="C6073" s="2" t="b">
        <v>0</v>
      </c>
    </row>
    <row r="6074" spans="1:3" x14ac:dyDescent="0.4">
      <c r="A6074" s="2" t="s">
        <v>7566</v>
      </c>
      <c r="B6074" s="2" t="b">
        <f>IF(COUNTIF(漢字一覧!$B:$B,チェック用!A6074)=1,TRUE,FALSE)</f>
        <v>1</v>
      </c>
      <c r="C6074" s="2" t="str">
        <v/>
      </c>
    </row>
    <row r="6075" spans="1:3" x14ac:dyDescent="0.4">
      <c r="A6075" s="2" t="s">
        <v>7358</v>
      </c>
      <c r="B6075" s="2" t="b">
        <f>IF(COUNTIF(漢字一覧!$B:$B,チェック用!A6075)=1,TRUE,FALSE)</f>
        <v>1</v>
      </c>
      <c r="C6075" s="2" t="str">
        <v/>
      </c>
    </row>
    <row r="6076" spans="1:3" x14ac:dyDescent="0.4">
      <c r="A6076" s="2" t="s">
        <v>7584</v>
      </c>
      <c r="B6076" s="2" t="b">
        <f>IF(COUNTIF(漢字一覧!$B:$B,チェック用!A6076)=1,TRUE,FALSE)</f>
        <v>1</v>
      </c>
      <c r="C6076" s="2" t="str">
        <v/>
      </c>
    </row>
    <row r="6077" spans="1:3" x14ac:dyDescent="0.4">
      <c r="A6077" s="2" t="s">
        <v>7609</v>
      </c>
      <c r="B6077" s="2" t="b">
        <f>IF(COUNTIF(漢字一覧!$B:$B,チェック用!A6077)=1,TRUE,FALSE)</f>
        <v>1</v>
      </c>
      <c r="C6077" s="2" t="str">
        <v/>
      </c>
    </row>
    <row r="6078" spans="1:3" x14ac:dyDescent="0.4">
      <c r="A6078" s="2" t="s">
        <v>7531</v>
      </c>
      <c r="B6078" s="2" t="b">
        <f>IF(COUNTIF(漢字一覧!$B:$B,チェック用!A6078)=1,TRUE,FALSE)</f>
        <v>1</v>
      </c>
      <c r="C6078" s="2" t="str">
        <v/>
      </c>
    </row>
    <row r="6079" spans="1:3" x14ac:dyDescent="0.4">
      <c r="A6079" s="2" t="s">
        <v>7323</v>
      </c>
      <c r="B6079" s="2" t="b">
        <f>IF(COUNTIF(漢字一覧!$B:$B,チェック用!A6079)=1,TRUE,FALSE)</f>
        <v>1</v>
      </c>
      <c r="C6079" s="2" t="str">
        <v/>
      </c>
    </row>
    <row r="6080" spans="1:3" x14ac:dyDescent="0.4">
      <c r="A6080" s="2" t="s">
        <v>7564</v>
      </c>
      <c r="B6080" s="2" t="b">
        <f>IF(COUNTIF(漢字一覧!$B:$B,チェック用!A6080)=1,TRUE,FALSE)</f>
        <v>1</v>
      </c>
      <c r="C6080" s="2" t="str">
        <v/>
      </c>
    </row>
    <row r="6081" spans="1:3" x14ac:dyDescent="0.4">
      <c r="A6081" s="2" t="s">
        <v>7365</v>
      </c>
      <c r="B6081" s="2" t="b">
        <f>IF(COUNTIF(漢字一覧!$B:$B,チェック用!A6081)=1,TRUE,FALSE)</f>
        <v>1</v>
      </c>
      <c r="C6081" s="2" t="str">
        <v/>
      </c>
    </row>
    <row r="6082" spans="1:3" x14ac:dyDescent="0.4">
      <c r="A6082" s="2" t="s">
        <v>7364</v>
      </c>
      <c r="B6082" s="2" t="b">
        <f>IF(COUNTIF(漢字一覧!$B:$B,チェック用!A6082)=1,TRUE,FALSE)</f>
        <v>1</v>
      </c>
      <c r="C6082" s="2" t="str">
        <v/>
      </c>
    </row>
    <row r="6083" spans="1:3" x14ac:dyDescent="0.4">
      <c r="A6083" s="2" t="s">
        <v>7430</v>
      </c>
      <c r="B6083" s="2" t="b">
        <f>IF(COUNTIF(漢字一覧!$B:$B,チェック用!A6083)=1,TRUE,FALSE)</f>
        <v>1</v>
      </c>
      <c r="C6083" s="2" t="str">
        <v/>
      </c>
    </row>
    <row r="6084" spans="1:3" x14ac:dyDescent="0.4">
      <c r="A6084" s="2" t="s">
        <v>7421</v>
      </c>
      <c r="B6084" s="2" t="b">
        <f>IF(COUNTIF(漢字一覧!$B:$B,チェック用!A6084)=1,TRUE,FALSE)</f>
        <v>0</v>
      </c>
      <c r="C6084" s="2" t="b">
        <v>0</v>
      </c>
    </row>
    <row r="6085" spans="1:3" x14ac:dyDescent="0.4">
      <c r="A6085" s="2" t="s">
        <v>7436</v>
      </c>
      <c r="B6085" s="2" t="b">
        <f>IF(COUNTIF(漢字一覧!$B:$B,チェック用!A6085)=1,TRUE,FALSE)</f>
        <v>0</v>
      </c>
      <c r="C6085" s="2" t="b">
        <v>0</v>
      </c>
    </row>
    <row r="6086" spans="1:3" x14ac:dyDescent="0.4">
      <c r="A6086" s="2" t="s">
        <v>7483</v>
      </c>
      <c r="B6086" s="2" t="b">
        <f>IF(COUNTIF(漢字一覧!$B:$B,チェック用!A6086)=1,TRUE,FALSE)</f>
        <v>1</v>
      </c>
      <c r="C6086" s="2" t="str">
        <v/>
      </c>
    </row>
    <row r="6087" spans="1:3" x14ac:dyDescent="0.4">
      <c r="A6087" s="2" t="s">
        <v>7484</v>
      </c>
      <c r="B6087" s="2" t="b">
        <f>IF(COUNTIF(漢字一覧!$B:$B,チェック用!A6087)=1,TRUE,FALSE)</f>
        <v>1</v>
      </c>
      <c r="C6087" s="2" t="str">
        <v/>
      </c>
    </row>
    <row r="6088" spans="1:3" x14ac:dyDescent="0.4">
      <c r="A6088" s="2" t="s">
        <v>7510</v>
      </c>
      <c r="B6088" s="2" t="b">
        <f>IF(COUNTIF(漢字一覧!$B:$B,チェック用!A6088)=1,TRUE,FALSE)</f>
        <v>1</v>
      </c>
      <c r="C6088" s="2" t="str">
        <v/>
      </c>
    </row>
    <row r="6089" spans="1:3" x14ac:dyDescent="0.4">
      <c r="A6089" s="2" t="s">
        <v>7506</v>
      </c>
      <c r="B6089" s="2" t="b">
        <f>IF(COUNTIF(漢字一覧!$B:$B,チェック用!A6089)=1,TRUE,FALSE)</f>
        <v>1</v>
      </c>
      <c r="C6089" s="2" t="str">
        <v/>
      </c>
    </row>
    <row r="6090" spans="1:3" x14ac:dyDescent="0.4">
      <c r="A6090" s="2" t="s">
        <v>7540</v>
      </c>
      <c r="B6090" s="2" t="b">
        <f>IF(COUNTIF(漢字一覧!$B:$B,チェック用!A6090)=1,TRUE,FALSE)</f>
        <v>1</v>
      </c>
      <c r="C6090" s="2" t="str">
        <v/>
      </c>
    </row>
    <row r="6091" spans="1:3" x14ac:dyDescent="0.4">
      <c r="A6091" s="2" t="s">
        <v>7610</v>
      </c>
      <c r="B6091" s="2" t="b">
        <f>IF(COUNTIF(漢字一覧!$B:$B,チェック用!A6091)=1,TRUE,FALSE)</f>
        <v>1</v>
      </c>
      <c r="C6091" s="2" t="str">
        <v/>
      </c>
    </row>
    <row r="6092" spans="1:3" x14ac:dyDescent="0.4">
      <c r="A6092" s="2" t="s">
        <v>7541</v>
      </c>
      <c r="B6092" s="2" t="b">
        <f>IF(COUNTIF(漢字一覧!$B:$B,チェック用!A6092)=1,TRUE,FALSE)</f>
        <v>1</v>
      </c>
      <c r="C6092" s="2" t="str">
        <v/>
      </c>
    </row>
    <row r="6093" spans="1:3" x14ac:dyDescent="0.4">
      <c r="A6093" s="2" t="s">
        <v>7628</v>
      </c>
      <c r="B6093" s="2" t="b">
        <f>IF(COUNTIF(漢字一覧!$B:$B,チェック用!A6093)=1,TRUE,FALSE)</f>
        <v>1</v>
      </c>
      <c r="C6093" s="2" t="str">
        <v/>
      </c>
    </row>
    <row r="6094" spans="1:3" x14ac:dyDescent="0.4">
      <c r="A6094" s="2" t="s">
        <v>7262</v>
      </c>
      <c r="B6094" s="2" t="b">
        <f>IF(COUNTIF(漢字一覧!$B:$B,チェック用!A6094)=1,TRUE,FALSE)</f>
        <v>1</v>
      </c>
      <c r="C6094" s="2" t="str">
        <v/>
      </c>
    </row>
    <row r="6095" spans="1:3" x14ac:dyDescent="0.4">
      <c r="A6095" s="2" t="s">
        <v>7556</v>
      </c>
      <c r="B6095" s="2" t="b">
        <f>IF(COUNTIF(漢字一覧!$B:$B,チェック用!A6095)=1,TRUE,FALSE)</f>
        <v>1</v>
      </c>
      <c r="C6095" s="2" t="str">
        <v/>
      </c>
    </row>
    <row r="6096" spans="1:3" x14ac:dyDescent="0.4">
      <c r="A6096" s="2" t="s">
        <v>7561</v>
      </c>
      <c r="B6096" s="2" t="b">
        <f>IF(COUNTIF(漢字一覧!$B:$B,チェック用!A6096)=1,TRUE,FALSE)</f>
        <v>1</v>
      </c>
      <c r="C6096" s="2" t="str">
        <v/>
      </c>
    </row>
    <row r="6097" spans="1:3" x14ac:dyDescent="0.4">
      <c r="A6097" s="2" t="s">
        <v>7567</v>
      </c>
      <c r="B6097" s="2" t="b">
        <f>IF(COUNTIF(漢字一覧!$B:$B,チェック用!A6097)=1,TRUE,FALSE)</f>
        <v>1</v>
      </c>
      <c r="C6097" s="2" t="str">
        <v/>
      </c>
    </row>
    <row r="6098" spans="1:3" x14ac:dyDescent="0.4">
      <c r="A6098" s="2" t="s">
        <v>7571</v>
      </c>
      <c r="B6098" s="2" t="b">
        <f>IF(COUNTIF(漢字一覧!$B:$B,チェック用!A6098)=1,TRUE,FALSE)</f>
        <v>1</v>
      </c>
      <c r="C6098" s="2" t="str">
        <v/>
      </c>
    </row>
    <row r="6099" spans="1:3" x14ac:dyDescent="0.4">
      <c r="A6099" s="2" t="s">
        <v>7577</v>
      </c>
      <c r="B6099" s="2" t="b">
        <f>IF(COUNTIF(漢字一覧!$B:$B,チェック用!A6099)=1,TRUE,FALSE)</f>
        <v>1</v>
      </c>
      <c r="C6099" s="2" t="str">
        <v/>
      </c>
    </row>
    <row r="6100" spans="1:3" x14ac:dyDescent="0.4">
      <c r="A6100" s="2" t="s">
        <v>7243</v>
      </c>
      <c r="B6100" s="2" t="b">
        <f>IF(COUNTIF(漢字一覧!$B:$B,チェック用!A6100)=1,TRUE,FALSE)</f>
        <v>1</v>
      </c>
      <c r="C6100" s="2" t="str">
        <v/>
      </c>
    </row>
    <row r="6101" spans="1:3" x14ac:dyDescent="0.4">
      <c r="A6101" s="2" t="s">
        <v>7590</v>
      </c>
      <c r="B6101" s="2" t="b">
        <f>IF(COUNTIF(漢字一覧!$B:$B,チェック用!A6101)=1,TRUE,FALSE)</f>
        <v>1</v>
      </c>
      <c r="C6101" s="2" t="str">
        <v/>
      </c>
    </row>
    <row r="6102" spans="1:3" x14ac:dyDescent="0.4">
      <c r="A6102" s="2" t="s">
        <v>7641</v>
      </c>
      <c r="B6102" s="2" t="b">
        <f>IF(COUNTIF(漢字一覧!$B:$B,チェック用!A6102)=1,TRUE,FALSE)</f>
        <v>1</v>
      </c>
      <c r="C6102" s="2" t="str">
        <v/>
      </c>
    </row>
    <row r="6103" spans="1:3" x14ac:dyDescent="0.4">
      <c r="A6103" s="2" t="s">
        <v>7649</v>
      </c>
      <c r="B6103" s="2" t="b">
        <f>IF(COUNTIF(漢字一覧!$B:$B,チェック用!A6103)=1,TRUE,FALSE)</f>
        <v>1</v>
      </c>
      <c r="C6103" s="2" t="str">
        <v/>
      </c>
    </row>
    <row r="6104" spans="1:3" x14ac:dyDescent="0.4">
      <c r="A6104" s="2" t="s">
        <v>7293</v>
      </c>
      <c r="B6104" s="2" t="b">
        <f>IF(COUNTIF(漢字一覧!$B:$B,チェック用!A6104)=1,TRUE,FALSE)</f>
        <v>1</v>
      </c>
      <c r="C6104" s="2" t="str">
        <v/>
      </c>
    </row>
    <row r="6105" spans="1:3" x14ac:dyDescent="0.4">
      <c r="A6105" s="2" t="s">
        <v>7411</v>
      </c>
      <c r="B6105" s="2" t="b">
        <f>IF(COUNTIF(漢字一覧!$B:$B,チェック用!A6105)=1,TRUE,FALSE)</f>
        <v>1</v>
      </c>
      <c r="C6105" s="2" t="str">
        <v/>
      </c>
    </row>
    <row r="6106" spans="1:3" x14ac:dyDescent="0.4">
      <c r="A6106" s="2" t="s">
        <v>7634</v>
      </c>
      <c r="B6106" s="2" t="b">
        <f>IF(COUNTIF(漢字一覧!$B:$B,チェック用!A6106)=1,TRUE,FALSE)</f>
        <v>1</v>
      </c>
      <c r="C6106" s="2" t="str">
        <v/>
      </c>
    </row>
    <row r="6107" spans="1:3" x14ac:dyDescent="0.4">
      <c r="A6107" s="2" t="s">
        <v>7585</v>
      </c>
      <c r="B6107" s="2" t="b">
        <f>IF(COUNTIF(漢字一覧!$B:$B,チェック用!A6107)=1,TRUE,FALSE)</f>
        <v>1</v>
      </c>
      <c r="C6107" s="2" t="str">
        <v/>
      </c>
    </row>
    <row r="6108" spans="1:3" x14ac:dyDescent="0.4">
      <c r="A6108" s="2" t="s">
        <v>7453</v>
      </c>
      <c r="B6108" s="2" t="b">
        <f>IF(COUNTIF(漢字一覧!$B:$B,チェック用!A6108)=1,TRUE,FALSE)</f>
        <v>1</v>
      </c>
      <c r="C6108" s="2" t="str">
        <v/>
      </c>
    </row>
    <row r="6109" spans="1:3" x14ac:dyDescent="0.4">
      <c r="A6109" s="2" t="s">
        <v>7545</v>
      </c>
      <c r="B6109" s="2" t="b">
        <f>IF(COUNTIF(漢字一覧!$B:$B,チェック用!A6109)=1,TRUE,FALSE)</f>
        <v>1</v>
      </c>
      <c r="C6109" s="2" t="str">
        <v/>
      </c>
    </row>
    <row r="6110" spans="1:3" x14ac:dyDescent="0.4">
      <c r="A6110" s="2" t="s">
        <v>7412</v>
      </c>
      <c r="B6110" s="2" t="b">
        <f>IF(COUNTIF(漢字一覧!$B:$B,チェック用!A6110)=1,TRUE,FALSE)</f>
        <v>0</v>
      </c>
      <c r="C6110" s="2" t="b">
        <v>0</v>
      </c>
    </row>
    <row r="6111" spans="1:3" x14ac:dyDescent="0.4">
      <c r="A6111" s="2" t="s">
        <v>7486</v>
      </c>
      <c r="B6111" s="2" t="b">
        <f>IF(COUNTIF(漢字一覧!$B:$B,チェック用!A6111)=1,TRUE,FALSE)</f>
        <v>1</v>
      </c>
      <c r="C6111" s="2" t="str">
        <v/>
      </c>
    </row>
    <row r="6112" spans="1:3" x14ac:dyDescent="0.4">
      <c r="A6112" s="2" t="s">
        <v>7275</v>
      </c>
      <c r="B6112" s="2" t="b">
        <f>IF(COUNTIF(漢字一覧!$B:$B,チェック用!A6112)=1,TRUE,FALSE)</f>
        <v>1</v>
      </c>
      <c r="C6112" s="2" t="str">
        <v/>
      </c>
    </row>
    <row r="6113" spans="1:3" x14ac:dyDescent="0.4">
      <c r="A6113" s="2" t="s">
        <v>7572</v>
      </c>
      <c r="B6113" s="2" t="b">
        <f>IF(COUNTIF(漢字一覧!$B:$B,チェック用!A6113)=1,TRUE,FALSE)</f>
        <v>1</v>
      </c>
      <c r="C6113" s="2" t="str">
        <v/>
      </c>
    </row>
    <row r="6114" spans="1:3" x14ac:dyDescent="0.4">
      <c r="A6114" s="2" t="s">
        <v>7420</v>
      </c>
      <c r="B6114" s="2" t="b">
        <f>IF(COUNTIF(漢字一覧!$B:$B,チェック用!A6114)=1,TRUE,FALSE)</f>
        <v>1</v>
      </c>
      <c r="C6114" s="2" t="str">
        <v/>
      </c>
    </row>
    <row r="6115" spans="1:3" x14ac:dyDescent="0.4">
      <c r="A6115" s="2" t="s">
        <v>7451</v>
      </c>
      <c r="B6115" s="2" t="b">
        <f>IF(COUNTIF(漢字一覧!$B:$B,チェック用!A6115)=1,TRUE,FALSE)</f>
        <v>1</v>
      </c>
      <c r="C6115" s="2" t="str">
        <v/>
      </c>
    </row>
    <row r="6116" spans="1:3" x14ac:dyDescent="0.4">
      <c r="A6116" s="2" t="s">
        <v>7404</v>
      </c>
      <c r="B6116" s="2" t="b">
        <f>IF(COUNTIF(漢字一覧!$B:$B,チェック用!A6116)=1,TRUE,FALSE)</f>
        <v>1</v>
      </c>
      <c r="C6116" s="2" t="str">
        <v/>
      </c>
    </row>
    <row r="6117" spans="1:3" x14ac:dyDescent="0.4">
      <c r="A6117" s="2" t="s">
        <v>7427</v>
      </c>
      <c r="B6117" s="2" t="b">
        <f>IF(COUNTIF(漢字一覧!$B:$B,チェック用!A6117)=1,TRUE,FALSE)</f>
        <v>1</v>
      </c>
      <c r="C6117" s="2" t="str">
        <v/>
      </c>
    </row>
    <row r="6118" spans="1:3" x14ac:dyDescent="0.4">
      <c r="A6118" s="2" t="s">
        <v>7605</v>
      </c>
      <c r="B6118" s="2" t="b">
        <f>IF(COUNTIF(漢字一覧!$B:$B,チェック用!A6118)=1,TRUE,FALSE)</f>
        <v>1</v>
      </c>
      <c r="C6118" s="2" t="str">
        <v/>
      </c>
    </row>
    <row r="6119" spans="1:3" x14ac:dyDescent="0.4">
      <c r="A6119" s="2" t="s">
        <v>7525</v>
      </c>
      <c r="B6119" s="2" t="b">
        <f>IF(COUNTIF(漢字一覧!$B:$B,チェック用!A6119)=1,TRUE,FALSE)</f>
        <v>1</v>
      </c>
      <c r="C6119" s="2" t="str">
        <v/>
      </c>
    </row>
    <row r="6120" spans="1:3" x14ac:dyDescent="0.4">
      <c r="A6120" s="2" t="s">
        <v>7538</v>
      </c>
      <c r="B6120" s="2" t="b">
        <f>IF(COUNTIF(漢字一覧!$B:$B,チェック用!A6120)=1,TRUE,FALSE)</f>
        <v>0</v>
      </c>
      <c r="C6120" s="2" t="b">
        <v>0</v>
      </c>
    </row>
    <row r="6121" spans="1:3" x14ac:dyDescent="0.4">
      <c r="A6121" s="2" t="s">
        <v>7265</v>
      </c>
      <c r="B6121" s="2" t="b">
        <f>IF(COUNTIF(漢字一覧!$B:$B,チェック用!A6121)=1,TRUE,FALSE)</f>
        <v>1</v>
      </c>
      <c r="C6121" s="2" t="str">
        <v/>
      </c>
    </row>
    <row r="6122" spans="1:3" x14ac:dyDescent="0.4">
      <c r="A6122" s="2" t="s">
        <v>7630</v>
      </c>
      <c r="B6122" s="2" t="b">
        <f>IF(COUNTIF(漢字一覧!$B:$B,チェック用!A6122)=1,TRUE,FALSE)</f>
        <v>1</v>
      </c>
      <c r="C6122" s="2" t="str">
        <v/>
      </c>
    </row>
    <row r="6123" spans="1:3" x14ac:dyDescent="0.4">
      <c r="A6123" s="2" t="s">
        <v>7276</v>
      </c>
      <c r="B6123" s="2" t="b">
        <f>IF(COUNTIF(漢字一覧!$B:$B,チェック用!A6123)=1,TRUE,FALSE)</f>
        <v>1</v>
      </c>
      <c r="C6123" s="2" t="str">
        <v/>
      </c>
    </row>
    <row r="6124" spans="1:3" x14ac:dyDescent="0.4">
      <c r="A6124" s="2" t="s">
        <v>7568</v>
      </c>
      <c r="B6124" s="2" t="b">
        <f>IF(COUNTIF(漢字一覧!$B:$B,チェック用!A6124)=1,TRUE,FALSE)</f>
        <v>1</v>
      </c>
      <c r="C6124" s="2" t="str">
        <v/>
      </c>
    </row>
    <row r="6125" spans="1:3" x14ac:dyDescent="0.4">
      <c r="A6125" s="2" t="s">
        <v>7586</v>
      </c>
      <c r="B6125" s="2" t="b">
        <f>IF(COUNTIF(漢字一覧!$B:$B,チェック用!A6125)=1,TRUE,FALSE)</f>
        <v>1</v>
      </c>
      <c r="C6125" s="2" t="str">
        <v/>
      </c>
    </row>
    <row r="6126" spans="1:3" x14ac:dyDescent="0.4">
      <c r="A6126" s="2" t="s">
        <v>7544</v>
      </c>
      <c r="B6126" s="2" t="b">
        <f>IF(COUNTIF(漢字一覧!$B:$B,チェック用!A6126)=1,TRUE,FALSE)</f>
        <v>1</v>
      </c>
      <c r="C6126" s="2" t="str">
        <v/>
      </c>
    </row>
    <row r="6127" spans="1:3" x14ac:dyDescent="0.4">
      <c r="A6127" s="2" t="s">
        <v>7550</v>
      </c>
      <c r="B6127" s="2" t="b">
        <f>IF(COUNTIF(漢字一覧!$B:$B,チェック用!A6127)=1,TRUE,FALSE)</f>
        <v>1</v>
      </c>
      <c r="C6127" s="2" t="str">
        <v/>
      </c>
    </row>
    <row r="6128" spans="1:3" x14ac:dyDescent="0.4">
      <c r="A6128" s="2" t="s">
        <v>7551</v>
      </c>
      <c r="B6128" s="2" t="b">
        <f>IF(COUNTIF(漢字一覧!$B:$B,チェック用!A6128)=1,TRUE,FALSE)</f>
        <v>1</v>
      </c>
      <c r="C6128" s="2" t="str">
        <v/>
      </c>
    </row>
    <row r="6129" spans="1:3" x14ac:dyDescent="0.4">
      <c r="A6129" s="2" t="s">
        <v>7557</v>
      </c>
      <c r="B6129" s="2" t="b">
        <f>IF(COUNTIF(漢字一覧!$B:$B,チェック用!A6129)=1,TRUE,FALSE)</f>
        <v>1</v>
      </c>
      <c r="C6129" s="2" t="str">
        <v/>
      </c>
    </row>
    <row r="6130" spans="1:3" x14ac:dyDescent="0.4">
      <c r="A6130" s="2" t="s">
        <v>7558</v>
      </c>
      <c r="B6130" s="2" t="b">
        <f>IF(COUNTIF(漢字一覧!$B:$B,チェック用!A6130)=1,TRUE,FALSE)</f>
        <v>1</v>
      </c>
      <c r="C6130" s="2" t="str">
        <v/>
      </c>
    </row>
    <row r="6131" spans="1:3" x14ac:dyDescent="0.4">
      <c r="A6131" s="2" t="s">
        <v>7559</v>
      </c>
      <c r="B6131" s="2" t="b">
        <f>IF(COUNTIF(漢字一覧!$B:$B,チェック用!A6131)=1,TRUE,FALSE)</f>
        <v>1</v>
      </c>
      <c r="C6131" s="2" t="str">
        <v/>
      </c>
    </row>
    <row r="6132" spans="1:3" x14ac:dyDescent="0.4">
      <c r="A6132" s="2" t="s">
        <v>7591</v>
      </c>
      <c r="B6132" s="2" t="b">
        <f>IF(COUNTIF(漢字一覧!$B:$B,チェック用!A6132)=1,TRUE,FALSE)</f>
        <v>1</v>
      </c>
      <c r="C6132" s="2" t="str">
        <v/>
      </c>
    </row>
    <row r="6133" spans="1:3" x14ac:dyDescent="0.4">
      <c r="A6133" s="2" t="s">
        <v>7592</v>
      </c>
      <c r="B6133" s="2" t="b">
        <f>IF(COUNTIF(漢字一覧!$B:$B,チェック用!A6133)=1,TRUE,FALSE)</f>
        <v>1</v>
      </c>
      <c r="C6133" s="2" t="str">
        <v/>
      </c>
    </row>
    <row r="6134" spans="1:3" x14ac:dyDescent="0.4">
      <c r="A6134" s="2" t="s">
        <v>7650</v>
      </c>
      <c r="B6134" s="2" t="b">
        <f>IF(COUNTIF(漢字一覧!$B:$B,チェック用!A6134)=1,TRUE,FALSE)</f>
        <v>1</v>
      </c>
      <c r="C6134" s="2" t="str">
        <v/>
      </c>
    </row>
    <row r="6135" spans="1:3" x14ac:dyDescent="0.4">
      <c r="A6135" s="2" t="s">
        <v>7601</v>
      </c>
      <c r="B6135" s="2" t="b">
        <f>IF(COUNTIF(漢字一覧!$B:$B,チェック用!A6135)=1,TRUE,FALSE)</f>
        <v>1</v>
      </c>
      <c r="C6135" s="2" t="str">
        <v/>
      </c>
    </row>
    <row r="6136" spans="1:3" x14ac:dyDescent="0.4">
      <c r="A6136" s="2" t="s">
        <v>7552</v>
      </c>
      <c r="B6136" s="2" t="b">
        <f>IF(COUNTIF(漢字一覧!$B:$B,チェック用!A6136)=1,TRUE,FALSE)</f>
        <v>1</v>
      </c>
      <c r="C6136" s="2" t="str">
        <v/>
      </c>
    </row>
    <row r="6137" spans="1:3" x14ac:dyDescent="0.4">
      <c r="A6137" s="2" t="s">
        <v>7290</v>
      </c>
      <c r="B6137" s="2" t="b">
        <f>IF(COUNTIF(漢字一覧!$B:$B,チェック用!A6137)=1,TRUE,FALSE)</f>
        <v>1</v>
      </c>
      <c r="C6137" s="2" t="str">
        <v/>
      </c>
    </row>
    <row r="6138" spans="1:3" x14ac:dyDescent="0.4">
      <c r="A6138" s="2" t="s">
        <v>7403</v>
      </c>
      <c r="B6138" s="2" t="b">
        <f>IF(COUNTIF(漢字一覧!$B:$B,チェック用!A6138)=1,TRUE,FALSE)</f>
        <v>0</v>
      </c>
      <c r="C6138" s="2" t="b">
        <v>0</v>
      </c>
    </row>
    <row r="6139" spans="1:3" x14ac:dyDescent="0.4">
      <c r="A6139" s="2" t="s">
        <v>7425</v>
      </c>
      <c r="B6139" s="2" t="b">
        <f>IF(COUNTIF(漢字一覧!$B:$B,チェック用!A6139)=1,TRUE,FALSE)</f>
        <v>1</v>
      </c>
      <c r="C6139" s="2" t="str">
        <v/>
      </c>
    </row>
    <row r="6140" spans="1:3" x14ac:dyDescent="0.4">
      <c r="A6140" s="2" t="s">
        <v>7602</v>
      </c>
      <c r="B6140" s="2" t="b">
        <f>IF(COUNTIF(漢字一覧!$B:$B,チェック用!A6140)=1,TRUE,FALSE)</f>
        <v>1</v>
      </c>
      <c r="C6140" s="2" t="str">
        <v/>
      </c>
    </row>
    <row r="6141" spans="1:3" x14ac:dyDescent="0.4">
      <c r="A6141" s="2" t="s">
        <v>7462</v>
      </c>
      <c r="B6141" s="2" t="b">
        <f>IF(COUNTIF(漢字一覧!$B:$B,チェック用!A6141)=1,TRUE,FALSE)</f>
        <v>0</v>
      </c>
      <c r="C6141" s="2" t="b">
        <v>0</v>
      </c>
    </row>
    <row r="6142" spans="1:3" x14ac:dyDescent="0.4">
      <c r="A6142" s="2" t="s">
        <v>7466</v>
      </c>
      <c r="B6142" s="2" t="b">
        <f>IF(COUNTIF(漢字一覧!$B:$B,チェック用!A6142)=1,TRUE,FALSE)</f>
        <v>1</v>
      </c>
      <c r="C6142" s="2" t="str">
        <v/>
      </c>
    </row>
    <row r="6143" spans="1:3" x14ac:dyDescent="0.4">
      <c r="A6143" s="2" t="s">
        <v>7644</v>
      </c>
      <c r="B6143" s="2" t="b">
        <f>IF(COUNTIF(漢字一覧!$B:$B,チェック用!A6143)=1,TRUE,FALSE)</f>
        <v>1</v>
      </c>
      <c r="C6143" s="2" t="str">
        <v/>
      </c>
    </row>
    <row r="6144" spans="1:3" x14ac:dyDescent="0.4">
      <c r="A6144" s="2" t="s">
        <v>7518</v>
      </c>
      <c r="B6144" s="2" t="b">
        <f>IF(COUNTIF(漢字一覧!$B:$B,チェック用!A6144)=1,TRUE,FALSE)</f>
        <v>0</v>
      </c>
      <c r="C6144" s="2" t="b">
        <v>0</v>
      </c>
    </row>
    <row r="6145" spans="1:3" x14ac:dyDescent="0.4">
      <c r="A6145" s="2" t="s">
        <v>7523</v>
      </c>
      <c r="B6145" s="2" t="b">
        <f>IF(COUNTIF(漢字一覧!$B:$B,チェック用!A6145)=1,TRUE,FALSE)</f>
        <v>1</v>
      </c>
      <c r="C6145" s="2" t="str">
        <v/>
      </c>
    </row>
    <row r="6146" spans="1:3" x14ac:dyDescent="0.4">
      <c r="A6146" s="2" t="s">
        <v>7522</v>
      </c>
      <c r="B6146" s="2" t="b">
        <f>IF(COUNTIF(漢字一覧!$B:$B,チェック用!A6146)=1,TRUE,FALSE)</f>
        <v>1</v>
      </c>
      <c r="C6146" s="2" t="str">
        <v/>
      </c>
    </row>
    <row r="6147" spans="1:3" x14ac:dyDescent="0.4">
      <c r="A6147" s="2" t="s">
        <v>7321</v>
      </c>
      <c r="B6147" s="2" t="b">
        <f>IF(COUNTIF(漢字一覧!$B:$B,チェック用!A6147)=1,TRUE,FALSE)</f>
        <v>1</v>
      </c>
      <c r="C6147" s="2" t="str">
        <v/>
      </c>
    </row>
    <row r="6148" spans="1:3" x14ac:dyDescent="0.4">
      <c r="A6148" s="2" t="s">
        <v>7480</v>
      </c>
      <c r="B6148" s="2" t="b">
        <f>IF(COUNTIF(漢字一覧!$B:$B,チェック用!A6148)=1,TRUE,FALSE)</f>
        <v>1</v>
      </c>
      <c r="C6148" s="2" t="str">
        <v/>
      </c>
    </row>
    <row r="6149" spans="1:3" x14ac:dyDescent="0.4">
      <c r="A6149" s="2" t="s">
        <v>7524</v>
      </c>
      <c r="B6149" s="2" t="b">
        <f>IF(COUNTIF(漢字一覧!$B:$B,チェック用!A6149)=1,TRUE,FALSE)</f>
        <v>0</v>
      </c>
      <c r="C6149" s="2" t="b">
        <v>0</v>
      </c>
    </row>
    <row r="6150" spans="1:3" x14ac:dyDescent="0.4">
      <c r="A6150" s="2" t="s">
        <v>7291</v>
      </c>
      <c r="B6150" s="2" t="b">
        <f>IF(COUNTIF(漢字一覧!$B:$B,チェック用!A6150)=1,TRUE,FALSE)</f>
        <v>1</v>
      </c>
      <c r="C6150" s="2" t="str">
        <v/>
      </c>
    </row>
    <row r="6151" spans="1:3" x14ac:dyDescent="0.4">
      <c r="A6151" s="2" t="s">
        <v>7439</v>
      </c>
      <c r="B6151" s="2" t="b">
        <f>IF(COUNTIF(漢字一覧!$B:$B,チェック用!A6151)=1,TRUE,FALSE)</f>
        <v>1</v>
      </c>
      <c r="C6151" s="2" t="str">
        <v/>
      </c>
    </row>
    <row r="6152" spans="1:3" x14ac:dyDescent="0.4">
      <c r="A6152" s="2" t="s">
        <v>7606</v>
      </c>
      <c r="B6152" s="2" t="b">
        <f>IF(COUNTIF(漢字一覧!$B:$B,チェック用!A6152)=1,TRUE,FALSE)</f>
        <v>1</v>
      </c>
      <c r="C6152" s="2" t="str">
        <v/>
      </c>
    </row>
    <row r="6153" spans="1:3" x14ac:dyDescent="0.4">
      <c r="A6153" s="2" t="s">
        <v>7603</v>
      </c>
      <c r="B6153" s="2" t="b">
        <f>IF(COUNTIF(漢字一覧!$B:$B,チェック用!A6153)=1,TRUE,FALSE)</f>
        <v>1</v>
      </c>
      <c r="C6153" s="2" t="str">
        <v/>
      </c>
    </row>
    <row r="6154" spans="1:3" x14ac:dyDescent="0.4">
      <c r="A6154" s="2" t="s">
        <v>7467</v>
      </c>
      <c r="B6154" s="2" t="b">
        <f>IF(COUNTIF(漢字一覧!$B:$B,チェック用!A6154)=1,TRUE,FALSE)</f>
        <v>1</v>
      </c>
      <c r="C6154" s="2" t="str">
        <v/>
      </c>
    </row>
    <row r="6155" spans="1:3" x14ac:dyDescent="0.4">
      <c r="A6155" s="2" t="s">
        <v>7613</v>
      </c>
      <c r="B6155" s="2" t="b">
        <f>IF(COUNTIF(漢字一覧!$B:$B,チェック用!A6155)=1,TRUE,FALSE)</f>
        <v>1</v>
      </c>
      <c r="C6155" s="2" t="str">
        <v/>
      </c>
    </row>
    <row r="6156" spans="1:3" x14ac:dyDescent="0.4">
      <c r="A6156" s="2" t="s">
        <v>7476</v>
      </c>
      <c r="B6156" s="2" t="b">
        <f>IF(COUNTIF(漢字一覧!$B:$B,チェック用!A6156)=1,TRUE,FALSE)</f>
        <v>0</v>
      </c>
      <c r="C6156" s="2" t="b">
        <v>0</v>
      </c>
    </row>
    <row r="6157" spans="1:3" x14ac:dyDescent="0.4">
      <c r="A6157" s="2" t="s">
        <v>7651</v>
      </c>
      <c r="B6157" s="2" t="b">
        <f>IF(COUNTIF(漢字一覧!$B:$B,チェック用!A6157)=1,TRUE,FALSE)</f>
        <v>1</v>
      </c>
      <c r="C6157" s="2" t="str">
        <v/>
      </c>
    </row>
    <row r="6158" spans="1:3" x14ac:dyDescent="0.4">
      <c r="A6158" s="2" t="s">
        <v>7652</v>
      </c>
      <c r="B6158" s="2" t="b">
        <f>IF(COUNTIF(漢字一覧!$B:$B,チェック用!A6158)=1,TRUE,FALSE)</f>
        <v>1</v>
      </c>
      <c r="C6158" s="2" t="str">
        <v/>
      </c>
    </row>
    <row r="6159" spans="1:3" x14ac:dyDescent="0.4">
      <c r="A6159" s="2" t="s">
        <v>7502</v>
      </c>
      <c r="B6159" s="2" t="b">
        <f>IF(COUNTIF(漢字一覧!$B:$B,チェック用!A6159)=1,TRUE,FALSE)</f>
        <v>1</v>
      </c>
      <c r="C6159" s="2" t="str">
        <v/>
      </c>
    </row>
    <row r="6160" spans="1:3" x14ac:dyDescent="0.4">
      <c r="A6160" s="2" t="s">
        <v>7536</v>
      </c>
      <c r="B6160" s="2" t="b">
        <f>IF(COUNTIF(漢字一覧!$B:$B,チェック用!A6160)=1,TRUE,FALSE)</f>
        <v>1</v>
      </c>
      <c r="C6160" s="2" t="str">
        <v/>
      </c>
    </row>
    <row r="6161" spans="1:3" x14ac:dyDescent="0.4">
      <c r="A6161" s="2" t="s">
        <v>7593</v>
      </c>
      <c r="B6161" s="2" t="b">
        <f>IF(COUNTIF(漢字一覧!$B:$B,チェック用!A6161)=1,TRUE,FALSE)</f>
        <v>1</v>
      </c>
      <c r="C6161" s="2" t="str">
        <v/>
      </c>
    </row>
    <row r="6162" spans="1:3" x14ac:dyDescent="0.4">
      <c r="A6162" s="2" t="s">
        <v>7553</v>
      </c>
      <c r="B6162" s="2" t="b">
        <f>IF(COUNTIF(漢字一覧!$B:$B,チェック用!A6162)=1,TRUE,FALSE)</f>
        <v>1</v>
      </c>
      <c r="C6162" s="2" t="str">
        <v/>
      </c>
    </row>
    <row r="6163" spans="1:3" x14ac:dyDescent="0.4">
      <c r="A6163" s="2" t="s">
        <v>7448</v>
      </c>
      <c r="B6163" s="2" t="b">
        <f>IF(COUNTIF(漢字一覧!$B:$B,チェック用!A6163)=1,TRUE,FALSE)</f>
        <v>1</v>
      </c>
      <c r="C6163" s="2" t="str">
        <v/>
      </c>
    </row>
    <row r="6164" spans="1:3" x14ac:dyDescent="0.4">
      <c r="A6164" s="2" t="s">
        <v>7402</v>
      </c>
      <c r="B6164" s="2" t="b">
        <f>IF(COUNTIF(漢字一覧!$B:$B,チェック用!A6164)=1,TRUE,FALSE)</f>
        <v>0</v>
      </c>
      <c r="C6164" s="2" t="b">
        <v>0</v>
      </c>
    </row>
    <row r="6165" spans="1:3" x14ac:dyDescent="0.4">
      <c r="A6165" s="2" t="s">
        <v>7429</v>
      </c>
      <c r="B6165" s="2" t="b">
        <f>IF(COUNTIF(漢字一覧!$B:$B,チェック用!A6165)=1,TRUE,FALSE)</f>
        <v>1</v>
      </c>
      <c r="C6165" s="2" t="str">
        <v/>
      </c>
    </row>
    <row r="6166" spans="1:3" x14ac:dyDescent="0.4">
      <c r="A6166" s="2" t="s">
        <v>7560</v>
      </c>
      <c r="B6166" s="2" t="b">
        <f>IF(COUNTIF(漢字一覧!$B:$B,チェック用!A6166)=1,TRUE,FALSE)</f>
        <v>1</v>
      </c>
      <c r="C6166" s="2" t="str">
        <v/>
      </c>
    </row>
    <row r="6167" spans="1:3" x14ac:dyDescent="0.4">
      <c r="A6167" s="2" t="s">
        <v>7264</v>
      </c>
      <c r="B6167" s="2" t="b">
        <f>IF(COUNTIF(漢字一覧!$B:$B,チェック用!A6167)=1,TRUE,FALSE)</f>
        <v>1</v>
      </c>
      <c r="C6167" s="2" t="str">
        <v/>
      </c>
    </row>
    <row r="6168" spans="1:3" x14ac:dyDescent="0.4">
      <c r="A6168" s="2" t="s">
        <v>7627</v>
      </c>
      <c r="B6168" s="2" t="b">
        <f>IF(COUNTIF(漢字一覧!$B:$B,チェック用!A6168)=1,TRUE,FALSE)</f>
        <v>0</v>
      </c>
      <c r="C6168" s="2" t="b">
        <v>0</v>
      </c>
    </row>
    <row r="6169" spans="1:3" x14ac:dyDescent="0.4">
      <c r="A6169" s="2" t="s">
        <v>7362</v>
      </c>
      <c r="B6169" s="2" t="b">
        <f>IF(COUNTIF(漢字一覧!$B:$B,チェック用!A6169)=1,TRUE,FALSE)</f>
        <v>1</v>
      </c>
      <c r="C6169" s="2" t="str">
        <v/>
      </c>
    </row>
    <row r="6170" spans="1:3" x14ac:dyDescent="0.4">
      <c r="A6170" s="2" t="s">
        <v>7631</v>
      </c>
      <c r="B6170" s="2" t="b">
        <f>IF(COUNTIF(漢字一覧!$B:$B,チェック用!A6170)=1,TRUE,FALSE)</f>
        <v>1</v>
      </c>
      <c r="C6170" s="2" t="str">
        <v/>
      </c>
    </row>
    <row r="6171" spans="1:3" x14ac:dyDescent="0.4">
      <c r="A6171" s="2" t="s">
        <v>7573</v>
      </c>
      <c r="B6171" s="2" t="b">
        <f>IF(COUNTIF(漢字一覧!$B:$B,チェック用!A6171)=1,TRUE,FALSE)</f>
        <v>1</v>
      </c>
      <c r="C6171" s="2" t="str">
        <v/>
      </c>
    </row>
    <row r="6172" spans="1:3" x14ac:dyDescent="0.4">
      <c r="A6172" s="2" t="s">
        <v>7638</v>
      </c>
      <c r="B6172" s="2" t="b">
        <f>IF(COUNTIF(漢字一覧!$B:$B,チェック用!A6172)=1,TRUE,FALSE)</f>
        <v>1</v>
      </c>
      <c r="C6172" s="2" t="str">
        <v/>
      </c>
    </row>
    <row r="6173" spans="1:3" x14ac:dyDescent="0.4">
      <c r="A6173" s="2" t="s">
        <v>7468</v>
      </c>
      <c r="B6173" s="2" t="b">
        <f>IF(COUNTIF(漢字一覧!$B:$B,チェック用!A6173)=1,TRUE,FALSE)</f>
        <v>1</v>
      </c>
      <c r="C6173" s="2" t="str">
        <v/>
      </c>
    </row>
    <row r="6174" spans="1:3" x14ac:dyDescent="0.4">
      <c r="A6174" s="2" t="s">
        <v>7322</v>
      </c>
      <c r="B6174" s="2" t="b">
        <f>IF(COUNTIF(漢字一覧!$B:$B,チェック用!A6174)=1,TRUE,FALSE)</f>
        <v>0</v>
      </c>
      <c r="C6174" s="2" t="b">
        <v>0</v>
      </c>
    </row>
    <row r="6175" spans="1:3" x14ac:dyDescent="0.4">
      <c r="A6175" s="2" t="s">
        <v>7578</v>
      </c>
      <c r="B6175" s="2" t="b">
        <f>IF(COUNTIF(漢字一覧!$B:$B,チェック用!A6175)=1,TRUE,FALSE)</f>
        <v>1</v>
      </c>
      <c r="C6175" s="2" t="str">
        <v/>
      </c>
    </row>
    <row r="6176" spans="1:3" x14ac:dyDescent="0.4">
      <c r="A6176" s="2" t="s">
        <v>7422</v>
      </c>
      <c r="B6176" s="2" t="b">
        <f>IF(COUNTIF(漢字一覧!$B:$B,チェック用!A6176)=1,TRUE,FALSE)</f>
        <v>1</v>
      </c>
      <c r="C6176" s="2" t="str">
        <v/>
      </c>
    </row>
    <row r="6177" spans="1:3" x14ac:dyDescent="0.4">
      <c r="A6177" s="2" t="s">
        <v>7636</v>
      </c>
      <c r="B6177" s="2" t="b">
        <f>IF(COUNTIF(漢字一覧!$B:$B,チェック用!A6177)=1,TRUE,FALSE)</f>
        <v>1</v>
      </c>
      <c r="C6177" s="2" t="str">
        <v/>
      </c>
    </row>
    <row r="6178" spans="1:3" x14ac:dyDescent="0.4">
      <c r="A6178" s="2" t="s">
        <v>7426</v>
      </c>
      <c r="B6178" s="2" t="b">
        <f>IF(COUNTIF(漢字一覧!$B:$B,チェック用!A6178)=1,TRUE,FALSE)</f>
        <v>1</v>
      </c>
      <c r="C6178" s="2" t="str">
        <v/>
      </c>
    </row>
    <row r="6179" spans="1:3" x14ac:dyDescent="0.4">
      <c r="A6179" s="2" t="s">
        <v>7418</v>
      </c>
      <c r="B6179" s="2" t="b">
        <f>IF(COUNTIF(漢字一覧!$B:$B,チェック用!A6179)=1,TRUE,FALSE)</f>
        <v>0</v>
      </c>
      <c r="C6179" s="2" t="b">
        <v>0</v>
      </c>
    </row>
    <row r="6180" spans="1:3" x14ac:dyDescent="0.4">
      <c r="A6180" s="2" t="s">
        <v>7449</v>
      </c>
      <c r="B6180" s="2" t="b">
        <f>IF(COUNTIF(漢字一覧!$B:$B,チェック用!A6180)=1,TRUE,FALSE)</f>
        <v>1</v>
      </c>
      <c r="C6180" s="2" t="str">
        <v/>
      </c>
    </row>
    <row r="6181" spans="1:3" x14ac:dyDescent="0.4">
      <c r="A6181" s="2" t="s">
        <v>7643</v>
      </c>
      <c r="B6181" s="2" t="b">
        <f>IF(COUNTIF(漢字一覧!$B:$B,チェック用!A6181)=1,TRUE,FALSE)</f>
        <v>1</v>
      </c>
      <c r="C6181" s="2" t="str">
        <v/>
      </c>
    </row>
    <row r="6182" spans="1:3" x14ac:dyDescent="0.4">
      <c r="A6182" s="2" t="s">
        <v>7450</v>
      </c>
      <c r="B6182" s="2" t="b">
        <f>IF(COUNTIF(漢字一覧!$B:$B,チェック用!A6182)=1,TRUE,FALSE)</f>
        <v>1</v>
      </c>
      <c r="C6182" s="2" t="str">
        <v/>
      </c>
    </row>
    <row r="6183" spans="1:3" x14ac:dyDescent="0.4">
      <c r="A6183" s="2" t="s">
        <v>7469</v>
      </c>
      <c r="B6183" s="2" t="b">
        <f>IF(COUNTIF(漢字一覧!$B:$B,チェック用!A6183)=1,TRUE,FALSE)</f>
        <v>1</v>
      </c>
      <c r="C6183" s="2" t="str">
        <v/>
      </c>
    </row>
    <row r="6184" spans="1:3" x14ac:dyDescent="0.4">
      <c r="A6184" s="2" t="s">
        <v>7470</v>
      </c>
      <c r="B6184" s="2" t="b">
        <f>IF(COUNTIF(漢字一覧!$B:$B,チェック用!A6184)=1,TRUE,FALSE)</f>
        <v>0</v>
      </c>
      <c r="C6184" s="2" t="b">
        <v>0</v>
      </c>
    </row>
    <row r="6185" spans="1:3" x14ac:dyDescent="0.4">
      <c r="A6185" s="2" t="s">
        <v>7481</v>
      </c>
      <c r="B6185" s="2" t="b">
        <f>IF(COUNTIF(漢字一覧!$B:$B,チェック用!A6185)=1,TRUE,FALSE)</f>
        <v>1</v>
      </c>
      <c r="C6185" s="2" t="str">
        <v/>
      </c>
    </row>
    <row r="6186" spans="1:3" x14ac:dyDescent="0.4">
      <c r="A6186" s="2" t="s">
        <v>7482</v>
      </c>
      <c r="B6186" s="2" t="b">
        <f>IF(COUNTIF(漢字一覧!$B:$B,チェック用!A6186)=1,TRUE,FALSE)</f>
        <v>1</v>
      </c>
      <c r="C6186" s="2" t="str">
        <v/>
      </c>
    </row>
    <row r="6187" spans="1:3" x14ac:dyDescent="0.4">
      <c r="A6187" s="2" t="s">
        <v>7493</v>
      </c>
      <c r="B6187" s="2" t="b">
        <f>IF(COUNTIF(漢字一覧!$B:$B,チェック用!A6187)=1,TRUE,FALSE)</f>
        <v>1</v>
      </c>
      <c r="C6187" s="2" t="str">
        <v/>
      </c>
    </row>
    <row r="6188" spans="1:3" x14ac:dyDescent="0.4">
      <c r="A6188" s="2" t="s">
        <v>7645</v>
      </c>
      <c r="B6188" s="2" t="b">
        <f>IF(COUNTIF(漢字一覧!$B:$B,チェック用!A6188)=1,TRUE,FALSE)</f>
        <v>1</v>
      </c>
      <c r="C6188" s="2" t="str">
        <v/>
      </c>
    </row>
    <row r="6189" spans="1:3" x14ac:dyDescent="0.4">
      <c r="A6189" s="2" t="s">
        <v>7494</v>
      </c>
      <c r="B6189" s="2" t="b">
        <f>IF(COUNTIF(漢字一覧!$B:$B,チェック用!A6189)=1,TRUE,FALSE)</f>
        <v>1</v>
      </c>
      <c r="C6189" s="2" t="str">
        <v/>
      </c>
    </row>
    <row r="6190" spans="1:3" x14ac:dyDescent="0.4">
      <c r="A6190" s="2" t="s">
        <v>7503</v>
      </c>
      <c r="B6190" s="2" t="b">
        <f>IF(COUNTIF(漢字一覧!$B:$B,チェック用!A6190)=1,TRUE,FALSE)</f>
        <v>1</v>
      </c>
      <c r="C6190" s="2" t="str">
        <v/>
      </c>
    </row>
    <row r="6191" spans="1:3" x14ac:dyDescent="0.4">
      <c r="A6191" s="2" t="s">
        <v>7657</v>
      </c>
      <c r="B6191" s="2" t="b">
        <f>IF(COUNTIF(漢字一覧!$B:$B,チェック用!A6191)=1,TRUE,FALSE)</f>
        <v>1</v>
      </c>
      <c r="C6191" s="2" t="str">
        <v/>
      </c>
    </row>
    <row r="6192" spans="1:3" x14ac:dyDescent="0.4">
      <c r="A6192" s="2" t="s">
        <v>7517</v>
      </c>
      <c r="B6192" s="2" t="b">
        <f>IF(COUNTIF(漢字一覧!$B:$B,チェック用!A6192)=1,TRUE,FALSE)</f>
        <v>1</v>
      </c>
      <c r="C6192" s="2" t="str">
        <v/>
      </c>
    </row>
    <row r="6193" spans="1:3" x14ac:dyDescent="0.4">
      <c r="A6193" s="2" t="s">
        <v>7319</v>
      </c>
      <c r="B6193" s="2" t="b">
        <f>IF(COUNTIF(漢字一覧!$B:$B,チェック用!A6193)=1,TRUE,FALSE)</f>
        <v>0</v>
      </c>
      <c r="C6193" s="2" t="b">
        <v>0</v>
      </c>
    </row>
    <row r="6194" spans="1:3" x14ac:dyDescent="0.4">
      <c r="A6194" s="2" t="s">
        <v>7408</v>
      </c>
      <c r="B6194" s="2" t="b">
        <f>IF(COUNTIF(漢字一覧!$B:$B,チェック用!A6194)=1,TRUE,FALSE)</f>
        <v>1</v>
      </c>
      <c r="C6194" s="2" t="str">
        <v/>
      </c>
    </row>
    <row r="6195" spans="1:3" x14ac:dyDescent="0.4">
      <c r="A6195" s="2" t="s">
        <v>7595</v>
      </c>
      <c r="B6195" s="2" t="b">
        <f>IF(COUNTIF(漢字一覧!$B:$B,チェック用!A6195)=1,TRUE,FALSE)</f>
        <v>1</v>
      </c>
      <c r="C6195" s="2" t="str">
        <v/>
      </c>
    </row>
    <row r="6196" spans="1:3" x14ac:dyDescent="0.4">
      <c r="A6196" s="2" t="s">
        <v>7574</v>
      </c>
      <c r="B6196" s="2" t="b">
        <f>IF(COUNTIF(漢字一覧!$B:$B,チェック用!A6196)=1,TRUE,FALSE)</f>
        <v>1</v>
      </c>
      <c r="C6196" s="2" t="str">
        <v/>
      </c>
    </row>
    <row r="6197" spans="1:3" x14ac:dyDescent="0.4">
      <c r="A6197" s="2" t="s">
        <v>7424</v>
      </c>
      <c r="B6197" s="2" t="b">
        <f>IF(COUNTIF(漢字一覧!$B:$B,チェック用!A6197)=1,TRUE,FALSE)</f>
        <v>1</v>
      </c>
      <c r="C6197" s="2" t="str">
        <v/>
      </c>
    </row>
    <row r="6198" spans="1:3" x14ac:dyDescent="0.4">
      <c r="A6198" s="2" t="s">
        <v>7608</v>
      </c>
      <c r="B6198" s="2" t="b">
        <f>IF(COUNTIF(漢字一覧!$B:$B,チェック用!A6198)=1,TRUE,FALSE)</f>
        <v>1</v>
      </c>
      <c r="C6198" s="2" t="str">
        <v/>
      </c>
    </row>
    <row r="6199" spans="1:3" x14ac:dyDescent="0.4">
      <c r="A6199" s="2" t="s">
        <v>7616</v>
      </c>
      <c r="B6199" s="2" t="b">
        <f>IF(COUNTIF(漢字一覧!$B:$B,チェック用!A6199)=1,TRUE,FALSE)</f>
        <v>1</v>
      </c>
      <c r="C6199" s="2" t="str">
        <v/>
      </c>
    </row>
    <row r="6200" spans="1:3" x14ac:dyDescent="0.4">
      <c r="A6200" s="2" t="s">
        <v>7594</v>
      </c>
      <c r="B6200" s="2" t="b">
        <f>IF(COUNTIF(漢字一覧!$B:$B,チェック用!A6200)=1,TRUE,FALSE)</f>
        <v>1</v>
      </c>
      <c r="C6200" s="2" t="str">
        <v/>
      </c>
    </row>
    <row r="6201" spans="1:3" x14ac:dyDescent="0.4">
      <c r="A6201" s="2" t="s">
        <v>7619</v>
      </c>
      <c r="B6201" s="2" t="b">
        <f>IF(COUNTIF(漢字一覧!$B:$B,チェック用!A6201)=1,TRUE,FALSE)</f>
        <v>1</v>
      </c>
      <c r="C6201" s="2" t="str">
        <v/>
      </c>
    </row>
    <row r="6202" spans="1:3" x14ac:dyDescent="0.4">
      <c r="A6202" s="2" t="s">
        <v>7465</v>
      </c>
      <c r="B6202" s="2" t="b">
        <f>IF(COUNTIF(漢字一覧!$B:$B,チェック用!A6202)=1,TRUE,FALSE)</f>
        <v>1</v>
      </c>
      <c r="C6202" s="2" t="str">
        <v/>
      </c>
    </row>
    <row r="6203" spans="1:3" x14ac:dyDescent="0.4">
      <c r="A6203" s="2" t="s">
        <v>7407</v>
      </c>
      <c r="B6203" s="2" t="b">
        <f>IF(COUNTIF(漢字一覧!$B:$B,チェック用!A6203)=1,TRUE,FALSE)</f>
        <v>1</v>
      </c>
      <c r="C6203" s="2" t="str">
        <v/>
      </c>
    </row>
    <row r="6204" spans="1:3" x14ac:dyDescent="0.4">
      <c r="A6204" s="2" t="s">
        <v>7447</v>
      </c>
      <c r="B6204" s="2" t="b">
        <f>IF(COUNTIF(漢字一覧!$B:$B,チェック用!A6204)=1,TRUE,FALSE)</f>
        <v>0</v>
      </c>
      <c r="C6204" s="2" t="b">
        <v>0</v>
      </c>
    </row>
    <row r="6205" spans="1:3" x14ac:dyDescent="0.4">
      <c r="A6205" s="2" t="s">
        <v>7501</v>
      </c>
      <c r="B6205" s="2" t="b">
        <f>IF(COUNTIF(漢字一覧!$B:$B,チェック用!A6205)=1,TRUE,FALSE)</f>
        <v>1</v>
      </c>
      <c r="C6205" s="2" t="str">
        <v/>
      </c>
    </row>
    <row r="6206" spans="1:3" x14ac:dyDescent="0.4">
      <c r="A6206" s="2" t="s">
        <v>7511</v>
      </c>
      <c r="B6206" s="2" t="b">
        <f>IF(COUNTIF(漢字一覧!$B:$B,チェック用!A6206)=1,TRUE,FALSE)</f>
        <v>0</v>
      </c>
      <c r="C6206" s="2" t="b">
        <v>0</v>
      </c>
    </row>
    <row r="6207" spans="1:3" x14ac:dyDescent="0.4">
      <c r="A6207" s="2" t="s">
        <v>7361</v>
      </c>
      <c r="B6207" s="2" t="b">
        <f>IF(COUNTIF(漢字一覧!$B:$B,チェック用!A6207)=1,TRUE,FALSE)</f>
        <v>1</v>
      </c>
      <c r="C6207" s="2" t="str">
        <v/>
      </c>
    </row>
    <row r="6208" spans="1:3" x14ac:dyDescent="0.4">
      <c r="A6208" s="2" t="s">
        <v>7647</v>
      </c>
      <c r="B6208" s="2" t="b">
        <f>IF(COUNTIF(漢字一覧!$B:$B,チェック用!A6208)=1,TRUE,FALSE)</f>
        <v>1</v>
      </c>
      <c r="C6208" s="2" t="str">
        <v/>
      </c>
    </row>
    <row r="6209" spans="1:3" x14ac:dyDescent="0.4">
      <c r="A6209" s="2" t="s">
        <v>7419</v>
      </c>
      <c r="B6209" s="2" t="b">
        <f>IF(COUNTIF(漢字一覧!$B:$B,チェック用!A6209)=1,TRUE,FALSE)</f>
        <v>1</v>
      </c>
      <c r="C6209" s="2" t="str">
        <v/>
      </c>
    </row>
    <row r="6210" spans="1:3" x14ac:dyDescent="0.4">
      <c r="A6210" s="2" t="s">
        <v>7406</v>
      </c>
      <c r="B6210" s="2" t="b">
        <f>IF(COUNTIF(漢字一覧!$B:$B,チェック用!A6210)=1,TRUE,FALSE)</f>
        <v>0</v>
      </c>
      <c r="C6210" s="2" t="b">
        <v>0</v>
      </c>
    </row>
    <row r="6211" spans="1:3" x14ac:dyDescent="0.4">
      <c r="A6211" s="2" t="s">
        <v>7575</v>
      </c>
      <c r="B6211" s="2" t="b">
        <f>IF(COUNTIF(漢字一覧!$B:$B,チェック用!A6211)=1,TRUE,FALSE)</f>
        <v>1</v>
      </c>
      <c r="C6211" s="2" t="str">
        <v/>
      </c>
    </row>
    <row r="6212" spans="1:3" x14ac:dyDescent="0.4">
      <c r="A6212" s="2" t="s">
        <v>7646</v>
      </c>
      <c r="B6212" s="2" t="b">
        <f>IF(COUNTIF(漢字一覧!$B:$B,チェック用!A6212)=1,TRUE,FALSE)</f>
        <v>1</v>
      </c>
      <c r="C6212" s="2" t="str">
        <v/>
      </c>
    </row>
    <row r="6213" spans="1:3" x14ac:dyDescent="0.4">
      <c r="A6213" s="2" t="s">
        <v>7655</v>
      </c>
      <c r="B6213" s="2" t="b">
        <f>IF(COUNTIF(漢字一覧!$B:$B,チェック用!A6213)=1,TRUE,FALSE)</f>
        <v>1</v>
      </c>
      <c r="C6213" s="2" t="str">
        <v/>
      </c>
    </row>
    <row r="6214" spans="1:3" x14ac:dyDescent="0.4">
      <c r="A6214" s="2" t="s">
        <v>7611</v>
      </c>
      <c r="B6214" s="2" t="b">
        <f>IF(COUNTIF(漢字一覧!$B:$B,チェック用!A6214)=1,TRUE,FALSE)</f>
        <v>1</v>
      </c>
      <c r="C6214" s="2" t="str">
        <v/>
      </c>
    </row>
    <row r="6215" spans="1:3" x14ac:dyDescent="0.4">
      <c r="A6215" s="2" t="s">
        <v>7615</v>
      </c>
      <c r="B6215" s="2" t="b">
        <f>IF(COUNTIF(漢字一覧!$B:$B,チェック用!A6215)=1,TRUE,FALSE)</f>
        <v>1</v>
      </c>
      <c r="C6215" s="2" t="str">
        <v/>
      </c>
    </row>
    <row r="6216" spans="1:3" x14ac:dyDescent="0.4">
      <c r="A6216" s="2" t="s">
        <v>7492</v>
      </c>
      <c r="B6216" s="2" t="b">
        <f>IF(COUNTIF(漢字一覧!$B:$B,チェック用!A6216)=1,TRUE,FALSE)</f>
        <v>1</v>
      </c>
      <c r="C6216" s="2" t="str">
        <v/>
      </c>
    </row>
    <row r="6217" spans="1:3" x14ac:dyDescent="0.4">
      <c r="A6217" s="2" t="s">
        <v>7620</v>
      </c>
      <c r="B6217" s="2" t="b">
        <f>IF(COUNTIF(漢字一覧!$B:$B,チェック用!A6217)=1,TRUE,FALSE)</f>
        <v>1</v>
      </c>
      <c r="C6217" s="2" t="str">
        <v/>
      </c>
    </row>
    <row r="6218" spans="1:3" x14ac:dyDescent="0.4">
      <c r="A6218" s="2" t="s">
        <v>7516</v>
      </c>
      <c r="B6218" s="2" t="b">
        <f>IF(COUNTIF(漢字一覧!$B:$B,チェック用!A6218)=1,TRUE,FALSE)</f>
        <v>0</v>
      </c>
      <c r="C6218" s="2" t="b">
        <v>0</v>
      </c>
    </row>
    <row r="6219" spans="1:3" x14ac:dyDescent="0.4">
      <c r="A6219" s="2" t="s">
        <v>7623</v>
      </c>
      <c r="B6219" s="2" t="b">
        <f>IF(COUNTIF(漢字一覧!$B:$B,チェック用!A6219)=1,TRUE,FALSE)</f>
        <v>1</v>
      </c>
      <c r="C6219" s="2" t="str">
        <v/>
      </c>
    </row>
    <row r="6220" spans="1:3" x14ac:dyDescent="0.4">
      <c r="A6220" s="2" t="s">
        <v>7664</v>
      </c>
      <c r="B6220" s="2" t="b">
        <f>IF(COUNTIF(漢字一覧!$B:$B,チェック用!A6220)=1,TRUE,FALSE)</f>
        <v>1</v>
      </c>
      <c r="C6220" s="2" t="str">
        <v/>
      </c>
    </row>
    <row r="6221" spans="1:3" x14ac:dyDescent="0.4">
      <c r="A6221" s="2" t="s">
        <v>7612</v>
      </c>
      <c r="B6221" s="2" t="b">
        <f>IF(COUNTIF(漢字一覧!$B:$B,チェック用!A6221)=1,TRUE,FALSE)</f>
        <v>1</v>
      </c>
      <c r="C6221" s="2" t="str">
        <v/>
      </c>
    </row>
    <row r="6222" spans="1:3" x14ac:dyDescent="0.4">
      <c r="A6222" s="2" t="s">
        <v>7653</v>
      </c>
      <c r="B6222" s="2" t="b">
        <f>IF(COUNTIF(漢字一覧!$B:$B,チェック用!A6222)=1,TRUE,FALSE)</f>
        <v>1</v>
      </c>
      <c r="C6222" s="2" t="str">
        <v/>
      </c>
    </row>
    <row r="6223" spans="1:3" x14ac:dyDescent="0.4">
      <c r="A6223" s="2" t="s">
        <v>7530</v>
      </c>
      <c r="B6223" s="2" t="b">
        <f>IF(COUNTIF(漢字一覧!$B:$B,チェック用!A6223)=1,TRUE,FALSE)</f>
        <v>1</v>
      </c>
      <c r="C6223" s="2" t="str">
        <v/>
      </c>
    </row>
    <row r="6224" spans="1:3" x14ac:dyDescent="0.4">
      <c r="A6224" s="2" t="s">
        <v>7487</v>
      </c>
      <c r="B6224" s="2" t="b">
        <f>IF(COUNTIF(漢字一覧!$B:$B,チェック用!A6224)=1,TRUE,FALSE)</f>
        <v>0</v>
      </c>
      <c r="C6224" s="2" t="b">
        <v>0</v>
      </c>
    </row>
    <row r="6225" spans="1:3" x14ac:dyDescent="0.4">
      <c r="A6225" s="2" t="s">
        <v>7513</v>
      </c>
      <c r="B6225" s="2" t="b">
        <f>IF(COUNTIF(漢字一覧!$B:$B,チェック用!A6225)=1,TRUE,FALSE)</f>
        <v>1</v>
      </c>
      <c r="C6225" s="2" t="str">
        <v/>
      </c>
    </row>
    <row r="6226" spans="1:3" x14ac:dyDescent="0.4">
      <c r="A6226" s="2" t="s">
        <v>7658</v>
      </c>
      <c r="B6226" s="2" t="b">
        <f>IF(COUNTIF(漢字一覧!$B:$B,チェック用!A6226)=1,TRUE,FALSE)</f>
        <v>1</v>
      </c>
      <c r="C6226" s="2" t="str">
        <v/>
      </c>
    </row>
    <row r="6227" spans="1:3" x14ac:dyDescent="0.4">
      <c r="A6227" s="2" t="s">
        <v>7437</v>
      </c>
      <c r="B6227" s="2" t="b">
        <f>IF(COUNTIF(漢字一覧!$B:$B,チェック用!A6227)=1,TRUE,FALSE)</f>
        <v>1</v>
      </c>
      <c r="C6227" s="2" t="str">
        <v/>
      </c>
    </row>
    <row r="6228" spans="1:3" x14ac:dyDescent="0.4">
      <c r="A6228" s="2" t="s">
        <v>7423</v>
      </c>
      <c r="B6228" s="2" t="b">
        <f>IF(COUNTIF(漢字一覧!$B:$B,チェック用!A6228)=1,TRUE,FALSE)</f>
        <v>1</v>
      </c>
      <c r="C6228" s="2" t="str">
        <v/>
      </c>
    </row>
    <row r="6229" spans="1:3" x14ac:dyDescent="0.4">
      <c r="A6229" s="2" t="s">
        <v>7446</v>
      </c>
      <c r="B6229" s="2" t="b">
        <f>IF(COUNTIF(漢字一覧!$B:$B,チェック用!A6229)=1,TRUE,FALSE)</f>
        <v>1</v>
      </c>
      <c r="C6229" s="2" t="str">
        <v/>
      </c>
    </row>
    <row r="6230" spans="1:3" x14ac:dyDescent="0.4">
      <c r="A6230" s="2" t="s">
        <v>7444</v>
      </c>
      <c r="B6230" s="2" t="b">
        <f>IF(COUNTIF(漢字一覧!$B:$B,チェック用!A6230)=1,TRUE,FALSE)</f>
        <v>1</v>
      </c>
      <c r="C6230" s="2" t="str">
        <v/>
      </c>
    </row>
    <row r="6231" spans="1:3" x14ac:dyDescent="0.4">
      <c r="A6231" s="2" t="s">
        <v>7445</v>
      </c>
      <c r="B6231" s="2" t="b">
        <f>IF(COUNTIF(漢字一覧!$B:$B,チェック用!A6231)=1,TRUE,FALSE)</f>
        <v>0</v>
      </c>
      <c r="C6231" s="2" t="b">
        <v>0</v>
      </c>
    </row>
    <row r="6232" spans="1:3" x14ac:dyDescent="0.4">
      <c r="A6232" s="2" t="s">
        <v>7464</v>
      </c>
      <c r="B6232" s="2" t="b">
        <f>IF(COUNTIF(漢字一覧!$B:$B,チェック用!A6232)=1,TRUE,FALSE)</f>
        <v>0</v>
      </c>
      <c r="C6232" s="2" t="b">
        <v>0</v>
      </c>
    </row>
    <row r="6233" spans="1:3" x14ac:dyDescent="0.4">
      <c r="A6233" s="2" t="s">
        <v>7478</v>
      </c>
      <c r="B6233" s="2" t="b">
        <f>IF(COUNTIF(漢字一覧!$B:$B,チェック用!A6233)=1,TRUE,FALSE)</f>
        <v>1</v>
      </c>
      <c r="C6233" s="2" t="str">
        <v/>
      </c>
    </row>
    <row r="6234" spans="1:3" x14ac:dyDescent="0.4">
      <c r="A6234" s="2" t="s">
        <v>7490</v>
      </c>
      <c r="B6234" s="2" t="b">
        <f>IF(COUNTIF(漢字一覧!$B:$B,チェック用!A6234)=1,TRUE,FALSE)</f>
        <v>1</v>
      </c>
      <c r="C6234" s="2" t="str">
        <v/>
      </c>
    </row>
    <row r="6235" spans="1:3" x14ac:dyDescent="0.4">
      <c r="A6235" s="2" t="s">
        <v>7488</v>
      </c>
      <c r="B6235" s="2" t="b">
        <f>IF(COUNTIF(漢字一覧!$B:$B,チェック用!A6235)=1,TRUE,FALSE)</f>
        <v>1</v>
      </c>
      <c r="C6235" s="2" t="str">
        <v/>
      </c>
    </row>
    <row r="6236" spans="1:3" x14ac:dyDescent="0.4">
      <c r="A6236" s="2" t="s">
        <v>7489</v>
      </c>
      <c r="B6236" s="2" t="b">
        <f>IF(COUNTIF(漢字一覧!$B:$B,チェック用!A6236)=1,TRUE,FALSE)</f>
        <v>0</v>
      </c>
      <c r="C6236" s="2" t="b">
        <v>0</v>
      </c>
    </row>
    <row r="6237" spans="1:3" x14ac:dyDescent="0.4">
      <c r="A6237" s="2" t="s">
        <v>7515</v>
      </c>
      <c r="B6237" s="2" t="b">
        <f>IF(COUNTIF(漢字一覧!$B:$B,チェック用!A6237)=1,TRUE,FALSE)</f>
        <v>1</v>
      </c>
      <c r="C6237" s="2" t="str">
        <v/>
      </c>
    </row>
    <row r="6238" spans="1:3" x14ac:dyDescent="0.4">
      <c r="A6238" s="2" t="s">
        <v>7497</v>
      </c>
      <c r="B6238" s="2" t="b">
        <f>IF(COUNTIF(漢字一覧!$B:$B,チェック用!A6238)=1,TRUE,FALSE)</f>
        <v>1</v>
      </c>
      <c r="C6238" s="2" t="str">
        <v/>
      </c>
    </row>
    <row r="6239" spans="1:3" x14ac:dyDescent="0.4">
      <c r="A6239" s="2" t="s">
        <v>7514</v>
      </c>
      <c r="B6239" s="2" t="b">
        <f>IF(COUNTIF(漢字一覧!$B:$B,チェック用!A6239)=1,TRUE,FALSE)</f>
        <v>1</v>
      </c>
      <c r="C6239" s="2" t="str">
        <v/>
      </c>
    </row>
    <row r="6240" spans="1:3" x14ac:dyDescent="0.4">
      <c r="A6240" s="2" t="s">
        <v>7519</v>
      </c>
      <c r="B6240" s="2" t="b">
        <f>IF(COUNTIF(漢字一覧!$B:$B,チェック用!A6240)=1,TRUE,FALSE)</f>
        <v>1</v>
      </c>
      <c r="C6240" s="2" t="str">
        <v/>
      </c>
    </row>
    <row r="6241" spans="1:3" x14ac:dyDescent="0.4">
      <c r="A6241" s="2" t="s">
        <v>7528</v>
      </c>
      <c r="B6241" s="2" t="b">
        <f>IF(COUNTIF(漢字一覧!$B:$B,チェック用!A6241)=1,TRUE,FALSE)</f>
        <v>1</v>
      </c>
      <c r="C6241" s="2" t="str">
        <v/>
      </c>
    </row>
    <row r="6242" spans="1:3" x14ac:dyDescent="0.4">
      <c r="A6242" s="2" t="s">
        <v>7529</v>
      </c>
      <c r="B6242" s="2" t="b">
        <f>IF(COUNTIF(漢字一覧!$B:$B,チェック用!A6242)=1,TRUE,FALSE)</f>
        <v>1</v>
      </c>
      <c r="C6242" s="2" t="str">
        <v/>
      </c>
    </row>
    <row r="6243" spans="1:3" x14ac:dyDescent="0.4">
      <c r="A6243" s="2" t="s">
        <v>7527</v>
      </c>
      <c r="B6243" s="2" t="b">
        <f>IF(COUNTIF(漢字一覧!$B:$B,チェック用!A6243)=1,TRUE,FALSE)</f>
        <v>1</v>
      </c>
      <c r="C6243" s="2" t="str">
        <v/>
      </c>
    </row>
    <row r="6244" spans="1:3" x14ac:dyDescent="0.4">
      <c r="A6244" s="2" t="s">
        <v>7534</v>
      </c>
      <c r="B6244" s="2" t="b">
        <f>IF(COUNTIF(漢字一覧!$B:$B,チェック用!A6244)=1,TRUE,FALSE)</f>
        <v>1</v>
      </c>
      <c r="C6244" s="2" t="str">
        <v/>
      </c>
    </row>
    <row r="6245" spans="1:3" x14ac:dyDescent="0.4">
      <c r="A6245" s="2" t="s">
        <v>7535</v>
      </c>
      <c r="B6245" s="2" t="b">
        <f>IF(COUNTIF(漢字一覧!$B:$B,チェック用!A6245)=1,TRUE,FALSE)</f>
        <v>1</v>
      </c>
      <c r="C6245" s="2" t="str">
        <v/>
      </c>
    </row>
    <row r="6246" spans="1:3" x14ac:dyDescent="0.4">
      <c r="A6246" s="2" t="s">
        <v>7537</v>
      </c>
      <c r="B6246" s="2" t="b">
        <f>IF(COUNTIF(漢字一覧!$B:$B,チェック用!A6246)=1,TRUE,FALSE)</f>
        <v>1</v>
      </c>
      <c r="C6246" s="2" t="str">
        <v/>
      </c>
    </row>
    <row r="6247" spans="1:3" x14ac:dyDescent="0.4">
      <c r="A6247" s="2" t="s">
        <v>7443</v>
      </c>
      <c r="B6247" s="2" t="b">
        <f>IF(COUNTIF(漢字一覧!$B:$B,チェック用!A6247)=1,TRUE,FALSE)</f>
        <v>1</v>
      </c>
      <c r="C6247" s="2" t="str">
        <v/>
      </c>
    </row>
    <row r="6248" spans="1:3" x14ac:dyDescent="0.4">
      <c r="A6248" s="2" t="s">
        <v>7461</v>
      </c>
      <c r="B6248" s="2" t="b">
        <f>IF(COUNTIF(漢字一覧!$B:$B,チェック用!A6248)=1,TRUE,FALSE)</f>
        <v>0</v>
      </c>
      <c r="C6248" s="2" t="b">
        <v>0</v>
      </c>
    </row>
    <row r="6249" spans="1:3" x14ac:dyDescent="0.4">
      <c r="A6249" s="2" t="s">
        <v>7479</v>
      </c>
      <c r="B6249" s="2" t="b">
        <f>IF(COUNTIF(漢字一覧!$B:$B,チェック用!A6249)=1,TRUE,FALSE)</f>
        <v>1</v>
      </c>
      <c r="C6249" s="2" t="str">
        <v/>
      </c>
    </row>
    <row r="6250" spans="1:3" x14ac:dyDescent="0.4">
      <c r="A6250" s="2" t="s">
        <v>7491</v>
      </c>
      <c r="B6250" s="2" t="b">
        <f>IF(COUNTIF(漢字一覧!$B:$B,チェック用!A6250)=1,TRUE,FALSE)</f>
        <v>0</v>
      </c>
      <c r="C6250" s="2" t="b">
        <v>0</v>
      </c>
    </row>
    <row r="6251" spans="1:3" x14ac:dyDescent="0.4">
      <c r="A6251" s="2" t="s">
        <v>7500</v>
      </c>
      <c r="B6251" s="2" t="b">
        <f>IF(COUNTIF(漢字一覧!$B:$B,チェック用!A6251)=1,TRUE,FALSE)</f>
        <v>1</v>
      </c>
      <c r="C6251" s="2" t="str">
        <v/>
      </c>
    </row>
    <row r="6252" spans="1:3" x14ac:dyDescent="0.4">
      <c r="A6252" s="2" t="s">
        <v>7498</v>
      </c>
      <c r="B6252" s="2" t="b">
        <f>IF(COUNTIF(漢字一覧!$B:$B,チェック用!A6252)=1,TRUE,FALSE)</f>
        <v>1</v>
      </c>
      <c r="C6252" s="2" t="str">
        <v/>
      </c>
    </row>
    <row r="6253" spans="1:3" x14ac:dyDescent="0.4">
      <c r="A6253" s="2" t="s">
        <v>7499</v>
      </c>
      <c r="B6253" s="2" t="b">
        <f>IF(COUNTIF(漢字一覧!$B:$B,チェック用!A6253)=1,TRUE,FALSE)</f>
        <v>0</v>
      </c>
      <c r="C6253" s="2" t="b">
        <v>0</v>
      </c>
    </row>
    <row r="6254" spans="1:3" x14ac:dyDescent="0.4">
      <c r="A6254" s="2" t="s">
        <v>7509</v>
      </c>
      <c r="B6254" s="2" t="b">
        <f>IF(COUNTIF(漢字一覧!$B:$B,チェック用!A6254)=1,TRUE,FALSE)</f>
        <v>0</v>
      </c>
      <c r="C6254" s="2" t="b">
        <v>0</v>
      </c>
    </row>
    <row r="6255" spans="1:3" x14ac:dyDescent="0.4">
      <c r="A6255" s="2" t="s">
        <v>7238</v>
      </c>
      <c r="B6255" s="2" t="b">
        <f>IF(COUNTIF(漢字一覧!$B:$B,チェック用!A6255)=1,TRUE,FALSE)</f>
        <v>1</v>
      </c>
      <c r="C6255" s="2" t="str">
        <v/>
      </c>
    </row>
    <row r="6256" spans="1:3" x14ac:dyDescent="0.4">
      <c r="A6256" s="2" t="s">
        <v>7660</v>
      </c>
      <c r="B6256" s="2" t="b">
        <f>IF(COUNTIF(漢字一覧!$B:$B,チェック用!A6256)=1,TRUE,FALSE)</f>
        <v>1</v>
      </c>
      <c r="C6256" s="2" t="str">
        <v/>
      </c>
    </row>
    <row r="6257" spans="1:3" x14ac:dyDescent="0.4">
      <c r="A6257" s="2" t="s">
        <v>7463</v>
      </c>
      <c r="B6257" s="2" t="b">
        <f>IF(COUNTIF(漢字一覧!$B:$B,チェック用!A6257)=1,TRUE,FALSE)</f>
        <v>0</v>
      </c>
      <c r="C6257" s="2" t="b">
        <v>0</v>
      </c>
    </row>
    <row r="6258" spans="1:3" x14ac:dyDescent="0.4">
      <c r="A6258" s="2" t="s">
        <v>7539</v>
      </c>
      <c r="B6258" s="2" t="b">
        <f>IF(COUNTIF(漢字一覧!$B:$B,チェック用!A6258)=1,TRUE,FALSE)</f>
        <v>1</v>
      </c>
      <c r="C6258" s="2" t="str">
        <v/>
      </c>
    </row>
    <row r="6259" spans="1:3" x14ac:dyDescent="0.4">
      <c r="A6259" s="2" t="s">
        <v>7654</v>
      </c>
      <c r="B6259" s="2" t="b">
        <f>IF(COUNTIF(漢字一覧!$B:$B,チェック用!A6259)=1,TRUE,FALSE)</f>
        <v>1</v>
      </c>
      <c r="C6259" s="2" t="str">
        <v/>
      </c>
    </row>
    <row r="6260" spans="1:3" x14ac:dyDescent="0.4">
      <c r="A6260" s="2" t="s">
        <v>7621</v>
      </c>
      <c r="B6260" s="2" t="b">
        <f>IF(COUNTIF(漢字一覧!$B:$B,チェック用!A6260)=1,TRUE,FALSE)</f>
        <v>1</v>
      </c>
      <c r="C6260" s="2" t="str">
        <v/>
      </c>
    </row>
    <row r="6261" spans="1:3" x14ac:dyDescent="0.4">
      <c r="A6261" s="2" t="s">
        <v>7579</v>
      </c>
      <c r="B6261" s="2" t="b">
        <f>IF(COUNTIF(漢字一覧!$B:$B,チェック用!A6261)=1,TRUE,FALSE)</f>
        <v>1</v>
      </c>
      <c r="C6261" s="2" t="str">
        <v/>
      </c>
    </row>
    <row r="6262" spans="1:3" x14ac:dyDescent="0.4">
      <c r="A6262" s="2" t="s">
        <v>7512</v>
      </c>
      <c r="B6262" s="2" t="b">
        <f>IF(COUNTIF(漢字一覧!$B:$B,チェック用!A6262)=1,TRUE,FALSE)</f>
        <v>1</v>
      </c>
      <c r="C6262" s="2" t="str">
        <v/>
      </c>
    </row>
    <row r="6263" spans="1:3" x14ac:dyDescent="0.4">
      <c r="A6263" s="2" t="s">
        <v>7521</v>
      </c>
      <c r="B6263" s="2" t="b">
        <f>IF(COUNTIF(漢字一覧!$B:$B,チェック用!A6263)=1,TRUE,FALSE)</f>
        <v>0</v>
      </c>
      <c r="C6263" s="2" t="b">
        <v>0</v>
      </c>
    </row>
    <row r="6264" spans="1:3" x14ac:dyDescent="0.4">
      <c r="A6264" s="2" t="s">
        <v>7526</v>
      </c>
      <c r="B6264" s="2" t="b">
        <f>IF(COUNTIF(漢字一覧!$B:$B,チェック用!A6264)=1,TRUE,FALSE)</f>
        <v>1</v>
      </c>
      <c r="C6264" s="2" t="str">
        <v/>
      </c>
    </row>
    <row r="6265" spans="1:3" x14ac:dyDescent="0.4">
      <c r="A6265" s="2" t="s">
        <v>7496</v>
      </c>
      <c r="B6265" s="2" t="b">
        <f>IF(COUNTIF(漢字一覧!$B:$B,チェック用!A6265)=1,TRUE,FALSE)</f>
        <v>1</v>
      </c>
      <c r="C6265" s="2" t="str">
        <v/>
      </c>
    </row>
    <row r="6266" spans="1:3" x14ac:dyDescent="0.4">
      <c r="A6266" s="2" t="s">
        <v>7642</v>
      </c>
      <c r="B6266" s="2" t="b">
        <f>IF(COUNTIF(漢字一覧!$B:$B,チェック用!A6266)=1,TRUE,FALSE)</f>
        <v>0</v>
      </c>
      <c r="C6266" s="2" t="b">
        <v>0</v>
      </c>
    </row>
    <row r="6267" spans="1:3" x14ac:dyDescent="0.4">
      <c r="A6267" s="2" t="s">
        <v>7661</v>
      </c>
      <c r="B6267" s="2" t="b">
        <f>IF(COUNTIF(漢字一覧!$B:$B,チェック用!A6267)=1,TRUE,FALSE)</f>
        <v>1</v>
      </c>
      <c r="C6267" s="2" t="str">
        <v/>
      </c>
    </row>
    <row r="6268" spans="1:3" x14ac:dyDescent="0.4">
      <c r="A6268" s="2" t="s">
        <v>5861</v>
      </c>
      <c r="B6268" s="2" t="b">
        <f>IF(COUNTIF(漢字一覧!$B:$B,チェック用!A6268)=1,TRUE,FALSE)</f>
        <v>0</v>
      </c>
      <c r="C6268" s="2" t="b">
        <v>0</v>
      </c>
    </row>
    <row r="6269" spans="1:3" x14ac:dyDescent="0.4">
      <c r="A6269" s="2" t="s">
        <v>2129</v>
      </c>
      <c r="B6269" s="2" t="b">
        <f>IF(COUNTIF(漢字一覧!$B:$B,チェック用!A6269)=1,TRUE,FALSE)</f>
        <v>0</v>
      </c>
      <c r="C6269" s="2" t="b">
        <v>0</v>
      </c>
    </row>
    <row r="6270" spans="1:3" x14ac:dyDescent="0.4">
      <c r="A6270" s="2" t="s">
        <v>7495</v>
      </c>
      <c r="B6270" s="2" t="b">
        <f>IF(COUNTIF(漢字一覧!$B:$B,チェック用!A6270)=1,TRUE,FALSE)</f>
        <v>0</v>
      </c>
      <c r="C6270" s="2" t="b">
        <v>0</v>
      </c>
    </row>
    <row r="6271" spans="1:3" x14ac:dyDescent="0.4">
      <c r="A6271" s="2" t="s">
        <v>7532</v>
      </c>
      <c r="B6271" s="2" t="b">
        <f>IF(COUNTIF(漢字一覧!$B:$B,チェック用!A6271)=1,TRUE,FALSE)</f>
        <v>0</v>
      </c>
      <c r="C6271" s="2" t="b">
        <v>0</v>
      </c>
    </row>
  </sheetData>
  <sortState xmlns:xlrd2="http://schemas.microsoft.com/office/spreadsheetml/2017/richdata2" ref="A1:BK6272">
    <sortCondition ref="A1:A6272"/>
  </sortState>
  <phoneticPr fontId="1"/>
  <conditionalFormatting sqref="B1:C1048576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漢字一覧</vt:lpstr>
      <vt:lpstr>コード不明</vt:lpstr>
      <vt:lpstr>JIS一覧</vt:lpstr>
      <vt:lpstr>チェック用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username</dc:creator>
  <cp:lastModifiedBy>username</cp:lastModifiedBy>
  <dcterms:created xsi:type="dcterms:W3CDTF">2024-06-11T09:53:34Z</dcterms:created>
  <dcterms:modified xsi:type="dcterms:W3CDTF">2024-10-03T12:03:51Z</dcterms:modified>
</cp:coreProperties>
</file>